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Komisioni i cmimeve te barnave\Shtator 2024\"/>
    </mc:Choice>
  </mc:AlternateContent>
  <bookViews>
    <workbookView xWindow="0" yWindow="0" windowWidth="28800" windowHeight="12045"/>
  </bookViews>
  <sheets>
    <sheet name="Sheet1" sheetId="1" r:id="rId1"/>
  </sheets>
  <definedNames>
    <definedName name="_xlnm._FilterDatabase" localSheetId="0" hidden="1">Sheet1!$A$2:$DL$7804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863" i="1" l="1"/>
  <c r="AZ490" i="1"/>
  <c r="AQ1067" i="1"/>
  <c r="AR1067" i="1"/>
  <c r="AS1067" i="1"/>
  <c r="AT1067" i="1"/>
  <c r="AU1067" i="1"/>
  <c r="AZ1546" i="1"/>
  <c r="AZ676" i="1"/>
  <c r="AZ905" i="1"/>
  <c r="AZ353" i="1"/>
  <c r="AZ1966" i="1"/>
  <c r="BA1966" i="1" s="1"/>
  <c r="BB1966" i="1" s="1"/>
  <c r="AZ952" i="1"/>
  <c r="AZ1913" i="1"/>
  <c r="BA1913" i="1" s="1"/>
  <c r="BB1913" i="1" s="1"/>
  <c r="AQ1577" i="1"/>
  <c r="AQ664" i="1"/>
  <c r="AZ52" i="1"/>
  <c r="AZ2610" i="1"/>
  <c r="AZ2611" i="1"/>
  <c r="AT2833" i="1"/>
  <c r="AQ2149" i="1"/>
  <c r="AQ402" i="1"/>
  <c r="AU2149" i="1"/>
  <c r="AT2149" i="1"/>
  <c r="AS2149" i="1"/>
  <c r="AR2149" i="1"/>
  <c r="AU402" i="1"/>
  <c r="AT402" i="1"/>
  <c r="AS402" i="1"/>
  <c r="AR402" i="1"/>
  <c r="AZ2044" i="1"/>
  <c r="AZ2126" i="1"/>
  <c r="AQ1153" i="1"/>
  <c r="AR2188" i="1"/>
  <c r="AS1153" i="1"/>
  <c r="AQ2185" i="1"/>
  <c r="AR2184" i="1"/>
  <c r="AR2186" i="1"/>
  <c r="AR1126" i="1"/>
  <c r="AS1126" i="1"/>
  <c r="AQ1126" i="1"/>
  <c r="AS2186" i="1"/>
  <c r="AQ2186" i="1"/>
  <c r="AZ1792" i="1"/>
  <c r="BA1792" i="1" s="1"/>
  <c r="BB1792" i="1" s="1"/>
  <c r="AZ2495" i="1"/>
  <c r="BA2495" i="1" s="1"/>
  <c r="BB2495" i="1" s="1"/>
  <c r="AZ2492" i="1"/>
  <c r="BA2492" i="1" s="1"/>
  <c r="BB2492" i="1" s="1"/>
  <c r="AZ2493" i="1"/>
  <c r="BA2493" i="1" s="1"/>
  <c r="BB2493" i="1" s="1"/>
  <c r="AZ2494" i="1"/>
  <c r="BA2494" i="1" s="1"/>
  <c r="BB2494" i="1" s="1"/>
  <c r="AZ295" i="1"/>
  <c r="BA295" i="1" s="1"/>
  <c r="BB295" i="1" s="1"/>
  <c r="AZ172" i="1"/>
  <c r="BA172" i="1" s="1"/>
  <c r="BB172" i="1" s="1"/>
  <c r="AZ124" i="1"/>
  <c r="BA124" i="1" s="1"/>
  <c r="BB124" i="1" s="1"/>
  <c r="AZ206" i="1"/>
  <c r="BA206" i="1" s="1"/>
  <c r="BB206" i="1" s="1"/>
  <c r="AZ242" i="1"/>
  <c r="BA242" i="1" s="1"/>
  <c r="BB242" i="1" s="1"/>
  <c r="AZ264" i="1"/>
  <c r="BA264" i="1" s="1"/>
  <c r="BB264" i="1" s="1"/>
  <c r="AZ273" i="1"/>
  <c r="BA273" i="1" s="1"/>
  <c r="BB273" i="1" s="1"/>
  <c r="AZ296" i="1"/>
  <c r="BA296" i="1" s="1"/>
  <c r="BB296" i="1" s="1"/>
  <c r="AZ298" i="1"/>
  <c r="BA298" i="1" s="1"/>
  <c r="BB298" i="1" s="1"/>
  <c r="AZ106" i="1"/>
  <c r="BA106" i="1" s="1"/>
  <c r="BB106" i="1" s="1"/>
  <c r="AZ141" i="1"/>
  <c r="BA141" i="1" s="1"/>
  <c r="BB141" i="1" s="1"/>
  <c r="AZ175" i="1"/>
  <c r="BA175" i="1" s="1"/>
  <c r="BB175" i="1" s="1"/>
  <c r="AZ218" i="1"/>
  <c r="BA218" i="1" s="1"/>
  <c r="BB218" i="1" s="1"/>
  <c r="AZ187" i="1"/>
  <c r="BA187" i="1" s="1"/>
  <c r="BB187" i="1" s="1"/>
  <c r="AZ167" i="1"/>
  <c r="BA167" i="1" s="1"/>
  <c r="BB167" i="1" s="1"/>
  <c r="AZ280" i="1"/>
  <c r="BA280" i="1" s="1"/>
  <c r="BB280" i="1" s="1"/>
  <c r="AZ309" i="1"/>
  <c r="BA309" i="1" s="1"/>
  <c r="BB309" i="1" s="1"/>
  <c r="AZ130" i="1"/>
  <c r="BA130" i="1" s="1"/>
  <c r="BB130" i="1" s="1"/>
  <c r="AZ134" i="1"/>
  <c r="BA134" i="1" s="1"/>
  <c r="BB134" i="1" s="1"/>
  <c r="AZ198" i="1"/>
  <c r="BA198" i="1" s="1"/>
  <c r="BB198" i="1" s="1"/>
  <c r="AZ269" i="1"/>
  <c r="BA269" i="1" s="1"/>
  <c r="BB269" i="1" s="1"/>
  <c r="AZ238" i="1"/>
  <c r="BA238" i="1" s="1"/>
  <c r="BB238" i="1" s="1"/>
  <c r="AZ252" i="1"/>
  <c r="BA252" i="1" s="1"/>
  <c r="BB252" i="1" s="1"/>
  <c r="AZ145" i="1"/>
  <c r="BA145" i="1" s="1"/>
  <c r="BB145" i="1" s="1"/>
  <c r="AZ144" i="1"/>
  <c r="BA144" i="1" s="1"/>
  <c r="BB144" i="1" s="1"/>
  <c r="AZ222" i="1"/>
  <c r="BA222" i="1" s="1"/>
  <c r="BB222" i="1" s="1"/>
  <c r="AZ251" i="1"/>
  <c r="BA251" i="1" s="1"/>
  <c r="BB251" i="1" s="1"/>
  <c r="AZ239" i="1"/>
  <c r="BA239" i="1" s="1"/>
  <c r="BB239" i="1" s="1"/>
  <c r="AZ244" i="1"/>
  <c r="BA244" i="1" s="1"/>
  <c r="BB244" i="1" s="1"/>
  <c r="AZ271" i="1"/>
  <c r="BA271" i="1" s="1"/>
  <c r="BB271" i="1" s="1"/>
  <c r="AZ256" i="1"/>
  <c r="BA256" i="1" s="1"/>
  <c r="BB256" i="1" s="1"/>
  <c r="AZ283" i="1"/>
  <c r="BA283" i="1" s="1"/>
  <c r="BB283" i="1" s="1"/>
  <c r="AZ139" i="1"/>
  <c r="BA139" i="1" s="1"/>
  <c r="BB139" i="1" s="1"/>
  <c r="AZ266" i="1"/>
  <c r="BA266" i="1" s="1"/>
  <c r="BB266" i="1" s="1"/>
  <c r="AZ216" i="1"/>
  <c r="BA216" i="1" s="1"/>
  <c r="BB216" i="1" s="1"/>
  <c r="AZ111" i="1"/>
  <c r="BA111" i="1" s="1"/>
  <c r="BB111" i="1" s="1"/>
  <c r="AZ174" i="1"/>
  <c r="BA174" i="1" s="1"/>
  <c r="BB174" i="1" s="1"/>
  <c r="AZ166" i="1"/>
  <c r="BA166" i="1" s="1"/>
  <c r="BB166" i="1" s="1"/>
  <c r="AZ155" i="1"/>
  <c r="BA155" i="1" s="1"/>
  <c r="BB155" i="1" s="1"/>
  <c r="AZ299" i="1"/>
  <c r="BA299" i="1" s="1"/>
  <c r="BB299" i="1" s="1"/>
  <c r="AZ292" i="1"/>
  <c r="BA292" i="1" s="1"/>
  <c r="BB292" i="1" s="1"/>
  <c r="AZ287" i="1"/>
  <c r="BA287" i="1" s="1"/>
  <c r="BB287" i="1" s="1"/>
  <c r="AZ293" i="1"/>
  <c r="BA293" i="1" s="1"/>
  <c r="BB293" i="1" s="1"/>
  <c r="AZ290" i="1"/>
  <c r="BA290" i="1" s="1"/>
  <c r="BB290" i="1" s="1"/>
  <c r="AZ306" i="1"/>
  <c r="BA306" i="1" s="1"/>
  <c r="BB306" i="1" s="1"/>
  <c r="AZ126" i="1"/>
  <c r="BA126" i="1" s="1"/>
  <c r="BB126" i="1" s="1"/>
  <c r="AZ117" i="1"/>
  <c r="BA117" i="1" s="1"/>
  <c r="BB117" i="1" s="1"/>
  <c r="AZ219" i="1"/>
  <c r="BA219" i="1" s="1"/>
  <c r="BB219" i="1" s="1"/>
  <c r="AZ225" i="1"/>
  <c r="BA225" i="1" s="1"/>
  <c r="BB225" i="1" s="1"/>
  <c r="AZ261" i="1"/>
  <c r="BA261" i="1" s="1"/>
  <c r="BB261" i="1" s="1"/>
  <c r="AZ148" i="1"/>
  <c r="BA148" i="1" s="1"/>
  <c r="BB148" i="1" s="1"/>
  <c r="AZ202" i="1"/>
  <c r="BA202" i="1" s="1"/>
  <c r="BB202" i="1" s="1"/>
  <c r="AZ151" i="1"/>
  <c r="BA151" i="1" s="1"/>
  <c r="BB151" i="1" s="1"/>
  <c r="AZ255" i="1"/>
  <c r="BA255" i="1" s="1"/>
  <c r="BB255" i="1" s="1"/>
  <c r="AZ262" i="1"/>
  <c r="BA262" i="1" s="1"/>
  <c r="BB262" i="1" s="1"/>
  <c r="AZ196" i="1"/>
  <c r="BA196" i="1" s="1"/>
  <c r="BB196" i="1" s="1"/>
  <c r="AZ227" i="1"/>
  <c r="BA227" i="1" s="1"/>
  <c r="BB227" i="1" s="1"/>
  <c r="AZ308" i="1"/>
  <c r="BA308" i="1" s="1"/>
  <c r="BB308" i="1" s="1"/>
  <c r="AZ302" i="1"/>
  <c r="BA302" i="1" s="1"/>
  <c r="BB302" i="1" s="1"/>
  <c r="AZ307" i="1"/>
  <c r="BA307" i="1" s="1"/>
  <c r="BB307" i="1" s="1"/>
  <c r="AZ301" i="1"/>
  <c r="BA301" i="1" s="1"/>
  <c r="BB301" i="1" s="1"/>
  <c r="AZ289" i="1"/>
  <c r="BA289" i="1" s="1"/>
  <c r="BB289" i="1" s="1"/>
  <c r="AZ300" i="1"/>
  <c r="BA300" i="1" s="1"/>
  <c r="BB300" i="1" s="1"/>
  <c r="AZ164" i="1"/>
  <c r="BA164" i="1" s="1"/>
  <c r="BB164" i="1" s="1"/>
  <c r="AZ154" i="1"/>
  <c r="BA154" i="1" s="1"/>
  <c r="BB154" i="1" s="1"/>
  <c r="AZ197" i="1"/>
  <c r="BA197" i="1" s="1"/>
  <c r="BB197" i="1" s="1"/>
  <c r="AZ210" i="1"/>
  <c r="BA210" i="1" s="1"/>
  <c r="BB210" i="1" s="1"/>
  <c r="AZ195" i="1"/>
  <c r="BA195" i="1" s="1"/>
  <c r="BB195" i="1" s="1"/>
  <c r="AZ193" i="1"/>
  <c r="BA193" i="1" s="1"/>
  <c r="BB193" i="1" s="1"/>
  <c r="AZ217" i="1"/>
  <c r="BA217" i="1" s="1"/>
  <c r="BB217" i="1" s="1"/>
  <c r="AZ288" i="1"/>
  <c r="BA288" i="1" s="1"/>
  <c r="BB288" i="1" s="1"/>
  <c r="AZ211" i="1"/>
  <c r="BA211" i="1" s="1"/>
  <c r="BB211" i="1" s="1"/>
  <c r="AZ286" i="1"/>
  <c r="BA286" i="1" s="1"/>
  <c r="BB286" i="1" s="1"/>
  <c r="AZ270" i="1"/>
  <c r="BA270" i="1" s="1"/>
  <c r="BB270" i="1" s="1"/>
  <c r="AZ233" i="1"/>
  <c r="BA233" i="1" s="1"/>
  <c r="BB233" i="1" s="1"/>
  <c r="AZ223" i="1"/>
  <c r="BA223" i="1" s="1"/>
  <c r="BB223" i="1" s="1"/>
  <c r="AZ274" i="1"/>
  <c r="BA274" i="1" s="1"/>
  <c r="BB274" i="1" s="1"/>
  <c r="AZ135" i="1"/>
  <c r="BA135" i="1" s="1"/>
  <c r="BB135" i="1" s="1"/>
  <c r="AZ183" i="1"/>
  <c r="BA183" i="1" s="1"/>
  <c r="BB183" i="1" s="1"/>
  <c r="AZ220" i="1"/>
  <c r="BA220" i="1" s="1"/>
  <c r="BB220" i="1" s="1"/>
  <c r="AZ267" i="1"/>
  <c r="BA267" i="1" s="1"/>
  <c r="BB267" i="1" s="1"/>
  <c r="AZ123" i="1"/>
  <c r="BA123" i="1" s="1"/>
  <c r="BB123" i="1" s="1"/>
  <c r="AZ224" i="1"/>
  <c r="BA224" i="1" s="1"/>
  <c r="BB224" i="1" s="1"/>
  <c r="AZ249" i="1"/>
  <c r="BA249" i="1" s="1"/>
  <c r="BB249" i="1" s="1"/>
  <c r="AZ250" i="1"/>
  <c r="BA250" i="1" s="1"/>
  <c r="BB250" i="1" s="1"/>
  <c r="AZ236" i="1"/>
  <c r="BA236" i="1" s="1"/>
  <c r="BB236" i="1" s="1"/>
  <c r="AZ279" i="1"/>
  <c r="BA279" i="1" s="1"/>
  <c r="BB279" i="1" s="1"/>
  <c r="AZ232" i="1"/>
  <c r="BA232" i="1" s="1"/>
  <c r="BB232" i="1" s="1"/>
  <c r="AZ248" i="1"/>
  <c r="BA248" i="1" s="1"/>
  <c r="BB248" i="1" s="1"/>
  <c r="AZ97" i="1"/>
  <c r="BA97" i="1" s="1"/>
  <c r="BB97" i="1" s="1"/>
  <c r="AZ118" i="1"/>
  <c r="BA118" i="1" s="1"/>
  <c r="BB118" i="1" s="1"/>
  <c r="AZ209" i="1"/>
  <c r="BA209" i="1" s="1"/>
  <c r="BB209" i="1" s="1"/>
  <c r="AZ297" i="1"/>
  <c r="BA297" i="1" s="1"/>
  <c r="BB297" i="1" s="1"/>
  <c r="AZ284" i="1"/>
  <c r="BA284" i="1" s="1"/>
  <c r="BB284" i="1" s="1"/>
  <c r="AZ260" i="1"/>
  <c r="BA260" i="1" s="1"/>
  <c r="BB260" i="1" s="1"/>
  <c r="AZ240" i="1"/>
  <c r="BA240" i="1" s="1"/>
  <c r="BB240" i="1" s="1"/>
  <c r="AZ2618" i="1"/>
  <c r="BA2618" i="1" s="1"/>
  <c r="BB2618" i="1" s="1"/>
  <c r="AZ2830" i="1"/>
  <c r="BA2830" i="1" s="1"/>
  <c r="BB2830" i="1" s="1"/>
  <c r="AZ2829" i="1"/>
  <c r="BA2829" i="1" s="1"/>
  <c r="BB2829" i="1" s="1"/>
  <c r="AZ2833" i="1"/>
  <c r="BA2833" i="1" s="1"/>
  <c r="BB2833" i="1" s="1"/>
  <c r="AZ2831" i="1"/>
  <c r="BA2831" i="1" s="1"/>
  <c r="BB2831" i="1" s="1"/>
  <c r="AZ1170" i="1"/>
  <c r="BA1170" i="1" s="1"/>
  <c r="BB1170" i="1" s="1"/>
  <c r="AZ1167" i="1"/>
  <c r="BA1167" i="1" s="1"/>
  <c r="BB1167" i="1" s="1"/>
  <c r="AZ2837" i="1"/>
  <c r="BA2837" i="1" s="1"/>
  <c r="BB2837" i="1" s="1"/>
  <c r="AZ1204" i="1"/>
  <c r="BA1204" i="1" s="1"/>
  <c r="BB1204" i="1" s="1"/>
  <c r="AZ1206" i="1"/>
  <c r="BA1206" i="1" s="1"/>
  <c r="BB1206" i="1" s="1"/>
  <c r="AZ1205" i="1"/>
  <c r="BA1205" i="1" s="1"/>
  <c r="BB1205" i="1" s="1"/>
  <c r="AZ2835" i="1"/>
  <c r="BA2835" i="1" s="1"/>
  <c r="BB2835" i="1" s="1"/>
  <c r="AZ2834" i="1"/>
  <c r="BA2834" i="1" s="1"/>
  <c r="BB2834" i="1" s="1"/>
  <c r="AZ1181" i="1"/>
  <c r="BA1181" i="1" s="1"/>
  <c r="BB1181" i="1" s="1"/>
  <c r="AZ2061" i="1"/>
  <c r="BA2061" i="1" s="1"/>
  <c r="BB2061" i="1" s="1"/>
  <c r="AZ2058" i="1"/>
  <c r="BA2058" i="1" s="1"/>
  <c r="BB2058" i="1" s="1"/>
  <c r="AZ2092" i="1"/>
  <c r="BA2092" i="1" s="1"/>
  <c r="BB2092" i="1" s="1"/>
  <c r="AZ2080" i="1"/>
  <c r="BA2080" i="1" s="1"/>
  <c r="BB2080" i="1" s="1"/>
  <c r="AZ2085" i="1"/>
  <c r="BA2085" i="1" s="1"/>
  <c r="BB2085" i="1" s="1"/>
  <c r="AZ2091" i="1"/>
  <c r="BA2091" i="1" s="1"/>
  <c r="BB2091" i="1" s="1"/>
  <c r="AZ2086" i="1"/>
  <c r="BA2086" i="1" s="1"/>
  <c r="BB2086" i="1" s="1"/>
  <c r="AZ2070" i="1"/>
  <c r="BA2070" i="1" s="1"/>
  <c r="BB2070" i="1" s="1"/>
  <c r="AZ2075" i="1"/>
  <c r="BA2075" i="1" s="1"/>
  <c r="BB2075" i="1" s="1"/>
  <c r="AZ2087" i="1"/>
  <c r="BA2087" i="1" s="1"/>
  <c r="BB2087" i="1" s="1"/>
  <c r="AZ2081" i="1"/>
  <c r="BA2081" i="1" s="1"/>
  <c r="BB2081" i="1" s="1"/>
  <c r="AZ2063" i="1"/>
  <c r="BA2063" i="1" s="1"/>
  <c r="BB2063" i="1" s="1"/>
  <c r="AZ2064" i="1"/>
  <c r="BA2064" i="1" s="1"/>
  <c r="BB2064" i="1" s="1"/>
  <c r="AZ2062" i="1"/>
  <c r="BA2062" i="1" s="1"/>
  <c r="BB2062" i="1" s="1"/>
  <c r="AZ2069" i="1"/>
  <c r="BA2069" i="1" s="1"/>
  <c r="BB2069" i="1" s="1"/>
  <c r="AZ2072" i="1"/>
  <c r="BA2072" i="1" s="1"/>
  <c r="BB2072" i="1" s="1"/>
  <c r="AZ2071" i="1"/>
  <c r="BA2071" i="1" s="1"/>
  <c r="BB2071" i="1" s="1"/>
  <c r="AZ2920" i="1"/>
  <c r="BA2920" i="1" s="1"/>
  <c r="BB2920" i="1" s="1"/>
  <c r="AZ2917" i="1"/>
  <c r="BA2917" i="1" s="1"/>
  <c r="BB2917" i="1" s="1"/>
  <c r="AZ2919" i="1"/>
  <c r="BA2919" i="1" s="1"/>
  <c r="BB2919" i="1" s="1"/>
  <c r="AZ2911" i="1"/>
  <c r="BA2911" i="1" s="1"/>
  <c r="AZ2912" i="1"/>
  <c r="BA2912" i="1" s="1"/>
  <c r="AZ2913" i="1"/>
  <c r="BA2913" i="1" s="1"/>
  <c r="AZ2910" i="1"/>
  <c r="BA2910" i="1" s="1"/>
  <c r="AZ2918" i="1"/>
  <c r="BA2918" i="1" s="1"/>
  <c r="AZ1707" i="1"/>
  <c r="BA1707" i="1" s="1"/>
  <c r="BB1707" i="1" s="1"/>
  <c r="AZ1705" i="1"/>
  <c r="BA1705" i="1" s="1"/>
  <c r="BB1705" i="1" s="1"/>
  <c r="AZ1708" i="1"/>
  <c r="BA1708" i="1" s="1"/>
  <c r="BB1708" i="1" s="1"/>
  <c r="AZ1706" i="1"/>
  <c r="BA1706" i="1" s="1"/>
  <c r="BB1706" i="1" s="1"/>
  <c r="AZ1552" i="1"/>
  <c r="BA1552" i="1" s="1"/>
  <c r="BB1552" i="1" s="1"/>
  <c r="AZ1586" i="1"/>
  <c r="BA1586" i="1" s="1"/>
  <c r="BB1586" i="1" s="1"/>
  <c r="AZ1604" i="1"/>
  <c r="BA1604" i="1" s="1"/>
  <c r="BB1604" i="1" s="1"/>
  <c r="AZ1613" i="1"/>
  <c r="BA1613" i="1" s="1"/>
  <c r="BB1613" i="1" s="1"/>
  <c r="BA1652" i="1"/>
  <c r="BB1652" i="1" s="1"/>
  <c r="AZ1654" i="1"/>
  <c r="BA1654" i="1" s="1"/>
  <c r="BB1654" i="1" s="1"/>
  <c r="AZ1649" i="1"/>
  <c r="BA1649" i="1" s="1"/>
  <c r="BB1649" i="1" s="1"/>
  <c r="AZ1650" i="1"/>
  <c r="BA1650" i="1" s="1"/>
  <c r="BB1650" i="1" s="1"/>
  <c r="AZ1535" i="1"/>
  <c r="BA1535" i="1" s="1"/>
  <c r="BB1535" i="1" s="1"/>
  <c r="AZ1529" i="1"/>
  <c r="BA1529" i="1" s="1"/>
  <c r="BB1529" i="1" s="1"/>
  <c r="AZ1542" i="1"/>
  <c r="BA1542" i="1" s="1"/>
  <c r="BB1542" i="1" s="1"/>
  <c r="AZ1554" i="1"/>
  <c r="BA1554" i="1" s="1"/>
  <c r="BB1554" i="1" s="1"/>
  <c r="AZ1577" i="1"/>
  <c r="BA1577" i="1" s="1"/>
  <c r="BB1577" i="1" s="1"/>
  <c r="AZ1579" i="1"/>
  <c r="BA1579" i="1" s="1"/>
  <c r="BB1579" i="1" s="1"/>
  <c r="AZ1539" i="1"/>
  <c r="BA1539" i="1" s="1"/>
  <c r="BB1539" i="1" s="1"/>
  <c r="AZ1605" i="1"/>
  <c r="BA1605" i="1" s="1"/>
  <c r="BB1605" i="1" s="1"/>
  <c r="AZ1580" i="1"/>
  <c r="BA1580" i="1" s="1"/>
  <c r="BB1580" i="1" s="1"/>
  <c r="AZ1588" i="1"/>
  <c r="BA1588" i="1" s="1"/>
  <c r="BB1588" i="1" s="1"/>
  <c r="AZ1576" i="1"/>
  <c r="BA1576" i="1" s="1"/>
  <c r="BB1576" i="1" s="1"/>
  <c r="AZ1643" i="1"/>
  <c r="BA1643" i="1" s="1"/>
  <c r="BB1643" i="1" s="1"/>
  <c r="AZ1566" i="1"/>
  <c r="BA1566" i="1" s="1"/>
  <c r="BB1566" i="1" s="1"/>
  <c r="AZ1597" i="1"/>
  <c r="BA1597" i="1" s="1"/>
  <c r="BB1597" i="1" s="1"/>
  <c r="AZ1623" i="1"/>
  <c r="BA1623" i="1" s="1"/>
  <c r="BB1623" i="1" s="1"/>
  <c r="AZ1602" i="1"/>
  <c r="BA1602" i="1" s="1"/>
  <c r="BB1602" i="1" s="1"/>
  <c r="AZ1561" i="1"/>
  <c r="BA1561" i="1" s="1"/>
  <c r="BB1561" i="1" s="1"/>
  <c r="AZ1555" i="1"/>
  <c r="BA1555" i="1" s="1"/>
  <c r="BB1555" i="1" s="1"/>
  <c r="AZ1612" i="1"/>
  <c r="BA1612" i="1" s="1"/>
  <c r="BB1612" i="1" s="1"/>
  <c r="AZ1629" i="1"/>
  <c r="BA1629" i="1" s="1"/>
  <c r="BB1629" i="1" s="1"/>
  <c r="AZ1648" i="1"/>
  <c r="BA1648" i="1" s="1"/>
  <c r="BB1648" i="1" s="1"/>
  <c r="AZ1574" i="1"/>
  <c r="BA1574" i="1" s="1"/>
  <c r="BB1574" i="1" s="1"/>
  <c r="AZ1573" i="1"/>
  <c r="BA1573" i="1" s="1"/>
  <c r="BB1573" i="1" s="1"/>
  <c r="AZ1582" i="1"/>
  <c r="BA1582" i="1" s="1"/>
  <c r="BB1582" i="1" s="1"/>
  <c r="AZ1601" i="1"/>
  <c r="BA1601" i="1" s="1"/>
  <c r="BB1601" i="1" s="1"/>
  <c r="AZ1583" i="1"/>
  <c r="BA1583" i="1" s="1"/>
  <c r="BB1583" i="1" s="1"/>
  <c r="AZ1584" i="1"/>
  <c r="BA1584" i="1" s="1"/>
  <c r="BB1584" i="1" s="1"/>
  <c r="AZ1585" i="1"/>
  <c r="BA1585" i="1" s="1"/>
  <c r="BB1585" i="1" s="1"/>
  <c r="AZ1551" i="1"/>
  <c r="BA1551" i="1" s="1"/>
  <c r="BB1551" i="1" s="1"/>
  <c r="AZ1536" i="1"/>
  <c r="BA1536" i="1" s="1"/>
  <c r="BB1536" i="1" s="1"/>
  <c r="AZ1622" i="1"/>
  <c r="BA1622" i="1" s="1"/>
  <c r="BB1622" i="1" s="1"/>
  <c r="AZ1610" i="1"/>
  <c r="BA1610" i="1" s="1"/>
  <c r="BB1610" i="1" s="1"/>
  <c r="AZ1526" i="1"/>
  <c r="BA1526" i="1" s="1"/>
  <c r="BB1526" i="1" s="1"/>
  <c r="AZ1550" i="1"/>
  <c r="BA1550" i="1" s="1"/>
  <c r="BB1550" i="1" s="1"/>
  <c r="AZ1538" i="1"/>
  <c r="BA1538" i="1" s="1"/>
  <c r="BB1538" i="1" s="1"/>
  <c r="AZ1632" i="1"/>
  <c r="BA1632" i="1" s="1"/>
  <c r="BB1632" i="1" s="1"/>
  <c r="AZ1631" i="1"/>
  <c r="BA1631" i="1" s="1"/>
  <c r="BB1631" i="1" s="1"/>
  <c r="AZ1578" i="1"/>
  <c r="BA1578" i="1" s="1"/>
  <c r="BB1578" i="1" s="1"/>
  <c r="AZ1595" i="1"/>
  <c r="BA1595" i="1" s="1"/>
  <c r="BB1595" i="1" s="1"/>
  <c r="AZ1603" i="1"/>
  <c r="BA1603" i="1" s="1"/>
  <c r="BB1603" i="1" s="1"/>
  <c r="AZ1557" i="1"/>
  <c r="BA1557" i="1" s="1"/>
  <c r="BB1557" i="1" s="1"/>
  <c r="AZ1594" i="1"/>
  <c r="BA1594" i="1" s="1"/>
  <c r="BB1594" i="1" s="1"/>
  <c r="AZ1638" i="1"/>
  <c r="BA1638" i="1" s="1"/>
  <c r="BB1638" i="1" s="1"/>
  <c r="AZ1640" i="1"/>
  <c r="BA1640" i="1" s="1"/>
  <c r="BB1640" i="1" s="1"/>
  <c r="AZ1639" i="1"/>
  <c r="BA1639" i="1" s="1"/>
  <c r="BB1639" i="1" s="1"/>
  <c r="AZ1533" i="1"/>
  <c r="BA1533" i="1" s="1"/>
  <c r="BB1533" i="1" s="1"/>
  <c r="AZ1549" i="1"/>
  <c r="BA1549" i="1" s="1"/>
  <c r="BB1549" i="1" s="1"/>
  <c r="AZ1593" i="1"/>
  <c r="BA1593" i="1" s="1"/>
  <c r="BB1593" i="1" s="1"/>
  <c r="AZ1616" i="1"/>
  <c r="BA1616" i="1" s="1"/>
  <c r="BB1616" i="1" s="1"/>
  <c r="AZ1618" i="1"/>
  <c r="BA1618" i="1" s="1"/>
  <c r="BB1618" i="1" s="1"/>
  <c r="AZ1633" i="1"/>
  <c r="BA1633" i="1" s="1"/>
  <c r="BB1633" i="1" s="1"/>
  <c r="AZ1634" i="1"/>
  <c r="BA1634" i="1" s="1"/>
  <c r="BB1634" i="1" s="1"/>
  <c r="AZ1657" i="1"/>
  <c r="BA1657" i="1" s="1"/>
  <c r="BB1657" i="1" s="1"/>
  <c r="AZ1658" i="1"/>
  <c r="BA1658" i="1" s="1"/>
  <c r="BB1658" i="1" s="1"/>
  <c r="AZ1641" i="1"/>
  <c r="BA1641" i="1" s="1"/>
  <c r="BB1641" i="1" s="1"/>
  <c r="AZ1626" i="1"/>
  <c r="BA1626" i="1" s="1"/>
  <c r="BB1626" i="1" s="1"/>
  <c r="AZ1627" i="1"/>
  <c r="BA1627" i="1" s="1"/>
  <c r="BB1627" i="1" s="1"/>
  <c r="AZ772" i="1"/>
  <c r="BA772" i="1" s="1"/>
  <c r="BB772" i="1" s="1"/>
  <c r="AZ774" i="1"/>
  <c r="BA774" i="1" s="1"/>
  <c r="BB774" i="1" s="1"/>
  <c r="AZ750" i="1"/>
  <c r="BA750" i="1" s="1"/>
  <c r="BB750" i="1" s="1"/>
  <c r="AZ751" i="1"/>
  <c r="BA751" i="1" s="1"/>
  <c r="BB751" i="1" s="1"/>
  <c r="AZ737" i="1"/>
  <c r="BA737" i="1" s="1"/>
  <c r="BB737" i="1" s="1"/>
  <c r="AZ734" i="1"/>
  <c r="BA734" i="1" s="1"/>
  <c r="BB734" i="1" s="1"/>
  <c r="AZ777" i="1"/>
  <c r="BA777" i="1" s="1"/>
  <c r="BB777" i="1" s="1"/>
  <c r="AZ771" i="1"/>
  <c r="BA771" i="1" s="1"/>
  <c r="BB771" i="1" s="1"/>
  <c r="AZ764" i="1"/>
  <c r="BA764" i="1" s="1"/>
  <c r="BB764" i="1" s="1"/>
  <c r="AZ776" i="1"/>
  <c r="BA776" i="1" s="1"/>
  <c r="BB776" i="1" s="1"/>
  <c r="AZ730" i="1"/>
  <c r="BA730" i="1" s="1"/>
  <c r="BB730" i="1" s="1"/>
  <c r="AZ745" i="1"/>
  <c r="BA745" i="1" s="1"/>
  <c r="BB745" i="1" s="1"/>
  <c r="AZ759" i="1"/>
  <c r="BA759" i="1" s="1"/>
  <c r="BB759" i="1" s="1"/>
  <c r="AZ710" i="1"/>
  <c r="BA710" i="1" s="1"/>
  <c r="BB710" i="1" s="1"/>
  <c r="AZ743" i="1"/>
  <c r="BA743" i="1" s="1"/>
  <c r="BB743" i="1" s="1"/>
  <c r="AZ770" i="1"/>
  <c r="BA770" i="1" s="1"/>
  <c r="BB770" i="1" s="1"/>
  <c r="AZ778" i="1"/>
  <c r="BA778" i="1" s="1"/>
  <c r="BB778" i="1" s="1"/>
  <c r="AZ779" i="1"/>
  <c r="BA779" i="1" s="1"/>
  <c r="BB779" i="1" s="1"/>
  <c r="AZ714" i="1"/>
  <c r="BA714" i="1" s="1"/>
  <c r="BB714" i="1" s="1"/>
  <c r="AZ765" i="1"/>
  <c r="BA765" i="1" s="1"/>
  <c r="BB765" i="1" s="1"/>
  <c r="AZ717" i="1"/>
  <c r="BA717" i="1" s="1"/>
  <c r="BB717" i="1" s="1"/>
  <c r="AZ741" i="1"/>
  <c r="BA741" i="1" s="1"/>
  <c r="BB741" i="1" s="1"/>
  <c r="AZ691" i="1"/>
  <c r="BA691" i="1" s="1"/>
  <c r="BB691" i="1" s="1"/>
  <c r="AZ677" i="1"/>
  <c r="BA677" i="1" s="1"/>
  <c r="BB677" i="1" s="1"/>
  <c r="AZ679" i="1"/>
  <c r="BA679" i="1" s="1"/>
  <c r="BB679" i="1" s="1"/>
  <c r="AZ689" i="1"/>
  <c r="BA689" i="1" s="1"/>
  <c r="BB689" i="1" s="1"/>
  <c r="AZ695" i="1"/>
  <c r="BA695" i="1" s="1"/>
  <c r="BB695" i="1" s="1"/>
  <c r="AZ680" i="1"/>
  <c r="BA680" i="1" s="1"/>
  <c r="BB680" i="1" s="1"/>
  <c r="AZ761" i="1"/>
  <c r="BA761" i="1" s="1"/>
  <c r="BB761" i="1" s="1"/>
  <c r="AZ767" i="1"/>
  <c r="BA767" i="1" s="1"/>
  <c r="BB767" i="1" s="1"/>
  <c r="AZ692" i="1"/>
  <c r="BA692" i="1" s="1"/>
  <c r="BB692" i="1" s="1"/>
  <c r="AZ704" i="1"/>
  <c r="BA704" i="1" s="1"/>
  <c r="BB704" i="1" s="1"/>
  <c r="AZ707" i="1"/>
  <c r="BA707" i="1" s="1"/>
  <c r="BB707" i="1" s="1"/>
  <c r="AZ763" i="1"/>
  <c r="BA763" i="1" s="1"/>
  <c r="BB763" i="1" s="1"/>
  <c r="AZ712" i="1"/>
  <c r="BA712" i="1" s="1"/>
  <c r="BB712" i="1" s="1"/>
  <c r="AZ739" i="1"/>
  <c r="BA739" i="1" s="1"/>
  <c r="BB739" i="1" s="1"/>
  <c r="AZ705" i="1"/>
  <c r="BA705" i="1" s="1"/>
  <c r="BB705" i="1" s="1"/>
  <c r="AZ713" i="1"/>
  <c r="BA713" i="1" s="1"/>
  <c r="BB713" i="1" s="1"/>
  <c r="AZ752" i="1"/>
  <c r="BA752" i="1" s="1"/>
  <c r="BB752" i="1" s="1"/>
  <c r="AZ720" i="1"/>
  <c r="BA720" i="1" s="1"/>
  <c r="BB720" i="1" s="1"/>
  <c r="AZ678" i="1"/>
  <c r="BA678" i="1" s="1"/>
  <c r="BB678" i="1" s="1"/>
  <c r="AZ724" i="1"/>
  <c r="BA724" i="1" s="1"/>
  <c r="BB724" i="1" s="1"/>
  <c r="AZ709" i="1"/>
  <c r="BA709" i="1" s="1"/>
  <c r="BB709" i="1" s="1"/>
  <c r="AZ729" i="1"/>
  <c r="BA729" i="1" s="1"/>
  <c r="BB729" i="1" s="1"/>
  <c r="AZ742" i="1"/>
  <c r="BA742" i="1" s="1"/>
  <c r="BB742" i="1" s="1"/>
  <c r="AZ753" i="1"/>
  <c r="BA753" i="1" s="1"/>
  <c r="BB753" i="1" s="1"/>
  <c r="AZ727" i="1"/>
  <c r="BA727" i="1" s="1"/>
  <c r="BB727" i="1" s="1"/>
  <c r="AZ754" i="1"/>
  <c r="BA754" i="1" s="1"/>
  <c r="BB754" i="1" s="1"/>
  <c r="AZ760" i="1"/>
  <c r="BA760" i="1" s="1"/>
  <c r="BB760" i="1" s="1"/>
  <c r="AZ721" i="1"/>
  <c r="BA721" i="1" s="1"/>
  <c r="BB721" i="1" s="1"/>
  <c r="AZ708" i="1"/>
  <c r="BA708" i="1" s="1"/>
  <c r="BB708" i="1" s="1"/>
  <c r="AZ769" i="1"/>
  <c r="BA769" i="1" s="1"/>
  <c r="BB769" i="1" s="1"/>
  <c r="AZ728" i="1"/>
  <c r="BA728" i="1" s="1"/>
  <c r="BB728" i="1" s="1"/>
  <c r="AZ732" i="1"/>
  <c r="BA732" i="1" s="1"/>
  <c r="BB732" i="1" s="1"/>
  <c r="AZ683" i="1"/>
  <c r="BA683" i="1" s="1"/>
  <c r="BB683" i="1" s="1"/>
  <c r="AZ722" i="1"/>
  <c r="BA722" i="1" s="1"/>
  <c r="BB722" i="1" s="1"/>
  <c r="AZ723" i="1"/>
  <c r="BA723" i="1" s="1"/>
  <c r="BB723" i="1" s="1"/>
  <c r="AZ675" i="1"/>
  <c r="BA675" i="1" s="1"/>
  <c r="BB675" i="1" s="1"/>
  <c r="AZ694" i="1"/>
  <c r="BA694" i="1" s="1"/>
  <c r="BB694" i="1" s="1"/>
  <c r="AZ758" i="1"/>
  <c r="BA758" i="1" s="1"/>
  <c r="BB758" i="1" s="1"/>
  <c r="AZ2313" i="1"/>
  <c r="BA2313" i="1" s="1"/>
  <c r="BB2313" i="1" s="1"/>
  <c r="AZ2309" i="1"/>
  <c r="BA2309" i="1" s="1"/>
  <c r="BB2309" i="1" s="1"/>
  <c r="AZ2311" i="1"/>
  <c r="BA2311" i="1" s="1"/>
  <c r="BB2311" i="1" s="1"/>
  <c r="AZ2310" i="1"/>
  <c r="BA2310" i="1" s="1"/>
  <c r="BB2310" i="1" s="1"/>
  <c r="AZ2314" i="1"/>
  <c r="BA2314" i="1" s="1"/>
  <c r="BB2314" i="1" s="1"/>
  <c r="AZ2312" i="1"/>
  <c r="BA2312" i="1" s="1"/>
  <c r="BB2312" i="1" s="1"/>
  <c r="AZ533" i="1"/>
  <c r="BA533" i="1" s="1"/>
  <c r="BB533" i="1" s="1"/>
  <c r="AZ1994" i="1"/>
  <c r="BA1994" i="1" s="1"/>
  <c r="BB1994" i="1" s="1"/>
  <c r="AZ1995" i="1"/>
  <c r="BA1995" i="1" s="1"/>
  <c r="BB1995" i="1" s="1"/>
  <c r="AZ1137" i="1"/>
  <c r="BA1137" i="1" s="1"/>
  <c r="BB1137" i="1" s="1"/>
  <c r="AZ2889" i="1"/>
  <c r="BA2889" i="1" s="1"/>
  <c r="BB2889" i="1" s="1"/>
  <c r="AZ2891" i="1"/>
  <c r="BA2891" i="1" s="1"/>
  <c r="BB2891" i="1" s="1"/>
  <c r="AZ2890" i="1"/>
  <c r="BA2890" i="1" s="1"/>
  <c r="BB2890" i="1" s="1"/>
  <c r="AZ1414" i="1"/>
  <c r="BA1414" i="1" s="1"/>
  <c r="BB1414" i="1" s="1"/>
  <c r="AZ1400" i="1"/>
  <c r="BA1400" i="1" s="1"/>
  <c r="BB1400" i="1" s="1"/>
  <c r="AZ1180" i="1"/>
  <c r="BA1180" i="1" s="1"/>
  <c r="BB1180" i="1" s="1"/>
  <c r="AZ841" i="1"/>
  <c r="BA841" i="1" s="1"/>
  <c r="BB841" i="1" s="1"/>
  <c r="AZ842" i="1"/>
  <c r="BA842" i="1" s="1"/>
  <c r="BB842" i="1" s="1"/>
  <c r="AZ801" i="1"/>
  <c r="BA801" i="1" s="1"/>
  <c r="BB801" i="1" s="1"/>
  <c r="AZ800" i="1"/>
  <c r="BA800" i="1" s="1"/>
  <c r="BB800" i="1" s="1"/>
  <c r="AZ802" i="1"/>
  <c r="BA802" i="1" s="1"/>
  <c r="BB802" i="1" s="1"/>
  <c r="AZ803" i="1"/>
  <c r="BA803" i="1" s="1"/>
  <c r="BB803" i="1" s="1"/>
  <c r="AZ798" i="1"/>
  <c r="BA798" i="1" s="1"/>
  <c r="BB798" i="1" s="1"/>
  <c r="AZ799" i="1"/>
  <c r="BA799" i="1" s="1"/>
  <c r="BB799" i="1" s="1"/>
  <c r="AZ44" i="1"/>
  <c r="BA44" i="1" s="1"/>
  <c r="BB44" i="1" s="1"/>
  <c r="AZ58" i="1"/>
  <c r="BA58" i="1" s="1"/>
  <c r="BB58" i="1" s="1"/>
  <c r="AZ59" i="1"/>
  <c r="BA59" i="1" s="1"/>
  <c r="BB59" i="1" s="1"/>
  <c r="AZ32" i="1"/>
  <c r="BA32" i="1" s="1"/>
  <c r="BB32" i="1" s="1"/>
  <c r="AZ48" i="1"/>
  <c r="BA48" i="1" s="1"/>
  <c r="BB48" i="1" s="1"/>
  <c r="BA52" i="1"/>
  <c r="BB52" i="1" s="1"/>
  <c r="AZ37" i="1"/>
  <c r="BA37" i="1" s="1"/>
  <c r="BB37" i="1" s="1"/>
  <c r="AZ38" i="1"/>
  <c r="BA38" i="1" s="1"/>
  <c r="BB38" i="1" s="1"/>
  <c r="AZ40" i="1"/>
  <c r="BA40" i="1" s="1"/>
  <c r="BB40" i="1" s="1"/>
  <c r="AZ31" i="1"/>
  <c r="BA31" i="1" s="1"/>
  <c r="BB31" i="1" s="1"/>
  <c r="AZ35" i="1"/>
  <c r="BA35" i="1" s="1"/>
  <c r="BB35" i="1" s="1"/>
  <c r="AZ21" i="1"/>
  <c r="BA21" i="1" s="1"/>
  <c r="BB21" i="1" s="1"/>
  <c r="AZ33" i="1"/>
  <c r="BA33" i="1" s="1"/>
  <c r="BB33" i="1" s="1"/>
  <c r="AZ26" i="1"/>
  <c r="BA26" i="1" s="1"/>
  <c r="BB26" i="1" s="1"/>
  <c r="AZ42" i="1"/>
  <c r="BA42" i="1" s="1"/>
  <c r="BB42" i="1" s="1"/>
  <c r="AZ22" i="1"/>
  <c r="BA22" i="1" s="1"/>
  <c r="BB22" i="1" s="1"/>
  <c r="AZ23" i="1"/>
  <c r="BA23" i="1" s="1"/>
  <c r="BB23" i="1" s="1"/>
  <c r="AZ20" i="1"/>
  <c r="BA20" i="1" s="1"/>
  <c r="BB20" i="1" s="1"/>
  <c r="AZ24" i="1"/>
  <c r="BA24" i="1" s="1"/>
  <c r="BB24" i="1" s="1"/>
  <c r="AZ41" i="1"/>
  <c r="BA41" i="1" s="1"/>
  <c r="BB41" i="1" s="1"/>
  <c r="AZ28" i="1"/>
  <c r="BA28" i="1" s="1"/>
  <c r="BB28" i="1" s="1"/>
  <c r="AZ2108" i="1"/>
  <c r="BA2108" i="1" s="1"/>
  <c r="BB2108" i="1" s="1"/>
  <c r="AZ2112" i="1"/>
  <c r="BA2112" i="1" s="1"/>
  <c r="BB2112" i="1" s="1"/>
  <c r="AZ2111" i="1"/>
  <c r="BA2111" i="1" s="1"/>
  <c r="BB2111" i="1" s="1"/>
  <c r="AZ1343" i="1"/>
  <c r="BA1343" i="1" s="1"/>
  <c r="BB1343" i="1" s="1"/>
  <c r="AZ1344" i="1"/>
  <c r="BA1344" i="1" s="1"/>
  <c r="BB1344" i="1" s="1"/>
  <c r="AZ1345" i="1"/>
  <c r="BA1345" i="1" s="1"/>
  <c r="BB1345" i="1" s="1"/>
  <c r="AZ1347" i="1"/>
  <c r="BA1347" i="1" s="1"/>
  <c r="BB1347" i="1" s="1"/>
  <c r="AZ2224" i="1"/>
  <c r="BA2224" i="1" s="1"/>
  <c r="BB2224" i="1" s="1"/>
  <c r="AZ1999" i="1"/>
  <c r="BA1999" i="1" s="1"/>
  <c r="BB1999" i="1" s="1"/>
  <c r="AZ2007" i="1"/>
  <c r="BA2007" i="1" s="1"/>
  <c r="BB2007" i="1" s="1"/>
  <c r="AZ558" i="1"/>
  <c r="BA558" i="1" s="1"/>
  <c r="BB558" i="1" s="1"/>
  <c r="AZ539" i="1"/>
  <c r="BA539" i="1" s="1"/>
  <c r="BB539" i="1" s="1"/>
  <c r="AZ543" i="1"/>
  <c r="BA543" i="1" s="1"/>
  <c r="BB543" i="1" s="1"/>
  <c r="AZ544" i="1"/>
  <c r="BA544" i="1" s="1"/>
  <c r="BB544" i="1" s="1"/>
  <c r="AZ2255" i="1"/>
  <c r="BA2255" i="1" s="1"/>
  <c r="BB2255" i="1" s="1"/>
  <c r="AZ2256" i="1"/>
  <c r="BA2256" i="1" s="1"/>
  <c r="BB2256" i="1" s="1"/>
  <c r="AZ2149" i="1"/>
  <c r="BA2149" i="1" s="1"/>
  <c r="BB2149" i="1" s="1"/>
  <c r="AZ1209" i="1"/>
  <c r="BA1209" i="1" s="1"/>
  <c r="BB1209" i="1" s="1"/>
  <c r="AZ2099" i="1"/>
  <c r="BA2099" i="1" s="1"/>
  <c r="BB2099" i="1" s="1"/>
  <c r="AZ2107" i="1"/>
  <c r="BA2107" i="1" s="1"/>
  <c r="BB2107" i="1" s="1"/>
  <c r="AZ2100" i="1"/>
  <c r="BA2100" i="1" s="1"/>
  <c r="BB2100" i="1" s="1"/>
  <c r="AZ2114" i="1"/>
  <c r="BA2114" i="1" s="1"/>
  <c r="BB2114" i="1" s="1"/>
  <c r="AZ2106" i="1"/>
  <c r="BA2106" i="1" s="1"/>
  <c r="BB2106" i="1" s="1"/>
  <c r="AZ2104" i="1"/>
  <c r="BA2104" i="1" s="1"/>
  <c r="BB2104" i="1" s="1"/>
  <c r="AZ2102" i="1"/>
  <c r="BA2102" i="1" s="1"/>
  <c r="BB2102" i="1" s="1"/>
  <c r="AZ2098" i="1"/>
  <c r="BA2098" i="1" s="1"/>
  <c r="BB2098" i="1" s="1"/>
  <c r="AZ2103" i="1"/>
  <c r="BA2103" i="1" s="1"/>
  <c r="BB2103" i="1" s="1"/>
  <c r="AZ2109" i="1"/>
  <c r="BA2109" i="1" s="1"/>
  <c r="BB2109" i="1" s="1"/>
  <c r="AZ2259" i="1"/>
  <c r="BA2259" i="1" s="1"/>
  <c r="BB2259" i="1" s="1"/>
  <c r="AZ2619" i="1"/>
  <c r="BA2619" i="1" s="1"/>
  <c r="BB2619" i="1" s="1"/>
  <c r="AZ1151" i="1"/>
  <c r="BA1151" i="1" s="1"/>
  <c r="BB1151" i="1" s="1"/>
  <c r="AZ448" i="1"/>
  <c r="BA448" i="1" s="1"/>
  <c r="BB448" i="1" s="1"/>
  <c r="AZ2146" i="1"/>
  <c r="BA2146" i="1" s="1"/>
  <c r="BB2146" i="1" s="1"/>
  <c r="AZ2148" i="1"/>
  <c r="BA2148" i="1" s="1"/>
  <c r="BB2148" i="1" s="1"/>
  <c r="AZ1928" i="1"/>
  <c r="BA1928" i="1" s="1"/>
  <c r="BB1928" i="1" s="1"/>
  <c r="AZ1981" i="1"/>
  <c r="BA1981" i="1" s="1"/>
  <c r="BB1981" i="1" s="1"/>
  <c r="AZ1914" i="1"/>
  <c r="BA1914" i="1" s="1"/>
  <c r="BB1914" i="1" s="1"/>
  <c r="AZ1973" i="1"/>
  <c r="BA1973" i="1" s="1"/>
  <c r="BB1973" i="1" s="1"/>
  <c r="AZ1991" i="1"/>
  <c r="BA1991" i="1" s="1"/>
  <c r="BB1991" i="1" s="1"/>
  <c r="AZ1939" i="1"/>
  <c r="BA1939" i="1" s="1"/>
  <c r="BB1939" i="1" s="1"/>
  <c r="AZ1933" i="1"/>
  <c r="BA1933" i="1" s="1"/>
  <c r="BB1933" i="1" s="1"/>
  <c r="AZ1964" i="1"/>
  <c r="BA1964" i="1" s="1"/>
  <c r="BB1964" i="1" s="1"/>
  <c r="AZ1972" i="1"/>
  <c r="BA1972" i="1" s="1"/>
  <c r="BB1972" i="1" s="1"/>
  <c r="AZ1926" i="1"/>
  <c r="BA1926" i="1" s="1"/>
  <c r="BB1926" i="1" s="1"/>
  <c r="AZ1918" i="1"/>
  <c r="BA1918" i="1" s="1"/>
  <c r="BB1918" i="1" s="1"/>
  <c r="AZ1943" i="1"/>
  <c r="BA1943" i="1" s="1"/>
  <c r="BB1943" i="1" s="1"/>
  <c r="AZ1950" i="1"/>
  <c r="BA1950" i="1" s="1"/>
  <c r="BB1950" i="1" s="1"/>
  <c r="AZ1954" i="1"/>
  <c r="BA1954" i="1" s="1"/>
  <c r="BB1954" i="1" s="1"/>
  <c r="AZ1984" i="1"/>
  <c r="BA1984" i="1" s="1"/>
  <c r="BB1984" i="1" s="1"/>
  <c r="AZ1924" i="1"/>
  <c r="BA1924" i="1" s="1"/>
  <c r="BB1924" i="1" s="1"/>
  <c r="AZ1932" i="1"/>
  <c r="BA1932" i="1" s="1"/>
  <c r="BB1932" i="1" s="1"/>
  <c r="AZ1942" i="1"/>
  <c r="BA1942" i="1" s="1"/>
  <c r="BB1942" i="1" s="1"/>
  <c r="AZ1958" i="1"/>
  <c r="BA1958" i="1" s="1"/>
  <c r="BB1958" i="1" s="1"/>
  <c r="AZ1959" i="1"/>
  <c r="BA1959" i="1" s="1"/>
  <c r="BB1959" i="1" s="1"/>
  <c r="AZ1936" i="1"/>
  <c r="BA1936" i="1" s="1"/>
  <c r="BB1936" i="1" s="1"/>
  <c r="AZ1929" i="1"/>
  <c r="BA1929" i="1" s="1"/>
  <c r="BB1929" i="1" s="1"/>
  <c r="AZ1955" i="1"/>
  <c r="BA1955" i="1" s="1"/>
  <c r="BB1955" i="1" s="1"/>
  <c r="AZ1982" i="1"/>
  <c r="BA1982" i="1" s="1"/>
  <c r="BB1982" i="1" s="1"/>
  <c r="AZ1937" i="1"/>
  <c r="BA1937" i="1" s="1"/>
  <c r="BB1937" i="1" s="1"/>
  <c r="AZ1962" i="1"/>
  <c r="BA1962" i="1" s="1"/>
  <c r="BB1962" i="1" s="1"/>
  <c r="AZ1986" i="1"/>
  <c r="BA1986" i="1" s="1"/>
  <c r="BB1986" i="1" s="1"/>
  <c r="AZ1979" i="1"/>
  <c r="BA1979" i="1" s="1"/>
  <c r="BB1979" i="1" s="1"/>
  <c r="AZ1915" i="1"/>
  <c r="BA1915" i="1" s="1"/>
  <c r="BB1915" i="1" s="1"/>
  <c r="AZ1930" i="1"/>
  <c r="BA1930" i="1" s="1"/>
  <c r="BB1930" i="1" s="1"/>
  <c r="AZ1921" i="1"/>
  <c r="BA1921" i="1" s="1"/>
  <c r="BB1921" i="1" s="1"/>
  <c r="AZ1938" i="1"/>
  <c r="BA1938" i="1" s="1"/>
  <c r="BB1938" i="1" s="1"/>
  <c r="AZ1923" i="1"/>
  <c r="BA1923" i="1" s="1"/>
  <c r="BB1923" i="1" s="1"/>
  <c r="AZ1941" i="1"/>
  <c r="BA1941" i="1" s="1"/>
  <c r="BB1941" i="1" s="1"/>
  <c r="AZ1990" i="1"/>
  <c r="BA1990" i="1" s="1"/>
  <c r="BB1990" i="1" s="1"/>
  <c r="AZ1934" i="1"/>
  <c r="BA1934" i="1" s="1"/>
  <c r="BB1934" i="1" s="1"/>
  <c r="AZ1946" i="1"/>
  <c r="BA1946" i="1" s="1"/>
  <c r="BB1946" i="1" s="1"/>
  <c r="AZ1980" i="1"/>
  <c r="BA1980" i="1" s="1"/>
  <c r="BB1980" i="1" s="1"/>
  <c r="AZ1912" i="1"/>
  <c r="BA1912" i="1" s="1"/>
  <c r="BB1912" i="1" s="1"/>
  <c r="AZ1949" i="1"/>
  <c r="BA1949" i="1" s="1"/>
  <c r="BB1949" i="1" s="1"/>
  <c r="AZ1983" i="1"/>
  <c r="BA1983" i="1" s="1"/>
  <c r="BB1983" i="1" s="1"/>
  <c r="AZ1940" i="1"/>
  <c r="BA1940" i="1" s="1"/>
  <c r="BB1940" i="1" s="1"/>
  <c r="AZ1944" i="1"/>
  <c r="BA1944" i="1" s="1"/>
  <c r="BB1944" i="1" s="1"/>
  <c r="AZ1951" i="1"/>
  <c r="BA1951" i="1" s="1"/>
  <c r="BB1951" i="1" s="1"/>
  <c r="AZ1993" i="1"/>
  <c r="BA1993" i="1" s="1"/>
  <c r="AZ1945" i="1"/>
  <c r="BA1945" i="1" s="1"/>
  <c r="AZ1922" i="1"/>
  <c r="BA1922" i="1" s="1"/>
  <c r="BB1922" i="1" s="1"/>
  <c r="AZ1925" i="1"/>
  <c r="BA1925" i="1" s="1"/>
  <c r="BB1925" i="1" s="1"/>
  <c r="AZ1987" i="1"/>
  <c r="BA1987" i="1" s="1"/>
  <c r="BB1987" i="1" s="1"/>
  <c r="AZ1963" i="1"/>
  <c r="BA1963" i="1" s="1"/>
  <c r="BB1963" i="1" s="1"/>
  <c r="AZ1974" i="1"/>
  <c r="BA1974" i="1" s="1"/>
  <c r="BB1974" i="1" s="1"/>
  <c r="AZ1992" i="1"/>
  <c r="BA1992" i="1" s="1"/>
  <c r="BB1992" i="1" s="1"/>
  <c r="AZ1975" i="1"/>
  <c r="BA1975" i="1" s="1"/>
  <c r="BB1975" i="1" s="1"/>
  <c r="AZ1978" i="1"/>
  <c r="BA1978" i="1" s="1"/>
  <c r="BB1978" i="1" s="1"/>
  <c r="AZ1442" i="1"/>
  <c r="BA1442" i="1" s="1"/>
  <c r="BB1442" i="1" s="1"/>
  <c r="AZ1443" i="1"/>
  <c r="BA1443" i="1" s="1"/>
  <c r="BB1443" i="1" s="1"/>
  <c r="AZ1444" i="1"/>
  <c r="BA1444" i="1" s="1"/>
  <c r="BB1444" i="1" s="1"/>
  <c r="AZ1445" i="1"/>
  <c r="BA1445" i="1" s="1"/>
  <c r="BB1445" i="1" s="1"/>
  <c r="AZ1839" i="1"/>
  <c r="BA1839" i="1" s="1"/>
  <c r="BB1839" i="1" s="1"/>
  <c r="AZ1859" i="1"/>
  <c r="BA1859" i="1" s="1"/>
  <c r="BB1859" i="1" s="1"/>
  <c r="AZ1856" i="1"/>
  <c r="BA1856" i="1" s="1"/>
  <c r="BB1856" i="1" s="1"/>
  <c r="AZ1844" i="1"/>
  <c r="BA1844" i="1" s="1"/>
  <c r="BB1844" i="1" s="1"/>
  <c r="AZ1815" i="1"/>
  <c r="BA1815" i="1" s="1"/>
  <c r="BB1815" i="1" s="1"/>
  <c r="AZ1814" i="1"/>
  <c r="BA1814" i="1" s="1"/>
  <c r="BB1814" i="1" s="1"/>
  <c r="AZ1820" i="1"/>
  <c r="BA1820" i="1" s="1"/>
  <c r="BB1820" i="1" s="1"/>
  <c r="AZ1854" i="1"/>
  <c r="BA1854" i="1" s="1"/>
  <c r="BB1854" i="1" s="1"/>
  <c r="AZ1848" i="1"/>
  <c r="BA1848" i="1" s="1"/>
  <c r="BB1848" i="1" s="1"/>
  <c r="AZ1827" i="1"/>
  <c r="BA1827" i="1" s="1"/>
  <c r="BB1827" i="1" s="1"/>
  <c r="AZ1836" i="1"/>
  <c r="BA1836" i="1" s="1"/>
  <c r="BB1836" i="1" s="1"/>
  <c r="AZ1821" i="1"/>
  <c r="BA1821" i="1" s="1"/>
  <c r="BB1821" i="1" s="1"/>
  <c r="AZ1851" i="1"/>
  <c r="BA1851" i="1" s="1"/>
  <c r="BB1851" i="1" s="1"/>
  <c r="AZ1840" i="1"/>
  <c r="BA1840" i="1" s="1"/>
  <c r="BB1840" i="1" s="1"/>
  <c r="AZ1833" i="1"/>
  <c r="BA1833" i="1" s="1"/>
  <c r="BB1833" i="1" s="1"/>
  <c r="AZ2588" i="1"/>
  <c r="BA2588" i="1" s="1"/>
  <c r="BB2588" i="1" s="1"/>
  <c r="AZ2593" i="1"/>
  <c r="BA2593" i="1" s="1"/>
  <c r="BB2593" i="1" s="1"/>
  <c r="AZ2594" i="1"/>
  <c r="BA2594" i="1" s="1"/>
  <c r="BB2594" i="1" s="1"/>
  <c r="AZ2591" i="1"/>
  <c r="BA2591" i="1" s="1"/>
  <c r="BB2591" i="1" s="1"/>
  <c r="AZ2595" i="1"/>
  <c r="BA2595" i="1" s="1"/>
  <c r="AZ2597" i="1"/>
  <c r="BA2597" i="1" s="1"/>
  <c r="AZ2600" i="1"/>
  <c r="BA2600" i="1" s="1"/>
  <c r="BB2600" i="1" s="1"/>
  <c r="AZ2602" i="1"/>
  <c r="BA2602" i="1" s="1"/>
  <c r="BB2602" i="1" s="1"/>
  <c r="AZ2596" i="1"/>
  <c r="BA2596" i="1" s="1"/>
  <c r="BB2596" i="1" s="1"/>
  <c r="AZ2601" i="1"/>
  <c r="BA2601" i="1" s="1"/>
  <c r="BB2601" i="1" s="1"/>
  <c r="AZ2598" i="1"/>
  <c r="BA2598" i="1" s="1"/>
  <c r="BB2598" i="1" s="1"/>
  <c r="AZ2603" i="1"/>
  <c r="BA2603" i="1" s="1"/>
  <c r="BB2603" i="1" s="1"/>
  <c r="AZ2599" i="1"/>
  <c r="BA2599" i="1" s="1"/>
  <c r="BB2599" i="1" s="1"/>
  <c r="AZ2604" i="1"/>
  <c r="BA2604" i="1" s="1"/>
  <c r="BB2604" i="1" s="1"/>
  <c r="AZ2592" i="1"/>
  <c r="BA2592" i="1" s="1"/>
  <c r="BB2592" i="1" s="1"/>
  <c r="AZ2607" i="1"/>
  <c r="BA2607" i="1" s="1"/>
  <c r="BB2607" i="1" s="1"/>
  <c r="AZ2608" i="1"/>
  <c r="BA2608" i="1" s="1"/>
  <c r="BB2608" i="1" s="1"/>
  <c r="AZ2609" i="1"/>
  <c r="BA2609" i="1" s="1"/>
  <c r="BB2609" i="1" s="1"/>
  <c r="BA2610" i="1"/>
  <c r="BB2610" i="1" s="1"/>
  <c r="BA2611" i="1"/>
  <c r="BB2611" i="1" s="1"/>
  <c r="AZ1849" i="1"/>
  <c r="BA1849" i="1" s="1"/>
  <c r="BB1849" i="1" s="1"/>
  <c r="AZ1853" i="1"/>
  <c r="BA1853" i="1" s="1"/>
  <c r="BB1853" i="1" s="1"/>
  <c r="AZ1822" i="1"/>
  <c r="BA1822" i="1" s="1"/>
  <c r="BB1822" i="1" s="1"/>
  <c r="AZ1843" i="1"/>
  <c r="BA1843" i="1" s="1"/>
  <c r="BB1843" i="1" s="1"/>
  <c r="AZ1866" i="1"/>
  <c r="BA1866" i="1" s="1"/>
  <c r="BB1866" i="1" s="1"/>
  <c r="AZ1864" i="1"/>
  <c r="BA1864" i="1" s="1"/>
  <c r="BB1864" i="1" s="1"/>
  <c r="AZ1865" i="1"/>
  <c r="BA1865" i="1" s="1"/>
  <c r="BB1865" i="1" s="1"/>
  <c r="AZ1863" i="1"/>
  <c r="BA1863" i="1" s="1"/>
  <c r="BB1863" i="1" s="1"/>
  <c r="AZ1141" i="1"/>
  <c r="BA1141" i="1" s="1"/>
  <c r="AZ1144" i="1"/>
  <c r="BA1144" i="1" s="1"/>
  <c r="AZ2176" i="1"/>
  <c r="BA2176" i="1" s="1"/>
  <c r="BB2176" i="1" s="1"/>
  <c r="AZ2187" i="1"/>
  <c r="BA2187" i="1" s="1"/>
  <c r="BB2187" i="1" s="1"/>
  <c r="AZ2192" i="1"/>
  <c r="BA2192" i="1" s="1"/>
  <c r="AZ2190" i="1"/>
  <c r="BA2190" i="1" s="1"/>
  <c r="BB2190" i="1" s="1"/>
  <c r="AZ2189" i="1"/>
  <c r="BA2189" i="1" s="1"/>
  <c r="BB2189" i="1" s="1"/>
  <c r="AZ2191" i="1"/>
  <c r="BA2191" i="1" s="1"/>
  <c r="AZ1155" i="1"/>
  <c r="BA1155" i="1" s="1"/>
  <c r="BB1155" i="1" s="1"/>
  <c r="AZ2133" i="1"/>
  <c r="BA2133" i="1" s="1"/>
  <c r="BB2133" i="1" s="1"/>
  <c r="AZ2299" i="1"/>
  <c r="BA2299" i="1" s="1"/>
  <c r="BB2299" i="1" s="1"/>
  <c r="AZ2306" i="1"/>
  <c r="BA2306" i="1" s="1"/>
  <c r="BB2306" i="1" s="1"/>
  <c r="AZ2308" i="1"/>
  <c r="BA2308" i="1" s="1"/>
  <c r="BB2308" i="1" s="1"/>
  <c r="AZ2302" i="1"/>
  <c r="BA2302" i="1" s="1"/>
  <c r="BB2302" i="1" s="1"/>
  <c r="AZ2303" i="1"/>
  <c r="BA2303" i="1" s="1"/>
  <c r="BB2303" i="1" s="1"/>
  <c r="AZ2304" i="1"/>
  <c r="BA2304" i="1" s="1"/>
  <c r="BB2304" i="1" s="1"/>
  <c r="AZ2298" i="1"/>
  <c r="BA2298" i="1" s="1"/>
  <c r="BB2298" i="1" s="1"/>
  <c r="AZ2305" i="1"/>
  <c r="BA2305" i="1" s="1"/>
  <c r="BB2305" i="1" s="1"/>
  <c r="AZ1275" i="1"/>
  <c r="BA1275" i="1" s="1"/>
  <c r="BB1275" i="1" s="1"/>
  <c r="AZ1274" i="1"/>
  <c r="BA1274" i="1" s="1"/>
  <c r="BB1274" i="1" s="1"/>
  <c r="AZ1272" i="1"/>
  <c r="BA1272" i="1" s="1"/>
  <c r="BB1272" i="1" s="1"/>
  <c r="AZ1273" i="1"/>
  <c r="BA1273" i="1" s="1"/>
  <c r="BB1273" i="1" s="1"/>
  <c r="AZ1125" i="1"/>
  <c r="BA1125" i="1" s="1"/>
  <c r="BB1125" i="1" s="1"/>
  <c r="AZ1291" i="1"/>
  <c r="BA1291" i="1" s="1"/>
  <c r="BB1291" i="1" s="1"/>
  <c r="AZ2177" i="1"/>
  <c r="BA2177" i="1" s="1"/>
  <c r="BB2177" i="1" s="1"/>
  <c r="AZ1281" i="1"/>
  <c r="BA1281" i="1" s="1"/>
  <c r="BB1281" i="1" s="1"/>
  <c r="AZ2178" i="1"/>
  <c r="BA2178" i="1" s="1"/>
  <c r="BB2178" i="1" s="1"/>
  <c r="AZ2181" i="1"/>
  <c r="BA2181" i="1" s="1"/>
  <c r="BB2181" i="1" s="1"/>
  <c r="AZ1289" i="1"/>
  <c r="BA1289" i="1" s="1"/>
  <c r="BB1289" i="1" s="1"/>
  <c r="AZ1287" i="1"/>
  <c r="BA1287" i="1" s="1"/>
  <c r="BB1287" i="1" s="1"/>
  <c r="AZ1276" i="1"/>
  <c r="BA1276" i="1" s="1"/>
  <c r="BB1276" i="1" s="1"/>
  <c r="AZ1279" i="1"/>
  <c r="BA1279" i="1" s="1"/>
  <c r="BB1279" i="1" s="1"/>
  <c r="AZ2180" i="1"/>
  <c r="BA2180" i="1" s="1"/>
  <c r="AZ1124" i="1"/>
  <c r="BA1124" i="1" s="1"/>
  <c r="BB1124" i="1" s="1"/>
  <c r="AZ888" i="1"/>
  <c r="BA888" i="1" s="1"/>
  <c r="BB888" i="1" s="1"/>
  <c r="AZ880" i="1"/>
  <c r="BA880" i="1" s="1"/>
  <c r="BB880" i="1" s="1"/>
  <c r="AZ896" i="1"/>
  <c r="BA896" i="1" s="1"/>
  <c r="BB896" i="1" s="1"/>
  <c r="AZ901" i="1"/>
  <c r="BA901" i="1" s="1"/>
  <c r="BB901" i="1" s="1"/>
  <c r="AZ892" i="1"/>
  <c r="BA892" i="1" s="1"/>
  <c r="BB892" i="1" s="1"/>
  <c r="AZ873" i="1"/>
  <c r="BA873" i="1" s="1"/>
  <c r="BB873" i="1" s="1"/>
  <c r="AZ871" i="1"/>
  <c r="BA871" i="1" s="1"/>
  <c r="BB871" i="1" s="1"/>
  <c r="AZ875" i="1"/>
  <c r="BA875" i="1" s="1"/>
  <c r="BB875" i="1" s="1"/>
  <c r="BA863" i="1"/>
  <c r="BB863" i="1" s="1"/>
  <c r="AZ889" i="1"/>
  <c r="BA889" i="1" s="1"/>
  <c r="BB889" i="1" s="1"/>
  <c r="AZ862" i="1"/>
  <c r="BA862" i="1" s="1"/>
  <c r="BB862" i="1" s="1"/>
  <c r="AZ893" i="1"/>
  <c r="BA893" i="1" s="1"/>
  <c r="BB893" i="1" s="1"/>
  <c r="AZ865" i="1"/>
  <c r="BA865" i="1" s="1"/>
  <c r="BB865" i="1" s="1"/>
  <c r="AZ878" i="1"/>
  <c r="BA878" i="1" s="1"/>
  <c r="BB878" i="1" s="1"/>
  <c r="AZ887" i="1"/>
  <c r="BA887" i="1" s="1"/>
  <c r="BB887" i="1" s="1"/>
  <c r="AZ904" i="1"/>
  <c r="BA904" i="1" s="1"/>
  <c r="BB904" i="1" s="1"/>
  <c r="AZ897" i="1"/>
  <c r="BA897" i="1" s="1"/>
  <c r="BB897" i="1" s="1"/>
  <c r="AZ924" i="1"/>
  <c r="BA924" i="1" s="1"/>
  <c r="BB924" i="1" s="1"/>
  <c r="AZ983" i="1"/>
  <c r="BA983" i="1" s="1"/>
  <c r="BB983" i="1" s="1"/>
  <c r="AZ978" i="1"/>
  <c r="BA978" i="1" s="1"/>
  <c r="BB978" i="1" s="1"/>
  <c r="AZ971" i="1"/>
  <c r="BA971" i="1" s="1"/>
  <c r="BB971" i="1" s="1"/>
  <c r="AZ968" i="1"/>
  <c r="BA968" i="1" s="1"/>
  <c r="BB968" i="1" s="1"/>
  <c r="AZ927" i="1"/>
  <c r="BA927" i="1" s="1"/>
  <c r="BB927" i="1" s="1"/>
  <c r="AZ938" i="1"/>
  <c r="BA938" i="1" s="1"/>
  <c r="BB938" i="1" s="1"/>
  <c r="AZ1021" i="1"/>
  <c r="BA1021" i="1" s="1"/>
  <c r="AZ1001" i="1"/>
  <c r="BA1001" i="1" s="1"/>
  <c r="BB1001" i="1" s="1"/>
  <c r="AZ994" i="1"/>
  <c r="BA994" i="1" s="1"/>
  <c r="BB994" i="1" s="1"/>
  <c r="AZ935" i="1"/>
  <c r="BA935" i="1" s="1"/>
  <c r="BB935" i="1" s="1"/>
  <c r="AZ932" i="1"/>
  <c r="BA932" i="1" s="1"/>
  <c r="BB932" i="1" s="1"/>
  <c r="AZ939" i="1"/>
  <c r="BA939" i="1" s="1"/>
  <c r="BB939" i="1" s="1"/>
  <c r="AZ970" i="1"/>
  <c r="BA970" i="1" s="1"/>
  <c r="BB970" i="1" s="1"/>
  <c r="AZ943" i="1"/>
  <c r="BA943" i="1" s="1"/>
  <c r="BB943" i="1" s="1"/>
  <c r="AZ942" i="1"/>
  <c r="BA942" i="1" s="1"/>
  <c r="BB942" i="1" s="1"/>
  <c r="AZ945" i="1"/>
  <c r="BA945" i="1" s="1"/>
  <c r="BB945" i="1" s="1"/>
  <c r="AZ967" i="1"/>
  <c r="BA967" i="1" s="1"/>
  <c r="BB967" i="1" s="1"/>
  <c r="AZ1018" i="1"/>
  <c r="BA1018" i="1" s="1"/>
  <c r="BB1018" i="1" s="1"/>
  <c r="AZ1020" i="1"/>
  <c r="BA1020" i="1" s="1"/>
  <c r="BB1020" i="1" s="1"/>
  <c r="AZ1022" i="1"/>
  <c r="BA1022" i="1" s="1"/>
  <c r="BB1022" i="1" s="1"/>
  <c r="AZ940" i="1"/>
  <c r="BA940" i="1" s="1"/>
  <c r="BB940" i="1" s="1"/>
  <c r="AZ1002" i="1"/>
  <c r="BA1002" i="1" s="1"/>
  <c r="BB1002" i="1" s="1"/>
  <c r="AZ982" i="1"/>
  <c r="BA982" i="1" s="1"/>
  <c r="BB982" i="1" s="1"/>
  <c r="AZ1008" i="1"/>
  <c r="BA1008" i="1" s="1"/>
  <c r="BB1008" i="1" s="1"/>
  <c r="AZ1006" i="1"/>
  <c r="BA1006" i="1" s="1"/>
  <c r="BB1006" i="1" s="1"/>
  <c r="AZ1012" i="1"/>
  <c r="BA1012" i="1" s="1"/>
  <c r="BB1012" i="1" s="1"/>
  <c r="AZ1016" i="1"/>
  <c r="BA1016" i="1" s="1"/>
  <c r="BB1016" i="1" s="1"/>
  <c r="AZ1013" i="1"/>
  <c r="BA1013" i="1" s="1"/>
  <c r="BB1013" i="1" s="1"/>
  <c r="AZ1010" i="1"/>
  <c r="BA1010" i="1" s="1"/>
  <c r="BB1010" i="1" s="1"/>
  <c r="AZ1011" i="1"/>
  <c r="BA1011" i="1" s="1"/>
  <c r="BB1011" i="1" s="1"/>
  <c r="AZ1009" i="1"/>
  <c r="BA1009" i="1" s="1"/>
  <c r="BB1009" i="1" s="1"/>
  <c r="AZ964" i="1"/>
  <c r="BA964" i="1" s="1"/>
  <c r="BB964" i="1" s="1"/>
  <c r="AZ946" i="1"/>
  <c r="BA946" i="1" s="1"/>
  <c r="BB946" i="1" s="1"/>
  <c r="AZ963" i="1"/>
  <c r="BA963" i="1" s="1"/>
  <c r="BB963" i="1" s="1"/>
  <c r="AZ941" i="1"/>
  <c r="BA941" i="1" s="1"/>
  <c r="BB941" i="1" s="1"/>
  <c r="AZ997" i="1"/>
  <c r="BA997" i="1" s="1"/>
  <c r="BB997" i="1" s="1"/>
  <c r="AZ961" i="1"/>
  <c r="BA961" i="1" s="1"/>
  <c r="BB961" i="1" s="1"/>
  <c r="AZ1412" i="1"/>
  <c r="BA1412" i="1" s="1"/>
  <c r="BB1412" i="1" s="1"/>
  <c r="AZ1411" i="1"/>
  <c r="BA1411" i="1" s="1"/>
  <c r="BB1411" i="1" s="1"/>
  <c r="AZ1407" i="1"/>
  <c r="BA1407" i="1" s="1"/>
  <c r="BB1407" i="1" s="1"/>
  <c r="AZ1410" i="1"/>
  <c r="BA1410" i="1" s="1"/>
  <c r="BB1410" i="1" s="1"/>
  <c r="AZ1409" i="1"/>
  <c r="BA1409" i="1" s="1"/>
  <c r="BB1409" i="1" s="1"/>
  <c r="AZ1408" i="1"/>
  <c r="BA1408" i="1" s="1"/>
  <c r="BB1408" i="1" s="1"/>
  <c r="AZ2870" i="1"/>
  <c r="BA2870" i="1" s="1"/>
  <c r="BB2870" i="1" s="1"/>
  <c r="AZ2879" i="1"/>
  <c r="BA2879" i="1" s="1"/>
  <c r="BB2879" i="1" s="1"/>
  <c r="AZ2871" i="1"/>
  <c r="BA2871" i="1" s="1"/>
  <c r="BB2871" i="1" s="1"/>
  <c r="AZ2888" i="1"/>
  <c r="BA2888" i="1" s="1"/>
  <c r="BB2888" i="1" s="1"/>
  <c r="AZ2885" i="1"/>
  <c r="BA2885" i="1" s="1"/>
  <c r="BB2885" i="1" s="1"/>
  <c r="AZ2883" i="1"/>
  <c r="BA2883" i="1" s="1"/>
  <c r="BB2883" i="1" s="1"/>
  <c r="AZ2861" i="1"/>
  <c r="BA2861" i="1" s="1"/>
  <c r="BB2861" i="1" s="1"/>
  <c r="AZ2886" i="1"/>
  <c r="BA2886" i="1" s="1"/>
  <c r="BB2886" i="1" s="1"/>
  <c r="AZ2860" i="1"/>
  <c r="BA2860" i="1" s="1"/>
  <c r="BB2860" i="1" s="1"/>
  <c r="AZ2887" i="1"/>
  <c r="BA2887" i="1" s="1"/>
  <c r="BB2887" i="1" s="1"/>
  <c r="AZ2869" i="1"/>
  <c r="BA2869" i="1" s="1"/>
  <c r="BB2869" i="1" s="1"/>
  <c r="AZ2868" i="1"/>
  <c r="BA2868" i="1" s="1"/>
  <c r="BB2868" i="1" s="1"/>
  <c r="AZ2878" i="1"/>
  <c r="BA2878" i="1" s="1"/>
  <c r="BB2878" i="1" s="1"/>
  <c r="AZ2876" i="1"/>
  <c r="BA2876" i="1" s="1"/>
  <c r="BB2876" i="1" s="1"/>
  <c r="AZ2858" i="1"/>
  <c r="BA2858" i="1" s="1"/>
  <c r="BB2858" i="1" s="1"/>
  <c r="AZ2866" i="1"/>
  <c r="BA2866" i="1" s="1"/>
  <c r="BB2866" i="1" s="1"/>
  <c r="AZ2582" i="1"/>
  <c r="BA2582" i="1" s="1"/>
  <c r="BB2582" i="1" s="1"/>
  <c r="AZ1426" i="1"/>
  <c r="BA1426" i="1" s="1"/>
  <c r="BB1426" i="1" s="1"/>
  <c r="AZ652" i="1"/>
  <c r="BA652" i="1" s="1"/>
  <c r="BB652" i="1" s="1"/>
  <c r="AZ654" i="1"/>
  <c r="BA654" i="1" s="1"/>
  <c r="BB654" i="1" s="1"/>
  <c r="AZ635" i="1"/>
  <c r="BA635" i="1" s="1"/>
  <c r="BB635" i="1" s="1"/>
  <c r="AZ636" i="1"/>
  <c r="BA636" i="1" s="1"/>
  <c r="BB636" i="1" s="1"/>
  <c r="AZ655" i="1"/>
  <c r="BA655" i="1" s="1"/>
  <c r="BB655" i="1" s="1"/>
  <c r="AZ656" i="1"/>
  <c r="BA656" i="1" s="1"/>
  <c r="BB656" i="1" s="1"/>
  <c r="AZ659" i="1"/>
  <c r="BA659" i="1" s="1"/>
  <c r="BB659" i="1" s="1"/>
  <c r="AZ640" i="1"/>
  <c r="BA640" i="1" s="1"/>
  <c r="BB640" i="1" s="1"/>
  <c r="AZ637" i="1"/>
  <c r="BA637" i="1" s="1"/>
  <c r="BB637" i="1" s="1"/>
  <c r="AZ634" i="1"/>
  <c r="BA634" i="1" s="1"/>
  <c r="BB634" i="1" s="1"/>
  <c r="AZ629" i="1"/>
  <c r="BA629" i="1" s="1"/>
  <c r="BB629" i="1" s="1"/>
  <c r="AZ633" i="1"/>
  <c r="BA633" i="1" s="1"/>
  <c r="BB633" i="1" s="1"/>
  <c r="AZ638" i="1"/>
  <c r="BA638" i="1" s="1"/>
  <c r="BB638" i="1" s="1"/>
  <c r="AZ649" i="1"/>
  <c r="BA649" i="1" s="1"/>
  <c r="BB649" i="1" s="1"/>
  <c r="AZ651" i="1"/>
  <c r="BA651" i="1" s="1"/>
  <c r="BB651" i="1" s="1"/>
  <c r="AZ639" i="1"/>
  <c r="BA639" i="1" s="1"/>
  <c r="BB639" i="1" s="1"/>
  <c r="AZ643" i="1"/>
  <c r="BA643" i="1" s="1"/>
  <c r="BB643" i="1" s="1"/>
  <c r="AZ653" i="1"/>
  <c r="BA653" i="1" s="1"/>
  <c r="BB653" i="1" s="1"/>
  <c r="AZ657" i="1"/>
  <c r="BA657" i="1" s="1"/>
  <c r="BB657" i="1" s="1"/>
  <c r="AZ644" i="1"/>
  <c r="BA644" i="1" s="1"/>
  <c r="BB644" i="1" s="1"/>
  <c r="AZ658" i="1"/>
  <c r="BA658" i="1" s="1"/>
  <c r="BB658" i="1" s="1"/>
  <c r="AZ646" i="1"/>
  <c r="BA646" i="1" s="1"/>
  <c r="BB646" i="1" s="1"/>
  <c r="AZ650" i="1"/>
  <c r="BA650" i="1" s="1"/>
  <c r="BB650" i="1" s="1"/>
  <c r="AZ628" i="1"/>
  <c r="BA628" i="1" s="1"/>
  <c r="BB628" i="1" s="1"/>
  <c r="AZ1386" i="1"/>
  <c r="BA1386" i="1" s="1"/>
  <c r="BB1386" i="1" s="1"/>
  <c r="AZ1378" i="1"/>
  <c r="BA1378" i="1" s="1"/>
  <c r="BB1378" i="1" s="1"/>
  <c r="AZ1362" i="1"/>
  <c r="BA1362" i="1" s="1"/>
  <c r="BB1362" i="1" s="1"/>
  <c r="AZ1379" i="1"/>
  <c r="BA1379" i="1" s="1"/>
  <c r="BB1379" i="1" s="1"/>
  <c r="AZ1366" i="1"/>
  <c r="BA1366" i="1" s="1"/>
  <c r="BB1366" i="1" s="1"/>
  <c r="AZ1387" i="1"/>
  <c r="BA1387" i="1" s="1"/>
  <c r="BB1387" i="1" s="1"/>
  <c r="AZ1360" i="1"/>
  <c r="BA1360" i="1" s="1"/>
  <c r="BB1360" i="1" s="1"/>
  <c r="AZ1365" i="1"/>
  <c r="BA1365" i="1" s="1"/>
  <c r="BB1365" i="1" s="1"/>
  <c r="AZ1354" i="1"/>
  <c r="BA1354" i="1" s="1"/>
  <c r="BB1354" i="1" s="1"/>
  <c r="AZ1356" i="1"/>
  <c r="BA1356" i="1" s="1"/>
  <c r="BB1356" i="1" s="1"/>
  <c r="AZ1370" i="1"/>
  <c r="BA1370" i="1" s="1"/>
  <c r="BB1370" i="1" s="1"/>
  <c r="AZ1382" i="1"/>
  <c r="BA1382" i="1" s="1"/>
  <c r="BB1382" i="1" s="1"/>
  <c r="AZ1377" i="1"/>
  <c r="BA1377" i="1" s="1"/>
  <c r="BB1377" i="1" s="1"/>
  <c r="AZ1357" i="1"/>
  <c r="BA1357" i="1" s="1"/>
  <c r="BB1357" i="1" s="1"/>
  <c r="AZ1388" i="1"/>
  <c r="BA1388" i="1" s="1"/>
  <c r="BB1388" i="1" s="1"/>
  <c r="AZ1393" i="1"/>
  <c r="BA1393" i="1" s="1"/>
  <c r="BB1393" i="1" s="1"/>
  <c r="AZ1394" i="1"/>
  <c r="BA1394" i="1" s="1"/>
  <c r="BB1394" i="1" s="1"/>
  <c r="AZ1367" i="1"/>
  <c r="BA1367" i="1" s="1"/>
  <c r="BB1367" i="1" s="1"/>
  <c r="AZ1363" i="1"/>
  <c r="BA1363" i="1" s="1"/>
  <c r="BB1363" i="1" s="1"/>
  <c r="AZ1374" i="1"/>
  <c r="BA1374" i="1" s="1"/>
  <c r="BB1374" i="1" s="1"/>
  <c r="AZ1373" i="1"/>
  <c r="BA1373" i="1" s="1"/>
  <c r="BB1373" i="1" s="1"/>
  <c r="AZ2655" i="1"/>
  <c r="BA2655" i="1" s="1"/>
  <c r="BB2655" i="1" s="1"/>
  <c r="AZ2659" i="1"/>
  <c r="BA2659" i="1" s="1"/>
  <c r="AZ2027" i="1"/>
  <c r="BA2027" i="1" s="1"/>
  <c r="BB2027" i="1" s="1"/>
  <c r="AZ2023" i="1"/>
  <c r="BA2023" i="1" s="1"/>
  <c r="BB2023" i="1" s="1"/>
  <c r="AZ2024" i="1"/>
  <c r="BA2024" i="1" s="1"/>
  <c r="BB2024" i="1" s="1"/>
  <c r="AZ2025" i="1"/>
  <c r="BA2025" i="1" s="1"/>
  <c r="BB2025" i="1" s="1"/>
  <c r="AZ2026" i="1"/>
  <c r="BA2026" i="1" s="1"/>
  <c r="BB2026" i="1" s="1"/>
  <c r="AZ2030" i="1"/>
  <c r="BA2030" i="1" s="1"/>
  <c r="BB2030" i="1" s="1"/>
  <c r="AZ2033" i="1"/>
  <c r="BA2033" i="1" s="1"/>
  <c r="BB2033" i="1" s="1"/>
  <c r="AZ2029" i="1"/>
  <c r="BA2029" i="1" s="1"/>
  <c r="BB2029" i="1" s="1"/>
  <c r="AZ2028" i="1"/>
  <c r="BA2028" i="1" s="1"/>
  <c r="BB2028" i="1" s="1"/>
  <c r="AZ2032" i="1"/>
  <c r="BA2032" i="1" s="1"/>
  <c r="BB2032" i="1" s="1"/>
  <c r="AZ2031" i="1"/>
  <c r="BA2031" i="1" s="1"/>
  <c r="BB2031" i="1" s="1"/>
  <c r="AZ2034" i="1"/>
  <c r="BA2034" i="1" s="1"/>
  <c r="BB2034" i="1" s="1"/>
  <c r="AZ2035" i="1"/>
  <c r="BA2035" i="1" s="1"/>
  <c r="BB2035" i="1" s="1"/>
  <c r="AZ1314" i="1"/>
  <c r="BA1314" i="1" s="1"/>
  <c r="BB1314" i="1" s="1"/>
  <c r="AZ1332" i="1"/>
  <c r="BA1332" i="1" s="1"/>
  <c r="BB1332" i="1" s="1"/>
  <c r="AZ1329" i="1"/>
  <c r="BA1329" i="1" s="1"/>
  <c r="BB1329" i="1" s="1"/>
  <c r="AZ1333" i="1"/>
  <c r="BA1333" i="1" s="1"/>
  <c r="BB1333" i="1" s="1"/>
  <c r="AZ1296" i="1"/>
  <c r="BA1296" i="1" s="1"/>
  <c r="BB1296" i="1" s="1"/>
  <c r="AZ1317" i="1"/>
  <c r="BA1317" i="1" s="1"/>
  <c r="AZ1330" i="1"/>
  <c r="BA1330" i="1" s="1"/>
  <c r="BB1330" i="1" s="1"/>
  <c r="AZ1306" i="1"/>
  <c r="BA1306" i="1" s="1"/>
  <c r="BB1306" i="1" s="1"/>
  <c r="AZ1323" i="1"/>
  <c r="BA1323" i="1" s="1"/>
  <c r="BB1323" i="1" s="1"/>
  <c r="AZ1328" i="1"/>
  <c r="BA1328" i="1" s="1"/>
  <c r="BB1328" i="1" s="1"/>
  <c r="AZ1311" i="1"/>
  <c r="BA1311" i="1" s="1"/>
  <c r="BB1311" i="1" s="1"/>
  <c r="AZ1331" i="1"/>
  <c r="BA1331" i="1" s="1"/>
  <c r="BB1331" i="1" s="1"/>
  <c r="AZ1297" i="1"/>
  <c r="BA1297" i="1" s="1"/>
  <c r="BB1297" i="1" s="1"/>
  <c r="AZ1300" i="1"/>
  <c r="BA1300" i="1" s="1"/>
  <c r="BB1300" i="1" s="1"/>
  <c r="AZ66" i="1"/>
  <c r="BA66" i="1" s="1"/>
  <c r="BB66" i="1" s="1"/>
  <c r="AZ91" i="1"/>
  <c r="BA91" i="1" s="1"/>
  <c r="BB91" i="1" s="1"/>
  <c r="AZ92" i="1"/>
  <c r="BA92" i="1" s="1"/>
  <c r="BB92" i="1" s="1"/>
  <c r="AZ89" i="1"/>
  <c r="BA89" i="1" s="1"/>
  <c r="BB89" i="1" s="1"/>
  <c r="AZ90" i="1"/>
  <c r="BA90" i="1" s="1"/>
  <c r="BB90" i="1" s="1"/>
  <c r="AZ93" i="1"/>
  <c r="BA93" i="1" s="1"/>
  <c r="BB93" i="1" s="1"/>
  <c r="AZ805" i="1"/>
  <c r="BA805" i="1" s="1"/>
  <c r="BB805" i="1" s="1"/>
  <c r="AZ1185" i="1"/>
  <c r="BA1185" i="1" s="1"/>
  <c r="BB1185" i="1" s="1"/>
  <c r="AZ1186" i="1"/>
  <c r="BA1186" i="1" s="1"/>
  <c r="BB1186" i="1" s="1"/>
  <c r="AZ1187" i="1"/>
  <c r="BA1187" i="1" s="1"/>
  <c r="BB1187" i="1" s="1"/>
  <c r="AZ2316" i="1"/>
  <c r="BA2316" i="1" s="1"/>
  <c r="BB2316" i="1" s="1"/>
  <c r="AZ2704" i="1"/>
  <c r="BA2704" i="1" s="1"/>
  <c r="BB2704" i="1" s="1"/>
  <c r="AZ2697" i="1"/>
  <c r="BA2697" i="1" s="1"/>
  <c r="BB2697" i="1" s="1"/>
  <c r="AZ2706" i="1"/>
  <c r="BA2706" i="1" s="1"/>
  <c r="BB2706" i="1" s="1"/>
  <c r="AZ2698" i="1"/>
  <c r="BA2698" i="1" s="1"/>
  <c r="BB2698" i="1" s="1"/>
  <c r="AZ2699" i="1"/>
  <c r="BA2699" i="1" s="1"/>
  <c r="BB2699" i="1" s="1"/>
  <c r="AZ2695" i="1"/>
  <c r="BA2695" i="1" s="1"/>
  <c r="BB2695" i="1" s="1"/>
  <c r="AZ2705" i="1"/>
  <c r="BA2705" i="1" s="1"/>
  <c r="BB2705" i="1" s="1"/>
  <c r="AZ2709" i="1"/>
  <c r="BA2709" i="1" s="1"/>
  <c r="BB2709" i="1" s="1"/>
  <c r="AZ2710" i="1"/>
  <c r="BA2710" i="1" s="1"/>
  <c r="BB2710" i="1" s="1"/>
  <c r="AZ2689" i="1"/>
  <c r="BA2689" i="1" s="1"/>
  <c r="BB2689" i="1" s="1"/>
  <c r="AZ2694" i="1"/>
  <c r="BA2694" i="1" s="1"/>
  <c r="BB2694" i="1" s="1"/>
  <c r="AZ1104" i="1"/>
  <c r="BA1104" i="1" s="1"/>
  <c r="BB1104" i="1" s="1"/>
  <c r="AZ1103" i="1"/>
  <c r="BA1103" i="1" s="1"/>
  <c r="BB1103" i="1" s="1"/>
  <c r="AZ830" i="1"/>
  <c r="BA830" i="1" s="1"/>
  <c r="BB830" i="1" s="1"/>
  <c r="AZ833" i="1"/>
  <c r="BA833" i="1" s="1"/>
  <c r="BB833" i="1" s="1"/>
  <c r="AZ831" i="1"/>
  <c r="BA831" i="1" s="1"/>
  <c r="BB831" i="1" s="1"/>
  <c r="AZ1027" i="1"/>
  <c r="BA1027" i="1" s="1"/>
  <c r="BB1027" i="1" s="1"/>
  <c r="AZ1031" i="1"/>
  <c r="BA1031" i="1" s="1"/>
  <c r="BB1031" i="1" s="1"/>
  <c r="AZ1034" i="1"/>
  <c r="BA1034" i="1" s="1"/>
  <c r="BB1034" i="1" s="1"/>
  <c r="AZ1039" i="1"/>
  <c r="BA1039" i="1" s="1"/>
  <c r="BB1039" i="1" s="1"/>
  <c r="AZ1046" i="1"/>
  <c r="BA1046" i="1" s="1"/>
  <c r="BB1046" i="1" s="1"/>
  <c r="AZ1048" i="1"/>
  <c r="BA1048" i="1" s="1"/>
  <c r="BB1048" i="1" s="1"/>
  <c r="AZ1049" i="1"/>
  <c r="BA1049" i="1" s="1"/>
  <c r="BB1049" i="1" s="1"/>
  <c r="AZ1036" i="1"/>
  <c r="BA1036" i="1" s="1"/>
  <c r="BB1036" i="1" s="1"/>
  <c r="AZ1045" i="1"/>
  <c r="BA1045" i="1" s="1"/>
  <c r="BB1045" i="1" s="1"/>
  <c r="AZ1432" i="1"/>
  <c r="BA1432" i="1" s="1"/>
  <c r="BB1432" i="1" s="1"/>
  <c r="AZ1439" i="1"/>
  <c r="BA1439" i="1" s="1"/>
  <c r="BB1439" i="1" s="1"/>
  <c r="AZ1435" i="1"/>
  <c r="BA1435" i="1" s="1"/>
  <c r="BB1435" i="1" s="1"/>
  <c r="AZ1433" i="1"/>
  <c r="BA1433" i="1" s="1"/>
  <c r="BB1433" i="1" s="1"/>
  <c r="AZ1434" i="1"/>
  <c r="BA1434" i="1" s="1"/>
  <c r="BB1434" i="1" s="1"/>
  <c r="AZ1436" i="1"/>
  <c r="BA1436" i="1" s="1"/>
  <c r="BB1436" i="1" s="1"/>
  <c r="AZ1431" i="1"/>
  <c r="BA1431" i="1" s="1"/>
  <c r="BB1431" i="1" s="1"/>
  <c r="AZ1910" i="1"/>
  <c r="BA1910" i="1" s="1"/>
  <c r="BB1910" i="1" s="1"/>
  <c r="AZ913" i="1"/>
  <c r="BA913" i="1" s="1"/>
  <c r="BB913" i="1" s="1"/>
  <c r="AZ915" i="1"/>
  <c r="BA915" i="1" s="1"/>
  <c r="BB915" i="1" s="1"/>
  <c r="AZ914" i="1"/>
  <c r="BA914" i="1" s="1"/>
  <c r="BB914" i="1" s="1"/>
  <c r="AZ2413" i="1"/>
  <c r="BA2413" i="1" s="1"/>
  <c r="BB2413" i="1" s="1"/>
  <c r="AZ2458" i="1"/>
  <c r="BA2458" i="1" s="1"/>
  <c r="BB2458" i="1" s="1"/>
  <c r="AZ2470" i="1"/>
  <c r="BA2470" i="1" s="1"/>
  <c r="BB2470" i="1" s="1"/>
  <c r="AZ2389" i="1"/>
  <c r="BA2389" i="1" s="1"/>
  <c r="BB2389" i="1" s="1"/>
  <c r="AZ2409" i="1"/>
  <c r="BA2409" i="1" s="1"/>
  <c r="BB2409" i="1" s="1"/>
  <c r="AZ2367" i="1"/>
  <c r="BA2367" i="1" s="1"/>
  <c r="BB2367" i="1" s="1"/>
  <c r="AZ2415" i="1"/>
  <c r="BA2415" i="1" s="1"/>
  <c r="BB2415" i="1" s="1"/>
  <c r="AZ2323" i="1"/>
  <c r="BA2323" i="1" s="1"/>
  <c r="BB2323" i="1" s="1"/>
  <c r="AZ2358" i="1"/>
  <c r="BA2358" i="1" s="1"/>
  <c r="BB2358" i="1" s="1"/>
  <c r="AZ2342" i="1"/>
  <c r="BA2342" i="1" s="1"/>
  <c r="BB2342" i="1" s="1"/>
  <c r="AZ2349" i="1"/>
  <c r="BA2349" i="1" s="1"/>
  <c r="BB2349" i="1" s="1"/>
  <c r="AZ2365" i="1"/>
  <c r="BA2365" i="1" s="1"/>
  <c r="BB2365" i="1" s="1"/>
  <c r="AZ2456" i="1"/>
  <c r="BA2456" i="1" s="1"/>
  <c r="BB2456" i="1" s="1"/>
  <c r="AZ2435" i="1"/>
  <c r="BA2435" i="1" s="1"/>
  <c r="BB2435" i="1" s="1"/>
  <c r="AZ2366" i="1"/>
  <c r="BA2366" i="1" s="1"/>
  <c r="BB2366" i="1" s="1"/>
  <c r="AZ2450" i="1"/>
  <c r="BA2450" i="1" s="1"/>
  <c r="BB2450" i="1" s="1"/>
  <c r="AZ2353" i="1"/>
  <c r="BA2353" i="1" s="1"/>
  <c r="BB2353" i="1" s="1"/>
  <c r="AZ2356" i="1"/>
  <c r="BA2356" i="1" s="1"/>
  <c r="BB2356" i="1" s="1"/>
  <c r="AZ2361" i="1"/>
  <c r="BA2361" i="1" s="1"/>
  <c r="BB2361" i="1" s="1"/>
  <c r="AZ2398" i="1"/>
  <c r="BA2398" i="1" s="1"/>
  <c r="BB2398" i="1" s="1"/>
  <c r="AZ2453" i="1"/>
  <c r="BA2453" i="1" s="1"/>
  <c r="BB2453" i="1" s="1"/>
  <c r="AZ2464" i="1"/>
  <c r="BA2464" i="1" s="1"/>
  <c r="BB2464" i="1" s="1"/>
  <c r="AZ2463" i="1"/>
  <c r="BA2463" i="1" s="1"/>
  <c r="BB2463" i="1" s="1"/>
  <c r="AZ2354" i="1"/>
  <c r="BA2354" i="1" s="1"/>
  <c r="BB2354" i="1" s="1"/>
  <c r="AZ2427" i="1"/>
  <c r="BA2427" i="1" s="1"/>
  <c r="BB2427" i="1" s="1"/>
  <c r="AZ2430" i="1"/>
  <c r="BA2430" i="1" s="1"/>
  <c r="BB2430" i="1" s="1"/>
  <c r="AZ2428" i="1"/>
  <c r="BA2428" i="1" s="1"/>
  <c r="BB2428" i="1" s="1"/>
  <c r="AZ2355" i="1"/>
  <c r="BA2355" i="1" s="1"/>
  <c r="BB2355" i="1" s="1"/>
  <c r="AZ2370" i="1"/>
  <c r="BA2370" i="1" s="1"/>
  <c r="BB2370" i="1" s="1"/>
  <c r="AZ2368" i="1"/>
  <c r="BA2368" i="1" s="1"/>
  <c r="BB2368" i="1" s="1"/>
  <c r="AZ2461" i="1"/>
  <c r="BA2461" i="1" s="1"/>
  <c r="BB2461" i="1" s="1"/>
  <c r="AZ2460" i="1"/>
  <c r="BA2460" i="1" s="1"/>
  <c r="BB2460" i="1" s="1"/>
  <c r="AZ2469" i="1"/>
  <c r="BA2469" i="1" s="1"/>
  <c r="BB2469" i="1" s="1"/>
  <c r="AZ2337" i="1"/>
  <c r="BA2337" i="1" s="1"/>
  <c r="BB2337" i="1" s="1"/>
  <c r="AZ2326" i="1"/>
  <c r="BA2326" i="1" s="1"/>
  <c r="BB2326" i="1" s="1"/>
  <c r="AZ2462" i="1"/>
  <c r="BA2462" i="1" s="1"/>
  <c r="BB2462" i="1" s="1"/>
  <c r="AZ2379" i="1"/>
  <c r="BA2379" i="1" s="1"/>
  <c r="BB2379" i="1" s="1"/>
  <c r="AZ2406" i="1"/>
  <c r="BA2406" i="1" s="1"/>
  <c r="BB2406" i="1" s="1"/>
  <c r="AZ2377" i="1"/>
  <c r="BA2377" i="1" s="1"/>
  <c r="BB2377" i="1" s="1"/>
  <c r="AZ2433" i="1"/>
  <c r="BA2433" i="1" s="1"/>
  <c r="BB2433" i="1" s="1"/>
  <c r="AZ2432" i="1"/>
  <c r="BA2432" i="1" s="1"/>
  <c r="BB2432" i="1" s="1"/>
  <c r="AZ2339" i="1"/>
  <c r="BA2339" i="1" s="1"/>
  <c r="BB2339" i="1" s="1"/>
  <c r="AZ2452" i="1"/>
  <c r="BA2452" i="1" s="1"/>
  <c r="BB2452" i="1" s="1"/>
  <c r="AZ2465" i="1"/>
  <c r="BA2465" i="1" s="1"/>
  <c r="BB2465" i="1" s="1"/>
  <c r="AZ2387" i="1"/>
  <c r="BA2387" i="1" s="1"/>
  <c r="BB2387" i="1" s="1"/>
  <c r="AZ2334" i="1"/>
  <c r="BA2334" i="1" s="1"/>
  <c r="BB2334" i="1" s="1"/>
  <c r="AZ2439" i="1"/>
  <c r="BA2439" i="1" s="1"/>
  <c r="BB2439" i="1" s="1"/>
  <c r="AZ2343" i="1"/>
  <c r="BA2343" i="1" s="1"/>
  <c r="BB2343" i="1" s="1"/>
  <c r="AZ2434" i="1"/>
  <c r="BA2434" i="1" s="1"/>
  <c r="BB2434" i="1" s="1"/>
  <c r="AZ2399" i="1"/>
  <c r="BA2399" i="1" s="1"/>
  <c r="BB2399" i="1" s="1"/>
  <c r="AZ2400" i="1"/>
  <c r="BA2400" i="1" s="1"/>
  <c r="BB2400" i="1" s="1"/>
  <c r="AZ2455" i="1"/>
  <c r="BA2455" i="1" s="1"/>
  <c r="BB2455" i="1" s="1"/>
  <c r="AZ2423" i="1"/>
  <c r="BA2423" i="1" s="1"/>
  <c r="BB2423" i="1" s="1"/>
  <c r="AZ2373" i="1"/>
  <c r="BA2373" i="1" s="1"/>
  <c r="BB2373" i="1" s="1"/>
  <c r="AZ2438" i="1"/>
  <c r="BA2438" i="1" s="1"/>
  <c r="BB2438" i="1" s="1"/>
  <c r="AZ2449" i="1"/>
  <c r="BA2449" i="1" s="1"/>
  <c r="AZ2359" i="1"/>
  <c r="BA2359" i="1" s="1"/>
  <c r="BB2359" i="1" s="1"/>
  <c r="AZ2360" i="1"/>
  <c r="BA2360" i="1" s="1"/>
  <c r="BB2360" i="1" s="1"/>
  <c r="AZ2348" i="1"/>
  <c r="BA2348" i="1" s="1"/>
  <c r="BB2348" i="1" s="1"/>
  <c r="AZ2383" i="1"/>
  <c r="BA2383" i="1" s="1"/>
  <c r="BB2383" i="1" s="1"/>
  <c r="AZ2414" i="1"/>
  <c r="BA2414" i="1" s="1"/>
  <c r="BB2414" i="1" s="1"/>
  <c r="AZ2467" i="1"/>
  <c r="BA2467" i="1" s="1"/>
  <c r="BB2467" i="1" s="1"/>
  <c r="AZ2375" i="1"/>
  <c r="BA2375" i="1" s="1"/>
  <c r="BB2375" i="1" s="1"/>
  <c r="AZ2371" i="1"/>
  <c r="BA2371" i="1" s="1"/>
  <c r="BB2371" i="1" s="1"/>
  <c r="AZ2442" i="1"/>
  <c r="BA2442" i="1" s="1"/>
  <c r="BB2442" i="1" s="1"/>
  <c r="AZ2426" i="1"/>
  <c r="BA2426" i="1" s="1"/>
  <c r="BB2426" i="1" s="1"/>
  <c r="AZ2344" i="1"/>
  <c r="BA2344" i="1" s="1"/>
  <c r="BB2344" i="1" s="1"/>
  <c r="AZ2364" i="1"/>
  <c r="BA2364" i="1" s="1"/>
  <c r="BB2364" i="1" s="1"/>
  <c r="AZ2325" i="1"/>
  <c r="BA2325" i="1" s="1"/>
  <c r="BB2325" i="1" s="1"/>
  <c r="AZ2418" i="1"/>
  <c r="BA2418" i="1" s="1"/>
  <c r="BB2418" i="1" s="1"/>
  <c r="AZ2401" i="1"/>
  <c r="BA2401" i="1" s="1"/>
  <c r="BB2401" i="1" s="1"/>
  <c r="AZ2403" i="1"/>
  <c r="BA2403" i="1" s="1"/>
  <c r="BB2403" i="1" s="1"/>
  <c r="AZ2417" i="1"/>
  <c r="BA2417" i="1" s="1"/>
  <c r="BB2417" i="1" s="1"/>
  <c r="AZ2319" i="1"/>
  <c r="BA2319" i="1" s="1"/>
  <c r="BB2319" i="1" s="1"/>
  <c r="AZ2396" i="1"/>
  <c r="BA2396" i="1" s="1"/>
  <c r="BB2396" i="1" s="1"/>
  <c r="AZ2416" i="1"/>
  <c r="BA2416" i="1" s="1"/>
  <c r="BB2416" i="1" s="1"/>
  <c r="AZ571" i="1"/>
  <c r="BA571" i="1" s="1"/>
  <c r="BB571" i="1" s="1"/>
  <c r="AZ574" i="1"/>
  <c r="BA574" i="1" s="1"/>
  <c r="BB574" i="1" s="1"/>
  <c r="AZ573" i="1"/>
  <c r="BA573" i="1" s="1"/>
  <c r="BB573" i="1" s="1"/>
  <c r="AZ575" i="1"/>
  <c r="BA575" i="1" s="1"/>
  <c r="BB575" i="1" s="1"/>
  <c r="AZ572" i="1"/>
  <c r="BA572" i="1" s="1"/>
  <c r="BB572" i="1" s="1"/>
  <c r="AZ570" i="1"/>
  <c r="BA570" i="1" s="1"/>
  <c r="BB570" i="1" s="1"/>
  <c r="AZ569" i="1"/>
  <c r="BA569" i="1" s="1"/>
  <c r="BB569" i="1" s="1"/>
  <c r="AZ1072" i="1"/>
  <c r="BA1072" i="1" s="1"/>
  <c r="BB1072" i="1" s="1"/>
  <c r="AZ1073" i="1"/>
  <c r="BA1073" i="1" s="1"/>
  <c r="BB1073" i="1" s="1"/>
  <c r="AZ2676" i="1"/>
  <c r="BA2676" i="1" s="1"/>
  <c r="BB2676" i="1" s="1"/>
  <c r="AZ2675" i="1"/>
  <c r="BA2675" i="1" s="1"/>
  <c r="BB2675" i="1" s="1"/>
  <c r="AZ2674" i="1"/>
  <c r="BA2674" i="1" s="1"/>
  <c r="BB2674" i="1" s="1"/>
  <c r="AZ495" i="1"/>
  <c r="BA495" i="1" s="1"/>
  <c r="BB495" i="1" s="1"/>
  <c r="AZ466" i="1"/>
  <c r="BA466" i="1" s="1"/>
  <c r="BB466" i="1" s="1"/>
  <c r="AZ512" i="1"/>
  <c r="BA512" i="1" s="1"/>
  <c r="BB512" i="1" s="1"/>
  <c r="AZ519" i="1"/>
  <c r="BA519" i="1" s="1"/>
  <c r="BB519" i="1" s="1"/>
  <c r="AZ517" i="1"/>
  <c r="BA517" i="1" s="1"/>
  <c r="BB517" i="1" s="1"/>
  <c r="AZ507" i="1"/>
  <c r="BA507" i="1" s="1"/>
  <c r="BB507" i="1" s="1"/>
  <c r="AZ514" i="1"/>
  <c r="BA514" i="1" s="1"/>
  <c r="BB514" i="1" s="1"/>
  <c r="AZ510" i="1"/>
  <c r="BA510" i="1" s="1"/>
  <c r="BB510" i="1" s="1"/>
  <c r="AZ518" i="1"/>
  <c r="BA518" i="1" s="1"/>
  <c r="BB518" i="1" s="1"/>
  <c r="AZ520" i="1"/>
  <c r="BA520" i="1" s="1"/>
  <c r="BB520" i="1" s="1"/>
  <c r="AZ488" i="1"/>
  <c r="BA488" i="1" s="1"/>
  <c r="BB488" i="1" s="1"/>
  <c r="AZ478" i="1"/>
  <c r="BA478" i="1" s="1"/>
  <c r="BB478" i="1" s="1"/>
  <c r="AZ505" i="1"/>
  <c r="BA505" i="1" s="1"/>
  <c r="BB505" i="1" s="1"/>
  <c r="AZ509" i="1"/>
  <c r="BA509" i="1" s="1"/>
  <c r="BB509" i="1" s="1"/>
  <c r="AZ487" i="1"/>
  <c r="BA487" i="1" s="1"/>
  <c r="BB487" i="1" s="1"/>
  <c r="AZ508" i="1"/>
  <c r="BA508" i="1" s="1"/>
  <c r="BB508" i="1" s="1"/>
  <c r="AZ525" i="1"/>
  <c r="BA525" i="1" s="1"/>
  <c r="BB525" i="1" s="1"/>
  <c r="AZ522" i="1"/>
  <c r="BA522" i="1" s="1"/>
  <c r="BB522" i="1" s="1"/>
  <c r="AZ515" i="1"/>
  <c r="BA515" i="1" s="1"/>
  <c r="BB515" i="1" s="1"/>
  <c r="AZ499" i="1"/>
  <c r="BA499" i="1" s="1"/>
  <c r="BB499" i="1" s="1"/>
  <c r="AZ500" i="1"/>
  <c r="BA500" i="1" s="1"/>
  <c r="BB500" i="1" s="1"/>
  <c r="AZ503" i="1"/>
  <c r="BA503" i="1" s="1"/>
  <c r="BB503" i="1" s="1"/>
  <c r="AZ477" i="1"/>
  <c r="BA477" i="1" s="1"/>
  <c r="BB477" i="1" s="1"/>
  <c r="AZ504" i="1"/>
  <c r="BA504" i="1" s="1"/>
  <c r="BB504" i="1" s="1"/>
  <c r="AZ472" i="1"/>
  <c r="BA472" i="1" s="1"/>
  <c r="BB472" i="1" s="1"/>
  <c r="AZ480" i="1"/>
  <c r="BA480" i="1" s="1"/>
  <c r="BB480" i="1" s="1"/>
  <c r="AZ497" i="1"/>
  <c r="BA497" i="1" s="1"/>
  <c r="BB497" i="1" s="1"/>
  <c r="AZ502" i="1"/>
  <c r="BA502" i="1" s="1"/>
  <c r="BB502" i="1" s="1"/>
  <c r="AZ506" i="1"/>
  <c r="BA506" i="1" s="1"/>
  <c r="BB506" i="1" s="1"/>
  <c r="AZ486" i="1"/>
  <c r="BA486" i="1" s="1"/>
  <c r="BB486" i="1" s="1"/>
  <c r="AZ469" i="1"/>
  <c r="BA469" i="1" s="1"/>
  <c r="BB469" i="1" s="1"/>
  <c r="AZ516" i="1"/>
  <c r="BA516" i="1" s="1"/>
  <c r="BB516" i="1" s="1"/>
  <c r="AZ513" i="1"/>
  <c r="BA513" i="1" s="1"/>
  <c r="BB513" i="1" s="1"/>
  <c r="AZ496" i="1"/>
  <c r="BA496" i="1" s="1"/>
  <c r="BB496" i="1" s="1"/>
  <c r="AZ1093" i="1"/>
  <c r="BA1093" i="1" s="1"/>
  <c r="BB1093" i="1" s="1"/>
  <c r="AZ1095" i="1"/>
  <c r="BA1095" i="1" s="1"/>
  <c r="BB1095" i="1" s="1"/>
  <c r="AZ1096" i="1"/>
  <c r="BA1096" i="1" s="1"/>
  <c r="BB1096" i="1" s="1"/>
  <c r="AZ1678" i="1"/>
  <c r="BA1678" i="1" s="1"/>
  <c r="BB1678" i="1" s="1"/>
  <c r="AZ2727" i="1"/>
  <c r="BA2727" i="1" s="1"/>
  <c r="BB2727" i="1" s="1"/>
  <c r="AZ85" i="1"/>
  <c r="BA85" i="1" s="1"/>
  <c r="BB85" i="1" s="1"/>
  <c r="AZ84" i="1"/>
  <c r="BA84" i="1" s="1"/>
  <c r="BB84" i="1" s="1"/>
  <c r="AZ82" i="1"/>
  <c r="BA82" i="1" s="1"/>
  <c r="BB82" i="1" s="1"/>
  <c r="AZ81" i="1"/>
  <c r="BA81" i="1" s="1"/>
  <c r="BB81" i="1" s="1"/>
  <c r="AZ406" i="1"/>
  <c r="BA406" i="1" s="1"/>
  <c r="BB406" i="1" s="1"/>
  <c r="AZ1119" i="1"/>
  <c r="BA1119" i="1" s="1"/>
  <c r="BB1119" i="1" s="1"/>
  <c r="AZ1120" i="1"/>
  <c r="BA1120" i="1" s="1"/>
  <c r="BB1120" i="1" s="1"/>
  <c r="AZ1116" i="1"/>
  <c r="BA1116" i="1" s="1"/>
  <c r="BB1116" i="1" s="1"/>
  <c r="AZ1685" i="1"/>
  <c r="BA1685" i="1" s="1"/>
  <c r="BB1685" i="1" s="1"/>
  <c r="AZ1701" i="1"/>
  <c r="BA1701" i="1" s="1"/>
  <c r="BB1701" i="1" s="1"/>
  <c r="AZ1681" i="1"/>
  <c r="BA1681" i="1" s="1"/>
  <c r="BB1681" i="1" s="1"/>
  <c r="AZ1682" i="1"/>
  <c r="BA1682" i="1" s="1"/>
  <c r="BB1682" i="1" s="1"/>
  <c r="AZ1700" i="1"/>
  <c r="BA1700" i="1" s="1"/>
  <c r="BB1700" i="1" s="1"/>
  <c r="AZ1699" i="1"/>
  <c r="BA1699" i="1" s="1"/>
  <c r="BB1699" i="1" s="1"/>
  <c r="AZ1713" i="1"/>
  <c r="BA1713" i="1" s="1"/>
  <c r="BB1713" i="1" s="1"/>
  <c r="AZ1710" i="1"/>
  <c r="BA1710" i="1" s="1"/>
  <c r="BB1710" i="1" s="1"/>
  <c r="AZ1732" i="1"/>
  <c r="BA1732" i="1" s="1"/>
  <c r="BB1732" i="1" s="1"/>
  <c r="AZ1731" i="1"/>
  <c r="BA1731" i="1" s="1"/>
  <c r="BB1731" i="1" s="1"/>
  <c r="AZ1744" i="1"/>
  <c r="BA1744" i="1" s="1"/>
  <c r="BB1744" i="1" s="1"/>
  <c r="AZ1743" i="1"/>
  <c r="BA1743" i="1" s="1"/>
  <c r="BB1743" i="1" s="1"/>
  <c r="AZ2685" i="1"/>
  <c r="BA2685" i="1" s="1"/>
  <c r="BB2685" i="1" s="1"/>
  <c r="AZ2855" i="1"/>
  <c r="BA2855" i="1" s="1"/>
  <c r="BB2855" i="1" s="1"/>
  <c r="AZ2853" i="1"/>
  <c r="BA2853" i="1" s="1"/>
  <c r="BB2853" i="1" s="1"/>
  <c r="AZ2857" i="1"/>
  <c r="BA2857" i="1" s="1"/>
  <c r="BB2857" i="1" s="1"/>
  <c r="AZ2179" i="1"/>
  <c r="BA2179" i="1" s="1"/>
  <c r="AZ2183" i="1"/>
  <c r="BA2183" i="1" s="1"/>
  <c r="AZ2182" i="1"/>
  <c r="BA2182" i="1" s="1"/>
  <c r="AZ2186" i="1"/>
  <c r="BA2186" i="1" s="1"/>
  <c r="AZ2185" i="1"/>
  <c r="BA2185" i="1" s="1"/>
  <c r="AZ461" i="1"/>
  <c r="BA461" i="1" s="1"/>
  <c r="BB461" i="1" s="1"/>
  <c r="AZ2051" i="1"/>
  <c r="BA2051" i="1" s="1"/>
  <c r="BB2051" i="1" s="1"/>
  <c r="AZ2130" i="1"/>
  <c r="BA2130" i="1" s="1"/>
  <c r="BB2130" i="1" s="1"/>
  <c r="AZ2131" i="1"/>
  <c r="BA2131" i="1" s="1"/>
  <c r="BB2131" i="1" s="1"/>
  <c r="AZ2095" i="1"/>
  <c r="BA2095" i="1" s="1"/>
  <c r="BB2095" i="1" s="1"/>
  <c r="AZ2167" i="1"/>
  <c r="BA2167" i="1" s="1"/>
  <c r="AZ2166" i="1"/>
  <c r="BA2166" i="1" s="1"/>
  <c r="AZ2169" i="1"/>
  <c r="BA2169" i="1" s="1"/>
  <c r="AZ2170" i="1"/>
  <c r="BA2170" i="1" s="1"/>
  <c r="AZ2002" i="1"/>
  <c r="BA2002" i="1" s="1"/>
  <c r="BB2002" i="1" s="1"/>
  <c r="AZ2005" i="1"/>
  <c r="BA2005" i="1" s="1"/>
  <c r="BB2005" i="1" s="1"/>
  <c r="AZ1340" i="1"/>
  <c r="BA1340" i="1" s="1"/>
  <c r="BB1340" i="1" s="1"/>
  <c r="AZ1335" i="1"/>
  <c r="BA1335" i="1" s="1"/>
  <c r="BB1335" i="1" s="1"/>
  <c r="AZ1336" i="1"/>
  <c r="BA1336" i="1" s="1"/>
  <c r="BB1336" i="1" s="1"/>
  <c r="AZ1337" i="1"/>
  <c r="BA1337" i="1" s="1"/>
  <c r="BB1337" i="1" s="1"/>
  <c r="AZ458" i="1"/>
  <c r="BA458" i="1" s="1"/>
  <c r="BB458" i="1" s="1"/>
  <c r="AZ457" i="1"/>
  <c r="BA457" i="1" s="1"/>
  <c r="BB457" i="1" s="1"/>
  <c r="AZ463" i="1"/>
  <c r="BA463" i="1" s="1"/>
  <c r="BB463" i="1" s="1"/>
  <c r="AZ464" i="1"/>
  <c r="BA464" i="1" s="1"/>
  <c r="BB464" i="1" s="1"/>
  <c r="AZ790" i="1"/>
  <c r="BA790" i="1" s="1"/>
  <c r="BB790" i="1" s="1"/>
  <c r="AZ436" i="1"/>
  <c r="BA436" i="1" s="1"/>
  <c r="BB436" i="1" s="1"/>
  <c r="AZ442" i="1"/>
  <c r="BA442" i="1" s="1"/>
  <c r="BB442" i="1" s="1"/>
  <c r="AZ1109" i="1"/>
  <c r="BA1109" i="1" s="1"/>
  <c r="BB1109" i="1" s="1"/>
  <c r="AZ1108" i="1"/>
  <c r="BA1108" i="1" s="1"/>
  <c r="BB1108" i="1" s="1"/>
  <c r="AZ1288" i="1"/>
  <c r="BA1288" i="1" s="1"/>
  <c r="BB1288" i="1" s="1"/>
  <c r="AZ2836" i="1"/>
  <c r="BA2836" i="1" s="1"/>
  <c r="BB2836" i="1" s="1"/>
  <c r="AZ2247" i="1"/>
  <c r="BA2247" i="1" s="1"/>
  <c r="BB2247" i="1" s="1"/>
  <c r="AZ2246" i="1"/>
  <c r="BA2246" i="1" s="1"/>
  <c r="BB2246" i="1" s="1"/>
  <c r="AZ1208" i="1"/>
  <c r="BA1208" i="1" s="1"/>
  <c r="BB1208" i="1" s="1"/>
  <c r="AZ674" i="1"/>
  <c r="BA674" i="1" s="1"/>
  <c r="BB674" i="1" s="1"/>
  <c r="AZ1149" i="1"/>
  <c r="BA1149" i="1" s="1"/>
  <c r="BB1149" i="1" s="1"/>
  <c r="AZ1142" i="1"/>
  <c r="BA1142" i="1" s="1"/>
  <c r="BB1142" i="1" s="1"/>
  <c r="AZ1145" i="1"/>
  <c r="BA1145" i="1" s="1"/>
  <c r="BB1145" i="1" s="1"/>
  <c r="AZ1146" i="1"/>
  <c r="BA1146" i="1" s="1"/>
  <c r="BB1146" i="1" s="1"/>
  <c r="AZ2257" i="1"/>
  <c r="BA2257" i="1" s="1"/>
  <c r="BB2257" i="1" s="1"/>
  <c r="AZ2903" i="1"/>
  <c r="BA2903" i="1" s="1"/>
  <c r="BB2903" i="1" s="1"/>
  <c r="AZ2142" i="1"/>
  <c r="BA2142" i="1" s="1"/>
  <c r="BB2142" i="1" s="1"/>
  <c r="AZ2143" i="1"/>
  <c r="BA2143" i="1" s="1"/>
  <c r="BB2143" i="1" s="1"/>
  <c r="AZ553" i="1"/>
  <c r="BA553" i="1" s="1"/>
  <c r="BB553" i="1" s="1"/>
  <c r="AZ2317" i="1"/>
  <c r="BA2317" i="1" s="1"/>
  <c r="BB2317" i="1" s="1"/>
  <c r="AZ2318" i="1"/>
  <c r="BA2318" i="1" s="1"/>
  <c r="BB2318" i="1" s="1"/>
  <c r="AZ1896" i="1"/>
  <c r="BA1896" i="1" s="1"/>
  <c r="BB1896" i="1" s="1"/>
  <c r="AZ1897" i="1"/>
  <c r="BA1897" i="1" s="1"/>
  <c r="BB1897" i="1" s="1"/>
  <c r="AZ2153" i="1"/>
  <c r="BA2153" i="1" s="1"/>
  <c r="BB2153" i="1" s="1"/>
  <c r="AZ2240" i="1"/>
  <c r="BA2240" i="1" s="1"/>
  <c r="BB2240" i="1" s="1"/>
  <c r="AZ794" i="1"/>
  <c r="BA794" i="1" s="1"/>
  <c r="BB794" i="1" s="1"/>
  <c r="AZ795" i="1"/>
  <c r="BA795" i="1" s="1"/>
  <c r="BB795" i="1" s="1"/>
  <c r="AZ1173" i="1"/>
  <c r="BA1173" i="1" s="1"/>
  <c r="BB1173" i="1" s="1"/>
  <c r="AZ2144" i="1"/>
  <c r="BA2144" i="1" s="1"/>
  <c r="BB2144" i="1" s="1"/>
  <c r="AZ2147" i="1"/>
  <c r="BA2147" i="1" s="1"/>
  <c r="BB2147" i="1" s="1"/>
  <c r="AZ559" i="1"/>
  <c r="BA559" i="1" s="1"/>
  <c r="BB559" i="1" s="1"/>
  <c r="AZ2805" i="1"/>
  <c r="BA2805" i="1" s="1"/>
  <c r="BB2805" i="1" s="1"/>
  <c r="AZ2806" i="1"/>
  <c r="BA2806" i="1" s="1"/>
  <c r="BB2806" i="1" s="1"/>
  <c r="AZ2807" i="1"/>
  <c r="BA2807" i="1" s="1"/>
  <c r="BB2807" i="1" s="1"/>
  <c r="AZ2745" i="1"/>
  <c r="BA2745" i="1" s="1"/>
  <c r="BB2745" i="1" s="1"/>
  <c r="AZ2755" i="1"/>
  <c r="BA2755" i="1" s="1"/>
  <c r="BB2755" i="1" s="1"/>
  <c r="AZ2803" i="1"/>
  <c r="BA2803" i="1" s="1"/>
  <c r="BB2803" i="1" s="1"/>
  <c r="AZ2760" i="1"/>
  <c r="BA2760" i="1" s="1"/>
  <c r="BB2760" i="1" s="1"/>
  <c r="AZ2766" i="1"/>
  <c r="BA2766" i="1" s="1"/>
  <c r="BB2766" i="1" s="1"/>
  <c r="AZ2785" i="1"/>
  <c r="BA2785" i="1" s="1"/>
  <c r="BB2785" i="1" s="1"/>
  <c r="AZ2769" i="1"/>
  <c r="BA2769" i="1" s="1"/>
  <c r="BB2769" i="1" s="1"/>
  <c r="AZ2793" i="1"/>
  <c r="BA2793" i="1" s="1"/>
  <c r="BB2793" i="1" s="1"/>
  <c r="AZ2765" i="1"/>
  <c r="BA2765" i="1" s="1"/>
  <c r="BB2765" i="1" s="1"/>
  <c r="AZ2781" i="1"/>
  <c r="BA2781" i="1" s="1"/>
  <c r="BB2781" i="1" s="1"/>
  <c r="AZ2791" i="1"/>
  <c r="BA2791" i="1" s="1"/>
  <c r="BB2791" i="1" s="1"/>
  <c r="AZ2747" i="1"/>
  <c r="BA2747" i="1" s="1"/>
  <c r="BB2747" i="1" s="1"/>
  <c r="AZ2744" i="1"/>
  <c r="BA2744" i="1" s="1"/>
  <c r="BB2744" i="1" s="1"/>
  <c r="AZ2751" i="1"/>
  <c r="BA2751" i="1" s="1"/>
  <c r="BB2751" i="1" s="1"/>
  <c r="AZ2792" i="1"/>
  <c r="BA2792" i="1" s="1"/>
  <c r="BB2792" i="1" s="1"/>
  <c r="AZ2772" i="1"/>
  <c r="BA2772" i="1" s="1"/>
  <c r="BB2772" i="1" s="1"/>
  <c r="AZ2798" i="1"/>
  <c r="BA2798" i="1" s="1"/>
  <c r="BB2798" i="1" s="1"/>
  <c r="AZ2804" i="1"/>
  <c r="BA2804" i="1" s="1"/>
  <c r="BB2804" i="1" s="1"/>
  <c r="AZ2802" i="1"/>
  <c r="BA2802" i="1" s="1"/>
  <c r="BB2802" i="1" s="1"/>
  <c r="AZ2794" i="1"/>
  <c r="BA2794" i="1" s="1"/>
  <c r="BB2794" i="1" s="1"/>
  <c r="AZ2788" i="1"/>
  <c r="BA2788" i="1" s="1"/>
  <c r="BB2788" i="1" s="1"/>
  <c r="AZ2775" i="1"/>
  <c r="BA2775" i="1" s="1"/>
  <c r="BB2775" i="1" s="1"/>
  <c r="AZ557" i="1"/>
  <c r="BA557" i="1" s="1"/>
  <c r="BB557" i="1" s="1"/>
  <c r="AZ562" i="1"/>
  <c r="BA562" i="1" s="1"/>
  <c r="BB562" i="1" s="1"/>
  <c r="AZ853" i="1"/>
  <c r="BA853" i="1" s="1"/>
  <c r="BB853" i="1" s="1"/>
  <c r="AZ2236" i="1"/>
  <c r="BA2236" i="1" s="1"/>
  <c r="BB2236" i="1" s="1"/>
  <c r="AZ2228" i="1"/>
  <c r="BA2228" i="1" s="1"/>
  <c r="BB2228" i="1" s="1"/>
  <c r="AZ2226" i="1"/>
  <c r="BA2226" i="1" s="1"/>
  <c r="BB2226" i="1" s="1"/>
  <c r="AZ2230" i="1"/>
  <c r="BA2230" i="1" s="1"/>
  <c r="BB2230" i="1" s="1"/>
  <c r="AZ2233" i="1"/>
  <c r="BA2233" i="1" s="1"/>
  <c r="BB2233" i="1" s="1"/>
  <c r="AZ2238" i="1"/>
  <c r="BA2238" i="1" s="1"/>
  <c r="BB2238" i="1" s="1"/>
  <c r="AZ2229" i="1"/>
  <c r="BA2229" i="1" s="1"/>
  <c r="BB2229" i="1" s="1"/>
  <c r="AZ847" i="1"/>
  <c r="BA847" i="1" s="1"/>
  <c r="BB847" i="1" s="1"/>
  <c r="AZ848" i="1"/>
  <c r="BA848" i="1" s="1"/>
  <c r="BB848" i="1" s="1"/>
  <c r="AZ849" i="1"/>
  <c r="BA849" i="1" s="1"/>
  <c r="BB849" i="1" s="1"/>
  <c r="AZ916" i="1"/>
  <c r="BA916" i="1" s="1"/>
  <c r="BB916" i="1" s="1"/>
  <c r="AZ1887" i="1"/>
  <c r="BA1887" i="1" s="1"/>
  <c r="BB1887" i="1" s="1"/>
  <c r="AZ1885" i="1"/>
  <c r="BA1885" i="1" s="1"/>
  <c r="BB1885" i="1" s="1"/>
  <c r="AZ1878" i="1"/>
  <c r="BA1878" i="1" s="1"/>
  <c r="BB1878" i="1" s="1"/>
  <c r="AZ1870" i="1"/>
  <c r="BA1870" i="1" s="1"/>
  <c r="BB1870" i="1" s="1"/>
  <c r="AZ1876" i="1"/>
  <c r="BA1876" i="1" s="1"/>
  <c r="BB1876" i="1" s="1"/>
  <c r="AZ2730" i="1"/>
  <c r="BA2730" i="1" s="1"/>
  <c r="BB2730" i="1" s="1"/>
  <c r="AZ2810" i="1"/>
  <c r="BA2810" i="1" s="1"/>
  <c r="AZ2811" i="1"/>
  <c r="BA2811" i="1" s="1"/>
  <c r="AZ2809" i="1"/>
  <c r="BA2809" i="1" s="1"/>
  <c r="AZ2808" i="1"/>
  <c r="BA2808" i="1" s="1"/>
  <c r="BB2808" i="1" s="1"/>
  <c r="AZ2813" i="1"/>
  <c r="BA2813" i="1" s="1"/>
  <c r="BB2813" i="1" s="1"/>
  <c r="AZ2812" i="1"/>
  <c r="BA2812" i="1" s="1"/>
  <c r="BB2812" i="1" s="1"/>
  <c r="AZ2814" i="1"/>
  <c r="BA2814" i="1" s="1"/>
  <c r="BB2814" i="1" s="1"/>
  <c r="AZ608" i="1"/>
  <c r="BA608" i="1" s="1"/>
  <c r="BB608" i="1" s="1"/>
  <c r="AZ599" i="1"/>
  <c r="BA599" i="1" s="1"/>
  <c r="BB599" i="1" s="1"/>
  <c r="AZ601" i="1"/>
  <c r="BA601" i="1" s="1"/>
  <c r="BB601" i="1" s="1"/>
  <c r="AZ597" i="1"/>
  <c r="BA597" i="1" s="1"/>
  <c r="BB597" i="1" s="1"/>
  <c r="AZ600" i="1"/>
  <c r="BA600" i="1" s="1"/>
  <c r="BB600" i="1" s="1"/>
  <c r="AZ614" i="1"/>
  <c r="BA614" i="1" s="1"/>
  <c r="BB614" i="1" s="1"/>
  <c r="AZ595" i="1"/>
  <c r="BA595" i="1" s="1"/>
  <c r="BB595" i="1" s="1"/>
  <c r="AZ611" i="1"/>
  <c r="BA611" i="1" s="1"/>
  <c r="BB611" i="1" s="1"/>
  <c r="AZ594" i="1"/>
  <c r="BA594" i="1" s="1"/>
  <c r="BB594" i="1" s="1"/>
  <c r="AZ613" i="1"/>
  <c r="BA613" i="1" s="1"/>
  <c r="BB613" i="1" s="1"/>
  <c r="AZ587" i="1"/>
  <c r="BA587" i="1" s="1"/>
  <c r="BB587" i="1" s="1"/>
  <c r="AZ606" i="1"/>
  <c r="BA606" i="1" s="1"/>
  <c r="BB606" i="1" s="1"/>
  <c r="AZ603" i="1"/>
  <c r="BA603" i="1" s="1"/>
  <c r="BB603" i="1" s="1"/>
  <c r="AZ609" i="1"/>
  <c r="BA609" i="1" s="1"/>
  <c r="BB609" i="1" s="1"/>
  <c r="AZ817" i="1"/>
  <c r="BA817" i="1" s="1"/>
  <c r="BB817" i="1" s="1"/>
  <c r="AZ815" i="1"/>
  <c r="BA815" i="1" s="1"/>
  <c r="BB815" i="1" s="1"/>
  <c r="AZ818" i="1"/>
  <c r="BA818" i="1" s="1"/>
  <c r="BB818" i="1" s="1"/>
  <c r="AZ816" i="1"/>
  <c r="BA816" i="1" s="1"/>
  <c r="BB816" i="1" s="1"/>
  <c r="AZ814" i="1"/>
  <c r="BA814" i="1" s="1"/>
  <c r="BB814" i="1" s="1"/>
  <c r="AZ854" i="1"/>
  <c r="BA854" i="1" s="1"/>
  <c r="BB854" i="1" s="1"/>
  <c r="AZ852" i="1"/>
  <c r="BA852" i="1" s="1"/>
  <c r="BB852" i="1" s="1"/>
  <c r="AZ850" i="1"/>
  <c r="BA850" i="1" s="1"/>
  <c r="BB850" i="1" s="1"/>
  <c r="AZ851" i="1"/>
  <c r="BA851" i="1" s="1"/>
  <c r="BB851" i="1" s="1"/>
  <c r="AZ404" i="1"/>
  <c r="BA404" i="1" s="1"/>
  <c r="BB404" i="1" s="1"/>
  <c r="AZ405" i="1"/>
  <c r="BA405" i="1" s="1"/>
  <c r="BB405" i="1" s="1"/>
  <c r="AZ402" i="1"/>
  <c r="BA402" i="1" s="1"/>
  <c r="BB402" i="1" s="1"/>
  <c r="AZ2150" i="1"/>
  <c r="BA2150" i="1" s="1"/>
  <c r="BB2150" i="1" s="1"/>
  <c r="AZ1164" i="1"/>
  <c r="BA1164" i="1" s="1"/>
  <c r="BB1164" i="1" s="1"/>
  <c r="AZ1169" i="1"/>
  <c r="BA1169" i="1" s="1"/>
  <c r="BB1169" i="1" s="1"/>
  <c r="AZ1176" i="1"/>
  <c r="BA1176" i="1" s="1"/>
  <c r="BB1176" i="1" s="1"/>
  <c r="AZ2225" i="1"/>
  <c r="BA2225" i="1" s="1"/>
  <c r="BB2225" i="1" s="1"/>
  <c r="AZ2234" i="1"/>
  <c r="BA2234" i="1" s="1"/>
  <c r="BB2234" i="1" s="1"/>
  <c r="AZ1163" i="1"/>
  <c r="BA1163" i="1" s="1"/>
  <c r="BB1163" i="1" s="1"/>
  <c r="AZ1178" i="1"/>
  <c r="BA1178" i="1" s="1"/>
  <c r="BB1178" i="1" s="1"/>
  <c r="AZ2842" i="1"/>
  <c r="BA2842" i="1" s="1"/>
  <c r="BB2842" i="1" s="1"/>
  <c r="AZ2841" i="1"/>
  <c r="BA2841" i="1" s="1"/>
  <c r="BB2841" i="1" s="1"/>
  <c r="AZ2840" i="1"/>
  <c r="BA2840" i="1" s="1"/>
  <c r="BB2840" i="1" s="1"/>
  <c r="AZ2900" i="1"/>
  <c r="BA2900" i="1" s="1"/>
  <c r="BB2900" i="1" s="1"/>
  <c r="AZ2904" i="1"/>
  <c r="BA2904" i="1" s="1"/>
  <c r="BB2904" i="1" s="1"/>
  <c r="AZ566" i="1"/>
  <c r="BA566" i="1" s="1"/>
  <c r="BB566" i="1" s="1"/>
  <c r="AZ565" i="1"/>
  <c r="BA565" i="1" s="1"/>
  <c r="BB565" i="1" s="1"/>
  <c r="AZ567" i="1"/>
  <c r="BA567" i="1" s="1"/>
  <c r="BB567" i="1" s="1"/>
  <c r="AZ1154" i="1"/>
  <c r="BA1154" i="1" s="1"/>
  <c r="BB1154" i="1" s="1"/>
  <c r="AZ1150" i="1"/>
  <c r="BA1150" i="1" s="1"/>
  <c r="BB1150" i="1" s="1"/>
  <c r="AZ1160" i="1"/>
  <c r="BA1160" i="1" s="1"/>
  <c r="BB1160" i="1" s="1"/>
  <c r="AZ450" i="1"/>
  <c r="BA450" i="1" s="1"/>
  <c r="BB450" i="1" s="1"/>
  <c r="AZ449" i="1"/>
  <c r="BA449" i="1" s="1"/>
  <c r="BB449" i="1" s="1"/>
  <c r="AZ451" i="1"/>
  <c r="BA451" i="1" s="1"/>
  <c r="BB451" i="1" s="1"/>
  <c r="AZ456" i="1"/>
  <c r="BA456" i="1" s="1"/>
  <c r="BB456" i="1" s="1"/>
  <c r="AZ441" i="1"/>
  <c r="BA441" i="1" s="1"/>
  <c r="BB441" i="1" s="1"/>
  <c r="AZ2173" i="1"/>
  <c r="BA2173" i="1" s="1"/>
  <c r="BB2173" i="1" s="1"/>
  <c r="AZ2172" i="1"/>
  <c r="BA2172" i="1" s="1"/>
  <c r="BB2172" i="1" s="1"/>
  <c r="AZ2171" i="1"/>
  <c r="BA2171" i="1" s="1"/>
  <c r="BB2171" i="1" s="1"/>
  <c r="AZ2832" i="1"/>
  <c r="BA2832" i="1" s="1"/>
  <c r="BB2832" i="1" s="1"/>
  <c r="AZ2838" i="1"/>
  <c r="BA2838" i="1" s="1"/>
  <c r="BB2838" i="1" s="1"/>
  <c r="AZ2839" i="1"/>
  <c r="BA2839" i="1" s="1"/>
  <c r="BB2839" i="1" s="1"/>
  <c r="AZ2021" i="1"/>
  <c r="BA2021" i="1" s="1"/>
  <c r="BB2021" i="1" s="1"/>
  <c r="AZ460" i="1"/>
  <c r="BA460" i="1" s="1"/>
  <c r="AZ1126" i="1"/>
  <c r="BA1126" i="1" s="1"/>
  <c r="BB1126" i="1" s="1"/>
  <c r="AZ2249" i="1"/>
  <c r="BA2249" i="1" s="1"/>
  <c r="BB2249" i="1" s="1"/>
  <c r="AZ1280" i="1"/>
  <c r="BA1280" i="1" s="1"/>
  <c r="BB1280" i="1" s="1"/>
  <c r="AZ1284" i="1"/>
  <c r="BA1284" i="1" s="1"/>
  <c r="BB1284" i="1" s="1"/>
  <c r="AZ2101" i="1"/>
  <c r="BA2101" i="1" s="1"/>
  <c r="BB2101" i="1" s="1"/>
  <c r="AZ627" i="1"/>
  <c r="BA627" i="1" s="1"/>
  <c r="BB627" i="1" s="1"/>
  <c r="AZ605" i="1"/>
  <c r="BA605" i="1" s="1"/>
  <c r="BB605" i="1" s="1"/>
  <c r="AZ552" i="1"/>
  <c r="BA552" i="1" s="1"/>
  <c r="BB552" i="1" s="1"/>
  <c r="AZ555" i="1"/>
  <c r="BA555" i="1" s="1"/>
  <c r="BB555" i="1" s="1"/>
  <c r="AZ545" i="1"/>
  <c r="BA545" i="1" s="1"/>
  <c r="BB545" i="1" s="1"/>
  <c r="AZ548" i="1"/>
  <c r="BA548" i="1" s="1"/>
  <c r="BB548" i="1" s="1"/>
  <c r="AZ1664" i="1"/>
  <c r="BA1664" i="1" s="1"/>
  <c r="BB1664" i="1" s="1"/>
  <c r="AZ1666" i="1"/>
  <c r="BA1666" i="1" s="1"/>
  <c r="BB1666" i="1" s="1"/>
  <c r="AZ1667" i="1"/>
  <c r="BA1667" i="1" s="1"/>
  <c r="BB1667" i="1" s="1"/>
  <c r="AZ1663" i="1"/>
  <c r="BA1663" i="1" s="1"/>
  <c r="BB1663" i="1" s="1"/>
  <c r="AZ1153" i="1"/>
  <c r="BA1153" i="1" s="1"/>
  <c r="BB1153" i="1" s="1"/>
  <c r="AZ2239" i="1"/>
  <c r="BA2239" i="1" s="1"/>
  <c r="BB2239" i="1" s="1"/>
  <c r="AZ1505" i="1"/>
  <c r="BA1505" i="1" s="1"/>
  <c r="BB1505" i="1" s="1"/>
  <c r="AZ1512" i="1"/>
  <c r="BA1512" i="1" s="1"/>
  <c r="BB1512" i="1" s="1"/>
  <c r="AZ1507" i="1"/>
  <c r="BA1507" i="1" s="1"/>
  <c r="BB1507" i="1" s="1"/>
  <c r="AZ1508" i="1"/>
  <c r="BA1508" i="1" s="1"/>
  <c r="BB1508" i="1" s="1"/>
  <c r="AZ1511" i="1"/>
  <c r="BA1511" i="1" s="1"/>
  <c r="BB1511" i="1" s="1"/>
  <c r="AZ2872" i="1"/>
  <c r="BA2872" i="1" s="1"/>
  <c r="BB2872" i="1" s="1"/>
  <c r="AZ2873" i="1"/>
  <c r="BA2873" i="1" s="1"/>
  <c r="BB2873" i="1" s="1"/>
  <c r="AZ2497" i="1"/>
  <c r="BA2497" i="1" s="1"/>
  <c r="BB2497" i="1" s="1"/>
  <c r="AZ2499" i="1"/>
  <c r="BA2499" i="1" s="1"/>
  <c r="BB2499" i="1" s="1"/>
  <c r="AZ2496" i="1"/>
  <c r="BA2496" i="1" s="1"/>
  <c r="BB2496" i="1" s="1"/>
  <c r="AZ2498" i="1"/>
  <c r="BA2498" i="1" s="1"/>
  <c r="BB2498" i="1" s="1"/>
  <c r="AZ2539" i="1"/>
  <c r="BA2539" i="1" s="1"/>
  <c r="BB2539" i="1" s="1"/>
  <c r="AZ2504" i="1"/>
  <c r="BA2504" i="1" s="1"/>
  <c r="BB2504" i="1" s="1"/>
  <c r="AZ2512" i="1"/>
  <c r="BA2512" i="1" s="1"/>
  <c r="BB2512" i="1" s="1"/>
  <c r="AZ2500" i="1"/>
  <c r="BA2500" i="1" s="1"/>
  <c r="BB2500" i="1" s="1"/>
  <c r="AZ2514" i="1"/>
  <c r="BA2514" i="1" s="1"/>
  <c r="BB2514" i="1" s="1"/>
  <c r="AZ2521" i="1"/>
  <c r="BA2521" i="1" s="1"/>
  <c r="BB2521" i="1" s="1"/>
  <c r="AZ2517" i="1"/>
  <c r="BA2517" i="1" s="1"/>
  <c r="BB2517" i="1" s="1"/>
  <c r="AZ2531" i="1"/>
  <c r="BA2531" i="1" s="1"/>
  <c r="BB2531" i="1" s="1"/>
  <c r="AZ2538" i="1"/>
  <c r="BA2538" i="1" s="1"/>
  <c r="BB2538" i="1" s="1"/>
  <c r="AZ2520" i="1"/>
  <c r="BA2520" i="1" s="1"/>
  <c r="BB2520" i="1" s="1"/>
  <c r="AZ2534" i="1"/>
  <c r="BA2534" i="1" s="1"/>
  <c r="BB2534" i="1" s="1"/>
  <c r="AZ2537" i="1"/>
  <c r="BA2537" i="1" s="1"/>
  <c r="BB2537" i="1" s="1"/>
  <c r="AZ2516" i="1"/>
  <c r="BA2516" i="1" s="1"/>
  <c r="BB2516" i="1" s="1"/>
  <c r="AZ2526" i="1"/>
  <c r="BA2526" i="1" s="1"/>
  <c r="BB2526" i="1" s="1"/>
  <c r="AZ2508" i="1"/>
  <c r="BA2508" i="1" s="1"/>
  <c r="BB2508" i="1" s="1"/>
  <c r="AZ2505" i="1"/>
  <c r="BA2505" i="1" s="1"/>
  <c r="BB2505" i="1" s="1"/>
  <c r="AZ2536" i="1"/>
  <c r="BA2536" i="1" s="1"/>
  <c r="BB2536" i="1" s="1"/>
  <c r="AZ2529" i="1"/>
  <c r="BA2529" i="1" s="1"/>
  <c r="BB2529" i="1" s="1"/>
  <c r="AZ2540" i="1"/>
  <c r="BA2540" i="1" s="1"/>
  <c r="BB2540" i="1" s="1"/>
  <c r="AZ65" i="1"/>
  <c r="BA65" i="1" s="1"/>
  <c r="BB65" i="1" s="1"/>
  <c r="AZ1739" i="1"/>
  <c r="BA1739" i="1" s="1"/>
  <c r="BB1739" i="1" s="1"/>
  <c r="AZ1738" i="1"/>
  <c r="BA1738" i="1" s="1"/>
  <c r="BB1738" i="1" s="1"/>
  <c r="AZ1740" i="1"/>
  <c r="BA1740" i="1" s="1"/>
  <c r="BB1740" i="1" s="1"/>
  <c r="AZ2648" i="1"/>
  <c r="BA2648" i="1" s="1"/>
  <c r="BB2648" i="1" s="1"/>
  <c r="AZ2647" i="1"/>
  <c r="BA2647" i="1" s="1"/>
  <c r="BB2647" i="1" s="1"/>
  <c r="AZ2646" i="1"/>
  <c r="BA2646" i="1" s="1"/>
  <c r="BB2646" i="1" s="1"/>
  <c r="AZ813" i="1"/>
  <c r="BA813" i="1" s="1"/>
  <c r="BB813" i="1" s="1"/>
  <c r="AZ808" i="1"/>
  <c r="BA808" i="1" s="1"/>
  <c r="BB808" i="1" s="1"/>
  <c r="AZ810" i="1"/>
  <c r="BA810" i="1" s="1"/>
  <c r="BB810" i="1" s="1"/>
  <c r="AZ809" i="1"/>
  <c r="BA809" i="1" s="1"/>
  <c r="BB809" i="1" s="1"/>
  <c r="AZ2725" i="1"/>
  <c r="BA2725" i="1" s="1"/>
  <c r="BB2725" i="1" s="1"/>
  <c r="AZ2719" i="1"/>
  <c r="BA2719" i="1" s="1"/>
  <c r="BB2719" i="1" s="1"/>
  <c r="AZ1895" i="1"/>
  <c r="BA1895" i="1" s="1"/>
  <c r="BB1895" i="1" s="1"/>
  <c r="AZ2560" i="1"/>
  <c r="BA2560" i="1" s="1"/>
  <c r="BB2560" i="1" s="1"/>
  <c r="AZ2242" i="1"/>
  <c r="BA2242" i="1" s="1"/>
  <c r="BB2242" i="1" s="1"/>
  <c r="AZ2237" i="1"/>
  <c r="BA2237" i="1" s="1"/>
  <c r="BB2237" i="1" s="1"/>
  <c r="AZ2156" i="1"/>
  <c r="BA2156" i="1" s="1"/>
  <c r="BB2156" i="1" s="1"/>
  <c r="AZ2174" i="1"/>
  <c r="BA2174" i="1" s="1"/>
  <c r="AZ2175" i="1"/>
  <c r="BA2175" i="1" s="1"/>
  <c r="AZ1062" i="1"/>
  <c r="BA1062" i="1" s="1"/>
  <c r="BB1062" i="1" s="1"/>
  <c r="AZ1058" i="1"/>
  <c r="BA1058" i="1" s="1"/>
  <c r="BB1058" i="1" s="1"/>
  <c r="AZ1055" i="1"/>
  <c r="BA1055" i="1" s="1"/>
  <c r="BB1055" i="1" s="1"/>
  <c r="AZ1067" i="1"/>
  <c r="BA1067" i="1" s="1"/>
  <c r="BB1067" i="1" s="1"/>
  <c r="AZ1054" i="1"/>
  <c r="BA1054" i="1" s="1"/>
  <c r="BB1054" i="1" s="1"/>
  <c r="AZ1060" i="1"/>
  <c r="BA1060" i="1" s="1"/>
  <c r="BB1060" i="1" s="1"/>
  <c r="AZ1064" i="1"/>
  <c r="BA1064" i="1" s="1"/>
  <c r="BB1064" i="1" s="1"/>
  <c r="AZ1066" i="1"/>
  <c r="BA1066" i="1" s="1"/>
  <c r="BB1066" i="1" s="1"/>
  <c r="AZ1061" i="1"/>
  <c r="BA1061" i="1" s="1"/>
  <c r="BB1061" i="1" s="1"/>
  <c r="AZ1065" i="1"/>
  <c r="BA1065" i="1" s="1"/>
  <c r="BB1065" i="1" s="1"/>
  <c r="AZ2989" i="1"/>
  <c r="BA2989" i="1" s="1"/>
  <c r="AZ2985" i="1"/>
  <c r="BA2985" i="1" s="1"/>
  <c r="BB2985" i="1" s="1"/>
  <c r="AZ2990" i="1"/>
  <c r="BA2990" i="1" s="1"/>
  <c r="BB2990" i="1" s="1"/>
  <c r="AZ319" i="1"/>
  <c r="BA319" i="1" s="1"/>
  <c r="BB319" i="1" s="1"/>
  <c r="AZ320" i="1"/>
  <c r="BA320" i="1" s="1"/>
  <c r="BB320" i="1" s="1"/>
  <c r="AZ326" i="1"/>
  <c r="BA326" i="1" s="1"/>
  <c r="BB326" i="1" s="1"/>
  <c r="AZ321" i="1"/>
  <c r="BA321" i="1" s="1"/>
  <c r="BB321" i="1" s="1"/>
  <c r="AZ331" i="1"/>
  <c r="BA331" i="1" s="1"/>
  <c r="BB331" i="1" s="1"/>
  <c r="AZ2984" i="1"/>
  <c r="BA2984" i="1" s="1"/>
  <c r="BB2984" i="1" s="1"/>
  <c r="AZ2981" i="1"/>
  <c r="BA2981" i="1" s="1"/>
  <c r="BB2981" i="1" s="1"/>
  <c r="AZ2980" i="1"/>
  <c r="BA2980" i="1" s="1"/>
  <c r="BB2980" i="1" s="1"/>
  <c r="AZ2978" i="1"/>
  <c r="BA2978" i="1" s="1"/>
  <c r="BB2978" i="1" s="1"/>
  <c r="AZ2976" i="1"/>
  <c r="BA2976" i="1" s="1"/>
  <c r="BB2976" i="1" s="1"/>
  <c r="AZ2982" i="1"/>
  <c r="BA2982" i="1" s="1"/>
  <c r="BB2982" i="1" s="1"/>
  <c r="AZ664" i="1"/>
  <c r="BA664" i="1" s="1"/>
  <c r="BB664" i="1" s="1"/>
  <c r="AZ661" i="1"/>
  <c r="BA661" i="1" s="1"/>
  <c r="BB661" i="1" s="1"/>
  <c r="AZ670" i="1"/>
  <c r="BA670" i="1" s="1"/>
  <c r="BB670" i="1" s="1"/>
  <c r="AZ668" i="1"/>
  <c r="BA668" i="1" s="1"/>
  <c r="BB668" i="1" s="1"/>
  <c r="AZ669" i="1"/>
  <c r="BA669" i="1" s="1"/>
  <c r="BB669" i="1" s="1"/>
  <c r="AZ667" i="1"/>
  <c r="BA667" i="1" s="1"/>
  <c r="BB667" i="1" s="1"/>
  <c r="AZ665" i="1"/>
  <c r="BA665" i="1" s="1"/>
  <c r="BB665" i="1" s="1"/>
  <c r="AZ662" i="1"/>
  <c r="BA662" i="1" s="1"/>
  <c r="BB662" i="1" s="1"/>
  <c r="AZ660" i="1"/>
  <c r="BA660" i="1" s="1"/>
  <c r="BB660" i="1" s="1"/>
  <c r="AZ2208" i="1"/>
  <c r="BA2208" i="1" s="1"/>
  <c r="BB2208" i="1" s="1"/>
  <c r="AZ2212" i="1"/>
  <c r="BA2212" i="1" s="1"/>
  <c r="BB2212" i="1" s="1"/>
  <c r="AZ2211" i="1"/>
  <c r="BA2211" i="1" s="1"/>
  <c r="BB2211" i="1" s="1"/>
  <c r="AZ2741" i="1"/>
  <c r="BA2741" i="1" s="1"/>
  <c r="BB2741" i="1" s="1"/>
  <c r="AZ2742" i="1"/>
  <c r="BA2742" i="1" s="1"/>
  <c r="BB2742" i="1" s="1"/>
  <c r="AZ2057" i="1"/>
  <c r="BA2057" i="1" s="1"/>
  <c r="BB2057" i="1" s="1"/>
  <c r="AZ1092" i="1"/>
  <c r="BA1092" i="1" s="1"/>
  <c r="BB1092" i="1" s="1"/>
  <c r="AZ1351" i="1"/>
  <c r="BA1351" i="1" s="1"/>
  <c r="BB1351" i="1" s="1"/>
  <c r="AZ1353" i="1"/>
  <c r="BA1353" i="1" s="1"/>
  <c r="BB1353" i="1" s="1"/>
  <c r="AZ1350" i="1"/>
  <c r="BA1350" i="1" s="1"/>
  <c r="BB1350" i="1" s="1"/>
  <c r="AZ2973" i="1"/>
  <c r="BA2973" i="1" s="1"/>
  <c r="BB2973" i="1" s="1"/>
  <c r="AZ2962" i="1"/>
  <c r="BA2962" i="1" s="1"/>
  <c r="BB2962" i="1" s="1"/>
  <c r="AZ2971" i="1"/>
  <c r="BA2971" i="1" s="1"/>
  <c r="BB2971" i="1" s="1"/>
  <c r="AZ2968" i="1"/>
  <c r="BA2968" i="1" s="1"/>
  <c r="BB2968" i="1" s="1"/>
  <c r="AZ2195" i="1"/>
  <c r="BA2195" i="1" s="1"/>
  <c r="BB2195" i="1" s="1"/>
  <c r="AZ2197" i="1"/>
  <c r="BA2197" i="1" s="1"/>
  <c r="BB2197" i="1" s="1"/>
  <c r="AZ2196" i="1"/>
  <c r="BA2196" i="1" s="1"/>
  <c r="BB2196" i="1" s="1"/>
  <c r="AZ2194" i="1"/>
  <c r="BA2194" i="1" s="1"/>
  <c r="BB2194" i="1" s="1"/>
  <c r="AZ2198" i="1"/>
  <c r="BA2198" i="1" s="1"/>
  <c r="BB2198" i="1" s="1"/>
  <c r="AZ1477" i="1"/>
  <c r="BA1477" i="1" s="1"/>
  <c r="BB1477" i="1" s="1"/>
  <c r="AZ1466" i="1"/>
  <c r="BA1466" i="1" s="1"/>
  <c r="BB1466" i="1" s="1"/>
  <c r="AZ1473" i="1"/>
  <c r="BA1473" i="1" s="1"/>
  <c r="BB1473" i="1" s="1"/>
  <c r="AZ1465" i="1"/>
  <c r="BA1465" i="1" s="1"/>
  <c r="BB1465" i="1" s="1"/>
  <c r="AZ1461" i="1"/>
  <c r="BA1461" i="1" s="1"/>
  <c r="BB1461" i="1" s="1"/>
  <c r="AZ1458" i="1"/>
  <c r="BA1458" i="1" s="1"/>
  <c r="BB1458" i="1" s="1"/>
  <c r="AZ1464" i="1"/>
  <c r="BA1464" i="1" s="1"/>
  <c r="BB1464" i="1" s="1"/>
  <c r="AZ1467" i="1"/>
  <c r="BA1467" i="1" s="1"/>
  <c r="BB1467" i="1" s="1"/>
  <c r="AZ1463" i="1"/>
  <c r="BA1463" i="1" s="1"/>
  <c r="BB1463" i="1" s="1"/>
  <c r="AZ1469" i="1"/>
  <c r="BA1469" i="1" s="1"/>
  <c r="BB1469" i="1" s="1"/>
  <c r="AZ1470" i="1"/>
  <c r="BA1470" i="1" s="1"/>
  <c r="BB1470" i="1" s="1"/>
  <c r="AZ1479" i="1"/>
  <c r="BA1479" i="1" s="1"/>
  <c r="BB1479" i="1" s="1"/>
  <c r="AZ2740" i="1"/>
  <c r="BA2740" i="1" s="1"/>
  <c r="BB2740" i="1" s="1"/>
  <c r="AZ1196" i="1"/>
  <c r="BA1196" i="1" s="1"/>
  <c r="BB1196" i="1" s="1"/>
  <c r="AZ2213" i="1"/>
  <c r="BA2213" i="1" s="1"/>
  <c r="BB2213" i="1" s="1"/>
  <c r="AZ395" i="1"/>
  <c r="BA395" i="1" s="1"/>
  <c r="BB395" i="1" s="1"/>
  <c r="AZ2488" i="1"/>
  <c r="BA2488" i="1" s="1"/>
  <c r="BB2488" i="1" s="1"/>
  <c r="AZ2491" i="1"/>
  <c r="BA2491" i="1" s="1"/>
  <c r="BB2491" i="1" s="1"/>
  <c r="AZ2490" i="1"/>
  <c r="BA2490" i="1" s="1"/>
  <c r="BB2490" i="1" s="1"/>
  <c r="AZ2489" i="1"/>
  <c r="BA2489" i="1" s="1"/>
  <c r="BB2489" i="1" s="1"/>
  <c r="AZ2487" i="1"/>
  <c r="BA2487" i="1" s="1"/>
  <c r="BB2487" i="1" s="1"/>
  <c r="AZ2486" i="1"/>
  <c r="BA2486" i="1" s="1"/>
  <c r="BB2486" i="1" s="1"/>
  <c r="AZ432" i="1"/>
  <c r="BA432" i="1" s="1"/>
  <c r="BB432" i="1" s="1"/>
  <c r="AZ431" i="1"/>
  <c r="BA431" i="1" s="1"/>
  <c r="BB431" i="1" s="1"/>
  <c r="AZ443" i="1"/>
  <c r="BA443" i="1" s="1"/>
  <c r="BB443" i="1" s="1"/>
  <c r="AZ435" i="1"/>
  <c r="BA435" i="1" s="1"/>
  <c r="BB435" i="1" s="1"/>
  <c r="AZ434" i="1"/>
  <c r="BA434" i="1" s="1"/>
  <c r="BB434" i="1" s="1"/>
  <c r="AZ433" i="1"/>
  <c r="BA433" i="1" s="1"/>
  <c r="BB433" i="1" s="1"/>
  <c r="AZ429" i="1"/>
  <c r="BA429" i="1" s="1"/>
  <c r="BB429" i="1" s="1"/>
  <c r="AZ430" i="1"/>
  <c r="BA430" i="1" s="1"/>
  <c r="AZ1159" i="1"/>
  <c r="BA1159" i="1" s="1"/>
  <c r="BB1159" i="1" s="1"/>
  <c r="AZ421" i="1"/>
  <c r="BA421" i="1" s="1"/>
  <c r="BB421" i="1" s="1"/>
  <c r="AZ424" i="1"/>
  <c r="BA424" i="1" s="1"/>
  <c r="BB424" i="1" s="1"/>
  <c r="AZ1457" i="1"/>
  <c r="BA1457" i="1" s="1"/>
  <c r="BB1457" i="1" s="1"/>
  <c r="AZ1481" i="1"/>
  <c r="BA1481" i="1" s="1"/>
  <c r="BB1481" i="1" s="1"/>
  <c r="AZ1480" i="1"/>
  <c r="BA1480" i="1" s="1"/>
  <c r="BB1480" i="1" s="1"/>
  <c r="AZ1997" i="1"/>
  <c r="BA1997" i="1" s="1"/>
  <c r="BB1997" i="1" s="1"/>
  <c r="AZ1879" i="1"/>
  <c r="BA1879" i="1" s="1"/>
  <c r="BB1879" i="1" s="1"/>
  <c r="AZ1889" i="1"/>
  <c r="BA1889" i="1" s="1"/>
  <c r="BB1889" i="1" s="1"/>
  <c r="AZ1893" i="1"/>
  <c r="BA1893" i="1" s="1"/>
  <c r="BB1893" i="1" s="1"/>
  <c r="AZ1745" i="1"/>
  <c r="BA1745" i="1" s="1"/>
  <c r="BB1745" i="1" s="1"/>
  <c r="AZ2923" i="1"/>
  <c r="BA2923" i="1" s="1"/>
  <c r="BB2923" i="1" s="1"/>
  <c r="AZ2925" i="1"/>
  <c r="BA2925" i="1" s="1"/>
  <c r="BB2925" i="1" s="1"/>
  <c r="AZ2926" i="1"/>
  <c r="BA2926" i="1" s="1"/>
  <c r="BB2926" i="1" s="1"/>
  <c r="AZ1446" i="1"/>
  <c r="BA1446" i="1" s="1"/>
  <c r="AZ2205" i="1"/>
  <c r="BA2205" i="1" s="1"/>
  <c r="BB2205" i="1" s="1"/>
  <c r="AZ2649" i="1"/>
  <c r="BA2649" i="1" s="1"/>
  <c r="BB2649" i="1" s="1"/>
  <c r="AZ2650" i="1"/>
  <c r="BA2650" i="1" s="1"/>
  <c r="BB2650" i="1" s="1"/>
  <c r="AZ2651" i="1"/>
  <c r="BA2651" i="1" s="1"/>
  <c r="BB2651" i="1" s="1"/>
  <c r="AZ2731" i="1"/>
  <c r="BA2731" i="1" s="1"/>
  <c r="AZ2653" i="1"/>
  <c r="BA2653" i="1" s="1"/>
  <c r="AZ2658" i="1"/>
  <c r="BA2658" i="1" s="1"/>
  <c r="AZ2652" i="1"/>
  <c r="BA2652" i="1" s="1"/>
  <c r="AZ2656" i="1"/>
  <c r="BA2656" i="1" s="1"/>
  <c r="AZ1265" i="1"/>
  <c r="BA1265" i="1" s="1"/>
  <c r="AZ2668" i="1"/>
  <c r="BA2668" i="1" s="1"/>
  <c r="AZ2670" i="1"/>
  <c r="BA2670" i="1" s="1"/>
  <c r="AZ2664" i="1"/>
  <c r="BA2664" i="1" s="1"/>
  <c r="BB2664" i="1" s="1"/>
  <c r="AZ2669" i="1"/>
  <c r="BA2669" i="1" s="1"/>
  <c r="BB2669" i="1" s="1"/>
  <c r="AZ400" i="1"/>
  <c r="BA400" i="1" s="1"/>
  <c r="BB400" i="1" s="1"/>
  <c r="AZ844" i="1"/>
  <c r="BA844" i="1" s="1"/>
  <c r="BB844" i="1" s="1"/>
  <c r="AZ846" i="1"/>
  <c r="BA846" i="1" s="1"/>
  <c r="BB846" i="1" s="1"/>
  <c r="AZ836" i="1"/>
  <c r="BA836" i="1" s="1"/>
  <c r="BB836" i="1" s="1"/>
  <c r="AZ1258" i="1"/>
  <c r="BA1258" i="1" s="1"/>
  <c r="BB1258" i="1" s="1"/>
  <c r="AZ1253" i="1"/>
  <c r="BA1253" i="1" s="1"/>
  <c r="BB1253" i="1" s="1"/>
  <c r="AZ1240" i="1"/>
  <c r="BA1240" i="1" s="1"/>
  <c r="BB1240" i="1" s="1"/>
  <c r="AZ1232" i="1"/>
  <c r="BA1232" i="1" s="1"/>
  <c r="AZ1229" i="1"/>
  <c r="BA1229" i="1" s="1"/>
  <c r="BB1229" i="1" s="1"/>
  <c r="AZ1259" i="1"/>
  <c r="BA1259" i="1" s="1"/>
  <c r="AZ1249" i="1"/>
  <c r="BA1249" i="1" s="1"/>
  <c r="AZ1264" i="1"/>
  <c r="BA1264" i="1" s="1"/>
  <c r="AZ1246" i="1"/>
  <c r="BA1246" i="1" s="1"/>
  <c r="AZ1241" i="1"/>
  <c r="BA1241" i="1" s="1"/>
  <c r="AZ1245" i="1"/>
  <c r="BA1245" i="1" s="1"/>
  <c r="BB1245" i="1" s="1"/>
  <c r="AZ1250" i="1"/>
  <c r="BA1250" i="1" s="1"/>
  <c r="BB1250" i="1" s="1"/>
  <c r="AZ1262" i="1"/>
  <c r="BA1262" i="1" s="1"/>
  <c r="BB1262" i="1" s="1"/>
  <c r="AZ1263" i="1"/>
  <c r="BA1263" i="1" s="1"/>
  <c r="BB1263" i="1" s="1"/>
  <c r="AZ1268" i="1"/>
  <c r="BA1268" i="1" s="1"/>
  <c r="BB1268" i="1" s="1"/>
  <c r="AZ1231" i="1"/>
  <c r="BA1231" i="1" s="1"/>
  <c r="BB1231" i="1" s="1"/>
  <c r="AZ1235" i="1"/>
  <c r="BA1235" i="1" s="1"/>
  <c r="BB1235" i="1" s="1"/>
  <c r="AZ1243" i="1"/>
  <c r="BA1243" i="1" s="1"/>
  <c r="AZ1257" i="1"/>
  <c r="BA1257" i="1" s="1"/>
  <c r="BB1257" i="1" s="1"/>
  <c r="AZ1267" i="1"/>
  <c r="BA1267" i="1" s="1"/>
  <c r="BB1267" i="1" s="1"/>
  <c r="AZ1261" i="1"/>
  <c r="BA1261" i="1" s="1"/>
  <c r="BB1261" i="1" s="1"/>
  <c r="AZ1221" i="1"/>
  <c r="BA1221" i="1" s="1"/>
  <c r="BB1221" i="1" s="1"/>
  <c r="AZ1220" i="1"/>
  <c r="BA1220" i="1" s="1"/>
  <c r="BB1220" i="1" s="1"/>
  <c r="AZ1720" i="1"/>
  <c r="BA1720" i="1" s="1"/>
  <c r="BB1720" i="1" s="1"/>
  <c r="AZ1673" i="1"/>
  <c r="BA1673" i="1" s="1"/>
  <c r="BB1673" i="1" s="1"/>
  <c r="AZ1675" i="1"/>
  <c r="BA1675" i="1" s="1"/>
  <c r="BB1675" i="1" s="1"/>
  <c r="AZ1742" i="1"/>
  <c r="BA1742" i="1" s="1"/>
  <c r="BB1742" i="1" s="1"/>
  <c r="AZ1674" i="1"/>
  <c r="BA1674" i="1" s="1"/>
  <c r="BB1674" i="1" s="1"/>
  <c r="AZ1724" i="1"/>
  <c r="BA1724" i="1" s="1"/>
  <c r="BB1724" i="1" s="1"/>
  <c r="AZ2207" i="1"/>
  <c r="BA2207" i="1" s="1"/>
  <c r="BB2207" i="1" s="1"/>
  <c r="AZ2206" i="1"/>
  <c r="BA2206" i="1" s="1"/>
  <c r="BB2206" i="1" s="1"/>
  <c r="AZ2036" i="1"/>
  <c r="BA2036" i="1" s="1"/>
  <c r="BB2036" i="1" s="1"/>
  <c r="AZ2037" i="1"/>
  <c r="BA2037" i="1" s="1"/>
  <c r="BB2037" i="1" s="1"/>
  <c r="AZ1867" i="1"/>
  <c r="BA1867" i="1" s="1"/>
  <c r="BB1867" i="1" s="1"/>
  <c r="AZ1727" i="1"/>
  <c r="BA1727" i="1" s="1"/>
  <c r="BB1727" i="1" s="1"/>
  <c r="AZ1725" i="1"/>
  <c r="BA1725" i="1" s="1"/>
  <c r="BB1725" i="1" s="1"/>
  <c r="AZ1726" i="1"/>
  <c r="BA1726" i="1" s="1"/>
  <c r="BB1726" i="1" s="1"/>
  <c r="AZ1719" i="1"/>
  <c r="BA1719" i="1" s="1"/>
  <c r="BB1719" i="1" s="1"/>
  <c r="AZ1728" i="1"/>
  <c r="BA1728" i="1" s="1"/>
  <c r="BB1728" i="1" s="1"/>
  <c r="AZ1721" i="1"/>
  <c r="BA1721" i="1" s="1"/>
  <c r="BB1721" i="1" s="1"/>
  <c r="AZ2559" i="1"/>
  <c r="BA2559" i="1" s="1"/>
  <c r="BB2559" i="1" s="1"/>
  <c r="AZ355" i="1"/>
  <c r="BA355" i="1" s="1"/>
  <c r="BB355" i="1" s="1"/>
  <c r="AZ366" i="1"/>
  <c r="BA366" i="1" s="1"/>
  <c r="BB366" i="1" s="1"/>
  <c r="AZ363" i="1"/>
  <c r="BA363" i="1" s="1"/>
  <c r="BB363" i="1" s="1"/>
  <c r="AZ365" i="1"/>
  <c r="BA365" i="1" s="1"/>
  <c r="BB365" i="1" s="1"/>
  <c r="AZ2643" i="1"/>
  <c r="BA2643" i="1" s="1"/>
  <c r="BB2643" i="1" s="1"/>
  <c r="AZ1798" i="1"/>
  <c r="BA1798" i="1" s="1"/>
  <c r="BB1798" i="1" s="1"/>
  <c r="AZ2485" i="1"/>
  <c r="BA2485" i="1" s="1"/>
  <c r="BB2485" i="1" s="1"/>
  <c r="AZ2556" i="1"/>
  <c r="BA2556" i="1" s="1"/>
  <c r="BB2556" i="1" s="1"/>
  <c r="AZ2547" i="1"/>
  <c r="BA2547" i="1" s="1"/>
  <c r="BB2547" i="1" s="1"/>
  <c r="AZ2549" i="1"/>
  <c r="BA2549" i="1" s="1"/>
  <c r="BB2549" i="1" s="1"/>
  <c r="AZ2645" i="1"/>
  <c r="BA2645" i="1" s="1"/>
  <c r="BB2645" i="1" s="1"/>
  <c r="AZ2554" i="1"/>
  <c r="BA2554" i="1" s="1"/>
  <c r="BB2554" i="1" s="1"/>
  <c r="AZ2557" i="1"/>
  <c r="BA2557" i="1" s="1"/>
  <c r="BB2557" i="1" s="1"/>
  <c r="AZ2546" i="1"/>
  <c r="BA2546" i="1" s="1"/>
  <c r="BB2546" i="1" s="1"/>
  <c r="AZ358" i="1"/>
  <c r="BA358" i="1" s="1"/>
  <c r="BB358" i="1" s="1"/>
  <c r="AZ362" i="1"/>
  <c r="BA362" i="1" s="1"/>
  <c r="BB362" i="1" s="1"/>
  <c r="AZ356" i="1"/>
  <c r="BA356" i="1" s="1"/>
  <c r="BB356" i="1" s="1"/>
  <c r="AZ2642" i="1"/>
  <c r="BA2642" i="1" s="1"/>
  <c r="BB2642" i="1" s="1"/>
  <c r="AZ2644" i="1"/>
  <c r="BA2644" i="1" s="1"/>
  <c r="BB2644" i="1" s="1"/>
  <c r="AZ2550" i="1"/>
  <c r="BA2550" i="1" s="1"/>
  <c r="BB2550" i="1" s="1"/>
  <c r="AZ2639" i="1"/>
  <c r="BA2639" i="1" s="1"/>
  <c r="BB2639" i="1" s="1"/>
  <c r="AZ369" i="1"/>
  <c r="BA369" i="1" s="1"/>
  <c r="BB369" i="1" s="1"/>
  <c r="AZ364" i="1"/>
  <c r="BA364" i="1" s="1"/>
  <c r="BB364" i="1" s="1"/>
  <c r="AZ1795" i="1"/>
  <c r="BA1795" i="1" s="1"/>
  <c r="BB1795" i="1" s="1"/>
  <c r="AZ1797" i="1"/>
  <c r="BA1797" i="1" s="1"/>
  <c r="BB1797" i="1" s="1"/>
  <c r="AZ2157" i="1"/>
  <c r="BA2157" i="1" s="1"/>
  <c r="BB2157" i="1" s="1"/>
  <c r="AZ2161" i="1"/>
  <c r="BA2161" i="1" s="1"/>
  <c r="BB2161" i="1" s="1"/>
  <c r="AZ2160" i="1"/>
  <c r="BA2160" i="1" s="1"/>
  <c r="BB2160" i="1" s="1"/>
  <c r="AZ2159" i="1"/>
  <c r="BA2159" i="1" s="1"/>
  <c r="BB2159" i="1" s="1"/>
  <c r="AZ2929" i="1"/>
  <c r="BA2929" i="1" s="1"/>
  <c r="BB2929" i="1" s="1"/>
  <c r="AZ2961" i="1"/>
  <c r="BA2961" i="1" s="1"/>
  <c r="BB2961" i="1" s="1"/>
  <c r="AZ2960" i="1"/>
  <c r="BA2960" i="1" s="1"/>
  <c r="BB2960" i="1" s="1"/>
  <c r="AZ2932" i="1"/>
  <c r="BA2932" i="1" s="1"/>
  <c r="BB2932" i="1" s="1"/>
  <c r="AZ2936" i="1"/>
  <c r="BA2936" i="1" s="1"/>
  <c r="BB2936" i="1" s="1"/>
  <c r="AZ2930" i="1"/>
  <c r="BA2930" i="1" s="1"/>
  <c r="BB2930" i="1" s="1"/>
  <c r="AZ2945" i="1"/>
  <c r="BA2945" i="1" s="1"/>
  <c r="BB2945" i="1" s="1"/>
  <c r="AZ2942" i="1"/>
  <c r="BA2942" i="1" s="1"/>
  <c r="BB2942" i="1" s="1"/>
  <c r="AZ2949" i="1"/>
  <c r="BA2949" i="1" s="1"/>
  <c r="BB2949" i="1" s="1"/>
  <c r="AZ2951" i="1"/>
  <c r="BA2951" i="1" s="1"/>
  <c r="BB2951" i="1" s="1"/>
  <c r="AZ2946" i="1"/>
  <c r="BA2946" i="1" s="1"/>
  <c r="BB2946" i="1" s="1"/>
  <c r="AZ2940" i="1"/>
  <c r="BA2940" i="1" s="1"/>
  <c r="BB2940" i="1" s="1"/>
  <c r="AZ2941" i="1"/>
  <c r="BA2941" i="1" s="1"/>
  <c r="BB2941" i="1" s="1"/>
  <c r="AZ2933" i="1"/>
  <c r="BA2933" i="1" s="1"/>
  <c r="BB2933" i="1" s="1"/>
  <c r="AZ2935" i="1"/>
  <c r="BA2935" i="1" s="1"/>
  <c r="BB2935" i="1" s="1"/>
  <c r="AZ2959" i="1"/>
  <c r="BA2959" i="1" s="1"/>
  <c r="BB2959" i="1" s="1"/>
  <c r="AZ2271" i="1"/>
  <c r="BA2271" i="1" s="1"/>
  <c r="BB2271" i="1" s="1"/>
  <c r="AZ2267" i="1"/>
  <c r="BA2267" i="1" s="1"/>
  <c r="BB2267" i="1" s="1"/>
  <c r="AZ2285" i="1"/>
  <c r="BA2285" i="1" s="1"/>
  <c r="BB2285" i="1" s="1"/>
  <c r="AZ2268" i="1"/>
  <c r="BA2268" i="1" s="1"/>
  <c r="BB2268" i="1" s="1"/>
  <c r="AZ2291" i="1"/>
  <c r="BA2291" i="1" s="1"/>
  <c r="BB2291" i="1" s="1"/>
  <c r="AZ2289" i="1"/>
  <c r="BA2289" i="1" s="1"/>
  <c r="BB2289" i="1" s="1"/>
  <c r="AZ2290" i="1"/>
  <c r="BA2290" i="1" s="1"/>
  <c r="BB2290" i="1" s="1"/>
  <c r="AZ2283" i="1"/>
  <c r="BA2283" i="1" s="1"/>
  <c r="BB2283" i="1" s="1"/>
  <c r="AZ2288" i="1"/>
  <c r="BA2288" i="1" s="1"/>
  <c r="BB2288" i="1" s="1"/>
  <c r="AZ2286" i="1"/>
  <c r="BA2286" i="1" s="1"/>
  <c r="BB2286" i="1" s="1"/>
  <c r="AZ2293" i="1"/>
  <c r="BA2293" i="1" s="1"/>
  <c r="BB2293" i="1" s="1"/>
  <c r="AZ2276" i="1"/>
  <c r="BA2276" i="1" s="1"/>
  <c r="BB2276" i="1" s="1"/>
  <c r="AZ2280" i="1"/>
  <c r="BA2280" i="1" s="1"/>
  <c r="BB2280" i="1" s="1"/>
  <c r="AZ2281" i="1"/>
  <c r="BA2281" i="1" s="1"/>
  <c r="BB2281" i="1" s="1"/>
  <c r="AZ2282" i="1"/>
  <c r="BA2282" i="1" s="1"/>
  <c r="BB2282" i="1" s="1"/>
  <c r="AZ2295" i="1"/>
  <c r="BA2295" i="1" s="1"/>
  <c r="BB2295" i="1" s="1"/>
  <c r="AZ2292" i="1"/>
  <c r="BA2292" i="1" s="1"/>
  <c r="BB2292" i="1" s="1"/>
  <c r="AZ2269" i="1"/>
  <c r="BA2269" i="1" s="1"/>
  <c r="BB2269" i="1" s="1"/>
  <c r="AZ2294" i="1"/>
  <c r="BA2294" i="1" s="1"/>
  <c r="BB2294" i="1" s="1"/>
  <c r="AZ2296" i="1"/>
  <c r="BA2296" i="1" s="1"/>
  <c r="BB2296" i="1" s="1"/>
  <c r="AZ1194" i="1"/>
  <c r="BA1194" i="1" s="1"/>
  <c r="BB1194" i="1" s="1"/>
  <c r="AZ1191" i="1"/>
  <c r="BA1191" i="1" s="1"/>
  <c r="BB1191" i="1" s="1"/>
  <c r="AZ1192" i="1"/>
  <c r="BA1192" i="1" s="1"/>
  <c r="BB1192" i="1" s="1"/>
  <c r="AZ2625" i="1"/>
  <c r="BA2625" i="1" s="1"/>
  <c r="BB2625" i="1" s="1"/>
  <c r="AZ2622" i="1"/>
  <c r="BA2622" i="1" s="1"/>
  <c r="BB2622" i="1" s="1"/>
  <c r="AZ2633" i="1"/>
  <c r="BA2633" i="1" s="1"/>
  <c r="BB2633" i="1" s="1"/>
  <c r="AZ2634" i="1"/>
  <c r="BA2634" i="1" s="1"/>
  <c r="BB2634" i="1" s="1"/>
  <c r="AZ2631" i="1"/>
  <c r="BA2631" i="1" s="1"/>
  <c r="BB2631" i="1" s="1"/>
  <c r="AZ2623" i="1"/>
  <c r="BA2623" i="1" s="1"/>
  <c r="BB2623" i="1" s="1"/>
  <c r="AZ2624" i="1"/>
  <c r="BA2624" i="1" s="1"/>
  <c r="BB2624" i="1" s="1"/>
  <c r="AZ398" i="1"/>
  <c r="BA398" i="1" s="1"/>
  <c r="BB398" i="1" s="1"/>
  <c r="AZ399" i="1"/>
  <c r="BA399" i="1" s="1"/>
  <c r="BB399" i="1" s="1"/>
  <c r="AZ397" i="1"/>
  <c r="BA397" i="1" s="1"/>
  <c r="BB397" i="1" s="1"/>
  <c r="AZ396" i="1"/>
  <c r="BA396" i="1" s="1"/>
  <c r="BB396" i="1" s="1"/>
  <c r="AZ2565" i="1"/>
  <c r="BA2565" i="1" s="1"/>
  <c r="BB2565" i="1" s="1"/>
  <c r="AZ2564" i="1"/>
  <c r="BA2564" i="1" s="1"/>
  <c r="BB2564" i="1" s="1"/>
  <c r="AZ2562" i="1"/>
  <c r="BA2562" i="1" s="1"/>
  <c r="BB2562" i="1" s="1"/>
  <c r="AZ2567" i="1"/>
  <c r="BA2567" i="1" s="1"/>
  <c r="BB2567" i="1" s="1"/>
  <c r="AZ2566" i="1"/>
  <c r="BA2566" i="1" s="1"/>
  <c r="BB2566" i="1" s="1"/>
  <c r="AZ1086" i="1"/>
  <c r="BA1086" i="1" s="1"/>
  <c r="BB1086" i="1" s="1"/>
  <c r="AZ1079" i="1"/>
  <c r="BA1079" i="1" s="1"/>
  <c r="BB1079" i="1" s="1"/>
  <c r="AZ1090" i="1"/>
  <c r="BA1090" i="1" s="1"/>
  <c r="BB1090" i="1" s="1"/>
  <c r="AZ1083" i="1"/>
  <c r="BA1083" i="1" s="1"/>
  <c r="BB1083" i="1" s="1"/>
  <c r="AZ1085" i="1"/>
  <c r="BA1085" i="1" s="1"/>
  <c r="BB1085" i="1" s="1"/>
  <c r="AZ1077" i="1"/>
  <c r="BA1077" i="1" s="1"/>
  <c r="BB1077" i="1" s="1"/>
  <c r="AZ1087" i="1"/>
  <c r="BA1087" i="1" s="1"/>
  <c r="BB1087" i="1" s="1"/>
  <c r="AZ1091" i="1"/>
  <c r="BA1091" i="1" s="1"/>
  <c r="BB1091" i="1" s="1"/>
  <c r="AZ1082" i="1"/>
  <c r="BA1082" i="1" s="1"/>
  <c r="BB1082" i="1" s="1"/>
  <c r="AZ1076" i="1"/>
  <c r="BA1076" i="1" s="1"/>
  <c r="BB1076" i="1" s="1"/>
  <c r="AZ1080" i="1"/>
  <c r="BA1080" i="1" s="1"/>
  <c r="BB1080" i="1" s="1"/>
  <c r="AZ73" i="1"/>
  <c r="BA73" i="1" s="1"/>
  <c r="BB73" i="1" s="1"/>
  <c r="AZ72" i="1"/>
  <c r="BA72" i="1" s="1"/>
  <c r="BB72" i="1" s="1"/>
  <c r="AZ780" i="1"/>
  <c r="BA780" i="1" s="1"/>
  <c r="BB780" i="1" s="1"/>
  <c r="AZ782" i="1"/>
  <c r="BA782" i="1" s="1"/>
  <c r="BB782" i="1" s="1"/>
  <c r="AZ784" i="1"/>
  <c r="BA784" i="1" s="1"/>
  <c r="BB784" i="1" s="1"/>
  <c r="AZ787" i="1"/>
  <c r="BA787" i="1" s="1"/>
  <c r="BB787" i="1" s="1"/>
  <c r="AZ788" i="1"/>
  <c r="BA788" i="1" s="1"/>
  <c r="BB788" i="1" s="1"/>
  <c r="AZ781" i="1"/>
  <c r="BA781" i="1" s="1"/>
  <c r="BB781" i="1" s="1"/>
  <c r="AZ783" i="1"/>
  <c r="BA783" i="1" s="1"/>
  <c r="BB783" i="1" s="1"/>
  <c r="AZ789" i="1"/>
  <c r="BA789" i="1" s="1"/>
  <c r="BB789" i="1" s="1"/>
  <c r="AZ619" i="1"/>
  <c r="BA619" i="1" s="1"/>
  <c r="BB619" i="1" s="1"/>
  <c r="AZ625" i="1"/>
  <c r="BA625" i="1" s="1"/>
  <c r="BB625" i="1" s="1"/>
  <c r="AZ620" i="1"/>
  <c r="BA620" i="1" s="1"/>
  <c r="BB620" i="1" s="1"/>
  <c r="AZ623" i="1"/>
  <c r="BA623" i="1" s="1"/>
  <c r="BB623" i="1" s="1"/>
  <c r="AZ626" i="1"/>
  <c r="BA626" i="1" s="1"/>
  <c r="BB626" i="1" s="1"/>
  <c r="AZ2544" i="1"/>
  <c r="BA2544" i="1" s="1"/>
  <c r="BB2544" i="1" s="1"/>
  <c r="AZ2214" i="1"/>
  <c r="BA2214" i="1" s="1"/>
  <c r="BB2214" i="1" s="1"/>
  <c r="AZ2216" i="1"/>
  <c r="BA2216" i="1" s="1"/>
  <c r="BB2216" i="1" s="1"/>
  <c r="AZ2221" i="1"/>
  <c r="BA2221" i="1" s="1"/>
  <c r="BB2221" i="1" s="1"/>
  <c r="AZ2218" i="1"/>
  <c r="BA2218" i="1" s="1"/>
  <c r="BB2218" i="1" s="1"/>
  <c r="AZ2215" i="1"/>
  <c r="BA2215" i="1" s="1"/>
  <c r="BB2215" i="1" s="1"/>
  <c r="AZ2217" i="1"/>
  <c r="BA2217" i="1" s="1"/>
  <c r="BB2217" i="1" s="1"/>
  <c r="AZ2476" i="1"/>
  <c r="BA2476" i="1" s="1"/>
  <c r="BB2476" i="1" s="1"/>
  <c r="AZ2477" i="1"/>
  <c r="BA2477" i="1" s="1"/>
  <c r="BB2477" i="1" s="1"/>
  <c r="AZ537" i="1"/>
  <c r="BA537" i="1" s="1"/>
  <c r="BB537" i="1" s="1"/>
  <c r="AZ536" i="1"/>
  <c r="BA536" i="1" s="1"/>
  <c r="BB536" i="1" s="1"/>
  <c r="AZ535" i="1"/>
  <c r="BA535" i="1" s="1"/>
  <c r="BB535" i="1" s="1"/>
  <c r="AZ1482" i="1"/>
  <c r="BA1482" i="1" s="1"/>
  <c r="BB1482" i="1" s="1"/>
  <c r="AZ2827" i="1"/>
  <c r="BA2827" i="1" s="1"/>
  <c r="BB2827" i="1" s="1"/>
  <c r="AZ2826" i="1"/>
  <c r="BA2826" i="1" s="1"/>
  <c r="BB2826" i="1" s="1"/>
  <c r="AZ2825" i="1"/>
  <c r="BA2825" i="1" s="1"/>
  <c r="BB2825" i="1" s="1"/>
  <c r="AZ2823" i="1"/>
  <c r="BA2823" i="1" s="1"/>
  <c r="BB2823" i="1" s="1"/>
  <c r="AZ2815" i="1"/>
  <c r="BA2815" i="1" s="1"/>
  <c r="BB2815" i="1" s="1"/>
  <c r="AZ2816" i="1"/>
  <c r="BA2816" i="1" s="1"/>
  <c r="BB2816" i="1" s="1"/>
  <c r="AZ2817" i="1"/>
  <c r="BA2817" i="1" s="1"/>
  <c r="BB2817" i="1" s="1"/>
  <c r="AZ2818" i="1"/>
  <c r="BA2818" i="1" s="1"/>
  <c r="BB2818" i="1" s="1"/>
  <c r="AZ2193" i="1"/>
  <c r="BA2193" i="1" s="1"/>
  <c r="BB2193" i="1" s="1"/>
  <c r="AZ1515" i="1"/>
  <c r="BA1515" i="1" s="1"/>
  <c r="BB1515" i="1" s="1"/>
  <c r="AZ2039" i="1"/>
  <c r="BA2039" i="1" s="1"/>
  <c r="BB2039" i="1" s="1"/>
  <c r="AZ2038" i="1"/>
  <c r="BA2038" i="1" s="1"/>
  <c r="BB2038" i="1" s="1"/>
  <c r="AZ829" i="1"/>
  <c r="BA829" i="1" s="1"/>
  <c r="BB829" i="1" s="1"/>
  <c r="AZ820" i="1"/>
  <c r="BA820" i="1" s="1"/>
  <c r="BB820" i="1" s="1"/>
  <c r="AZ827" i="1"/>
  <c r="BA827" i="1" s="1"/>
  <c r="BB827" i="1" s="1"/>
  <c r="AZ1211" i="1"/>
  <c r="BA1211" i="1" s="1"/>
  <c r="BB1211" i="1" s="1"/>
  <c r="AZ12" i="1"/>
  <c r="BA12" i="1" s="1"/>
  <c r="BB12" i="1" s="1"/>
  <c r="AZ17" i="1"/>
  <c r="BA17" i="1" s="1"/>
  <c r="BB17" i="1" s="1"/>
  <c r="AZ420" i="1"/>
  <c r="BA420" i="1" s="1"/>
  <c r="BB420" i="1" s="1"/>
  <c r="AZ419" i="1"/>
  <c r="BA419" i="1" s="1"/>
  <c r="BB419" i="1" s="1"/>
  <c r="AZ407" i="1"/>
  <c r="BA407" i="1" s="1"/>
  <c r="BB407" i="1" s="1"/>
  <c r="AZ417" i="1"/>
  <c r="BA417" i="1" s="1"/>
  <c r="BB417" i="1" s="1"/>
  <c r="AZ415" i="1"/>
  <c r="BA415" i="1" s="1"/>
  <c r="BB415" i="1" s="1"/>
  <c r="AZ410" i="1"/>
  <c r="BA410" i="1" s="1"/>
  <c r="BB410" i="1" s="1"/>
  <c r="AZ416" i="1"/>
  <c r="BA416" i="1" s="1"/>
  <c r="BB416" i="1" s="1"/>
  <c r="AZ414" i="1"/>
  <c r="BA414" i="1" s="1"/>
  <c r="BB414" i="1" s="1"/>
  <c r="AZ409" i="1"/>
  <c r="BA409" i="1" s="1"/>
  <c r="BB409" i="1" s="1"/>
  <c r="AZ408" i="1"/>
  <c r="BA408" i="1" s="1"/>
  <c r="BB408" i="1" s="1"/>
  <c r="AZ411" i="1"/>
  <c r="BA411" i="1" s="1"/>
  <c r="BB411" i="1" s="1"/>
  <c r="AZ413" i="1"/>
  <c r="BA413" i="1" s="1"/>
  <c r="BB413" i="1" s="1"/>
  <c r="AZ412" i="1"/>
  <c r="BA412" i="1" s="1"/>
  <c r="BB412" i="1" s="1"/>
  <c r="AZ582" i="1"/>
  <c r="BA582" i="1" s="1"/>
  <c r="BB582" i="1" s="1"/>
  <c r="AZ1760" i="1"/>
  <c r="BA1760" i="1" s="1"/>
  <c r="BB1760" i="1" s="1"/>
  <c r="AZ1773" i="1"/>
  <c r="BA1773" i="1" s="1"/>
  <c r="BB1773" i="1" s="1"/>
  <c r="AZ1781" i="1"/>
  <c r="BA1781" i="1" s="1"/>
  <c r="BB1781" i="1" s="1"/>
  <c r="AZ1753" i="1"/>
  <c r="BA1753" i="1" s="1"/>
  <c r="BB1753" i="1" s="1"/>
  <c r="AZ1776" i="1"/>
  <c r="BA1776" i="1" s="1"/>
  <c r="BB1776" i="1" s="1"/>
  <c r="AZ1763" i="1"/>
  <c r="BA1763" i="1" s="1"/>
  <c r="BB1763" i="1" s="1"/>
  <c r="AZ1769" i="1"/>
  <c r="BA1769" i="1" s="1"/>
  <c r="BB1769" i="1" s="1"/>
  <c r="AZ1777" i="1"/>
  <c r="BA1777" i="1" s="1"/>
  <c r="BB1777" i="1" s="1"/>
  <c r="AZ1759" i="1"/>
  <c r="BA1759" i="1" s="1"/>
  <c r="BB1759" i="1" s="1"/>
  <c r="AZ1757" i="1"/>
  <c r="BA1757" i="1" s="1"/>
  <c r="BB1757" i="1" s="1"/>
  <c r="AZ1754" i="1"/>
  <c r="BA1754" i="1" s="1"/>
  <c r="BB1754" i="1" s="1"/>
  <c r="AZ1751" i="1"/>
  <c r="BA1751" i="1" s="1"/>
  <c r="BB1751" i="1" s="1"/>
  <c r="AZ1784" i="1"/>
  <c r="BA1784" i="1" s="1"/>
  <c r="BB1784" i="1" s="1"/>
  <c r="AZ1783" i="1"/>
  <c r="BA1783" i="1" s="1"/>
  <c r="BB1783" i="1" s="1"/>
  <c r="AZ1762" i="1"/>
  <c r="BA1762" i="1" s="1"/>
  <c r="BB1762" i="1" s="1"/>
  <c r="AZ1774" i="1"/>
  <c r="BA1774" i="1" s="1"/>
  <c r="BB1774" i="1" s="1"/>
  <c r="AZ1770" i="1"/>
  <c r="BA1770" i="1" s="1"/>
  <c r="BB1770" i="1" s="1"/>
  <c r="AZ1752" i="1"/>
  <c r="BA1752" i="1" s="1"/>
  <c r="BB1752" i="1" s="1"/>
  <c r="AZ1758" i="1"/>
  <c r="BA1758" i="1" s="1"/>
  <c r="BB1758" i="1" s="1"/>
  <c r="AZ1761" i="1"/>
  <c r="BA1761" i="1" s="1"/>
  <c r="BB1761" i="1" s="1"/>
  <c r="AZ1779" i="1"/>
  <c r="BA1779" i="1" s="1"/>
  <c r="BB1779" i="1" s="1"/>
  <c r="AZ1778" i="1"/>
  <c r="BA1778" i="1" s="1"/>
  <c r="BB1778" i="1" s="1"/>
  <c r="AZ1772" i="1"/>
  <c r="BA1772" i="1" s="1"/>
  <c r="BB1772" i="1" s="1"/>
  <c r="AZ2581" i="1"/>
  <c r="BA2581" i="1" s="1"/>
  <c r="BB2581" i="1" s="1"/>
  <c r="AZ2574" i="1"/>
  <c r="BA2574" i="1" s="1"/>
  <c r="BB2574" i="1" s="1"/>
  <c r="AZ2580" i="1"/>
  <c r="BA2580" i="1" s="1"/>
  <c r="BB2580" i="1" s="1"/>
  <c r="AZ2569" i="1"/>
  <c r="BA2569" i="1" s="1"/>
  <c r="BB2569" i="1" s="1"/>
  <c r="AZ2570" i="1"/>
  <c r="BA2570" i="1" s="1"/>
  <c r="BB2570" i="1" s="1"/>
  <c r="AZ1903" i="1"/>
  <c r="BA1903" i="1" s="1"/>
  <c r="BB1903" i="1" s="1"/>
  <c r="AZ1899" i="1"/>
  <c r="BA1899" i="1" s="1"/>
  <c r="BB1899" i="1" s="1"/>
  <c r="AZ1905" i="1"/>
  <c r="BA1905" i="1" s="1"/>
  <c r="BB1905" i="1" s="1"/>
  <c r="AZ1901" i="1"/>
  <c r="BA1901" i="1" s="1"/>
  <c r="BB1901" i="1" s="1"/>
  <c r="AZ1900" i="1"/>
  <c r="BA1900" i="1" s="1"/>
  <c r="BB1900" i="1" s="1"/>
  <c r="AZ1898" i="1"/>
  <c r="BA1898" i="1" s="1"/>
  <c r="BB1898" i="1" s="1"/>
  <c r="AZ1902" i="1"/>
  <c r="BA1902" i="1" s="1"/>
  <c r="BB1902" i="1" s="1"/>
  <c r="AZ1904" i="1"/>
  <c r="BA1904" i="1" s="1"/>
  <c r="BB1904" i="1" s="1"/>
  <c r="AZ1906" i="1"/>
  <c r="BA1906" i="1" s="1"/>
  <c r="BB1906" i="1" s="1"/>
  <c r="AZ856" i="1"/>
  <c r="BA856" i="1" s="1"/>
  <c r="BB856" i="1" s="1"/>
  <c r="AZ859" i="1"/>
  <c r="BA859" i="1" s="1"/>
  <c r="BB859" i="1" s="1"/>
  <c r="AZ2673" i="1"/>
  <c r="BA2673" i="1" s="1"/>
  <c r="BB2673" i="1" s="1"/>
  <c r="AZ2584" i="1"/>
  <c r="BA2584" i="1" s="1"/>
  <c r="BB2584" i="1" s="1"/>
  <c r="AZ2583" i="1"/>
  <c r="BA2583" i="1" s="1"/>
  <c r="BB2583" i="1" s="1"/>
  <c r="AZ2585" i="1"/>
  <c r="BA2585" i="1" s="1"/>
  <c r="BB2585" i="1" s="1"/>
  <c r="AZ2315" i="1"/>
  <c r="BA2315" i="1" s="1"/>
  <c r="BB2315" i="1" s="1"/>
  <c r="AZ379" i="1"/>
  <c r="BA379" i="1" s="1"/>
  <c r="BB379" i="1" s="1"/>
  <c r="AZ377" i="1"/>
  <c r="BA377" i="1" s="1"/>
  <c r="BB377" i="1" s="1"/>
  <c r="AZ1490" i="1"/>
  <c r="BA1490" i="1" s="1"/>
  <c r="BB1490" i="1" s="1"/>
  <c r="AZ1486" i="1"/>
  <c r="BA1486" i="1" s="1"/>
  <c r="BB1486" i="1" s="1"/>
  <c r="AZ349" i="1"/>
  <c r="BA349" i="1" s="1"/>
  <c r="BB349" i="1" s="1"/>
  <c r="AZ343" i="1"/>
  <c r="BA343" i="1" s="1"/>
  <c r="BB343" i="1" s="1"/>
  <c r="AZ2164" i="1"/>
  <c r="BA2164" i="1" s="1"/>
  <c r="BB2164" i="1" s="1"/>
  <c r="AZ1179" i="1"/>
  <c r="BA1179" i="1" s="1"/>
  <c r="AZ2158" i="1"/>
  <c r="BA2158" i="1" s="1"/>
  <c r="BB2158" i="1" s="1"/>
  <c r="AZ347" i="1"/>
  <c r="BA347" i="1" s="1"/>
  <c r="BB347" i="1" s="1"/>
  <c r="AZ673" i="1"/>
  <c r="BA673" i="1" s="1"/>
  <c r="BB673" i="1" s="1"/>
  <c r="AZ2120" i="1"/>
  <c r="BA2120" i="1" s="1"/>
  <c r="BB2120" i="1" s="1"/>
  <c r="AZ341" i="1"/>
  <c r="BA341" i="1" s="1"/>
  <c r="BB341" i="1" s="1"/>
  <c r="AZ344" i="1"/>
  <c r="BA344" i="1" s="1"/>
  <c r="BB344" i="1" s="1"/>
  <c r="AZ354" i="1"/>
  <c r="BA354" i="1" s="1"/>
  <c r="BB354" i="1" s="1"/>
  <c r="AZ340" i="1"/>
  <c r="BA340" i="1" s="1"/>
  <c r="BB340" i="1" s="1"/>
  <c r="AZ339" i="1"/>
  <c r="BA339" i="1" s="1"/>
  <c r="BB339" i="1" s="1"/>
  <c r="AZ350" i="1"/>
  <c r="BA350" i="1" s="1"/>
  <c r="BB350" i="1" s="1"/>
  <c r="AZ348" i="1"/>
  <c r="BA348" i="1" s="1"/>
  <c r="BB348" i="1" s="1"/>
  <c r="AZ579" i="1"/>
  <c r="BA579" i="1" s="1"/>
  <c r="BB579" i="1" s="1"/>
  <c r="AQ1240" i="1"/>
  <c r="AR1240" i="1"/>
  <c r="AS1240" i="1"/>
  <c r="AT1240" i="1"/>
  <c r="AU1240" i="1"/>
  <c r="AQ2565" i="1"/>
  <c r="AR2565" i="1"/>
  <c r="AS2565" i="1"/>
  <c r="AT2565" i="1"/>
  <c r="AU2565" i="1"/>
  <c r="AQ431" i="1"/>
  <c r="AR431" i="1"/>
  <c r="AS431" i="1"/>
  <c r="AT431" i="1"/>
  <c r="AU431" i="1"/>
  <c r="AQ582" i="1"/>
  <c r="AR582" i="1"/>
  <c r="AS582" i="1"/>
  <c r="AT582" i="1"/>
  <c r="AU582" i="1"/>
  <c r="AQ398" i="1"/>
  <c r="AR398" i="1"/>
  <c r="AS398" i="1"/>
  <c r="AT398" i="1"/>
  <c r="AU398" i="1"/>
  <c r="AQ399" i="1"/>
  <c r="AR399" i="1"/>
  <c r="AS399" i="1"/>
  <c r="AT399" i="1"/>
  <c r="AU399" i="1"/>
  <c r="AQ2267" i="1"/>
  <c r="AR2267" i="1"/>
  <c r="AS2267" i="1"/>
  <c r="AT2267" i="1"/>
  <c r="AU2267" i="1"/>
  <c r="AQ2285" i="1"/>
  <c r="AR2285" i="1"/>
  <c r="AS2285" i="1"/>
  <c r="AT2285" i="1"/>
  <c r="AU2285" i="1"/>
  <c r="AQ2268" i="1"/>
  <c r="AR2268" i="1"/>
  <c r="AS2268" i="1"/>
  <c r="AT2268" i="1"/>
  <c r="AU2268" i="1"/>
  <c r="AQ73" i="1"/>
  <c r="AR73" i="1"/>
  <c r="AS73" i="1"/>
  <c r="AT73" i="1"/>
  <c r="AU73" i="1"/>
  <c r="AQ1673" i="1"/>
  <c r="AR1673" i="1"/>
  <c r="AS1673" i="1"/>
  <c r="AT1673" i="1"/>
  <c r="AU1673" i="1"/>
  <c r="AQ1675" i="1"/>
  <c r="AR1675" i="1"/>
  <c r="AS1675" i="1"/>
  <c r="AT1675" i="1"/>
  <c r="AU1675" i="1"/>
  <c r="AQ537" i="1"/>
  <c r="AR537" i="1"/>
  <c r="AS537" i="1"/>
  <c r="AT537" i="1"/>
  <c r="AU537" i="1"/>
  <c r="AQ536" i="1"/>
  <c r="AR536" i="1"/>
  <c r="AS536" i="1"/>
  <c r="AT536" i="1"/>
  <c r="AU536" i="1"/>
  <c r="AQ420" i="1"/>
  <c r="AR420" i="1"/>
  <c r="AS420" i="1"/>
  <c r="AT420" i="1"/>
  <c r="AU420" i="1"/>
  <c r="AQ419" i="1"/>
  <c r="AR419" i="1"/>
  <c r="AS419" i="1"/>
  <c r="AT419" i="1"/>
  <c r="AU419" i="1"/>
  <c r="AQ407" i="1"/>
  <c r="AR407" i="1"/>
  <c r="AS407" i="1"/>
  <c r="AT407" i="1"/>
  <c r="AU407" i="1"/>
  <c r="AQ1090" i="1"/>
  <c r="AR1090" i="1"/>
  <c r="AS1090" i="1"/>
  <c r="AT1090" i="1"/>
  <c r="AU1090" i="1"/>
  <c r="AQ2291" i="1"/>
  <c r="AR2291" i="1"/>
  <c r="AS2291" i="1"/>
  <c r="AT2291" i="1"/>
  <c r="AU2291" i="1"/>
  <c r="AQ2564" i="1"/>
  <c r="AR2564" i="1"/>
  <c r="AS2564" i="1"/>
  <c r="AT2564" i="1"/>
  <c r="AU2564" i="1"/>
  <c r="AQ2039" i="1"/>
  <c r="AR2039" i="1"/>
  <c r="AS2039" i="1"/>
  <c r="AT2039" i="1"/>
  <c r="AU2039" i="1"/>
  <c r="AQ2038" i="1"/>
  <c r="AR2038" i="1"/>
  <c r="AS2038" i="1"/>
  <c r="AT2038" i="1"/>
  <c r="AU2038" i="1"/>
  <c r="AQ2960" i="1"/>
  <c r="AR2960" i="1"/>
  <c r="AS2960" i="1"/>
  <c r="AT2960" i="1"/>
  <c r="AU2960" i="1"/>
  <c r="AQ2544" i="1"/>
  <c r="AR2544" i="1"/>
  <c r="AS2544" i="1"/>
  <c r="AT2544" i="1"/>
  <c r="AU2544" i="1"/>
  <c r="AQ1776" i="1"/>
  <c r="AR1776" i="1"/>
  <c r="AS1776" i="1"/>
  <c r="AT1776" i="1"/>
  <c r="AU1776" i="1"/>
  <c r="AQ363" i="1"/>
  <c r="AR363" i="1"/>
  <c r="AS363" i="1"/>
  <c r="AT363" i="1"/>
  <c r="AU363" i="1"/>
  <c r="AQ1763" i="1"/>
  <c r="AR1763" i="1"/>
  <c r="AS1763" i="1"/>
  <c r="AT1763" i="1"/>
  <c r="AU1763" i="1"/>
  <c r="AQ1769" i="1"/>
  <c r="AR1769" i="1"/>
  <c r="AS1769" i="1"/>
  <c r="AT1769" i="1"/>
  <c r="AU1769" i="1"/>
  <c r="AQ2289" i="1"/>
  <c r="AR2289" i="1"/>
  <c r="AS2289" i="1"/>
  <c r="AT2289" i="1"/>
  <c r="AU2289" i="1"/>
  <c r="AQ2290" i="1"/>
  <c r="AR2290" i="1"/>
  <c r="AS2290" i="1"/>
  <c r="AT2290" i="1"/>
  <c r="AU2290" i="1"/>
  <c r="AQ365" i="1"/>
  <c r="AR365" i="1"/>
  <c r="AS365" i="1"/>
  <c r="AT365" i="1"/>
  <c r="AU365" i="1"/>
  <c r="AQ2932" i="1"/>
  <c r="AR2932" i="1"/>
  <c r="AS2932" i="1"/>
  <c r="AT2932" i="1"/>
  <c r="AU2932" i="1"/>
  <c r="AQ2936" i="1"/>
  <c r="AR2936" i="1"/>
  <c r="AS2936" i="1"/>
  <c r="AT2936" i="1"/>
  <c r="AU2936" i="1"/>
  <c r="AQ2283" i="1"/>
  <c r="AR2283" i="1"/>
  <c r="AS2283" i="1"/>
  <c r="AT2283" i="1"/>
  <c r="AU2283" i="1"/>
  <c r="AQ2288" i="1"/>
  <c r="AR2288" i="1"/>
  <c r="AS2288" i="1"/>
  <c r="AT2288" i="1"/>
  <c r="AU2288" i="1"/>
  <c r="AQ1742" i="1"/>
  <c r="AR1742" i="1"/>
  <c r="AS1742" i="1"/>
  <c r="AT1742" i="1"/>
  <c r="AU1742" i="1"/>
  <c r="AQ443" i="1"/>
  <c r="AR443" i="1"/>
  <c r="AS443" i="1"/>
  <c r="AT443" i="1"/>
  <c r="AU443" i="1"/>
  <c r="AQ2930" i="1"/>
  <c r="AR2930" i="1"/>
  <c r="AS2930" i="1"/>
  <c r="AT2930" i="1"/>
  <c r="AU2930" i="1"/>
  <c r="AQ1903" i="1"/>
  <c r="AR1903" i="1"/>
  <c r="AS1903" i="1"/>
  <c r="AT1903" i="1"/>
  <c r="AU1903" i="1"/>
  <c r="AQ1232" i="1"/>
  <c r="AR1232" i="1"/>
  <c r="AS1232" i="1"/>
  <c r="AT1232" i="1"/>
  <c r="AU1232" i="1"/>
  <c r="AQ2643" i="1"/>
  <c r="AR2643" i="1"/>
  <c r="AS2643" i="1"/>
  <c r="AT2643" i="1"/>
  <c r="AU2643" i="1"/>
  <c r="AQ619" i="1"/>
  <c r="AR619" i="1"/>
  <c r="AS619" i="1"/>
  <c r="AT619" i="1"/>
  <c r="AU619" i="1"/>
  <c r="AQ625" i="1"/>
  <c r="AR625" i="1"/>
  <c r="AS625" i="1"/>
  <c r="AT625" i="1"/>
  <c r="AU625" i="1"/>
  <c r="AQ535" i="1"/>
  <c r="AR535" i="1"/>
  <c r="AS535" i="1"/>
  <c r="AT535" i="1"/>
  <c r="AU535" i="1"/>
  <c r="AQ2945" i="1"/>
  <c r="AR2945" i="1"/>
  <c r="AS2945" i="1"/>
  <c r="AT2945" i="1"/>
  <c r="AU2945" i="1"/>
  <c r="AQ1798" i="1"/>
  <c r="AR1798" i="1"/>
  <c r="AS1798" i="1"/>
  <c r="AT1798" i="1"/>
  <c r="AU1798" i="1"/>
  <c r="AQ347" i="1"/>
  <c r="AR347" i="1"/>
  <c r="AS347" i="1"/>
  <c r="AT347" i="1"/>
  <c r="AU347" i="1"/>
  <c r="AQ2286" i="1"/>
  <c r="AR2286" i="1"/>
  <c r="AS2286" i="1"/>
  <c r="AT2286" i="1"/>
  <c r="AU2286" i="1"/>
  <c r="AQ348" i="1"/>
  <c r="AR348" i="1"/>
  <c r="AS348" i="1"/>
  <c r="AT348" i="1"/>
  <c r="AU348" i="1"/>
  <c r="AQ1181" i="1"/>
  <c r="AR1181" i="1"/>
  <c r="AS1181" i="1"/>
  <c r="AT1181" i="1"/>
  <c r="AU1181" i="1"/>
  <c r="AQ421" i="1"/>
  <c r="AR421" i="1"/>
  <c r="AS421" i="1"/>
  <c r="AT421" i="1"/>
  <c r="AU421" i="1"/>
  <c r="AQ1777" i="1"/>
  <c r="AR1777" i="1"/>
  <c r="AS1777" i="1"/>
  <c r="AT1777" i="1"/>
  <c r="AU1777" i="1"/>
  <c r="AQ1759" i="1"/>
  <c r="AR1759" i="1"/>
  <c r="AS1759" i="1"/>
  <c r="AT1759" i="1"/>
  <c r="AU1759" i="1"/>
  <c r="AQ1757" i="1"/>
  <c r="AR1757" i="1"/>
  <c r="AS1757" i="1"/>
  <c r="AT1757" i="1"/>
  <c r="AU1757" i="1"/>
  <c r="AQ1754" i="1"/>
  <c r="AR1754" i="1"/>
  <c r="AS1754" i="1"/>
  <c r="AT1754" i="1"/>
  <c r="AU1754" i="1"/>
  <c r="AQ2293" i="1"/>
  <c r="AR2293" i="1"/>
  <c r="AS2293" i="1"/>
  <c r="AT2293" i="1"/>
  <c r="AU2293" i="1"/>
  <c r="AQ2485" i="1"/>
  <c r="AR2485" i="1"/>
  <c r="AS2485" i="1"/>
  <c r="AT2485" i="1"/>
  <c r="AU2485" i="1"/>
  <c r="AQ436" i="1"/>
  <c r="AR436" i="1"/>
  <c r="AS436" i="1"/>
  <c r="AT436" i="1"/>
  <c r="AU436" i="1"/>
  <c r="AQ442" i="1"/>
  <c r="AR442" i="1"/>
  <c r="AS442" i="1"/>
  <c r="AT442" i="1"/>
  <c r="AU442" i="1"/>
  <c r="AQ1674" i="1"/>
  <c r="AR1674" i="1"/>
  <c r="AS1674" i="1"/>
  <c r="AT1674" i="1"/>
  <c r="AU1674" i="1"/>
  <c r="AQ2633" i="1"/>
  <c r="AR2633" i="1"/>
  <c r="AS2633" i="1"/>
  <c r="AT2633" i="1"/>
  <c r="AU2633" i="1"/>
  <c r="AQ2634" i="1"/>
  <c r="AR2634" i="1"/>
  <c r="AS2634" i="1"/>
  <c r="AT2634" i="1"/>
  <c r="AU2634" i="1"/>
  <c r="AQ2631" i="1"/>
  <c r="AR2631" i="1"/>
  <c r="AS2631" i="1"/>
  <c r="AT2631" i="1"/>
  <c r="AU2631" i="1"/>
  <c r="AQ1194" i="1"/>
  <c r="AR1194" i="1"/>
  <c r="AS1194" i="1"/>
  <c r="AT1194" i="1"/>
  <c r="AU1194" i="1"/>
  <c r="AQ1083" i="1"/>
  <c r="AR1083" i="1"/>
  <c r="AS1083" i="1"/>
  <c r="AT1083" i="1"/>
  <c r="AU1083" i="1"/>
  <c r="AQ1229" i="1"/>
  <c r="AR1229" i="1"/>
  <c r="AS1229" i="1"/>
  <c r="AT1229" i="1"/>
  <c r="AU1229" i="1"/>
  <c r="AQ2673" i="1"/>
  <c r="AR2673" i="1"/>
  <c r="AS2673" i="1"/>
  <c r="AT2673" i="1"/>
  <c r="AU2673" i="1"/>
  <c r="AQ2584" i="1"/>
  <c r="AR2584" i="1"/>
  <c r="AS2584" i="1"/>
  <c r="AT2584" i="1"/>
  <c r="AU2584" i="1"/>
  <c r="AQ1751" i="1"/>
  <c r="AR1751" i="1"/>
  <c r="AS1751" i="1"/>
  <c r="AT1751" i="1"/>
  <c r="AU1751" i="1"/>
  <c r="AQ1784" i="1"/>
  <c r="AR1784" i="1"/>
  <c r="AS1784" i="1"/>
  <c r="AT1784" i="1"/>
  <c r="AU1784" i="1"/>
  <c r="AQ836" i="1"/>
  <c r="AR836" i="1"/>
  <c r="AS836" i="1"/>
  <c r="AT836" i="1"/>
  <c r="AU836" i="1"/>
  <c r="AQ2649" i="1"/>
  <c r="AR2649" i="1"/>
  <c r="AS2649" i="1"/>
  <c r="AT2649" i="1"/>
  <c r="AU2649" i="1"/>
  <c r="AQ2650" i="1"/>
  <c r="AR2650" i="1"/>
  <c r="AS2650" i="1"/>
  <c r="AT2650" i="1"/>
  <c r="AU2650" i="1"/>
  <c r="AQ2476" i="1"/>
  <c r="AR2476" i="1"/>
  <c r="AS2476" i="1"/>
  <c r="AT2476" i="1"/>
  <c r="AU2476" i="1"/>
  <c r="AQ2477" i="1"/>
  <c r="AR2477" i="1"/>
  <c r="AS2477" i="1"/>
  <c r="AT2477" i="1"/>
  <c r="AU2477" i="1"/>
  <c r="AQ2942" i="1"/>
  <c r="AR2942" i="1"/>
  <c r="AS2942" i="1"/>
  <c r="AT2942" i="1"/>
  <c r="AU2942" i="1"/>
  <c r="AQ1724" i="1"/>
  <c r="AR1724" i="1"/>
  <c r="AS1724" i="1"/>
  <c r="AT1724" i="1"/>
  <c r="AU1724" i="1"/>
  <c r="AQ2653" i="1"/>
  <c r="AR2653" i="1"/>
  <c r="AS2653" i="1"/>
  <c r="AT2653" i="1"/>
  <c r="AU2653" i="1"/>
  <c r="AQ2658" i="1"/>
  <c r="AR2658" i="1"/>
  <c r="AS2658" i="1"/>
  <c r="AT2658" i="1"/>
  <c r="AU2658" i="1"/>
  <c r="AQ1259" i="1"/>
  <c r="AR1259" i="1"/>
  <c r="AS1259" i="1"/>
  <c r="AT1259" i="1"/>
  <c r="AU1259" i="1"/>
  <c r="AQ1249" i="1"/>
  <c r="AR1249" i="1"/>
  <c r="AS1249" i="1"/>
  <c r="AT1249" i="1"/>
  <c r="AU1249" i="1"/>
  <c r="AQ1264" i="1"/>
  <c r="AR1264" i="1"/>
  <c r="AS1264" i="1"/>
  <c r="AT1264" i="1"/>
  <c r="AU1264" i="1"/>
  <c r="AQ2276" i="1"/>
  <c r="AR2276" i="1"/>
  <c r="AS2276" i="1"/>
  <c r="AT2276" i="1"/>
  <c r="AU2276" i="1"/>
  <c r="AQ2280" i="1"/>
  <c r="AR2280" i="1"/>
  <c r="AS2280" i="1"/>
  <c r="AT2280" i="1"/>
  <c r="AU2280" i="1"/>
  <c r="AQ2827" i="1"/>
  <c r="AR2827" i="1"/>
  <c r="AS2827" i="1"/>
  <c r="AT2827" i="1"/>
  <c r="AU2827" i="1"/>
  <c r="AQ2826" i="1"/>
  <c r="AR2826" i="1"/>
  <c r="AS2826" i="1"/>
  <c r="AT2826" i="1"/>
  <c r="AU2826" i="1"/>
  <c r="AQ397" i="1"/>
  <c r="AR397" i="1"/>
  <c r="AS397" i="1"/>
  <c r="AT397" i="1"/>
  <c r="AU397" i="1"/>
  <c r="AQ2652" i="1"/>
  <c r="AR2652" i="1"/>
  <c r="AS2652" i="1"/>
  <c r="AT2652" i="1"/>
  <c r="AU2652" i="1"/>
  <c r="AQ2656" i="1"/>
  <c r="AR2656" i="1"/>
  <c r="AS2656" i="1"/>
  <c r="AT2656" i="1"/>
  <c r="AU2656" i="1"/>
  <c r="AQ1265" i="1"/>
  <c r="AR1265" i="1"/>
  <c r="AS1265" i="1"/>
  <c r="AT1265" i="1"/>
  <c r="AU1265" i="1"/>
  <c r="AQ1246" i="1"/>
  <c r="AR1246" i="1"/>
  <c r="AS1246" i="1"/>
  <c r="AT1246" i="1"/>
  <c r="AU1246" i="1"/>
  <c r="AQ1241" i="1"/>
  <c r="AR1241" i="1"/>
  <c r="AS1241" i="1"/>
  <c r="AT1241" i="1"/>
  <c r="AU1241" i="1"/>
  <c r="AQ2949" i="1"/>
  <c r="AR2949" i="1"/>
  <c r="AS2949" i="1"/>
  <c r="AT2949" i="1"/>
  <c r="AU2949" i="1"/>
  <c r="AQ2570" i="1"/>
  <c r="AR2570" i="1"/>
  <c r="AS2570" i="1"/>
  <c r="AT2570" i="1"/>
  <c r="AU2570" i="1"/>
  <c r="AQ2207" i="1"/>
  <c r="AR2207" i="1"/>
  <c r="AS2207" i="1"/>
  <c r="AT2207" i="1"/>
  <c r="AU2207" i="1"/>
  <c r="AQ2206" i="1"/>
  <c r="AR2206" i="1"/>
  <c r="AS2206" i="1"/>
  <c r="AT2206" i="1"/>
  <c r="AU2206" i="1"/>
  <c r="AQ2281" i="1"/>
  <c r="AR2281" i="1"/>
  <c r="AS2281" i="1"/>
  <c r="AT2281" i="1"/>
  <c r="AU2281" i="1"/>
  <c r="AQ2623" i="1"/>
  <c r="AR2623" i="1"/>
  <c r="AS2623" i="1"/>
  <c r="AT2623" i="1"/>
  <c r="AU2623" i="1"/>
  <c r="AQ2624" i="1"/>
  <c r="AR2624" i="1"/>
  <c r="AS2624" i="1"/>
  <c r="AT2624" i="1"/>
  <c r="AU2624" i="1"/>
  <c r="AQ1879" i="1"/>
  <c r="AR1879" i="1"/>
  <c r="AS1879" i="1"/>
  <c r="AT1879" i="1"/>
  <c r="AU1879" i="1"/>
  <c r="AQ379" i="1"/>
  <c r="AR379" i="1"/>
  <c r="AS379" i="1"/>
  <c r="AT379" i="1"/>
  <c r="AU379" i="1"/>
  <c r="AQ377" i="1"/>
  <c r="AR377" i="1"/>
  <c r="AS377" i="1"/>
  <c r="AT377" i="1"/>
  <c r="AU377" i="1"/>
  <c r="AQ1745" i="1"/>
  <c r="AR1745" i="1"/>
  <c r="AS1745" i="1"/>
  <c r="AT1745" i="1"/>
  <c r="AU1745" i="1"/>
  <c r="AQ1783" i="1"/>
  <c r="AR1783" i="1"/>
  <c r="AS1783" i="1"/>
  <c r="AT1783" i="1"/>
  <c r="AU1783" i="1"/>
  <c r="AQ1762" i="1"/>
  <c r="AR1762" i="1"/>
  <c r="AS1762" i="1"/>
  <c r="AT1762" i="1"/>
  <c r="AU1762" i="1"/>
  <c r="AQ1774" i="1"/>
  <c r="AR1774" i="1"/>
  <c r="AS1774" i="1"/>
  <c r="AT1774" i="1"/>
  <c r="AU1774" i="1"/>
  <c r="AQ1770" i="1"/>
  <c r="AR1770" i="1"/>
  <c r="AS1770" i="1"/>
  <c r="AT1770" i="1"/>
  <c r="AU1770" i="1"/>
  <c r="AQ2036" i="1"/>
  <c r="AR2036" i="1"/>
  <c r="AS2036" i="1"/>
  <c r="AT2036" i="1"/>
  <c r="AU2036" i="1"/>
  <c r="AQ2037" i="1"/>
  <c r="AR2037" i="1"/>
  <c r="AS2037" i="1"/>
  <c r="AT2037" i="1"/>
  <c r="AU2037" i="1"/>
  <c r="AQ579" i="1"/>
  <c r="AR579" i="1"/>
  <c r="AS579" i="1"/>
  <c r="AT579" i="1"/>
  <c r="AU579" i="1"/>
  <c r="AQ781" i="1"/>
  <c r="AR781" i="1"/>
  <c r="AS781" i="1"/>
  <c r="AT781" i="1"/>
  <c r="AU781" i="1"/>
  <c r="AQ435" i="1"/>
  <c r="AR435" i="1"/>
  <c r="AS435" i="1"/>
  <c r="AT435" i="1"/>
  <c r="AU435" i="1"/>
  <c r="AQ434" i="1"/>
  <c r="AR434" i="1"/>
  <c r="AS434" i="1"/>
  <c r="AT434" i="1"/>
  <c r="AU434" i="1"/>
  <c r="AQ433" i="1"/>
  <c r="AR433" i="1"/>
  <c r="AS433" i="1"/>
  <c r="AT433" i="1"/>
  <c r="AU433" i="1"/>
  <c r="AQ1245" i="1"/>
  <c r="AR1245" i="1"/>
  <c r="AS1245" i="1"/>
  <c r="AT1245" i="1"/>
  <c r="AU1245" i="1"/>
  <c r="AQ1250" i="1"/>
  <c r="AR1250" i="1"/>
  <c r="AS1250" i="1"/>
  <c r="AT1250" i="1"/>
  <c r="AU1250" i="1"/>
  <c r="AQ1752" i="1"/>
  <c r="AR1752" i="1"/>
  <c r="AS1752" i="1"/>
  <c r="AT1752" i="1"/>
  <c r="AU1752" i="1"/>
  <c r="AQ72" i="1"/>
  <c r="AR72" i="1"/>
  <c r="AS72" i="1"/>
  <c r="AT72" i="1"/>
  <c r="AU72" i="1"/>
  <c r="AQ2668" i="1"/>
  <c r="AR2668" i="1"/>
  <c r="AS2668" i="1"/>
  <c r="AT2668" i="1"/>
  <c r="AU2668" i="1"/>
  <c r="AQ2670" i="1"/>
  <c r="AR2670" i="1"/>
  <c r="AS2670" i="1"/>
  <c r="AT2670" i="1"/>
  <c r="AU2670" i="1"/>
  <c r="AQ354" i="1"/>
  <c r="AR354" i="1"/>
  <c r="AS354" i="1"/>
  <c r="AT354" i="1"/>
  <c r="AU354" i="1"/>
  <c r="AQ2585" i="1"/>
  <c r="AR2585" i="1"/>
  <c r="AS2585" i="1"/>
  <c r="AT2585" i="1"/>
  <c r="AU2585" i="1"/>
  <c r="AQ2214" i="1"/>
  <c r="AR2214" i="1"/>
  <c r="AS2214" i="1"/>
  <c r="AT2214" i="1"/>
  <c r="AU2214" i="1"/>
  <c r="AQ2216" i="1"/>
  <c r="AR2216" i="1"/>
  <c r="AS2216" i="1"/>
  <c r="AT2216" i="1"/>
  <c r="AU2216" i="1"/>
  <c r="AQ2221" i="1"/>
  <c r="AR2221" i="1"/>
  <c r="AS2221" i="1"/>
  <c r="AT2221" i="1"/>
  <c r="AU2221" i="1"/>
  <c r="AQ2218" i="1"/>
  <c r="AR2218" i="1"/>
  <c r="AS2218" i="1"/>
  <c r="AT2218" i="1"/>
  <c r="AU2218" i="1"/>
  <c r="AQ2215" i="1"/>
  <c r="AR2215" i="1"/>
  <c r="AS2215" i="1"/>
  <c r="AT2215" i="1"/>
  <c r="AU2215" i="1"/>
  <c r="AQ1867" i="1"/>
  <c r="AR1867" i="1"/>
  <c r="AS1867" i="1"/>
  <c r="AT1867" i="1"/>
  <c r="AU1867" i="1"/>
  <c r="AQ829" i="1"/>
  <c r="AR829" i="1"/>
  <c r="AS829" i="1"/>
  <c r="AT829" i="1"/>
  <c r="AU829" i="1"/>
  <c r="AQ1262" i="1"/>
  <c r="AR1262" i="1"/>
  <c r="AS1262" i="1"/>
  <c r="AT1262" i="1"/>
  <c r="AU1262" i="1"/>
  <c r="AQ1263" i="1"/>
  <c r="AR1263" i="1"/>
  <c r="AS1263" i="1"/>
  <c r="AT1263" i="1"/>
  <c r="AU1263" i="1"/>
  <c r="AQ1899" i="1"/>
  <c r="AR1899" i="1"/>
  <c r="AS1899" i="1"/>
  <c r="AT1899" i="1"/>
  <c r="AU1899" i="1"/>
  <c r="AQ1905" i="1"/>
  <c r="AR1905" i="1"/>
  <c r="AS1905" i="1"/>
  <c r="AT1905" i="1"/>
  <c r="AU1905" i="1"/>
  <c r="AQ1268" i="1"/>
  <c r="AR1268" i="1"/>
  <c r="AS1268" i="1"/>
  <c r="AT1268" i="1"/>
  <c r="AU1268" i="1"/>
  <c r="AQ1457" i="1"/>
  <c r="AR1457" i="1"/>
  <c r="AS1457" i="1"/>
  <c r="AT1457" i="1"/>
  <c r="AU1457" i="1"/>
  <c r="AQ2651" i="1"/>
  <c r="AR2651" i="1"/>
  <c r="AS2651" i="1"/>
  <c r="AT2651" i="1"/>
  <c r="AU2651" i="1"/>
  <c r="AQ846" i="1"/>
  <c r="AR846" i="1"/>
  <c r="AS846" i="1"/>
  <c r="AT846" i="1"/>
  <c r="AU846" i="1"/>
  <c r="AQ2556" i="1"/>
  <c r="AR2556" i="1"/>
  <c r="AS2556" i="1"/>
  <c r="AT2556" i="1"/>
  <c r="AU2556" i="1"/>
  <c r="AQ1231" i="1"/>
  <c r="AR1231" i="1"/>
  <c r="AS1231" i="1"/>
  <c r="AT1231" i="1"/>
  <c r="AU1231" i="1"/>
  <c r="AQ1235" i="1"/>
  <c r="AR1235" i="1"/>
  <c r="AS1235" i="1"/>
  <c r="AT1235" i="1"/>
  <c r="AU1235" i="1"/>
  <c r="AQ429" i="1"/>
  <c r="AR429" i="1"/>
  <c r="AS429" i="1"/>
  <c r="AT429" i="1"/>
  <c r="AU429" i="1"/>
  <c r="AQ400" i="1"/>
  <c r="AR400" i="1"/>
  <c r="AS400" i="1"/>
  <c r="AT400" i="1"/>
  <c r="AU400" i="1"/>
  <c r="AQ1085" i="1"/>
  <c r="AR1085" i="1"/>
  <c r="AS1085" i="1"/>
  <c r="AT1085" i="1"/>
  <c r="AU1085" i="1"/>
  <c r="AQ1727" i="1"/>
  <c r="AR1727" i="1"/>
  <c r="AS1727" i="1"/>
  <c r="AT1727" i="1"/>
  <c r="AU1727" i="1"/>
  <c r="AQ2825" i="1"/>
  <c r="AR2825" i="1"/>
  <c r="AS2825" i="1"/>
  <c r="AT2825" i="1"/>
  <c r="AU2825" i="1"/>
  <c r="AQ1725" i="1"/>
  <c r="AR1725" i="1"/>
  <c r="AS1725" i="1"/>
  <c r="AT1725" i="1"/>
  <c r="AU1725" i="1"/>
  <c r="AQ1726" i="1"/>
  <c r="AR1726" i="1"/>
  <c r="AS1726" i="1"/>
  <c r="AT1726" i="1"/>
  <c r="AU1726" i="1"/>
  <c r="AQ1889" i="1"/>
  <c r="AR1889" i="1"/>
  <c r="AS1889" i="1"/>
  <c r="AT1889" i="1"/>
  <c r="AU1889" i="1"/>
  <c r="AQ1077" i="1"/>
  <c r="AR1077" i="1"/>
  <c r="AS1077" i="1"/>
  <c r="AT1077" i="1"/>
  <c r="AU1077" i="1"/>
  <c r="AQ1087" i="1"/>
  <c r="AR1087" i="1"/>
  <c r="AS1087" i="1"/>
  <c r="AT1087" i="1"/>
  <c r="AU1087" i="1"/>
  <c r="AQ2562" i="1"/>
  <c r="AR2562" i="1"/>
  <c r="AS2562" i="1"/>
  <c r="AT2562" i="1"/>
  <c r="AU2562" i="1"/>
  <c r="AQ1901" i="1"/>
  <c r="AR1901" i="1"/>
  <c r="AS1901" i="1"/>
  <c r="AT1901" i="1"/>
  <c r="AU1901" i="1"/>
  <c r="AQ1091" i="1"/>
  <c r="AR1091" i="1"/>
  <c r="AS1091" i="1"/>
  <c r="AT1091" i="1"/>
  <c r="AU1091" i="1"/>
  <c r="AQ1082" i="1"/>
  <c r="AR1082" i="1"/>
  <c r="AS1082" i="1"/>
  <c r="AT1082" i="1"/>
  <c r="AU1082" i="1"/>
  <c r="AQ1490" i="1"/>
  <c r="AR1490" i="1"/>
  <c r="AS1490" i="1"/>
  <c r="AT1490" i="1"/>
  <c r="AU1490" i="1"/>
  <c r="AQ2547" i="1"/>
  <c r="AR2547" i="1"/>
  <c r="AS2547" i="1"/>
  <c r="AT2547" i="1"/>
  <c r="AU2547" i="1"/>
  <c r="AQ1486" i="1"/>
  <c r="AR1486" i="1"/>
  <c r="AS1486" i="1"/>
  <c r="AT1486" i="1"/>
  <c r="AU1486" i="1"/>
  <c r="AQ1446" i="1"/>
  <c r="AR1446" i="1"/>
  <c r="AS1446" i="1"/>
  <c r="AT1446" i="1"/>
  <c r="AU1446" i="1"/>
  <c r="AQ430" i="1"/>
  <c r="AR430" i="1"/>
  <c r="AS430" i="1"/>
  <c r="AT430" i="1"/>
  <c r="AU430" i="1"/>
  <c r="AQ1243" i="1"/>
  <c r="AR1243" i="1"/>
  <c r="AS1243" i="1"/>
  <c r="AT1243" i="1"/>
  <c r="AU1243" i="1"/>
  <c r="AQ820" i="1"/>
  <c r="AR820" i="1"/>
  <c r="AS820" i="1"/>
  <c r="AT820" i="1"/>
  <c r="AU820" i="1"/>
  <c r="AQ856" i="1"/>
  <c r="AR856" i="1"/>
  <c r="AS856" i="1"/>
  <c r="AT856" i="1"/>
  <c r="AU856" i="1"/>
  <c r="AQ2549" i="1"/>
  <c r="AR2549" i="1"/>
  <c r="AS2549" i="1"/>
  <c r="AT2549" i="1"/>
  <c r="AU2549" i="1"/>
  <c r="AQ441" i="1"/>
  <c r="AR441" i="1"/>
  <c r="AS441" i="1"/>
  <c r="AT441" i="1"/>
  <c r="AU441" i="1"/>
  <c r="AQ1257" i="1"/>
  <c r="AR1257" i="1"/>
  <c r="AS1257" i="1"/>
  <c r="AT1257" i="1"/>
  <c r="AU1257" i="1"/>
  <c r="AQ620" i="1"/>
  <c r="AR620" i="1"/>
  <c r="AS620" i="1"/>
  <c r="AT620" i="1"/>
  <c r="AU620" i="1"/>
  <c r="AQ623" i="1"/>
  <c r="AR623" i="1"/>
  <c r="AS623" i="1"/>
  <c r="AT623" i="1"/>
  <c r="AU623" i="1"/>
  <c r="AQ626" i="1"/>
  <c r="AR626" i="1"/>
  <c r="AS626" i="1"/>
  <c r="AT626" i="1"/>
  <c r="AU626" i="1"/>
  <c r="AQ1900" i="1"/>
  <c r="AR1900" i="1"/>
  <c r="AS1900" i="1"/>
  <c r="AT1900" i="1"/>
  <c r="AU1900" i="1"/>
  <c r="AQ1898" i="1"/>
  <c r="AR1898" i="1"/>
  <c r="AS1898" i="1"/>
  <c r="AT1898" i="1"/>
  <c r="AU1898" i="1"/>
  <c r="AQ1902" i="1"/>
  <c r="AR1902" i="1"/>
  <c r="AS1902" i="1"/>
  <c r="AT1902" i="1"/>
  <c r="AU1902" i="1"/>
  <c r="AQ2951" i="1"/>
  <c r="AR2951" i="1"/>
  <c r="AS2951" i="1"/>
  <c r="AT2951" i="1"/>
  <c r="AU2951" i="1"/>
  <c r="AQ2946" i="1"/>
  <c r="AR2946" i="1"/>
  <c r="AS2946" i="1"/>
  <c r="AT2946" i="1"/>
  <c r="AU2946" i="1"/>
  <c r="AQ2940" i="1"/>
  <c r="AR2940" i="1"/>
  <c r="AS2940" i="1"/>
  <c r="AT2940" i="1"/>
  <c r="AU2940" i="1"/>
  <c r="AQ2941" i="1"/>
  <c r="AR2941" i="1"/>
  <c r="AS2941" i="1"/>
  <c r="AT2941" i="1"/>
  <c r="AU2941" i="1"/>
  <c r="AQ674" i="1"/>
  <c r="AR674" i="1"/>
  <c r="AS674" i="1"/>
  <c r="AT674" i="1"/>
  <c r="AU674" i="1"/>
  <c r="AQ673" i="1"/>
  <c r="AR673" i="1"/>
  <c r="AS673" i="1"/>
  <c r="AT673" i="1"/>
  <c r="AU673" i="1"/>
  <c r="AQ2580" i="1"/>
  <c r="AR2580" i="1"/>
  <c r="AS2580" i="1"/>
  <c r="AT2580" i="1"/>
  <c r="AU2580" i="1"/>
  <c r="AQ2645" i="1"/>
  <c r="AR2645" i="1"/>
  <c r="AS2645" i="1"/>
  <c r="AT2645" i="1"/>
  <c r="AU2645" i="1"/>
  <c r="AQ2583" i="1"/>
  <c r="AR2583" i="1"/>
  <c r="AS2583" i="1"/>
  <c r="AT2583" i="1"/>
  <c r="AU2583" i="1"/>
  <c r="AQ2569" i="1"/>
  <c r="AR2569" i="1"/>
  <c r="AS2569" i="1"/>
  <c r="AT2569" i="1"/>
  <c r="AU2569" i="1"/>
  <c r="AQ2933" i="1"/>
  <c r="AR2933" i="1"/>
  <c r="AS2933" i="1"/>
  <c r="AT2933" i="1"/>
  <c r="AU2933" i="1"/>
  <c r="AQ2935" i="1"/>
  <c r="AR2935" i="1"/>
  <c r="AS2935" i="1"/>
  <c r="AT2935" i="1"/>
  <c r="AU2935" i="1"/>
  <c r="AQ1893" i="1"/>
  <c r="AR1893" i="1"/>
  <c r="AS1893" i="1"/>
  <c r="AT1893" i="1"/>
  <c r="AU1893" i="1"/>
  <c r="AQ1758" i="1"/>
  <c r="AR1758" i="1"/>
  <c r="AS1758" i="1"/>
  <c r="AT1758" i="1"/>
  <c r="AU1758" i="1"/>
  <c r="AQ2554" i="1"/>
  <c r="AR2554" i="1"/>
  <c r="AS2554" i="1"/>
  <c r="AT2554" i="1"/>
  <c r="AU2554" i="1"/>
  <c r="AQ2557" i="1"/>
  <c r="AR2557" i="1"/>
  <c r="AS2557" i="1"/>
  <c r="AT2557" i="1"/>
  <c r="AU2557" i="1"/>
  <c r="AQ2546" i="1"/>
  <c r="AR2546" i="1"/>
  <c r="AS2546" i="1"/>
  <c r="AT2546" i="1"/>
  <c r="AU2546" i="1"/>
  <c r="AQ2282" i="1"/>
  <c r="AR2282" i="1"/>
  <c r="AS2282" i="1"/>
  <c r="AT2282" i="1"/>
  <c r="AU2282" i="1"/>
  <c r="AQ1076" i="1"/>
  <c r="AR1076" i="1"/>
  <c r="AS1076" i="1"/>
  <c r="AT1076" i="1"/>
  <c r="AU1076" i="1"/>
  <c r="AQ2295" i="1"/>
  <c r="AR2295" i="1"/>
  <c r="AS2295" i="1"/>
  <c r="AT2295" i="1"/>
  <c r="AU2295" i="1"/>
  <c r="AQ2292" i="1"/>
  <c r="AR2292" i="1"/>
  <c r="AS2292" i="1"/>
  <c r="AT2292" i="1"/>
  <c r="AU2292" i="1"/>
  <c r="AQ1191" i="1"/>
  <c r="AR1191" i="1"/>
  <c r="AS1191" i="1"/>
  <c r="AT1191" i="1"/>
  <c r="AU1191" i="1"/>
  <c r="AQ396" i="1"/>
  <c r="AR396" i="1"/>
  <c r="AS396" i="1"/>
  <c r="AT396" i="1"/>
  <c r="AU396" i="1"/>
  <c r="AQ2315" i="1"/>
  <c r="AR2315" i="1"/>
  <c r="AS2315" i="1"/>
  <c r="AT2315" i="1"/>
  <c r="AU2315" i="1"/>
  <c r="AQ2823" i="1"/>
  <c r="AR2823" i="1"/>
  <c r="AS2823" i="1"/>
  <c r="AT2823" i="1"/>
  <c r="AU2823" i="1"/>
  <c r="AQ2567" i="1"/>
  <c r="AR2567" i="1"/>
  <c r="AS2567" i="1"/>
  <c r="AT2567" i="1"/>
  <c r="AU2567" i="1"/>
  <c r="AQ1481" i="1"/>
  <c r="AR1481" i="1"/>
  <c r="AS1481" i="1"/>
  <c r="AT1481" i="1"/>
  <c r="AU1481" i="1"/>
  <c r="AQ1904" i="1"/>
  <c r="AR1904" i="1"/>
  <c r="AS1904" i="1"/>
  <c r="AT1904" i="1"/>
  <c r="AU1904" i="1"/>
  <c r="AQ1906" i="1"/>
  <c r="AR1906" i="1"/>
  <c r="AS1906" i="1"/>
  <c r="AT1906" i="1"/>
  <c r="AU1906" i="1"/>
  <c r="AV402" i="1"/>
  <c r="AQ2731" i="1"/>
  <c r="AR2731" i="1"/>
  <c r="AS2731" i="1"/>
  <c r="AT2731" i="1"/>
  <c r="AU2731" i="1"/>
  <c r="AQ2815" i="1"/>
  <c r="AR2815" i="1"/>
  <c r="AS2815" i="1"/>
  <c r="AT2815" i="1"/>
  <c r="AU2815" i="1"/>
  <c r="AQ2816" i="1"/>
  <c r="AR2816" i="1"/>
  <c r="AS2816" i="1"/>
  <c r="AT2816" i="1"/>
  <c r="AU2816" i="1"/>
  <c r="AQ2817" i="1"/>
  <c r="AR2817" i="1"/>
  <c r="AS2817" i="1"/>
  <c r="AT2817" i="1"/>
  <c r="AU2817" i="1"/>
  <c r="AQ2818" i="1"/>
  <c r="AR2818" i="1"/>
  <c r="AS2818" i="1"/>
  <c r="AT2818" i="1"/>
  <c r="AU2818" i="1"/>
  <c r="AQ417" i="1"/>
  <c r="AR417" i="1"/>
  <c r="AS417" i="1"/>
  <c r="AT417" i="1"/>
  <c r="AU417" i="1"/>
  <c r="AQ415" i="1"/>
  <c r="AR415" i="1"/>
  <c r="AS415" i="1"/>
  <c r="AT415" i="1"/>
  <c r="AU415" i="1"/>
  <c r="AQ410" i="1"/>
  <c r="AR410" i="1"/>
  <c r="AS410" i="1"/>
  <c r="AT410" i="1"/>
  <c r="AU410" i="1"/>
  <c r="AQ416" i="1"/>
  <c r="AR416" i="1"/>
  <c r="AS416" i="1"/>
  <c r="AT416" i="1"/>
  <c r="AU416" i="1"/>
  <c r="AQ414" i="1"/>
  <c r="AR414" i="1"/>
  <c r="AS414" i="1"/>
  <c r="AT414" i="1"/>
  <c r="AU414" i="1"/>
  <c r="AQ409" i="1"/>
  <c r="AR409" i="1"/>
  <c r="AS409" i="1"/>
  <c r="AT409" i="1"/>
  <c r="AU409" i="1"/>
  <c r="AQ408" i="1"/>
  <c r="AR408" i="1"/>
  <c r="AS408" i="1"/>
  <c r="AT408" i="1"/>
  <c r="AU408" i="1"/>
  <c r="AQ411" i="1"/>
  <c r="AR411" i="1"/>
  <c r="AS411" i="1"/>
  <c r="AT411" i="1"/>
  <c r="AU411" i="1"/>
  <c r="AQ2205" i="1"/>
  <c r="AR2205" i="1"/>
  <c r="AS2205" i="1"/>
  <c r="AT2205" i="1"/>
  <c r="AU2205" i="1"/>
  <c r="AQ404" i="1"/>
  <c r="AR404" i="1"/>
  <c r="AS404" i="1"/>
  <c r="AT404" i="1"/>
  <c r="AV404" i="1" s="1"/>
  <c r="AU404" i="1"/>
  <c r="AQ405" i="1"/>
  <c r="AR405" i="1"/>
  <c r="AS405" i="1"/>
  <c r="AT405" i="1"/>
  <c r="AV405" i="1" s="1"/>
  <c r="AU405" i="1"/>
  <c r="AQ2217" i="1"/>
  <c r="AR2217" i="1"/>
  <c r="AS2217" i="1"/>
  <c r="AT2217" i="1"/>
  <c r="AU2217" i="1"/>
  <c r="AQ413" i="1"/>
  <c r="AR413" i="1"/>
  <c r="AS413" i="1"/>
  <c r="AT413" i="1"/>
  <c r="AU413" i="1"/>
  <c r="AQ412" i="1"/>
  <c r="AR412" i="1"/>
  <c r="AS412" i="1"/>
  <c r="AT412" i="1"/>
  <c r="AU412" i="1"/>
  <c r="AQ2269" i="1"/>
  <c r="AR2269" i="1"/>
  <c r="AS2269" i="1"/>
  <c r="AT2269" i="1"/>
  <c r="AU2269" i="1"/>
  <c r="AQ1719" i="1"/>
  <c r="AR1719" i="1"/>
  <c r="AS1719" i="1"/>
  <c r="AT1719" i="1"/>
  <c r="AU1719" i="1"/>
  <c r="AQ844" i="1"/>
  <c r="AR844" i="1"/>
  <c r="AS844" i="1"/>
  <c r="AT844" i="1"/>
  <c r="AU844" i="1"/>
  <c r="AQ340" i="1"/>
  <c r="AR340" i="1"/>
  <c r="AS340" i="1"/>
  <c r="AT340" i="1"/>
  <c r="AU340" i="1"/>
  <c r="AQ339" i="1"/>
  <c r="AR339" i="1"/>
  <c r="AS339" i="1"/>
  <c r="AT339" i="1"/>
  <c r="AU339" i="1"/>
  <c r="AQ358" i="1"/>
  <c r="AR358" i="1"/>
  <c r="AS358" i="1"/>
  <c r="AT358" i="1"/>
  <c r="AU358" i="1"/>
  <c r="AQ424" i="1"/>
  <c r="AR424" i="1"/>
  <c r="AS424" i="1"/>
  <c r="AT424" i="1"/>
  <c r="AU424" i="1"/>
  <c r="AQ2294" i="1"/>
  <c r="AR2294" i="1"/>
  <c r="AS2294" i="1"/>
  <c r="AT2294" i="1"/>
  <c r="AU2294" i="1"/>
  <c r="AQ1515" i="1"/>
  <c r="AR1515" i="1"/>
  <c r="AS1515" i="1"/>
  <c r="AT1515" i="1"/>
  <c r="AU1515" i="1"/>
  <c r="AQ362" i="1"/>
  <c r="AR362" i="1"/>
  <c r="AS362" i="1"/>
  <c r="AT362" i="1"/>
  <c r="AU362" i="1"/>
  <c r="AQ356" i="1"/>
  <c r="AR356" i="1"/>
  <c r="AS356" i="1"/>
  <c r="AT356" i="1"/>
  <c r="AU356" i="1"/>
  <c r="AQ1761" i="1"/>
  <c r="AR1761" i="1"/>
  <c r="AS1761" i="1"/>
  <c r="AT1761" i="1"/>
  <c r="AU1761" i="1"/>
  <c r="AQ2642" i="1"/>
  <c r="AR2642" i="1"/>
  <c r="AS2642" i="1"/>
  <c r="AT2642" i="1"/>
  <c r="AU2642" i="1"/>
  <c r="AQ2644" i="1"/>
  <c r="AR2644" i="1"/>
  <c r="AS2644" i="1"/>
  <c r="AT2644" i="1"/>
  <c r="AU2644" i="1"/>
  <c r="AQ2550" i="1"/>
  <c r="AR2550" i="1"/>
  <c r="AS2550" i="1"/>
  <c r="AT2550" i="1"/>
  <c r="AU2550" i="1"/>
  <c r="AQ341" i="1"/>
  <c r="AR341" i="1"/>
  <c r="AS341" i="1"/>
  <c r="AT341" i="1"/>
  <c r="AU341" i="1"/>
  <c r="AQ2639" i="1"/>
  <c r="AR2639" i="1"/>
  <c r="AS2639" i="1"/>
  <c r="AT2639" i="1"/>
  <c r="AU2639" i="1"/>
  <c r="AQ827" i="1"/>
  <c r="AR827" i="1"/>
  <c r="AS827" i="1"/>
  <c r="AT827" i="1"/>
  <c r="AU827" i="1"/>
  <c r="AQ369" i="1"/>
  <c r="AR369" i="1"/>
  <c r="AS369" i="1"/>
  <c r="AT369" i="1"/>
  <c r="AU369" i="1"/>
  <c r="AQ364" i="1"/>
  <c r="AR364" i="1"/>
  <c r="AS364" i="1"/>
  <c r="AT364" i="1"/>
  <c r="AU364" i="1"/>
  <c r="AQ1728" i="1"/>
  <c r="AR1728" i="1"/>
  <c r="AS1728" i="1"/>
  <c r="AT1728" i="1"/>
  <c r="AU1728" i="1"/>
  <c r="AQ1721" i="1"/>
  <c r="AR1721" i="1"/>
  <c r="AS1721" i="1"/>
  <c r="AT1721" i="1"/>
  <c r="AU1721" i="1"/>
  <c r="AQ1192" i="1"/>
  <c r="AR1192" i="1"/>
  <c r="AS1192" i="1"/>
  <c r="AT1192" i="1"/>
  <c r="AU1192" i="1"/>
  <c r="AQ1267" i="1"/>
  <c r="AR1267" i="1"/>
  <c r="AS1267" i="1"/>
  <c r="AT1267" i="1"/>
  <c r="AU1267" i="1"/>
  <c r="AQ1080" i="1"/>
  <c r="AR1080" i="1"/>
  <c r="AS1080" i="1"/>
  <c r="AT1080" i="1"/>
  <c r="AU1080" i="1"/>
  <c r="AQ2296" i="1"/>
  <c r="AR2296" i="1"/>
  <c r="AS2296" i="1"/>
  <c r="AT2296" i="1"/>
  <c r="AU2296" i="1"/>
  <c r="AQ17" i="1"/>
  <c r="AR17" i="1"/>
  <c r="AS17" i="1"/>
  <c r="AT17" i="1"/>
  <c r="AU17" i="1"/>
  <c r="AQ1795" i="1"/>
  <c r="AR1795" i="1"/>
  <c r="AS1795" i="1"/>
  <c r="AT1795" i="1"/>
  <c r="AU1795" i="1"/>
  <c r="AQ1779" i="1"/>
  <c r="AR1779" i="1"/>
  <c r="AS1779" i="1"/>
  <c r="AT1779" i="1"/>
  <c r="AU1779" i="1"/>
  <c r="AQ1778" i="1"/>
  <c r="AR1778" i="1"/>
  <c r="AS1778" i="1"/>
  <c r="AT1778" i="1"/>
  <c r="AU1778" i="1"/>
  <c r="AQ859" i="1"/>
  <c r="AR859" i="1"/>
  <c r="AS859" i="1"/>
  <c r="AT859" i="1"/>
  <c r="AU859" i="1"/>
  <c r="AQ1772" i="1"/>
  <c r="AR1772" i="1"/>
  <c r="AS1772" i="1"/>
  <c r="AT1772" i="1"/>
  <c r="AU1772" i="1"/>
  <c r="AQ783" i="1"/>
  <c r="AR783" i="1"/>
  <c r="AS783" i="1"/>
  <c r="AT783" i="1"/>
  <c r="AU783" i="1"/>
  <c r="AQ789" i="1"/>
  <c r="AR789" i="1"/>
  <c r="AS789" i="1"/>
  <c r="AT789" i="1"/>
  <c r="AU789" i="1"/>
  <c r="AQ1221" i="1"/>
  <c r="AR1221" i="1"/>
  <c r="AS1221" i="1"/>
  <c r="AT1221" i="1"/>
  <c r="AU1221" i="1"/>
  <c r="AQ1220" i="1"/>
  <c r="AR1220" i="1"/>
  <c r="AS1220" i="1"/>
  <c r="AT1220" i="1"/>
  <c r="AU1220" i="1"/>
  <c r="AQ2923" i="1"/>
  <c r="AR2923" i="1"/>
  <c r="AS2923" i="1"/>
  <c r="AT2923" i="1"/>
  <c r="AU2923" i="1"/>
  <c r="AQ2925" i="1"/>
  <c r="AR2925" i="1"/>
  <c r="AS2925" i="1"/>
  <c r="AT2925" i="1"/>
  <c r="AU2925" i="1"/>
  <c r="AQ350" i="1"/>
  <c r="AR350" i="1"/>
  <c r="AS350" i="1"/>
  <c r="AT350" i="1"/>
  <c r="AV350" i="1" s="1"/>
  <c r="AU350" i="1"/>
  <c r="AQ349" i="1"/>
  <c r="AR349" i="1"/>
  <c r="AS349" i="1"/>
  <c r="AT349" i="1"/>
  <c r="AV349" i="1" s="1"/>
  <c r="AU349" i="1"/>
  <c r="AQ2566" i="1"/>
  <c r="AR2566" i="1"/>
  <c r="AS2566" i="1"/>
  <c r="AT2566" i="1"/>
  <c r="AU2566" i="1"/>
  <c r="AQ1797" i="1"/>
  <c r="AR1797" i="1"/>
  <c r="AS1797" i="1"/>
  <c r="AT1797" i="1"/>
  <c r="AU1797" i="1"/>
  <c r="AQ2926" i="1"/>
  <c r="AR2926" i="1"/>
  <c r="AS2926" i="1"/>
  <c r="AT2926" i="1"/>
  <c r="AU2926" i="1"/>
  <c r="AQ2664" i="1"/>
  <c r="AR2664" i="1"/>
  <c r="AS2664" i="1"/>
  <c r="AT2664" i="1"/>
  <c r="AU2664" i="1"/>
  <c r="AQ1261" i="1"/>
  <c r="AR1261" i="1"/>
  <c r="AS1261" i="1"/>
  <c r="AT1261" i="1"/>
  <c r="AU1261" i="1"/>
  <c r="AQ2669" i="1"/>
  <c r="AR2669" i="1"/>
  <c r="AS2669" i="1"/>
  <c r="AT2669" i="1"/>
  <c r="AU2669" i="1"/>
  <c r="AQ2959" i="1"/>
  <c r="AR2959" i="1"/>
  <c r="AS2959" i="1"/>
  <c r="AT2959" i="1"/>
  <c r="AU2959" i="1"/>
  <c r="AQ2193" i="1"/>
  <c r="AR2193" i="1"/>
  <c r="AS2193" i="1"/>
  <c r="AT2193" i="1"/>
  <c r="AU2193" i="1"/>
  <c r="AQ1764" i="1"/>
  <c r="AZ1764" i="1" s="1"/>
  <c r="BA1764" i="1" s="1"/>
  <c r="BB1764" i="1" s="1"/>
  <c r="AR1764" i="1"/>
  <c r="AS1764" i="1"/>
  <c r="AT1764" i="1"/>
  <c r="AU1764" i="1"/>
  <c r="AQ538" i="1"/>
  <c r="AZ538" i="1" s="1"/>
  <c r="BA538" i="1" s="1"/>
  <c r="BB538" i="1" s="1"/>
  <c r="AR538" i="1"/>
  <c r="AS538" i="1"/>
  <c r="AT538" i="1"/>
  <c r="AU538" i="1"/>
  <c r="AQ375" i="1"/>
  <c r="AZ375" i="1" s="1"/>
  <c r="BA375" i="1" s="1"/>
  <c r="BB375" i="1" s="1"/>
  <c r="AR375" i="1"/>
  <c r="AS375" i="1"/>
  <c r="AT375" i="1"/>
  <c r="AU375" i="1"/>
  <c r="AQ376" i="1"/>
  <c r="AZ376" i="1" s="1"/>
  <c r="BA376" i="1" s="1"/>
  <c r="BB376" i="1" s="1"/>
  <c r="AR376" i="1"/>
  <c r="AS376" i="1"/>
  <c r="AT376" i="1"/>
  <c r="AU376" i="1"/>
  <c r="AQ378" i="1"/>
  <c r="AZ378" i="1" s="1"/>
  <c r="BA378" i="1" s="1"/>
  <c r="BB378" i="1" s="1"/>
  <c r="AR378" i="1"/>
  <c r="AS378" i="1"/>
  <c r="AT378" i="1"/>
  <c r="AU378" i="1"/>
  <c r="AQ2846" i="1"/>
  <c r="AZ2846" i="1" s="1"/>
  <c r="BA2846" i="1" s="1"/>
  <c r="BB2846" i="1" s="1"/>
  <c r="AR2846" i="1"/>
  <c r="AS2846" i="1"/>
  <c r="AT2846" i="1"/>
  <c r="AU2846" i="1"/>
  <c r="AQ2845" i="1"/>
  <c r="AZ2845" i="1" s="1"/>
  <c r="BA2845" i="1" s="1"/>
  <c r="BB2845" i="1" s="1"/>
  <c r="AR2845" i="1"/>
  <c r="AS2845" i="1"/>
  <c r="AT2845" i="1"/>
  <c r="AU2845" i="1"/>
  <c r="AQ2843" i="1"/>
  <c r="AZ2843" i="1" s="1"/>
  <c r="BA2843" i="1" s="1"/>
  <c r="BB2843" i="1" s="1"/>
  <c r="AR2843" i="1"/>
  <c r="AS2843" i="1"/>
  <c r="AT2843" i="1"/>
  <c r="AU2843" i="1"/>
  <c r="AQ2844" i="1"/>
  <c r="AZ2844" i="1" s="1"/>
  <c r="BA2844" i="1" s="1"/>
  <c r="BB2844" i="1" s="1"/>
  <c r="AR2844" i="1"/>
  <c r="AS2844" i="1"/>
  <c r="AT2844" i="1"/>
  <c r="AU2844" i="1"/>
  <c r="AQ76" i="1"/>
  <c r="AZ76" i="1" s="1"/>
  <c r="BA76" i="1" s="1"/>
  <c r="BB76" i="1" s="1"/>
  <c r="AR76" i="1"/>
  <c r="AS76" i="1"/>
  <c r="AT76" i="1"/>
  <c r="AU76" i="1"/>
  <c r="AQ580" i="1"/>
  <c r="AZ580" i="1" s="1"/>
  <c r="BA580" i="1" s="1"/>
  <c r="BB580" i="1" s="1"/>
  <c r="AR580" i="1"/>
  <c r="AS580" i="1"/>
  <c r="AT580" i="1"/>
  <c r="AU580" i="1"/>
  <c r="AQ1223" i="1"/>
  <c r="AZ1223" i="1" s="1"/>
  <c r="BA1223" i="1" s="1"/>
  <c r="BB1223" i="1" s="1"/>
  <c r="AR1223" i="1"/>
  <c r="AS1223" i="1"/>
  <c r="AT1223" i="1"/>
  <c r="AU1223" i="1"/>
  <c r="AQ1449" i="1"/>
  <c r="AZ1449" i="1" s="1"/>
  <c r="BA1449" i="1" s="1"/>
  <c r="BB1449" i="1" s="1"/>
  <c r="AR1449" i="1"/>
  <c r="AS1449" i="1"/>
  <c r="AT1449" i="1"/>
  <c r="AU1449" i="1"/>
  <c r="AQ1670" i="1"/>
  <c r="AZ1670" i="1" s="1"/>
  <c r="BA1670" i="1" s="1"/>
  <c r="BB1670" i="1" s="1"/>
  <c r="AR1670" i="1"/>
  <c r="AS1670" i="1"/>
  <c r="AT1670" i="1"/>
  <c r="AU1670" i="1"/>
  <c r="AQ1671" i="1"/>
  <c r="AZ1671" i="1" s="1"/>
  <c r="BA1671" i="1" s="1"/>
  <c r="BB1671" i="1" s="1"/>
  <c r="AR1671" i="1"/>
  <c r="AS1671" i="1"/>
  <c r="AT1671" i="1"/>
  <c r="AU1671" i="1"/>
  <c r="AQ1775" i="1"/>
  <c r="AZ1775" i="1" s="1"/>
  <c r="BA1775" i="1" s="1"/>
  <c r="BB1775" i="1" s="1"/>
  <c r="AR1775" i="1"/>
  <c r="AS1775" i="1"/>
  <c r="AT1775" i="1"/>
  <c r="AU1775" i="1"/>
  <c r="AQ2931" i="1"/>
  <c r="AZ2931" i="1" s="1"/>
  <c r="BA2931" i="1" s="1"/>
  <c r="BB2931" i="1" s="1"/>
  <c r="AR2931" i="1"/>
  <c r="AS2931" i="1"/>
  <c r="AT2931" i="1"/>
  <c r="AU2931" i="1"/>
  <c r="AQ2928" i="1"/>
  <c r="AZ2928" i="1" s="1"/>
  <c r="BA2928" i="1" s="1"/>
  <c r="BB2928" i="1" s="1"/>
  <c r="AR2928" i="1"/>
  <c r="AS2928" i="1"/>
  <c r="AT2928" i="1"/>
  <c r="AU2928" i="1"/>
  <c r="AQ418" i="1"/>
  <c r="AZ418" i="1" s="1"/>
  <c r="BA418" i="1" s="1"/>
  <c r="BB418" i="1" s="1"/>
  <c r="AR418" i="1"/>
  <c r="AS418" i="1"/>
  <c r="AT418" i="1"/>
  <c r="AU418" i="1"/>
  <c r="AQ380" i="1"/>
  <c r="AZ380" i="1" s="1"/>
  <c r="BA380" i="1" s="1"/>
  <c r="BB380" i="1" s="1"/>
  <c r="AR380" i="1"/>
  <c r="AS380" i="1"/>
  <c r="AT380" i="1"/>
  <c r="AU380" i="1"/>
  <c r="AQ387" i="1"/>
  <c r="AZ387" i="1" s="1"/>
  <c r="BA387" i="1" s="1"/>
  <c r="BB387" i="1" s="1"/>
  <c r="AR387" i="1"/>
  <c r="AS387" i="1"/>
  <c r="AT387" i="1"/>
  <c r="AU387" i="1"/>
  <c r="AQ1218" i="1"/>
  <c r="AZ1218" i="1" s="1"/>
  <c r="BA1218" i="1" s="1"/>
  <c r="BB1218" i="1" s="1"/>
  <c r="AR1218" i="1"/>
  <c r="AS1218" i="1"/>
  <c r="AT1218" i="1"/>
  <c r="AU1218" i="1"/>
  <c r="AQ1219" i="1"/>
  <c r="AZ1219" i="1" s="1"/>
  <c r="BA1219" i="1" s="1"/>
  <c r="BB1219" i="1" s="1"/>
  <c r="AR1219" i="1"/>
  <c r="AS1219" i="1"/>
  <c r="AT1219" i="1"/>
  <c r="AU1219" i="1"/>
  <c r="AQ1217" i="1"/>
  <c r="AZ1217" i="1" s="1"/>
  <c r="BA1217" i="1" s="1"/>
  <c r="BB1217" i="1" s="1"/>
  <c r="AR1217" i="1"/>
  <c r="AS1217" i="1"/>
  <c r="AT1217" i="1"/>
  <c r="AU1217" i="1"/>
  <c r="AQ1216" i="1"/>
  <c r="AZ1216" i="1" s="1"/>
  <c r="BA1216" i="1" s="1"/>
  <c r="BB1216" i="1" s="1"/>
  <c r="AR1216" i="1"/>
  <c r="AS1216" i="1"/>
  <c r="AT1216" i="1"/>
  <c r="AU1216" i="1"/>
  <c r="AQ1447" i="1"/>
  <c r="AZ1447" i="1" s="1"/>
  <c r="BA1447" i="1" s="1"/>
  <c r="AR1447" i="1"/>
  <c r="AS1447" i="1"/>
  <c r="AT1447" i="1"/>
  <c r="AU1447" i="1"/>
  <c r="AQ2287" i="1"/>
  <c r="AZ2287" i="1" s="1"/>
  <c r="BA2287" i="1" s="1"/>
  <c r="BB2287" i="1" s="1"/>
  <c r="AR2287" i="1"/>
  <c r="AS2287" i="1"/>
  <c r="AT2287" i="1"/>
  <c r="AU2287" i="1"/>
  <c r="AQ2571" i="1"/>
  <c r="AZ2571" i="1" s="1"/>
  <c r="BA2571" i="1" s="1"/>
  <c r="BB2571" i="1" s="1"/>
  <c r="AR2571" i="1"/>
  <c r="AS2571" i="1"/>
  <c r="AT2571" i="1"/>
  <c r="AU2571" i="1"/>
  <c r="AQ1197" i="1"/>
  <c r="AZ1197" i="1" s="1"/>
  <c r="BA1197" i="1" s="1"/>
  <c r="BB1197" i="1" s="1"/>
  <c r="AR1197" i="1"/>
  <c r="AS1197" i="1"/>
  <c r="AT1197" i="1"/>
  <c r="AU1197" i="1"/>
  <c r="AQ1397" i="1"/>
  <c r="AZ1397" i="1" s="1"/>
  <c r="BA1397" i="1" s="1"/>
  <c r="BB1397" i="1" s="1"/>
  <c r="AR1397" i="1"/>
  <c r="AS1397" i="1"/>
  <c r="AT1397" i="1"/>
  <c r="AU1397" i="1"/>
  <c r="AQ1803" i="1"/>
  <c r="AZ1803" i="1" s="1"/>
  <c r="BA1803" i="1" s="1"/>
  <c r="BB1803" i="1" s="1"/>
  <c r="AR1803" i="1"/>
  <c r="AS1803" i="1"/>
  <c r="AT1803" i="1"/>
  <c r="AU1803" i="1"/>
  <c r="AQ1801" i="1"/>
  <c r="AZ1801" i="1" s="1"/>
  <c r="BA1801" i="1" s="1"/>
  <c r="BB1801" i="1" s="1"/>
  <c r="AR1801" i="1"/>
  <c r="AS1801" i="1"/>
  <c r="AT1801" i="1"/>
  <c r="AU1801" i="1"/>
  <c r="AQ1802" i="1"/>
  <c r="AZ1802" i="1" s="1"/>
  <c r="BA1802" i="1" s="1"/>
  <c r="BB1802" i="1" s="1"/>
  <c r="AR1802" i="1"/>
  <c r="AS1802" i="1"/>
  <c r="AT1802" i="1"/>
  <c r="AU1802" i="1"/>
  <c r="AQ1804" i="1"/>
  <c r="AZ1804" i="1" s="1"/>
  <c r="BA1804" i="1" s="1"/>
  <c r="BB1804" i="1" s="1"/>
  <c r="AR1804" i="1"/>
  <c r="AS1804" i="1"/>
  <c r="AT1804" i="1"/>
  <c r="AU1804" i="1"/>
  <c r="AQ1800" i="1"/>
  <c r="AZ1800" i="1" s="1"/>
  <c r="BA1800" i="1" s="1"/>
  <c r="BB1800" i="1" s="1"/>
  <c r="AR1800" i="1"/>
  <c r="AS1800" i="1"/>
  <c r="AT1800" i="1"/>
  <c r="AU1800" i="1"/>
  <c r="AQ428" i="1"/>
  <c r="AZ428" i="1" s="1"/>
  <c r="BA428" i="1" s="1"/>
  <c r="BB428" i="1" s="1"/>
  <c r="AR428" i="1"/>
  <c r="AS428" i="1"/>
  <c r="AT428" i="1"/>
  <c r="AU428" i="1"/>
  <c r="AQ13" i="1"/>
  <c r="AZ13" i="1" s="1"/>
  <c r="BA13" i="1" s="1"/>
  <c r="BB13" i="1" s="1"/>
  <c r="AR13" i="1"/>
  <c r="AS13" i="1"/>
  <c r="AT13" i="1"/>
  <c r="AU13" i="1"/>
  <c r="AQ2847" i="1"/>
  <c r="AZ2847" i="1" s="1"/>
  <c r="BA2847" i="1" s="1"/>
  <c r="BB2847" i="1" s="1"/>
  <c r="AR2847" i="1"/>
  <c r="AS2847" i="1"/>
  <c r="AT2847" i="1"/>
  <c r="AU2847" i="1"/>
  <c r="AQ2848" i="1"/>
  <c r="AZ2848" i="1" s="1"/>
  <c r="BA2848" i="1" s="1"/>
  <c r="BB2848" i="1" s="1"/>
  <c r="AR2848" i="1"/>
  <c r="AS2848" i="1"/>
  <c r="AT2848" i="1"/>
  <c r="AU2848" i="1"/>
  <c r="AQ2849" i="1"/>
  <c r="AZ2849" i="1" s="1"/>
  <c r="BA2849" i="1" s="1"/>
  <c r="BB2849" i="1" s="1"/>
  <c r="AR2849" i="1"/>
  <c r="AS2849" i="1"/>
  <c r="AT2849" i="1"/>
  <c r="AU2849" i="1"/>
  <c r="AQ1228" i="1"/>
  <c r="AZ1228" i="1" s="1"/>
  <c r="BA1228" i="1" s="1"/>
  <c r="BB1228" i="1" s="1"/>
  <c r="AR1228" i="1"/>
  <c r="AS1228" i="1"/>
  <c r="AT1228" i="1"/>
  <c r="AU1228" i="1"/>
  <c r="AQ1226" i="1"/>
  <c r="AZ1226" i="1" s="1"/>
  <c r="BA1226" i="1" s="1"/>
  <c r="BB1226" i="1" s="1"/>
  <c r="AR1226" i="1"/>
  <c r="AS1226" i="1"/>
  <c r="AT1226" i="1"/>
  <c r="AU1226" i="1"/>
  <c r="AQ1227" i="1"/>
  <c r="AZ1227" i="1" s="1"/>
  <c r="BA1227" i="1" s="1"/>
  <c r="BB1227" i="1" s="1"/>
  <c r="AR1227" i="1"/>
  <c r="AS1227" i="1"/>
  <c r="AT1227" i="1"/>
  <c r="AU1227" i="1"/>
  <c r="AQ2636" i="1"/>
  <c r="AZ2636" i="1" s="1"/>
  <c r="BA2636" i="1" s="1"/>
  <c r="BB2636" i="1" s="1"/>
  <c r="AR2636" i="1"/>
  <c r="AS2636" i="1"/>
  <c r="AT2636" i="1"/>
  <c r="AU2636" i="1"/>
  <c r="AQ1723" i="1"/>
  <c r="AZ1723" i="1" s="1"/>
  <c r="BA1723" i="1" s="1"/>
  <c r="BB1723" i="1" s="1"/>
  <c r="AR1723" i="1"/>
  <c r="AS1723" i="1"/>
  <c r="AT1723" i="1"/>
  <c r="AU1723" i="1"/>
  <c r="AQ1716" i="1"/>
  <c r="AZ1716" i="1" s="1"/>
  <c r="BA1716" i="1" s="1"/>
  <c r="BB1716" i="1" s="1"/>
  <c r="AR1716" i="1"/>
  <c r="AS1716" i="1"/>
  <c r="AT1716" i="1"/>
  <c r="AU1716" i="1"/>
  <c r="AQ1195" i="1"/>
  <c r="AZ1195" i="1" s="1"/>
  <c r="BA1195" i="1" s="1"/>
  <c r="BB1195" i="1" s="1"/>
  <c r="AR1195" i="1"/>
  <c r="AS1195" i="1"/>
  <c r="AT1195" i="1"/>
  <c r="AU1195" i="1"/>
  <c r="AQ437" i="1"/>
  <c r="AZ437" i="1" s="1"/>
  <c r="BA437" i="1" s="1"/>
  <c r="BB437" i="1" s="1"/>
  <c r="AR437" i="1"/>
  <c r="AS437" i="1"/>
  <c r="AT437" i="1"/>
  <c r="AU437" i="1"/>
  <c r="AQ1451" i="1"/>
  <c r="AZ1451" i="1" s="1"/>
  <c r="BA1451" i="1" s="1"/>
  <c r="BB1451" i="1" s="1"/>
  <c r="AR1451" i="1"/>
  <c r="AS1451" i="1"/>
  <c r="AT1451" i="1"/>
  <c r="AU1451" i="1"/>
  <c r="AQ2551" i="1"/>
  <c r="AZ2551" i="1" s="1"/>
  <c r="BA2551" i="1" s="1"/>
  <c r="BB2551" i="1" s="1"/>
  <c r="AR2551" i="1"/>
  <c r="AS2551" i="1"/>
  <c r="AT2551" i="1"/>
  <c r="AU2551" i="1"/>
  <c r="AQ337" i="1"/>
  <c r="AZ337" i="1" s="1"/>
  <c r="BA337" i="1" s="1"/>
  <c r="BB337" i="1" s="1"/>
  <c r="AR337" i="1"/>
  <c r="AS337" i="1"/>
  <c r="AT337" i="1"/>
  <c r="AU337" i="1"/>
  <c r="AQ1224" i="1"/>
  <c r="AZ1224" i="1" s="1"/>
  <c r="BA1224" i="1" s="1"/>
  <c r="BB1224" i="1" s="1"/>
  <c r="AR1224" i="1"/>
  <c r="AS1224" i="1"/>
  <c r="AT1224" i="1"/>
  <c r="AU1224" i="1"/>
  <c r="AQ1222" i="1"/>
  <c r="AZ1222" i="1" s="1"/>
  <c r="BA1222" i="1" s="1"/>
  <c r="BB1222" i="1" s="1"/>
  <c r="AR1222" i="1"/>
  <c r="AS1222" i="1"/>
  <c r="AT1222" i="1"/>
  <c r="AU1222" i="1"/>
  <c r="AQ2638" i="1"/>
  <c r="AZ2638" i="1" s="1"/>
  <c r="BA2638" i="1" s="1"/>
  <c r="BB2638" i="1" s="1"/>
  <c r="AR2638" i="1"/>
  <c r="AS2638" i="1"/>
  <c r="AT2638" i="1"/>
  <c r="AU2638" i="1"/>
  <c r="AQ581" i="1"/>
  <c r="AZ581" i="1" s="1"/>
  <c r="BA581" i="1" s="1"/>
  <c r="BB581" i="1" s="1"/>
  <c r="AR581" i="1"/>
  <c r="AS581" i="1"/>
  <c r="AT581" i="1"/>
  <c r="AU581" i="1"/>
  <c r="AQ584" i="1"/>
  <c r="AZ584" i="1" s="1"/>
  <c r="BA584" i="1" s="1"/>
  <c r="BB584" i="1" s="1"/>
  <c r="AR584" i="1"/>
  <c r="AS584" i="1"/>
  <c r="AT584" i="1"/>
  <c r="AU584" i="1"/>
  <c r="AQ392" i="1"/>
  <c r="AZ392" i="1" s="1"/>
  <c r="BA392" i="1" s="1"/>
  <c r="BB392" i="1" s="1"/>
  <c r="AR392" i="1"/>
  <c r="AS392" i="1"/>
  <c r="AT392" i="1"/>
  <c r="AU392" i="1"/>
  <c r="AQ823" i="1"/>
  <c r="AZ823" i="1" s="1"/>
  <c r="BA823" i="1" s="1"/>
  <c r="BB823" i="1" s="1"/>
  <c r="AR823" i="1"/>
  <c r="AS823" i="1"/>
  <c r="AT823" i="1"/>
  <c r="AU823" i="1"/>
  <c r="AQ824" i="1"/>
  <c r="AZ824" i="1" s="1"/>
  <c r="BA824" i="1" s="1"/>
  <c r="BB824" i="1" s="1"/>
  <c r="AR824" i="1"/>
  <c r="AS824" i="1"/>
  <c r="AT824" i="1"/>
  <c r="AU824" i="1"/>
  <c r="AQ825" i="1"/>
  <c r="AZ825" i="1" s="1"/>
  <c r="BA825" i="1" s="1"/>
  <c r="BB825" i="1" s="1"/>
  <c r="AR825" i="1"/>
  <c r="AS825" i="1"/>
  <c r="AT825" i="1"/>
  <c r="AU825" i="1"/>
  <c r="AQ826" i="1"/>
  <c r="AZ826" i="1" s="1"/>
  <c r="BA826" i="1" s="1"/>
  <c r="BB826" i="1" s="1"/>
  <c r="AR826" i="1"/>
  <c r="AS826" i="1"/>
  <c r="AT826" i="1"/>
  <c r="AU826" i="1"/>
  <c r="AQ2958" i="1"/>
  <c r="AZ2958" i="1" s="1"/>
  <c r="BA2958" i="1" s="1"/>
  <c r="BB2958" i="1" s="1"/>
  <c r="AR2958" i="1"/>
  <c r="AS2958" i="1"/>
  <c r="AT2958" i="1"/>
  <c r="AU2958" i="1"/>
  <c r="AQ2278" i="1"/>
  <c r="AZ2278" i="1" s="1"/>
  <c r="BA2278" i="1" s="1"/>
  <c r="BB2278" i="1" s="1"/>
  <c r="AR2278" i="1"/>
  <c r="AS2278" i="1"/>
  <c r="AT2278" i="1"/>
  <c r="AU2278" i="1"/>
  <c r="AQ2279" i="1"/>
  <c r="AZ2279" i="1" s="1"/>
  <c r="BA2279" i="1" s="1"/>
  <c r="BB2279" i="1" s="1"/>
  <c r="AR2279" i="1"/>
  <c r="AS2279" i="1"/>
  <c r="AT2279" i="1"/>
  <c r="AU2279" i="1"/>
  <c r="AQ1238" i="1"/>
  <c r="AZ1238" i="1" s="1"/>
  <c r="BA1238" i="1" s="1"/>
  <c r="AR1238" i="1"/>
  <c r="AS1238" i="1"/>
  <c r="AT1238" i="1"/>
  <c r="AU1238" i="1"/>
  <c r="AQ1237" i="1"/>
  <c r="AZ1237" i="1" s="1"/>
  <c r="BA1237" i="1" s="1"/>
  <c r="AR1237" i="1"/>
  <c r="AS1237" i="1"/>
  <c r="AT1237" i="1"/>
  <c r="AU1237" i="1"/>
  <c r="AQ368" i="1"/>
  <c r="AZ368" i="1" s="1"/>
  <c r="BA368" i="1" s="1"/>
  <c r="BB368" i="1" s="1"/>
  <c r="AR368" i="1"/>
  <c r="AS368" i="1"/>
  <c r="AT368" i="1"/>
  <c r="AU368" i="1"/>
  <c r="AQ1717" i="1"/>
  <c r="AZ1717" i="1" s="1"/>
  <c r="BA1717" i="1" s="1"/>
  <c r="BB1717" i="1" s="1"/>
  <c r="AR1717" i="1"/>
  <c r="AS1717" i="1"/>
  <c r="AT1717" i="1"/>
  <c r="AU1717" i="1"/>
  <c r="AQ1718" i="1"/>
  <c r="AZ1718" i="1" s="1"/>
  <c r="BA1718" i="1" s="1"/>
  <c r="BB1718" i="1" s="1"/>
  <c r="AR1718" i="1"/>
  <c r="AS1718" i="1"/>
  <c r="AT1718" i="1"/>
  <c r="AU1718" i="1"/>
  <c r="AQ423" i="1"/>
  <c r="AZ423" i="1" s="1"/>
  <c r="BA423" i="1" s="1"/>
  <c r="BB423" i="1" s="1"/>
  <c r="AR423" i="1"/>
  <c r="AS423" i="1"/>
  <c r="AT423" i="1"/>
  <c r="AU423" i="1"/>
  <c r="AQ2573" i="1"/>
  <c r="AZ2573" i="1" s="1"/>
  <c r="BA2573" i="1" s="1"/>
  <c r="BB2573" i="1" s="1"/>
  <c r="AR2573" i="1"/>
  <c r="AS2573" i="1"/>
  <c r="AT2573" i="1"/>
  <c r="AU2573" i="1"/>
  <c r="AQ2577" i="1"/>
  <c r="AZ2577" i="1" s="1"/>
  <c r="BA2577" i="1" s="1"/>
  <c r="BB2577" i="1" s="1"/>
  <c r="AR2577" i="1"/>
  <c r="AS2577" i="1"/>
  <c r="AT2577" i="1"/>
  <c r="AU2577" i="1"/>
  <c r="AQ1420" i="1"/>
  <c r="AZ1420" i="1" s="1"/>
  <c r="BA1420" i="1" s="1"/>
  <c r="BB1420" i="1" s="1"/>
  <c r="AR1420" i="1"/>
  <c r="AS1420" i="1"/>
  <c r="AT1420" i="1"/>
  <c r="AU1420" i="1"/>
  <c r="AQ1423" i="1"/>
  <c r="AZ1423" i="1" s="1"/>
  <c r="BA1423" i="1" s="1"/>
  <c r="BB1423" i="1" s="1"/>
  <c r="AR1423" i="1"/>
  <c r="AS1423" i="1"/>
  <c r="AT1423" i="1"/>
  <c r="AU1423" i="1"/>
  <c r="AV1423" i="1" s="1"/>
  <c r="AQ1425" i="1"/>
  <c r="AZ1425" i="1" s="1"/>
  <c r="BA1425" i="1" s="1"/>
  <c r="BB1425" i="1" s="1"/>
  <c r="AR1425" i="1"/>
  <c r="AS1425" i="1"/>
  <c r="AT1425" i="1"/>
  <c r="AU1425" i="1"/>
  <c r="AQ2824" i="1"/>
  <c r="AZ2824" i="1" s="1"/>
  <c r="BA2824" i="1" s="1"/>
  <c r="AR2824" i="1"/>
  <c r="AS2824" i="1"/>
  <c r="AT2824" i="1"/>
  <c r="AU2824" i="1"/>
  <c r="AQ2828" i="1"/>
  <c r="AZ2828" i="1" s="1"/>
  <c r="BA2828" i="1" s="1"/>
  <c r="BB2828" i="1" s="1"/>
  <c r="AR2828" i="1"/>
  <c r="AS2828" i="1"/>
  <c r="AT2828" i="1"/>
  <c r="AU2828" i="1"/>
  <c r="AQ345" i="1"/>
  <c r="AZ345" i="1" s="1"/>
  <c r="BA345" i="1" s="1"/>
  <c r="BB345" i="1" s="1"/>
  <c r="AR345" i="1"/>
  <c r="AS345" i="1"/>
  <c r="AT345" i="1"/>
  <c r="AU345" i="1"/>
  <c r="AQ346" i="1"/>
  <c r="AZ346" i="1" s="1"/>
  <c r="BA346" i="1" s="1"/>
  <c r="BB346" i="1" s="1"/>
  <c r="AR346" i="1"/>
  <c r="AS346" i="1"/>
  <c r="AT346" i="1"/>
  <c r="AU346" i="1"/>
  <c r="AQ438" i="1"/>
  <c r="AZ438" i="1" s="1"/>
  <c r="BA438" i="1" s="1"/>
  <c r="BB438" i="1" s="1"/>
  <c r="AR438" i="1"/>
  <c r="AS438" i="1"/>
  <c r="AT438" i="1"/>
  <c r="AU438" i="1"/>
  <c r="AQ2681" i="1"/>
  <c r="AZ2681" i="1" s="1"/>
  <c r="BA2681" i="1" s="1"/>
  <c r="BB2681" i="1" s="1"/>
  <c r="AR2681" i="1"/>
  <c r="AS2681" i="1"/>
  <c r="AT2681" i="1"/>
  <c r="AU2681" i="1"/>
  <c r="AQ2680" i="1"/>
  <c r="AZ2680" i="1" s="1"/>
  <c r="BA2680" i="1" s="1"/>
  <c r="BB2680" i="1" s="1"/>
  <c r="AR2680" i="1"/>
  <c r="AS2680" i="1"/>
  <c r="AT2680" i="1"/>
  <c r="AU2680" i="1"/>
  <c r="AQ2683" i="1"/>
  <c r="AZ2683" i="1" s="1"/>
  <c r="BA2683" i="1" s="1"/>
  <c r="BB2683" i="1" s="1"/>
  <c r="AR2683" i="1"/>
  <c r="AS2683" i="1"/>
  <c r="AT2683" i="1"/>
  <c r="AU2683" i="1"/>
  <c r="AQ2682" i="1"/>
  <c r="AZ2682" i="1" s="1"/>
  <c r="BA2682" i="1" s="1"/>
  <c r="BB2682" i="1" s="1"/>
  <c r="AR2682" i="1"/>
  <c r="AS2682" i="1"/>
  <c r="AT2682" i="1"/>
  <c r="AU2682" i="1"/>
  <c r="AQ1225" i="1"/>
  <c r="AZ1225" i="1" s="1"/>
  <c r="BA1225" i="1" s="1"/>
  <c r="BB1225" i="1" s="1"/>
  <c r="AR1225" i="1"/>
  <c r="AS1225" i="1"/>
  <c r="AT1225" i="1"/>
  <c r="AU1225" i="1"/>
  <c r="AQ338" i="1"/>
  <c r="AZ338" i="1" s="1"/>
  <c r="BA338" i="1" s="1"/>
  <c r="BB338" i="1" s="1"/>
  <c r="AR338" i="1"/>
  <c r="AS338" i="1"/>
  <c r="AT338" i="1"/>
  <c r="AU338" i="1"/>
  <c r="AQ1452" i="1"/>
  <c r="AZ1452" i="1" s="1"/>
  <c r="BA1452" i="1" s="1"/>
  <c r="BB1452" i="1" s="1"/>
  <c r="AR1452" i="1"/>
  <c r="AS1452" i="1"/>
  <c r="AT1452" i="1"/>
  <c r="AU1452" i="1"/>
  <c r="AQ1215" i="1"/>
  <c r="AZ1215" i="1" s="1"/>
  <c r="BA1215" i="1" s="1"/>
  <c r="BB1215" i="1" s="1"/>
  <c r="AR1215" i="1"/>
  <c r="AS1215" i="1"/>
  <c r="AT1215" i="1"/>
  <c r="AU1215" i="1"/>
  <c r="AQ2275" i="1"/>
  <c r="AZ2275" i="1" s="1"/>
  <c r="BA2275" i="1" s="1"/>
  <c r="BB2275" i="1" s="1"/>
  <c r="AR2275" i="1"/>
  <c r="AS2275" i="1"/>
  <c r="AT2275" i="1"/>
  <c r="AU2275" i="1"/>
  <c r="AQ2272" i="1"/>
  <c r="AZ2272" i="1" s="1"/>
  <c r="BA2272" i="1" s="1"/>
  <c r="BB2272" i="1" s="1"/>
  <c r="AR2272" i="1"/>
  <c r="AS2272" i="1"/>
  <c r="AT2272" i="1"/>
  <c r="AU2272" i="1"/>
  <c r="AQ2265" i="1"/>
  <c r="AZ2265" i="1" s="1"/>
  <c r="BA2265" i="1" s="1"/>
  <c r="BB2265" i="1" s="1"/>
  <c r="AR2265" i="1"/>
  <c r="AS2265" i="1"/>
  <c r="AT2265" i="1"/>
  <c r="AU2265" i="1"/>
  <c r="AQ1419" i="1"/>
  <c r="AZ1419" i="1" s="1"/>
  <c r="BA1419" i="1" s="1"/>
  <c r="BB1419" i="1" s="1"/>
  <c r="AR1419" i="1"/>
  <c r="AS1419" i="1"/>
  <c r="AT1419" i="1"/>
  <c r="AU1419" i="1"/>
  <c r="AQ1418" i="1"/>
  <c r="AZ1418" i="1" s="1"/>
  <c r="BA1418" i="1" s="1"/>
  <c r="BB1418" i="1" s="1"/>
  <c r="AR1418" i="1"/>
  <c r="AS1418" i="1"/>
  <c r="AT1418" i="1"/>
  <c r="AU1418" i="1"/>
  <c r="AQ1417" i="1"/>
  <c r="AZ1417" i="1" s="1"/>
  <c r="BA1417" i="1" s="1"/>
  <c r="BB1417" i="1" s="1"/>
  <c r="AR1417" i="1"/>
  <c r="AS1417" i="1"/>
  <c r="AT1417" i="1"/>
  <c r="AU1417" i="1"/>
  <c r="AQ1421" i="1"/>
  <c r="AZ1421" i="1" s="1"/>
  <c r="BA1421" i="1" s="1"/>
  <c r="BB1421" i="1" s="1"/>
  <c r="AR1421" i="1"/>
  <c r="AS1421" i="1"/>
  <c r="AT1421" i="1"/>
  <c r="AU1421" i="1"/>
  <c r="AQ1416" i="1"/>
  <c r="AZ1416" i="1" s="1"/>
  <c r="BA1416" i="1" s="1"/>
  <c r="BB1416" i="1" s="1"/>
  <c r="AR1416" i="1"/>
  <c r="AS1416" i="1"/>
  <c r="AT1416" i="1"/>
  <c r="AU1416" i="1"/>
  <c r="AQ2712" i="1"/>
  <c r="AZ2712" i="1" s="1"/>
  <c r="BA2712" i="1" s="1"/>
  <c r="BB2712" i="1" s="1"/>
  <c r="AR2712" i="1"/>
  <c r="AS2712" i="1"/>
  <c r="AT2712" i="1"/>
  <c r="AU2712" i="1"/>
  <c r="AQ1672" i="1"/>
  <c r="AZ1672" i="1" s="1"/>
  <c r="BA1672" i="1" s="1"/>
  <c r="BB1672" i="1" s="1"/>
  <c r="AR1672" i="1"/>
  <c r="AS1672" i="1"/>
  <c r="AT1672" i="1"/>
  <c r="AU1672" i="1"/>
  <c r="AQ1669" i="1"/>
  <c r="AZ1669" i="1" s="1"/>
  <c r="BA1669" i="1" s="1"/>
  <c r="BB1669" i="1" s="1"/>
  <c r="AR1669" i="1"/>
  <c r="AS1669" i="1"/>
  <c r="AT1669" i="1"/>
  <c r="AU1669" i="1"/>
  <c r="AQ403" i="1"/>
  <c r="AZ403" i="1" s="1"/>
  <c r="BA403" i="1" s="1"/>
  <c r="BB403" i="1" s="1"/>
  <c r="AR403" i="1"/>
  <c r="AS403" i="1"/>
  <c r="AT403" i="1"/>
  <c r="AV403" i="1" s="1"/>
  <c r="AU403" i="1"/>
  <c r="AQ401" i="1"/>
  <c r="AZ401" i="1" s="1"/>
  <c r="BA401" i="1" s="1"/>
  <c r="BB401" i="1" s="1"/>
  <c r="AR401" i="1"/>
  <c r="AS401" i="1"/>
  <c r="AT401" i="1"/>
  <c r="AV401" i="1" s="1"/>
  <c r="AU401" i="1"/>
  <c r="AQ386" i="1"/>
  <c r="AZ386" i="1" s="1"/>
  <c r="BA386" i="1" s="1"/>
  <c r="BB386" i="1" s="1"/>
  <c r="AR386" i="1"/>
  <c r="AS386" i="1"/>
  <c r="AT386" i="1"/>
  <c r="AU386" i="1"/>
  <c r="AQ1255" i="1"/>
  <c r="AZ1255" i="1" s="1"/>
  <c r="BA1255" i="1" s="1"/>
  <c r="BB1255" i="1" s="1"/>
  <c r="AR1255" i="1"/>
  <c r="AS1255" i="1"/>
  <c r="AT1255" i="1"/>
  <c r="AU1255" i="1"/>
  <c r="AQ2627" i="1"/>
  <c r="AZ2627" i="1" s="1"/>
  <c r="BA2627" i="1" s="1"/>
  <c r="BB2627" i="1" s="1"/>
  <c r="AR2627" i="1"/>
  <c r="AS2627" i="1"/>
  <c r="AT2627" i="1"/>
  <c r="AU2627" i="1"/>
  <c r="AQ2739" i="1"/>
  <c r="AZ2739" i="1" s="1"/>
  <c r="BA2739" i="1" s="1"/>
  <c r="BB2739" i="1" s="1"/>
  <c r="AR2739" i="1"/>
  <c r="AS2739" i="1"/>
  <c r="AT2739" i="1"/>
  <c r="AU2739" i="1"/>
  <c r="AQ2736" i="1"/>
  <c r="AZ2736" i="1" s="1"/>
  <c r="BA2736" i="1" s="1"/>
  <c r="BB2736" i="1" s="1"/>
  <c r="AR2736" i="1"/>
  <c r="AS2736" i="1"/>
  <c r="AT2736" i="1"/>
  <c r="AU2736" i="1"/>
  <c r="AQ2737" i="1"/>
  <c r="AZ2737" i="1" s="1"/>
  <c r="BA2737" i="1" s="1"/>
  <c r="BB2737" i="1" s="1"/>
  <c r="AR2737" i="1"/>
  <c r="AS2737" i="1"/>
  <c r="AT2737" i="1"/>
  <c r="AU2737" i="1"/>
  <c r="AQ2738" i="1"/>
  <c r="AZ2738" i="1" s="1"/>
  <c r="BA2738" i="1" s="1"/>
  <c r="BB2738" i="1" s="1"/>
  <c r="AR2738" i="1"/>
  <c r="AS2738" i="1"/>
  <c r="AT2738" i="1"/>
  <c r="AU2738" i="1"/>
  <c r="AQ2927" i="1"/>
  <c r="AZ2927" i="1" s="1"/>
  <c r="BA2927" i="1" s="1"/>
  <c r="BB2927" i="1" s="1"/>
  <c r="AR2927" i="1"/>
  <c r="AS2927" i="1"/>
  <c r="AT2927" i="1"/>
  <c r="AU2927" i="1"/>
  <c r="AQ1233" i="1"/>
  <c r="AZ1233" i="1" s="1"/>
  <c r="BA1233" i="1" s="1"/>
  <c r="BB1233" i="1" s="1"/>
  <c r="AR1233" i="1"/>
  <c r="AS1233" i="1"/>
  <c r="AT1233" i="1"/>
  <c r="AU1233" i="1"/>
  <c r="AQ2678" i="1"/>
  <c r="AZ2678" i="1" s="1"/>
  <c r="BA2678" i="1" s="1"/>
  <c r="BB2678" i="1" s="1"/>
  <c r="AR2678" i="1"/>
  <c r="AS2678" i="1"/>
  <c r="AT2678" i="1"/>
  <c r="AU2678" i="1"/>
  <c r="AQ2677" i="1"/>
  <c r="AZ2677" i="1" s="1"/>
  <c r="BA2677" i="1" s="1"/>
  <c r="BB2677" i="1" s="1"/>
  <c r="AR2677" i="1"/>
  <c r="AS2677" i="1"/>
  <c r="AT2677" i="1"/>
  <c r="AU2677" i="1"/>
  <c r="AQ2679" i="1"/>
  <c r="AZ2679" i="1" s="1"/>
  <c r="BA2679" i="1" s="1"/>
  <c r="BB2679" i="1" s="1"/>
  <c r="AR2679" i="1"/>
  <c r="AS2679" i="1"/>
  <c r="AT2679" i="1"/>
  <c r="AU2679" i="1"/>
  <c r="AQ2672" i="1"/>
  <c r="AZ2672" i="1" s="1"/>
  <c r="BA2672" i="1" s="1"/>
  <c r="BB2672" i="1" s="1"/>
  <c r="AR2672" i="1"/>
  <c r="AS2672" i="1"/>
  <c r="AT2672" i="1"/>
  <c r="AU2672" i="1"/>
  <c r="AQ2663" i="1"/>
  <c r="AZ2663" i="1" s="1"/>
  <c r="BA2663" i="1" s="1"/>
  <c r="BB2663" i="1" s="1"/>
  <c r="AR2663" i="1"/>
  <c r="AS2663" i="1"/>
  <c r="AT2663" i="1"/>
  <c r="AU2663" i="1"/>
  <c r="AQ2666" i="1"/>
  <c r="AZ2666" i="1" s="1"/>
  <c r="BA2666" i="1" s="1"/>
  <c r="BB2666" i="1" s="1"/>
  <c r="AR2666" i="1"/>
  <c r="AS2666" i="1"/>
  <c r="AT2666" i="1"/>
  <c r="AU2666" i="1"/>
  <c r="AQ2671" i="1"/>
  <c r="AZ2671" i="1" s="1"/>
  <c r="BA2671" i="1" s="1"/>
  <c r="AR2671" i="1"/>
  <c r="AS2671" i="1"/>
  <c r="AT2671" i="1"/>
  <c r="AU2671" i="1"/>
  <c r="AQ1888" i="1"/>
  <c r="AZ1888" i="1" s="1"/>
  <c r="BA1888" i="1" s="1"/>
  <c r="BB1888" i="1" s="1"/>
  <c r="AR1888" i="1"/>
  <c r="AS1888" i="1"/>
  <c r="AT1888" i="1"/>
  <c r="AU1888" i="1"/>
  <c r="AQ1242" i="1"/>
  <c r="AZ1242" i="1" s="1"/>
  <c r="BA1242" i="1" s="1"/>
  <c r="AR1242" i="1"/>
  <c r="AS1242" i="1"/>
  <c r="AT1242" i="1"/>
  <c r="AU1242" i="1"/>
  <c r="AQ1251" i="1"/>
  <c r="AZ1251" i="1" s="1"/>
  <c r="BA1251" i="1" s="1"/>
  <c r="AR1251" i="1"/>
  <c r="AS1251" i="1"/>
  <c r="AT1251" i="1"/>
  <c r="AU1251" i="1"/>
  <c r="AQ1254" i="1"/>
  <c r="AZ1254" i="1" s="1"/>
  <c r="BA1254" i="1" s="1"/>
  <c r="BB1254" i="1" s="1"/>
  <c r="AR1254" i="1"/>
  <c r="AS1254" i="1"/>
  <c r="AT1254" i="1"/>
  <c r="AU1254" i="1"/>
  <c r="AQ1230" i="1"/>
  <c r="AZ1230" i="1" s="1"/>
  <c r="BA1230" i="1" s="1"/>
  <c r="BB1230" i="1" s="1"/>
  <c r="AR1230" i="1"/>
  <c r="AS1230" i="1"/>
  <c r="AT1230" i="1"/>
  <c r="AU1230" i="1"/>
  <c r="AQ2543" i="1"/>
  <c r="AZ2543" i="1" s="1"/>
  <c r="BA2543" i="1" s="1"/>
  <c r="BB2543" i="1" s="1"/>
  <c r="AR2543" i="1"/>
  <c r="AS2543" i="1"/>
  <c r="AT2543" i="1"/>
  <c r="AU2543" i="1"/>
  <c r="AQ2545" i="1"/>
  <c r="AZ2545" i="1" s="1"/>
  <c r="BA2545" i="1" s="1"/>
  <c r="BB2545" i="1" s="1"/>
  <c r="AR2545" i="1"/>
  <c r="AS2545" i="1"/>
  <c r="AT2545" i="1"/>
  <c r="AU2545" i="1"/>
  <c r="AQ1256" i="1"/>
  <c r="AZ1256" i="1" s="1"/>
  <c r="BA1256" i="1" s="1"/>
  <c r="BB1256" i="1" s="1"/>
  <c r="AR1256" i="1"/>
  <c r="AS1256" i="1"/>
  <c r="AT1256" i="1"/>
  <c r="AU1256" i="1"/>
  <c r="AQ1668" i="1"/>
  <c r="AZ1668" i="1" s="1"/>
  <c r="BA1668" i="1" s="1"/>
  <c r="BB1668" i="1" s="1"/>
  <c r="AR1668" i="1"/>
  <c r="AS1668" i="1"/>
  <c r="AT1668" i="1"/>
  <c r="AU1668" i="1"/>
  <c r="AQ1799" i="1"/>
  <c r="AZ1799" i="1" s="1"/>
  <c r="BA1799" i="1" s="1"/>
  <c r="BB1799" i="1" s="1"/>
  <c r="AR1799" i="1"/>
  <c r="AS1799" i="1"/>
  <c r="AT1799" i="1"/>
  <c r="AU1799" i="1"/>
  <c r="AQ1078" i="1"/>
  <c r="AZ1078" i="1" s="1"/>
  <c r="BA1078" i="1" s="1"/>
  <c r="BB1078" i="1" s="1"/>
  <c r="AR1078" i="1"/>
  <c r="AS1078" i="1"/>
  <c r="AT1078" i="1"/>
  <c r="AU1078" i="1"/>
  <c r="AQ1084" i="1"/>
  <c r="AZ1084" i="1" s="1"/>
  <c r="BA1084" i="1" s="1"/>
  <c r="BB1084" i="1" s="1"/>
  <c r="AR1084" i="1"/>
  <c r="AS1084" i="1"/>
  <c r="AT1084" i="1"/>
  <c r="AU1084" i="1"/>
  <c r="AQ1203" i="1"/>
  <c r="AZ1203" i="1" s="1"/>
  <c r="BA1203" i="1" s="1"/>
  <c r="BB1203" i="1" s="1"/>
  <c r="AR1203" i="1"/>
  <c r="AS1203" i="1"/>
  <c r="AT1203" i="1"/>
  <c r="AU1203" i="1"/>
  <c r="AQ1793" i="1"/>
  <c r="AZ1793" i="1" s="1"/>
  <c r="BA1793" i="1" s="1"/>
  <c r="BB1793" i="1" s="1"/>
  <c r="AR1793" i="1"/>
  <c r="AS1793" i="1"/>
  <c r="AT1793" i="1"/>
  <c r="AU1793" i="1"/>
  <c r="AQ1422" i="1"/>
  <c r="AZ1422" i="1" s="1"/>
  <c r="BA1422" i="1" s="1"/>
  <c r="BB1422" i="1" s="1"/>
  <c r="AR1422" i="1"/>
  <c r="AS1422" i="1"/>
  <c r="AT1422" i="1"/>
  <c r="AU1422" i="1"/>
  <c r="AQ2686" i="1"/>
  <c r="AZ2686" i="1" s="1"/>
  <c r="BA2686" i="1" s="1"/>
  <c r="BB2686" i="1" s="1"/>
  <c r="AR2686" i="1"/>
  <c r="AS2686" i="1"/>
  <c r="AT2686" i="1"/>
  <c r="AU2686" i="1"/>
  <c r="AQ2687" i="1"/>
  <c r="AZ2687" i="1" s="1"/>
  <c r="BA2687" i="1" s="1"/>
  <c r="BB2687" i="1" s="1"/>
  <c r="AR2687" i="1"/>
  <c r="AS2687" i="1"/>
  <c r="AT2687" i="1"/>
  <c r="AU2687" i="1"/>
  <c r="AQ2688" i="1"/>
  <c r="AZ2688" i="1" s="1"/>
  <c r="BA2688" i="1" s="1"/>
  <c r="BB2688" i="1" s="1"/>
  <c r="AR2688" i="1"/>
  <c r="AS2688" i="1"/>
  <c r="AT2688" i="1"/>
  <c r="AU2688" i="1"/>
  <c r="AQ2621" i="1"/>
  <c r="AZ2621" i="1" s="1"/>
  <c r="BA2621" i="1" s="1"/>
  <c r="BB2621" i="1" s="1"/>
  <c r="AR2621" i="1"/>
  <c r="AS2621" i="1"/>
  <c r="AT2621" i="1"/>
  <c r="AU2621" i="1"/>
  <c r="AQ618" i="1"/>
  <c r="AZ618" i="1" s="1"/>
  <c r="BA618" i="1" s="1"/>
  <c r="BB618" i="1" s="1"/>
  <c r="AR618" i="1"/>
  <c r="AS618" i="1"/>
  <c r="AT618" i="1"/>
  <c r="AU618" i="1"/>
  <c r="AQ622" i="1"/>
  <c r="AZ622" i="1" s="1"/>
  <c r="BA622" i="1" s="1"/>
  <c r="BB622" i="1" s="1"/>
  <c r="AR622" i="1"/>
  <c r="AS622" i="1"/>
  <c r="AT622" i="1"/>
  <c r="AU622" i="1"/>
  <c r="AQ624" i="1"/>
  <c r="AZ624" i="1" s="1"/>
  <c r="BA624" i="1" s="1"/>
  <c r="BB624" i="1" s="1"/>
  <c r="AR624" i="1"/>
  <c r="AS624" i="1"/>
  <c r="AT624" i="1"/>
  <c r="AU624" i="1"/>
  <c r="AQ2938" i="1"/>
  <c r="AZ2938" i="1" s="1"/>
  <c r="BA2938" i="1" s="1"/>
  <c r="BB2938" i="1" s="1"/>
  <c r="AR2938" i="1"/>
  <c r="AS2938" i="1"/>
  <c r="AT2938" i="1"/>
  <c r="AU2938" i="1"/>
  <c r="AQ1493" i="1"/>
  <c r="AZ1493" i="1" s="1"/>
  <c r="BA1493" i="1" s="1"/>
  <c r="BB1493" i="1" s="1"/>
  <c r="AR1493" i="1"/>
  <c r="AS1493" i="1"/>
  <c r="AT1493" i="1"/>
  <c r="AU1493" i="1"/>
  <c r="AQ1488" i="1"/>
  <c r="AZ1488" i="1" s="1"/>
  <c r="BA1488" i="1" s="1"/>
  <c r="BB1488" i="1" s="1"/>
  <c r="AR1488" i="1"/>
  <c r="AS1488" i="1"/>
  <c r="AT1488" i="1"/>
  <c r="AU1488" i="1"/>
  <c r="AQ2284" i="1"/>
  <c r="AZ2284" i="1" s="1"/>
  <c r="BA2284" i="1" s="1"/>
  <c r="BB2284" i="1" s="1"/>
  <c r="AR2284" i="1"/>
  <c r="AS2284" i="1"/>
  <c r="AT2284" i="1"/>
  <c r="AU2284" i="1"/>
  <c r="AQ2956" i="1"/>
  <c r="AZ2956" i="1" s="1"/>
  <c r="BA2956" i="1" s="1"/>
  <c r="BB2956" i="1" s="1"/>
  <c r="AR2956" i="1"/>
  <c r="AS2956" i="1"/>
  <c r="AT2956" i="1"/>
  <c r="AU2956" i="1"/>
  <c r="AQ1200" i="1"/>
  <c r="AZ1200" i="1" s="1"/>
  <c r="BA1200" i="1" s="1"/>
  <c r="BB1200" i="1" s="1"/>
  <c r="AR1200" i="1"/>
  <c r="AS1200" i="1"/>
  <c r="AT1200" i="1"/>
  <c r="AU1200" i="1"/>
  <c r="AQ1198" i="1"/>
  <c r="AZ1198" i="1" s="1"/>
  <c r="BA1198" i="1" s="1"/>
  <c r="BB1198" i="1" s="1"/>
  <c r="AR1198" i="1"/>
  <c r="AS1198" i="1"/>
  <c r="AT1198" i="1"/>
  <c r="AU1198" i="1"/>
  <c r="AQ1199" i="1"/>
  <c r="AZ1199" i="1" s="1"/>
  <c r="BA1199" i="1" s="1"/>
  <c r="BB1199" i="1" s="1"/>
  <c r="AR1199" i="1"/>
  <c r="AS1199" i="1"/>
  <c r="AT1199" i="1"/>
  <c r="AU1199" i="1"/>
  <c r="AQ383" i="1"/>
  <c r="AZ383" i="1" s="1"/>
  <c r="BA383" i="1" s="1"/>
  <c r="BB383" i="1" s="1"/>
  <c r="AR383" i="1"/>
  <c r="AS383" i="1"/>
  <c r="AT383" i="1"/>
  <c r="AU383" i="1"/>
  <c r="AQ381" i="1"/>
  <c r="AZ381" i="1" s="1"/>
  <c r="BA381" i="1" s="1"/>
  <c r="BB381" i="1" s="1"/>
  <c r="AR381" i="1"/>
  <c r="AS381" i="1"/>
  <c r="AT381" i="1"/>
  <c r="AU381" i="1"/>
  <c r="AQ384" i="1"/>
  <c r="AZ384" i="1" s="1"/>
  <c r="BA384" i="1" s="1"/>
  <c r="BB384" i="1" s="1"/>
  <c r="AR384" i="1"/>
  <c r="AS384" i="1"/>
  <c r="AT384" i="1"/>
  <c r="AU384" i="1"/>
  <c r="AQ1248" i="1"/>
  <c r="AZ1248" i="1" s="1"/>
  <c r="BA1248" i="1" s="1"/>
  <c r="BB1248" i="1" s="1"/>
  <c r="AR1248" i="1"/>
  <c r="AS1248" i="1"/>
  <c r="AT1248" i="1"/>
  <c r="AU1248" i="1"/>
  <c r="AQ2220" i="1"/>
  <c r="AZ2220" i="1" s="1"/>
  <c r="BA2220" i="1" s="1"/>
  <c r="BB2220" i="1" s="1"/>
  <c r="AR2220" i="1"/>
  <c r="AS2220" i="1"/>
  <c r="AT2220" i="1"/>
  <c r="AU2220" i="1"/>
  <c r="AQ2219" i="1"/>
  <c r="AZ2219" i="1" s="1"/>
  <c r="BA2219" i="1" s="1"/>
  <c r="BB2219" i="1" s="1"/>
  <c r="AR2219" i="1"/>
  <c r="AS2219" i="1"/>
  <c r="AT2219" i="1"/>
  <c r="AU2219" i="1"/>
  <c r="AQ1782" i="1"/>
  <c r="AZ1782" i="1" s="1"/>
  <c r="BA1782" i="1" s="1"/>
  <c r="BB1782" i="1" s="1"/>
  <c r="AR1782" i="1"/>
  <c r="AS1782" i="1"/>
  <c r="AT1782" i="1"/>
  <c r="AU1782" i="1"/>
  <c r="AQ2952" i="1"/>
  <c r="AZ2952" i="1" s="1"/>
  <c r="BA2952" i="1" s="1"/>
  <c r="BB2952" i="1" s="1"/>
  <c r="AR2952" i="1"/>
  <c r="AS2952" i="1"/>
  <c r="AT2952" i="1"/>
  <c r="AU2952" i="1"/>
  <c r="AQ2944" i="1"/>
  <c r="AZ2944" i="1" s="1"/>
  <c r="BA2944" i="1" s="1"/>
  <c r="BB2944" i="1" s="1"/>
  <c r="AR2944" i="1"/>
  <c r="AS2944" i="1"/>
  <c r="AT2944" i="1"/>
  <c r="AU2944" i="1"/>
  <c r="AQ2953" i="1"/>
  <c r="AZ2953" i="1" s="1"/>
  <c r="BA2953" i="1" s="1"/>
  <c r="BB2953" i="1" s="1"/>
  <c r="AR2953" i="1"/>
  <c r="AS2953" i="1"/>
  <c r="AT2953" i="1"/>
  <c r="AU2953" i="1"/>
  <c r="AQ426" i="1"/>
  <c r="AZ426" i="1" s="1"/>
  <c r="BA426" i="1" s="1"/>
  <c r="BB426" i="1" s="1"/>
  <c r="AR426" i="1"/>
  <c r="AS426" i="1"/>
  <c r="AT426" i="1"/>
  <c r="AU426" i="1"/>
  <c r="AQ425" i="1"/>
  <c r="AZ425" i="1" s="1"/>
  <c r="BA425" i="1" s="1"/>
  <c r="BB425" i="1" s="1"/>
  <c r="AR425" i="1"/>
  <c r="AS425" i="1"/>
  <c r="AT425" i="1"/>
  <c r="AU425" i="1"/>
  <c r="AQ427" i="1"/>
  <c r="AZ427" i="1" s="1"/>
  <c r="BA427" i="1" s="1"/>
  <c r="BB427" i="1" s="1"/>
  <c r="AR427" i="1"/>
  <c r="AS427" i="1"/>
  <c r="AT427" i="1"/>
  <c r="AU427" i="1"/>
  <c r="AQ2954" i="1"/>
  <c r="AZ2954" i="1" s="1"/>
  <c r="BA2954" i="1" s="1"/>
  <c r="BB2954" i="1" s="1"/>
  <c r="AR2954" i="1"/>
  <c r="AS2954" i="1"/>
  <c r="AT2954" i="1"/>
  <c r="AU2954" i="1"/>
  <c r="AQ1450" i="1"/>
  <c r="AZ1450" i="1" s="1"/>
  <c r="BA1450" i="1" s="1"/>
  <c r="BB1450" i="1" s="1"/>
  <c r="AR1450" i="1"/>
  <c r="AS1450" i="1"/>
  <c r="AT1450" i="1"/>
  <c r="AU1450" i="1"/>
  <c r="AQ780" i="1"/>
  <c r="AR780" i="1"/>
  <c r="AS780" i="1"/>
  <c r="AT780" i="1"/>
  <c r="AU780" i="1"/>
  <c r="AQ782" i="1"/>
  <c r="AR782" i="1"/>
  <c r="AS782" i="1"/>
  <c r="AT782" i="1"/>
  <c r="AU782" i="1"/>
  <c r="AQ784" i="1"/>
  <c r="AR784" i="1"/>
  <c r="AS784" i="1"/>
  <c r="AT784" i="1"/>
  <c r="AU784" i="1"/>
  <c r="AQ787" i="1"/>
  <c r="AR787" i="1"/>
  <c r="AS787" i="1"/>
  <c r="AT787" i="1"/>
  <c r="AU787" i="1"/>
  <c r="AQ788" i="1"/>
  <c r="AR788" i="1"/>
  <c r="AS788" i="1"/>
  <c r="AT788" i="1"/>
  <c r="AU788" i="1"/>
  <c r="AQ1773" i="1"/>
  <c r="AR1773" i="1"/>
  <c r="AS1773" i="1"/>
  <c r="AT1773" i="1"/>
  <c r="AU1773" i="1"/>
  <c r="AQ1480" i="1"/>
  <c r="AR1480" i="1"/>
  <c r="AS1480" i="1"/>
  <c r="AT1480" i="1"/>
  <c r="AU1480" i="1"/>
  <c r="AQ2625" i="1"/>
  <c r="AR2625" i="1"/>
  <c r="AS2625" i="1"/>
  <c r="AT2625" i="1"/>
  <c r="AU2625" i="1"/>
  <c r="AQ2622" i="1"/>
  <c r="AR2622" i="1"/>
  <c r="AS2622" i="1"/>
  <c r="AT2622" i="1"/>
  <c r="AU2622" i="1"/>
  <c r="AQ2271" i="1"/>
  <c r="AR2271" i="1"/>
  <c r="AS2271" i="1"/>
  <c r="AT2271" i="1"/>
  <c r="AU2271" i="1"/>
  <c r="AQ344" i="1"/>
  <c r="AR344" i="1"/>
  <c r="AS344" i="1"/>
  <c r="AT344" i="1"/>
  <c r="AV344" i="1" s="1"/>
  <c r="AU344" i="1"/>
  <c r="AQ2581" i="1"/>
  <c r="AR2581" i="1"/>
  <c r="AS2581" i="1"/>
  <c r="AT2581" i="1"/>
  <c r="AU2581" i="1"/>
  <c r="AQ2574" i="1"/>
  <c r="AR2574" i="1"/>
  <c r="AS2574" i="1"/>
  <c r="AT2574" i="1"/>
  <c r="AU2574" i="1"/>
  <c r="AQ1086" i="1"/>
  <c r="AR1086" i="1"/>
  <c r="AS1086" i="1"/>
  <c r="AT1086" i="1"/>
  <c r="AU1086" i="1"/>
  <c r="AQ1079" i="1"/>
  <c r="AR1079" i="1"/>
  <c r="AS1079" i="1"/>
  <c r="AT1079" i="1"/>
  <c r="AU1079" i="1"/>
  <c r="AQ2929" i="1"/>
  <c r="AR2929" i="1"/>
  <c r="AS2929" i="1"/>
  <c r="AT2929" i="1"/>
  <c r="AU2929" i="1"/>
  <c r="AQ1720" i="1"/>
  <c r="AR1720" i="1"/>
  <c r="AS1720" i="1"/>
  <c r="AT1720" i="1"/>
  <c r="AU1720" i="1"/>
  <c r="AQ1781" i="1"/>
  <c r="AR1781" i="1"/>
  <c r="AS1781" i="1"/>
  <c r="AT1781" i="1"/>
  <c r="AU1781" i="1"/>
  <c r="AQ1997" i="1"/>
  <c r="AR1997" i="1"/>
  <c r="AS1997" i="1"/>
  <c r="AT1997" i="1"/>
  <c r="AU1997" i="1"/>
  <c r="AQ1253" i="1"/>
  <c r="AR1253" i="1"/>
  <c r="AS1253" i="1"/>
  <c r="AT1253" i="1"/>
  <c r="AU1253" i="1"/>
  <c r="AQ2961" i="1"/>
  <c r="AR2961" i="1"/>
  <c r="AS2961" i="1"/>
  <c r="AT2961" i="1"/>
  <c r="AU2961" i="1"/>
  <c r="AQ355" i="1"/>
  <c r="AR355" i="1"/>
  <c r="AS355" i="1"/>
  <c r="AT355" i="1"/>
  <c r="AU355" i="1"/>
  <c r="AQ366" i="1"/>
  <c r="AR366" i="1"/>
  <c r="AS366" i="1"/>
  <c r="AT366" i="1"/>
  <c r="AU366" i="1"/>
  <c r="AQ1753" i="1"/>
  <c r="AR1753" i="1"/>
  <c r="AS1753" i="1"/>
  <c r="AT1753" i="1"/>
  <c r="AU1753" i="1"/>
  <c r="AQ432" i="1"/>
  <c r="AR432" i="1"/>
  <c r="AS432" i="1"/>
  <c r="AT432" i="1"/>
  <c r="AU432" i="1"/>
  <c r="AQ2635" i="1"/>
  <c r="AZ2635" i="1" s="1"/>
  <c r="BA2635" i="1" s="1"/>
  <c r="BB2635" i="1" s="1"/>
  <c r="AR2635" i="1"/>
  <c r="AS2635" i="1"/>
  <c r="AT2635" i="1"/>
  <c r="AU2635" i="1"/>
  <c r="AQ1260" i="1"/>
  <c r="AZ1260" i="1" s="1"/>
  <c r="BA1260" i="1" s="1"/>
  <c r="BB1260" i="1" s="1"/>
  <c r="AR1260" i="1"/>
  <c r="AS1260" i="1"/>
  <c r="AT1260" i="1"/>
  <c r="AU1260" i="1"/>
  <c r="AQ1258" i="1"/>
  <c r="AR1258" i="1"/>
  <c r="AS1258" i="1"/>
  <c r="AT1258" i="1"/>
  <c r="AU1258" i="1"/>
  <c r="AQ1127" i="1"/>
  <c r="AZ1127" i="1" s="1"/>
  <c r="BA1127" i="1" s="1"/>
  <c r="BB1127" i="1" s="1"/>
  <c r="AR1127" i="1"/>
  <c r="AS1127" i="1"/>
  <c r="AT1127" i="1"/>
  <c r="AU1127" i="1"/>
  <c r="AQ6" i="1"/>
  <c r="AZ6" i="1" s="1"/>
  <c r="BA6" i="1" s="1"/>
  <c r="BB6" i="1" s="1"/>
  <c r="AR6" i="1"/>
  <c r="AS6" i="1"/>
  <c r="AT6" i="1"/>
  <c r="AU6" i="1"/>
  <c r="AQ11" i="1"/>
  <c r="AZ11" i="1" s="1"/>
  <c r="BA11" i="1" s="1"/>
  <c r="BB11" i="1" s="1"/>
  <c r="AR11" i="1"/>
  <c r="AS11" i="1"/>
  <c r="AT11" i="1"/>
  <c r="AU11" i="1"/>
  <c r="AQ578" i="1"/>
  <c r="AZ578" i="1" s="1"/>
  <c r="BA578" i="1" s="1"/>
  <c r="BB578" i="1" s="1"/>
  <c r="AR578" i="1"/>
  <c r="AS578" i="1"/>
  <c r="AT578" i="1"/>
  <c r="AU578" i="1"/>
  <c r="AQ1911" i="1"/>
  <c r="AZ1911" i="1" s="1"/>
  <c r="BA1911" i="1" s="1"/>
  <c r="BB1911" i="1" s="1"/>
  <c r="AR1911" i="1"/>
  <c r="AS1911" i="1"/>
  <c r="AT1911" i="1"/>
  <c r="AU1911" i="1"/>
  <c r="AQ1487" i="1"/>
  <c r="AZ1487" i="1" s="1"/>
  <c r="BA1487" i="1" s="1"/>
  <c r="BB1487" i="1" s="1"/>
  <c r="AR1487" i="1"/>
  <c r="AS1487" i="1"/>
  <c r="AT1487" i="1"/>
  <c r="AU1487" i="1"/>
  <c r="AQ1491" i="1"/>
  <c r="AZ1491" i="1" s="1"/>
  <c r="BA1491" i="1" s="1"/>
  <c r="BB1491" i="1" s="1"/>
  <c r="AR1491" i="1"/>
  <c r="AS1491" i="1"/>
  <c r="AT1491" i="1"/>
  <c r="AU1491" i="1"/>
  <c r="AQ357" i="1"/>
  <c r="AZ357" i="1" s="1"/>
  <c r="BA357" i="1" s="1"/>
  <c r="BB357" i="1" s="1"/>
  <c r="AR357" i="1"/>
  <c r="AS357" i="1"/>
  <c r="AT357" i="1"/>
  <c r="AV357" i="1" s="1"/>
  <c r="AU357" i="1"/>
  <c r="AQ1239" i="1"/>
  <c r="AZ1239" i="1" s="1"/>
  <c r="BA1239" i="1" s="1"/>
  <c r="BB1239" i="1" s="1"/>
  <c r="AR1239" i="1"/>
  <c r="AS1239" i="1"/>
  <c r="AT1239" i="1"/>
  <c r="AU1239" i="1"/>
  <c r="AQ1448" i="1"/>
  <c r="AZ1448" i="1" s="1"/>
  <c r="BA1448" i="1" s="1"/>
  <c r="BB1448" i="1" s="1"/>
  <c r="AR1448" i="1"/>
  <c r="AS1448" i="1"/>
  <c r="AT1448" i="1"/>
  <c r="AU1448" i="1"/>
  <c r="AQ16" i="1"/>
  <c r="AZ16" i="1" s="1"/>
  <c r="BA16" i="1" s="1"/>
  <c r="BB16" i="1" s="1"/>
  <c r="AR16" i="1"/>
  <c r="AS16" i="1"/>
  <c r="AT16" i="1"/>
  <c r="AU16" i="1"/>
  <c r="AQ382" i="1"/>
  <c r="AZ382" i="1" s="1"/>
  <c r="BA382" i="1" s="1"/>
  <c r="BB382" i="1" s="1"/>
  <c r="AR382" i="1"/>
  <c r="AS382" i="1"/>
  <c r="AT382" i="1"/>
  <c r="AU382" i="1"/>
  <c r="AQ819" i="1"/>
  <c r="AZ819" i="1" s="1"/>
  <c r="BA819" i="1" s="1"/>
  <c r="BB819" i="1" s="1"/>
  <c r="AR819" i="1"/>
  <c r="AS819" i="1"/>
  <c r="AT819" i="1"/>
  <c r="AU819" i="1"/>
  <c r="AQ821" i="1"/>
  <c r="AZ821" i="1" s="1"/>
  <c r="BA821" i="1" s="1"/>
  <c r="BB821" i="1" s="1"/>
  <c r="AR821" i="1"/>
  <c r="AS821" i="1"/>
  <c r="AT821" i="1"/>
  <c r="AU821" i="1"/>
  <c r="AQ2474" i="1"/>
  <c r="AZ2474" i="1" s="1"/>
  <c r="BA2474" i="1" s="1"/>
  <c r="BB2474" i="1" s="1"/>
  <c r="AR2474" i="1"/>
  <c r="AS2474" i="1"/>
  <c r="AT2474" i="1"/>
  <c r="AU2474" i="1"/>
  <c r="AQ1722" i="1"/>
  <c r="AZ1722" i="1" s="1"/>
  <c r="BA1722" i="1" s="1"/>
  <c r="BB1722" i="1" s="1"/>
  <c r="AR1722" i="1"/>
  <c r="AS1722" i="1"/>
  <c r="AT1722" i="1"/>
  <c r="AU1722" i="1"/>
  <c r="AQ389" i="1"/>
  <c r="AZ389" i="1" s="1"/>
  <c r="BA389" i="1" s="1"/>
  <c r="BB389" i="1" s="1"/>
  <c r="AR389" i="1"/>
  <c r="AS389" i="1"/>
  <c r="AT389" i="1"/>
  <c r="AU389" i="1"/>
  <c r="AQ828" i="1"/>
  <c r="AZ828" i="1" s="1"/>
  <c r="BA828" i="1" s="1"/>
  <c r="BB828" i="1" s="1"/>
  <c r="AR828" i="1"/>
  <c r="AS828" i="1"/>
  <c r="AT828" i="1"/>
  <c r="AU828" i="1"/>
  <c r="AQ2735" i="1"/>
  <c r="AZ2735" i="1" s="1"/>
  <c r="BA2735" i="1" s="1"/>
  <c r="BB2735" i="1" s="1"/>
  <c r="AR2735" i="1"/>
  <c r="AS2735" i="1"/>
  <c r="AT2735" i="1"/>
  <c r="AU2735" i="1"/>
  <c r="AQ2733" i="1"/>
  <c r="AZ2733" i="1" s="1"/>
  <c r="BA2733" i="1" s="1"/>
  <c r="BB2733" i="1" s="1"/>
  <c r="AR2733" i="1"/>
  <c r="AS2733" i="1"/>
  <c r="AT2733" i="1"/>
  <c r="AU2733" i="1"/>
  <c r="AQ786" i="1"/>
  <c r="AZ786" i="1" s="1"/>
  <c r="BA786" i="1" s="1"/>
  <c r="BB786" i="1" s="1"/>
  <c r="AR786" i="1"/>
  <c r="AS786" i="1"/>
  <c r="AT786" i="1"/>
  <c r="AU786" i="1"/>
  <c r="AQ1715" i="1"/>
  <c r="AZ1715" i="1" s="1"/>
  <c r="BA1715" i="1" s="1"/>
  <c r="BB1715" i="1" s="1"/>
  <c r="AR1715" i="1"/>
  <c r="AS1715" i="1"/>
  <c r="AT1715" i="1"/>
  <c r="AU1715" i="1"/>
  <c r="AQ335" i="1"/>
  <c r="AZ335" i="1" s="1"/>
  <c r="BA335" i="1" s="1"/>
  <c r="BB335" i="1" s="1"/>
  <c r="AR335" i="1"/>
  <c r="AS335" i="1"/>
  <c r="AT335" i="1"/>
  <c r="AU335" i="1"/>
  <c r="AQ2552" i="1"/>
  <c r="AZ2552" i="1" s="1"/>
  <c r="BA2552" i="1" s="1"/>
  <c r="BB2552" i="1" s="1"/>
  <c r="AR2552" i="1"/>
  <c r="AS2552" i="1"/>
  <c r="AT2552" i="1"/>
  <c r="AV2552" i="1" s="1"/>
  <c r="AU2552" i="1"/>
  <c r="AQ2270" i="1"/>
  <c r="AZ2270" i="1" s="1"/>
  <c r="BA2270" i="1" s="1"/>
  <c r="BB2270" i="1" s="1"/>
  <c r="AR2270" i="1"/>
  <c r="AS2270" i="1"/>
  <c r="AT2270" i="1"/>
  <c r="AU2270" i="1"/>
  <c r="AQ2640" i="1"/>
  <c r="AZ2640" i="1" s="1"/>
  <c r="BA2640" i="1" s="1"/>
  <c r="BB2640" i="1" s="1"/>
  <c r="AR2640" i="1"/>
  <c r="AS2640" i="1"/>
  <c r="AT2640" i="1"/>
  <c r="AU2640" i="1"/>
  <c r="AQ2641" i="1"/>
  <c r="AZ2641" i="1" s="1"/>
  <c r="BA2641" i="1" s="1"/>
  <c r="BB2641" i="1" s="1"/>
  <c r="AR2641" i="1"/>
  <c r="AS2641" i="1"/>
  <c r="AT2641" i="1"/>
  <c r="AU2641" i="1"/>
  <c r="AQ2957" i="1"/>
  <c r="AZ2957" i="1" s="1"/>
  <c r="BA2957" i="1" s="1"/>
  <c r="BB2957" i="1" s="1"/>
  <c r="AR2957" i="1"/>
  <c r="AS2957" i="1"/>
  <c r="AT2957" i="1"/>
  <c r="AU2957" i="1"/>
  <c r="AQ1089" i="1"/>
  <c r="AZ1089" i="1" s="1"/>
  <c r="BA1089" i="1" s="1"/>
  <c r="BB1089" i="1" s="1"/>
  <c r="AR1089" i="1"/>
  <c r="AS1089" i="1"/>
  <c r="AT1089" i="1"/>
  <c r="AU1089" i="1"/>
  <c r="AQ2093" i="1"/>
  <c r="AZ2093" i="1" s="1"/>
  <c r="BA2093" i="1" s="1"/>
  <c r="BB2093" i="1" s="1"/>
  <c r="AR2093" i="1"/>
  <c r="AS2093" i="1"/>
  <c r="AT2093" i="1"/>
  <c r="AU2093" i="1"/>
  <c r="AQ2094" i="1"/>
  <c r="AZ2094" i="1" s="1"/>
  <c r="BA2094" i="1" s="1"/>
  <c r="BB2094" i="1" s="1"/>
  <c r="AR2094" i="1"/>
  <c r="AS2094" i="1"/>
  <c r="AT2094" i="1"/>
  <c r="AU2094" i="1"/>
  <c r="AQ1908" i="1"/>
  <c r="AZ1908" i="1" s="1"/>
  <c r="BA1908" i="1" s="1"/>
  <c r="BB1908" i="1" s="1"/>
  <c r="AR1908" i="1"/>
  <c r="AS1908" i="1"/>
  <c r="AT1908" i="1"/>
  <c r="AV1908" i="1" s="1"/>
  <c r="AU1908" i="1"/>
  <c r="AQ1212" i="1"/>
  <c r="AZ1212" i="1" s="1"/>
  <c r="BA1212" i="1" s="1"/>
  <c r="BB1212" i="1" s="1"/>
  <c r="AR1212" i="1"/>
  <c r="AS1212" i="1"/>
  <c r="AT1212" i="1"/>
  <c r="AU1212" i="1"/>
  <c r="AQ1214" i="1"/>
  <c r="AZ1214" i="1" s="1"/>
  <c r="BA1214" i="1" s="1"/>
  <c r="BB1214" i="1" s="1"/>
  <c r="AR1214" i="1"/>
  <c r="AS1214" i="1"/>
  <c r="AT1214" i="1"/>
  <c r="AU1214" i="1"/>
  <c r="AQ1213" i="1"/>
  <c r="AZ1213" i="1" s="1"/>
  <c r="BA1213" i="1" s="1"/>
  <c r="BB1213" i="1" s="1"/>
  <c r="AR1213" i="1"/>
  <c r="AS1213" i="1"/>
  <c r="AT1213" i="1"/>
  <c r="AU1213" i="1"/>
  <c r="AQ1907" i="1"/>
  <c r="AZ1907" i="1" s="1"/>
  <c r="BA1907" i="1" s="1"/>
  <c r="BB1907" i="1" s="1"/>
  <c r="AR1907" i="1"/>
  <c r="AS1907" i="1"/>
  <c r="AT1907" i="1"/>
  <c r="AU1907" i="1"/>
  <c r="AQ2561" i="1"/>
  <c r="AZ2561" i="1" s="1"/>
  <c r="BA2561" i="1" s="1"/>
  <c r="BB2561" i="1" s="1"/>
  <c r="AR2561" i="1"/>
  <c r="AS2561" i="1"/>
  <c r="AT2561" i="1"/>
  <c r="AU2561" i="1"/>
  <c r="AQ2563" i="1"/>
  <c r="AZ2563" i="1" s="1"/>
  <c r="BA2563" i="1" s="1"/>
  <c r="BB2563" i="1" s="1"/>
  <c r="AR2563" i="1"/>
  <c r="AS2563" i="1"/>
  <c r="AT2563" i="1"/>
  <c r="AU2563" i="1"/>
  <c r="AQ2475" i="1"/>
  <c r="AZ2475" i="1" s="1"/>
  <c r="BA2475" i="1" s="1"/>
  <c r="AR2475" i="1"/>
  <c r="AS2475" i="1"/>
  <c r="AT2475" i="1"/>
  <c r="AU2475" i="1"/>
  <c r="AQ2637" i="1"/>
  <c r="AZ2637" i="1" s="1"/>
  <c r="BA2637" i="1" s="1"/>
  <c r="BB2637" i="1" s="1"/>
  <c r="AR2637" i="1"/>
  <c r="AS2637" i="1"/>
  <c r="AT2637" i="1"/>
  <c r="AU2637" i="1"/>
  <c r="AQ2948" i="1"/>
  <c r="AZ2948" i="1" s="1"/>
  <c r="BA2948" i="1" s="1"/>
  <c r="BB2948" i="1" s="1"/>
  <c r="AR2948" i="1"/>
  <c r="AS2948" i="1"/>
  <c r="AT2948" i="1"/>
  <c r="AU2948" i="1"/>
  <c r="AQ2264" i="1"/>
  <c r="AZ2264" i="1" s="1"/>
  <c r="BA2264" i="1" s="1"/>
  <c r="BB2264" i="1" s="1"/>
  <c r="AR2264" i="1"/>
  <c r="AS2264" i="1"/>
  <c r="AT2264" i="1"/>
  <c r="AU2264" i="1"/>
  <c r="AQ2263" i="1"/>
  <c r="AZ2263" i="1" s="1"/>
  <c r="BA2263" i="1" s="1"/>
  <c r="BB2263" i="1" s="1"/>
  <c r="AR2263" i="1"/>
  <c r="AS2263" i="1"/>
  <c r="AT2263" i="1"/>
  <c r="AU2263" i="1"/>
  <c r="AQ1081" i="1"/>
  <c r="AZ1081" i="1" s="1"/>
  <c r="BA1081" i="1" s="1"/>
  <c r="BB1081" i="1" s="1"/>
  <c r="AR1081" i="1"/>
  <c r="AS1081" i="1"/>
  <c r="AT1081" i="1"/>
  <c r="AU1081" i="1"/>
  <c r="AQ2572" i="1"/>
  <c r="AZ2572" i="1" s="1"/>
  <c r="BA2572" i="1" s="1"/>
  <c r="BB2572" i="1" s="1"/>
  <c r="AR2572" i="1"/>
  <c r="AS2572" i="1"/>
  <c r="AT2572" i="1"/>
  <c r="AU2572" i="1"/>
  <c r="AQ367" i="1"/>
  <c r="AZ367" i="1" s="1"/>
  <c r="BA367" i="1" s="1"/>
  <c r="BB367" i="1" s="1"/>
  <c r="AR367" i="1"/>
  <c r="AS367" i="1"/>
  <c r="AT367" i="1"/>
  <c r="AU367" i="1"/>
  <c r="AQ1428" i="1"/>
  <c r="AZ1428" i="1" s="1"/>
  <c r="BA1428" i="1" s="1"/>
  <c r="BB1428" i="1" s="1"/>
  <c r="AR1428" i="1"/>
  <c r="AS1428" i="1"/>
  <c r="AT1428" i="1"/>
  <c r="AU1428" i="1"/>
  <c r="AQ912" i="1"/>
  <c r="AZ912" i="1" s="1"/>
  <c r="BA912" i="1" s="1"/>
  <c r="BB912" i="1" s="1"/>
  <c r="AR912" i="1"/>
  <c r="AS912" i="1"/>
  <c r="AT912" i="1"/>
  <c r="AV912" i="1" s="1"/>
  <c r="AU912" i="1"/>
  <c r="AQ1755" i="1"/>
  <c r="AZ1755" i="1" s="1"/>
  <c r="BA1755" i="1" s="1"/>
  <c r="BB1755" i="1" s="1"/>
  <c r="AR1755" i="1"/>
  <c r="AS1755" i="1"/>
  <c r="AT1755" i="1"/>
  <c r="AU1755" i="1"/>
  <c r="AQ1756" i="1"/>
  <c r="AZ1756" i="1" s="1"/>
  <c r="BA1756" i="1" s="1"/>
  <c r="BB1756" i="1" s="1"/>
  <c r="AR1756" i="1"/>
  <c r="AS1756" i="1"/>
  <c r="AT1756" i="1"/>
  <c r="AU1756" i="1"/>
  <c r="AQ70" i="1"/>
  <c r="AZ70" i="1" s="1"/>
  <c r="BA70" i="1" s="1"/>
  <c r="BB70" i="1" s="1"/>
  <c r="AR70" i="1"/>
  <c r="AS70" i="1"/>
  <c r="AT70" i="1"/>
  <c r="AU70" i="1"/>
  <c r="AQ1767" i="1"/>
  <c r="AZ1767" i="1" s="1"/>
  <c r="BA1767" i="1" s="1"/>
  <c r="BB1767" i="1" s="1"/>
  <c r="AR1767" i="1"/>
  <c r="AS1767" i="1"/>
  <c r="AT1767" i="1"/>
  <c r="AU1767" i="1"/>
  <c r="AQ2542" i="1"/>
  <c r="AZ2542" i="1" s="1"/>
  <c r="BA2542" i="1" s="1"/>
  <c r="BB2542" i="1" s="1"/>
  <c r="AR2542" i="1"/>
  <c r="AS2542" i="1"/>
  <c r="AT2542" i="1"/>
  <c r="AU2542" i="1"/>
  <c r="AQ361" i="1"/>
  <c r="AZ361" i="1" s="1"/>
  <c r="BA361" i="1" s="1"/>
  <c r="BB361" i="1" s="1"/>
  <c r="AR361" i="1"/>
  <c r="AS361" i="1"/>
  <c r="AT361" i="1"/>
  <c r="AU361" i="1"/>
  <c r="AQ583" i="1"/>
  <c r="AZ583" i="1" s="1"/>
  <c r="BA583" i="1" s="1"/>
  <c r="BB583" i="1" s="1"/>
  <c r="AR583" i="1"/>
  <c r="AS583" i="1"/>
  <c r="AT583" i="1"/>
  <c r="AU583" i="1"/>
  <c r="AQ1069" i="1"/>
  <c r="AZ1069" i="1" s="1"/>
  <c r="BA1069" i="1" s="1"/>
  <c r="BB1069" i="1" s="1"/>
  <c r="AR1069" i="1"/>
  <c r="AS1069" i="1"/>
  <c r="AT1069" i="1"/>
  <c r="AU1069" i="1"/>
  <c r="AQ1070" i="1"/>
  <c r="AZ1070" i="1" s="1"/>
  <c r="BA1070" i="1" s="1"/>
  <c r="BB1070" i="1" s="1"/>
  <c r="AR1070" i="1"/>
  <c r="AS1070" i="1"/>
  <c r="AT1070" i="1"/>
  <c r="AU1070" i="1"/>
  <c r="AQ1193" i="1"/>
  <c r="AZ1193" i="1" s="1"/>
  <c r="BA1193" i="1" s="1"/>
  <c r="BB1193" i="1" s="1"/>
  <c r="AR1193" i="1"/>
  <c r="AS1193" i="1"/>
  <c r="AT1193" i="1"/>
  <c r="AU1193" i="1"/>
  <c r="AQ1868" i="1"/>
  <c r="AZ1868" i="1" s="1"/>
  <c r="BA1868" i="1" s="1"/>
  <c r="BB1868" i="1" s="1"/>
  <c r="AR1868" i="1"/>
  <c r="AS1868" i="1"/>
  <c r="AT1868" i="1"/>
  <c r="AU1868" i="1"/>
  <c r="AQ2555" i="1"/>
  <c r="AZ2555" i="1" s="1"/>
  <c r="BA2555" i="1" s="1"/>
  <c r="BB2555" i="1" s="1"/>
  <c r="AR2555" i="1"/>
  <c r="AS2555" i="1"/>
  <c r="AT2555" i="1"/>
  <c r="AU2555" i="1"/>
  <c r="AQ2553" i="1"/>
  <c r="AZ2553" i="1" s="1"/>
  <c r="BA2553" i="1" s="1"/>
  <c r="BB2553" i="1" s="1"/>
  <c r="AR2553" i="1"/>
  <c r="AS2553" i="1"/>
  <c r="AT2553" i="1"/>
  <c r="AU2553" i="1"/>
  <c r="AQ1424" i="1"/>
  <c r="AZ1424" i="1" s="1"/>
  <c r="BA1424" i="1" s="1"/>
  <c r="BB1424" i="1" s="1"/>
  <c r="AR1424" i="1"/>
  <c r="AS1424" i="1"/>
  <c r="AT1424" i="1"/>
  <c r="AU1424" i="1"/>
  <c r="AQ616" i="1"/>
  <c r="AZ616" i="1" s="1"/>
  <c r="BA616" i="1" s="1"/>
  <c r="BB616" i="1" s="1"/>
  <c r="AR616" i="1"/>
  <c r="AS616" i="1"/>
  <c r="AT616" i="1"/>
  <c r="AU616" i="1"/>
  <c r="AQ617" i="1"/>
  <c r="AZ617" i="1" s="1"/>
  <c r="BA617" i="1" s="1"/>
  <c r="BB617" i="1" s="1"/>
  <c r="AR617" i="1"/>
  <c r="AS617" i="1"/>
  <c r="AT617" i="1"/>
  <c r="AV617" i="1" s="1"/>
  <c r="AU617" i="1"/>
  <c r="AQ2660" i="1"/>
  <c r="AZ2660" i="1" s="1"/>
  <c r="BA2660" i="1" s="1"/>
  <c r="AR2660" i="1"/>
  <c r="AS2660" i="1"/>
  <c r="AT2660" i="1"/>
  <c r="AU2660" i="1"/>
  <c r="AQ2667" i="1"/>
  <c r="AZ2667" i="1" s="1"/>
  <c r="BA2667" i="1" s="1"/>
  <c r="AR2667" i="1"/>
  <c r="AS2667" i="1"/>
  <c r="AT2667" i="1"/>
  <c r="AU2667" i="1"/>
  <c r="AQ2657" i="1"/>
  <c r="AZ2657" i="1" s="1"/>
  <c r="BA2657" i="1" s="1"/>
  <c r="AR2657" i="1"/>
  <c r="AS2657" i="1"/>
  <c r="AT2657" i="1"/>
  <c r="AU2657" i="1"/>
  <c r="AQ671" i="1"/>
  <c r="AZ671" i="1" s="1"/>
  <c r="BA671" i="1" s="1"/>
  <c r="BB671" i="1" s="1"/>
  <c r="AR671" i="1"/>
  <c r="AS671" i="1"/>
  <c r="AT671" i="1"/>
  <c r="AU671" i="1"/>
  <c r="AQ1088" i="1"/>
  <c r="AZ1088" i="1" s="1"/>
  <c r="BA1088" i="1" s="1"/>
  <c r="BB1088" i="1" s="1"/>
  <c r="AR1088" i="1"/>
  <c r="AS1088" i="1"/>
  <c r="AT1088" i="1"/>
  <c r="AU1088" i="1"/>
  <c r="AQ7" i="1"/>
  <c r="AZ7" i="1" s="1"/>
  <c r="BA7" i="1" s="1"/>
  <c r="BB7" i="1" s="1"/>
  <c r="AR7" i="1"/>
  <c r="AS7" i="1"/>
  <c r="AT7" i="1"/>
  <c r="AU7" i="1"/>
  <c r="AQ2939" i="1"/>
  <c r="AZ2939" i="1" s="1"/>
  <c r="BA2939" i="1" s="1"/>
  <c r="BB2939" i="1" s="1"/>
  <c r="AR2939" i="1"/>
  <c r="AS2939" i="1"/>
  <c r="AT2939" i="1"/>
  <c r="AU2939" i="1"/>
  <c r="AQ2654" i="1"/>
  <c r="AZ2654" i="1" s="1"/>
  <c r="BA2654" i="1" s="1"/>
  <c r="AR2654" i="1"/>
  <c r="AS2654" i="1"/>
  <c r="AT2654" i="1"/>
  <c r="AU2654" i="1"/>
  <c r="AQ2734" i="1"/>
  <c r="AZ2734" i="1" s="1"/>
  <c r="BA2734" i="1" s="1"/>
  <c r="BB2734" i="1" s="1"/>
  <c r="AR2734" i="1"/>
  <c r="AS2734" i="1"/>
  <c r="AT2734" i="1"/>
  <c r="AU2734" i="1"/>
  <c r="AQ1869" i="1"/>
  <c r="AZ1869" i="1" s="1"/>
  <c r="BA1869" i="1" s="1"/>
  <c r="BB1869" i="1" s="1"/>
  <c r="AR1869" i="1"/>
  <c r="AS1869" i="1"/>
  <c r="AT1869" i="1"/>
  <c r="AU1869" i="1"/>
  <c r="AQ1780" i="1"/>
  <c r="AZ1780" i="1" s="1"/>
  <c r="BA1780" i="1" s="1"/>
  <c r="BB1780" i="1" s="1"/>
  <c r="AR1780" i="1"/>
  <c r="AS1780" i="1"/>
  <c r="AT1780" i="1"/>
  <c r="AU1780" i="1"/>
  <c r="AQ1771" i="1"/>
  <c r="AZ1771" i="1" s="1"/>
  <c r="BA1771" i="1" s="1"/>
  <c r="BB1771" i="1" s="1"/>
  <c r="AR1771" i="1"/>
  <c r="AS1771" i="1"/>
  <c r="AT1771" i="1"/>
  <c r="AU1771" i="1"/>
  <c r="AQ2486" i="1"/>
  <c r="AR2486" i="1"/>
  <c r="AS2486" i="1"/>
  <c r="AT2486" i="1"/>
  <c r="AU2486" i="1"/>
  <c r="AQ343" i="1"/>
  <c r="AR343" i="1"/>
  <c r="AS343" i="1"/>
  <c r="AT343" i="1"/>
  <c r="AU343" i="1"/>
  <c r="AQ1760" i="1"/>
  <c r="AR1760" i="1"/>
  <c r="AS1760" i="1"/>
  <c r="AT1760" i="1"/>
  <c r="AU1760" i="1"/>
  <c r="AQ1211" i="1"/>
  <c r="AR1211" i="1"/>
  <c r="AS1211" i="1"/>
  <c r="AT1211" i="1"/>
  <c r="AU1211" i="1"/>
  <c r="AQ12" i="1"/>
  <c r="AR12" i="1"/>
  <c r="AS12" i="1"/>
  <c r="AT12" i="1"/>
  <c r="AU12" i="1"/>
  <c r="AQ2548" i="1"/>
  <c r="AR2548" i="1"/>
  <c r="AS2548" i="1"/>
  <c r="AT2548" i="1"/>
  <c r="AU2548" i="1"/>
  <c r="AQ2924" i="1"/>
  <c r="AZ2924" i="1" s="1"/>
  <c r="BA2924" i="1" s="1"/>
  <c r="BB2924" i="1" s="1"/>
  <c r="AR2924" i="1"/>
  <c r="AS2924" i="1"/>
  <c r="AT2924" i="1"/>
  <c r="AU2924" i="1"/>
  <c r="AQ1996" i="1"/>
  <c r="AZ1996" i="1" s="1"/>
  <c r="BA1996" i="1" s="1"/>
  <c r="BB1996" i="1" s="1"/>
  <c r="AR1996" i="1"/>
  <c r="AS1996" i="1"/>
  <c r="AT1996" i="1"/>
  <c r="AU1996" i="1"/>
  <c r="AQ71" i="1"/>
  <c r="AZ71" i="1" s="1"/>
  <c r="BA71" i="1" s="1"/>
  <c r="BB71" i="1" s="1"/>
  <c r="AR71" i="1"/>
  <c r="AS71" i="1"/>
  <c r="AT71" i="1"/>
  <c r="AU71" i="1"/>
  <c r="AQ374" i="1"/>
  <c r="AZ374" i="1" s="1"/>
  <c r="BA374" i="1" s="1"/>
  <c r="BB374" i="1" s="1"/>
  <c r="AR374" i="1"/>
  <c r="AS374" i="1"/>
  <c r="AT374" i="1"/>
  <c r="AU374" i="1"/>
  <c r="AQ373" i="1"/>
  <c r="AZ373" i="1" s="1"/>
  <c r="BA373" i="1" s="1"/>
  <c r="BB373" i="1" s="1"/>
  <c r="AR373" i="1"/>
  <c r="AS373" i="1"/>
  <c r="AT373" i="1"/>
  <c r="AU373" i="1"/>
  <c r="AQ2578" i="1"/>
  <c r="AZ2578" i="1" s="1"/>
  <c r="BA2578" i="1" s="1"/>
  <c r="BB2578" i="1" s="1"/>
  <c r="AR2578" i="1"/>
  <c r="AS2578" i="1"/>
  <c r="AT2578" i="1"/>
  <c r="AU2578" i="1"/>
  <c r="AQ2576" i="1"/>
  <c r="AZ2576" i="1" s="1"/>
  <c r="BA2576" i="1" s="1"/>
  <c r="BB2576" i="1" s="1"/>
  <c r="AR2576" i="1"/>
  <c r="AS2576" i="1"/>
  <c r="AT2576" i="1"/>
  <c r="AU2576" i="1"/>
  <c r="AQ845" i="1"/>
  <c r="AZ845" i="1" s="1"/>
  <c r="BA845" i="1" s="1"/>
  <c r="AR845" i="1"/>
  <c r="AS845" i="1"/>
  <c r="AT845" i="1"/>
  <c r="AU845" i="1"/>
  <c r="AQ1484" i="1"/>
  <c r="AZ1484" i="1" s="1"/>
  <c r="BA1484" i="1" s="1"/>
  <c r="BB1484" i="1" s="1"/>
  <c r="AR1484" i="1"/>
  <c r="AS1484" i="1"/>
  <c r="AT1484" i="1"/>
  <c r="AU1484" i="1"/>
  <c r="AQ1482" i="1"/>
  <c r="AR1482" i="1"/>
  <c r="AS1482" i="1"/>
  <c r="AT1482" i="1"/>
  <c r="AU1482" i="1"/>
  <c r="AQ1483" i="1"/>
  <c r="AZ1483" i="1" s="1"/>
  <c r="BA1483" i="1" s="1"/>
  <c r="BB1483" i="1" s="1"/>
  <c r="AR1483" i="1"/>
  <c r="AS1483" i="1"/>
  <c r="AT1483" i="1"/>
  <c r="AU1483" i="1"/>
  <c r="AQ785" i="1"/>
  <c r="AZ785" i="1" s="1"/>
  <c r="BA785" i="1" s="1"/>
  <c r="BB785" i="1" s="1"/>
  <c r="AR785" i="1"/>
  <c r="AS785" i="1"/>
  <c r="AT785" i="1"/>
  <c r="AU785" i="1"/>
  <c r="AQ2559" i="1"/>
  <c r="AR2559" i="1"/>
  <c r="AS2559" i="1"/>
  <c r="AT2559" i="1"/>
  <c r="AU2559" i="1"/>
  <c r="AQ2558" i="1"/>
  <c r="AZ2558" i="1" s="1"/>
  <c r="BA2558" i="1" s="1"/>
  <c r="BB2558" i="1" s="1"/>
  <c r="AR2558" i="1"/>
  <c r="AS2558" i="1"/>
  <c r="AT2558" i="1"/>
  <c r="AU2558" i="1"/>
  <c r="AQ334" i="1"/>
  <c r="AZ334" i="1" s="1"/>
  <c r="BA334" i="1" s="1"/>
  <c r="BB334" i="1" s="1"/>
  <c r="AR334" i="1"/>
  <c r="AS334" i="1"/>
  <c r="AT334" i="1"/>
  <c r="AU334" i="1"/>
  <c r="AQ333" i="1"/>
  <c r="AZ333" i="1" s="1"/>
  <c r="BA333" i="1" s="1"/>
  <c r="BB333" i="1" s="1"/>
  <c r="AR333" i="1"/>
  <c r="AS333" i="1"/>
  <c r="AT333" i="1"/>
  <c r="AU333" i="1"/>
  <c r="AQ9" i="1"/>
  <c r="AZ9" i="1" s="1"/>
  <c r="BA9" i="1" s="1"/>
  <c r="BB9" i="1" s="1"/>
  <c r="AR9" i="1"/>
  <c r="AS9" i="1"/>
  <c r="AT9" i="1"/>
  <c r="AU9" i="1"/>
  <c r="AQ2955" i="1"/>
  <c r="AZ2955" i="1" s="1"/>
  <c r="BA2955" i="1" s="1"/>
  <c r="BB2955" i="1" s="1"/>
  <c r="AR2955" i="1"/>
  <c r="AS2955" i="1"/>
  <c r="AT2955" i="1"/>
  <c r="AU2955" i="1"/>
  <c r="AQ385" i="1"/>
  <c r="AZ385" i="1" s="1"/>
  <c r="BA385" i="1" s="1"/>
  <c r="BB385" i="1" s="1"/>
  <c r="AR385" i="1"/>
  <c r="AS385" i="1"/>
  <c r="AT385" i="1"/>
  <c r="AU385" i="1"/>
  <c r="AQ439" i="1"/>
  <c r="AZ439" i="1" s="1"/>
  <c r="BA439" i="1" s="1"/>
  <c r="BB439" i="1" s="1"/>
  <c r="AR439" i="1"/>
  <c r="AS439" i="1"/>
  <c r="AT439" i="1"/>
  <c r="AU439" i="1"/>
  <c r="AQ440" i="1"/>
  <c r="AZ440" i="1" s="1"/>
  <c r="BA440" i="1" s="1"/>
  <c r="BB440" i="1" s="1"/>
  <c r="AR440" i="1"/>
  <c r="AS440" i="1"/>
  <c r="AT440" i="1"/>
  <c r="AU440" i="1"/>
  <c r="AQ1236" i="1"/>
  <c r="AZ1236" i="1" s="1"/>
  <c r="BA1236" i="1" s="1"/>
  <c r="BB1236" i="1" s="1"/>
  <c r="AR1236" i="1"/>
  <c r="AS1236" i="1"/>
  <c r="AT1236" i="1"/>
  <c r="AU1236" i="1"/>
  <c r="AQ1415" i="1"/>
  <c r="AZ1415" i="1" s="1"/>
  <c r="BA1415" i="1" s="1"/>
  <c r="BB1415" i="1" s="1"/>
  <c r="AR1415" i="1"/>
  <c r="AS1415" i="1"/>
  <c r="AT1415" i="1"/>
  <c r="AU1415" i="1"/>
  <c r="AQ1074" i="1"/>
  <c r="AZ1074" i="1" s="1"/>
  <c r="BA1074" i="1" s="1"/>
  <c r="BB1074" i="1" s="1"/>
  <c r="AR1074" i="1"/>
  <c r="AS1074" i="1"/>
  <c r="AT1074" i="1"/>
  <c r="AU1074" i="1"/>
  <c r="AQ1075" i="1"/>
  <c r="AZ1075" i="1" s="1"/>
  <c r="BA1075" i="1" s="1"/>
  <c r="BB1075" i="1" s="1"/>
  <c r="AR1075" i="1"/>
  <c r="AS1075" i="1"/>
  <c r="AT1075" i="1"/>
  <c r="AU1075" i="1"/>
  <c r="AQ1489" i="1"/>
  <c r="AZ1489" i="1" s="1"/>
  <c r="BA1489" i="1" s="1"/>
  <c r="BB1489" i="1" s="1"/>
  <c r="AR1489" i="1"/>
  <c r="AS1489" i="1"/>
  <c r="AT1489" i="1"/>
  <c r="AU1489" i="1"/>
  <c r="AQ10" i="1"/>
  <c r="AZ10" i="1" s="1"/>
  <c r="BA10" i="1" s="1"/>
  <c r="BB10" i="1" s="1"/>
  <c r="AR10" i="1"/>
  <c r="AS10" i="1"/>
  <c r="AT10" i="1"/>
  <c r="AU10" i="1"/>
  <c r="AQ353" i="1"/>
  <c r="BA353" i="1" s="1"/>
  <c r="BB353" i="1" s="1"/>
  <c r="AR353" i="1"/>
  <c r="AS353" i="1"/>
  <c r="AT353" i="1"/>
  <c r="AU353" i="1"/>
  <c r="AQ352" i="1"/>
  <c r="AZ352" i="1" s="1"/>
  <c r="BA352" i="1" s="1"/>
  <c r="BB352" i="1" s="1"/>
  <c r="AR352" i="1"/>
  <c r="AS352" i="1"/>
  <c r="AT352" i="1"/>
  <c r="AU352" i="1"/>
  <c r="AQ2950" i="1"/>
  <c r="AZ2950" i="1" s="1"/>
  <c r="BA2950" i="1" s="1"/>
  <c r="BB2950" i="1" s="1"/>
  <c r="AR2950" i="1"/>
  <c r="AS2950" i="1"/>
  <c r="AT2950" i="1"/>
  <c r="AU2950" i="1"/>
  <c r="AQ839" i="1"/>
  <c r="AZ839" i="1" s="1"/>
  <c r="BA839" i="1" s="1"/>
  <c r="BB839" i="1" s="1"/>
  <c r="AR839" i="1"/>
  <c r="AS839" i="1"/>
  <c r="AT839" i="1"/>
  <c r="AU839" i="1"/>
  <c r="AQ838" i="1"/>
  <c r="AZ838" i="1" s="1"/>
  <c r="BA838" i="1" s="1"/>
  <c r="BB838" i="1" s="1"/>
  <c r="AR838" i="1"/>
  <c r="AS838" i="1"/>
  <c r="AT838" i="1"/>
  <c r="AU838" i="1"/>
  <c r="AQ1485" i="1"/>
  <c r="AZ1485" i="1" s="1"/>
  <c r="BA1485" i="1" s="1"/>
  <c r="BB1485" i="1" s="1"/>
  <c r="AR1485" i="1"/>
  <c r="AS1485" i="1"/>
  <c r="AT1485" i="1"/>
  <c r="AU1485" i="1"/>
  <c r="AQ2274" i="1"/>
  <c r="AZ2274" i="1" s="1"/>
  <c r="BA2274" i="1" s="1"/>
  <c r="BB2274" i="1" s="1"/>
  <c r="AR2274" i="1"/>
  <c r="AS2274" i="1"/>
  <c r="AT2274" i="1"/>
  <c r="AU2274" i="1"/>
  <c r="AQ2273" i="1"/>
  <c r="AZ2273" i="1" s="1"/>
  <c r="BA2273" i="1" s="1"/>
  <c r="BB2273" i="1" s="1"/>
  <c r="AR2273" i="1"/>
  <c r="AS2273" i="1"/>
  <c r="AT2273" i="1"/>
  <c r="AU2273" i="1"/>
  <c r="AQ14" i="1"/>
  <c r="AZ14" i="1" s="1"/>
  <c r="BA14" i="1" s="1"/>
  <c r="BB14" i="1" s="1"/>
  <c r="AR14" i="1"/>
  <c r="AS14" i="1"/>
  <c r="AT14" i="1"/>
  <c r="AU14" i="1"/>
  <c r="AQ15" i="1"/>
  <c r="AZ15" i="1" s="1"/>
  <c r="BA15" i="1" s="1"/>
  <c r="BB15" i="1" s="1"/>
  <c r="AR15" i="1"/>
  <c r="AS15" i="1"/>
  <c r="AT15" i="1"/>
  <c r="AU15" i="1"/>
  <c r="AQ672" i="1"/>
  <c r="AZ672" i="1" s="1"/>
  <c r="BA672" i="1" s="1"/>
  <c r="BB672" i="1" s="1"/>
  <c r="AR672" i="1"/>
  <c r="AS672" i="1"/>
  <c r="AT672" i="1"/>
  <c r="AU672" i="1"/>
  <c r="AQ2937" i="1"/>
  <c r="AZ2937" i="1" s="1"/>
  <c r="BA2937" i="1" s="1"/>
  <c r="BB2937" i="1" s="1"/>
  <c r="AR2937" i="1"/>
  <c r="AS2937" i="1"/>
  <c r="AT2937" i="1"/>
  <c r="AU2937" i="1"/>
  <c r="AQ2821" i="1"/>
  <c r="AZ2821" i="1" s="1"/>
  <c r="BA2821" i="1" s="1"/>
  <c r="BB2821" i="1" s="1"/>
  <c r="AR2821" i="1"/>
  <c r="AS2821" i="1"/>
  <c r="AT2821" i="1"/>
  <c r="AU2821" i="1"/>
  <c r="AQ2820" i="1"/>
  <c r="AZ2820" i="1" s="1"/>
  <c r="BA2820" i="1" s="1"/>
  <c r="BB2820" i="1" s="1"/>
  <c r="AR2820" i="1"/>
  <c r="AS2820" i="1"/>
  <c r="AT2820" i="1"/>
  <c r="AU2820" i="1"/>
  <c r="AQ2822" i="1"/>
  <c r="AZ2822" i="1" s="1"/>
  <c r="BA2822" i="1" s="1"/>
  <c r="BB2822" i="1" s="1"/>
  <c r="AR2822" i="1"/>
  <c r="AS2822" i="1"/>
  <c r="AT2822" i="1"/>
  <c r="AU2822" i="1"/>
  <c r="AQ2819" i="1"/>
  <c r="AZ2819" i="1" s="1"/>
  <c r="BA2819" i="1" s="1"/>
  <c r="BB2819" i="1" s="1"/>
  <c r="AR2819" i="1"/>
  <c r="AS2819" i="1"/>
  <c r="AT2819" i="1"/>
  <c r="AU2819" i="1"/>
  <c r="AQ1796" i="1"/>
  <c r="AZ1796" i="1" s="1"/>
  <c r="BA1796" i="1" s="1"/>
  <c r="BB1796" i="1" s="1"/>
  <c r="AR1796" i="1"/>
  <c r="AS1796" i="1"/>
  <c r="AT1796" i="1"/>
  <c r="AU1796" i="1"/>
  <c r="AQ2277" i="1"/>
  <c r="AZ2277" i="1" s="1"/>
  <c r="BA2277" i="1" s="1"/>
  <c r="BB2277" i="1" s="1"/>
  <c r="AR2277" i="1"/>
  <c r="AS2277" i="1"/>
  <c r="AT2277" i="1"/>
  <c r="AU2277" i="1"/>
  <c r="AQ2266" i="1"/>
  <c r="AZ2266" i="1" s="1"/>
  <c r="BA2266" i="1" s="1"/>
  <c r="BB2266" i="1" s="1"/>
  <c r="AR2266" i="1"/>
  <c r="AS2266" i="1"/>
  <c r="AT2266" i="1"/>
  <c r="AU2266" i="1"/>
  <c r="AQ1768" i="1"/>
  <c r="AZ1768" i="1" s="1"/>
  <c r="BA1768" i="1" s="1"/>
  <c r="BB1768" i="1" s="1"/>
  <c r="AR1768" i="1"/>
  <c r="AS1768" i="1"/>
  <c r="AT1768" i="1"/>
  <c r="AU1768" i="1"/>
  <c r="AQ1765" i="1"/>
  <c r="AZ1765" i="1" s="1"/>
  <c r="BA1765" i="1" s="1"/>
  <c r="BB1765" i="1" s="1"/>
  <c r="AR1765" i="1"/>
  <c r="AS1765" i="1"/>
  <c r="AT1765" i="1"/>
  <c r="AU1765" i="1"/>
  <c r="AQ391" i="1"/>
  <c r="AZ391" i="1" s="1"/>
  <c r="BA391" i="1" s="1"/>
  <c r="BB391" i="1" s="1"/>
  <c r="AR391" i="1"/>
  <c r="AS391" i="1"/>
  <c r="AT391" i="1"/>
  <c r="AU391" i="1"/>
  <c r="AQ390" i="1"/>
  <c r="AZ390" i="1" s="1"/>
  <c r="BA390" i="1" s="1"/>
  <c r="BB390" i="1" s="1"/>
  <c r="AR390" i="1"/>
  <c r="AS390" i="1"/>
  <c r="AT390" i="1"/>
  <c r="AU390" i="1"/>
  <c r="AQ388" i="1"/>
  <c r="AZ388" i="1" s="1"/>
  <c r="BA388" i="1" s="1"/>
  <c r="BB388" i="1" s="1"/>
  <c r="AR388" i="1"/>
  <c r="AS388" i="1"/>
  <c r="AT388" i="1"/>
  <c r="AU388" i="1"/>
  <c r="AQ393" i="1"/>
  <c r="AZ393" i="1" s="1"/>
  <c r="BA393" i="1" s="1"/>
  <c r="BB393" i="1" s="1"/>
  <c r="AR393" i="1"/>
  <c r="AS393" i="1"/>
  <c r="AT393" i="1"/>
  <c r="AU393" i="1"/>
  <c r="AQ621" i="1"/>
  <c r="AZ621" i="1" s="1"/>
  <c r="BA621" i="1" s="1"/>
  <c r="BB621" i="1" s="1"/>
  <c r="AR621" i="1"/>
  <c r="AS621" i="1"/>
  <c r="AT621" i="1"/>
  <c r="AU621" i="1"/>
  <c r="AQ2579" i="1"/>
  <c r="AZ2579" i="1" s="1"/>
  <c r="BA2579" i="1" s="1"/>
  <c r="BB2579" i="1" s="1"/>
  <c r="AR2579" i="1"/>
  <c r="AS2579" i="1"/>
  <c r="AT2579" i="1"/>
  <c r="AU2579" i="1"/>
  <c r="AQ822" i="1"/>
  <c r="AZ822" i="1" s="1"/>
  <c r="BA822" i="1" s="1"/>
  <c r="BB822" i="1" s="1"/>
  <c r="AR822" i="1"/>
  <c r="AS822" i="1"/>
  <c r="AT822" i="1"/>
  <c r="AU822" i="1"/>
  <c r="AQ2626" i="1"/>
  <c r="AZ2626" i="1" s="1"/>
  <c r="BA2626" i="1" s="1"/>
  <c r="BB2626" i="1" s="1"/>
  <c r="AR2626" i="1"/>
  <c r="AS2626" i="1"/>
  <c r="AT2626" i="1"/>
  <c r="AU2626" i="1"/>
  <c r="AQ2575" i="1"/>
  <c r="AZ2575" i="1" s="1"/>
  <c r="BA2575" i="1" s="1"/>
  <c r="BB2575" i="1" s="1"/>
  <c r="AR2575" i="1"/>
  <c r="AS2575" i="1"/>
  <c r="AT2575" i="1"/>
  <c r="AU2575" i="1"/>
  <c r="AQ2568" i="1"/>
  <c r="AZ2568" i="1" s="1"/>
  <c r="BA2568" i="1" s="1"/>
  <c r="BB2568" i="1" s="1"/>
  <c r="AR2568" i="1"/>
  <c r="AS2568" i="1"/>
  <c r="AT2568" i="1"/>
  <c r="AU2568" i="1"/>
  <c r="AQ2665" i="1"/>
  <c r="AZ2665" i="1" s="1"/>
  <c r="BA2665" i="1" s="1"/>
  <c r="BB2665" i="1" s="1"/>
  <c r="AR2665" i="1"/>
  <c r="AS2665" i="1"/>
  <c r="AT2665" i="1"/>
  <c r="AU2665" i="1"/>
  <c r="AQ75" i="1"/>
  <c r="AZ75" i="1" s="1"/>
  <c r="BA75" i="1" s="1"/>
  <c r="BB75" i="1" s="1"/>
  <c r="AR75" i="1"/>
  <c r="AS75" i="1"/>
  <c r="AT75" i="1"/>
  <c r="AU75" i="1"/>
  <c r="AQ77" i="1"/>
  <c r="AZ77" i="1" s="1"/>
  <c r="BA77" i="1" s="1"/>
  <c r="BB77" i="1" s="1"/>
  <c r="AR77" i="1"/>
  <c r="AS77" i="1"/>
  <c r="AT77" i="1"/>
  <c r="AU77" i="1"/>
  <c r="AQ74" i="1"/>
  <c r="AZ74" i="1" s="1"/>
  <c r="BA74" i="1" s="1"/>
  <c r="BB74" i="1" s="1"/>
  <c r="AR74" i="1"/>
  <c r="AS74" i="1"/>
  <c r="AT74" i="1"/>
  <c r="AU74" i="1"/>
  <c r="AQ2661" i="1"/>
  <c r="AZ2661" i="1" s="1"/>
  <c r="BA2661" i="1" s="1"/>
  <c r="BB2661" i="1" s="1"/>
  <c r="AR2661" i="1"/>
  <c r="AS2661" i="1"/>
  <c r="AT2661" i="1"/>
  <c r="AU2661" i="1"/>
  <c r="AQ2662" i="1"/>
  <c r="AZ2662" i="1" s="1"/>
  <c r="BA2662" i="1" s="1"/>
  <c r="BB2662" i="1" s="1"/>
  <c r="AR2662" i="1"/>
  <c r="AS2662" i="1"/>
  <c r="AT2662" i="1"/>
  <c r="AU2662" i="1"/>
  <c r="AQ2262" i="1"/>
  <c r="AZ2262" i="1" s="1"/>
  <c r="BA2262" i="1" s="1"/>
  <c r="BB2262" i="1" s="1"/>
  <c r="AR2262" i="1"/>
  <c r="AS2262" i="1"/>
  <c r="AT2262" i="1"/>
  <c r="AU2262" i="1"/>
  <c r="AQ2261" i="1"/>
  <c r="AZ2261" i="1" s="1"/>
  <c r="BA2261" i="1" s="1"/>
  <c r="BB2261" i="1" s="1"/>
  <c r="AR2261" i="1"/>
  <c r="AS2261" i="1"/>
  <c r="AT2261" i="1"/>
  <c r="AU2261" i="1"/>
  <c r="AQ534" i="1"/>
  <c r="AZ534" i="1" s="1"/>
  <c r="BA534" i="1" s="1"/>
  <c r="BB534" i="1" s="1"/>
  <c r="AR534" i="1"/>
  <c r="AS534" i="1"/>
  <c r="AT534" i="1"/>
  <c r="AU534" i="1"/>
  <c r="AQ855" i="1"/>
  <c r="AZ855" i="1" s="1"/>
  <c r="BA855" i="1" s="1"/>
  <c r="BB855" i="1" s="1"/>
  <c r="AR855" i="1"/>
  <c r="AS855" i="1"/>
  <c r="AT855" i="1"/>
  <c r="AU855" i="1"/>
  <c r="AQ359" i="1"/>
  <c r="AZ359" i="1" s="1"/>
  <c r="BA359" i="1" s="1"/>
  <c r="BB359" i="1" s="1"/>
  <c r="AR359" i="1"/>
  <c r="AS359" i="1"/>
  <c r="AT359" i="1"/>
  <c r="AU359" i="1"/>
  <c r="AQ360" i="1"/>
  <c r="AZ360" i="1" s="1"/>
  <c r="BA360" i="1" s="1"/>
  <c r="BB360" i="1" s="1"/>
  <c r="AR360" i="1"/>
  <c r="AS360" i="1"/>
  <c r="AT360" i="1"/>
  <c r="AU360" i="1"/>
  <c r="AQ1766" i="1"/>
  <c r="AZ1766" i="1" s="1"/>
  <c r="BA1766" i="1" s="1"/>
  <c r="BB1766" i="1" s="1"/>
  <c r="AR1766" i="1"/>
  <c r="AS1766" i="1"/>
  <c r="AT1766" i="1"/>
  <c r="AU1766" i="1"/>
  <c r="AQ1184" i="1"/>
  <c r="AZ1184" i="1" s="1"/>
  <c r="BA1184" i="1" s="1"/>
  <c r="BB1184" i="1" s="1"/>
  <c r="AR1184" i="1"/>
  <c r="AS1184" i="1"/>
  <c r="AT1184" i="1"/>
  <c r="AU1184" i="1"/>
  <c r="AQ1182" i="1"/>
  <c r="AZ1182" i="1" s="1"/>
  <c r="BA1182" i="1" s="1"/>
  <c r="BB1182" i="1" s="1"/>
  <c r="AR1182" i="1"/>
  <c r="AS1182" i="1"/>
  <c r="AT1182" i="1"/>
  <c r="AU1182" i="1"/>
  <c r="AQ1883" i="1"/>
  <c r="AZ1883" i="1" s="1"/>
  <c r="BA1883" i="1" s="1"/>
  <c r="BB1883" i="1" s="1"/>
  <c r="AR1883" i="1"/>
  <c r="AS1883" i="1"/>
  <c r="AT1883" i="1"/>
  <c r="AU1883" i="1"/>
  <c r="AQ1875" i="1"/>
  <c r="AZ1875" i="1" s="1"/>
  <c r="BA1875" i="1" s="1"/>
  <c r="BB1875" i="1" s="1"/>
  <c r="AR1875" i="1"/>
  <c r="AS1875" i="1"/>
  <c r="AT1875" i="1"/>
  <c r="AU1875" i="1"/>
  <c r="AQ1890" i="1"/>
  <c r="AZ1890" i="1" s="1"/>
  <c r="BA1890" i="1" s="1"/>
  <c r="BB1890" i="1" s="1"/>
  <c r="AR1890" i="1"/>
  <c r="AS1890" i="1"/>
  <c r="AT1890" i="1"/>
  <c r="AU1890" i="1"/>
  <c r="AQ2055" i="1"/>
  <c r="AZ2055" i="1" s="1"/>
  <c r="BA2055" i="1" s="1"/>
  <c r="BB2055" i="1" s="1"/>
  <c r="AR2055" i="1"/>
  <c r="AS2055" i="1"/>
  <c r="AT2055" i="1"/>
  <c r="AU2055" i="1"/>
  <c r="AQ2056" i="1"/>
  <c r="AZ2056" i="1" s="1"/>
  <c r="BA2056" i="1" s="1"/>
  <c r="BB2056" i="1" s="1"/>
  <c r="AR2056" i="1"/>
  <c r="AS2056" i="1"/>
  <c r="AT2056" i="1"/>
  <c r="AU2056" i="1"/>
  <c r="AQ342" i="1"/>
  <c r="AZ342" i="1" s="1"/>
  <c r="BA342" i="1" s="1"/>
  <c r="BB342" i="1" s="1"/>
  <c r="AR342" i="1"/>
  <c r="AS342" i="1"/>
  <c r="AT342" i="1"/>
  <c r="AU342" i="1"/>
  <c r="AQ336" i="1"/>
  <c r="AZ336" i="1" s="1"/>
  <c r="BA336" i="1" s="1"/>
  <c r="BB336" i="1" s="1"/>
  <c r="AR336" i="1"/>
  <c r="AS336" i="1"/>
  <c r="AT336" i="1"/>
  <c r="AU336" i="1"/>
  <c r="AQ2934" i="1"/>
  <c r="AZ2934" i="1" s="1"/>
  <c r="BA2934" i="1" s="1"/>
  <c r="BB2934" i="1" s="1"/>
  <c r="AR2934" i="1"/>
  <c r="AS2934" i="1"/>
  <c r="AT2934" i="1"/>
  <c r="AU2934" i="1"/>
  <c r="AQ1909" i="1"/>
  <c r="AZ1909" i="1" s="1"/>
  <c r="BA1909" i="1" s="1"/>
  <c r="BB1909" i="1" s="1"/>
  <c r="AR1909" i="1"/>
  <c r="AS1909" i="1"/>
  <c r="AT1909" i="1"/>
  <c r="AU1909" i="1"/>
  <c r="AQ1266" i="1"/>
  <c r="AZ1266" i="1" s="1"/>
  <c r="BA1266" i="1" s="1"/>
  <c r="BB1266" i="1" s="1"/>
  <c r="AR1266" i="1"/>
  <c r="AS1266" i="1"/>
  <c r="AT1266" i="1"/>
  <c r="AU1266" i="1"/>
  <c r="AQ857" i="1"/>
  <c r="AZ857" i="1" s="1"/>
  <c r="BA857" i="1" s="1"/>
  <c r="BB857" i="1" s="1"/>
  <c r="AR857" i="1"/>
  <c r="AS857" i="1"/>
  <c r="AT857" i="1"/>
  <c r="AU857" i="1"/>
  <c r="AQ858" i="1"/>
  <c r="AZ858" i="1" s="1"/>
  <c r="BA858" i="1" s="1"/>
  <c r="BB858" i="1" s="1"/>
  <c r="AR858" i="1"/>
  <c r="AS858" i="1"/>
  <c r="AT858" i="1"/>
  <c r="AU858" i="1"/>
  <c r="AQ2473" i="1"/>
  <c r="AZ2473" i="1" s="1"/>
  <c r="BA2473" i="1" s="1"/>
  <c r="BB2473" i="1" s="1"/>
  <c r="AR2473" i="1"/>
  <c r="AS2473" i="1"/>
  <c r="AT2473" i="1"/>
  <c r="AU2473" i="1"/>
  <c r="AQ2472" i="1"/>
  <c r="AZ2472" i="1" s="1"/>
  <c r="BA2472" i="1" s="1"/>
  <c r="BB2472" i="1" s="1"/>
  <c r="AR2472" i="1"/>
  <c r="AS2472" i="1"/>
  <c r="AT2472" i="1"/>
  <c r="AU2472" i="1"/>
  <c r="AQ2947" i="1"/>
  <c r="AZ2947" i="1" s="1"/>
  <c r="BA2947" i="1" s="1"/>
  <c r="BB2947" i="1" s="1"/>
  <c r="AR2947" i="1"/>
  <c r="AS2947" i="1"/>
  <c r="AT2947" i="1"/>
  <c r="AU2947" i="1"/>
  <c r="AQ422" i="1"/>
  <c r="AZ422" i="1" s="1"/>
  <c r="BA422" i="1" s="1"/>
  <c r="BB422" i="1" s="1"/>
  <c r="AR422" i="1"/>
  <c r="AS422" i="1"/>
  <c r="AT422" i="1"/>
  <c r="AU422" i="1"/>
  <c r="AQ1234" i="1"/>
  <c r="AZ1234" i="1" s="1"/>
  <c r="BA1234" i="1" s="1"/>
  <c r="BB1234" i="1" s="1"/>
  <c r="AR1234" i="1"/>
  <c r="AS1234" i="1"/>
  <c r="AT1234" i="1"/>
  <c r="AU1234" i="1"/>
  <c r="AQ2040" i="1"/>
  <c r="AZ2040" i="1" s="1"/>
  <c r="BA2040" i="1" s="1"/>
  <c r="BB2040" i="1" s="1"/>
  <c r="AR2040" i="1"/>
  <c r="AS2040" i="1"/>
  <c r="AT2040" i="1"/>
  <c r="AU2040" i="1"/>
  <c r="AQ2041" i="1"/>
  <c r="AZ2041" i="1" s="1"/>
  <c r="BA2041" i="1" s="1"/>
  <c r="BB2041" i="1" s="1"/>
  <c r="AR2041" i="1"/>
  <c r="AS2041" i="1"/>
  <c r="AT2041" i="1"/>
  <c r="AU2041" i="1"/>
  <c r="AQ1252" i="1"/>
  <c r="AZ1252" i="1" s="1"/>
  <c r="BA1252" i="1" s="1"/>
  <c r="AR1252" i="1"/>
  <c r="AS1252" i="1"/>
  <c r="AT1252" i="1"/>
  <c r="AU1252" i="1"/>
  <c r="AQ2628" i="1"/>
  <c r="AZ2628" i="1" s="1"/>
  <c r="BA2628" i="1" s="1"/>
  <c r="BB2628" i="1" s="1"/>
  <c r="AR2628" i="1"/>
  <c r="AS2628" i="1"/>
  <c r="AT2628" i="1"/>
  <c r="AV2628" i="1" s="1"/>
  <c r="AU2628" i="1"/>
  <c r="AQ2632" i="1"/>
  <c r="AZ2632" i="1" s="1"/>
  <c r="BA2632" i="1" s="1"/>
  <c r="BB2632" i="1" s="1"/>
  <c r="AR2632" i="1"/>
  <c r="AS2632" i="1"/>
  <c r="AT2632" i="1"/>
  <c r="AU2632" i="1"/>
  <c r="AQ2630" i="1"/>
  <c r="AZ2630" i="1" s="1"/>
  <c r="BA2630" i="1" s="1"/>
  <c r="BB2630" i="1" s="1"/>
  <c r="AR2630" i="1"/>
  <c r="AS2630" i="1"/>
  <c r="AT2630" i="1"/>
  <c r="AU2630" i="1"/>
  <c r="AQ2629" i="1"/>
  <c r="AZ2629" i="1" s="1"/>
  <c r="BA2629" i="1" s="1"/>
  <c r="BB2629" i="1" s="1"/>
  <c r="AR2629" i="1"/>
  <c r="AS2629" i="1"/>
  <c r="AT2629" i="1"/>
  <c r="AU2629" i="1"/>
  <c r="AQ2943" i="1"/>
  <c r="AZ2943" i="1" s="1"/>
  <c r="BA2943" i="1" s="1"/>
  <c r="BB2943" i="1" s="1"/>
  <c r="AR2943" i="1"/>
  <c r="AS2943" i="1"/>
  <c r="AT2943" i="1"/>
  <c r="AU2943" i="1"/>
  <c r="AQ2480" i="1"/>
  <c r="AZ2480" i="1" s="1"/>
  <c r="BA2480" i="1" s="1"/>
  <c r="BB2480" i="1" s="1"/>
  <c r="AR2480" i="1"/>
  <c r="AS2480" i="1"/>
  <c r="AT2480" i="1"/>
  <c r="AU2480" i="1"/>
  <c r="AQ2479" i="1"/>
  <c r="AZ2479" i="1" s="1"/>
  <c r="BA2479" i="1" s="1"/>
  <c r="BB2479" i="1" s="1"/>
  <c r="AR2479" i="1"/>
  <c r="AS2479" i="1"/>
  <c r="AT2479" i="1"/>
  <c r="AU2479" i="1"/>
  <c r="AQ2484" i="1"/>
  <c r="AZ2484" i="1" s="1"/>
  <c r="BA2484" i="1" s="1"/>
  <c r="BB2484" i="1" s="1"/>
  <c r="AR2484" i="1"/>
  <c r="AS2484" i="1"/>
  <c r="AT2484" i="1"/>
  <c r="AU2484" i="1"/>
  <c r="AQ2483" i="1"/>
  <c r="AZ2483" i="1" s="1"/>
  <c r="BA2483" i="1" s="1"/>
  <c r="BB2483" i="1" s="1"/>
  <c r="AR2483" i="1"/>
  <c r="AS2483" i="1"/>
  <c r="AT2483" i="1"/>
  <c r="AU2483" i="1"/>
  <c r="AQ351" i="1"/>
  <c r="AZ351" i="1" s="1"/>
  <c r="BA351" i="1" s="1"/>
  <c r="BB351" i="1" s="1"/>
  <c r="AR351" i="1"/>
  <c r="AS351" i="1"/>
  <c r="AT351" i="1"/>
  <c r="AU351" i="1"/>
  <c r="AQ2482" i="1"/>
  <c r="AZ2482" i="1" s="1"/>
  <c r="BA2482" i="1" s="1"/>
  <c r="BB2482" i="1" s="1"/>
  <c r="AR2482" i="1"/>
  <c r="AS2482" i="1"/>
  <c r="AT2482" i="1"/>
  <c r="AU2482" i="1"/>
  <c r="AQ1244" i="1"/>
  <c r="AZ1244" i="1" s="1"/>
  <c r="BA1244" i="1" s="1"/>
  <c r="BB1244" i="1" s="1"/>
  <c r="AR1244" i="1"/>
  <c r="AS1244" i="1"/>
  <c r="AT1244" i="1"/>
  <c r="AU1244" i="1"/>
  <c r="AQ1247" i="1"/>
  <c r="AZ1247" i="1" s="1"/>
  <c r="BA1247" i="1" s="1"/>
  <c r="BB1247" i="1" s="1"/>
  <c r="AR1247" i="1"/>
  <c r="AS1247" i="1"/>
  <c r="AT1247" i="1"/>
  <c r="AU1247" i="1"/>
  <c r="AQ2478" i="1"/>
  <c r="AZ2478" i="1" s="1"/>
  <c r="BA2478" i="1" s="1"/>
  <c r="BB2478" i="1" s="1"/>
  <c r="AR2478" i="1"/>
  <c r="AS2478" i="1"/>
  <c r="AT2478" i="1"/>
  <c r="AU2478" i="1"/>
  <c r="AQ2481" i="1"/>
  <c r="AZ2481" i="1" s="1"/>
  <c r="BA2481" i="1" s="1"/>
  <c r="BB2481" i="1" s="1"/>
  <c r="AR2481" i="1"/>
  <c r="AS2481" i="1"/>
  <c r="AT2481" i="1"/>
  <c r="AU2481" i="1"/>
  <c r="AQ8" i="1"/>
  <c r="AZ8" i="1" s="1"/>
  <c r="BA8" i="1" s="1"/>
  <c r="BB8" i="1" s="1"/>
  <c r="AR8" i="1"/>
  <c r="AS8" i="1"/>
  <c r="AT8" i="1"/>
  <c r="AU8" i="1"/>
  <c r="AQ395" i="1"/>
  <c r="AR395" i="1"/>
  <c r="AS395" i="1"/>
  <c r="AT395" i="1"/>
  <c r="AU395" i="1"/>
  <c r="AQ2488" i="1"/>
  <c r="AR2488" i="1"/>
  <c r="AS2488" i="1"/>
  <c r="AT2488" i="1"/>
  <c r="AU2488" i="1"/>
  <c r="AQ2491" i="1"/>
  <c r="AR2491" i="1"/>
  <c r="AS2491" i="1"/>
  <c r="AT2491" i="1"/>
  <c r="AU2491" i="1"/>
  <c r="AQ2490" i="1"/>
  <c r="AR2490" i="1"/>
  <c r="AS2490" i="1"/>
  <c r="AT2490" i="1"/>
  <c r="AU2490" i="1"/>
  <c r="AQ2489" i="1"/>
  <c r="AR2489" i="1"/>
  <c r="AS2489" i="1"/>
  <c r="AT2489" i="1"/>
  <c r="AU2489" i="1"/>
  <c r="AQ2487" i="1"/>
  <c r="AR2487" i="1"/>
  <c r="AS2487" i="1"/>
  <c r="AT2487" i="1"/>
  <c r="AU2487" i="1"/>
  <c r="AQ2223" i="1"/>
  <c r="AZ2223" i="1" s="1"/>
  <c r="BA2223" i="1" s="1"/>
  <c r="BB2223" i="1" s="1"/>
  <c r="AR2223" i="1"/>
  <c r="AS2223" i="1"/>
  <c r="AT2223" i="1"/>
  <c r="AU2223" i="1"/>
  <c r="AQ394" i="1"/>
  <c r="AZ394" i="1" s="1"/>
  <c r="BA394" i="1" s="1"/>
  <c r="BB394" i="1" s="1"/>
  <c r="AR394" i="1"/>
  <c r="AS394" i="1"/>
  <c r="AT394" i="1"/>
  <c r="AU394" i="1"/>
  <c r="AR2908" i="1"/>
  <c r="AU686" i="1"/>
  <c r="AU721" i="1"/>
  <c r="AU708" i="1"/>
  <c r="AU756" i="1"/>
  <c r="AU755" i="1"/>
  <c r="AU685" i="1"/>
  <c r="AU718" i="1"/>
  <c r="AU766" i="1"/>
  <c r="AU773" i="1"/>
  <c r="AU676" i="1"/>
  <c r="AU749" i="1"/>
  <c r="AU769" i="1"/>
  <c r="AU715" i="1"/>
  <c r="AU728" i="1"/>
  <c r="AU732" i="1"/>
  <c r="AU690" i="1"/>
  <c r="AU702" i="1"/>
  <c r="AU744" i="1"/>
  <c r="AU736" i="1"/>
  <c r="AU683" i="1"/>
  <c r="AU722" i="1"/>
  <c r="AU723" i="1"/>
  <c r="AU675" i="1"/>
  <c r="AU694" i="1"/>
  <c r="AU758" i="1"/>
  <c r="AU733" i="1"/>
  <c r="AU2313" i="1"/>
  <c r="AU2309" i="1"/>
  <c r="AU2311" i="1"/>
  <c r="AU2310" i="1"/>
  <c r="AU2314" i="1"/>
  <c r="AU2312" i="1"/>
  <c r="AU530" i="1"/>
  <c r="AU531" i="1"/>
  <c r="AU529" i="1"/>
  <c r="AU528" i="1"/>
  <c r="AU527" i="1"/>
  <c r="AU532" i="1"/>
  <c r="AU533" i="1"/>
  <c r="AU1994" i="1"/>
  <c r="AU1995" i="1"/>
  <c r="AU1138" i="1"/>
  <c r="AU1139" i="1"/>
  <c r="AU1137" i="1"/>
  <c r="AU370" i="1"/>
  <c r="AU371" i="1"/>
  <c r="AU372" i="1"/>
  <c r="AU2889" i="1"/>
  <c r="AU2891" i="1"/>
  <c r="AU2890" i="1"/>
  <c r="AU2922" i="1"/>
  <c r="AU1516" i="1"/>
  <c r="AU1414" i="1"/>
  <c r="AU1401" i="1"/>
  <c r="AU1398" i="1"/>
  <c r="AU1399" i="1"/>
  <c r="AU1400" i="1"/>
  <c r="AU1403" i="1"/>
  <c r="AU1402" i="1"/>
  <c r="AU1180" i="1"/>
  <c r="AU1183" i="1"/>
  <c r="AU1190" i="1"/>
  <c r="AU841" i="1"/>
  <c r="AU842" i="1"/>
  <c r="AU843" i="1"/>
  <c r="AU1514" i="1"/>
  <c r="AU804" i="1"/>
  <c r="AU801" i="1"/>
  <c r="AU800" i="1"/>
  <c r="AU802" i="1"/>
  <c r="AU803" i="1"/>
  <c r="AU798" i="1"/>
  <c r="AU799" i="1"/>
  <c r="AU19" i="1"/>
  <c r="AU18" i="1"/>
  <c r="AU47" i="1"/>
  <c r="AU51" i="1"/>
  <c r="AU53" i="1"/>
  <c r="AU56" i="1"/>
  <c r="AU61" i="1"/>
  <c r="AU62" i="1"/>
  <c r="AU44" i="1"/>
  <c r="AU58" i="1"/>
  <c r="AU25" i="1"/>
  <c r="AU59" i="1"/>
  <c r="AU32" i="1"/>
  <c r="AU48" i="1"/>
  <c r="AU52" i="1"/>
  <c r="AU37" i="1"/>
  <c r="AU63" i="1"/>
  <c r="AU50" i="1"/>
  <c r="AU46" i="1"/>
  <c r="AU39" i="1"/>
  <c r="AU38" i="1"/>
  <c r="AU40" i="1"/>
  <c r="AU55" i="1"/>
  <c r="AU45" i="1"/>
  <c r="AU31" i="1"/>
  <c r="AU35" i="1"/>
  <c r="AU21" i="1"/>
  <c r="AU33" i="1"/>
  <c r="AU26" i="1"/>
  <c r="AU42" i="1"/>
  <c r="AU29" i="1"/>
  <c r="AU30" i="1"/>
  <c r="AU36" i="1"/>
  <c r="AU49" i="1"/>
  <c r="AU54" i="1"/>
  <c r="AU57" i="1"/>
  <c r="AU60" i="1"/>
  <c r="AU22" i="1"/>
  <c r="AU23" i="1"/>
  <c r="AU20" i="1"/>
  <c r="AU24" i="1"/>
  <c r="AU41" i="1"/>
  <c r="AU28" i="1"/>
  <c r="AU27" i="1"/>
  <c r="AU34" i="1"/>
  <c r="AU43" i="1"/>
  <c r="AU2180" i="1"/>
  <c r="AU2179" i="1"/>
  <c r="AU2183" i="1"/>
  <c r="AU2182" i="1"/>
  <c r="AU2177" i="1"/>
  <c r="AU2178" i="1"/>
  <c r="AU2181" i="1"/>
  <c r="AU2184" i="1"/>
  <c r="AU2186" i="1"/>
  <c r="AU2185" i="1"/>
  <c r="AU2188" i="1"/>
  <c r="AU2191" i="1"/>
  <c r="AU2190" i="1"/>
  <c r="AU2189" i="1"/>
  <c r="AU2187" i="1"/>
  <c r="AU2192" i="1"/>
  <c r="AU564" i="1"/>
  <c r="AU553" i="1"/>
  <c r="AU558" i="1"/>
  <c r="AU539" i="1"/>
  <c r="AU543" i="1"/>
  <c r="AU544" i="1"/>
  <c r="AU560" i="1"/>
  <c r="AU561" i="1"/>
  <c r="AU566" i="1"/>
  <c r="AU565" i="1"/>
  <c r="AU567" i="1"/>
  <c r="AU563" i="1"/>
  <c r="AU559" i="1"/>
  <c r="AU557" i="1"/>
  <c r="AU562" i="1"/>
  <c r="AU556" i="1"/>
  <c r="AU551" i="1"/>
  <c r="AU455" i="1"/>
  <c r="AU453" i="1"/>
  <c r="AU462" i="1"/>
  <c r="AU447" i="1"/>
  <c r="AU446" i="1"/>
  <c r="AU459" i="1"/>
  <c r="AU452" i="1"/>
  <c r="AU454" i="1"/>
  <c r="AU460" i="1"/>
  <c r="AU461" i="1"/>
  <c r="AU458" i="1"/>
  <c r="AU457" i="1"/>
  <c r="AU463" i="1"/>
  <c r="AU464" i="1"/>
  <c r="AU449" i="1"/>
  <c r="AU450" i="1"/>
  <c r="AU451" i="1"/>
  <c r="AU456" i="1"/>
  <c r="AU448" i="1"/>
  <c r="AU1494" i="1"/>
  <c r="AU1496" i="1"/>
  <c r="AU1495" i="1"/>
  <c r="AU1109" i="1"/>
  <c r="AU1108" i="1"/>
  <c r="AU2732" i="1"/>
  <c r="AU1135" i="1"/>
  <c r="AU1136" i="1"/>
  <c r="AU1134" i="1"/>
  <c r="AU1341" i="1"/>
  <c r="AU1342" i="1"/>
  <c r="AU1346" i="1"/>
  <c r="AU1348" i="1"/>
  <c r="AU1349" i="1"/>
  <c r="AU1343" i="1"/>
  <c r="AU1344" i="1"/>
  <c r="AU1345" i="1"/>
  <c r="AU1347" i="1"/>
  <c r="AU1928" i="1"/>
  <c r="AU1981" i="1"/>
  <c r="AU1947" i="1"/>
  <c r="AU1948" i="1"/>
  <c r="AU1989" i="1"/>
  <c r="AU1988" i="1"/>
  <c r="AU1919" i="1"/>
  <c r="AU1920" i="1"/>
  <c r="AU1969" i="1"/>
  <c r="AU1961" i="1"/>
  <c r="AU1917" i="1"/>
  <c r="AU1960" i="1"/>
  <c r="AU1967" i="1"/>
  <c r="AU1952" i="1"/>
  <c r="AU1968" i="1"/>
  <c r="AU1927" i="1"/>
  <c r="AU1916" i="1"/>
  <c r="AU1971" i="1"/>
  <c r="AU1976" i="1"/>
  <c r="AU1977" i="1"/>
  <c r="AU1935" i="1"/>
  <c r="AU1985" i="1"/>
  <c r="AU1953" i="1"/>
  <c r="AU1931" i="1"/>
  <c r="AU1957" i="1"/>
  <c r="AU1965" i="1"/>
  <c r="AU1970" i="1"/>
  <c r="AU1956" i="1"/>
  <c r="AU1914" i="1"/>
  <c r="AU1973" i="1"/>
  <c r="AU1991" i="1"/>
  <c r="AU1939" i="1"/>
  <c r="AU1933" i="1"/>
  <c r="AU1964" i="1"/>
  <c r="AU1972" i="1"/>
  <c r="AU1926" i="1"/>
  <c r="AU1918" i="1"/>
  <c r="AU1943" i="1"/>
  <c r="AU1950" i="1"/>
  <c r="AU1954" i="1"/>
  <c r="AU1984" i="1"/>
  <c r="AU1924" i="1"/>
  <c r="AU1932" i="1"/>
  <c r="AU1942" i="1"/>
  <c r="AU1958" i="1"/>
  <c r="AU1959" i="1"/>
  <c r="AU1936" i="1"/>
  <c r="AU1929" i="1"/>
  <c r="AU1955" i="1"/>
  <c r="AU1982" i="1"/>
  <c r="AU1937" i="1"/>
  <c r="AU1962" i="1"/>
  <c r="AU1986" i="1"/>
  <c r="AU1979" i="1"/>
  <c r="AU1915" i="1"/>
  <c r="AU1930" i="1"/>
  <c r="AU1966" i="1"/>
  <c r="AU1921" i="1"/>
  <c r="AU1938" i="1"/>
  <c r="AU1923" i="1"/>
  <c r="AU1913" i="1"/>
  <c r="AU1941" i="1"/>
  <c r="AU1990" i="1"/>
  <c r="AU1934" i="1"/>
  <c r="AU1946" i="1"/>
  <c r="AU1980" i="1"/>
  <c r="AU1912" i="1"/>
  <c r="AU1949" i="1"/>
  <c r="AU1983" i="1"/>
  <c r="AU1940" i="1"/>
  <c r="AU1944" i="1"/>
  <c r="AU1951" i="1"/>
  <c r="AU1993" i="1"/>
  <c r="AU1945" i="1"/>
  <c r="AU1922" i="1"/>
  <c r="AU1925" i="1"/>
  <c r="AU1987" i="1"/>
  <c r="AU1963" i="1"/>
  <c r="AU1974" i="1"/>
  <c r="AU1992" i="1"/>
  <c r="AU1975" i="1"/>
  <c r="AU1978" i="1"/>
  <c r="AU5" i="1"/>
  <c r="AU3" i="1"/>
  <c r="AU4" i="1"/>
  <c r="AU1442" i="1"/>
  <c r="AU1443" i="1"/>
  <c r="AU1444" i="1"/>
  <c r="AU1445" i="1"/>
  <c r="AU1839" i="1"/>
  <c r="AU1859" i="1"/>
  <c r="AU1817" i="1"/>
  <c r="AU1808" i="1"/>
  <c r="AU1829" i="1"/>
  <c r="AU1816" i="1"/>
  <c r="AU1830" i="1"/>
  <c r="AU1823" i="1"/>
  <c r="AU1818" i="1"/>
  <c r="AU1813" i="1"/>
  <c r="AU1831" i="1"/>
  <c r="AU1810" i="1"/>
  <c r="AU1852" i="1"/>
  <c r="AU1826" i="1"/>
  <c r="AU1828" i="1"/>
  <c r="AU1845" i="1"/>
  <c r="AU1858" i="1"/>
  <c r="AU1860" i="1"/>
  <c r="AU1819" i="1"/>
  <c r="AU1835" i="1"/>
  <c r="AU1855" i="1"/>
  <c r="AU1809" i="1"/>
  <c r="AU1807" i="1"/>
  <c r="AU1847" i="1"/>
  <c r="AU1846" i="1"/>
  <c r="AU1861" i="1"/>
  <c r="AU1806" i="1"/>
  <c r="AU1824" i="1"/>
  <c r="AU1825" i="1"/>
  <c r="AU1812" i="1"/>
  <c r="AU1834" i="1"/>
  <c r="AU1837" i="1"/>
  <c r="AU1811" i="1"/>
  <c r="AU1832" i="1"/>
  <c r="AU1850" i="1"/>
  <c r="AU1838" i="1"/>
  <c r="AU1857" i="1"/>
  <c r="AU1862" i="1"/>
  <c r="AU1842" i="1"/>
  <c r="AU1841" i="1"/>
  <c r="AU1856" i="1"/>
  <c r="AU1844" i="1"/>
  <c r="AU1815" i="1"/>
  <c r="AU1814" i="1"/>
  <c r="AU1820" i="1"/>
  <c r="AU1854" i="1"/>
  <c r="AU1848" i="1"/>
  <c r="AU1827" i="1"/>
  <c r="AU1836" i="1"/>
  <c r="AU1821" i="1"/>
  <c r="AU1851" i="1"/>
  <c r="AU1840" i="1"/>
  <c r="AU1833" i="1"/>
  <c r="AU2129" i="1"/>
  <c r="AU2586" i="1"/>
  <c r="AU2587" i="1"/>
  <c r="AU2589" i="1"/>
  <c r="AU2590" i="1"/>
  <c r="AU2588" i="1"/>
  <c r="AU2593" i="1"/>
  <c r="AU2594" i="1"/>
  <c r="AU2591" i="1"/>
  <c r="AU2595" i="1"/>
  <c r="AU2597" i="1"/>
  <c r="AU2600" i="1"/>
  <c r="AU2602" i="1"/>
  <c r="AU2596" i="1"/>
  <c r="AU2601" i="1"/>
  <c r="AU2598" i="1"/>
  <c r="AU2603" i="1"/>
  <c r="AU2599" i="1"/>
  <c r="AU2604" i="1"/>
  <c r="AU2592" i="1"/>
  <c r="AU2605" i="1"/>
  <c r="AU2606" i="1"/>
  <c r="AU2607" i="1"/>
  <c r="AU2608" i="1"/>
  <c r="AU2609" i="1"/>
  <c r="AU2610" i="1"/>
  <c r="AU2611" i="1"/>
  <c r="AU1849" i="1"/>
  <c r="AU1853" i="1"/>
  <c r="AU1822" i="1"/>
  <c r="AU1843" i="1"/>
  <c r="AU1866" i="1"/>
  <c r="AU1864" i="1"/>
  <c r="AU1865" i="1"/>
  <c r="AU1863" i="1"/>
  <c r="AU2003" i="1"/>
  <c r="AU2004" i="1"/>
  <c r="AU1999" i="1"/>
  <c r="AU2001" i="1"/>
  <c r="AU2006" i="1"/>
  <c r="AU2007" i="1"/>
  <c r="AU2002" i="1"/>
  <c r="AU2005" i="1"/>
  <c r="AU2000" i="1"/>
  <c r="AU1998" i="1"/>
  <c r="AU2009" i="1"/>
  <c r="AU2010" i="1"/>
  <c r="AU2011" i="1"/>
  <c r="AU2008" i="1"/>
  <c r="AU2013" i="1"/>
  <c r="AU2012" i="1"/>
  <c r="AU2014" i="1"/>
  <c r="AU2016" i="1"/>
  <c r="AU2015" i="1"/>
  <c r="AU2017" i="1"/>
  <c r="AU2018" i="1"/>
  <c r="AU2019" i="1"/>
  <c r="AU2020" i="1"/>
  <c r="AU2021" i="1"/>
  <c r="AU1729" i="1"/>
  <c r="AU1733" i="1"/>
  <c r="AU1730" i="1"/>
  <c r="AU2299" i="1"/>
  <c r="AU2307" i="1"/>
  <c r="AU2306" i="1"/>
  <c r="AU2308" i="1"/>
  <c r="AU2297" i="1"/>
  <c r="AU2301" i="1"/>
  <c r="AU2302" i="1"/>
  <c r="AU2303" i="1"/>
  <c r="AU2304" i="1"/>
  <c r="AU2300" i="1"/>
  <c r="AU2298" i="1"/>
  <c r="AU2305" i="1"/>
  <c r="AU1275" i="1"/>
  <c r="AU1269" i="1"/>
  <c r="AU1270" i="1"/>
  <c r="AU1271" i="1"/>
  <c r="AU1274" i="1"/>
  <c r="AU1272" i="1"/>
  <c r="AU1273" i="1"/>
  <c r="AU1125" i="1"/>
  <c r="AU1290" i="1"/>
  <c r="AU1291" i="1"/>
  <c r="AU1284" i="1"/>
  <c r="AU1283" i="1"/>
  <c r="AU1281" i="1"/>
  <c r="AU1280" i="1"/>
  <c r="AU1285" i="1"/>
  <c r="AU1288" i="1"/>
  <c r="AU1289" i="1"/>
  <c r="AU1287" i="1"/>
  <c r="AU1278" i="1"/>
  <c r="AU1276" i="1"/>
  <c r="AU1279" i="1"/>
  <c r="AU1282" i="1"/>
  <c r="AU1277" i="1"/>
  <c r="AU1286" i="1"/>
  <c r="AU1124" i="1"/>
  <c r="AU888" i="1"/>
  <c r="AU899" i="1"/>
  <c r="AU860" i="1"/>
  <c r="AU880" i="1"/>
  <c r="AU898" i="1"/>
  <c r="AU906" i="1"/>
  <c r="AU866" i="1"/>
  <c r="AU869" i="1"/>
  <c r="AU896" i="1"/>
  <c r="AU901" i="1"/>
  <c r="AU876" i="1"/>
  <c r="AU874" i="1"/>
  <c r="AU900" i="1"/>
  <c r="AU902" i="1"/>
  <c r="AU903" i="1"/>
  <c r="AU882" i="1"/>
  <c r="AU895" i="1"/>
  <c r="AU894" i="1"/>
  <c r="AU910" i="1"/>
  <c r="AU911" i="1"/>
  <c r="AU886" i="1"/>
  <c r="AU861" i="1"/>
  <c r="AU892" i="1"/>
  <c r="AU909" i="1"/>
  <c r="AU873" i="1"/>
  <c r="AU905" i="1"/>
  <c r="AU908" i="1"/>
  <c r="AU867" i="1"/>
  <c r="AU885" i="1"/>
  <c r="AU877" i="1"/>
  <c r="AU871" i="1"/>
  <c r="AU875" i="1"/>
  <c r="AU863" i="1"/>
  <c r="AU889" i="1"/>
  <c r="AU862" i="1"/>
  <c r="AU893" i="1"/>
  <c r="AU865" i="1"/>
  <c r="AU864" i="1"/>
  <c r="AU890" i="1"/>
  <c r="AU878" i="1"/>
  <c r="AU887" i="1"/>
  <c r="AU879" i="1"/>
  <c r="AU881" i="1"/>
  <c r="AU868" i="1"/>
  <c r="AU904" i="1"/>
  <c r="AU884" i="1"/>
  <c r="AU883" i="1"/>
  <c r="AU891" i="1"/>
  <c r="AU907" i="1"/>
  <c r="AU897" i="1"/>
  <c r="AU872" i="1"/>
  <c r="AU870" i="1"/>
  <c r="AU1747" i="1"/>
  <c r="AU1746" i="1"/>
  <c r="AU1748" i="1"/>
  <c r="AU1749" i="1"/>
  <c r="AU1750" i="1"/>
  <c r="AU1702" i="1"/>
  <c r="AU952" i="1"/>
  <c r="AU976" i="1"/>
  <c r="AU973" i="1"/>
  <c r="AU975" i="1"/>
  <c r="AU998" i="1"/>
  <c r="AU955" i="1"/>
  <c r="AU947" i="1"/>
  <c r="AU986" i="1"/>
  <c r="AU966" i="1"/>
  <c r="AU962" i="1"/>
  <c r="AU1007" i="1"/>
  <c r="AU985" i="1"/>
  <c r="AU960" i="1"/>
  <c r="AU992" i="1"/>
  <c r="AU944" i="1"/>
  <c r="AU922" i="1"/>
  <c r="AU949" i="1"/>
  <c r="AU977" i="1"/>
  <c r="AU936" i="1"/>
  <c r="AU959" i="1"/>
  <c r="AU989" i="1"/>
  <c r="AU1003" i="1"/>
  <c r="AU972" i="1"/>
  <c r="AU965" i="1"/>
  <c r="AU956" i="1"/>
  <c r="AU984" i="1"/>
  <c r="AU999" i="1"/>
  <c r="AU918" i="1"/>
  <c r="AU937" i="1"/>
  <c r="AU928" i="1"/>
  <c r="AU993" i="1"/>
  <c r="AU1019" i="1"/>
  <c r="AU933" i="1"/>
  <c r="AU930" i="1"/>
  <c r="AU929" i="1"/>
  <c r="AU925" i="1"/>
  <c r="AU1015" i="1"/>
  <c r="AU921" i="1"/>
  <c r="AU954" i="1"/>
  <c r="AU920" i="1"/>
  <c r="AU950" i="1"/>
  <c r="AU958" i="1"/>
  <c r="AU919" i="1"/>
  <c r="AU948" i="1"/>
  <c r="AU957" i="1"/>
  <c r="AU951" i="1"/>
  <c r="AU931" i="1"/>
  <c r="AU988" i="1"/>
  <c r="AU980" i="1"/>
  <c r="AU987" i="1"/>
  <c r="AU953" i="1"/>
  <c r="AU995" i="1"/>
  <c r="AU990" i="1"/>
  <c r="AU996" i="1"/>
  <c r="AU991" i="1"/>
  <c r="AU1000" i="1"/>
  <c r="AU1004" i="1"/>
  <c r="AU926" i="1"/>
  <c r="AU979" i="1"/>
  <c r="AU934" i="1"/>
  <c r="AU969" i="1"/>
  <c r="AU923" i="1"/>
  <c r="AU1024" i="1"/>
  <c r="AU1023" i="1"/>
  <c r="AU1014" i="1"/>
  <c r="AU1005" i="1"/>
  <c r="AU981" i="1"/>
  <c r="AU974" i="1"/>
  <c r="AU1017" i="1"/>
  <c r="AU924" i="1"/>
  <c r="AU983" i="1"/>
  <c r="AU978" i="1"/>
  <c r="AU971" i="1"/>
  <c r="AU968" i="1"/>
  <c r="AU927" i="1"/>
  <c r="AU938" i="1"/>
  <c r="AU1021" i="1"/>
  <c r="AU1001" i="1"/>
  <c r="AU994" i="1"/>
  <c r="AU935" i="1"/>
  <c r="AU932" i="1"/>
  <c r="AU939" i="1"/>
  <c r="AU970" i="1"/>
  <c r="AU943" i="1"/>
  <c r="AU942" i="1"/>
  <c r="AU945" i="1"/>
  <c r="AU967" i="1"/>
  <c r="AU1018" i="1"/>
  <c r="AU1020" i="1"/>
  <c r="AU1022" i="1"/>
  <c r="AU940" i="1"/>
  <c r="AU1002" i="1"/>
  <c r="AU982" i="1"/>
  <c r="AU1008" i="1"/>
  <c r="AU1006" i="1"/>
  <c r="AU1012" i="1"/>
  <c r="AU1016" i="1"/>
  <c r="AU1013" i="1"/>
  <c r="AU1010" i="1"/>
  <c r="AU1011" i="1"/>
  <c r="AU1009" i="1"/>
  <c r="AU964" i="1"/>
  <c r="AU946" i="1"/>
  <c r="AU963" i="1"/>
  <c r="AU941" i="1"/>
  <c r="AU997" i="1"/>
  <c r="AU961" i="1"/>
  <c r="AU1412" i="1"/>
  <c r="AU1411" i="1"/>
  <c r="AU1407" i="1"/>
  <c r="AU1410" i="1"/>
  <c r="AU1409" i="1"/>
  <c r="AU1408" i="1"/>
  <c r="AU2867" i="1"/>
  <c r="AU2859" i="1"/>
  <c r="AU2863" i="1"/>
  <c r="AU2880" i="1"/>
  <c r="AU2862" i="1"/>
  <c r="AU2882" i="1"/>
  <c r="AU2884" i="1"/>
  <c r="AU2874" i="1"/>
  <c r="AU2875" i="1"/>
  <c r="AU2881" i="1"/>
  <c r="AU2877" i="1"/>
  <c r="AU2864" i="1"/>
  <c r="AU2870" i="1"/>
  <c r="AU2879" i="1"/>
  <c r="AU2871" i="1"/>
  <c r="AU2888" i="1"/>
  <c r="AU2885" i="1"/>
  <c r="AU2883" i="1"/>
  <c r="AU2861" i="1"/>
  <c r="AU2886" i="1"/>
  <c r="AU2860" i="1"/>
  <c r="AU2887" i="1"/>
  <c r="AU2869" i="1"/>
  <c r="AU2868" i="1"/>
  <c r="AU2878" i="1"/>
  <c r="AU2876" i="1"/>
  <c r="AU2858" i="1"/>
  <c r="AU2866" i="1"/>
  <c r="AU2582" i="1"/>
  <c r="AU1426" i="1"/>
  <c r="AU1427" i="1"/>
  <c r="AU2203" i="1"/>
  <c r="AU2204" i="1"/>
  <c r="AU2201" i="1"/>
  <c r="AU2200" i="1"/>
  <c r="AU2202" i="1"/>
  <c r="AU648" i="1"/>
  <c r="AU642" i="1"/>
  <c r="AU645" i="1"/>
  <c r="AU647" i="1"/>
  <c r="AU641" i="1"/>
  <c r="AU632" i="1"/>
  <c r="AU630" i="1"/>
  <c r="AU631" i="1"/>
  <c r="AU652" i="1"/>
  <c r="AU654" i="1"/>
  <c r="AU635" i="1"/>
  <c r="AU636" i="1"/>
  <c r="AU655" i="1"/>
  <c r="AU656" i="1"/>
  <c r="AU659" i="1"/>
  <c r="AU640" i="1"/>
  <c r="AU637" i="1"/>
  <c r="AU634" i="1"/>
  <c r="AU629" i="1"/>
  <c r="AU633" i="1"/>
  <c r="AU638" i="1"/>
  <c r="AU649" i="1"/>
  <c r="AU651" i="1"/>
  <c r="AU639" i="1"/>
  <c r="AU643" i="1"/>
  <c r="AU653" i="1"/>
  <c r="AU657" i="1"/>
  <c r="AU644" i="1"/>
  <c r="AU658" i="1"/>
  <c r="AU646" i="1"/>
  <c r="AU650" i="1"/>
  <c r="AU628" i="1"/>
  <c r="AU1355" i="1"/>
  <c r="AU1359" i="1"/>
  <c r="AU1368" i="1"/>
  <c r="AU1385" i="1"/>
  <c r="AU1389" i="1"/>
  <c r="AU1390" i="1"/>
  <c r="AU1375" i="1"/>
  <c r="AU1371" i="1"/>
  <c r="AU1391" i="1"/>
  <c r="AU1372" i="1"/>
  <c r="AU1369" i="1"/>
  <c r="AU1384" i="1"/>
  <c r="AU1380" i="1"/>
  <c r="AU1376" i="1"/>
  <c r="AU1392" i="1"/>
  <c r="AU1383" i="1"/>
  <c r="AU1396" i="1"/>
  <c r="AU1395" i="1"/>
  <c r="AU1381" i="1"/>
  <c r="AU1364" i="1"/>
  <c r="AU1361" i="1"/>
  <c r="AU1358" i="1"/>
  <c r="AU1386" i="1"/>
  <c r="AU1378" i="1"/>
  <c r="AU1362" i="1"/>
  <c r="AU1379" i="1"/>
  <c r="AU1366" i="1"/>
  <c r="AU1387" i="1"/>
  <c r="AU1360" i="1"/>
  <c r="AU1365" i="1"/>
  <c r="AU1354" i="1"/>
  <c r="AU1356" i="1"/>
  <c r="AU1370" i="1"/>
  <c r="AU1382" i="1"/>
  <c r="AU1377" i="1"/>
  <c r="AU1357" i="1"/>
  <c r="AU1388" i="1"/>
  <c r="AU1393" i="1"/>
  <c r="AU1394" i="1"/>
  <c r="AU1367" i="1"/>
  <c r="AU1363" i="1"/>
  <c r="AU1374" i="1"/>
  <c r="AU1373" i="1"/>
  <c r="AU1430" i="1"/>
  <c r="AU1429" i="1"/>
  <c r="AU2655" i="1"/>
  <c r="AU2659" i="1"/>
  <c r="AU80" i="1"/>
  <c r="AU79" i="1"/>
  <c r="AU78" i="1"/>
  <c r="AU2027" i="1"/>
  <c r="AU2023" i="1"/>
  <c r="AU2024" i="1"/>
  <c r="AU2025" i="1"/>
  <c r="AU2026" i="1"/>
  <c r="AU2030" i="1"/>
  <c r="AU2033" i="1"/>
  <c r="AU2029" i="1"/>
  <c r="AU2028" i="1"/>
  <c r="AU2032" i="1"/>
  <c r="AU2031" i="1"/>
  <c r="AU2034" i="1"/>
  <c r="AU2035" i="1"/>
  <c r="AU1319" i="1"/>
  <c r="AU1294" i="1"/>
  <c r="AU1301" i="1"/>
  <c r="AU1307" i="1"/>
  <c r="AU1318" i="1"/>
  <c r="AU1314" i="1"/>
  <c r="AU1293" i="1"/>
  <c r="AU1295" i="1"/>
  <c r="AU1302" i="1"/>
  <c r="AU1332" i="1"/>
  <c r="AU1329" i="1"/>
  <c r="AU1320" i="1"/>
  <c r="AU1333" i="1"/>
  <c r="AU1315" i="1"/>
  <c r="AU1296" i="1"/>
  <c r="AU1309" i="1"/>
  <c r="AU1326" i="1"/>
  <c r="AU1324" i="1"/>
  <c r="AU1317" i="1"/>
  <c r="AU1313" i="1"/>
  <c r="AU1330" i="1"/>
  <c r="AU1298" i="1"/>
  <c r="AU1310" i="1"/>
  <c r="AU1316" i="1"/>
  <c r="AU1306" i="1"/>
  <c r="AU1323" i="1"/>
  <c r="AU1304" i="1"/>
  <c r="AU1327" i="1"/>
  <c r="AU1325" i="1"/>
  <c r="AU1292" i="1"/>
  <c r="AU1303" i="1"/>
  <c r="AU1308" i="1"/>
  <c r="AU1322" i="1"/>
  <c r="AU1321" i="1"/>
  <c r="AU1305" i="1"/>
  <c r="AU1299" i="1"/>
  <c r="AU1328" i="1"/>
  <c r="AU1311" i="1"/>
  <c r="AU1312" i="1"/>
  <c r="AU1331" i="1"/>
  <c r="AU1297" i="1"/>
  <c r="AU1300" i="1"/>
  <c r="AU68" i="1"/>
  <c r="AU66" i="1"/>
  <c r="AU67" i="1"/>
  <c r="AU91" i="1"/>
  <c r="AU92" i="1"/>
  <c r="AU89" i="1"/>
  <c r="AU90" i="1"/>
  <c r="AU93" i="1"/>
  <c r="AU806" i="1"/>
  <c r="AU807" i="1"/>
  <c r="AU805" i="1"/>
  <c r="AU1185" i="1"/>
  <c r="AU1186" i="1"/>
  <c r="AU1187" i="1"/>
  <c r="AU1189" i="1"/>
  <c r="AU1188" i="1"/>
  <c r="AU2316" i="1"/>
  <c r="AU2700" i="1"/>
  <c r="AU2704" i="1"/>
  <c r="AU2697" i="1"/>
  <c r="AU2706" i="1"/>
  <c r="AU2698" i="1"/>
  <c r="AU2699" i="1"/>
  <c r="AU2708" i="1"/>
  <c r="AU2695" i="1"/>
  <c r="AU2705" i="1"/>
  <c r="AU2690" i="1"/>
  <c r="AU2696" i="1"/>
  <c r="AU2709" i="1"/>
  <c r="AU2710" i="1"/>
  <c r="AU2689" i="1"/>
  <c r="AU2694" i="1"/>
  <c r="AU2691" i="1"/>
  <c r="AU2707" i="1"/>
  <c r="AU2703" i="1"/>
  <c r="AU2693" i="1"/>
  <c r="AU2702" i="1"/>
  <c r="AU2701" i="1"/>
  <c r="AU2692" i="1"/>
  <c r="AU2711" i="1"/>
  <c r="AU69" i="1"/>
  <c r="AU1104" i="1"/>
  <c r="AU1102" i="1"/>
  <c r="AU1105" i="1"/>
  <c r="AU1106" i="1"/>
  <c r="AU1107" i="1"/>
  <c r="AU1103" i="1"/>
  <c r="AU830" i="1"/>
  <c r="AU834" i="1"/>
  <c r="AU835" i="1"/>
  <c r="AU833" i="1"/>
  <c r="AU831" i="1"/>
  <c r="AU832" i="1"/>
  <c r="AU1035" i="1"/>
  <c r="AU1027" i="1"/>
  <c r="AU1029" i="1"/>
  <c r="AU1038" i="1"/>
  <c r="AU1040" i="1"/>
  <c r="AU1031" i="1"/>
  <c r="AU1034" i="1"/>
  <c r="AU1033" i="1"/>
  <c r="AU1025" i="1"/>
  <c r="AU1039" i="1"/>
  <c r="AU1046" i="1"/>
  <c r="AU1048" i="1"/>
  <c r="AU1049" i="1"/>
  <c r="AU1030" i="1"/>
  <c r="AU1028" i="1"/>
  <c r="AU1032" i="1"/>
  <c r="AU1026" i="1"/>
  <c r="AU1042" i="1"/>
  <c r="AU1037" i="1"/>
  <c r="AU1043" i="1"/>
  <c r="AU1044" i="1"/>
  <c r="AU1047" i="1"/>
  <c r="AU1041" i="1"/>
  <c r="AU1036" i="1"/>
  <c r="AU1045" i="1"/>
  <c r="AU1432" i="1"/>
  <c r="AU1438" i="1"/>
  <c r="AU1440" i="1"/>
  <c r="AU1439" i="1"/>
  <c r="AU1435" i="1"/>
  <c r="AU1433" i="1"/>
  <c r="AU1434" i="1"/>
  <c r="AU1436" i="1"/>
  <c r="AU1431" i="1"/>
  <c r="AU1437" i="1"/>
  <c r="AU1441" i="1"/>
  <c r="AU1910" i="1"/>
  <c r="AU913" i="1"/>
  <c r="AU915" i="1"/>
  <c r="AU914" i="1"/>
  <c r="AU1404" i="1"/>
  <c r="AU1406" i="1"/>
  <c r="AU1405" i="1"/>
  <c r="AU2413" i="1"/>
  <c r="AU2458" i="1"/>
  <c r="AU2331" i="1"/>
  <c r="AU2470" i="1"/>
  <c r="AU2420" i="1"/>
  <c r="AU2330" i="1"/>
  <c r="AU2329" i="1"/>
  <c r="AU2322" i="1"/>
  <c r="AU2327" i="1"/>
  <c r="AU2340" i="1"/>
  <c r="AU2408" i="1"/>
  <c r="AU2424" i="1"/>
  <c r="AU2369" i="1"/>
  <c r="AU2341" i="1"/>
  <c r="AU2444" i="1"/>
  <c r="AU2350" i="1"/>
  <c r="AU2440" i="1"/>
  <c r="AU2392" i="1"/>
  <c r="AU2429" i="1"/>
  <c r="AU2405" i="1"/>
  <c r="AU2391" i="1"/>
  <c r="AU2351" i="1"/>
  <c r="AU2376" i="1"/>
  <c r="AU2425" i="1"/>
  <c r="AU2448" i="1"/>
  <c r="AU2419" i="1"/>
  <c r="AU2443" i="1"/>
  <c r="AU2446" i="1"/>
  <c r="AU2394" i="1"/>
  <c r="AU2372" i="1"/>
  <c r="AU2468" i="1"/>
  <c r="AU2388" i="1"/>
  <c r="AU2345" i="1"/>
  <c r="AU2378" i="1"/>
  <c r="AU2324" i="1"/>
  <c r="AU2404" i="1"/>
  <c r="AU2336" i="1"/>
  <c r="AU2407" i="1"/>
  <c r="AU2397" i="1"/>
  <c r="AU2362" i="1"/>
  <c r="AU2332" i="1"/>
  <c r="AU2441" i="1"/>
  <c r="AU2466" i="1"/>
  <c r="AU2333" i="1"/>
  <c r="AU2385" i="1"/>
  <c r="AU2454" i="1"/>
  <c r="AU2457" i="1"/>
  <c r="AU2410" i="1"/>
  <c r="AU2421" i="1"/>
  <c r="AU2321" i="1"/>
  <c r="AU2393" i="1"/>
  <c r="AU2411" i="1"/>
  <c r="AU2357" i="1"/>
  <c r="AU2346" i="1"/>
  <c r="AU2431" i="1"/>
  <c r="AU2451" i="1"/>
  <c r="AU2363" i="1"/>
  <c r="AU2347" i="1"/>
  <c r="AU2402" i="1"/>
  <c r="AU2352" i="1"/>
  <c r="AU2320" i="1"/>
  <c r="AU2374" i="1"/>
  <c r="AU2380" i="1"/>
  <c r="AU2390" i="1"/>
  <c r="AU2447" i="1"/>
  <c r="AU2459" i="1"/>
  <c r="AU2338" i="1"/>
  <c r="AU2335" i="1"/>
  <c r="AU2445" i="1"/>
  <c r="AU2437" i="1"/>
  <c r="AU2395" i="1"/>
  <c r="AU2412" i="1"/>
  <c r="AU2328" i="1"/>
  <c r="AU2471" i="1"/>
  <c r="AU2384" i="1"/>
  <c r="AU2422" i="1"/>
  <c r="AU2436" i="1"/>
  <c r="AU2386" i="1"/>
  <c r="AU2381" i="1"/>
  <c r="AU2382" i="1"/>
  <c r="AU2389" i="1"/>
  <c r="AU2409" i="1"/>
  <c r="AU2367" i="1"/>
  <c r="AU2415" i="1"/>
  <c r="AU2323" i="1"/>
  <c r="AU2358" i="1"/>
  <c r="AU2342" i="1"/>
  <c r="AU2349" i="1"/>
  <c r="AU2365" i="1"/>
  <c r="AU2456" i="1"/>
  <c r="AU2435" i="1"/>
  <c r="AU2366" i="1"/>
  <c r="AU2450" i="1"/>
  <c r="AU2353" i="1"/>
  <c r="AU2356" i="1"/>
  <c r="AU2361" i="1"/>
  <c r="AU2398" i="1"/>
  <c r="AU2453" i="1"/>
  <c r="AU2464" i="1"/>
  <c r="AU2463" i="1"/>
  <c r="AU2354" i="1"/>
  <c r="AU2427" i="1"/>
  <c r="AU2430" i="1"/>
  <c r="AU2428" i="1"/>
  <c r="AU2355" i="1"/>
  <c r="AU2370" i="1"/>
  <c r="AU2368" i="1"/>
  <c r="AU2461" i="1"/>
  <c r="AU2460" i="1"/>
  <c r="AU2469" i="1"/>
  <c r="AU2337" i="1"/>
  <c r="AU2326" i="1"/>
  <c r="AU2462" i="1"/>
  <c r="AU2379" i="1"/>
  <c r="AU2406" i="1"/>
  <c r="AU2377" i="1"/>
  <c r="AU2433" i="1"/>
  <c r="AU2432" i="1"/>
  <c r="AU2339" i="1"/>
  <c r="AU2452" i="1"/>
  <c r="AU2465" i="1"/>
  <c r="AU2387" i="1"/>
  <c r="AU2334" i="1"/>
  <c r="AU2439" i="1"/>
  <c r="AU2343" i="1"/>
  <c r="AU2434" i="1"/>
  <c r="AU2399" i="1"/>
  <c r="AU2400" i="1"/>
  <c r="AU2455" i="1"/>
  <c r="AU2423" i="1"/>
  <c r="AU2373" i="1"/>
  <c r="AU2438" i="1"/>
  <c r="AU2449" i="1"/>
  <c r="AU2359" i="1"/>
  <c r="AU2360" i="1"/>
  <c r="AU2348" i="1"/>
  <c r="AU2383" i="1"/>
  <c r="AU2414" i="1"/>
  <c r="AU2467" i="1"/>
  <c r="AU2375" i="1"/>
  <c r="AU2371" i="1"/>
  <c r="AU2442" i="1"/>
  <c r="AU2426" i="1"/>
  <c r="AU2344" i="1"/>
  <c r="AU2364" i="1"/>
  <c r="AU2325" i="1"/>
  <c r="AU2418" i="1"/>
  <c r="AU2401" i="1"/>
  <c r="AU2403" i="1"/>
  <c r="AU2417" i="1"/>
  <c r="AU2319" i="1"/>
  <c r="AU2396" i="1"/>
  <c r="AU2416" i="1"/>
  <c r="AU571" i="1"/>
  <c r="AU574" i="1"/>
  <c r="AU573" i="1"/>
  <c r="AU575" i="1"/>
  <c r="AU572" i="1"/>
  <c r="AU570" i="1"/>
  <c r="AU568" i="1"/>
  <c r="AU576" i="1"/>
  <c r="AU577" i="1"/>
  <c r="AU569" i="1"/>
  <c r="AU1071" i="1"/>
  <c r="AU1072" i="1"/>
  <c r="AU1073" i="1"/>
  <c r="AU2676" i="1"/>
  <c r="AU2675" i="1"/>
  <c r="AU2674" i="1"/>
  <c r="AU521" i="1"/>
  <c r="AU495" i="1"/>
  <c r="AU466" i="1"/>
  <c r="AU512" i="1"/>
  <c r="AU465" i="1"/>
  <c r="AU519" i="1"/>
  <c r="AU517" i="1"/>
  <c r="AU507" i="1"/>
  <c r="AU514" i="1"/>
  <c r="AU510" i="1"/>
  <c r="AU468" i="1"/>
  <c r="AU470" i="1"/>
  <c r="AU475" i="1"/>
  <c r="AU518" i="1"/>
  <c r="AU520" i="1"/>
  <c r="AU488" i="1"/>
  <c r="AU493" i="1"/>
  <c r="AU471" i="1"/>
  <c r="AU478" i="1"/>
  <c r="AU505" i="1"/>
  <c r="AU467" i="1"/>
  <c r="AU473" i="1"/>
  <c r="AU481" i="1"/>
  <c r="AU482" i="1"/>
  <c r="AU484" i="1"/>
  <c r="AU485" i="1"/>
  <c r="AU501" i="1"/>
  <c r="AU491" i="1"/>
  <c r="AU509" i="1"/>
  <c r="AU487" i="1"/>
  <c r="AU494" i="1"/>
  <c r="AU508" i="1"/>
  <c r="AU474" i="1"/>
  <c r="AU476" i="1"/>
  <c r="AU490" i="1"/>
  <c r="AU525" i="1"/>
  <c r="AU522" i="1"/>
  <c r="AU515" i="1"/>
  <c r="AU499" i="1"/>
  <c r="AU500" i="1"/>
  <c r="AU492" i="1"/>
  <c r="AU511" i="1"/>
  <c r="AU479" i="1"/>
  <c r="AU489" i="1"/>
  <c r="AU498" i="1"/>
  <c r="AU503" i="1"/>
  <c r="AU477" i="1"/>
  <c r="AU483" i="1"/>
  <c r="AU523" i="1"/>
  <c r="AU524" i="1"/>
  <c r="AU526" i="1"/>
  <c r="AU504" i="1"/>
  <c r="AU472" i="1"/>
  <c r="AU480" i="1"/>
  <c r="AU497" i="1"/>
  <c r="AU502" i="1"/>
  <c r="AU506" i="1"/>
  <c r="AU486" i="1"/>
  <c r="AU469" i="1"/>
  <c r="AU516" i="1"/>
  <c r="AU513" i="1"/>
  <c r="AU496" i="1"/>
  <c r="AU1099" i="1"/>
  <c r="AU1101" i="1"/>
  <c r="AU1100" i="1"/>
  <c r="AU1094" i="1"/>
  <c r="AU1097" i="1"/>
  <c r="AU1098" i="1"/>
  <c r="AU1093" i="1"/>
  <c r="AU1095" i="1"/>
  <c r="AU1096" i="1"/>
  <c r="AU1662" i="1"/>
  <c r="AU1677" i="1"/>
  <c r="AU1676" i="1"/>
  <c r="AU1680" i="1"/>
  <c r="AU1678" i="1"/>
  <c r="AU1679" i="1"/>
  <c r="AU2727" i="1"/>
  <c r="AU87" i="1"/>
  <c r="AU85" i="1"/>
  <c r="AU83" i="1"/>
  <c r="AU88" i="1"/>
  <c r="AU84" i="1"/>
  <c r="AU82" i="1"/>
  <c r="AU81" i="1"/>
  <c r="AU86" i="1"/>
  <c r="AU406" i="1"/>
  <c r="AU1113" i="1"/>
  <c r="AU1119" i="1"/>
  <c r="AU1114" i="1"/>
  <c r="AU1112" i="1"/>
  <c r="AU1123" i="1"/>
  <c r="AU1120" i="1"/>
  <c r="AU1121" i="1"/>
  <c r="AU1115" i="1"/>
  <c r="AU1111" i="1"/>
  <c r="AU1117" i="1"/>
  <c r="AU1122" i="1"/>
  <c r="AU1116" i="1"/>
  <c r="AU1110" i="1"/>
  <c r="AU1118" i="1"/>
  <c r="AU1201" i="1"/>
  <c r="AU1202" i="1"/>
  <c r="AU1455" i="1"/>
  <c r="AU1454" i="1"/>
  <c r="AU1453" i="1"/>
  <c r="AU1456" i="1"/>
  <c r="AU1513" i="1"/>
  <c r="AU1692" i="1"/>
  <c r="AU1685" i="1"/>
  <c r="AU1694" i="1"/>
  <c r="AU1701" i="1"/>
  <c r="AU1697" i="1"/>
  <c r="AU1688" i="1"/>
  <c r="AU1681" i="1"/>
  <c r="AU1682" i="1"/>
  <c r="AU1691" i="1"/>
  <c r="AU1683" i="1"/>
  <c r="AU1687" i="1"/>
  <c r="AU1696" i="1"/>
  <c r="AU1695" i="1"/>
  <c r="AU1689" i="1"/>
  <c r="AU1700" i="1"/>
  <c r="AU1699" i="1"/>
  <c r="AU1690" i="1"/>
  <c r="AU1684" i="1"/>
  <c r="AU1686" i="1"/>
  <c r="AU1693" i="1"/>
  <c r="AU1711" i="1"/>
  <c r="AU1712" i="1"/>
  <c r="AU1713" i="1"/>
  <c r="AU1710" i="1"/>
  <c r="AU1714" i="1"/>
  <c r="AU1732" i="1"/>
  <c r="AU1731" i="1"/>
  <c r="AU1744" i="1"/>
  <c r="AU1743" i="1"/>
  <c r="AU2684" i="1"/>
  <c r="AU2685" i="1"/>
  <c r="AU2855" i="1"/>
  <c r="AU2850" i="1"/>
  <c r="AU2853" i="1"/>
  <c r="AU2856" i="1"/>
  <c r="AU2854" i="1"/>
  <c r="AU2851" i="1"/>
  <c r="AU2857" i="1"/>
  <c r="AU2852" i="1"/>
  <c r="AU1698" i="1"/>
  <c r="AU2173" i="1"/>
  <c r="AU2172" i="1"/>
  <c r="AU2171" i="1"/>
  <c r="AU2170" i="1"/>
  <c r="AU2169" i="1"/>
  <c r="AU2176" i="1"/>
  <c r="AU2174" i="1"/>
  <c r="AU2175" i="1"/>
  <c r="AU2168" i="1"/>
  <c r="AU2167" i="1"/>
  <c r="AU2166" i="1"/>
  <c r="AU2045" i="1"/>
  <c r="AU2047" i="1"/>
  <c r="AU2044" i="1"/>
  <c r="AU2046" i="1"/>
  <c r="AU2050" i="1"/>
  <c r="AU2049" i="1"/>
  <c r="AU2051" i="1"/>
  <c r="AU2042" i="1"/>
  <c r="AU2043" i="1"/>
  <c r="AU2892" i="1"/>
  <c r="AU2893" i="1"/>
  <c r="AU2894" i="1"/>
  <c r="AU2906" i="1"/>
  <c r="AU2900" i="1"/>
  <c r="AU2904" i="1"/>
  <c r="AU2907" i="1"/>
  <c r="AU2896" i="1"/>
  <c r="AU2895" i="1"/>
  <c r="AU2898" i="1"/>
  <c r="AU2902" i="1"/>
  <c r="AU2899" i="1"/>
  <c r="AU2903" i="1"/>
  <c r="AU2901" i="1"/>
  <c r="AU2897" i="1"/>
  <c r="AU2905" i="1"/>
  <c r="AU2048" i="1"/>
  <c r="AU1413" i="1"/>
  <c r="AU1128" i="1"/>
  <c r="AU1129" i="1"/>
  <c r="AU1130" i="1"/>
  <c r="AU1132" i="1"/>
  <c r="AU1131" i="1"/>
  <c r="AU1133" i="1"/>
  <c r="AU2227" i="1"/>
  <c r="AU2231" i="1"/>
  <c r="AU2235" i="1"/>
  <c r="AU2241" i="1"/>
  <c r="AU2248" i="1"/>
  <c r="AU2250" i="1"/>
  <c r="AU2232" i="1"/>
  <c r="AU2258" i="1"/>
  <c r="AU2260" i="1"/>
  <c r="AU2245" i="1"/>
  <c r="AU2243" i="1"/>
  <c r="AU2244" i="1"/>
  <c r="AU2252" i="1"/>
  <c r="AU2253" i="1"/>
  <c r="AU2251" i="1"/>
  <c r="AU2254" i="1"/>
  <c r="AU2247" i="1"/>
  <c r="AU2246" i="1"/>
  <c r="AU2240" i="1"/>
  <c r="AU2225" i="1"/>
  <c r="AU2234" i="1"/>
  <c r="AU2259" i="1"/>
  <c r="AU2257" i="1"/>
  <c r="AU2249" i="1"/>
  <c r="AU2256" i="1"/>
  <c r="AU2255" i="1"/>
  <c r="AU2239" i="1"/>
  <c r="AU2237" i="1"/>
  <c r="AU2242" i="1"/>
  <c r="AU2614" i="1"/>
  <c r="AU2615" i="1"/>
  <c r="AU2616" i="1"/>
  <c r="AU794" i="1"/>
  <c r="AU795" i="1"/>
  <c r="AU790" i="1"/>
  <c r="AU1703" i="1"/>
  <c r="AU1704" i="1"/>
  <c r="AU1334" i="1"/>
  <c r="AU1339" i="1"/>
  <c r="AU1338" i="1"/>
  <c r="AU1335" i="1"/>
  <c r="AU1336" i="1"/>
  <c r="AU1337" i="1"/>
  <c r="AU1340" i="1"/>
  <c r="AU2618" i="1"/>
  <c r="AU2619" i="1"/>
  <c r="AU2620" i="1"/>
  <c r="AU1204" i="1"/>
  <c r="AU1206" i="1"/>
  <c r="AU1205" i="1"/>
  <c r="AU2317" i="1"/>
  <c r="AU2318" i="1"/>
  <c r="AU2617" i="1"/>
  <c r="AU2613" i="1"/>
  <c r="AU2612" i="1"/>
  <c r="AU2838" i="1"/>
  <c r="AU2839" i="1"/>
  <c r="AU2834" i="1"/>
  <c r="AU2835" i="1"/>
  <c r="AU2837" i="1"/>
  <c r="AU2832" i="1"/>
  <c r="AU2831" i="1"/>
  <c r="AU2833" i="1"/>
  <c r="AV2833" i="1" s="1"/>
  <c r="AU2830" i="1"/>
  <c r="AU2829" i="1"/>
  <c r="AU2842" i="1"/>
  <c r="AU2841" i="1"/>
  <c r="AU2840" i="1"/>
  <c r="AU2836" i="1"/>
  <c r="AU2805" i="1"/>
  <c r="AU2806" i="1"/>
  <c r="AU2807" i="1"/>
  <c r="AU2745" i="1"/>
  <c r="AU2755" i="1"/>
  <c r="AU2803" i="1"/>
  <c r="AU2787" i="1"/>
  <c r="AU2752" i="1"/>
  <c r="AU2760" i="1"/>
  <c r="AU2766" i="1"/>
  <c r="AU2753" i="1"/>
  <c r="AU2758" i="1"/>
  <c r="AU2770" i="1"/>
  <c r="AU2785" i="1"/>
  <c r="AU2761" i="1"/>
  <c r="AU2782" i="1"/>
  <c r="AU2796" i="1"/>
  <c r="AU2771" i="1"/>
  <c r="AU2769" i="1"/>
  <c r="AU2793" i="1"/>
  <c r="AU2765" i="1"/>
  <c r="AU2774" i="1"/>
  <c r="AU2781" i="1"/>
  <c r="AU2791" i="1"/>
  <c r="AU2747" i="1"/>
  <c r="AU2744" i="1"/>
  <c r="AU2754" i="1"/>
  <c r="AU2751" i="1"/>
  <c r="AU2748" i="1"/>
  <c r="AU2750" i="1"/>
  <c r="AU2764" i="1"/>
  <c r="AU2779" i="1"/>
  <c r="AU2778" i="1"/>
  <c r="AU2783" i="1"/>
  <c r="AU2784" i="1"/>
  <c r="AU2762" i="1"/>
  <c r="AU2759" i="1"/>
  <c r="AU2792" i="1"/>
  <c r="AU2772" i="1"/>
  <c r="AU2798" i="1"/>
  <c r="AU2804" i="1"/>
  <c r="AU2746" i="1"/>
  <c r="AU2801" i="1"/>
  <c r="AU2786" i="1"/>
  <c r="AU2767" i="1"/>
  <c r="AU2797" i="1"/>
  <c r="AU2763" i="1"/>
  <c r="AU2802" i="1"/>
  <c r="AU2773" i="1"/>
  <c r="AU2768" i="1"/>
  <c r="AU2795" i="1"/>
  <c r="AU2757" i="1"/>
  <c r="AU2794" i="1"/>
  <c r="AU2790" i="1"/>
  <c r="AU2777" i="1"/>
  <c r="AU2799" i="1"/>
  <c r="AU2800" i="1"/>
  <c r="AU2789" i="1"/>
  <c r="AU2756" i="1"/>
  <c r="AU2788" i="1"/>
  <c r="AU2749" i="1"/>
  <c r="AU2780" i="1"/>
  <c r="AU2776" i="1"/>
  <c r="AU2775" i="1"/>
  <c r="AU793" i="1"/>
  <c r="AU791" i="1"/>
  <c r="AU792" i="1"/>
  <c r="AU2236" i="1"/>
  <c r="AU2228" i="1"/>
  <c r="AU2226" i="1"/>
  <c r="AU2230" i="1"/>
  <c r="AU2233" i="1"/>
  <c r="AU2238" i="1"/>
  <c r="AU2229" i="1"/>
  <c r="AU444" i="1"/>
  <c r="AU445" i="1"/>
  <c r="AU2224" i="1"/>
  <c r="AU797" i="1"/>
  <c r="AU796" i="1"/>
  <c r="AU916" i="1"/>
  <c r="AU917" i="1"/>
  <c r="AU1871" i="1"/>
  <c r="AU1886" i="1"/>
  <c r="AU1887" i="1"/>
  <c r="AU1881" i="1"/>
  <c r="AU1884" i="1"/>
  <c r="AU1874" i="1"/>
  <c r="AU1885" i="1"/>
  <c r="AU1878" i="1"/>
  <c r="AU1870" i="1"/>
  <c r="AU1891" i="1"/>
  <c r="AU1882" i="1"/>
  <c r="AU1880" i="1"/>
  <c r="AU1876" i="1"/>
  <c r="AU1892" i="1"/>
  <c r="AU1872" i="1"/>
  <c r="AU1877" i="1"/>
  <c r="AU1873" i="1"/>
  <c r="AU2728" i="1"/>
  <c r="AU2730" i="1"/>
  <c r="AU2729" i="1"/>
  <c r="AU2810" i="1"/>
  <c r="AU2811" i="1"/>
  <c r="AU2809" i="1"/>
  <c r="AU2808" i="1"/>
  <c r="AU2813" i="1"/>
  <c r="AU2812" i="1"/>
  <c r="AU2814" i="1"/>
  <c r="AU593" i="1"/>
  <c r="AU585" i="1"/>
  <c r="AU602" i="1"/>
  <c r="AU596" i="1"/>
  <c r="AU615" i="1"/>
  <c r="AU591" i="1"/>
  <c r="AU598" i="1"/>
  <c r="AU592" i="1"/>
  <c r="AU604" i="1"/>
  <c r="AU590" i="1"/>
  <c r="AU586" i="1"/>
  <c r="AU607" i="1"/>
  <c r="AU589" i="1"/>
  <c r="AU588" i="1"/>
  <c r="AU612" i="1"/>
  <c r="AU610" i="1"/>
  <c r="AU608" i="1"/>
  <c r="AU599" i="1"/>
  <c r="AU601" i="1"/>
  <c r="AU597" i="1"/>
  <c r="AU600" i="1"/>
  <c r="AU614" i="1"/>
  <c r="AU595" i="1"/>
  <c r="AU611" i="1"/>
  <c r="AU594" i="1"/>
  <c r="AU613" i="1"/>
  <c r="AU587" i="1"/>
  <c r="AU606" i="1"/>
  <c r="AU603" i="1"/>
  <c r="AU609" i="1"/>
  <c r="AU817" i="1"/>
  <c r="AU815" i="1"/>
  <c r="AU818" i="1"/>
  <c r="AU816" i="1"/>
  <c r="AU814" i="1"/>
  <c r="AU1492" i="1"/>
  <c r="AU1805" i="1"/>
  <c r="AU2136" i="1"/>
  <c r="AU2134" i="1"/>
  <c r="AU2135" i="1"/>
  <c r="AU2162" i="1"/>
  <c r="AU2096" i="1"/>
  <c r="AU2105" i="1"/>
  <c r="AU2117" i="1"/>
  <c r="AU2118" i="1"/>
  <c r="AU2115" i="1"/>
  <c r="AU2145" i="1"/>
  <c r="AU2116" i="1"/>
  <c r="AU2113" i="1"/>
  <c r="AU2139" i="1"/>
  <c r="AU2140" i="1"/>
  <c r="AU2138" i="1"/>
  <c r="AU2141" i="1"/>
  <c r="AU2124" i="1"/>
  <c r="AU2122" i="1"/>
  <c r="AU2121" i="1"/>
  <c r="AU2126" i="1"/>
  <c r="AU2125" i="1"/>
  <c r="AU2127" i="1"/>
  <c r="AU2128" i="1"/>
  <c r="AU2123" i="1"/>
  <c r="AU2132" i="1"/>
  <c r="AU2137" i="1"/>
  <c r="AU2163" i="1"/>
  <c r="AU2165" i="1"/>
  <c r="AU2154" i="1"/>
  <c r="AU2155" i="1"/>
  <c r="AU2097" i="1"/>
  <c r="AU2152" i="1"/>
  <c r="AU2151" i="1"/>
  <c r="AU2119" i="1"/>
  <c r="AU2110" i="1"/>
  <c r="AU2158" i="1"/>
  <c r="AU2099" i="1"/>
  <c r="AU2100" i="1"/>
  <c r="AU2156" i="1"/>
  <c r="AU2161" i="1"/>
  <c r="AU2160" i="1"/>
  <c r="AU2142" i="1"/>
  <c r="AU2143" i="1"/>
  <c r="AU2130" i="1"/>
  <c r="AU2131" i="1"/>
  <c r="AU2146" i="1"/>
  <c r="AU2148" i="1"/>
  <c r="AU2144" i="1"/>
  <c r="AU2147" i="1"/>
  <c r="AU2133" i="1"/>
  <c r="AU2157" i="1"/>
  <c r="AU2153" i="1"/>
  <c r="AU2108" i="1"/>
  <c r="AU2112" i="1"/>
  <c r="AU2111" i="1"/>
  <c r="AU1179" i="1"/>
  <c r="AU2107" i="1"/>
  <c r="AU2101" i="1"/>
  <c r="AU2120" i="1"/>
  <c r="AU2095" i="1"/>
  <c r="AU2106" i="1"/>
  <c r="AU2104" i="1"/>
  <c r="AU2102" i="1"/>
  <c r="AU2098" i="1"/>
  <c r="AU2103" i="1"/>
  <c r="AU2109" i="1"/>
  <c r="AU2114" i="1"/>
  <c r="AU2150" i="1"/>
  <c r="AU2164" i="1"/>
  <c r="AU2159" i="1"/>
  <c r="AU627" i="1"/>
  <c r="AU605" i="1"/>
  <c r="AU549" i="1"/>
  <c r="AU554" i="1"/>
  <c r="AU552" i="1"/>
  <c r="AU555" i="1"/>
  <c r="AU550" i="1"/>
  <c r="AU546" i="1"/>
  <c r="AU541" i="1"/>
  <c r="AU545" i="1"/>
  <c r="AU548" i="1"/>
  <c r="AU547" i="1"/>
  <c r="AU542" i="1"/>
  <c r="AU540" i="1"/>
  <c r="AU1664" i="1"/>
  <c r="AU1666" i="1"/>
  <c r="AU1667" i="1"/>
  <c r="AU1663" i="1"/>
  <c r="AU1665" i="1"/>
  <c r="AU1788" i="1"/>
  <c r="AU1791" i="1"/>
  <c r="AU1786" i="1"/>
  <c r="AU1789" i="1"/>
  <c r="AU1787" i="1"/>
  <c r="AU1790" i="1"/>
  <c r="AU1210" i="1"/>
  <c r="AU1209" i="1"/>
  <c r="AU1208" i="1"/>
  <c r="AU1207" i="1"/>
  <c r="AU1505" i="1"/>
  <c r="AU1502" i="1"/>
  <c r="AU1497" i="1"/>
  <c r="AU1500" i="1"/>
  <c r="AU1509" i="1"/>
  <c r="AU1503" i="1"/>
  <c r="AU1498" i="1"/>
  <c r="AU1499" i="1"/>
  <c r="AU1512" i="1"/>
  <c r="AU1507" i="1"/>
  <c r="AU1504" i="1"/>
  <c r="AU1506" i="1"/>
  <c r="AU1510" i="1"/>
  <c r="AU1508" i="1"/>
  <c r="AU1501" i="1"/>
  <c r="AU1511" i="1"/>
  <c r="AU2865" i="1"/>
  <c r="AU2872" i="1"/>
  <c r="AU2873" i="1"/>
  <c r="AU2497" i="1"/>
  <c r="AU2499" i="1"/>
  <c r="AU2496" i="1"/>
  <c r="AU2498" i="1"/>
  <c r="AU2515" i="1"/>
  <c r="AU2539" i="1"/>
  <c r="AU2509" i="1"/>
  <c r="AU2527" i="1"/>
  <c r="AU2532" i="1"/>
  <c r="AU2504" i="1"/>
  <c r="AU2512" i="1"/>
  <c r="AU2500" i="1"/>
  <c r="AU2524" i="1"/>
  <c r="AU2528" i="1"/>
  <c r="AU2514" i="1"/>
  <c r="AU2521" i="1"/>
  <c r="AU2510" i="1"/>
  <c r="AU2517" i="1"/>
  <c r="AU2531" i="1"/>
  <c r="AU2538" i="1"/>
  <c r="AU2506" i="1"/>
  <c r="AU2503" i="1"/>
  <c r="AU2520" i="1"/>
  <c r="AU2534" i="1"/>
  <c r="AU2537" i="1"/>
  <c r="AU2530" i="1"/>
  <c r="AU2535" i="1"/>
  <c r="AU2516" i="1"/>
  <c r="AU2511" i="1"/>
  <c r="AU2507" i="1"/>
  <c r="AU2522" i="1"/>
  <c r="AU2525" i="1"/>
  <c r="AU2501" i="1"/>
  <c r="AU2526" i="1"/>
  <c r="AU2508" i="1"/>
  <c r="AU2518" i="1"/>
  <c r="AU2533" i="1"/>
  <c r="AU2505" i="1"/>
  <c r="AU2519" i="1"/>
  <c r="AU2502" i="1"/>
  <c r="AU2523" i="1"/>
  <c r="AU2513" i="1"/>
  <c r="AU2536" i="1"/>
  <c r="AU2529" i="1"/>
  <c r="AU2540" i="1"/>
  <c r="AU2541" i="1"/>
  <c r="AU65" i="1"/>
  <c r="AU64" i="1"/>
  <c r="AU1739" i="1"/>
  <c r="AU1741" i="1"/>
  <c r="AU1734" i="1"/>
  <c r="AU1738" i="1"/>
  <c r="AU1740" i="1"/>
  <c r="AU1736" i="1"/>
  <c r="AU1735" i="1"/>
  <c r="AU1737" i="1"/>
  <c r="AU2648" i="1"/>
  <c r="AU2647" i="1"/>
  <c r="AU2646" i="1"/>
  <c r="AU813" i="1"/>
  <c r="AU808" i="1"/>
  <c r="AU810" i="1"/>
  <c r="AU809" i="1"/>
  <c r="AU812" i="1"/>
  <c r="AU811" i="1"/>
  <c r="AU2713" i="1"/>
  <c r="AU2717" i="1"/>
  <c r="AU2718" i="1"/>
  <c r="AU2715" i="1"/>
  <c r="AU2714" i="1"/>
  <c r="AU2716" i="1"/>
  <c r="AU2723" i="1"/>
  <c r="AU2726" i="1"/>
  <c r="AU2724" i="1"/>
  <c r="AU2725" i="1"/>
  <c r="AU2722" i="1"/>
  <c r="AU2721" i="1"/>
  <c r="AU2720" i="1"/>
  <c r="AU2719" i="1"/>
  <c r="AU1895" i="1"/>
  <c r="AU1894" i="1"/>
  <c r="AU1785" i="1"/>
  <c r="AU2560" i="1"/>
  <c r="AU2022" i="1"/>
  <c r="AU840" i="1"/>
  <c r="AU1050" i="1"/>
  <c r="AU1052" i="1"/>
  <c r="AU1051" i="1"/>
  <c r="AU1126" i="1"/>
  <c r="AU849" i="1"/>
  <c r="AU854" i="1"/>
  <c r="AU852" i="1"/>
  <c r="AU853" i="1"/>
  <c r="AU847" i="1"/>
  <c r="AU850" i="1"/>
  <c r="AU851" i="1"/>
  <c r="AU848" i="1"/>
  <c r="AU1062" i="1"/>
  <c r="AU1058" i="1"/>
  <c r="AU1055" i="1"/>
  <c r="AU1059" i="1"/>
  <c r="AU1068" i="1"/>
  <c r="AU1054" i="1"/>
  <c r="AU1060" i="1"/>
  <c r="AU1053" i="1"/>
  <c r="AU1056" i="1"/>
  <c r="AU1064" i="1"/>
  <c r="AU1057" i="1"/>
  <c r="AU1066" i="1"/>
  <c r="AU1063" i="1"/>
  <c r="AU1061" i="1"/>
  <c r="AU1065" i="1"/>
  <c r="AU1896" i="1"/>
  <c r="AU1897" i="1"/>
  <c r="AU2989" i="1"/>
  <c r="AU2985" i="1"/>
  <c r="AU2988" i="1"/>
  <c r="AU2990" i="1"/>
  <c r="AU2987" i="1"/>
  <c r="AU2986" i="1"/>
  <c r="AU325" i="1"/>
  <c r="AU324" i="1"/>
  <c r="AU323" i="1"/>
  <c r="AU319" i="1"/>
  <c r="AU320" i="1"/>
  <c r="AU326" i="1"/>
  <c r="AU321" i="1"/>
  <c r="AU322" i="1"/>
  <c r="AU318" i="1"/>
  <c r="AU317" i="1"/>
  <c r="AU327" i="1"/>
  <c r="AU331" i="1"/>
  <c r="AU332" i="1"/>
  <c r="AU2984" i="1"/>
  <c r="AU2979" i="1"/>
  <c r="AU2977" i="1"/>
  <c r="AU2981" i="1"/>
  <c r="AU2980" i="1"/>
  <c r="AU2978" i="1"/>
  <c r="AU2975" i="1"/>
  <c r="AU2976" i="1"/>
  <c r="AU2982" i="1"/>
  <c r="AU2983" i="1"/>
  <c r="AU328" i="1"/>
  <c r="AU314" i="1"/>
  <c r="AU315" i="1"/>
  <c r="AU316" i="1"/>
  <c r="AU330" i="1"/>
  <c r="AU329" i="1"/>
  <c r="AU312" i="1"/>
  <c r="AU313" i="1"/>
  <c r="AU2991" i="1"/>
  <c r="AU664" i="1"/>
  <c r="AU661" i="1"/>
  <c r="AU670" i="1"/>
  <c r="AU668" i="1"/>
  <c r="AU666" i="1"/>
  <c r="AU669" i="1"/>
  <c r="AU667" i="1"/>
  <c r="AU665" i="1"/>
  <c r="AU662" i="1"/>
  <c r="AU660" i="1"/>
  <c r="AU663" i="1"/>
  <c r="AU2208" i="1"/>
  <c r="AU2212" i="1"/>
  <c r="AU2209" i="1"/>
  <c r="AU2210" i="1"/>
  <c r="AU2211" i="1"/>
  <c r="AU2741" i="1"/>
  <c r="AU2742" i="1"/>
  <c r="AU2743" i="1"/>
  <c r="AU2057" i="1"/>
  <c r="AU1092" i="1"/>
  <c r="AU1351" i="1"/>
  <c r="AU1353" i="1"/>
  <c r="AU1350" i="1"/>
  <c r="AU1352" i="1"/>
  <c r="AU2966" i="1"/>
  <c r="AU2973" i="1"/>
  <c r="AU2962" i="1"/>
  <c r="AU2971" i="1"/>
  <c r="AU2963" i="1"/>
  <c r="AU2970" i="1"/>
  <c r="AU2967" i="1"/>
  <c r="AU2969" i="1"/>
  <c r="AU2968" i="1"/>
  <c r="AU2974" i="1"/>
  <c r="AU2972" i="1"/>
  <c r="AU2964" i="1"/>
  <c r="AU2965" i="1"/>
  <c r="AU1660" i="1"/>
  <c r="AU1661" i="1"/>
  <c r="AU1659" i="1"/>
  <c r="AU2054" i="1"/>
  <c r="AU2053" i="1"/>
  <c r="AU2052" i="1"/>
  <c r="AU2195" i="1"/>
  <c r="AU2197" i="1"/>
  <c r="AU2196" i="1"/>
  <c r="AU2199" i="1"/>
  <c r="AU2194" i="1"/>
  <c r="AU2198" i="1"/>
  <c r="AU1471" i="1"/>
  <c r="AU1478" i="1"/>
  <c r="AU1472" i="1"/>
  <c r="AU1459" i="1"/>
  <c r="AU1477" i="1"/>
  <c r="AU1466" i="1"/>
  <c r="AU1460" i="1"/>
  <c r="AU1468" i="1"/>
  <c r="AU1473" i="1"/>
  <c r="AU1474" i="1"/>
  <c r="AU1476" i="1"/>
  <c r="AU1475" i="1"/>
  <c r="AU1462" i="1"/>
  <c r="AU1465" i="1"/>
  <c r="AU1461" i="1"/>
  <c r="AU1458" i="1"/>
  <c r="AU1464" i="1"/>
  <c r="AU1467" i="1"/>
  <c r="AU1463" i="1"/>
  <c r="AU1469" i="1"/>
  <c r="AU1470" i="1"/>
  <c r="AU1479" i="1"/>
  <c r="AU2740" i="1"/>
  <c r="AU1196" i="1"/>
  <c r="AU2213" i="1"/>
  <c r="AU2222" i="1"/>
  <c r="AU1792" i="1"/>
  <c r="AU2495" i="1"/>
  <c r="AU2492" i="1"/>
  <c r="AU2493" i="1"/>
  <c r="AU2494" i="1"/>
  <c r="AU200" i="1"/>
  <c r="AU191" i="1"/>
  <c r="AU168" i="1"/>
  <c r="AU102" i="1"/>
  <c r="AU116" i="1"/>
  <c r="AU119" i="1"/>
  <c r="AU149" i="1"/>
  <c r="AU185" i="1"/>
  <c r="AU127" i="1"/>
  <c r="AU133" i="1"/>
  <c r="AU146" i="1"/>
  <c r="AU112" i="1"/>
  <c r="AU100" i="1"/>
  <c r="AU108" i="1"/>
  <c r="AU159" i="1"/>
  <c r="AU138" i="1"/>
  <c r="AU96" i="1"/>
  <c r="AU259" i="1"/>
  <c r="AU180" i="1"/>
  <c r="AU170" i="1"/>
  <c r="AU268" i="1"/>
  <c r="AU235" i="1"/>
  <c r="AU201" i="1"/>
  <c r="AU184" i="1"/>
  <c r="AU189" i="1"/>
  <c r="AU179" i="1"/>
  <c r="AU132" i="1"/>
  <c r="AU199" i="1"/>
  <c r="AU157" i="1"/>
  <c r="AU98" i="1"/>
  <c r="AU176" i="1"/>
  <c r="AU203" i="1"/>
  <c r="AU247" i="1"/>
  <c r="AU109" i="1"/>
  <c r="AU142" i="1"/>
  <c r="AU160" i="1"/>
  <c r="AU177" i="1"/>
  <c r="AU178" i="1"/>
  <c r="AU213" i="1"/>
  <c r="AU285" i="1"/>
  <c r="AU281" i="1"/>
  <c r="AU303" i="1"/>
  <c r="AU103" i="1"/>
  <c r="AU115" i="1"/>
  <c r="AU305" i="1"/>
  <c r="AU125" i="1"/>
  <c r="AU173" i="1"/>
  <c r="AU131" i="1"/>
  <c r="AU104" i="1"/>
  <c r="AU140" i="1"/>
  <c r="AU137" i="1"/>
  <c r="AU192" i="1"/>
  <c r="AU208" i="1"/>
  <c r="AU237" i="1"/>
  <c r="AU143" i="1"/>
  <c r="AU165" i="1"/>
  <c r="AU129" i="1"/>
  <c r="AU122" i="1"/>
  <c r="AU212" i="1"/>
  <c r="AU147" i="1"/>
  <c r="AU190" i="1"/>
  <c r="AU214" i="1"/>
  <c r="AU182" i="1"/>
  <c r="AU228" i="1"/>
  <c r="AU205" i="1"/>
  <c r="AU169" i="1"/>
  <c r="AU257" i="1"/>
  <c r="AU258" i="1"/>
  <c r="AU95" i="1"/>
  <c r="AU99" i="1"/>
  <c r="AU136" i="1"/>
  <c r="AU181" i="1"/>
  <c r="AU156" i="1"/>
  <c r="AU230" i="1"/>
  <c r="AU254" i="1"/>
  <c r="AU152" i="1"/>
  <c r="AU120" i="1"/>
  <c r="AU171" i="1"/>
  <c r="AU221" i="1"/>
  <c r="AU234" i="1"/>
  <c r="AU263" i="1"/>
  <c r="AU110" i="1"/>
  <c r="AU114" i="1"/>
  <c r="AU241" i="1"/>
  <c r="AU272" i="1"/>
  <c r="AU277" i="1"/>
  <c r="AU278" i="1"/>
  <c r="AU275" i="1"/>
  <c r="AU276" i="1"/>
  <c r="AU294" i="1"/>
  <c r="AU161" i="1"/>
  <c r="AU231" i="1"/>
  <c r="AU188" i="1"/>
  <c r="AU246" i="1"/>
  <c r="AU229" i="1"/>
  <c r="AU194" i="1"/>
  <c r="AU186" i="1"/>
  <c r="AU162" i="1"/>
  <c r="AU226" i="1"/>
  <c r="AU215" i="1"/>
  <c r="AU94" i="1"/>
  <c r="AU163" i="1"/>
  <c r="AU105" i="1"/>
  <c r="AU153" i="1"/>
  <c r="AU107" i="1"/>
  <c r="AU204" i="1"/>
  <c r="AU121" i="1"/>
  <c r="AU150" i="1"/>
  <c r="AU158" i="1"/>
  <c r="AU207" i="1"/>
  <c r="AU253" i="1"/>
  <c r="AU282" i="1"/>
  <c r="AU304" i="1"/>
  <c r="AU310" i="1"/>
  <c r="AU311" i="1"/>
  <c r="AU245" i="1"/>
  <c r="AU101" i="1"/>
  <c r="AU113" i="1"/>
  <c r="AU128" i="1"/>
  <c r="AU243" i="1"/>
  <c r="AU291" i="1"/>
  <c r="AU265" i="1"/>
  <c r="AU295" i="1"/>
  <c r="AU172" i="1"/>
  <c r="AU124" i="1"/>
  <c r="AU206" i="1"/>
  <c r="AU242" i="1"/>
  <c r="AU264" i="1"/>
  <c r="AU273" i="1"/>
  <c r="AU296" i="1"/>
  <c r="AU298" i="1"/>
  <c r="AU106" i="1"/>
  <c r="AU141" i="1"/>
  <c r="AU175" i="1"/>
  <c r="AU218" i="1"/>
  <c r="AU187" i="1"/>
  <c r="AU167" i="1"/>
  <c r="AU280" i="1"/>
  <c r="AU309" i="1"/>
  <c r="AU130" i="1"/>
  <c r="AU134" i="1"/>
  <c r="AU198" i="1"/>
  <c r="AU269" i="1"/>
  <c r="AU238" i="1"/>
  <c r="AU252" i="1"/>
  <c r="AU145" i="1"/>
  <c r="AU144" i="1"/>
  <c r="AU222" i="1"/>
  <c r="AU251" i="1"/>
  <c r="AU239" i="1"/>
  <c r="AU244" i="1"/>
  <c r="AU271" i="1"/>
  <c r="AU256" i="1"/>
  <c r="AU283" i="1"/>
  <c r="AU139" i="1"/>
  <c r="AU266" i="1"/>
  <c r="AU216" i="1"/>
  <c r="AU111" i="1"/>
  <c r="AU174" i="1"/>
  <c r="AU166" i="1"/>
  <c r="AU155" i="1"/>
  <c r="AU299" i="1"/>
  <c r="AU292" i="1"/>
  <c r="AU287" i="1"/>
  <c r="AU293" i="1"/>
  <c r="AU290" i="1"/>
  <c r="AU306" i="1"/>
  <c r="AU126" i="1"/>
  <c r="AU117" i="1"/>
  <c r="AU219" i="1"/>
  <c r="AU225" i="1"/>
  <c r="AU261" i="1"/>
  <c r="AU148" i="1"/>
  <c r="AU202" i="1"/>
  <c r="AU151" i="1"/>
  <c r="AU255" i="1"/>
  <c r="AU262" i="1"/>
  <c r="AU196" i="1"/>
  <c r="AU227" i="1"/>
  <c r="AU308" i="1"/>
  <c r="AU302" i="1"/>
  <c r="AU307" i="1"/>
  <c r="AU301" i="1"/>
  <c r="AU289" i="1"/>
  <c r="AU300" i="1"/>
  <c r="AU164" i="1"/>
  <c r="AU154" i="1"/>
  <c r="AU197" i="1"/>
  <c r="AU210" i="1"/>
  <c r="AU195" i="1"/>
  <c r="AU193" i="1"/>
  <c r="AU217" i="1"/>
  <c r="AU288" i="1"/>
  <c r="AU211" i="1"/>
  <c r="AU286" i="1"/>
  <c r="AU270" i="1"/>
  <c r="AU233" i="1"/>
  <c r="AU223" i="1"/>
  <c r="AU274" i="1"/>
  <c r="AU135" i="1"/>
  <c r="AU183" i="1"/>
  <c r="AU220" i="1"/>
  <c r="AU267" i="1"/>
  <c r="AU123" i="1"/>
  <c r="AU224" i="1"/>
  <c r="AU249" i="1"/>
  <c r="AU250" i="1"/>
  <c r="AU236" i="1"/>
  <c r="AU279" i="1"/>
  <c r="AU232" i="1"/>
  <c r="AU248" i="1"/>
  <c r="AU97" i="1"/>
  <c r="AU118" i="1"/>
  <c r="AU209" i="1"/>
  <c r="AU297" i="1"/>
  <c r="AU284" i="1"/>
  <c r="AU260" i="1"/>
  <c r="AU240" i="1"/>
  <c r="AU1170" i="1"/>
  <c r="AU1177" i="1"/>
  <c r="AU1163" i="1"/>
  <c r="AU1178" i="1"/>
  <c r="AU1167" i="1"/>
  <c r="AU1151" i="1"/>
  <c r="AU1169" i="1"/>
  <c r="AU1168" i="1"/>
  <c r="AU1174" i="1"/>
  <c r="AU1175" i="1"/>
  <c r="AU1155" i="1"/>
  <c r="AU1176" i="1"/>
  <c r="AU1161" i="1"/>
  <c r="AU1147" i="1"/>
  <c r="AU1156" i="1"/>
  <c r="AU1164" i="1"/>
  <c r="AU1158" i="1"/>
  <c r="AU1154" i="1"/>
  <c r="AU1150" i="1"/>
  <c r="AU1159" i="1"/>
  <c r="AU1140" i="1"/>
  <c r="AU1157" i="1"/>
  <c r="AU1162" i="1"/>
  <c r="AU1166" i="1"/>
  <c r="AU1160" i="1"/>
  <c r="AU1141" i="1"/>
  <c r="AU1144" i="1"/>
  <c r="AU1153" i="1"/>
  <c r="AU1165" i="1"/>
  <c r="AU1172" i="1"/>
  <c r="AU1143" i="1"/>
  <c r="AU1148" i="1"/>
  <c r="AU1149" i="1"/>
  <c r="AU1142" i="1"/>
  <c r="AU1145" i="1"/>
  <c r="AU1146" i="1"/>
  <c r="AU1152" i="1"/>
  <c r="AU1173" i="1"/>
  <c r="AU1171" i="1"/>
  <c r="AU837" i="1"/>
  <c r="AU2061" i="1"/>
  <c r="AU2059" i="1"/>
  <c r="AU2060" i="1"/>
  <c r="AU2058" i="1"/>
  <c r="AU2092" i="1"/>
  <c r="AU2080" i="1"/>
  <c r="AU2077" i="1"/>
  <c r="AU2073" i="1"/>
  <c r="AU2076" i="1"/>
  <c r="AU2084" i="1"/>
  <c r="AU2085" i="1"/>
  <c r="AU2091" i="1"/>
  <c r="AU2079" i="1"/>
  <c r="AU2089" i="1"/>
  <c r="AU2083" i="1"/>
  <c r="AU2074" i="1"/>
  <c r="AU2088" i="1"/>
  <c r="AU2086" i="1"/>
  <c r="AU2070" i="1"/>
  <c r="AU2075" i="1"/>
  <c r="AU2087" i="1"/>
  <c r="AU2081" i="1"/>
  <c r="AU2063" i="1"/>
  <c r="AU2064" i="1"/>
  <c r="AU2078" i="1"/>
  <c r="AU2062" i="1"/>
  <c r="AU2069" i="1"/>
  <c r="AU2072" i="1"/>
  <c r="AU2071" i="1"/>
  <c r="AU2082" i="1"/>
  <c r="AU2090" i="1"/>
  <c r="AU2068" i="1"/>
  <c r="AU2066" i="1"/>
  <c r="AU2065" i="1"/>
  <c r="AU2067" i="1"/>
  <c r="AU2914" i="1"/>
  <c r="AU2909" i="1"/>
  <c r="AU2915" i="1"/>
  <c r="AU2916" i="1"/>
  <c r="AU2921" i="1"/>
  <c r="AU2920" i="1"/>
  <c r="AU2917" i="1"/>
  <c r="AU2919" i="1"/>
  <c r="AU2911" i="1"/>
  <c r="AU2912" i="1"/>
  <c r="AU2913" i="1"/>
  <c r="AU2910" i="1"/>
  <c r="AU2918" i="1"/>
  <c r="AU1707" i="1"/>
  <c r="AU1709" i="1"/>
  <c r="AU1705" i="1"/>
  <c r="AU1708" i="1"/>
  <c r="AU1706" i="1"/>
  <c r="AU1589" i="1"/>
  <c r="AU1596" i="1"/>
  <c r="AU1620" i="1"/>
  <c r="AU1624" i="1"/>
  <c r="AU1598" i="1"/>
  <c r="AU1556" i="1"/>
  <c r="AU1567" i="1"/>
  <c r="AU1548" i="1"/>
  <c r="AU1527" i="1"/>
  <c r="AU1517" i="1"/>
  <c r="AU1564" i="1"/>
  <c r="AU1628" i="1"/>
  <c r="AU1606" i="1"/>
  <c r="AU1545" i="1"/>
  <c r="AU1558" i="1"/>
  <c r="AU1591" i="1"/>
  <c r="AU1547" i="1"/>
  <c r="AU1615" i="1"/>
  <c r="AU1581" i="1"/>
  <c r="AU1607" i="1"/>
  <c r="AU1592" i="1"/>
  <c r="AU1587" i="1"/>
  <c r="AU1525" i="1"/>
  <c r="AU1543" i="1"/>
  <c r="AU1655" i="1"/>
  <c r="AU1646" i="1"/>
  <c r="AU1647" i="1"/>
  <c r="AU1636" i="1"/>
  <c r="AU1630" i="1"/>
  <c r="AU1614" i="1"/>
  <c r="AU1608" i="1"/>
  <c r="AU1530" i="1"/>
  <c r="AU1559" i="1"/>
  <c r="AU1534" i="1"/>
  <c r="AU1575" i="1"/>
  <c r="AU1520" i="1"/>
  <c r="AU1656" i="1"/>
  <c r="AU1600" i="1"/>
  <c r="AU1531" i="1"/>
  <c r="AU1625" i="1"/>
  <c r="AU1653" i="1"/>
  <c r="AU1642" i="1"/>
  <c r="AU1553" i="1"/>
  <c r="AU1619" i="1"/>
  <c r="AU1523" i="1"/>
  <c r="AU1568" i="1"/>
  <c r="AU1611" i="1"/>
  <c r="AU1645" i="1"/>
  <c r="AU1563" i="1"/>
  <c r="AU1590" i="1"/>
  <c r="AU1609" i="1"/>
  <c r="AU1637" i="1"/>
  <c r="AU1617" i="1"/>
  <c r="AU1635" i="1"/>
  <c r="AU1524" i="1"/>
  <c r="AU1521" i="1"/>
  <c r="AU1532" i="1"/>
  <c r="AU1541" i="1"/>
  <c r="AU1546" i="1"/>
  <c r="AU1644" i="1"/>
  <c r="AU1651" i="1"/>
  <c r="AU1621" i="1"/>
  <c r="AU1599" i="1"/>
  <c r="AU1528" i="1"/>
  <c r="AU1519" i="1"/>
  <c r="AU1565" i="1"/>
  <c r="AU1572" i="1"/>
  <c r="AU1569" i="1"/>
  <c r="AU1570" i="1"/>
  <c r="AU1571" i="1"/>
  <c r="AU1518" i="1"/>
  <c r="AU1537" i="1"/>
  <c r="AU1540" i="1"/>
  <c r="AU1560" i="1"/>
  <c r="AU1562" i="1"/>
  <c r="AU1522" i="1"/>
  <c r="AU1544" i="1"/>
  <c r="AU1552" i="1"/>
  <c r="AU1586" i="1"/>
  <c r="AU1604" i="1"/>
  <c r="AU1613" i="1"/>
  <c r="AU1652" i="1"/>
  <c r="AU1654" i="1"/>
  <c r="AU1649" i="1"/>
  <c r="AU1650" i="1"/>
  <c r="AU1535" i="1"/>
  <c r="AU1529" i="1"/>
  <c r="AU1542" i="1"/>
  <c r="AU1554" i="1"/>
  <c r="AU1577" i="1"/>
  <c r="AU1579" i="1"/>
  <c r="AU1539" i="1"/>
  <c r="AU1605" i="1"/>
  <c r="AU1580" i="1"/>
  <c r="AU1588" i="1"/>
  <c r="AU1576" i="1"/>
  <c r="AU1643" i="1"/>
  <c r="AU1566" i="1"/>
  <c r="AU1597" i="1"/>
  <c r="AU1623" i="1"/>
  <c r="AU1602" i="1"/>
  <c r="AU1561" i="1"/>
  <c r="AU1555" i="1"/>
  <c r="AU1612" i="1"/>
  <c r="AU1629" i="1"/>
  <c r="AU1648" i="1"/>
  <c r="AU1574" i="1"/>
  <c r="AU1573" i="1"/>
  <c r="AU1582" i="1"/>
  <c r="AU1601" i="1"/>
  <c r="AU1583" i="1"/>
  <c r="AU1584" i="1"/>
  <c r="AU1585" i="1"/>
  <c r="AU1551" i="1"/>
  <c r="AU1536" i="1"/>
  <c r="AU1622" i="1"/>
  <c r="AU1610" i="1"/>
  <c r="AU1526" i="1"/>
  <c r="AU1550" i="1"/>
  <c r="AU1538" i="1"/>
  <c r="AU1632" i="1"/>
  <c r="AU1631" i="1"/>
  <c r="AU1578" i="1"/>
  <c r="AU1595" i="1"/>
  <c r="AU1603" i="1"/>
  <c r="AU1557" i="1"/>
  <c r="AU1594" i="1"/>
  <c r="AU1638" i="1"/>
  <c r="AU1640" i="1"/>
  <c r="AU1639" i="1"/>
  <c r="AU1533" i="1"/>
  <c r="AU1549" i="1"/>
  <c r="AU1593" i="1"/>
  <c r="AU1616" i="1"/>
  <c r="AU1618" i="1"/>
  <c r="AU1633" i="1"/>
  <c r="AU1634" i="1"/>
  <c r="AU1657" i="1"/>
  <c r="AU1658" i="1"/>
  <c r="AU1641" i="1"/>
  <c r="AU1626" i="1"/>
  <c r="AU1627" i="1"/>
  <c r="AU772" i="1"/>
  <c r="AU774" i="1"/>
  <c r="AU703" i="1"/>
  <c r="AU693" i="1"/>
  <c r="AU750" i="1"/>
  <c r="AU751" i="1"/>
  <c r="AU731" i="1"/>
  <c r="AU737" i="1"/>
  <c r="AU734" i="1"/>
  <c r="AU768" i="1"/>
  <c r="AU777" i="1"/>
  <c r="AU771" i="1"/>
  <c r="AU764" i="1"/>
  <c r="AU776" i="1"/>
  <c r="AU748" i="1"/>
  <c r="AU730" i="1"/>
  <c r="AU745" i="1"/>
  <c r="AU759" i="1"/>
  <c r="AU710" i="1"/>
  <c r="AU743" i="1"/>
  <c r="AU701" i="1"/>
  <c r="AU726" i="1"/>
  <c r="AU746" i="1"/>
  <c r="AU770" i="1"/>
  <c r="AU778" i="1"/>
  <c r="AU779" i="1"/>
  <c r="AU716" i="1"/>
  <c r="AU714" i="1"/>
  <c r="AU765" i="1"/>
  <c r="AU735" i="1"/>
  <c r="AU700" i="1"/>
  <c r="AU696" i="1"/>
  <c r="AU717" i="1"/>
  <c r="AU741" i="1"/>
  <c r="AU691" i="1"/>
  <c r="AU677" i="1"/>
  <c r="AU679" i="1"/>
  <c r="AU689" i="1"/>
  <c r="AU695" i="1"/>
  <c r="AU680" i="1"/>
  <c r="AU706" i="1"/>
  <c r="AU681" i="1"/>
  <c r="AU711" i="1"/>
  <c r="AU684" i="1"/>
  <c r="AU761" i="1"/>
  <c r="AU767" i="1"/>
  <c r="AU687" i="1"/>
  <c r="AU719" i="1"/>
  <c r="AU682" i="1"/>
  <c r="AU692" i="1"/>
  <c r="AU704" i="1"/>
  <c r="AU707" i="1"/>
  <c r="AU699" i="1"/>
  <c r="AU762" i="1"/>
  <c r="AU740" i="1"/>
  <c r="AU763" i="1"/>
  <c r="AU712" i="1"/>
  <c r="AU725" i="1"/>
  <c r="AU739" i="1"/>
  <c r="AU705" i="1"/>
  <c r="AU697" i="1"/>
  <c r="AU713" i="1"/>
  <c r="AU688" i="1"/>
  <c r="AU752" i="1"/>
  <c r="AU757" i="1"/>
  <c r="AU720" i="1"/>
  <c r="AU738" i="1"/>
  <c r="AU678" i="1"/>
  <c r="AU724" i="1"/>
  <c r="AU709" i="1"/>
  <c r="AU729" i="1"/>
  <c r="AU742" i="1"/>
  <c r="AU753" i="1"/>
  <c r="AU747" i="1"/>
  <c r="AU775" i="1"/>
  <c r="AU698" i="1"/>
  <c r="AU727" i="1"/>
  <c r="AU754" i="1"/>
  <c r="AU760" i="1"/>
  <c r="AU1794" i="1"/>
  <c r="AU2908" i="1"/>
  <c r="AT1378" i="1"/>
  <c r="AT1362" i="1"/>
  <c r="AT1379" i="1"/>
  <c r="AT1366" i="1"/>
  <c r="AT1387" i="1"/>
  <c r="AT1360" i="1"/>
  <c r="AT1365" i="1"/>
  <c r="AT1354" i="1"/>
  <c r="AT1356" i="1"/>
  <c r="AT1370" i="1"/>
  <c r="AT1382" i="1"/>
  <c r="AT1377" i="1"/>
  <c r="AT1357" i="1"/>
  <c r="AT1388" i="1"/>
  <c r="AT1393" i="1"/>
  <c r="AT1394" i="1"/>
  <c r="AT1367" i="1"/>
  <c r="AT1363" i="1"/>
  <c r="AT1374" i="1"/>
  <c r="AT1373" i="1"/>
  <c r="AT1430" i="1"/>
  <c r="AT1429" i="1"/>
  <c r="AT2655" i="1"/>
  <c r="AT2659" i="1"/>
  <c r="AT80" i="1"/>
  <c r="AT79" i="1"/>
  <c r="AT78" i="1"/>
  <c r="AT2027" i="1"/>
  <c r="AT2023" i="1"/>
  <c r="AT2024" i="1"/>
  <c r="AT2025" i="1"/>
  <c r="AT2026" i="1"/>
  <c r="AT2030" i="1"/>
  <c r="AT2033" i="1"/>
  <c r="AT2029" i="1"/>
  <c r="AT2028" i="1"/>
  <c r="AT2032" i="1"/>
  <c r="AT2031" i="1"/>
  <c r="AT2034" i="1"/>
  <c r="AT2035" i="1"/>
  <c r="AT1319" i="1"/>
  <c r="AT1294" i="1"/>
  <c r="AT1301" i="1"/>
  <c r="AT1307" i="1"/>
  <c r="AT1318" i="1"/>
  <c r="AT1314" i="1"/>
  <c r="AT1293" i="1"/>
  <c r="AT1295" i="1"/>
  <c r="AT1302" i="1"/>
  <c r="AT1332" i="1"/>
  <c r="AT1329" i="1"/>
  <c r="AT1320" i="1"/>
  <c r="AT1333" i="1"/>
  <c r="AT1315" i="1"/>
  <c r="AT1296" i="1"/>
  <c r="AT1309" i="1"/>
  <c r="AT1326" i="1"/>
  <c r="AT1324" i="1"/>
  <c r="AT1317" i="1"/>
  <c r="AT1313" i="1"/>
  <c r="AT1330" i="1"/>
  <c r="AT1298" i="1"/>
  <c r="AT1310" i="1"/>
  <c r="AT1316" i="1"/>
  <c r="AT1306" i="1"/>
  <c r="AT1323" i="1"/>
  <c r="AT1304" i="1"/>
  <c r="AT1327" i="1"/>
  <c r="AT1325" i="1"/>
  <c r="AT1292" i="1"/>
  <c r="AT1303" i="1"/>
  <c r="AT1308" i="1"/>
  <c r="AT1322" i="1"/>
  <c r="AT1321" i="1"/>
  <c r="AT1305" i="1"/>
  <c r="AT1299" i="1"/>
  <c r="AT1328" i="1"/>
  <c r="AT1311" i="1"/>
  <c r="AT1312" i="1"/>
  <c r="AT1331" i="1"/>
  <c r="AT1297" i="1"/>
  <c r="AT1300" i="1"/>
  <c r="AT68" i="1"/>
  <c r="AV68" i="1" s="1"/>
  <c r="AT66" i="1"/>
  <c r="AT67" i="1"/>
  <c r="AT91" i="1"/>
  <c r="AT92" i="1"/>
  <c r="AT89" i="1"/>
  <c r="AT90" i="1"/>
  <c r="AT93" i="1"/>
  <c r="AV93" i="1" s="1"/>
  <c r="AT806" i="1"/>
  <c r="AT807" i="1"/>
  <c r="AT805" i="1"/>
  <c r="AT1185" i="1"/>
  <c r="AV1185" i="1" s="1"/>
  <c r="AT1186" i="1"/>
  <c r="AV1186" i="1" s="1"/>
  <c r="AT1187" i="1"/>
  <c r="AT1189" i="1"/>
  <c r="AT1188" i="1"/>
  <c r="AT2316" i="1"/>
  <c r="AT2700" i="1"/>
  <c r="AT2704" i="1"/>
  <c r="AT2697" i="1"/>
  <c r="AT2706" i="1"/>
  <c r="AT2698" i="1"/>
  <c r="AT2699" i="1"/>
  <c r="AT2708" i="1"/>
  <c r="AT2695" i="1"/>
  <c r="AT2705" i="1"/>
  <c r="AT2690" i="1"/>
  <c r="AT2696" i="1"/>
  <c r="AT2709" i="1"/>
  <c r="AT2710" i="1"/>
  <c r="AT2689" i="1"/>
  <c r="AT2694" i="1"/>
  <c r="AT2691" i="1"/>
  <c r="AT2707" i="1"/>
  <c r="AT2703" i="1"/>
  <c r="AT2693" i="1"/>
  <c r="AT2702" i="1"/>
  <c r="AT2701" i="1"/>
  <c r="AT2692" i="1"/>
  <c r="AT2711" i="1"/>
  <c r="AT69" i="1"/>
  <c r="AT1104" i="1"/>
  <c r="AT1102" i="1"/>
  <c r="AT1105" i="1"/>
  <c r="AT1106" i="1"/>
  <c r="AT1107" i="1"/>
  <c r="AT1103" i="1"/>
  <c r="AT830" i="1"/>
  <c r="AT834" i="1"/>
  <c r="AT835" i="1"/>
  <c r="AT833" i="1"/>
  <c r="AT831" i="1"/>
  <c r="AT832" i="1"/>
  <c r="AT1035" i="1"/>
  <c r="AT1027" i="1"/>
  <c r="AT1029" i="1"/>
  <c r="AT1038" i="1"/>
  <c r="AT1040" i="1"/>
  <c r="AT1031" i="1"/>
  <c r="AT1034" i="1"/>
  <c r="AT1033" i="1"/>
  <c r="AT1025" i="1"/>
  <c r="AT1039" i="1"/>
  <c r="AT1046" i="1"/>
  <c r="AT1048" i="1"/>
  <c r="AT1049" i="1"/>
  <c r="AT1030" i="1"/>
  <c r="AT1028" i="1"/>
  <c r="AT1032" i="1"/>
  <c r="AT1026" i="1"/>
  <c r="AT1042" i="1"/>
  <c r="AT1037" i="1"/>
  <c r="AT1043" i="1"/>
  <c r="AT1044" i="1"/>
  <c r="AT1047" i="1"/>
  <c r="AT1041" i="1"/>
  <c r="AT1036" i="1"/>
  <c r="AT1045" i="1"/>
  <c r="AT1432" i="1"/>
  <c r="AT1438" i="1"/>
  <c r="AT1440" i="1"/>
  <c r="AV1440" i="1" s="1"/>
  <c r="AT1439" i="1"/>
  <c r="AT1435" i="1"/>
  <c r="AT1433" i="1"/>
  <c r="AT1434" i="1"/>
  <c r="AV1434" i="1" s="1"/>
  <c r="AT1436" i="1"/>
  <c r="AT1431" i="1"/>
  <c r="AT1437" i="1"/>
  <c r="AV1437" i="1" s="1"/>
  <c r="AT1441" i="1"/>
  <c r="AT1910" i="1"/>
  <c r="AT913" i="1"/>
  <c r="AT915" i="1"/>
  <c r="AT914" i="1"/>
  <c r="AT1404" i="1"/>
  <c r="AT1406" i="1"/>
  <c r="AT1405" i="1"/>
  <c r="AT2413" i="1"/>
  <c r="AT2458" i="1"/>
  <c r="AT2331" i="1"/>
  <c r="AT2470" i="1"/>
  <c r="AT2420" i="1"/>
  <c r="AT2330" i="1"/>
  <c r="AT2329" i="1"/>
  <c r="AT2322" i="1"/>
  <c r="AT2327" i="1"/>
  <c r="AT2340" i="1"/>
  <c r="AT2408" i="1"/>
  <c r="AT2424" i="1"/>
  <c r="AT2369" i="1"/>
  <c r="AT2341" i="1"/>
  <c r="AT2444" i="1"/>
  <c r="AT2350" i="1"/>
  <c r="AT2440" i="1"/>
  <c r="AT2392" i="1"/>
  <c r="AT2429" i="1"/>
  <c r="AT2405" i="1"/>
  <c r="AT2391" i="1"/>
  <c r="AT2351" i="1"/>
  <c r="AT2376" i="1"/>
  <c r="AT2425" i="1"/>
  <c r="AT2448" i="1"/>
  <c r="AT2419" i="1"/>
  <c r="AT2443" i="1"/>
  <c r="AT2446" i="1"/>
  <c r="AT2394" i="1"/>
  <c r="AT2372" i="1"/>
  <c r="AT2468" i="1"/>
  <c r="AT2388" i="1"/>
  <c r="AT2345" i="1"/>
  <c r="AT2378" i="1"/>
  <c r="AT2324" i="1"/>
  <c r="AT2404" i="1"/>
  <c r="AT2336" i="1"/>
  <c r="AT2407" i="1"/>
  <c r="AT2397" i="1"/>
  <c r="AT2362" i="1"/>
  <c r="AT2332" i="1"/>
  <c r="AT2441" i="1"/>
  <c r="AT2466" i="1"/>
  <c r="AT2333" i="1"/>
  <c r="AT2385" i="1"/>
  <c r="AT2454" i="1"/>
  <c r="AT2457" i="1"/>
  <c r="AT2410" i="1"/>
  <c r="AT2421" i="1"/>
  <c r="AT2321" i="1"/>
  <c r="AT2393" i="1"/>
  <c r="AT2411" i="1"/>
  <c r="AT2357" i="1"/>
  <c r="AT2346" i="1"/>
  <c r="AT2431" i="1"/>
  <c r="AT2451" i="1"/>
  <c r="AT2363" i="1"/>
  <c r="AT2347" i="1"/>
  <c r="AT2402" i="1"/>
  <c r="AT2352" i="1"/>
  <c r="AT2320" i="1"/>
  <c r="AT2374" i="1"/>
  <c r="AT2380" i="1"/>
  <c r="AT2390" i="1"/>
  <c r="AT2447" i="1"/>
  <c r="AT2459" i="1"/>
  <c r="AT2338" i="1"/>
  <c r="AT2335" i="1"/>
  <c r="AT2445" i="1"/>
  <c r="AT2437" i="1"/>
  <c r="AT2395" i="1"/>
  <c r="AT2412" i="1"/>
  <c r="AT2328" i="1"/>
  <c r="AT2471" i="1"/>
  <c r="AT2384" i="1"/>
  <c r="AT2422" i="1"/>
  <c r="AT2436" i="1"/>
  <c r="AT2386" i="1"/>
  <c r="AT2381" i="1"/>
  <c r="AT2382" i="1"/>
  <c r="AT2389" i="1"/>
  <c r="AT2409" i="1"/>
  <c r="AT2367" i="1"/>
  <c r="AT2415" i="1"/>
  <c r="AT2323" i="1"/>
  <c r="AT2358" i="1"/>
  <c r="AT2342" i="1"/>
  <c r="AT2349" i="1"/>
  <c r="AT2365" i="1"/>
  <c r="AT2456" i="1"/>
  <c r="AT2435" i="1"/>
  <c r="AT2366" i="1"/>
  <c r="AT2450" i="1"/>
  <c r="AT2353" i="1"/>
  <c r="AT2356" i="1"/>
  <c r="AT2361" i="1"/>
  <c r="AT2398" i="1"/>
  <c r="AT2453" i="1"/>
  <c r="AT2464" i="1"/>
  <c r="AT2463" i="1"/>
  <c r="AT2354" i="1"/>
  <c r="AT2427" i="1"/>
  <c r="AT2430" i="1"/>
  <c r="AT2428" i="1"/>
  <c r="AT2355" i="1"/>
  <c r="AT2370" i="1"/>
  <c r="AT2368" i="1"/>
  <c r="AT2461" i="1"/>
  <c r="AT2460" i="1"/>
  <c r="AT2469" i="1"/>
  <c r="AT2337" i="1"/>
  <c r="AT2326" i="1"/>
  <c r="AT2462" i="1"/>
  <c r="AT2379" i="1"/>
  <c r="AT2406" i="1"/>
  <c r="AT2377" i="1"/>
  <c r="AT2433" i="1"/>
  <c r="AT2432" i="1"/>
  <c r="AT2339" i="1"/>
  <c r="AT2452" i="1"/>
  <c r="AT2465" i="1"/>
  <c r="AT2387" i="1"/>
  <c r="AT2334" i="1"/>
  <c r="AT2439" i="1"/>
  <c r="AT2343" i="1"/>
  <c r="AT2434" i="1"/>
  <c r="AT2399" i="1"/>
  <c r="AT2400" i="1"/>
  <c r="AT2455" i="1"/>
  <c r="AT2423" i="1"/>
  <c r="AT2373" i="1"/>
  <c r="AT2438" i="1"/>
  <c r="AT2449" i="1"/>
  <c r="AT2359" i="1"/>
  <c r="AT2360" i="1"/>
  <c r="AT2348" i="1"/>
  <c r="AT2383" i="1"/>
  <c r="AT2414" i="1"/>
  <c r="AT2467" i="1"/>
  <c r="AT2375" i="1"/>
  <c r="AT2371" i="1"/>
  <c r="AT2442" i="1"/>
  <c r="AT2426" i="1"/>
  <c r="AT2344" i="1"/>
  <c r="AT2364" i="1"/>
  <c r="AT2325" i="1"/>
  <c r="AT2418" i="1"/>
  <c r="AT2401" i="1"/>
  <c r="AT2403" i="1"/>
  <c r="AT2417" i="1"/>
  <c r="AT2319" i="1"/>
  <c r="AT2396" i="1"/>
  <c r="AT2416" i="1"/>
  <c r="AT571" i="1"/>
  <c r="AT574" i="1"/>
  <c r="AT573" i="1"/>
  <c r="AT575" i="1"/>
  <c r="AT572" i="1"/>
  <c r="AT570" i="1"/>
  <c r="AT568" i="1"/>
  <c r="AT576" i="1"/>
  <c r="AT577" i="1"/>
  <c r="AT569" i="1"/>
  <c r="AT1071" i="1"/>
  <c r="AT1072" i="1"/>
  <c r="AT1073" i="1"/>
  <c r="AT2676" i="1"/>
  <c r="AT2675" i="1"/>
  <c r="AT2674" i="1"/>
  <c r="AT521" i="1"/>
  <c r="AT495" i="1"/>
  <c r="AT466" i="1"/>
  <c r="AT512" i="1"/>
  <c r="AT465" i="1"/>
  <c r="AT519" i="1"/>
  <c r="AT517" i="1"/>
  <c r="AT507" i="1"/>
  <c r="AT514" i="1"/>
  <c r="AT510" i="1"/>
  <c r="AT468" i="1"/>
  <c r="AT470" i="1"/>
  <c r="AT475" i="1"/>
  <c r="AT518" i="1"/>
  <c r="AT520" i="1"/>
  <c r="AT488" i="1"/>
  <c r="AT493" i="1"/>
  <c r="AT471" i="1"/>
  <c r="AT478" i="1"/>
  <c r="AT505" i="1"/>
  <c r="AT467" i="1"/>
  <c r="AT473" i="1"/>
  <c r="AT481" i="1"/>
  <c r="AT482" i="1"/>
  <c r="AT484" i="1"/>
  <c r="AT485" i="1"/>
  <c r="AT501" i="1"/>
  <c r="AT491" i="1"/>
  <c r="AT509" i="1"/>
  <c r="AT487" i="1"/>
  <c r="AT494" i="1"/>
  <c r="AT508" i="1"/>
  <c r="AT474" i="1"/>
  <c r="AT476" i="1"/>
  <c r="AT490" i="1"/>
  <c r="AT525" i="1"/>
  <c r="AT522" i="1"/>
  <c r="AT515" i="1"/>
  <c r="AT499" i="1"/>
  <c r="AT500" i="1"/>
  <c r="AT492" i="1"/>
  <c r="AT511" i="1"/>
  <c r="AT479" i="1"/>
  <c r="AT489" i="1"/>
  <c r="AT498" i="1"/>
  <c r="AT503" i="1"/>
  <c r="AT477" i="1"/>
  <c r="AT483" i="1"/>
  <c r="AT523" i="1"/>
  <c r="AT524" i="1"/>
  <c r="AT526" i="1"/>
  <c r="AT504" i="1"/>
  <c r="AT472" i="1"/>
  <c r="AT480" i="1"/>
  <c r="AT497" i="1"/>
  <c r="AT502" i="1"/>
  <c r="AT506" i="1"/>
  <c r="AT486" i="1"/>
  <c r="AT469" i="1"/>
  <c r="AT516" i="1"/>
  <c r="AT513" i="1"/>
  <c r="AT496" i="1"/>
  <c r="AT1099" i="1"/>
  <c r="AT1101" i="1"/>
  <c r="AT1100" i="1"/>
  <c r="AT1094" i="1"/>
  <c r="AT1097" i="1"/>
  <c r="AT1098" i="1"/>
  <c r="AT1093" i="1"/>
  <c r="AT1095" i="1"/>
  <c r="AT1096" i="1"/>
  <c r="AT1662" i="1"/>
  <c r="AT1677" i="1"/>
  <c r="AT1676" i="1"/>
  <c r="AT1680" i="1"/>
  <c r="AT1678" i="1"/>
  <c r="AT1679" i="1"/>
  <c r="AT2727" i="1"/>
  <c r="AT87" i="1"/>
  <c r="AT85" i="1"/>
  <c r="AT83" i="1"/>
  <c r="AT88" i="1"/>
  <c r="AT84" i="1"/>
  <c r="AT82" i="1"/>
  <c r="AT81" i="1"/>
  <c r="AT86" i="1"/>
  <c r="AT406" i="1"/>
  <c r="AT1113" i="1"/>
  <c r="AT1119" i="1"/>
  <c r="AT1114" i="1"/>
  <c r="AT1112" i="1"/>
  <c r="AT1123" i="1"/>
  <c r="AT1120" i="1"/>
  <c r="AT1121" i="1"/>
  <c r="AT1115" i="1"/>
  <c r="AT1111" i="1"/>
  <c r="AT1117" i="1"/>
  <c r="AT1122" i="1"/>
  <c r="AT1116" i="1"/>
  <c r="AT1110" i="1"/>
  <c r="AT1118" i="1"/>
  <c r="AT1201" i="1"/>
  <c r="AT1202" i="1"/>
  <c r="AT1455" i="1"/>
  <c r="AT1454" i="1"/>
  <c r="AT1453" i="1"/>
  <c r="AT1456" i="1"/>
  <c r="AT1513" i="1"/>
  <c r="AT1692" i="1"/>
  <c r="AT1685" i="1"/>
  <c r="AT1694" i="1"/>
  <c r="AT1701" i="1"/>
  <c r="AT1697" i="1"/>
  <c r="AT1688" i="1"/>
  <c r="AT1681" i="1"/>
  <c r="AT1682" i="1"/>
  <c r="AT1691" i="1"/>
  <c r="AT1683" i="1"/>
  <c r="AT1687" i="1"/>
  <c r="AT1696" i="1"/>
  <c r="AT1695" i="1"/>
  <c r="AT1689" i="1"/>
  <c r="AT1700" i="1"/>
  <c r="AT1699" i="1"/>
  <c r="AT1690" i="1"/>
  <c r="AT1684" i="1"/>
  <c r="AT1686" i="1"/>
  <c r="AT1693" i="1"/>
  <c r="AT1711" i="1"/>
  <c r="AT1712" i="1"/>
  <c r="AT1713" i="1"/>
  <c r="AT1710" i="1"/>
  <c r="AT1714" i="1"/>
  <c r="AT1732" i="1"/>
  <c r="AT1731" i="1"/>
  <c r="AT1744" i="1"/>
  <c r="AT1743" i="1"/>
  <c r="AT2684" i="1"/>
  <c r="AT2685" i="1"/>
  <c r="AT2855" i="1"/>
  <c r="AT2850" i="1"/>
  <c r="AT2853" i="1"/>
  <c r="AT2856" i="1"/>
  <c r="AT2854" i="1"/>
  <c r="AT2851" i="1"/>
  <c r="AT2857" i="1"/>
  <c r="AT2852" i="1"/>
  <c r="AT1698" i="1"/>
  <c r="AT2173" i="1"/>
  <c r="AT2172" i="1"/>
  <c r="AT2171" i="1"/>
  <c r="AT2170" i="1"/>
  <c r="AT2169" i="1"/>
  <c r="AT2176" i="1"/>
  <c r="AT2174" i="1"/>
  <c r="AT2175" i="1"/>
  <c r="AT2168" i="1"/>
  <c r="AT2167" i="1"/>
  <c r="AT2166" i="1"/>
  <c r="AT2045" i="1"/>
  <c r="AT2047" i="1"/>
  <c r="AT2044" i="1"/>
  <c r="AT2046" i="1"/>
  <c r="AT2050" i="1"/>
  <c r="AT2049" i="1"/>
  <c r="AT2051" i="1"/>
  <c r="AT2042" i="1"/>
  <c r="AT2043" i="1"/>
  <c r="AT2892" i="1"/>
  <c r="AT2893" i="1"/>
  <c r="AT2894" i="1"/>
  <c r="AT2906" i="1"/>
  <c r="AT2900" i="1"/>
  <c r="AT2904" i="1"/>
  <c r="AT2907" i="1"/>
  <c r="AT2896" i="1"/>
  <c r="AT2895" i="1"/>
  <c r="AT2898" i="1"/>
  <c r="AT2902" i="1"/>
  <c r="AT2899" i="1"/>
  <c r="AT2903" i="1"/>
  <c r="AT2901" i="1"/>
  <c r="AT2897" i="1"/>
  <c r="AT2905" i="1"/>
  <c r="AT2048" i="1"/>
  <c r="AT1413" i="1"/>
  <c r="AT1128" i="1"/>
  <c r="AT1129" i="1"/>
  <c r="AT1130" i="1"/>
  <c r="AT1132" i="1"/>
  <c r="AT1131" i="1"/>
  <c r="AT1133" i="1"/>
  <c r="AT2227" i="1"/>
  <c r="AT2231" i="1"/>
  <c r="AT2235" i="1"/>
  <c r="AT2241" i="1"/>
  <c r="AT2248" i="1"/>
  <c r="AT2250" i="1"/>
  <c r="AT2232" i="1"/>
  <c r="AT2258" i="1"/>
  <c r="AT2260" i="1"/>
  <c r="AT2245" i="1"/>
  <c r="AT2243" i="1"/>
  <c r="AT2244" i="1"/>
  <c r="AT2252" i="1"/>
  <c r="AT2253" i="1"/>
  <c r="AT2251" i="1"/>
  <c r="AT2254" i="1"/>
  <c r="AT2247" i="1"/>
  <c r="AT2246" i="1"/>
  <c r="AT2240" i="1"/>
  <c r="AT2225" i="1"/>
  <c r="AT2234" i="1"/>
  <c r="AT2259" i="1"/>
  <c r="AT2257" i="1"/>
  <c r="AT2249" i="1"/>
  <c r="AT2256" i="1"/>
  <c r="AT2255" i="1"/>
  <c r="AT2239" i="1"/>
  <c r="AT2237" i="1"/>
  <c r="AT2242" i="1"/>
  <c r="AT2614" i="1"/>
  <c r="AT2615" i="1"/>
  <c r="AT2616" i="1"/>
  <c r="AT794" i="1"/>
  <c r="AT795" i="1"/>
  <c r="AT790" i="1"/>
  <c r="AT1703" i="1"/>
  <c r="AT1704" i="1"/>
  <c r="AT1334" i="1"/>
  <c r="AT1339" i="1"/>
  <c r="AT1338" i="1"/>
  <c r="AT1335" i="1"/>
  <c r="AT1336" i="1"/>
  <c r="AT1337" i="1"/>
  <c r="AT1340" i="1"/>
  <c r="AT2618" i="1"/>
  <c r="AV2618" i="1" s="1"/>
  <c r="AT2619" i="1"/>
  <c r="AT2620" i="1"/>
  <c r="AT1204" i="1"/>
  <c r="AV1204" i="1" s="1"/>
  <c r="AT1206" i="1"/>
  <c r="AV1206" i="1" s="1"/>
  <c r="AT1205" i="1"/>
  <c r="AT2317" i="1"/>
  <c r="AT2318" i="1"/>
  <c r="AV2318" i="1" s="1"/>
  <c r="AT2617" i="1"/>
  <c r="AT2613" i="1"/>
  <c r="AT2612" i="1"/>
  <c r="AT2838" i="1"/>
  <c r="AT2839" i="1"/>
  <c r="AT2834" i="1"/>
  <c r="AT2835" i="1"/>
  <c r="AT2837" i="1"/>
  <c r="AT2832" i="1"/>
  <c r="AT2831" i="1"/>
  <c r="AT2830" i="1"/>
  <c r="AT2829" i="1"/>
  <c r="AT2842" i="1"/>
  <c r="AT2841" i="1"/>
  <c r="AT2840" i="1"/>
  <c r="AV2840" i="1" s="1"/>
  <c r="AT2836" i="1"/>
  <c r="AT2805" i="1"/>
  <c r="AT2806" i="1"/>
  <c r="AT2807" i="1"/>
  <c r="AT2745" i="1"/>
  <c r="AT2755" i="1"/>
  <c r="AT2803" i="1"/>
  <c r="AT2787" i="1"/>
  <c r="AV2787" i="1" s="1"/>
  <c r="AT2752" i="1"/>
  <c r="AT2760" i="1"/>
  <c r="AT2766" i="1"/>
  <c r="AT2753" i="1"/>
  <c r="AT2758" i="1"/>
  <c r="AT2770" i="1"/>
  <c r="AT2785" i="1"/>
  <c r="AT2761" i="1"/>
  <c r="AV2761" i="1" s="1"/>
  <c r="AT2782" i="1"/>
  <c r="AT2796" i="1"/>
  <c r="AT2771" i="1"/>
  <c r="AT2769" i="1"/>
  <c r="AT2793" i="1"/>
  <c r="AT2765" i="1"/>
  <c r="AT2774" i="1"/>
  <c r="AT2781" i="1"/>
  <c r="AV2781" i="1" s="1"/>
  <c r="AT2791" i="1"/>
  <c r="AT2747" i="1"/>
  <c r="AT2744" i="1"/>
  <c r="AT2754" i="1"/>
  <c r="AT2751" i="1"/>
  <c r="AT2748" i="1"/>
  <c r="AT2750" i="1"/>
  <c r="AT2764" i="1"/>
  <c r="AV2764" i="1" s="1"/>
  <c r="AT2779" i="1"/>
  <c r="AT2778" i="1"/>
  <c r="AT2783" i="1"/>
  <c r="AT2784" i="1"/>
  <c r="AT2762" i="1"/>
  <c r="AT2759" i="1"/>
  <c r="AT2792" i="1"/>
  <c r="AT2772" i="1"/>
  <c r="AV2772" i="1" s="1"/>
  <c r="AT2798" i="1"/>
  <c r="AT2804" i="1"/>
  <c r="AT2746" i="1"/>
  <c r="AT2801" i="1"/>
  <c r="AT2786" i="1"/>
  <c r="AT2767" i="1"/>
  <c r="AT2797" i="1"/>
  <c r="AT2763" i="1"/>
  <c r="AV2763" i="1" s="1"/>
  <c r="AT2802" i="1"/>
  <c r="AT2773" i="1"/>
  <c r="AT2768" i="1"/>
  <c r="AT2795" i="1"/>
  <c r="AT2757" i="1"/>
  <c r="AT2794" i="1"/>
  <c r="AT2790" i="1"/>
  <c r="AT2777" i="1"/>
  <c r="AV2777" i="1" s="1"/>
  <c r="AT2799" i="1"/>
  <c r="AT2800" i="1"/>
  <c r="AT2789" i="1"/>
  <c r="AT2756" i="1"/>
  <c r="AT2788" i="1"/>
  <c r="AT2749" i="1"/>
  <c r="AT2780" i="1"/>
  <c r="AT2776" i="1"/>
  <c r="AV2776" i="1" s="1"/>
  <c r="AT2775" i="1"/>
  <c r="AT793" i="1"/>
  <c r="AT791" i="1"/>
  <c r="AT792" i="1"/>
  <c r="AT2236" i="1"/>
  <c r="AT2228" i="1"/>
  <c r="AT2226" i="1"/>
  <c r="AT2230" i="1"/>
  <c r="AV2230" i="1" s="1"/>
  <c r="AT2233" i="1"/>
  <c r="AT2238" i="1"/>
  <c r="AT2229" i="1"/>
  <c r="AT444" i="1"/>
  <c r="AT445" i="1"/>
  <c r="AT2224" i="1"/>
  <c r="AT797" i="1"/>
  <c r="AT796" i="1"/>
  <c r="AV796" i="1" s="1"/>
  <c r="AT916" i="1"/>
  <c r="AT917" i="1"/>
  <c r="AT1871" i="1"/>
  <c r="AT1886" i="1"/>
  <c r="AT1887" i="1"/>
  <c r="AT1881" i="1"/>
  <c r="AT1884" i="1"/>
  <c r="AT1874" i="1"/>
  <c r="AV1874" i="1" s="1"/>
  <c r="AT1885" i="1"/>
  <c r="AT1878" i="1"/>
  <c r="AT1870" i="1"/>
  <c r="AT1891" i="1"/>
  <c r="AT1882" i="1"/>
  <c r="AT1880" i="1"/>
  <c r="AT1876" i="1"/>
  <c r="AT1892" i="1"/>
  <c r="AV1892" i="1" s="1"/>
  <c r="AT1872" i="1"/>
  <c r="AT1877" i="1"/>
  <c r="AT1873" i="1"/>
  <c r="AT2728" i="1"/>
  <c r="AT2730" i="1"/>
  <c r="AV2730" i="1" s="1"/>
  <c r="AT2729" i="1"/>
  <c r="AT2810" i="1"/>
  <c r="AT2811" i="1"/>
  <c r="AV2811" i="1" s="1"/>
  <c r="AT2809" i="1"/>
  <c r="AT2808" i="1"/>
  <c r="AT2813" i="1"/>
  <c r="AV2813" i="1" s="1"/>
  <c r="AT2812" i="1"/>
  <c r="AT2814" i="1"/>
  <c r="AT593" i="1"/>
  <c r="AT585" i="1"/>
  <c r="AT602" i="1"/>
  <c r="AV602" i="1" s="1"/>
  <c r="AT596" i="1"/>
  <c r="AT615" i="1"/>
  <c r="AT591" i="1"/>
  <c r="AT598" i="1"/>
  <c r="AT592" i="1"/>
  <c r="AT604" i="1"/>
  <c r="AT590" i="1"/>
  <c r="AT586" i="1"/>
  <c r="AV586" i="1" s="1"/>
  <c r="AT607" i="1"/>
  <c r="AT589" i="1"/>
  <c r="AT588" i="1"/>
  <c r="AT612" i="1"/>
  <c r="AT610" i="1"/>
  <c r="AT608" i="1"/>
  <c r="AT599" i="1"/>
  <c r="AT601" i="1"/>
  <c r="AV601" i="1" s="1"/>
  <c r="AT597" i="1"/>
  <c r="AT600" i="1"/>
  <c r="AT614" i="1"/>
  <c r="AV614" i="1" s="1"/>
  <c r="AT595" i="1"/>
  <c r="AT611" i="1"/>
  <c r="AT594" i="1"/>
  <c r="AT613" i="1"/>
  <c r="AT587" i="1"/>
  <c r="AV587" i="1" s="1"/>
  <c r="AT606" i="1"/>
  <c r="AT603" i="1"/>
  <c r="AT609" i="1"/>
  <c r="AV609" i="1" s="1"/>
  <c r="AT817" i="1"/>
  <c r="AT815" i="1"/>
  <c r="AT818" i="1"/>
  <c r="AT816" i="1"/>
  <c r="AT814" i="1"/>
  <c r="AV814" i="1" s="1"/>
  <c r="AT1492" i="1"/>
  <c r="AT1805" i="1"/>
  <c r="AT2136" i="1"/>
  <c r="AT2134" i="1"/>
  <c r="AT2135" i="1"/>
  <c r="AT2162" i="1"/>
  <c r="AT2096" i="1"/>
  <c r="AT2105" i="1"/>
  <c r="AT2117" i="1"/>
  <c r="AT2118" i="1"/>
  <c r="AT2115" i="1"/>
  <c r="AT2145" i="1"/>
  <c r="AT2116" i="1"/>
  <c r="AT2113" i="1"/>
  <c r="AT2139" i="1"/>
  <c r="AT2140" i="1"/>
  <c r="AV2140" i="1" s="1"/>
  <c r="AT2138" i="1"/>
  <c r="AT2141" i="1"/>
  <c r="AT2124" i="1"/>
  <c r="AT2122" i="1"/>
  <c r="AT2121" i="1"/>
  <c r="AT2126" i="1"/>
  <c r="AT2125" i="1"/>
  <c r="AT2127" i="1"/>
  <c r="AV2127" i="1" s="1"/>
  <c r="AT2128" i="1"/>
  <c r="AT2123" i="1"/>
  <c r="AT2132" i="1"/>
  <c r="AT2137" i="1"/>
  <c r="AT2163" i="1"/>
  <c r="AT2165" i="1"/>
  <c r="AT2154" i="1"/>
  <c r="AT2155" i="1"/>
  <c r="AV2155" i="1" s="1"/>
  <c r="AT2097" i="1"/>
  <c r="AT2152" i="1"/>
  <c r="AT2151" i="1"/>
  <c r="AT2119" i="1"/>
  <c r="AT2110" i="1"/>
  <c r="AT2158" i="1"/>
  <c r="AT2099" i="1"/>
  <c r="AT2100" i="1"/>
  <c r="AV2100" i="1" s="1"/>
  <c r="AT2156" i="1"/>
  <c r="AT2161" i="1"/>
  <c r="AT2160" i="1"/>
  <c r="AT2142" i="1"/>
  <c r="AT2143" i="1"/>
  <c r="AT2130" i="1"/>
  <c r="AT2131" i="1"/>
  <c r="AT2146" i="1"/>
  <c r="AV2146" i="1" s="1"/>
  <c r="AT2148" i="1"/>
  <c r="AT2144" i="1"/>
  <c r="AT2147" i="1"/>
  <c r="AT2133" i="1"/>
  <c r="AT2157" i="1"/>
  <c r="AV2149" i="1"/>
  <c r="AT2153" i="1"/>
  <c r="AT2108" i="1"/>
  <c r="AV2108" i="1" s="1"/>
  <c r="AT2112" i="1"/>
  <c r="AT2111" i="1"/>
  <c r="AT1179" i="1"/>
  <c r="AT2107" i="1"/>
  <c r="AT2101" i="1"/>
  <c r="AT2120" i="1"/>
  <c r="AT2095" i="1"/>
  <c r="AT2106" i="1"/>
  <c r="AV2106" i="1" s="1"/>
  <c r="AT2104" i="1"/>
  <c r="AT2102" i="1"/>
  <c r="AT2098" i="1"/>
  <c r="AT2103" i="1"/>
  <c r="AT2109" i="1"/>
  <c r="AT2114" i="1"/>
  <c r="AT2150" i="1"/>
  <c r="AT2164" i="1"/>
  <c r="AV2164" i="1" s="1"/>
  <c r="AT2159" i="1"/>
  <c r="AT627" i="1"/>
  <c r="AT605" i="1"/>
  <c r="AT549" i="1"/>
  <c r="AT554" i="1"/>
  <c r="AT552" i="1"/>
  <c r="AT555" i="1"/>
  <c r="AT550" i="1"/>
  <c r="AV550" i="1" s="1"/>
  <c r="AT546" i="1"/>
  <c r="AT541" i="1"/>
  <c r="AT545" i="1"/>
  <c r="AT548" i="1"/>
  <c r="AT547" i="1"/>
  <c r="AT542" i="1"/>
  <c r="AT540" i="1"/>
  <c r="AT1664" i="1"/>
  <c r="AV1664" i="1" s="1"/>
  <c r="AT1666" i="1"/>
  <c r="AT1667" i="1"/>
  <c r="AT1663" i="1"/>
  <c r="AT1665" i="1"/>
  <c r="AT1788" i="1"/>
  <c r="AT1791" i="1"/>
  <c r="AT1786" i="1"/>
  <c r="AT1789" i="1"/>
  <c r="AV1789" i="1" s="1"/>
  <c r="AT1787" i="1"/>
  <c r="AT1790" i="1"/>
  <c r="AT1210" i="1"/>
  <c r="AT1209" i="1"/>
  <c r="AT1208" i="1"/>
  <c r="AT1207" i="1"/>
  <c r="AT1505" i="1"/>
  <c r="AT1502" i="1"/>
  <c r="AV1502" i="1" s="1"/>
  <c r="AT1497" i="1"/>
  <c r="AT1500" i="1"/>
  <c r="AT1509" i="1"/>
  <c r="AT1503" i="1"/>
  <c r="AT1498" i="1"/>
  <c r="AT1499" i="1"/>
  <c r="AT1512" i="1"/>
  <c r="AT1507" i="1"/>
  <c r="AV1507" i="1" s="1"/>
  <c r="AT1504" i="1"/>
  <c r="AT1506" i="1"/>
  <c r="AT1510" i="1"/>
  <c r="AT1508" i="1"/>
  <c r="AT1501" i="1"/>
  <c r="AT1511" i="1"/>
  <c r="AT2865" i="1"/>
  <c r="AT2872" i="1"/>
  <c r="AV2872" i="1" s="1"/>
  <c r="AT2873" i="1"/>
  <c r="AT2497" i="1"/>
  <c r="AT2499" i="1"/>
  <c r="AT2496" i="1"/>
  <c r="AT2498" i="1"/>
  <c r="AT2515" i="1"/>
  <c r="AT2539" i="1"/>
  <c r="AT2509" i="1"/>
  <c r="AV2509" i="1" s="1"/>
  <c r="AT2527" i="1"/>
  <c r="AT2532" i="1"/>
  <c r="AT2504" i="1"/>
  <c r="AT2512" i="1"/>
  <c r="AT2500" i="1"/>
  <c r="AT2524" i="1"/>
  <c r="AT2528" i="1"/>
  <c r="AT2514" i="1"/>
  <c r="AV2514" i="1" s="1"/>
  <c r="AT2521" i="1"/>
  <c r="AT2510" i="1"/>
  <c r="AT2517" i="1"/>
  <c r="AT2531" i="1"/>
  <c r="AT2538" i="1"/>
  <c r="AT2506" i="1"/>
  <c r="AT2503" i="1"/>
  <c r="AT2520" i="1"/>
  <c r="AV2520" i="1" s="1"/>
  <c r="AT2534" i="1"/>
  <c r="AT2537" i="1"/>
  <c r="AT2530" i="1"/>
  <c r="AT2535" i="1"/>
  <c r="AT2516" i="1"/>
  <c r="AT2511" i="1"/>
  <c r="AT2507" i="1"/>
  <c r="AT2522" i="1"/>
  <c r="AV2522" i="1" s="1"/>
  <c r="AT2525" i="1"/>
  <c r="AT2501" i="1"/>
  <c r="AT2526" i="1"/>
  <c r="AT2508" i="1"/>
  <c r="AT2518" i="1"/>
  <c r="AT2533" i="1"/>
  <c r="AT2505" i="1"/>
  <c r="AT2519" i="1"/>
  <c r="AV2519" i="1" s="1"/>
  <c r="AT2502" i="1"/>
  <c r="AT2523" i="1"/>
  <c r="AT2513" i="1"/>
  <c r="AT2536" i="1"/>
  <c r="AT2529" i="1"/>
  <c r="AT2540" i="1"/>
  <c r="AT2541" i="1"/>
  <c r="AT65" i="1"/>
  <c r="AV65" i="1" s="1"/>
  <c r="AT64" i="1"/>
  <c r="AT1739" i="1"/>
  <c r="AT1741" i="1"/>
  <c r="AT1734" i="1"/>
  <c r="AT1738" i="1"/>
  <c r="AT1740" i="1"/>
  <c r="AT1736" i="1"/>
  <c r="AT1735" i="1"/>
  <c r="AV1735" i="1" s="1"/>
  <c r="AT1737" i="1"/>
  <c r="AT2648" i="1"/>
  <c r="AT2647" i="1"/>
  <c r="AT2646" i="1"/>
  <c r="AT813" i="1"/>
  <c r="AT808" i="1"/>
  <c r="AT810" i="1"/>
  <c r="AT809" i="1"/>
  <c r="AV809" i="1" s="1"/>
  <c r="AT812" i="1"/>
  <c r="AT811" i="1"/>
  <c r="AT2713" i="1"/>
  <c r="AT2717" i="1"/>
  <c r="AT2718" i="1"/>
  <c r="AT2715" i="1"/>
  <c r="AT2714" i="1"/>
  <c r="AT2716" i="1"/>
  <c r="AV2716" i="1" s="1"/>
  <c r="AT2723" i="1"/>
  <c r="AT2726" i="1"/>
  <c r="AT2724" i="1"/>
  <c r="AT2725" i="1"/>
  <c r="AT2722" i="1"/>
  <c r="AT2721" i="1"/>
  <c r="AT2720" i="1"/>
  <c r="AT2719" i="1"/>
  <c r="AV2719" i="1" s="1"/>
  <c r="AT1895" i="1"/>
  <c r="AT1894" i="1"/>
  <c r="AT1785" i="1"/>
  <c r="AT2560" i="1"/>
  <c r="AT2022" i="1"/>
  <c r="AT840" i="1"/>
  <c r="AT1050" i="1"/>
  <c r="AT1052" i="1"/>
  <c r="AV1052" i="1" s="1"/>
  <c r="AT1051" i="1"/>
  <c r="AT1126" i="1"/>
  <c r="AT849" i="1"/>
  <c r="AT854" i="1"/>
  <c r="AV854" i="1" s="1"/>
  <c r="AT852" i="1"/>
  <c r="AT853" i="1"/>
  <c r="AT847" i="1"/>
  <c r="AV847" i="1" s="1"/>
  <c r="AT850" i="1"/>
  <c r="AV850" i="1" s="1"/>
  <c r="AT851" i="1"/>
  <c r="AT848" i="1"/>
  <c r="AV848" i="1" s="1"/>
  <c r="AT1062" i="1"/>
  <c r="AT1058" i="1"/>
  <c r="AT1055" i="1"/>
  <c r="AT1059" i="1"/>
  <c r="AT1068" i="1"/>
  <c r="AT1054" i="1"/>
  <c r="AV1054" i="1" s="1"/>
  <c r="AT1060" i="1"/>
  <c r="AV1060" i="1" s="1"/>
  <c r="AT1053" i="1"/>
  <c r="AT1056" i="1"/>
  <c r="AT1064" i="1"/>
  <c r="AT1057" i="1"/>
  <c r="AT1066" i="1"/>
  <c r="AT1063" i="1"/>
  <c r="AT1061" i="1"/>
  <c r="AV1061" i="1" s="1"/>
  <c r="AT1065" i="1"/>
  <c r="AT1896" i="1"/>
  <c r="AT1897" i="1"/>
  <c r="AT2989" i="1"/>
  <c r="AT2985" i="1"/>
  <c r="AT2988" i="1"/>
  <c r="AT2990" i="1"/>
  <c r="AT2987" i="1"/>
  <c r="AV2987" i="1" s="1"/>
  <c r="AT2986" i="1"/>
  <c r="AT325" i="1"/>
  <c r="AT324" i="1"/>
  <c r="AT323" i="1"/>
  <c r="AT319" i="1"/>
  <c r="AT320" i="1"/>
  <c r="AT326" i="1"/>
  <c r="AT321" i="1"/>
  <c r="AV321" i="1" s="1"/>
  <c r="AT322" i="1"/>
  <c r="AT318" i="1"/>
  <c r="AT317" i="1"/>
  <c r="AT327" i="1"/>
  <c r="AT331" i="1"/>
  <c r="AT332" i="1"/>
  <c r="AT2984" i="1"/>
  <c r="AT2979" i="1"/>
  <c r="AV2979" i="1" s="1"/>
  <c r="AT2977" i="1"/>
  <c r="AT2981" i="1"/>
  <c r="AT2980" i="1"/>
  <c r="AT2978" i="1"/>
  <c r="AT2975" i="1"/>
  <c r="AT2976" i="1"/>
  <c r="AT2982" i="1"/>
  <c r="AT2983" i="1"/>
  <c r="AV2983" i="1" s="1"/>
  <c r="AT328" i="1"/>
  <c r="AT314" i="1"/>
  <c r="AT315" i="1"/>
  <c r="AT316" i="1"/>
  <c r="AT330" i="1"/>
  <c r="AT329" i="1"/>
  <c r="AT312" i="1"/>
  <c r="AT313" i="1"/>
  <c r="AV313" i="1" s="1"/>
  <c r="AT2991" i="1"/>
  <c r="AT664" i="1"/>
  <c r="AT661" i="1"/>
  <c r="AT670" i="1"/>
  <c r="AT668" i="1"/>
  <c r="AT666" i="1"/>
  <c r="AT669" i="1"/>
  <c r="AT667" i="1"/>
  <c r="AV667" i="1" s="1"/>
  <c r="AT665" i="1"/>
  <c r="AT662" i="1"/>
  <c r="AT660" i="1"/>
  <c r="AT663" i="1"/>
  <c r="AT2208" i="1"/>
  <c r="AT2212" i="1"/>
  <c r="AT2209" i="1"/>
  <c r="AT2210" i="1"/>
  <c r="AV2210" i="1" s="1"/>
  <c r="AT2211" i="1"/>
  <c r="AT2741" i="1"/>
  <c r="AT2742" i="1"/>
  <c r="AT2743" i="1"/>
  <c r="AT2057" i="1"/>
  <c r="AT1092" i="1"/>
  <c r="AT1351" i="1"/>
  <c r="AT1353" i="1"/>
  <c r="AV1353" i="1" s="1"/>
  <c r="AT1350" i="1"/>
  <c r="AT1352" i="1"/>
  <c r="AT2966" i="1"/>
  <c r="AT2973" i="1"/>
  <c r="AT2962" i="1"/>
  <c r="AT2971" i="1"/>
  <c r="AT2963" i="1"/>
  <c r="AT2970" i="1"/>
  <c r="AV2970" i="1" s="1"/>
  <c r="AT2967" i="1"/>
  <c r="AT2969" i="1"/>
  <c r="AT2968" i="1"/>
  <c r="AT2974" i="1"/>
  <c r="AT2972" i="1"/>
  <c r="AT2964" i="1"/>
  <c r="AT2965" i="1"/>
  <c r="AT1660" i="1"/>
  <c r="AV1660" i="1" s="1"/>
  <c r="AT1661" i="1"/>
  <c r="AT1659" i="1"/>
  <c r="AT2054" i="1"/>
  <c r="AT2053" i="1"/>
  <c r="AT2052" i="1"/>
  <c r="AT2195" i="1"/>
  <c r="AT2197" i="1"/>
  <c r="AT2196" i="1"/>
  <c r="AV2196" i="1" s="1"/>
  <c r="AT2199" i="1"/>
  <c r="AT2194" i="1"/>
  <c r="AT2198" i="1"/>
  <c r="AT1471" i="1"/>
  <c r="AT1478" i="1"/>
  <c r="AT1472" i="1"/>
  <c r="AT1459" i="1"/>
  <c r="AT1477" i="1"/>
  <c r="AV1477" i="1" s="1"/>
  <c r="AT1466" i="1"/>
  <c r="AT1460" i="1"/>
  <c r="AT1468" i="1"/>
  <c r="AT1473" i="1"/>
  <c r="AT1474" i="1"/>
  <c r="AT1476" i="1"/>
  <c r="AT1475" i="1"/>
  <c r="AT1462" i="1"/>
  <c r="AV1462" i="1" s="1"/>
  <c r="AT1465" i="1"/>
  <c r="AT1461" i="1"/>
  <c r="AT1458" i="1"/>
  <c r="AT1464" i="1"/>
  <c r="AT1467" i="1"/>
  <c r="AT1463" i="1"/>
  <c r="AT1469" i="1"/>
  <c r="AT1470" i="1"/>
  <c r="AV1470" i="1" s="1"/>
  <c r="AT1479" i="1"/>
  <c r="AT2740" i="1"/>
  <c r="AT1196" i="1"/>
  <c r="AT2213" i="1"/>
  <c r="AT2222" i="1"/>
  <c r="AV442" i="1"/>
  <c r="AV431" i="1"/>
  <c r="AV423" i="1"/>
  <c r="AV421" i="1"/>
  <c r="AV426" i="1"/>
  <c r="AV2926" i="1"/>
  <c r="AV1446" i="1"/>
  <c r="AV2205" i="1"/>
  <c r="AV2672" i="1"/>
  <c r="AV2669" i="1"/>
  <c r="AV400" i="1"/>
  <c r="AV1240" i="1"/>
  <c r="AV1229" i="1"/>
  <c r="AV1246" i="1"/>
  <c r="AV1245" i="1"/>
  <c r="AV1268" i="1"/>
  <c r="AV1673" i="1"/>
  <c r="AV2558" i="1"/>
  <c r="AV1798" i="1"/>
  <c r="AV1069" i="1"/>
  <c r="AV2645" i="1"/>
  <c r="AV358" i="1"/>
  <c r="AV356" i="1"/>
  <c r="AV2557" i="1"/>
  <c r="AV2846" i="1"/>
  <c r="AV2930" i="1"/>
  <c r="AV2940" i="1"/>
  <c r="AV2296" i="1"/>
  <c r="AV2288" i="1"/>
  <c r="AV2290" i="1"/>
  <c r="AV2291" i="1"/>
  <c r="AV2634" i="1"/>
  <c r="AV399" i="1"/>
  <c r="AV396" i="1"/>
  <c r="AV1076" i="1"/>
  <c r="AV1090" i="1"/>
  <c r="AV625" i="1"/>
  <c r="AV620" i="1"/>
  <c r="AV2214" i="1"/>
  <c r="AV2218" i="1"/>
  <c r="AV2217" i="1"/>
  <c r="AV2476" i="1"/>
  <c r="AV2477" i="1"/>
  <c r="AV536" i="1"/>
  <c r="AV2038" i="1"/>
  <c r="AV1211" i="1"/>
  <c r="AV17" i="1"/>
  <c r="AV418" i="1"/>
  <c r="AV1757" i="1"/>
  <c r="AV1784" i="1"/>
  <c r="AV1770" i="1"/>
  <c r="AV1778" i="1"/>
  <c r="AV2581" i="1"/>
  <c r="AV1898" i="1"/>
  <c r="AV1902" i="1"/>
  <c r="AV2673" i="1"/>
  <c r="AV377" i="1"/>
  <c r="AV1490" i="1"/>
  <c r="AV1488" i="1"/>
  <c r="AV341" i="1"/>
  <c r="AV579" i="1"/>
  <c r="AV580" i="1"/>
  <c r="AT2992" i="1"/>
  <c r="AV2992" i="1" s="1"/>
  <c r="AT2993" i="1"/>
  <c r="AV2993" i="1" s="1"/>
  <c r="AT2994" i="1"/>
  <c r="AV2994" i="1" s="1"/>
  <c r="AT2995" i="1"/>
  <c r="AV2995" i="1" s="1"/>
  <c r="AT2996" i="1"/>
  <c r="AV2996" i="1" s="1"/>
  <c r="AT2997" i="1"/>
  <c r="AV2997" i="1" s="1"/>
  <c r="AT2998" i="1"/>
  <c r="AV2998" i="1" s="1"/>
  <c r="AT2999" i="1"/>
  <c r="AV2999" i="1" s="1"/>
  <c r="AT3000" i="1"/>
  <c r="AV3000" i="1" s="1"/>
  <c r="AT3001" i="1"/>
  <c r="AV3001" i="1" s="1"/>
  <c r="AT3002" i="1"/>
  <c r="AV3002" i="1" s="1"/>
  <c r="AT3003" i="1"/>
  <c r="AV3003" i="1" s="1"/>
  <c r="AT3004" i="1"/>
  <c r="AV3004" i="1" s="1"/>
  <c r="AT3005" i="1"/>
  <c r="AV3005" i="1" s="1"/>
  <c r="AT3006" i="1"/>
  <c r="AV3006" i="1" s="1"/>
  <c r="AT3007" i="1"/>
  <c r="AV3007" i="1" s="1"/>
  <c r="AT3008" i="1"/>
  <c r="AV3008" i="1" s="1"/>
  <c r="AT3009" i="1"/>
  <c r="AV3009" i="1" s="1"/>
  <c r="AT3010" i="1"/>
  <c r="AV3010" i="1" s="1"/>
  <c r="AT3011" i="1"/>
  <c r="AV3011" i="1" s="1"/>
  <c r="AT3012" i="1"/>
  <c r="AV3012" i="1" s="1"/>
  <c r="AT3013" i="1"/>
  <c r="AV3013" i="1" s="1"/>
  <c r="AT3014" i="1"/>
  <c r="AV3014" i="1" s="1"/>
  <c r="AT3015" i="1"/>
  <c r="AV3015" i="1" s="1"/>
  <c r="AT3016" i="1"/>
  <c r="AV3016" i="1" s="1"/>
  <c r="AT3017" i="1"/>
  <c r="AV3017" i="1" s="1"/>
  <c r="AT3018" i="1"/>
  <c r="AV3018" i="1" s="1"/>
  <c r="AT3019" i="1"/>
  <c r="AV3019" i="1" s="1"/>
  <c r="AT3020" i="1"/>
  <c r="AV3020" i="1" s="1"/>
  <c r="AT3021" i="1"/>
  <c r="AV3021" i="1" s="1"/>
  <c r="AT3022" i="1"/>
  <c r="AV3022" i="1" s="1"/>
  <c r="AT3023" i="1"/>
  <c r="AV3023" i="1" s="1"/>
  <c r="AT3024" i="1"/>
  <c r="AV3024" i="1" s="1"/>
  <c r="AT3025" i="1"/>
  <c r="AV3025" i="1" s="1"/>
  <c r="AT3026" i="1"/>
  <c r="AV3026" i="1" s="1"/>
  <c r="AT3027" i="1"/>
  <c r="AV3027" i="1" s="1"/>
  <c r="AT3028" i="1"/>
  <c r="AV3028" i="1" s="1"/>
  <c r="AT3029" i="1"/>
  <c r="AV3029" i="1" s="1"/>
  <c r="AT3030" i="1"/>
  <c r="AV3030" i="1" s="1"/>
  <c r="AT3031" i="1"/>
  <c r="AV3031" i="1" s="1"/>
  <c r="AT3032" i="1"/>
  <c r="AV3032" i="1" s="1"/>
  <c r="AT3033" i="1"/>
  <c r="AV3033" i="1" s="1"/>
  <c r="AT3034" i="1"/>
  <c r="AV3034" i="1" s="1"/>
  <c r="AT3035" i="1"/>
  <c r="AV3035" i="1" s="1"/>
  <c r="AT3036" i="1"/>
  <c r="AV3036" i="1" s="1"/>
  <c r="AT3037" i="1"/>
  <c r="AV3037" i="1" s="1"/>
  <c r="AT3038" i="1"/>
  <c r="AV3038" i="1" s="1"/>
  <c r="AT3039" i="1"/>
  <c r="AV3039" i="1" s="1"/>
  <c r="AT3040" i="1"/>
  <c r="AV3040" i="1" s="1"/>
  <c r="AT3041" i="1"/>
  <c r="AV3041" i="1" s="1"/>
  <c r="AT3042" i="1"/>
  <c r="AV3042" i="1" s="1"/>
  <c r="AT3043" i="1"/>
  <c r="AV3043" i="1" s="1"/>
  <c r="AT3044" i="1"/>
  <c r="AV3044" i="1" s="1"/>
  <c r="AT3045" i="1"/>
  <c r="AV3045" i="1" s="1"/>
  <c r="AT3046" i="1"/>
  <c r="AV3046" i="1" s="1"/>
  <c r="AT3047" i="1"/>
  <c r="AV3047" i="1" s="1"/>
  <c r="AT3048" i="1"/>
  <c r="AV3048" i="1" s="1"/>
  <c r="AT3049" i="1"/>
  <c r="AV3049" i="1" s="1"/>
  <c r="AT3050" i="1"/>
  <c r="AV3050" i="1" s="1"/>
  <c r="AT3051" i="1"/>
  <c r="AV3051" i="1" s="1"/>
  <c r="AT3052" i="1"/>
  <c r="AV3052" i="1" s="1"/>
  <c r="AT3053" i="1"/>
  <c r="AV3053" i="1" s="1"/>
  <c r="AT3054" i="1"/>
  <c r="AV3054" i="1" s="1"/>
  <c r="AT3055" i="1"/>
  <c r="AV3055" i="1" s="1"/>
  <c r="AT3056" i="1"/>
  <c r="AV3056" i="1" s="1"/>
  <c r="AT3057" i="1"/>
  <c r="AV3057" i="1" s="1"/>
  <c r="AT3058" i="1"/>
  <c r="AV3058" i="1" s="1"/>
  <c r="AT3059" i="1"/>
  <c r="AV3059" i="1" s="1"/>
  <c r="AT3060" i="1"/>
  <c r="AV3060" i="1" s="1"/>
  <c r="AT3061" i="1"/>
  <c r="AV3061" i="1" s="1"/>
  <c r="AT3062" i="1"/>
  <c r="AV3062" i="1" s="1"/>
  <c r="AT3063" i="1"/>
  <c r="AV3063" i="1" s="1"/>
  <c r="AT3064" i="1"/>
  <c r="AV3064" i="1" s="1"/>
  <c r="AT3065" i="1"/>
  <c r="AV3065" i="1" s="1"/>
  <c r="AT3066" i="1"/>
  <c r="AV3066" i="1" s="1"/>
  <c r="AT3067" i="1"/>
  <c r="AV3067" i="1" s="1"/>
  <c r="AT3068" i="1"/>
  <c r="AV3068" i="1" s="1"/>
  <c r="AT3069" i="1"/>
  <c r="AV3069" i="1" s="1"/>
  <c r="AT3070" i="1"/>
  <c r="AV3070" i="1" s="1"/>
  <c r="AT3071" i="1"/>
  <c r="AV3071" i="1" s="1"/>
  <c r="AT3072" i="1"/>
  <c r="AV3072" i="1" s="1"/>
  <c r="AT3073" i="1"/>
  <c r="AV3073" i="1" s="1"/>
  <c r="AT3074" i="1"/>
  <c r="AV3074" i="1" s="1"/>
  <c r="AT3075" i="1"/>
  <c r="AV3075" i="1" s="1"/>
  <c r="AT3076" i="1"/>
  <c r="AV3076" i="1" s="1"/>
  <c r="AT3077" i="1"/>
  <c r="AV3077" i="1" s="1"/>
  <c r="AT3078" i="1"/>
  <c r="AV3078" i="1" s="1"/>
  <c r="AT3079" i="1"/>
  <c r="AV3079" i="1" s="1"/>
  <c r="AT3080" i="1"/>
  <c r="AV3080" i="1" s="1"/>
  <c r="AT3081" i="1"/>
  <c r="AV3081" i="1" s="1"/>
  <c r="AT3082" i="1"/>
  <c r="AV3082" i="1" s="1"/>
  <c r="AT3083" i="1"/>
  <c r="AV3083" i="1" s="1"/>
  <c r="AT3084" i="1"/>
  <c r="AV3084" i="1" s="1"/>
  <c r="AT3085" i="1"/>
  <c r="AV3085" i="1" s="1"/>
  <c r="AT3086" i="1"/>
  <c r="AV3086" i="1" s="1"/>
  <c r="AT3087" i="1"/>
  <c r="AV3087" i="1" s="1"/>
  <c r="AT3088" i="1"/>
  <c r="AV3088" i="1" s="1"/>
  <c r="AT3089" i="1"/>
  <c r="AV3089" i="1" s="1"/>
  <c r="AT3090" i="1"/>
  <c r="AV3090" i="1" s="1"/>
  <c r="AT3091" i="1"/>
  <c r="AV3091" i="1" s="1"/>
  <c r="AT3092" i="1"/>
  <c r="AV3092" i="1" s="1"/>
  <c r="AT3093" i="1"/>
  <c r="AV3093" i="1" s="1"/>
  <c r="AT3094" i="1"/>
  <c r="AV3094" i="1" s="1"/>
  <c r="AT3095" i="1"/>
  <c r="AV3095" i="1" s="1"/>
  <c r="AT3096" i="1"/>
  <c r="AV3096" i="1" s="1"/>
  <c r="AT3097" i="1"/>
  <c r="AV3097" i="1" s="1"/>
  <c r="AT3098" i="1"/>
  <c r="AV3098" i="1" s="1"/>
  <c r="AT3099" i="1"/>
  <c r="AV3099" i="1" s="1"/>
  <c r="AT3100" i="1"/>
  <c r="AV3100" i="1" s="1"/>
  <c r="AT3101" i="1"/>
  <c r="AV3101" i="1" s="1"/>
  <c r="AT3102" i="1"/>
  <c r="AV3102" i="1" s="1"/>
  <c r="AT3103" i="1"/>
  <c r="AV3103" i="1" s="1"/>
  <c r="AT3104" i="1"/>
  <c r="AV3104" i="1" s="1"/>
  <c r="AT3105" i="1"/>
  <c r="AV3105" i="1" s="1"/>
  <c r="AT3106" i="1"/>
  <c r="AV3106" i="1" s="1"/>
  <c r="AT3107" i="1"/>
  <c r="AV3107" i="1" s="1"/>
  <c r="AT3108" i="1"/>
  <c r="AV3108" i="1" s="1"/>
  <c r="AT3109" i="1"/>
  <c r="AV3109" i="1" s="1"/>
  <c r="AT3110" i="1"/>
  <c r="AV3110" i="1" s="1"/>
  <c r="AT3111" i="1"/>
  <c r="AV3111" i="1" s="1"/>
  <c r="AT3112" i="1"/>
  <c r="AV3112" i="1" s="1"/>
  <c r="AT3113" i="1"/>
  <c r="AV3113" i="1" s="1"/>
  <c r="AT3114" i="1"/>
  <c r="AV3114" i="1" s="1"/>
  <c r="AT3115" i="1"/>
  <c r="AV3115" i="1" s="1"/>
  <c r="AT3116" i="1"/>
  <c r="AV3116" i="1" s="1"/>
  <c r="AT3117" i="1"/>
  <c r="AV3117" i="1" s="1"/>
  <c r="AT3118" i="1"/>
  <c r="AV3118" i="1" s="1"/>
  <c r="AT3119" i="1"/>
  <c r="AV3119" i="1" s="1"/>
  <c r="AT3120" i="1"/>
  <c r="AV3120" i="1" s="1"/>
  <c r="AT3121" i="1"/>
  <c r="AV3121" i="1" s="1"/>
  <c r="AT3122" i="1"/>
  <c r="AV3122" i="1" s="1"/>
  <c r="AT3123" i="1"/>
  <c r="AV3123" i="1" s="1"/>
  <c r="AT3124" i="1"/>
  <c r="AV3124" i="1" s="1"/>
  <c r="AT3125" i="1"/>
  <c r="AV3125" i="1" s="1"/>
  <c r="AT3126" i="1"/>
  <c r="AV3126" i="1" s="1"/>
  <c r="AT3127" i="1"/>
  <c r="AV3127" i="1" s="1"/>
  <c r="AT3128" i="1"/>
  <c r="AV3128" i="1" s="1"/>
  <c r="AT3129" i="1"/>
  <c r="AV3129" i="1" s="1"/>
  <c r="AT3130" i="1"/>
  <c r="AV3130" i="1" s="1"/>
  <c r="AT3131" i="1"/>
  <c r="AV3131" i="1" s="1"/>
  <c r="AT3132" i="1"/>
  <c r="AV3132" i="1" s="1"/>
  <c r="AT3133" i="1"/>
  <c r="AV3133" i="1" s="1"/>
  <c r="AT3134" i="1"/>
  <c r="AV3134" i="1" s="1"/>
  <c r="AT3135" i="1"/>
  <c r="AV3135" i="1" s="1"/>
  <c r="AT3136" i="1"/>
  <c r="AV3136" i="1" s="1"/>
  <c r="AT3137" i="1"/>
  <c r="AV3137" i="1" s="1"/>
  <c r="AT3138" i="1"/>
  <c r="AV3138" i="1" s="1"/>
  <c r="AT3139" i="1"/>
  <c r="AV3139" i="1" s="1"/>
  <c r="AT3140" i="1"/>
  <c r="AV3140" i="1" s="1"/>
  <c r="AT3141" i="1"/>
  <c r="AV3141" i="1" s="1"/>
  <c r="AT3142" i="1"/>
  <c r="AV3142" i="1" s="1"/>
  <c r="AT3143" i="1"/>
  <c r="AV3143" i="1" s="1"/>
  <c r="AT3144" i="1"/>
  <c r="AV3144" i="1" s="1"/>
  <c r="AT3145" i="1"/>
  <c r="AV3145" i="1" s="1"/>
  <c r="AT3146" i="1"/>
  <c r="AV3146" i="1" s="1"/>
  <c r="AT3147" i="1"/>
  <c r="AV3147" i="1" s="1"/>
  <c r="AT3148" i="1"/>
  <c r="AV3148" i="1" s="1"/>
  <c r="AT3149" i="1"/>
  <c r="AV3149" i="1" s="1"/>
  <c r="AT3150" i="1"/>
  <c r="AV3150" i="1" s="1"/>
  <c r="AT3151" i="1"/>
  <c r="AV3151" i="1" s="1"/>
  <c r="AT3152" i="1"/>
  <c r="AV3152" i="1" s="1"/>
  <c r="AT3153" i="1"/>
  <c r="AV3153" i="1" s="1"/>
  <c r="AT3154" i="1"/>
  <c r="AV3154" i="1" s="1"/>
  <c r="AT3155" i="1"/>
  <c r="AV3155" i="1" s="1"/>
  <c r="AT3156" i="1"/>
  <c r="AV3156" i="1" s="1"/>
  <c r="AT3157" i="1"/>
  <c r="AV3157" i="1" s="1"/>
  <c r="AT3158" i="1"/>
  <c r="AV3158" i="1" s="1"/>
  <c r="AT3159" i="1"/>
  <c r="AV3159" i="1" s="1"/>
  <c r="AT3160" i="1"/>
  <c r="AV3160" i="1" s="1"/>
  <c r="AT3161" i="1"/>
  <c r="AV3161" i="1" s="1"/>
  <c r="AT3162" i="1"/>
  <c r="AV3162" i="1" s="1"/>
  <c r="AT3163" i="1"/>
  <c r="AV3163" i="1" s="1"/>
  <c r="AT3164" i="1"/>
  <c r="AV3164" i="1" s="1"/>
  <c r="AT3165" i="1"/>
  <c r="AV3165" i="1" s="1"/>
  <c r="AT3166" i="1"/>
  <c r="AV3166" i="1" s="1"/>
  <c r="AT3167" i="1"/>
  <c r="AV3167" i="1" s="1"/>
  <c r="AT3168" i="1"/>
  <c r="AV3168" i="1" s="1"/>
  <c r="AT3169" i="1"/>
  <c r="AV3169" i="1" s="1"/>
  <c r="AT3170" i="1"/>
  <c r="AV3170" i="1" s="1"/>
  <c r="AT3171" i="1"/>
  <c r="AV3171" i="1" s="1"/>
  <c r="AT3172" i="1"/>
  <c r="AV3172" i="1" s="1"/>
  <c r="AT3173" i="1"/>
  <c r="AV3173" i="1" s="1"/>
  <c r="AT3174" i="1"/>
  <c r="AV3174" i="1" s="1"/>
  <c r="AT3175" i="1"/>
  <c r="AV3175" i="1" s="1"/>
  <c r="AT3176" i="1"/>
  <c r="AV3176" i="1" s="1"/>
  <c r="AT3177" i="1"/>
  <c r="AV3177" i="1" s="1"/>
  <c r="AT3178" i="1"/>
  <c r="AV3178" i="1" s="1"/>
  <c r="AT3179" i="1"/>
  <c r="AV3179" i="1" s="1"/>
  <c r="AT3180" i="1"/>
  <c r="AV3180" i="1" s="1"/>
  <c r="AT3181" i="1"/>
  <c r="AV3181" i="1" s="1"/>
  <c r="AT3182" i="1"/>
  <c r="AV3182" i="1" s="1"/>
  <c r="AT3183" i="1"/>
  <c r="AV3183" i="1" s="1"/>
  <c r="AT3184" i="1"/>
  <c r="AV3184" i="1" s="1"/>
  <c r="AT3185" i="1"/>
  <c r="AV3185" i="1" s="1"/>
  <c r="AT3186" i="1"/>
  <c r="AV3186" i="1" s="1"/>
  <c r="AT3187" i="1"/>
  <c r="AV3187" i="1" s="1"/>
  <c r="AT3188" i="1"/>
  <c r="AV3188" i="1" s="1"/>
  <c r="AT3189" i="1"/>
  <c r="AV3189" i="1" s="1"/>
  <c r="AT3190" i="1"/>
  <c r="AV3190" i="1" s="1"/>
  <c r="AT3191" i="1"/>
  <c r="AV3191" i="1" s="1"/>
  <c r="AT3192" i="1"/>
  <c r="AV3192" i="1" s="1"/>
  <c r="AT3193" i="1"/>
  <c r="AV3193" i="1" s="1"/>
  <c r="AT3194" i="1"/>
  <c r="AV3194" i="1" s="1"/>
  <c r="AT3195" i="1"/>
  <c r="AV3195" i="1" s="1"/>
  <c r="AT3196" i="1"/>
  <c r="AV3196" i="1" s="1"/>
  <c r="AT3197" i="1"/>
  <c r="AV3197" i="1" s="1"/>
  <c r="AT3198" i="1"/>
  <c r="AV3198" i="1" s="1"/>
  <c r="AT3199" i="1"/>
  <c r="AV3199" i="1" s="1"/>
  <c r="AT3200" i="1"/>
  <c r="AV3200" i="1" s="1"/>
  <c r="AT3201" i="1"/>
  <c r="AV3201" i="1" s="1"/>
  <c r="AT3202" i="1"/>
  <c r="AV3202" i="1" s="1"/>
  <c r="AT3203" i="1"/>
  <c r="AV3203" i="1" s="1"/>
  <c r="AT3204" i="1"/>
  <c r="AV3204" i="1" s="1"/>
  <c r="AT3205" i="1"/>
  <c r="AV3205" i="1" s="1"/>
  <c r="AT3206" i="1"/>
  <c r="AV3206" i="1" s="1"/>
  <c r="AT3207" i="1"/>
  <c r="AV3207" i="1" s="1"/>
  <c r="AT3208" i="1"/>
  <c r="AV3208" i="1" s="1"/>
  <c r="AT3209" i="1"/>
  <c r="AV3209" i="1" s="1"/>
  <c r="AT3210" i="1"/>
  <c r="AV3210" i="1" s="1"/>
  <c r="AT3211" i="1"/>
  <c r="AV3211" i="1" s="1"/>
  <c r="AT3212" i="1"/>
  <c r="AV3212" i="1" s="1"/>
  <c r="AT3213" i="1"/>
  <c r="AV3213" i="1" s="1"/>
  <c r="AT3214" i="1"/>
  <c r="AV3214" i="1" s="1"/>
  <c r="AT3215" i="1"/>
  <c r="AV3215" i="1" s="1"/>
  <c r="AT3216" i="1"/>
  <c r="AV3216" i="1" s="1"/>
  <c r="AT3217" i="1"/>
  <c r="AV3217" i="1" s="1"/>
  <c r="AT3218" i="1"/>
  <c r="AV3218" i="1" s="1"/>
  <c r="AT3219" i="1"/>
  <c r="AV3219" i="1" s="1"/>
  <c r="AT3220" i="1"/>
  <c r="AV3220" i="1" s="1"/>
  <c r="AT3221" i="1"/>
  <c r="AV3221" i="1" s="1"/>
  <c r="AT3222" i="1"/>
  <c r="AV3222" i="1" s="1"/>
  <c r="AT3223" i="1"/>
  <c r="AV3223" i="1" s="1"/>
  <c r="AT3224" i="1"/>
  <c r="AV3224" i="1" s="1"/>
  <c r="AT3225" i="1"/>
  <c r="AV3225" i="1" s="1"/>
  <c r="AT3226" i="1"/>
  <c r="AV3226" i="1" s="1"/>
  <c r="AT3227" i="1"/>
  <c r="AV3227" i="1" s="1"/>
  <c r="AT3228" i="1"/>
  <c r="AV3228" i="1" s="1"/>
  <c r="AT3229" i="1"/>
  <c r="AV3229" i="1" s="1"/>
  <c r="AT3230" i="1"/>
  <c r="AV3230" i="1" s="1"/>
  <c r="AT3231" i="1"/>
  <c r="AV3231" i="1" s="1"/>
  <c r="AT3232" i="1"/>
  <c r="AV3232" i="1" s="1"/>
  <c r="AT3233" i="1"/>
  <c r="AV3233" i="1" s="1"/>
  <c r="AT3234" i="1"/>
  <c r="AV3234" i="1" s="1"/>
  <c r="AT3235" i="1"/>
  <c r="AV3235" i="1" s="1"/>
  <c r="AT3236" i="1"/>
  <c r="AV3236" i="1" s="1"/>
  <c r="AT3237" i="1"/>
  <c r="AV3237" i="1" s="1"/>
  <c r="AT3238" i="1"/>
  <c r="AV3238" i="1" s="1"/>
  <c r="AT3239" i="1"/>
  <c r="AV3239" i="1" s="1"/>
  <c r="AT3240" i="1"/>
  <c r="AV3240" i="1" s="1"/>
  <c r="AT3241" i="1"/>
  <c r="AV3241" i="1" s="1"/>
  <c r="AT3242" i="1"/>
  <c r="AV3242" i="1" s="1"/>
  <c r="AT3243" i="1"/>
  <c r="AV3243" i="1" s="1"/>
  <c r="AT3244" i="1"/>
  <c r="AV3244" i="1" s="1"/>
  <c r="AT3245" i="1"/>
  <c r="AV3245" i="1" s="1"/>
  <c r="AT3246" i="1"/>
  <c r="AV3246" i="1" s="1"/>
  <c r="AT3247" i="1"/>
  <c r="AV3247" i="1" s="1"/>
  <c r="AT3248" i="1"/>
  <c r="AV3248" i="1" s="1"/>
  <c r="AT3249" i="1"/>
  <c r="AV3249" i="1" s="1"/>
  <c r="AT3250" i="1"/>
  <c r="AV3250" i="1" s="1"/>
  <c r="AT3251" i="1"/>
  <c r="AV3251" i="1" s="1"/>
  <c r="AT3252" i="1"/>
  <c r="AV3252" i="1" s="1"/>
  <c r="AT3253" i="1"/>
  <c r="AV3253" i="1" s="1"/>
  <c r="AT3254" i="1"/>
  <c r="AV3254" i="1" s="1"/>
  <c r="AT3255" i="1"/>
  <c r="AV3255" i="1" s="1"/>
  <c r="AT3256" i="1"/>
  <c r="AV3256" i="1" s="1"/>
  <c r="AT3257" i="1"/>
  <c r="AV3257" i="1" s="1"/>
  <c r="AT3258" i="1"/>
  <c r="AV3258" i="1" s="1"/>
  <c r="AT3259" i="1"/>
  <c r="AV3259" i="1" s="1"/>
  <c r="AT3260" i="1"/>
  <c r="AV3260" i="1" s="1"/>
  <c r="AT3261" i="1"/>
  <c r="AV3261" i="1" s="1"/>
  <c r="AT3262" i="1"/>
  <c r="AV3262" i="1" s="1"/>
  <c r="AT3263" i="1"/>
  <c r="AV3263" i="1" s="1"/>
  <c r="AT3264" i="1"/>
  <c r="AV3264" i="1" s="1"/>
  <c r="AT3265" i="1"/>
  <c r="AV3265" i="1" s="1"/>
  <c r="AT3266" i="1"/>
  <c r="AV3266" i="1" s="1"/>
  <c r="AT3267" i="1"/>
  <c r="AV3267" i="1" s="1"/>
  <c r="AT3268" i="1"/>
  <c r="AV3268" i="1" s="1"/>
  <c r="AT3269" i="1"/>
  <c r="AV3269" i="1" s="1"/>
  <c r="AT3270" i="1"/>
  <c r="AV3270" i="1" s="1"/>
  <c r="AT3271" i="1"/>
  <c r="AV3271" i="1" s="1"/>
  <c r="AT3272" i="1"/>
  <c r="AV3272" i="1" s="1"/>
  <c r="AT3273" i="1"/>
  <c r="AV3273" i="1" s="1"/>
  <c r="AT3274" i="1"/>
  <c r="AV3274" i="1" s="1"/>
  <c r="AT3275" i="1"/>
  <c r="AV3275" i="1" s="1"/>
  <c r="AT3276" i="1"/>
  <c r="AV3276" i="1" s="1"/>
  <c r="AT3277" i="1"/>
  <c r="AV3277" i="1" s="1"/>
  <c r="AT3278" i="1"/>
  <c r="AV3278" i="1" s="1"/>
  <c r="AT3279" i="1"/>
  <c r="AV3279" i="1" s="1"/>
  <c r="AT3280" i="1"/>
  <c r="AV3280" i="1" s="1"/>
  <c r="AT3281" i="1"/>
  <c r="AV3281" i="1" s="1"/>
  <c r="AT3282" i="1"/>
  <c r="AV3282" i="1" s="1"/>
  <c r="AT3283" i="1"/>
  <c r="AV3283" i="1" s="1"/>
  <c r="AT3284" i="1"/>
  <c r="AV3284" i="1" s="1"/>
  <c r="AT3285" i="1"/>
  <c r="AV3285" i="1" s="1"/>
  <c r="AT3286" i="1"/>
  <c r="AV3286" i="1" s="1"/>
  <c r="AT3287" i="1"/>
  <c r="AV3287" i="1" s="1"/>
  <c r="AT3288" i="1"/>
  <c r="AV3288" i="1" s="1"/>
  <c r="AT3289" i="1"/>
  <c r="AV3289" i="1" s="1"/>
  <c r="AT3290" i="1"/>
  <c r="AV3290" i="1" s="1"/>
  <c r="AT3291" i="1"/>
  <c r="AV3291" i="1" s="1"/>
  <c r="AT3292" i="1"/>
  <c r="AV3292" i="1" s="1"/>
  <c r="AT3293" i="1"/>
  <c r="AV3293" i="1" s="1"/>
  <c r="AT3294" i="1"/>
  <c r="AV3294" i="1" s="1"/>
  <c r="AT3295" i="1"/>
  <c r="AV3295" i="1" s="1"/>
  <c r="AT3296" i="1"/>
  <c r="AV3296" i="1" s="1"/>
  <c r="AT3297" i="1"/>
  <c r="AV3297" i="1" s="1"/>
  <c r="AT3298" i="1"/>
  <c r="AV3298" i="1" s="1"/>
  <c r="AT3299" i="1"/>
  <c r="AV3299" i="1" s="1"/>
  <c r="AT3300" i="1"/>
  <c r="AV3300" i="1" s="1"/>
  <c r="AT3301" i="1"/>
  <c r="AV3301" i="1" s="1"/>
  <c r="AT3302" i="1"/>
  <c r="AV3302" i="1" s="1"/>
  <c r="AT3303" i="1"/>
  <c r="AV3303" i="1" s="1"/>
  <c r="AT3304" i="1"/>
  <c r="AV3304" i="1" s="1"/>
  <c r="AT3305" i="1"/>
  <c r="AV3305" i="1" s="1"/>
  <c r="AT3306" i="1"/>
  <c r="AV3306" i="1" s="1"/>
  <c r="AT3307" i="1"/>
  <c r="AV3307" i="1" s="1"/>
  <c r="AT3308" i="1"/>
  <c r="AV3308" i="1" s="1"/>
  <c r="AT3309" i="1"/>
  <c r="AV3309" i="1" s="1"/>
  <c r="AT3310" i="1"/>
  <c r="AV3310" i="1" s="1"/>
  <c r="AT3311" i="1"/>
  <c r="AV3311" i="1" s="1"/>
  <c r="AT3312" i="1"/>
  <c r="AV3312" i="1" s="1"/>
  <c r="AT3313" i="1"/>
  <c r="AV3313" i="1" s="1"/>
  <c r="AT3314" i="1"/>
  <c r="AV3314" i="1" s="1"/>
  <c r="AT3315" i="1"/>
  <c r="AV3315" i="1" s="1"/>
  <c r="AT3316" i="1"/>
  <c r="AV3316" i="1" s="1"/>
  <c r="AT3317" i="1"/>
  <c r="AV3317" i="1" s="1"/>
  <c r="AT3318" i="1"/>
  <c r="AV3318" i="1" s="1"/>
  <c r="AT3319" i="1"/>
  <c r="AV3319" i="1" s="1"/>
  <c r="AT3320" i="1"/>
  <c r="AV3320" i="1" s="1"/>
  <c r="AT3321" i="1"/>
  <c r="AV3321" i="1" s="1"/>
  <c r="AT3322" i="1"/>
  <c r="AV3322" i="1" s="1"/>
  <c r="AT3323" i="1"/>
  <c r="AV3323" i="1" s="1"/>
  <c r="AT3324" i="1"/>
  <c r="AV3324" i="1" s="1"/>
  <c r="AT3325" i="1"/>
  <c r="AV3325" i="1" s="1"/>
  <c r="AT3326" i="1"/>
  <c r="AV3326" i="1" s="1"/>
  <c r="AT3327" i="1"/>
  <c r="AV3327" i="1" s="1"/>
  <c r="AT3328" i="1"/>
  <c r="AV3328" i="1" s="1"/>
  <c r="AT3329" i="1"/>
  <c r="AV3329" i="1" s="1"/>
  <c r="AT3330" i="1"/>
  <c r="AV3330" i="1" s="1"/>
  <c r="AT3331" i="1"/>
  <c r="AV3331" i="1" s="1"/>
  <c r="AT3332" i="1"/>
  <c r="AV3332" i="1" s="1"/>
  <c r="AT3333" i="1"/>
  <c r="AV3333" i="1" s="1"/>
  <c r="AT3334" i="1"/>
  <c r="AV3334" i="1" s="1"/>
  <c r="AT3335" i="1"/>
  <c r="AV3335" i="1" s="1"/>
  <c r="AT3336" i="1"/>
  <c r="AV3336" i="1" s="1"/>
  <c r="AT3337" i="1"/>
  <c r="AV3337" i="1" s="1"/>
  <c r="AT3338" i="1"/>
  <c r="AV3338" i="1" s="1"/>
  <c r="AT3339" i="1"/>
  <c r="AV3339" i="1" s="1"/>
  <c r="AT3340" i="1"/>
  <c r="AV3340" i="1" s="1"/>
  <c r="AT3341" i="1"/>
  <c r="AV3341" i="1" s="1"/>
  <c r="AT3342" i="1"/>
  <c r="AV3342" i="1" s="1"/>
  <c r="AT3343" i="1"/>
  <c r="AV3343" i="1" s="1"/>
  <c r="AT3344" i="1"/>
  <c r="AV3344" i="1" s="1"/>
  <c r="AT3345" i="1"/>
  <c r="AV3345" i="1" s="1"/>
  <c r="AT3346" i="1"/>
  <c r="AV3346" i="1" s="1"/>
  <c r="AT3347" i="1"/>
  <c r="AV3347" i="1" s="1"/>
  <c r="AT3348" i="1"/>
  <c r="AV3348" i="1" s="1"/>
  <c r="AT3349" i="1"/>
  <c r="AV3349" i="1" s="1"/>
  <c r="AT3350" i="1"/>
  <c r="AV3350" i="1" s="1"/>
  <c r="AT3351" i="1"/>
  <c r="AV3351" i="1" s="1"/>
  <c r="AT3352" i="1"/>
  <c r="AV3352" i="1" s="1"/>
  <c r="AT3353" i="1"/>
  <c r="AV3353" i="1" s="1"/>
  <c r="AT3354" i="1"/>
  <c r="AV3354" i="1" s="1"/>
  <c r="AT3355" i="1"/>
  <c r="AV3355" i="1" s="1"/>
  <c r="AT3356" i="1"/>
  <c r="AV3356" i="1" s="1"/>
  <c r="AT3357" i="1"/>
  <c r="AV3357" i="1" s="1"/>
  <c r="AT3358" i="1"/>
  <c r="AV3358" i="1" s="1"/>
  <c r="AT3359" i="1"/>
  <c r="AV3359" i="1" s="1"/>
  <c r="AT3360" i="1"/>
  <c r="AV3360" i="1" s="1"/>
  <c r="AT3361" i="1"/>
  <c r="AV3361" i="1" s="1"/>
  <c r="AT3362" i="1"/>
  <c r="AV3362" i="1" s="1"/>
  <c r="AT3363" i="1"/>
  <c r="AV3363" i="1" s="1"/>
  <c r="AT3364" i="1"/>
  <c r="AV3364" i="1" s="1"/>
  <c r="AT3365" i="1"/>
  <c r="AV3365" i="1" s="1"/>
  <c r="AT3366" i="1"/>
  <c r="AV3366" i="1" s="1"/>
  <c r="AT3367" i="1"/>
  <c r="AV3367" i="1" s="1"/>
  <c r="AT3368" i="1"/>
  <c r="AV3368" i="1" s="1"/>
  <c r="AT3369" i="1"/>
  <c r="AV3369" i="1" s="1"/>
  <c r="AT3370" i="1"/>
  <c r="AV3370" i="1" s="1"/>
  <c r="AT3371" i="1"/>
  <c r="AV3371" i="1" s="1"/>
  <c r="AT3372" i="1"/>
  <c r="AV3372" i="1" s="1"/>
  <c r="AT3373" i="1"/>
  <c r="AV3373" i="1" s="1"/>
  <c r="AT3374" i="1"/>
  <c r="AV3374" i="1" s="1"/>
  <c r="AT3375" i="1"/>
  <c r="AV3375" i="1" s="1"/>
  <c r="AT3376" i="1"/>
  <c r="AV3376" i="1" s="1"/>
  <c r="AT3377" i="1"/>
  <c r="AV3377" i="1" s="1"/>
  <c r="AT3378" i="1"/>
  <c r="AV3378" i="1" s="1"/>
  <c r="AT3379" i="1"/>
  <c r="AV3379" i="1" s="1"/>
  <c r="AT3380" i="1"/>
  <c r="AV3380" i="1" s="1"/>
  <c r="AT3381" i="1"/>
  <c r="AV3381" i="1" s="1"/>
  <c r="AT3382" i="1"/>
  <c r="AV3382" i="1" s="1"/>
  <c r="AT3383" i="1"/>
  <c r="AV3383" i="1" s="1"/>
  <c r="AT3384" i="1"/>
  <c r="AV3384" i="1" s="1"/>
  <c r="AT3385" i="1"/>
  <c r="AV3385" i="1" s="1"/>
  <c r="AT3386" i="1"/>
  <c r="AV3386" i="1" s="1"/>
  <c r="AT3387" i="1"/>
  <c r="AV3387" i="1" s="1"/>
  <c r="AT3388" i="1"/>
  <c r="AV3388" i="1" s="1"/>
  <c r="AT3389" i="1"/>
  <c r="AV3389" i="1" s="1"/>
  <c r="AT3390" i="1"/>
  <c r="AV3390" i="1" s="1"/>
  <c r="AT3391" i="1"/>
  <c r="AV3391" i="1" s="1"/>
  <c r="AT3392" i="1"/>
  <c r="AV3392" i="1" s="1"/>
  <c r="AT3393" i="1"/>
  <c r="AV3393" i="1" s="1"/>
  <c r="AT3394" i="1"/>
  <c r="AV3394" i="1" s="1"/>
  <c r="AT3395" i="1"/>
  <c r="AV3395" i="1" s="1"/>
  <c r="AT3396" i="1"/>
  <c r="AV3396" i="1" s="1"/>
  <c r="AT3397" i="1"/>
  <c r="AV3397" i="1" s="1"/>
  <c r="AT3398" i="1"/>
  <c r="AV3398" i="1" s="1"/>
  <c r="AT3399" i="1"/>
  <c r="AV3399" i="1" s="1"/>
  <c r="AT3400" i="1"/>
  <c r="AV3400" i="1" s="1"/>
  <c r="AT3401" i="1"/>
  <c r="AV3401" i="1" s="1"/>
  <c r="AT3402" i="1"/>
  <c r="AV3402" i="1" s="1"/>
  <c r="AT3403" i="1"/>
  <c r="AV3403" i="1" s="1"/>
  <c r="AT3404" i="1"/>
  <c r="AV3404" i="1" s="1"/>
  <c r="AT3405" i="1"/>
  <c r="AV3405" i="1" s="1"/>
  <c r="AT3406" i="1"/>
  <c r="AV3406" i="1" s="1"/>
  <c r="AT3407" i="1"/>
  <c r="AV3407" i="1" s="1"/>
  <c r="AT3408" i="1"/>
  <c r="AV3408" i="1" s="1"/>
  <c r="AT3409" i="1"/>
  <c r="AV3409" i="1" s="1"/>
  <c r="AT3410" i="1"/>
  <c r="AV3410" i="1" s="1"/>
  <c r="AT3411" i="1"/>
  <c r="AV3411" i="1" s="1"/>
  <c r="AT3412" i="1"/>
  <c r="AV3412" i="1" s="1"/>
  <c r="AT3413" i="1"/>
  <c r="AV3413" i="1" s="1"/>
  <c r="AT3414" i="1"/>
  <c r="AV3414" i="1" s="1"/>
  <c r="AT3415" i="1"/>
  <c r="AV3415" i="1" s="1"/>
  <c r="AT3416" i="1"/>
  <c r="AV3416" i="1" s="1"/>
  <c r="AT3417" i="1"/>
  <c r="AV3417" i="1" s="1"/>
  <c r="AT3418" i="1"/>
  <c r="AV3418" i="1" s="1"/>
  <c r="AT3419" i="1"/>
  <c r="AV3419" i="1" s="1"/>
  <c r="AT3420" i="1"/>
  <c r="AV3420" i="1" s="1"/>
  <c r="AT3421" i="1"/>
  <c r="AV3421" i="1" s="1"/>
  <c r="AT3422" i="1"/>
  <c r="AV3422" i="1" s="1"/>
  <c r="AT3423" i="1"/>
  <c r="AV3423" i="1" s="1"/>
  <c r="AT3424" i="1"/>
  <c r="AV3424" i="1" s="1"/>
  <c r="AT3425" i="1"/>
  <c r="AV3425" i="1" s="1"/>
  <c r="AT3426" i="1"/>
  <c r="AV3426" i="1" s="1"/>
  <c r="AT3427" i="1"/>
  <c r="AV3427" i="1" s="1"/>
  <c r="AT3428" i="1"/>
  <c r="AV3428" i="1" s="1"/>
  <c r="AT3429" i="1"/>
  <c r="AV3429" i="1" s="1"/>
  <c r="AT3430" i="1"/>
  <c r="AV3430" i="1" s="1"/>
  <c r="AT3431" i="1"/>
  <c r="AV3431" i="1" s="1"/>
  <c r="AT3432" i="1"/>
  <c r="AV3432" i="1" s="1"/>
  <c r="AT3433" i="1"/>
  <c r="AV3433" i="1" s="1"/>
  <c r="AT3434" i="1"/>
  <c r="AV3434" i="1" s="1"/>
  <c r="AT3435" i="1"/>
  <c r="AV3435" i="1" s="1"/>
  <c r="AT3436" i="1"/>
  <c r="AV3436" i="1" s="1"/>
  <c r="AT3437" i="1"/>
  <c r="AV3437" i="1" s="1"/>
  <c r="AT3438" i="1"/>
  <c r="AV3438" i="1" s="1"/>
  <c r="AT3439" i="1"/>
  <c r="AV3439" i="1" s="1"/>
  <c r="AT3440" i="1"/>
  <c r="AV3440" i="1" s="1"/>
  <c r="AT3441" i="1"/>
  <c r="AV3441" i="1" s="1"/>
  <c r="AT3442" i="1"/>
  <c r="AV3442" i="1" s="1"/>
  <c r="AT3443" i="1"/>
  <c r="AV3443" i="1" s="1"/>
  <c r="AT3444" i="1"/>
  <c r="AV3444" i="1" s="1"/>
  <c r="AT3445" i="1"/>
  <c r="AV3445" i="1" s="1"/>
  <c r="AT3446" i="1"/>
  <c r="AV3446" i="1" s="1"/>
  <c r="AT3447" i="1"/>
  <c r="AV3447" i="1" s="1"/>
  <c r="AT3448" i="1"/>
  <c r="AV3448" i="1" s="1"/>
  <c r="AT3449" i="1"/>
  <c r="AV3449" i="1" s="1"/>
  <c r="AT3450" i="1"/>
  <c r="AV3450" i="1" s="1"/>
  <c r="AT3451" i="1"/>
  <c r="AV3451" i="1" s="1"/>
  <c r="AT3452" i="1"/>
  <c r="AV3452" i="1" s="1"/>
  <c r="AT3453" i="1"/>
  <c r="AV3453" i="1" s="1"/>
  <c r="AT3454" i="1"/>
  <c r="AV3454" i="1" s="1"/>
  <c r="AT3455" i="1"/>
  <c r="AV3455" i="1" s="1"/>
  <c r="AT3456" i="1"/>
  <c r="AV3456" i="1" s="1"/>
  <c r="AT3457" i="1"/>
  <c r="AV3457" i="1" s="1"/>
  <c r="AT3458" i="1"/>
  <c r="AV3458" i="1" s="1"/>
  <c r="AT3459" i="1"/>
  <c r="AV3459" i="1" s="1"/>
  <c r="AT3460" i="1"/>
  <c r="AV3460" i="1" s="1"/>
  <c r="AT3461" i="1"/>
  <c r="AV3461" i="1" s="1"/>
  <c r="AT3462" i="1"/>
  <c r="AV3462" i="1" s="1"/>
  <c r="AT3463" i="1"/>
  <c r="AV3463" i="1" s="1"/>
  <c r="AT3464" i="1"/>
  <c r="AV3464" i="1" s="1"/>
  <c r="AT3465" i="1"/>
  <c r="AV3465" i="1" s="1"/>
  <c r="AT3466" i="1"/>
  <c r="AV3466" i="1" s="1"/>
  <c r="AT3467" i="1"/>
  <c r="AV3467" i="1" s="1"/>
  <c r="AT3468" i="1"/>
  <c r="AV3468" i="1" s="1"/>
  <c r="AT3469" i="1"/>
  <c r="AV3469" i="1" s="1"/>
  <c r="AT3470" i="1"/>
  <c r="AV3470" i="1" s="1"/>
  <c r="AT3471" i="1"/>
  <c r="AV3471" i="1" s="1"/>
  <c r="AT3472" i="1"/>
  <c r="AV3472" i="1" s="1"/>
  <c r="AT3473" i="1"/>
  <c r="AV3473" i="1" s="1"/>
  <c r="AT3474" i="1"/>
  <c r="AV3474" i="1" s="1"/>
  <c r="AT3475" i="1"/>
  <c r="AV3475" i="1" s="1"/>
  <c r="AT3476" i="1"/>
  <c r="AV3476" i="1" s="1"/>
  <c r="AT3477" i="1"/>
  <c r="AV3477" i="1" s="1"/>
  <c r="AT3478" i="1"/>
  <c r="AV3478" i="1" s="1"/>
  <c r="AT3479" i="1"/>
  <c r="AV3479" i="1" s="1"/>
  <c r="AT3480" i="1"/>
  <c r="AV3480" i="1" s="1"/>
  <c r="AT3481" i="1"/>
  <c r="AV3481" i="1" s="1"/>
  <c r="AT3482" i="1"/>
  <c r="AV3482" i="1" s="1"/>
  <c r="AT3483" i="1"/>
  <c r="AV3483" i="1" s="1"/>
  <c r="AT3484" i="1"/>
  <c r="AV3484" i="1" s="1"/>
  <c r="AT3485" i="1"/>
  <c r="AV3485" i="1" s="1"/>
  <c r="AT3486" i="1"/>
  <c r="AV3486" i="1" s="1"/>
  <c r="AT3487" i="1"/>
  <c r="AV3487" i="1" s="1"/>
  <c r="AT3488" i="1"/>
  <c r="AV3488" i="1" s="1"/>
  <c r="AT3489" i="1"/>
  <c r="AV3489" i="1" s="1"/>
  <c r="AT3490" i="1"/>
  <c r="AV3490" i="1" s="1"/>
  <c r="AT3491" i="1"/>
  <c r="AV3491" i="1" s="1"/>
  <c r="AT3492" i="1"/>
  <c r="AV3492" i="1" s="1"/>
  <c r="AT3493" i="1"/>
  <c r="AV3493" i="1" s="1"/>
  <c r="AT3494" i="1"/>
  <c r="AV3494" i="1" s="1"/>
  <c r="AT3495" i="1"/>
  <c r="AV3495" i="1" s="1"/>
  <c r="AT3496" i="1"/>
  <c r="AV3496" i="1" s="1"/>
  <c r="AT3497" i="1"/>
  <c r="AV3497" i="1" s="1"/>
  <c r="AT3498" i="1"/>
  <c r="AV3498" i="1" s="1"/>
  <c r="AT3499" i="1"/>
  <c r="AV3499" i="1" s="1"/>
  <c r="AT3500" i="1"/>
  <c r="AV3500" i="1" s="1"/>
  <c r="AT3501" i="1"/>
  <c r="AV3501" i="1" s="1"/>
  <c r="AT3502" i="1"/>
  <c r="AV3502" i="1" s="1"/>
  <c r="AT3503" i="1"/>
  <c r="AV3503" i="1" s="1"/>
  <c r="AT3504" i="1"/>
  <c r="AV3504" i="1" s="1"/>
  <c r="AT3505" i="1"/>
  <c r="AV3505" i="1" s="1"/>
  <c r="AT3506" i="1"/>
  <c r="AV3506" i="1" s="1"/>
  <c r="AT3507" i="1"/>
  <c r="AV3507" i="1" s="1"/>
  <c r="AT3508" i="1"/>
  <c r="AV3508" i="1" s="1"/>
  <c r="AT3509" i="1"/>
  <c r="AV3509" i="1" s="1"/>
  <c r="AT3510" i="1"/>
  <c r="AV3510" i="1" s="1"/>
  <c r="AT3511" i="1"/>
  <c r="AV3511" i="1" s="1"/>
  <c r="AT3512" i="1"/>
  <c r="AV3512" i="1" s="1"/>
  <c r="AT3513" i="1"/>
  <c r="AV3513" i="1" s="1"/>
  <c r="AT3514" i="1"/>
  <c r="AV3514" i="1" s="1"/>
  <c r="AT3515" i="1"/>
  <c r="AV3515" i="1" s="1"/>
  <c r="AT3516" i="1"/>
  <c r="AV3516" i="1" s="1"/>
  <c r="AT3517" i="1"/>
  <c r="AV3517" i="1" s="1"/>
  <c r="AT3518" i="1"/>
  <c r="AV3518" i="1" s="1"/>
  <c r="AT3519" i="1"/>
  <c r="AV3519" i="1" s="1"/>
  <c r="AT3520" i="1"/>
  <c r="AV3520" i="1" s="1"/>
  <c r="AT3521" i="1"/>
  <c r="AV3521" i="1" s="1"/>
  <c r="AT3522" i="1"/>
  <c r="AV3522" i="1" s="1"/>
  <c r="AT3523" i="1"/>
  <c r="AV3523" i="1" s="1"/>
  <c r="AT3524" i="1"/>
  <c r="AV3524" i="1" s="1"/>
  <c r="AT3525" i="1"/>
  <c r="AV3525" i="1" s="1"/>
  <c r="AT3526" i="1"/>
  <c r="AV3526" i="1" s="1"/>
  <c r="AT3527" i="1"/>
  <c r="AV3527" i="1" s="1"/>
  <c r="AT3528" i="1"/>
  <c r="AV3528" i="1" s="1"/>
  <c r="AT3529" i="1"/>
  <c r="AV3529" i="1" s="1"/>
  <c r="AT3530" i="1"/>
  <c r="AV3530" i="1" s="1"/>
  <c r="AT3531" i="1"/>
  <c r="AV3531" i="1" s="1"/>
  <c r="AT3532" i="1"/>
  <c r="AV3532" i="1" s="1"/>
  <c r="AT3533" i="1"/>
  <c r="AV3533" i="1" s="1"/>
  <c r="AT3534" i="1"/>
  <c r="AV3534" i="1" s="1"/>
  <c r="AT3535" i="1"/>
  <c r="AV3535" i="1" s="1"/>
  <c r="AT3536" i="1"/>
  <c r="AV3536" i="1" s="1"/>
  <c r="AT3537" i="1"/>
  <c r="AV3537" i="1" s="1"/>
  <c r="AT3538" i="1"/>
  <c r="AV3538" i="1" s="1"/>
  <c r="AT3539" i="1"/>
  <c r="AV3539" i="1" s="1"/>
  <c r="AT3540" i="1"/>
  <c r="AV3540" i="1" s="1"/>
  <c r="AT3541" i="1"/>
  <c r="AV3541" i="1" s="1"/>
  <c r="AT3542" i="1"/>
  <c r="AV3542" i="1" s="1"/>
  <c r="AT3543" i="1"/>
  <c r="AV3543" i="1" s="1"/>
  <c r="AT3544" i="1"/>
  <c r="AV3544" i="1" s="1"/>
  <c r="AT3545" i="1"/>
  <c r="AV3545" i="1" s="1"/>
  <c r="AT3546" i="1"/>
  <c r="AV3546" i="1" s="1"/>
  <c r="AT3547" i="1"/>
  <c r="AV3547" i="1" s="1"/>
  <c r="AT3548" i="1"/>
  <c r="AV3548" i="1" s="1"/>
  <c r="AT3549" i="1"/>
  <c r="AV3549" i="1" s="1"/>
  <c r="AT3550" i="1"/>
  <c r="AV3550" i="1" s="1"/>
  <c r="AT3551" i="1"/>
  <c r="AV3551" i="1" s="1"/>
  <c r="AT3552" i="1"/>
  <c r="AV3552" i="1" s="1"/>
  <c r="AT3553" i="1"/>
  <c r="AV3553" i="1" s="1"/>
  <c r="AT3554" i="1"/>
  <c r="AV3554" i="1" s="1"/>
  <c r="AT3555" i="1"/>
  <c r="AV3555" i="1" s="1"/>
  <c r="AT3556" i="1"/>
  <c r="AV3556" i="1" s="1"/>
  <c r="AT3557" i="1"/>
  <c r="AV3557" i="1" s="1"/>
  <c r="AT3558" i="1"/>
  <c r="AV3558" i="1" s="1"/>
  <c r="AT3559" i="1"/>
  <c r="AV3559" i="1" s="1"/>
  <c r="AT3560" i="1"/>
  <c r="AV3560" i="1" s="1"/>
  <c r="AT3561" i="1"/>
  <c r="AV3561" i="1" s="1"/>
  <c r="AT3562" i="1"/>
  <c r="AV3562" i="1" s="1"/>
  <c r="AT3563" i="1"/>
  <c r="AV3563" i="1" s="1"/>
  <c r="AT3564" i="1"/>
  <c r="AV3564" i="1" s="1"/>
  <c r="AT3565" i="1"/>
  <c r="AV3565" i="1" s="1"/>
  <c r="AT3566" i="1"/>
  <c r="AV3566" i="1" s="1"/>
  <c r="AT3567" i="1"/>
  <c r="AV3567" i="1" s="1"/>
  <c r="AT3568" i="1"/>
  <c r="AV3568" i="1" s="1"/>
  <c r="AT3569" i="1"/>
  <c r="AV3569" i="1" s="1"/>
  <c r="AT3570" i="1"/>
  <c r="AV3570" i="1" s="1"/>
  <c r="AT3571" i="1"/>
  <c r="AV3571" i="1" s="1"/>
  <c r="AT3572" i="1"/>
  <c r="AV3572" i="1" s="1"/>
  <c r="AT3573" i="1"/>
  <c r="AV3573" i="1" s="1"/>
  <c r="AT3574" i="1"/>
  <c r="AV3574" i="1" s="1"/>
  <c r="AT3575" i="1"/>
  <c r="AV3575" i="1" s="1"/>
  <c r="AT3576" i="1"/>
  <c r="AV3576" i="1" s="1"/>
  <c r="AT3577" i="1"/>
  <c r="AV3577" i="1" s="1"/>
  <c r="AT3578" i="1"/>
  <c r="AV3578" i="1" s="1"/>
  <c r="AT3579" i="1"/>
  <c r="AV3579" i="1" s="1"/>
  <c r="AT3580" i="1"/>
  <c r="AV3580" i="1" s="1"/>
  <c r="AT3581" i="1"/>
  <c r="AV3581" i="1" s="1"/>
  <c r="AT3582" i="1"/>
  <c r="AV3582" i="1" s="1"/>
  <c r="AT3583" i="1"/>
  <c r="AV3583" i="1" s="1"/>
  <c r="AT3584" i="1"/>
  <c r="AV3584" i="1" s="1"/>
  <c r="AT3585" i="1"/>
  <c r="AV3585" i="1" s="1"/>
  <c r="AT3586" i="1"/>
  <c r="AV3586" i="1" s="1"/>
  <c r="AT3587" i="1"/>
  <c r="AV3587" i="1" s="1"/>
  <c r="AT3588" i="1"/>
  <c r="AV3588" i="1" s="1"/>
  <c r="AT3589" i="1"/>
  <c r="AV3589" i="1" s="1"/>
  <c r="AT3590" i="1"/>
  <c r="AV3590" i="1" s="1"/>
  <c r="AT3591" i="1"/>
  <c r="AV3591" i="1" s="1"/>
  <c r="AT3592" i="1"/>
  <c r="AV3592" i="1" s="1"/>
  <c r="AT3593" i="1"/>
  <c r="AV3593" i="1" s="1"/>
  <c r="AT3594" i="1"/>
  <c r="AV3594" i="1" s="1"/>
  <c r="AT3595" i="1"/>
  <c r="AV3595" i="1" s="1"/>
  <c r="AT3596" i="1"/>
  <c r="AV3596" i="1" s="1"/>
  <c r="AT3597" i="1"/>
  <c r="AV3597" i="1" s="1"/>
  <c r="AT3598" i="1"/>
  <c r="AV3598" i="1" s="1"/>
  <c r="AT3599" i="1"/>
  <c r="AV3599" i="1" s="1"/>
  <c r="AT3600" i="1"/>
  <c r="AV3600" i="1" s="1"/>
  <c r="AT3601" i="1"/>
  <c r="AV3601" i="1" s="1"/>
  <c r="AT3602" i="1"/>
  <c r="AV3602" i="1" s="1"/>
  <c r="AT3603" i="1"/>
  <c r="AV3603" i="1" s="1"/>
  <c r="AT3604" i="1"/>
  <c r="AV3604" i="1" s="1"/>
  <c r="AT3605" i="1"/>
  <c r="AV3605" i="1" s="1"/>
  <c r="AT3606" i="1"/>
  <c r="AV3606" i="1" s="1"/>
  <c r="AT3607" i="1"/>
  <c r="AV3607" i="1" s="1"/>
  <c r="AT3608" i="1"/>
  <c r="AV3608" i="1" s="1"/>
  <c r="AT3609" i="1"/>
  <c r="AV3609" i="1" s="1"/>
  <c r="AT3610" i="1"/>
  <c r="AV3610" i="1" s="1"/>
  <c r="AT3611" i="1"/>
  <c r="AV3611" i="1" s="1"/>
  <c r="AT3612" i="1"/>
  <c r="AV3612" i="1" s="1"/>
  <c r="AT3613" i="1"/>
  <c r="AV3613" i="1" s="1"/>
  <c r="AT3614" i="1"/>
  <c r="AV3614" i="1" s="1"/>
  <c r="AT3615" i="1"/>
  <c r="AV3615" i="1" s="1"/>
  <c r="AT3616" i="1"/>
  <c r="AV3616" i="1" s="1"/>
  <c r="AT3617" i="1"/>
  <c r="AV3617" i="1" s="1"/>
  <c r="AT3618" i="1"/>
  <c r="AV3618" i="1" s="1"/>
  <c r="AT3619" i="1"/>
  <c r="AV3619" i="1" s="1"/>
  <c r="AT3620" i="1"/>
  <c r="AV3620" i="1" s="1"/>
  <c r="AT3621" i="1"/>
  <c r="AV3621" i="1" s="1"/>
  <c r="AT3622" i="1"/>
  <c r="AV3622" i="1" s="1"/>
  <c r="AT3623" i="1"/>
  <c r="AV3623" i="1" s="1"/>
  <c r="AT3624" i="1"/>
  <c r="AV3624" i="1" s="1"/>
  <c r="AT3625" i="1"/>
  <c r="AV3625" i="1" s="1"/>
  <c r="AT3626" i="1"/>
  <c r="AV3626" i="1" s="1"/>
  <c r="AT3627" i="1"/>
  <c r="AV3627" i="1" s="1"/>
  <c r="AT3628" i="1"/>
  <c r="AV3628" i="1" s="1"/>
  <c r="AT3629" i="1"/>
  <c r="AV3629" i="1" s="1"/>
  <c r="AT3630" i="1"/>
  <c r="AV3630" i="1" s="1"/>
  <c r="AT3631" i="1"/>
  <c r="AV3631" i="1" s="1"/>
  <c r="AT3632" i="1"/>
  <c r="AV3632" i="1" s="1"/>
  <c r="AT3633" i="1"/>
  <c r="AV3633" i="1" s="1"/>
  <c r="AT3634" i="1"/>
  <c r="AV3634" i="1" s="1"/>
  <c r="AT3635" i="1"/>
  <c r="AV3635" i="1" s="1"/>
  <c r="AT3636" i="1"/>
  <c r="AV3636" i="1" s="1"/>
  <c r="AT3637" i="1"/>
  <c r="AV3637" i="1" s="1"/>
  <c r="AT3638" i="1"/>
  <c r="AV3638" i="1" s="1"/>
  <c r="AT3639" i="1"/>
  <c r="AV3639" i="1" s="1"/>
  <c r="AT3640" i="1"/>
  <c r="AV3640" i="1" s="1"/>
  <c r="AT3641" i="1"/>
  <c r="AV3641" i="1" s="1"/>
  <c r="AT3642" i="1"/>
  <c r="AV3642" i="1" s="1"/>
  <c r="AT3643" i="1"/>
  <c r="AV3643" i="1" s="1"/>
  <c r="AT3644" i="1"/>
  <c r="AV3644" i="1" s="1"/>
  <c r="AT3645" i="1"/>
  <c r="AV3645" i="1" s="1"/>
  <c r="AT3646" i="1"/>
  <c r="AV3646" i="1" s="1"/>
  <c r="AT3647" i="1"/>
  <c r="AV3647" i="1" s="1"/>
  <c r="AT3648" i="1"/>
  <c r="AV3648" i="1" s="1"/>
  <c r="AT3649" i="1"/>
  <c r="AV3649" i="1" s="1"/>
  <c r="AT3650" i="1"/>
  <c r="AV3650" i="1" s="1"/>
  <c r="AT3651" i="1"/>
  <c r="AV3651" i="1" s="1"/>
  <c r="AT3652" i="1"/>
  <c r="AV3652" i="1" s="1"/>
  <c r="AT3653" i="1"/>
  <c r="AV3653" i="1" s="1"/>
  <c r="AT3654" i="1"/>
  <c r="AV3654" i="1" s="1"/>
  <c r="AT3655" i="1"/>
  <c r="AV3655" i="1" s="1"/>
  <c r="AT3656" i="1"/>
  <c r="AV3656" i="1" s="1"/>
  <c r="AT3657" i="1"/>
  <c r="AV3657" i="1" s="1"/>
  <c r="AT3658" i="1"/>
  <c r="AV3658" i="1" s="1"/>
  <c r="AT3659" i="1"/>
  <c r="AV3659" i="1" s="1"/>
  <c r="AT3660" i="1"/>
  <c r="AV3660" i="1" s="1"/>
  <c r="AT3661" i="1"/>
  <c r="AV3661" i="1" s="1"/>
  <c r="AT3662" i="1"/>
  <c r="AV3662" i="1" s="1"/>
  <c r="AT3663" i="1"/>
  <c r="AV3663" i="1" s="1"/>
  <c r="AT3664" i="1"/>
  <c r="AV3664" i="1" s="1"/>
  <c r="AT3665" i="1"/>
  <c r="AV3665" i="1" s="1"/>
  <c r="AT3666" i="1"/>
  <c r="AV3666" i="1" s="1"/>
  <c r="AT3667" i="1"/>
  <c r="AV3667" i="1" s="1"/>
  <c r="AT3668" i="1"/>
  <c r="AV3668" i="1" s="1"/>
  <c r="AT3669" i="1"/>
  <c r="AV3669" i="1" s="1"/>
  <c r="AT3670" i="1"/>
  <c r="AV3670" i="1" s="1"/>
  <c r="AT3671" i="1"/>
  <c r="AV3671" i="1" s="1"/>
  <c r="AT3672" i="1"/>
  <c r="AV3672" i="1" s="1"/>
  <c r="AT3673" i="1"/>
  <c r="AV3673" i="1" s="1"/>
  <c r="AT3674" i="1"/>
  <c r="AV3674" i="1" s="1"/>
  <c r="AT3675" i="1"/>
  <c r="AV3675" i="1" s="1"/>
  <c r="AT3676" i="1"/>
  <c r="AV3676" i="1" s="1"/>
  <c r="AT3677" i="1"/>
  <c r="AV3677" i="1" s="1"/>
  <c r="AT3678" i="1"/>
  <c r="AV3678" i="1" s="1"/>
  <c r="AT3679" i="1"/>
  <c r="AV3679" i="1" s="1"/>
  <c r="AT3680" i="1"/>
  <c r="AV3680" i="1" s="1"/>
  <c r="AT3681" i="1"/>
  <c r="AV3681" i="1" s="1"/>
  <c r="AT3682" i="1"/>
  <c r="AV3682" i="1" s="1"/>
  <c r="AT3683" i="1"/>
  <c r="AV3683" i="1" s="1"/>
  <c r="AT3684" i="1"/>
  <c r="AV3684" i="1" s="1"/>
  <c r="AT3685" i="1"/>
  <c r="AV3685" i="1" s="1"/>
  <c r="AT3686" i="1"/>
  <c r="AV3686" i="1" s="1"/>
  <c r="AT3687" i="1"/>
  <c r="AV3687" i="1" s="1"/>
  <c r="AT3688" i="1"/>
  <c r="AV3688" i="1" s="1"/>
  <c r="AT3689" i="1"/>
  <c r="AV3689" i="1" s="1"/>
  <c r="AT3690" i="1"/>
  <c r="AV3690" i="1" s="1"/>
  <c r="AT3691" i="1"/>
  <c r="AV3691" i="1" s="1"/>
  <c r="AT3692" i="1"/>
  <c r="AV3692" i="1" s="1"/>
  <c r="AT3693" i="1"/>
  <c r="AV3693" i="1" s="1"/>
  <c r="AT3694" i="1"/>
  <c r="AV3694" i="1" s="1"/>
  <c r="AT3695" i="1"/>
  <c r="AV3695" i="1" s="1"/>
  <c r="AT3696" i="1"/>
  <c r="AV3696" i="1" s="1"/>
  <c r="AT3697" i="1"/>
  <c r="AV3697" i="1" s="1"/>
  <c r="AT3698" i="1"/>
  <c r="AV3698" i="1" s="1"/>
  <c r="AT3699" i="1"/>
  <c r="AV3699" i="1" s="1"/>
  <c r="AT3700" i="1"/>
  <c r="AV3700" i="1" s="1"/>
  <c r="AT3701" i="1"/>
  <c r="AV3701" i="1" s="1"/>
  <c r="AT3702" i="1"/>
  <c r="AV3702" i="1" s="1"/>
  <c r="AT3703" i="1"/>
  <c r="AV3703" i="1" s="1"/>
  <c r="AT3704" i="1"/>
  <c r="AV3704" i="1" s="1"/>
  <c r="AT3705" i="1"/>
  <c r="AV3705" i="1" s="1"/>
  <c r="AT3706" i="1"/>
  <c r="AV3706" i="1" s="1"/>
  <c r="AT3707" i="1"/>
  <c r="AV3707" i="1" s="1"/>
  <c r="AT3708" i="1"/>
  <c r="AV3708" i="1" s="1"/>
  <c r="AT3709" i="1"/>
  <c r="AV3709" i="1" s="1"/>
  <c r="AT3710" i="1"/>
  <c r="AV3710" i="1" s="1"/>
  <c r="AT3711" i="1"/>
  <c r="AV3711" i="1" s="1"/>
  <c r="AT3712" i="1"/>
  <c r="AV3712" i="1" s="1"/>
  <c r="AT3713" i="1"/>
  <c r="AV3713" i="1" s="1"/>
  <c r="AT3714" i="1"/>
  <c r="AV3714" i="1" s="1"/>
  <c r="AT3715" i="1"/>
  <c r="AV3715" i="1" s="1"/>
  <c r="AT3716" i="1"/>
  <c r="AV3716" i="1" s="1"/>
  <c r="AT3717" i="1"/>
  <c r="AV3717" i="1" s="1"/>
  <c r="AT3718" i="1"/>
  <c r="AV3718" i="1" s="1"/>
  <c r="AT3719" i="1"/>
  <c r="AV3719" i="1" s="1"/>
  <c r="AT3720" i="1"/>
  <c r="AV3720" i="1" s="1"/>
  <c r="AT3721" i="1"/>
  <c r="AV3721" i="1" s="1"/>
  <c r="AT3722" i="1"/>
  <c r="AV3722" i="1" s="1"/>
  <c r="AT3723" i="1"/>
  <c r="AV3723" i="1" s="1"/>
  <c r="AT3724" i="1"/>
  <c r="AV3724" i="1" s="1"/>
  <c r="AT3725" i="1"/>
  <c r="AV3725" i="1" s="1"/>
  <c r="AT3726" i="1"/>
  <c r="AV3726" i="1" s="1"/>
  <c r="AT3727" i="1"/>
  <c r="AV3727" i="1" s="1"/>
  <c r="AT3728" i="1"/>
  <c r="AV3728" i="1" s="1"/>
  <c r="AT3729" i="1"/>
  <c r="AV3729" i="1" s="1"/>
  <c r="AT3730" i="1"/>
  <c r="AV3730" i="1" s="1"/>
  <c r="AT3731" i="1"/>
  <c r="AV3731" i="1" s="1"/>
  <c r="AT3732" i="1"/>
  <c r="AV3732" i="1" s="1"/>
  <c r="AT3733" i="1"/>
  <c r="AV3733" i="1" s="1"/>
  <c r="AT3734" i="1"/>
  <c r="AV3734" i="1" s="1"/>
  <c r="AT3735" i="1"/>
  <c r="AV3735" i="1" s="1"/>
  <c r="AT3736" i="1"/>
  <c r="AV3736" i="1" s="1"/>
  <c r="AT3737" i="1"/>
  <c r="AV3737" i="1" s="1"/>
  <c r="AT3738" i="1"/>
  <c r="AV3738" i="1" s="1"/>
  <c r="AT3739" i="1"/>
  <c r="AV3739" i="1" s="1"/>
  <c r="AT3740" i="1"/>
  <c r="AV3740" i="1" s="1"/>
  <c r="AT3741" i="1"/>
  <c r="AV3741" i="1" s="1"/>
  <c r="AT3742" i="1"/>
  <c r="AV3742" i="1" s="1"/>
  <c r="AT3743" i="1"/>
  <c r="AV3743" i="1" s="1"/>
  <c r="AT3744" i="1"/>
  <c r="AV3744" i="1" s="1"/>
  <c r="AT3745" i="1"/>
  <c r="AV3745" i="1" s="1"/>
  <c r="AT3746" i="1"/>
  <c r="AV3746" i="1" s="1"/>
  <c r="AT3747" i="1"/>
  <c r="AV3747" i="1" s="1"/>
  <c r="AT3748" i="1"/>
  <c r="AV3748" i="1" s="1"/>
  <c r="AT3749" i="1"/>
  <c r="AV3749" i="1" s="1"/>
  <c r="AT3750" i="1"/>
  <c r="AV3750" i="1" s="1"/>
  <c r="AT3751" i="1"/>
  <c r="AV3751" i="1" s="1"/>
  <c r="AT3752" i="1"/>
  <c r="AV3752" i="1" s="1"/>
  <c r="AT3753" i="1"/>
  <c r="AV3753" i="1" s="1"/>
  <c r="AT3754" i="1"/>
  <c r="AV3754" i="1" s="1"/>
  <c r="AT3755" i="1"/>
  <c r="AV3755" i="1" s="1"/>
  <c r="AT3756" i="1"/>
  <c r="AV3756" i="1" s="1"/>
  <c r="AT3757" i="1"/>
  <c r="AV3757" i="1" s="1"/>
  <c r="AT3758" i="1"/>
  <c r="AV3758" i="1" s="1"/>
  <c r="AT3759" i="1"/>
  <c r="AV3759" i="1" s="1"/>
  <c r="AT3760" i="1"/>
  <c r="AV3760" i="1" s="1"/>
  <c r="AT3761" i="1"/>
  <c r="AV3761" i="1" s="1"/>
  <c r="AT3762" i="1"/>
  <c r="AV3762" i="1" s="1"/>
  <c r="AT3763" i="1"/>
  <c r="AV3763" i="1" s="1"/>
  <c r="AT3764" i="1"/>
  <c r="AV3764" i="1" s="1"/>
  <c r="AT3765" i="1"/>
  <c r="AV3765" i="1" s="1"/>
  <c r="AT3766" i="1"/>
  <c r="AV3766" i="1" s="1"/>
  <c r="AT3767" i="1"/>
  <c r="AV3767" i="1" s="1"/>
  <c r="AT3768" i="1"/>
  <c r="AV3768" i="1" s="1"/>
  <c r="AT3769" i="1"/>
  <c r="AV3769" i="1" s="1"/>
  <c r="AT3770" i="1"/>
  <c r="AV3770" i="1" s="1"/>
  <c r="AT3771" i="1"/>
  <c r="AV3771" i="1" s="1"/>
  <c r="AT3772" i="1"/>
  <c r="AV3772" i="1" s="1"/>
  <c r="AT3773" i="1"/>
  <c r="AV3773" i="1" s="1"/>
  <c r="AT3774" i="1"/>
  <c r="AV3774" i="1" s="1"/>
  <c r="AT3775" i="1"/>
  <c r="AV3775" i="1" s="1"/>
  <c r="AT3776" i="1"/>
  <c r="AV3776" i="1" s="1"/>
  <c r="AT3777" i="1"/>
  <c r="AV3777" i="1" s="1"/>
  <c r="AT3778" i="1"/>
  <c r="AV3778" i="1" s="1"/>
  <c r="AT3779" i="1"/>
  <c r="AV3779" i="1" s="1"/>
  <c r="AT3780" i="1"/>
  <c r="AV3780" i="1" s="1"/>
  <c r="AT3781" i="1"/>
  <c r="AV3781" i="1" s="1"/>
  <c r="AT3782" i="1"/>
  <c r="AV3782" i="1" s="1"/>
  <c r="AT3783" i="1"/>
  <c r="AV3783" i="1" s="1"/>
  <c r="AT3784" i="1"/>
  <c r="AV3784" i="1" s="1"/>
  <c r="AT3785" i="1"/>
  <c r="AV3785" i="1" s="1"/>
  <c r="AT3786" i="1"/>
  <c r="AV3786" i="1" s="1"/>
  <c r="AT3787" i="1"/>
  <c r="AV3787" i="1" s="1"/>
  <c r="AT3788" i="1"/>
  <c r="AV3788" i="1" s="1"/>
  <c r="AT3789" i="1"/>
  <c r="AV3789" i="1" s="1"/>
  <c r="AT3790" i="1"/>
  <c r="AV3790" i="1" s="1"/>
  <c r="AT3791" i="1"/>
  <c r="AV3791" i="1" s="1"/>
  <c r="AT3792" i="1"/>
  <c r="AV3792" i="1" s="1"/>
  <c r="AT3793" i="1"/>
  <c r="AV3793" i="1" s="1"/>
  <c r="AT3794" i="1"/>
  <c r="AV3794" i="1" s="1"/>
  <c r="AT3795" i="1"/>
  <c r="AV3795" i="1" s="1"/>
  <c r="AT3796" i="1"/>
  <c r="AV3796" i="1" s="1"/>
  <c r="AT3797" i="1"/>
  <c r="AV3797" i="1" s="1"/>
  <c r="AT3798" i="1"/>
  <c r="AV3798" i="1" s="1"/>
  <c r="AT3799" i="1"/>
  <c r="AV3799" i="1" s="1"/>
  <c r="AT3800" i="1"/>
  <c r="AV3800" i="1" s="1"/>
  <c r="AT3801" i="1"/>
  <c r="AV3801" i="1" s="1"/>
  <c r="AT3802" i="1"/>
  <c r="AV3802" i="1" s="1"/>
  <c r="AT3803" i="1"/>
  <c r="AV3803" i="1" s="1"/>
  <c r="AT3804" i="1"/>
  <c r="AV3804" i="1" s="1"/>
  <c r="AT3805" i="1"/>
  <c r="AV3805" i="1" s="1"/>
  <c r="AT3806" i="1"/>
  <c r="AV3806" i="1" s="1"/>
  <c r="AT3807" i="1"/>
  <c r="AV3807" i="1" s="1"/>
  <c r="AT3808" i="1"/>
  <c r="AV3808" i="1" s="1"/>
  <c r="AT3809" i="1"/>
  <c r="AV3809" i="1" s="1"/>
  <c r="AT3810" i="1"/>
  <c r="AV3810" i="1" s="1"/>
  <c r="AT3811" i="1"/>
  <c r="AV3811" i="1" s="1"/>
  <c r="AT3812" i="1"/>
  <c r="AV3812" i="1" s="1"/>
  <c r="AT3813" i="1"/>
  <c r="AV3813" i="1" s="1"/>
  <c r="AT3814" i="1"/>
  <c r="AV3814" i="1" s="1"/>
  <c r="AT3815" i="1"/>
  <c r="AV3815" i="1" s="1"/>
  <c r="AT3816" i="1"/>
  <c r="AV3816" i="1" s="1"/>
  <c r="AT3817" i="1"/>
  <c r="AV3817" i="1" s="1"/>
  <c r="AT3818" i="1"/>
  <c r="AV3818" i="1" s="1"/>
  <c r="AT3819" i="1"/>
  <c r="AV3819" i="1" s="1"/>
  <c r="AT3820" i="1"/>
  <c r="AV3820" i="1" s="1"/>
  <c r="AT3821" i="1"/>
  <c r="AV3821" i="1" s="1"/>
  <c r="AT3822" i="1"/>
  <c r="AV3822" i="1" s="1"/>
  <c r="AT3823" i="1"/>
  <c r="AV3823" i="1" s="1"/>
  <c r="AT3824" i="1"/>
  <c r="AV3824" i="1" s="1"/>
  <c r="AT3825" i="1"/>
  <c r="AV3825" i="1" s="1"/>
  <c r="AT3826" i="1"/>
  <c r="AV3826" i="1" s="1"/>
  <c r="AT3827" i="1"/>
  <c r="AV3827" i="1" s="1"/>
  <c r="AT3828" i="1"/>
  <c r="AV3828" i="1" s="1"/>
  <c r="AT3829" i="1"/>
  <c r="AV3829" i="1" s="1"/>
  <c r="AT3830" i="1"/>
  <c r="AV3830" i="1" s="1"/>
  <c r="AT3831" i="1"/>
  <c r="AV3831" i="1" s="1"/>
  <c r="AT3832" i="1"/>
  <c r="AV3832" i="1" s="1"/>
  <c r="AT3833" i="1"/>
  <c r="AV3833" i="1" s="1"/>
  <c r="AT3834" i="1"/>
  <c r="AV3834" i="1" s="1"/>
  <c r="AT3835" i="1"/>
  <c r="AV3835" i="1" s="1"/>
  <c r="AT3836" i="1"/>
  <c r="AV3836" i="1" s="1"/>
  <c r="AT3837" i="1"/>
  <c r="AV3837" i="1" s="1"/>
  <c r="AT3838" i="1"/>
  <c r="AV3838" i="1" s="1"/>
  <c r="AT3839" i="1"/>
  <c r="AV3839" i="1" s="1"/>
  <c r="AT3840" i="1"/>
  <c r="AV3840" i="1" s="1"/>
  <c r="AT3841" i="1"/>
  <c r="AV3841" i="1" s="1"/>
  <c r="AT3842" i="1"/>
  <c r="AV3842" i="1" s="1"/>
  <c r="AT3843" i="1"/>
  <c r="AV3843" i="1" s="1"/>
  <c r="AT3844" i="1"/>
  <c r="AV3844" i="1" s="1"/>
  <c r="AT3845" i="1"/>
  <c r="AV3845" i="1" s="1"/>
  <c r="AT3846" i="1"/>
  <c r="AV3846" i="1" s="1"/>
  <c r="AT3847" i="1"/>
  <c r="AV3847" i="1" s="1"/>
  <c r="AT3848" i="1"/>
  <c r="AV3848" i="1" s="1"/>
  <c r="AT3849" i="1"/>
  <c r="AV3849" i="1" s="1"/>
  <c r="AT3850" i="1"/>
  <c r="AV3850" i="1" s="1"/>
  <c r="AT3851" i="1"/>
  <c r="AV3851" i="1" s="1"/>
  <c r="AT3852" i="1"/>
  <c r="AV3852" i="1" s="1"/>
  <c r="AT3853" i="1"/>
  <c r="AV3853" i="1" s="1"/>
  <c r="AT3854" i="1"/>
  <c r="AV3854" i="1" s="1"/>
  <c r="AT3855" i="1"/>
  <c r="AV3855" i="1" s="1"/>
  <c r="AT3856" i="1"/>
  <c r="AV3856" i="1" s="1"/>
  <c r="AT3857" i="1"/>
  <c r="AV3857" i="1" s="1"/>
  <c r="AT3858" i="1"/>
  <c r="AV3858" i="1" s="1"/>
  <c r="AT3859" i="1"/>
  <c r="AV3859" i="1" s="1"/>
  <c r="AT3860" i="1"/>
  <c r="AV3860" i="1" s="1"/>
  <c r="AT3861" i="1"/>
  <c r="AV3861" i="1" s="1"/>
  <c r="AT3862" i="1"/>
  <c r="AV3862" i="1" s="1"/>
  <c r="AT3863" i="1"/>
  <c r="AV3863" i="1" s="1"/>
  <c r="AT3864" i="1"/>
  <c r="AV3864" i="1" s="1"/>
  <c r="AT3865" i="1"/>
  <c r="AV3865" i="1" s="1"/>
  <c r="AT3866" i="1"/>
  <c r="AV3866" i="1" s="1"/>
  <c r="AT3867" i="1"/>
  <c r="AV3867" i="1" s="1"/>
  <c r="AT3868" i="1"/>
  <c r="AV3868" i="1" s="1"/>
  <c r="AT3869" i="1"/>
  <c r="AV3869" i="1" s="1"/>
  <c r="AT3870" i="1"/>
  <c r="AV3870" i="1" s="1"/>
  <c r="AT3871" i="1"/>
  <c r="AV3871" i="1" s="1"/>
  <c r="AT3872" i="1"/>
  <c r="AV3872" i="1" s="1"/>
  <c r="AT3873" i="1"/>
  <c r="AV3873" i="1" s="1"/>
  <c r="AT3874" i="1"/>
  <c r="AV3874" i="1" s="1"/>
  <c r="AT3875" i="1"/>
  <c r="AV3875" i="1" s="1"/>
  <c r="AT3876" i="1"/>
  <c r="AV3876" i="1" s="1"/>
  <c r="AT3877" i="1"/>
  <c r="AV3877" i="1" s="1"/>
  <c r="AT3878" i="1"/>
  <c r="AV3878" i="1" s="1"/>
  <c r="AT3879" i="1"/>
  <c r="AV3879" i="1" s="1"/>
  <c r="AT3880" i="1"/>
  <c r="AV3880" i="1" s="1"/>
  <c r="AT3881" i="1"/>
  <c r="AV3881" i="1" s="1"/>
  <c r="AT3882" i="1"/>
  <c r="AV3882" i="1" s="1"/>
  <c r="AT3883" i="1"/>
  <c r="AV3883" i="1" s="1"/>
  <c r="AT3884" i="1"/>
  <c r="AV3884" i="1" s="1"/>
  <c r="AT3885" i="1"/>
  <c r="AV3885" i="1" s="1"/>
  <c r="AT3886" i="1"/>
  <c r="AV3886" i="1" s="1"/>
  <c r="AT3887" i="1"/>
  <c r="AV3887" i="1" s="1"/>
  <c r="AT3888" i="1"/>
  <c r="AV3888" i="1" s="1"/>
  <c r="AT3889" i="1"/>
  <c r="AV3889" i="1" s="1"/>
  <c r="AT3890" i="1"/>
  <c r="AV3890" i="1" s="1"/>
  <c r="AT3891" i="1"/>
  <c r="AV3891" i="1" s="1"/>
  <c r="AT3892" i="1"/>
  <c r="AV3892" i="1" s="1"/>
  <c r="AT3893" i="1"/>
  <c r="AV3893" i="1" s="1"/>
  <c r="AT3894" i="1"/>
  <c r="AV3894" i="1" s="1"/>
  <c r="AT3895" i="1"/>
  <c r="AV3895" i="1" s="1"/>
  <c r="AT3896" i="1"/>
  <c r="AV3896" i="1" s="1"/>
  <c r="AT3897" i="1"/>
  <c r="AV3897" i="1" s="1"/>
  <c r="AT3898" i="1"/>
  <c r="AV3898" i="1" s="1"/>
  <c r="AT3899" i="1"/>
  <c r="AV3899" i="1" s="1"/>
  <c r="AT3900" i="1"/>
  <c r="AV3900" i="1" s="1"/>
  <c r="AT3901" i="1"/>
  <c r="AV3901" i="1" s="1"/>
  <c r="AT3902" i="1"/>
  <c r="AV3902" i="1" s="1"/>
  <c r="AT3903" i="1"/>
  <c r="AV3903" i="1" s="1"/>
  <c r="AT3904" i="1"/>
  <c r="AV3904" i="1" s="1"/>
  <c r="AT3905" i="1"/>
  <c r="AV3905" i="1" s="1"/>
  <c r="AT3906" i="1"/>
  <c r="AV3906" i="1" s="1"/>
  <c r="AT3907" i="1"/>
  <c r="AV3907" i="1" s="1"/>
  <c r="AT3908" i="1"/>
  <c r="AV3908" i="1" s="1"/>
  <c r="AT3909" i="1"/>
  <c r="AV3909" i="1" s="1"/>
  <c r="AT3910" i="1"/>
  <c r="AV3910" i="1" s="1"/>
  <c r="AT3911" i="1"/>
  <c r="AV3911" i="1" s="1"/>
  <c r="AT3912" i="1"/>
  <c r="AV3912" i="1" s="1"/>
  <c r="AT3913" i="1"/>
  <c r="AV3913" i="1" s="1"/>
  <c r="AT3914" i="1"/>
  <c r="AV3914" i="1" s="1"/>
  <c r="AT3915" i="1"/>
  <c r="AV3915" i="1" s="1"/>
  <c r="AT3916" i="1"/>
  <c r="AV3916" i="1" s="1"/>
  <c r="AT3917" i="1"/>
  <c r="AV3917" i="1" s="1"/>
  <c r="AT3918" i="1"/>
  <c r="AV3918" i="1" s="1"/>
  <c r="AT3919" i="1"/>
  <c r="AV3919" i="1" s="1"/>
  <c r="AT3920" i="1"/>
  <c r="AV3920" i="1" s="1"/>
  <c r="AT3921" i="1"/>
  <c r="AV3921" i="1" s="1"/>
  <c r="AT3922" i="1"/>
  <c r="AV3922" i="1" s="1"/>
  <c r="AT3923" i="1"/>
  <c r="AV3923" i="1" s="1"/>
  <c r="AT3924" i="1"/>
  <c r="AV3924" i="1" s="1"/>
  <c r="AT3925" i="1"/>
  <c r="AV3925" i="1" s="1"/>
  <c r="AT3926" i="1"/>
  <c r="AV3926" i="1" s="1"/>
  <c r="AT3927" i="1"/>
  <c r="AV3927" i="1" s="1"/>
  <c r="AT3928" i="1"/>
  <c r="AV3928" i="1" s="1"/>
  <c r="AT3929" i="1"/>
  <c r="AV3929" i="1" s="1"/>
  <c r="AT3930" i="1"/>
  <c r="AV3930" i="1" s="1"/>
  <c r="AT3931" i="1"/>
  <c r="AV3931" i="1" s="1"/>
  <c r="AT3932" i="1"/>
  <c r="AV3932" i="1" s="1"/>
  <c r="AT3933" i="1"/>
  <c r="AV3933" i="1" s="1"/>
  <c r="AT3934" i="1"/>
  <c r="AV3934" i="1" s="1"/>
  <c r="AT3935" i="1"/>
  <c r="AV3935" i="1" s="1"/>
  <c r="AT3936" i="1"/>
  <c r="AV3936" i="1" s="1"/>
  <c r="AT3937" i="1"/>
  <c r="AV3937" i="1" s="1"/>
  <c r="AT3938" i="1"/>
  <c r="AV3938" i="1" s="1"/>
  <c r="AT3939" i="1"/>
  <c r="AV3939" i="1" s="1"/>
  <c r="AT3940" i="1"/>
  <c r="AV3940" i="1" s="1"/>
  <c r="AT3941" i="1"/>
  <c r="AV3941" i="1" s="1"/>
  <c r="AT3942" i="1"/>
  <c r="AV3942" i="1" s="1"/>
  <c r="AT3943" i="1"/>
  <c r="AV3943" i="1" s="1"/>
  <c r="AT3944" i="1"/>
  <c r="AV3944" i="1" s="1"/>
  <c r="AT3945" i="1"/>
  <c r="AV3945" i="1" s="1"/>
  <c r="AT3946" i="1"/>
  <c r="AV3946" i="1" s="1"/>
  <c r="AT3947" i="1"/>
  <c r="AV3947" i="1" s="1"/>
  <c r="AT3948" i="1"/>
  <c r="AV3948" i="1" s="1"/>
  <c r="AT3949" i="1"/>
  <c r="AV3949" i="1" s="1"/>
  <c r="AT3950" i="1"/>
  <c r="AV3950" i="1" s="1"/>
  <c r="AT3951" i="1"/>
  <c r="AV3951" i="1" s="1"/>
  <c r="AT3952" i="1"/>
  <c r="AV3952" i="1" s="1"/>
  <c r="AT3953" i="1"/>
  <c r="AV3953" i="1" s="1"/>
  <c r="AT3954" i="1"/>
  <c r="AV3954" i="1" s="1"/>
  <c r="AT3955" i="1"/>
  <c r="AV3955" i="1" s="1"/>
  <c r="AT3956" i="1"/>
  <c r="AV3956" i="1" s="1"/>
  <c r="AT3957" i="1"/>
  <c r="AV3957" i="1" s="1"/>
  <c r="AT3958" i="1"/>
  <c r="AV3958" i="1" s="1"/>
  <c r="AT3959" i="1"/>
  <c r="AV3959" i="1" s="1"/>
  <c r="AT3960" i="1"/>
  <c r="AV3960" i="1" s="1"/>
  <c r="AT3961" i="1"/>
  <c r="AV3961" i="1" s="1"/>
  <c r="AT3962" i="1"/>
  <c r="AV3962" i="1" s="1"/>
  <c r="AT3963" i="1"/>
  <c r="AV3963" i="1" s="1"/>
  <c r="AT3964" i="1"/>
  <c r="AV3964" i="1" s="1"/>
  <c r="AT3965" i="1"/>
  <c r="AV3965" i="1" s="1"/>
  <c r="AT3966" i="1"/>
  <c r="AV3966" i="1" s="1"/>
  <c r="AT3967" i="1"/>
  <c r="AV3967" i="1" s="1"/>
  <c r="AT3968" i="1"/>
  <c r="AV3968" i="1" s="1"/>
  <c r="AT3969" i="1"/>
  <c r="AV3969" i="1" s="1"/>
  <c r="AT3970" i="1"/>
  <c r="AV3970" i="1" s="1"/>
  <c r="AT3971" i="1"/>
  <c r="AV3971" i="1" s="1"/>
  <c r="AT3972" i="1"/>
  <c r="AV3972" i="1" s="1"/>
  <c r="AT3973" i="1"/>
  <c r="AV3973" i="1" s="1"/>
  <c r="AT3974" i="1"/>
  <c r="AV3974" i="1" s="1"/>
  <c r="AT3975" i="1"/>
  <c r="AV3975" i="1" s="1"/>
  <c r="AT3976" i="1"/>
  <c r="AV3976" i="1" s="1"/>
  <c r="AT3977" i="1"/>
  <c r="AV3977" i="1" s="1"/>
  <c r="AT3978" i="1"/>
  <c r="AV3978" i="1" s="1"/>
  <c r="AT3979" i="1"/>
  <c r="AV3979" i="1" s="1"/>
  <c r="AT3980" i="1"/>
  <c r="AV3980" i="1" s="1"/>
  <c r="AT3981" i="1"/>
  <c r="AV3981" i="1" s="1"/>
  <c r="AT3982" i="1"/>
  <c r="AV3982" i="1" s="1"/>
  <c r="AT3983" i="1"/>
  <c r="AV3983" i="1" s="1"/>
  <c r="AT3984" i="1"/>
  <c r="AV3984" i="1" s="1"/>
  <c r="AT3985" i="1"/>
  <c r="AV3985" i="1" s="1"/>
  <c r="AT3986" i="1"/>
  <c r="AV3986" i="1" s="1"/>
  <c r="AT3987" i="1"/>
  <c r="AV3987" i="1" s="1"/>
  <c r="AT3988" i="1"/>
  <c r="AV3988" i="1" s="1"/>
  <c r="AT3989" i="1"/>
  <c r="AV3989" i="1" s="1"/>
  <c r="AT3990" i="1"/>
  <c r="AV3990" i="1" s="1"/>
  <c r="AT3991" i="1"/>
  <c r="AV3991" i="1" s="1"/>
  <c r="AT3992" i="1"/>
  <c r="AV3992" i="1" s="1"/>
  <c r="AT3993" i="1"/>
  <c r="AV3993" i="1" s="1"/>
  <c r="AT3994" i="1"/>
  <c r="AV3994" i="1" s="1"/>
  <c r="AT3995" i="1"/>
  <c r="AV3995" i="1" s="1"/>
  <c r="AT3996" i="1"/>
  <c r="AV3996" i="1" s="1"/>
  <c r="AT3997" i="1"/>
  <c r="AV3997" i="1" s="1"/>
  <c r="AT3998" i="1"/>
  <c r="AV3998" i="1" s="1"/>
  <c r="AT3999" i="1"/>
  <c r="AV3999" i="1" s="1"/>
  <c r="AT4000" i="1"/>
  <c r="AV4000" i="1" s="1"/>
  <c r="AT4001" i="1"/>
  <c r="AV4001" i="1" s="1"/>
  <c r="AT4002" i="1"/>
  <c r="AV4002" i="1" s="1"/>
  <c r="AT4003" i="1"/>
  <c r="AV4003" i="1" s="1"/>
  <c r="AT4004" i="1"/>
  <c r="AV4004" i="1" s="1"/>
  <c r="AT4005" i="1"/>
  <c r="AV4005" i="1" s="1"/>
  <c r="AT4006" i="1"/>
  <c r="AV4006" i="1" s="1"/>
  <c r="AT4007" i="1"/>
  <c r="AV4007" i="1" s="1"/>
  <c r="AT4008" i="1"/>
  <c r="AV4008" i="1" s="1"/>
  <c r="AT4009" i="1"/>
  <c r="AV4009" i="1" s="1"/>
  <c r="AT4010" i="1"/>
  <c r="AV4010" i="1" s="1"/>
  <c r="AT4011" i="1"/>
  <c r="AV4011" i="1" s="1"/>
  <c r="AT4012" i="1"/>
  <c r="AV4012" i="1" s="1"/>
  <c r="AT4013" i="1"/>
  <c r="AV4013" i="1" s="1"/>
  <c r="AT4014" i="1"/>
  <c r="AV4014" i="1" s="1"/>
  <c r="AT4015" i="1"/>
  <c r="AV4015" i="1" s="1"/>
  <c r="AT4016" i="1"/>
  <c r="AV4016" i="1" s="1"/>
  <c r="AT4017" i="1"/>
  <c r="AV4017" i="1" s="1"/>
  <c r="AT4018" i="1"/>
  <c r="AV4018" i="1" s="1"/>
  <c r="AT4019" i="1"/>
  <c r="AV4019" i="1" s="1"/>
  <c r="AT4020" i="1"/>
  <c r="AV4020" i="1" s="1"/>
  <c r="AT4021" i="1"/>
  <c r="AV4021" i="1" s="1"/>
  <c r="AT4022" i="1"/>
  <c r="AV4022" i="1" s="1"/>
  <c r="AT4023" i="1"/>
  <c r="AV4023" i="1" s="1"/>
  <c r="AT4024" i="1"/>
  <c r="AV4024" i="1" s="1"/>
  <c r="AT4025" i="1"/>
  <c r="AV4025" i="1" s="1"/>
  <c r="AT4026" i="1"/>
  <c r="AV4026" i="1" s="1"/>
  <c r="AT4027" i="1"/>
  <c r="AV4027" i="1" s="1"/>
  <c r="AT4028" i="1"/>
  <c r="AV4028" i="1" s="1"/>
  <c r="AT4029" i="1"/>
  <c r="AV4029" i="1" s="1"/>
  <c r="AT4030" i="1"/>
  <c r="AV4030" i="1" s="1"/>
  <c r="AT4031" i="1"/>
  <c r="AV4031" i="1" s="1"/>
  <c r="AT4032" i="1"/>
  <c r="AV4032" i="1" s="1"/>
  <c r="AT4033" i="1"/>
  <c r="AV4033" i="1" s="1"/>
  <c r="AT4034" i="1"/>
  <c r="AV4034" i="1" s="1"/>
  <c r="AT4035" i="1"/>
  <c r="AV4035" i="1" s="1"/>
  <c r="AT4036" i="1"/>
  <c r="AV4036" i="1" s="1"/>
  <c r="AT4037" i="1"/>
  <c r="AV4037" i="1" s="1"/>
  <c r="AT4038" i="1"/>
  <c r="AV4038" i="1" s="1"/>
  <c r="AT4039" i="1"/>
  <c r="AV4039" i="1" s="1"/>
  <c r="AT4040" i="1"/>
  <c r="AV4040" i="1" s="1"/>
  <c r="AT4041" i="1"/>
  <c r="AV4041" i="1" s="1"/>
  <c r="AT4042" i="1"/>
  <c r="AV4042" i="1" s="1"/>
  <c r="AT4043" i="1"/>
  <c r="AV4043" i="1" s="1"/>
  <c r="AT4044" i="1"/>
  <c r="AV4044" i="1" s="1"/>
  <c r="AT4045" i="1"/>
  <c r="AV4045" i="1" s="1"/>
  <c r="AT4046" i="1"/>
  <c r="AV4046" i="1" s="1"/>
  <c r="AT4047" i="1"/>
  <c r="AV4047" i="1" s="1"/>
  <c r="AT4048" i="1"/>
  <c r="AV4048" i="1" s="1"/>
  <c r="AT4049" i="1"/>
  <c r="AV4049" i="1" s="1"/>
  <c r="AT4050" i="1"/>
  <c r="AV4050" i="1" s="1"/>
  <c r="AT4051" i="1"/>
  <c r="AV4051" i="1" s="1"/>
  <c r="AT4052" i="1"/>
  <c r="AV4052" i="1" s="1"/>
  <c r="AT4053" i="1"/>
  <c r="AV4053" i="1" s="1"/>
  <c r="AT4054" i="1"/>
  <c r="AV4054" i="1" s="1"/>
  <c r="AT4055" i="1"/>
  <c r="AV4055" i="1" s="1"/>
  <c r="AT4056" i="1"/>
  <c r="AV4056" i="1" s="1"/>
  <c r="AT4057" i="1"/>
  <c r="AV4057" i="1" s="1"/>
  <c r="AT4058" i="1"/>
  <c r="AV4058" i="1" s="1"/>
  <c r="AT4059" i="1"/>
  <c r="AV4059" i="1" s="1"/>
  <c r="AT4060" i="1"/>
  <c r="AV4060" i="1" s="1"/>
  <c r="AT4061" i="1"/>
  <c r="AV4061" i="1" s="1"/>
  <c r="AT4062" i="1"/>
  <c r="AV4062" i="1" s="1"/>
  <c r="AT4063" i="1"/>
  <c r="AV4063" i="1" s="1"/>
  <c r="AT4064" i="1"/>
  <c r="AV4064" i="1" s="1"/>
  <c r="AT4065" i="1"/>
  <c r="AV4065" i="1" s="1"/>
  <c r="AT4066" i="1"/>
  <c r="AV4066" i="1" s="1"/>
  <c r="AT4067" i="1"/>
  <c r="AV4067" i="1" s="1"/>
  <c r="AT4068" i="1"/>
  <c r="AV4068" i="1" s="1"/>
  <c r="AT4069" i="1"/>
  <c r="AV4069" i="1" s="1"/>
  <c r="AT4070" i="1"/>
  <c r="AV4070" i="1" s="1"/>
  <c r="AT4071" i="1"/>
  <c r="AV4071" i="1" s="1"/>
  <c r="AT4072" i="1"/>
  <c r="AV4072" i="1" s="1"/>
  <c r="AT4073" i="1"/>
  <c r="AV4073" i="1" s="1"/>
  <c r="AT4074" i="1"/>
  <c r="AV4074" i="1" s="1"/>
  <c r="AT4075" i="1"/>
  <c r="AV4075" i="1" s="1"/>
  <c r="AT4076" i="1"/>
  <c r="AV4076" i="1" s="1"/>
  <c r="AT4077" i="1"/>
  <c r="AV4077" i="1" s="1"/>
  <c r="AT4078" i="1"/>
  <c r="AV4078" i="1" s="1"/>
  <c r="AT4079" i="1"/>
  <c r="AV4079" i="1" s="1"/>
  <c r="AT4080" i="1"/>
  <c r="AV4080" i="1" s="1"/>
  <c r="AT4081" i="1"/>
  <c r="AV4081" i="1" s="1"/>
  <c r="AT4082" i="1"/>
  <c r="AV4082" i="1" s="1"/>
  <c r="AT4083" i="1"/>
  <c r="AV4083" i="1" s="1"/>
  <c r="AT4084" i="1"/>
  <c r="AV4084" i="1" s="1"/>
  <c r="AT4085" i="1"/>
  <c r="AV4085" i="1" s="1"/>
  <c r="AT4086" i="1"/>
  <c r="AV4086" i="1" s="1"/>
  <c r="AT4087" i="1"/>
  <c r="AV4087" i="1" s="1"/>
  <c r="AT4088" i="1"/>
  <c r="AV4088" i="1" s="1"/>
  <c r="AT4089" i="1"/>
  <c r="AV4089" i="1" s="1"/>
  <c r="AT4090" i="1"/>
  <c r="AV4090" i="1" s="1"/>
  <c r="AT4091" i="1"/>
  <c r="AV4091" i="1" s="1"/>
  <c r="AT4092" i="1"/>
  <c r="AV4092" i="1" s="1"/>
  <c r="AT4093" i="1"/>
  <c r="AV4093" i="1" s="1"/>
  <c r="AT4094" i="1"/>
  <c r="AV4094" i="1" s="1"/>
  <c r="AT4095" i="1"/>
  <c r="AV4095" i="1" s="1"/>
  <c r="AT4096" i="1"/>
  <c r="AV4096" i="1" s="1"/>
  <c r="AT4097" i="1"/>
  <c r="AV4097" i="1" s="1"/>
  <c r="AT4098" i="1"/>
  <c r="AV4098" i="1" s="1"/>
  <c r="AT4099" i="1"/>
  <c r="AV4099" i="1" s="1"/>
  <c r="AT4100" i="1"/>
  <c r="AV4100" i="1" s="1"/>
  <c r="AT4101" i="1"/>
  <c r="AV4101" i="1" s="1"/>
  <c r="AT4102" i="1"/>
  <c r="AV4102" i="1" s="1"/>
  <c r="AT4103" i="1"/>
  <c r="AV4103" i="1" s="1"/>
  <c r="AT4104" i="1"/>
  <c r="AV4104" i="1" s="1"/>
  <c r="AT4105" i="1"/>
  <c r="AV4105" i="1" s="1"/>
  <c r="AT4106" i="1"/>
  <c r="AV4106" i="1" s="1"/>
  <c r="AT4107" i="1"/>
  <c r="AV4107" i="1" s="1"/>
  <c r="AT4108" i="1"/>
  <c r="AV4108" i="1" s="1"/>
  <c r="AT4109" i="1"/>
  <c r="AV4109" i="1" s="1"/>
  <c r="AT4110" i="1"/>
  <c r="AV4110" i="1" s="1"/>
  <c r="AT4111" i="1"/>
  <c r="AV4111" i="1" s="1"/>
  <c r="AT4112" i="1"/>
  <c r="AV4112" i="1" s="1"/>
  <c r="AT4113" i="1"/>
  <c r="AV4113" i="1" s="1"/>
  <c r="AT4114" i="1"/>
  <c r="AV4114" i="1" s="1"/>
  <c r="AT4115" i="1"/>
  <c r="AV4115" i="1" s="1"/>
  <c r="AT4116" i="1"/>
  <c r="AV4116" i="1" s="1"/>
  <c r="AT4117" i="1"/>
  <c r="AV4117" i="1" s="1"/>
  <c r="AT4118" i="1"/>
  <c r="AV4118" i="1" s="1"/>
  <c r="AT4119" i="1"/>
  <c r="AV4119" i="1" s="1"/>
  <c r="AT4120" i="1"/>
  <c r="AV4120" i="1" s="1"/>
  <c r="AT4121" i="1"/>
  <c r="AV4121" i="1" s="1"/>
  <c r="AT4122" i="1"/>
  <c r="AV4122" i="1" s="1"/>
  <c r="AT4123" i="1"/>
  <c r="AV4123" i="1" s="1"/>
  <c r="AT4124" i="1"/>
  <c r="AV4124" i="1" s="1"/>
  <c r="AT4125" i="1"/>
  <c r="AV4125" i="1" s="1"/>
  <c r="AT4126" i="1"/>
  <c r="AV4126" i="1" s="1"/>
  <c r="AT4127" i="1"/>
  <c r="AV4127" i="1" s="1"/>
  <c r="AT4128" i="1"/>
  <c r="AV4128" i="1" s="1"/>
  <c r="AT4129" i="1"/>
  <c r="AV4129" i="1" s="1"/>
  <c r="AT4130" i="1"/>
  <c r="AV4130" i="1" s="1"/>
  <c r="AT4131" i="1"/>
  <c r="AV4131" i="1" s="1"/>
  <c r="AT4132" i="1"/>
  <c r="AV4132" i="1" s="1"/>
  <c r="AT4133" i="1"/>
  <c r="AV4133" i="1" s="1"/>
  <c r="AT4134" i="1"/>
  <c r="AV4134" i="1" s="1"/>
  <c r="AT4135" i="1"/>
  <c r="AV4135" i="1" s="1"/>
  <c r="AT4136" i="1"/>
  <c r="AV4136" i="1" s="1"/>
  <c r="AT4137" i="1"/>
  <c r="AV4137" i="1" s="1"/>
  <c r="AT4138" i="1"/>
  <c r="AV4138" i="1" s="1"/>
  <c r="AT4139" i="1"/>
  <c r="AV4139" i="1" s="1"/>
  <c r="AT4140" i="1"/>
  <c r="AV4140" i="1" s="1"/>
  <c r="AT4141" i="1"/>
  <c r="AV4141" i="1" s="1"/>
  <c r="AT4142" i="1"/>
  <c r="AV4142" i="1" s="1"/>
  <c r="AT4143" i="1"/>
  <c r="AV4143" i="1" s="1"/>
  <c r="AT4144" i="1"/>
  <c r="AV4144" i="1" s="1"/>
  <c r="AT4145" i="1"/>
  <c r="AV4145" i="1" s="1"/>
  <c r="AT4146" i="1"/>
  <c r="AV4146" i="1" s="1"/>
  <c r="AT4147" i="1"/>
  <c r="AV4147" i="1" s="1"/>
  <c r="AT4148" i="1"/>
  <c r="AV4148" i="1" s="1"/>
  <c r="AT4149" i="1"/>
  <c r="AV4149" i="1" s="1"/>
  <c r="AT4150" i="1"/>
  <c r="AV4150" i="1" s="1"/>
  <c r="AT4151" i="1"/>
  <c r="AV4151" i="1" s="1"/>
  <c r="AT4152" i="1"/>
  <c r="AV4152" i="1" s="1"/>
  <c r="AT4153" i="1"/>
  <c r="AV4153" i="1" s="1"/>
  <c r="AT4154" i="1"/>
  <c r="AV4154" i="1" s="1"/>
  <c r="AT4155" i="1"/>
  <c r="AV4155" i="1" s="1"/>
  <c r="AT4156" i="1"/>
  <c r="AV4156" i="1" s="1"/>
  <c r="AT4157" i="1"/>
  <c r="AV4157" i="1" s="1"/>
  <c r="AT4158" i="1"/>
  <c r="AV4158" i="1" s="1"/>
  <c r="AT4159" i="1"/>
  <c r="AV4159" i="1" s="1"/>
  <c r="AT4160" i="1"/>
  <c r="AV4160" i="1" s="1"/>
  <c r="AT4161" i="1"/>
  <c r="AV4161" i="1" s="1"/>
  <c r="AT4162" i="1"/>
  <c r="AV4162" i="1" s="1"/>
  <c r="AT4163" i="1"/>
  <c r="AV4163" i="1" s="1"/>
  <c r="AT4164" i="1"/>
  <c r="AV4164" i="1" s="1"/>
  <c r="AT4165" i="1"/>
  <c r="AV4165" i="1" s="1"/>
  <c r="AT4166" i="1"/>
  <c r="AV4166" i="1" s="1"/>
  <c r="AT4167" i="1"/>
  <c r="AV4167" i="1" s="1"/>
  <c r="AT4168" i="1"/>
  <c r="AV4168" i="1" s="1"/>
  <c r="AT4169" i="1"/>
  <c r="AV4169" i="1" s="1"/>
  <c r="AT4170" i="1"/>
  <c r="AV4170" i="1" s="1"/>
  <c r="AT4171" i="1"/>
  <c r="AV4171" i="1" s="1"/>
  <c r="AT4172" i="1"/>
  <c r="AV4172" i="1" s="1"/>
  <c r="AT4173" i="1"/>
  <c r="AV4173" i="1" s="1"/>
  <c r="AT4174" i="1"/>
  <c r="AV4174" i="1" s="1"/>
  <c r="AT4175" i="1"/>
  <c r="AV4175" i="1" s="1"/>
  <c r="AT4176" i="1"/>
  <c r="AV4176" i="1" s="1"/>
  <c r="AT4177" i="1"/>
  <c r="AV4177" i="1" s="1"/>
  <c r="AT4178" i="1"/>
  <c r="AV4178" i="1" s="1"/>
  <c r="AT4179" i="1"/>
  <c r="AV4179" i="1" s="1"/>
  <c r="AT4180" i="1"/>
  <c r="AV4180" i="1" s="1"/>
  <c r="AT4181" i="1"/>
  <c r="AV4181" i="1" s="1"/>
  <c r="AT4182" i="1"/>
  <c r="AV4182" i="1" s="1"/>
  <c r="AT4183" i="1"/>
  <c r="AV4183" i="1" s="1"/>
  <c r="AT4184" i="1"/>
  <c r="AV4184" i="1" s="1"/>
  <c r="AT4185" i="1"/>
  <c r="AV4185" i="1" s="1"/>
  <c r="AT4186" i="1"/>
  <c r="AV4186" i="1" s="1"/>
  <c r="AT4187" i="1"/>
  <c r="AV4187" i="1" s="1"/>
  <c r="AT4188" i="1"/>
  <c r="AV4188" i="1" s="1"/>
  <c r="AT4189" i="1"/>
  <c r="AV4189" i="1" s="1"/>
  <c r="AT4190" i="1"/>
  <c r="AV4190" i="1" s="1"/>
  <c r="AT4191" i="1"/>
  <c r="AV4191" i="1" s="1"/>
  <c r="AT4192" i="1"/>
  <c r="AV4192" i="1" s="1"/>
  <c r="AT4193" i="1"/>
  <c r="AV4193" i="1" s="1"/>
  <c r="AT4194" i="1"/>
  <c r="AV4194" i="1" s="1"/>
  <c r="AT4195" i="1"/>
  <c r="AV4195" i="1" s="1"/>
  <c r="AT4196" i="1"/>
  <c r="AV4196" i="1" s="1"/>
  <c r="AT4197" i="1"/>
  <c r="AV4197" i="1" s="1"/>
  <c r="AT4198" i="1"/>
  <c r="AV4198" i="1" s="1"/>
  <c r="AT4199" i="1"/>
  <c r="AV4199" i="1" s="1"/>
  <c r="AT4200" i="1"/>
  <c r="AV4200" i="1" s="1"/>
  <c r="AT4201" i="1"/>
  <c r="AV4201" i="1" s="1"/>
  <c r="AT4202" i="1"/>
  <c r="AV4202" i="1" s="1"/>
  <c r="AT4203" i="1"/>
  <c r="AV4203" i="1" s="1"/>
  <c r="AT4204" i="1"/>
  <c r="AV4204" i="1" s="1"/>
  <c r="AT4205" i="1"/>
  <c r="AV4205" i="1" s="1"/>
  <c r="AT4206" i="1"/>
  <c r="AV4206" i="1" s="1"/>
  <c r="AT4207" i="1"/>
  <c r="AV4207" i="1" s="1"/>
  <c r="AT4208" i="1"/>
  <c r="AV4208" i="1" s="1"/>
  <c r="AT4209" i="1"/>
  <c r="AV4209" i="1" s="1"/>
  <c r="AT4210" i="1"/>
  <c r="AV4210" i="1" s="1"/>
  <c r="AT4211" i="1"/>
  <c r="AV4211" i="1" s="1"/>
  <c r="AT4212" i="1"/>
  <c r="AV4212" i="1" s="1"/>
  <c r="AT4213" i="1"/>
  <c r="AV4213" i="1" s="1"/>
  <c r="AT4214" i="1"/>
  <c r="AV4214" i="1" s="1"/>
  <c r="AT4215" i="1"/>
  <c r="AV4215" i="1" s="1"/>
  <c r="AT4216" i="1"/>
  <c r="AV4216" i="1" s="1"/>
  <c r="AT4217" i="1"/>
  <c r="AV4217" i="1" s="1"/>
  <c r="AT4218" i="1"/>
  <c r="AV4218" i="1" s="1"/>
  <c r="AT4219" i="1"/>
  <c r="AV4219" i="1" s="1"/>
  <c r="AT4220" i="1"/>
  <c r="AV4220" i="1" s="1"/>
  <c r="AT4221" i="1"/>
  <c r="AV4221" i="1" s="1"/>
  <c r="AT4222" i="1"/>
  <c r="AV4222" i="1" s="1"/>
  <c r="AT4223" i="1"/>
  <c r="AV4223" i="1" s="1"/>
  <c r="AT4224" i="1"/>
  <c r="AV4224" i="1" s="1"/>
  <c r="AT4225" i="1"/>
  <c r="AV4225" i="1" s="1"/>
  <c r="AT4226" i="1"/>
  <c r="AV4226" i="1" s="1"/>
  <c r="AT4227" i="1"/>
  <c r="AV4227" i="1" s="1"/>
  <c r="AT4228" i="1"/>
  <c r="AV4228" i="1" s="1"/>
  <c r="AT4229" i="1"/>
  <c r="AV4229" i="1" s="1"/>
  <c r="AT4230" i="1"/>
  <c r="AV4230" i="1" s="1"/>
  <c r="AT4231" i="1"/>
  <c r="AV4231" i="1" s="1"/>
  <c r="AT4232" i="1"/>
  <c r="AV4232" i="1" s="1"/>
  <c r="AT4233" i="1"/>
  <c r="AV4233" i="1" s="1"/>
  <c r="AT4234" i="1"/>
  <c r="AV4234" i="1" s="1"/>
  <c r="AT4235" i="1"/>
  <c r="AV4235" i="1" s="1"/>
  <c r="AT4236" i="1"/>
  <c r="AV4236" i="1" s="1"/>
  <c r="AT4237" i="1"/>
  <c r="AV4237" i="1" s="1"/>
  <c r="AT4238" i="1"/>
  <c r="AV4238" i="1" s="1"/>
  <c r="AT4239" i="1"/>
  <c r="AV4239" i="1" s="1"/>
  <c r="AT4240" i="1"/>
  <c r="AV4240" i="1" s="1"/>
  <c r="AT4241" i="1"/>
  <c r="AV4241" i="1" s="1"/>
  <c r="AT4242" i="1"/>
  <c r="AV4242" i="1" s="1"/>
  <c r="AT4243" i="1"/>
  <c r="AV4243" i="1" s="1"/>
  <c r="AT4244" i="1"/>
  <c r="AV4244" i="1" s="1"/>
  <c r="AT4245" i="1"/>
  <c r="AV4245" i="1" s="1"/>
  <c r="AT4246" i="1"/>
  <c r="AV4246" i="1" s="1"/>
  <c r="AT4247" i="1"/>
  <c r="AV4247" i="1" s="1"/>
  <c r="AT4248" i="1"/>
  <c r="AV4248" i="1" s="1"/>
  <c r="AT4249" i="1"/>
  <c r="AV4249" i="1" s="1"/>
  <c r="AT4250" i="1"/>
  <c r="AV4250" i="1" s="1"/>
  <c r="AT4251" i="1"/>
  <c r="AV4251" i="1" s="1"/>
  <c r="AT4252" i="1"/>
  <c r="AV4252" i="1" s="1"/>
  <c r="AT4253" i="1"/>
  <c r="AV4253" i="1" s="1"/>
  <c r="AT4254" i="1"/>
  <c r="AV4254" i="1" s="1"/>
  <c r="AT4255" i="1"/>
  <c r="AV4255" i="1" s="1"/>
  <c r="AT4256" i="1"/>
  <c r="AV4256" i="1" s="1"/>
  <c r="AT4257" i="1"/>
  <c r="AV4257" i="1" s="1"/>
  <c r="AT4258" i="1"/>
  <c r="AV4258" i="1" s="1"/>
  <c r="AT4259" i="1"/>
  <c r="AV4259" i="1" s="1"/>
  <c r="AT4260" i="1"/>
  <c r="AV4260" i="1" s="1"/>
  <c r="AT4261" i="1"/>
  <c r="AV4261" i="1" s="1"/>
  <c r="AT4262" i="1"/>
  <c r="AV4262" i="1" s="1"/>
  <c r="AT4263" i="1"/>
  <c r="AV4263" i="1" s="1"/>
  <c r="AT4264" i="1"/>
  <c r="AV4264" i="1" s="1"/>
  <c r="AT4265" i="1"/>
  <c r="AV4265" i="1" s="1"/>
  <c r="AT4266" i="1"/>
  <c r="AV4266" i="1" s="1"/>
  <c r="AT4267" i="1"/>
  <c r="AV4267" i="1" s="1"/>
  <c r="AT4268" i="1"/>
  <c r="AV4268" i="1" s="1"/>
  <c r="AT4269" i="1"/>
  <c r="AV4269" i="1" s="1"/>
  <c r="AT4270" i="1"/>
  <c r="AV4270" i="1" s="1"/>
  <c r="AT4271" i="1"/>
  <c r="AV4271" i="1" s="1"/>
  <c r="AT4272" i="1"/>
  <c r="AV4272" i="1" s="1"/>
  <c r="AT4273" i="1"/>
  <c r="AV4273" i="1" s="1"/>
  <c r="AT4274" i="1"/>
  <c r="AV4274" i="1" s="1"/>
  <c r="AT4275" i="1"/>
  <c r="AV4275" i="1" s="1"/>
  <c r="AT4276" i="1"/>
  <c r="AV4276" i="1" s="1"/>
  <c r="AT4277" i="1"/>
  <c r="AV4277" i="1" s="1"/>
  <c r="AT4278" i="1"/>
  <c r="AV4278" i="1" s="1"/>
  <c r="AT4279" i="1"/>
  <c r="AV4279" i="1" s="1"/>
  <c r="AT4280" i="1"/>
  <c r="AV4280" i="1" s="1"/>
  <c r="AT4281" i="1"/>
  <c r="AV4281" i="1" s="1"/>
  <c r="AT4282" i="1"/>
  <c r="AV4282" i="1" s="1"/>
  <c r="AT4283" i="1"/>
  <c r="AV4283" i="1" s="1"/>
  <c r="AT4284" i="1"/>
  <c r="AV4284" i="1" s="1"/>
  <c r="AT4285" i="1"/>
  <c r="AV4285" i="1" s="1"/>
  <c r="AT4286" i="1"/>
  <c r="AV4286" i="1" s="1"/>
  <c r="AT4287" i="1"/>
  <c r="AV4287" i="1" s="1"/>
  <c r="AT4288" i="1"/>
  <c r="AV4288" i="1" s="1"/>
  <c r="AT4289" i="1"/>
  <c r="AV4289" i="1" s="1"/>
  <c r="AT4290" i="1"/>
  <c r="AV4290" i="1" s="1"/>
  <c r="AT4291" i="1"/>
  <c r="AV4291" i="1" s="1"/>
  <c r="AT4292" i="1"/>
  <c r="AV4292" i="1" s="1"/>
  <c r="AT4293" i="1"/>
  <c r="AV4293" i="1" s="1"/>
  <c r="AT4294" i="1"/>
  <c r="AV4294" i="1" s="1"/>
  <c r="AT4295" i="1"/>
  <c r="AV4295" i="1" s="1"/>
  <c r="AT4296" i="1"/>
  <c r="AV4296" i="1" s="1"/>
  <c r="AT4297" i="1"/>
  <c r="AV4297" i="1" s="1"/>
  <c r="AT4298" i="1"/>
  <c r="AV4298" i="1" s="1"/>
  <c r="AT4299" i="1"/>
  <c r="AV4299" i="1" s="1"/>
  <c r="AT4300" i="1"/>
  <c r="AV4300" i="1" s="1"/>
  <c r="AT4301" i="1"/>
  <c r="AV4301" i="1" s="1"/>
  <c r="AT4302" i="1"/>
  <c r="AV4302" i="1" s="1"/>
  <c r="AT4303" i="1"/>
  <c r="AV4303" i="1" s="1"/>
  <c r="AT4304" i="1"/>
  <c r="AV4304" i="1" s="1"/>
  <c r="AT4305" i="1"/>
  <c r="AV4305" i="1" s="1"/>
  <c r="AT4306" i="1"/>
  <c r="AV4306" i="1" s="1"/>
  <c r="AT4307" i="1"/>
  <c r="AV4307" i="1" s="1"/>
  <c r="AT4308" i="1"/>
  <c r="AV4308" i="1" s="1"/>
  <c r="AT4309" i="1"/>
  <c r="AV4309" i="1" s="1"/>
  <c r="AT4310" i="1"/>
  <c r="AV4310" i="1" s="1"/>
  <c r="AT4311" i="1"/>
  <c r="AV4311" i="1" s="1"/>
  <c r="AT4312" i="1"/>
  <c r="AV4312" i="1" s="1"/>
  <c r="AT4313" i="1"/>
  <c r="AV4313" i="1" s="1"/>
  <c r="AT4314" i="1"/>
  <c r="AV4314" i="1" s="1"/>
  <c r="AT4315" i="1"/>
  <c r="AV4315" i="1" s="1"/>
  <c r="AT4316" i="1"/>
  <c r="AV4316" i="1" s="1"/>
  <c r="AT4317" i="1"/>
  <c r="AV4317" i="1" s="1"/>
  <c r="AT4318" i="1"/>
  <c r="AV4318" i="1" s="1"/>
  <c r="AT4319" i="1"/>
  <c r="AV4319" i="1" s="1"/>
  <c r="AT4320" i="1"/>
  <c r="AV4320" i="1" s="1"/>
  <c r="AT4321" i="1"/>
  <c r="AV4321" i="1" s="1"/>
  <c r="AT4322" i="1"/>
  <c r="AV4322" i="1" s="1"/>
  <c r="AT4323" i="1"/>
  <c r="AV4323" i="1" s="1"/>
  <c r="AT4324" i="1"/>
  <c r="AV4324" i="1" s="1"/>
  <c r="AT4325" i="1"/>
  <c r="AV4325" i="1" s="1"/>
  <c r="AT4326" i="1"/>
  <c r="AV4326" i="1" s="1"/>
  <c r="AT4327" i="1"/>
  <c r="AV4327" i="1" s="1"/>
  <c r="AT4328" i="1"/>
  <c r="AV4328" i="1" s="1"/>
  <c r="AT4329" i="1"/>
  <c r="AV4329" i="1" s="1"/>
  <c r="AT4330" i="1"/>
  <c r="AV4330" i="1" s="1"/>
  <c r="AT4331" i="1"/>
  <c r="AV4331" i="1" s="1"/>
  <c r="AT4332" i="1"/>
  <c r="AV4332" i="1" s="1"/>
  <c r="AT4333" i="1"/>
  <c r="AV4333" i="1" s="1"/>
  <c r="AT4334" i="1"/>
  <c r="AV4334" i="1" s="1"/>
  <c r="AT4335" i="1"/>
  <c r="AV4335" i="1" s="1"/>
  <c r="AT4336" i="1"/>
  <c r="AV4336" i="1" s="1"/>
  <c r="AT4337" i="1"/>
  <c r="AV4337" i="1" s="1"/>
  <c r="AT4338" i="1"/>
  <c r="AV4338" i="1" s="1"/>
  <c r="AT4339" i="1"/>
  <c r="AV4339" i="1" s="1"/>
  <c r="AT4340" i="1"/>
  <c r="AV4340" i="1" s="1"/>
  <c r="AT4341" i="1"/>
  <c r="AV4341" i="1" s="1"/>
  <c r="AT4342" i="1"/>
  <c r="AV4342" i="1" s="1"/>
  <c r="AT4343" i="1"/>
  <c r="AV4343" i="1" s="1"/>
  <c r="AT4344" i="1"/>
  <c r="AV4344" i="1" s="1"/>
  <c r="AT4345" i="1"/>
  <c r="AV4345" i="1" s="1"/>
  <c r="AT4346" i="1"/>
  <c r="AV4346" i="1" s="1"/>
  <c r="AT4347" i="1"/>
  <c r="AV4347" i="1" s="1"/>
  <c r="AT4348" i="1"/>
  <c r="AV4348" i="1" s="1"/>
  <c r="AT4349" i="1"/>
  <c r="AV4349" i="1" s="1"/>
  <c r="AT4350" i="1"/>
  <c r="AV4350" i="1" s="1"/>
  <c r="AT4351" i="1"/>
  <c r="AV4351" i="1" s="1"/>
  <c r="AT4352" i="1"/>
  <c r="AV4352" i="1" s="1"/>
  <c r="AT4353" i="1"/>
  <c r="AV4353" i="1" s="1"/>
  <c r="AT4354" i="1"/>
  <c r="AV4354" i="1" s="1"/>
  <c r="AT4355" i="1"/>
  <c r="AV4355" i="1" s="1"/>
  <c r="AT4356" i="1"/>
  <c r="AV4356" i="1" s="1"/>
  <c r="AT4357" i="1"/>
  <c r="AV4357" i="1" s="1"/>
  <c r="AT4358" i="1"/>
  <c r="AV4358" i="1" s="1"/>
  <c r="AT4359" i="1"/>
  <c r="AV4359" i="1" s="1"/>
  <c r="AT4360" i="1"/>
  <c r="AV4360" i="1" s="1"/>
  <c r="AT4361" i="1"/>
  <c r="AV4361" i="1" s="1"/>
  <c r="AT4362" i="1"/>
  <c r="AV4362" i="1" s="1"/>
  <c r="AT4363" i="1"/>
  <c r="AV4363" i="1" s="1"/>
  <c r="AT4364" i="1"/>
  <c r="AV4364" i="1" s="1"/>
  <c r="AT4365" i="1"/>
  <c r="AV4365" i="1" s="1"/>
  <c r="AT4366" i="1"/>
  <c r="AV4366" i="1" s="1"/>
  <c r="AT4367" i="1"/>
  <c r="AV4367" i="1" s="1"/>
  <c r="AT4368" i="1"/>
  <c r="AV4368" i="1" s="1"/>
  <c r="AT4369" i="1"/>
  <c r="AV4369" i="1" s="1"/>
  <c r="AT4370" i="1"/>
  <c r="AV4370" i="1" s="1"/>
  <c r="AT4371" i="1"/>
  <c r="AV4371" i="1" s="1"/>
  <c r="AT4372" i="1"/>
  <c r="AV4372" i="1" s="1"/>
  <c r="AT4373" i="1"/>
  <c r="AV4373" i="1" s="1"/>
  <c r="AT4374" i="1"/>
  <c r="AV4374" i="1" s="1"/>
  <c r="AT4375" i="1"/>
  <c r="AV4375" i="1" s="1"/>
  <c r="AT4376" i="1"/>
  <c r="AV4376" i="1" s="1"/>
  <c r="AT4377" i="1"/>
  <c r="AV4377" i="1" s="1"/>
  <c r="AT4378" i="1"/>
  <c r="AV4378" i="1" s="1"/>
  <c r="AT4379" i="1"/>
  <c r="AV4379" i="1" s="1"/>
  <c r="AT4380" i="1"/>
  <c r="AV4380" i="1" s="1"/>
  <c r="AT4381" i="1"/>
  <c r="AV4381" i="1" s="1"/>
  <c r="AT4382" i="1"/>
  <c r="AV4382" i="1" s="1"/>
  <c r="AT4383" i="1"/>
  <c r="AV4383" i="1" s="1"/>
  <c r="AT4384" i="1"/>
  <c r="AV4384" i="1" s="1"/>
  <c r="AT4385" i="1"/>
  <c r="AV4385" i="1" s="1"/>
  <c r="AT4386" i="1"/>
  <c r="AV4386" i="1" s="1"/>
  <c r="AT4387" i="1"/>
  <c r="AV4387" i="1" s="1"/>
  <c r="AT4388" i="1"/>
  <c r="AV4388" i="1" s="1"/>
  <c r="AT4389" i="1"/>
  <c r="AV4389" i="1" s="1"/>
  <c r="AT4390" i="1"/>
  <c r="AV4390" i="1" s="1"/>
  <c r="AT4391" i="1"/>
  <c r="AV4391" i="1" s="1"/>
  <c r="AT4392" i="1"/>
  <c r="AV4392" i="1" s="1"/>
  <c r="AT4393" i="1"/>
  <c r="AV4393" i="1" s="1"/>
  <c r="AT4394" i="1"/>
  <c r="AV4394" i="1" s="1"/>
  <c r="AT4395" i="1"/>
  <c r="AV4395" i="1" s="1"/>
  <c r="AT4396" i="1"/>
  <c r="AV4396" i="1" s="1"/>
  <c r="AT4397" i="1"/>
  <c r="AV4397" i="1" s="1"/>
  <c r="AT4398" i="1"/>
  <c r="AV4398" i="1" s="1"/>
  <c r="AT4399" i="1"/>
  <c r="AV4399" i="1" s="1"/>
  <c r="AT4400" i="1"/>
  <c r="AV4400" i="1" s="1"/>
  <c r="AT4401" i="1"/>
  <c r="AV4401" i="1" s="1"/>
  <c r="AT4402" i="1"/>
  <c r="AV4402" i="1" s="1"/>
  <c r="AT4403" i="1"/>
  <c r="AV4403" i="1" s="1"/>
  <c r="AT4404" i="1"/>
  <c r="AV4404" i="1" s="1"/>
  <c r="AT4405" i="1"/>
  <c r="AV4405" i="1" s="1"/>
  <c r="AT4406" i="1"/>
  <c r="AV4406" i="1" s="1"/>
  <c r="AT4407" i="1"/>
  <c r="AV4407" i="1" s="1"/>
  <c r="AT4408" i="1"/>
  <c r="AV4408" i="1" s="1"/>
  <c r="AT4409" i="1"/>
  <c r="AV4409" i="1" s="1"/>
  <c r="AT4410" i="1"/>
  <c r="AV4410" i="1" s="1"/>
  <c r="AT4411" i="1"/>
  <c r="AV4411" i="1" s="1"/>
  <c r="AT4412" i="1"/>
  <c r="AV4412" i="1" s="1"/>
  <c r="AT4413" i="1"/>
  <c r="AV4413" i="1" s="1"/>
  <c r="AT4414" i="1"/>
  <c r="AV4414" i="1" s="1"/>
  <c r="AT4415" i="1"/>
  <c r="AV4415" i="1" s="1"/>
  <c r="AT4416" i="1"/>
  <c r="AV4416" i="1" s="1"/>
  <c r="AT4417" i="1"/>
  <c r="AV4417" i="1" s="1"/>
  <c r="AT4418" i="1"/>
  <c r="AV4418" i="1" s="1"/>
  <c r="AT4419" i="1"/>
  <c r="AV4419" i="1" s="1"/>
  <c r="AT4420" i="1"/>
  <c r="AV4420" i="1" s="1"/>
  <c r="AT4421" i="1"/>
  <c r="AV4421" i="1" s="1"/>
  <c r="AT4422" i="1"/>
  <c r="AV4422" i="1" s="1"/>
  <c r="AT4423" i="1"/>
  <c r="AV4423" i="1" s="1"/>
  <c r="AT4424" i="1"/>
  <c r="AV4424" i="1" s="1"/>
  <c r="AT4425" i="1"/>
  <c r="AV4425" i="1" s="1"/>
  <c r="AT4426" i="1"/>
  <c r="AV4426" i="1" s="1"/>
  <c r="AT4427" i="1"/>
  <c r="AV4427" i="1" s="1"/>
  <c r="AT4428" i="1"/>
  <c r="AV4428" i="1" s="1"/>
  <c r="AT4429" i="1"/>
  <c r="AV4429" i="1" s="1"/>
  <c r="AT4430" i="1"/>
  <c r="AV4430" i="1" s="1"/>
  <c r="AT4431" i="1"/>
  <c r="AV4431" i="1" s="1"/>
  <c r="AT4432" i="1"/>
  <c r="AV4432" i="1" s="1"/>
  <c r="AT4433" i="1"/>
  <c r="AV4433" i="1" s="1"/>
  <c r="AT4434" i="1"/>
  <c r="AV4434" i="1" s="1"/>
  <c r="AT4435" i="1"/>
  <c r="AV4435" i="1" s="1"/>
  <c r="AT4436" i="1"/>
  <c r="AV4436" i="1" s="1"/>
  <c r="AT4437" i="1"/>
  <c r="AV4437" i="1" s="1"/>
  <c r="AT4438" i="1"/>
  <c r="AV4438" i="1" s="1"/>
  <c r="AT4439" i="1"/>
  <c r="AV4439" i="1" s="1"/>
  <c r="AT4440" i="1"/>
  <c r="AV4440" i="1" s="1"/>
  <c r="AT4441" i="1"/>
  <c r="AV4441" i="1" s="1"/>
  <c r="AT4442" i="1"/>
  <c r="AV4442" i="1" s="1"/>
  <c r="AT4443" i="1"/>
  <c r="AV4443" i="1" s="1"/>
  <c r="AT4444" i="1"/>
  <c r="AV4444" i="1" s="1"/>
  <c r="AT4445" i="1"/>
  <c r="AV4445" i="1" s="1"/>
  <c r="AT4446" i="1"/>
  <c r="AV4446" i="1" s="1"/>
  <c r="AT4447" i="1"/>
  <c r="AV4447" i="1" s="1"/>
  <c r="AT4448" i="1"/>
  <c r="AV4448" i="1" s="1"/>
  <c r="AT4449" i="1"/>
  <c r="AV4449" i="1" s="1"/>
  <c r="AT4450" i="1"/>
  <c r="AV4450" i="1" s="1"/>
  <c r="AT4451" i="1"/>
  <c r="AV4451" i="1" s="1"/>
  <c r="AT4452" i="1"/>
  <c r="AV4452" i="1" s="1"/>
  <c r="AT4453" i="1"/>
  <c r="AV4453" i="1" s="1"/>
  <c r="AT4454" i="1"/>
  <c r="AV4454" i="1" s="1"/>
  <c r="AT4455" i="1"/>
  <c r="AV4455" i="1" s="1"/>
  <c r="AT4456" i="1"/>
  <c r="AV4456" i="1" s="1"/>
  <c r="AT4457" i="1"/>
  <c r="AV4457" i="1" s="1"/>
  <c r="AT4458" i="1"/>
  <c r="AV4458" i="1" s="1"/>
  <c r="AT4459" i="1"/>
  <c r="AV4459" i="1" s="1"/>
  <c r="AT4460" i="1"/>
  <c r="AV4460" i="1" s="1"/>
  <c r="AT4461" i="1"/>
  <c r="AV4461" i="1" s="1"/>
  <c r="AT4462" i="1"/>
  <c r="AV4462" i="1" s="1"/>
  <c r="AT4463" i="1"/>
  <c r="AV4463" i="1" s="1"/>
  <c r="AT4464" i="1"/>
  <c r="AV4464" i="1" s="1"/>
  <c r="AT4465" i="1"/>
  <c r="AV4465" i="1" s="1"/>
  <c r="AT4466" i="1"/>
  <c r="AV4466" i="1" s="1"/>
  <c r="AT4467" i="1"/>
  <c r="AV4467" i="1" s="1"/>
  <c r="AT4468" i="1"/>
  <c r="AV4468" i="1" s="1"/>
  <c r="AT4469" i="1"/>
  <c r="AV4469" i="1" s="1"/>
  <c r="AT4470" i="1"/>
  <c r="AV4470" i="1" s="1"/>
  <c r="AT4471" i="1"/>
  <c r="AV4471" i="1" s="1"/>
  <c r="AT4472" i="1"/>
  <c r="AV4472" i="1" s="1"/>
  <c r="AT4473" i="1"/>
  <c r="AV4473" i="1" s="1"/>
  <c r="AT4474" i="1"/>
  <c r="AV4474" i="1" s="1"/>
  <c r="AT4475" i="1"/>
  <c r="AV4475" i="1" s="1"/>
  <c r="AT4476" i="1"/>
  <c r="AV4476" i="1" s="1"/>
  <c r="AT4477" i="1"/>
  <c r="AV4477" i="1" s="1"/>
  <c r="AT4478" i="1"/>
  <c r="AV4478" i="1" s="1"/>
  <c r="AT4479" i="1"/>
  <c r="AV4479" i="1" s="1"/>
  <c r="AT4480" i="1"/>
  <c r="AV4480" i="1" s="1"/>
  <c r="AT4481" i="1"/>
  <c r="AV4481" i="1" s="1"/>
  <c r="AT4482" i="1"/>
  <c r="AV4482" i="1" s="1"/>
  <c r="AT4483" i="1"/>
  <c r="AV4483" i="1" s="1"/>
  <c r="AT4484" i="1"/>
  <c r="AV4484" i="1" s="1"/>
  <c r="AT4485" i="1"/>
  <c r="AV4485" i="1" s="1"/>
  <c r="AT4486" i="1"/>
  <c r="AV4486" i="1" s="1"/>
  <c r="AT4487" i="1"/>
  <c r="AV4487" i="1" s="1"/>
  <c r="AT4488" i="1"/>
  <c r="AV4488" i="1" s="1"/>
  <c r="AT4489" i="1"/>
  <c r="AV4489" i="1" s="1"/>
  <c r="AT4490" i="1"/>
  <c r="AV4490" i="1" s="1"/>
  <c r="AT4491" i="1"/>
  <c r="AV4491" i="1" s="1"/>
  <c r="AT4492" i="1"/>
  <c r="AV4492" i="1" s="1"/>
  <c r="AT4493" i="1"/>
  <c r="AV4493" i="1" s="1"/>
  <c r="AT4494" i="1"/>
  <c r="AV4494" i="1" s="1"/>
  <c r="AT4495" i="1"/>
  <c r="AV4495" i="1" s="1"/>
  <c r="AT4496" i="1"/>
  <c r="AV4496" i="1" s="1"/>
  <c r="AT4497" i="1"/>
  <c r="AV4497" i="1" s="1"/>
  <c r="AT4498" i="1"/>
  <c r="AV4498" i="1" s="1"/>
  <c r="AT4499" i="1"/>
  <c r="AV4499" i="1" s="1"/>
  <c r="AT4500" i="1"/>
  <c r="AV4500" i="1" s="1"/>
  <c r="AT4501" i="1"/>
  <c r="AV4501" i="1" s="1"/>
  <c r="AT4502" i="1"/>
  <c r="AV4502" i="1" s="1"/>
  <c r="AT4503" i="1"/>
  <c r="AV4503" i="1" s="1"/>
  <c r="AT4504" i="1"/>
  <c r="AV4504" i="1" s="1"/>
  <c r="AT4505" i="1"/>
  <c r="AV4505" i="1" s="1"/>
  <c r="AT4506" i="1"/>
  <c r="AV4506" i="1" s="1"/>
  <c r="AT4507" i="1"/>
  <c r="AV4507" i="1" s="1"/>
  <c r="AT4508" i="1"/>
  <c r="AV4508" i="1" s="1"/>
  <c r="AT4509" i="1"/>
  <c r="AV4509" i="1" s="1"/>
  <c r="AT4510" i="1"/>
  <c r="AV4510" i="1" s="1"/>
  <c r="AT4511" i="1"/>
  <c r="AV4511" i="1" s="1"/>
  <c r="AT4512" i="1"/>
  <c r="AV4512" i="1" s="1"/>
  <c r="AT4513" i="1"/>
  <c r="AV4513" i="1" s="1"/>
  <c r="AT4514" i="1"/>
  <c r="AV4514" i="1" s="1"/>
  <c r="AT4515" i="1"/>
  <c r="AV4515" i="1" s="1"/>
  <c r="AT4516" i="1"/>
  <c r="AV4516" i="1" s="1"/>
  <c r="AT4517" i="1"/>
  <c r="AV4517" i="1" s="1"/>
  <c r="AT4518" i="1"/>
  <c r="AV4518" i="1" s="1"/>
  <c r="AT4519" i="1"/>
  <c r="AV4519" i="1" s="1"/>
  <c r="AT4520" i="1"/>
  <c r="AV4520" i="1" s="1"/>
  <c r="AT4521" i="1"/>
  <c r="AV4521" i="1" s="1"/>
  <c r="AT4522" i="1"/>
  <c r="AV4522" i="1" s="1"/>
  <c r="AT4523" i="1"/>
  <c r="AV4523" i="1" s="1"/>
  <c r="AT4524" i="1"/>
  <c r="AV4524" i="1" s="1"/>
  <c r="AT4525" i="1"/>
  <c r="AV4525" i="1" s="1"/>
  <c r="AT4526" i="1"/>
  <c r="AV4526" i="1" s="1"/>
  <c r="AT4527" i="1"/>
  <c r="AV4527" i="1" s="1"/>
  <c r="AT4528" i="1"/>
  <c r="AV4528" i="1" s="1"/>
  <c r="AT4529" i="1"/>
  <c r="AV4529" i="1" s="1"/>
  <c r="AT4530" i="1"/>
  <c r="AV4530" i="1" s="1"/>
  <c r="AT4531" i="1"/>
  <c r="AV4531" i="1" s="1"/>
  <c r="AT4532" i="1"/>
  <c r="AV4532" i="1" s="1"/>
  <c r="AT4533" i="1"/>
  <c r="AV4533" i="1" s="1"/>
  <c r="AT4534" i="1"/>
  <c r="AV4534" i="1" s="1"/>
  <c r="AT4535" i="1"/>
  <c r="AV4535" i="1" s="1"/>
  <c r="AT4536" i="1"/>
  <c r="AV4536" i="1" s="1"/>
  <c r="AT4537" i="1"/>
  <c r="AV4537" i="1" s="1"/>
  <c r="AT4538" i="1"/>
  <c r="AV4538" i="1" s="1"/>
  <c r="AT4539" i="1"/>
  <c r="AV4539" i="1" s="1"/>
  <c r="AT4540" i="1"/>
  <c r="AV4540" i="1" s="1"/>
  <c r="AT4541" i="1"/>
  <c r="AV4541" i="1" s="1"/>
  <c r="AT4542" i="1"/>
  <c r="AV4542" i="1" s="1"/>
  <c r="AT4543" i="1"/>
  <c r="AV4543" i="1" s="1"/>
  <c r="AT4544" i="1"/>
  <c r="AV4544" i="1" s="1"/>
  <c r="AT4545" i="1"/>
  <c r="AV4545" i="1" s="1"/>
  <c r="AT4546" i="1"/>
  <c r="AV4546" i="1" s="1"/>
  <c r="AT4547" i="1"/>
  <c r="AV4547" i="1" s="1"/>
  <c r="AT4548" i="1"/>
  <c r="AV4548" i="1" s="1"/>
  <c r="AT4549" i="1"/>
  <c r="AV4549" i="1" s="1"/>
  <c r="AT4550" i="1"/>
  <c r="AV4550" i="1" s="1"/>
  <c r="AT4551" i="1"/>
  <c r="AV4551" i="1" s="1"/>
  <c r="AT4552" i="1"/>
  <c r="AV4552" i="1" s="1"/>
  <c r="AT4553" i="1"/>
  <c r="AV4553" i="1" s="1"/>
  <c r="AT4554" i="1"/>
  <c r="AV4554" i="1" s="1"/>
  <c r="AT4555" i="1"/>
  <c r="AV4555" i="1" s="1"/>
  <c r="AT4556" i="1"/>
  <c r="AV4556" i="1" s="1"/>
  <c r="AT4557" i="1"/>
  <c r="AV4557" i="1" s="1"/>
  <c r="AT4558" i="1"/>
  <c r="AV4558" i="1" s="1"/>
  <c r="AT4559" i="1"/>
  <c r="AV4559" i="1" s="1"/>
  <c r="AT4560" i="1"/>
  <c r="AV4560" i="1" s="1"/>
  <c r="AT4561" i="1"/>
  <c r="AV4561" i="1" s="1"/>
  <c r="AT4562" i="1"/>
  <c r="AV4562" i="1" s="1"/>
  <c r="AT4563" i="1"/>
  <c r="AV4563" i="1" s="1"/>
  <c r="AT4564" i="1"/>
  <c r="AV4564" i="1" s="1"/>
  <c r="AT4565" i="1"/>
  <c r="AV4565" i="1" s="1"/>
  <c r="AT4566" i="1"/>
  <c r="AV4566" i="1" s="1"/>
  <c r="AT4567" i="1"/>
  <c r="AV4567" i="1" s="1"/>
  <c r="AT4568" i="1"/>
  <c r="AV4568" i="1" s="1"/>
  <c r="AT4569" i="1"/>
  <c r="AV4569" i="1" s="1"/>
  <c r="AT4570" i="1"/>
  <c r="AV4570" i="1" s="1"/>
  <c r="AT4571" i="1"/>
  <c r="AV4571" i="1" s="1"/>
  <c r="AT4572" i="1"/>
  <c r="AV4572" i="1" s="1"/>
  <c r="AT4573" i="1"/>
  <c r="AV4573" i="1" s="1"/>
  <c r="AT4574" i="1"/>
  <c r="AV4574" i="1" s="1"/>
  <c r="AT4575" i="1"/>
  <c r="AV4575" i="1" s="1"/>
  <c r="AT4576" i="1"/>
  <c r="AV4576" i="1" s="1"/>
  <c r="AT4577" i="1"/>
  <c r="AV4577" i="1" s="1"/>
  <c r="AT4578" i="1"/>
  <c r="AV4578" i="1" s="1"/>
  <c r="AT4579" i="1"/>
  <c r="AV4579" i="1" s="1"/>
  <c r="AT4580" i="1"/>
  <c r="AV4580" i="1" s="1"/>
  <c r="AT4581" i="1"/>
  <c r="AV4581" i="1" s="1"/>
  <c r="AT4582" i="1"/>
  <c r="AV4582" i="1" s="1"/>
  <c r="AT4583" i="1"/>
  <c r="AV4583" i="1" s="1"/>
  <c r="AT4584" i="1"/>
  <c r="AV4584" i="1" s="1"/>
  <c r="AT4585" i="1"/>
  <c r="AV4585" i="1" s="1"/>
  <c r="AT4586" i="1"/>
  <c r="AV4586" i="1" s="1"/>
  <c r="AT4587" i="1"/>
  <c r="AV4587" i="1" s="1"/>
  <c r="AT4588" i="1"/>
  <c r="AV4588" i="1" s="1"/>
  <c r="AT4589" i="1"/>
  <c r="AV4589" i="1" s="1"/>
  <c r="AT4590" i="1"/>
  <c r="AV4590" i="1" s="1"/>
  <c r="AT4591" i="1"/>
  <c r="AV4591" i="1" s="1"/>
  <c r="AT4592" i="1"/>
  <c r="AV4592" i="1" s="1"/>
  <c r="AT4593" i="1"/>
  <c r="AV4593" i="1" s="1"/>
  <c r="AT4594" i="1"/>
  <c r="AV4594" i="1" s="1"/>
  <c r="AT4595" i="1"/>
  <c r="AV4595" i="1" s="1"/>
  <c r="AT4596" i="1"/>
  <c r="AV4596" i="1" s="1"/>
  <c r="AT4597" i="1"/>
  <c r="AV4597" i="1" s="1"/>
  <c r="AT4598" i="1"/>
  <c r="AV4598" i="1" s="1"/>
  <c r="AT4599" i="1"/>
  <c r="AV4599" i="1" s="1"/>
  <c r="AT4600" i="1"/>
  <c r="AV4600" i="1" s="1"/>
  <c r="AT4601" i="1"/>
  <c r="AV4601" i="1" s="1"/>
  <c r="AT4602" i="1"/>
  <c r="AV4602" i="1" s="1"/>
  <c r="AT4603" i="1"/>
  <c r="AV4603" i="1" s="1"/>
  <c r="AT4604" i="1"/>
  <c r="AV4604" i="1" s="1"/>
  <c r="AT4605" i="1"/>
  <c r="AV4605" i="1" s="1"/>
  <c r="AT4606" i="1"/>
  <c r="AV4606" i="1" s="1"/>
  <c r="AT4607" i="1"/>
  <c r="AV4607" i="1" s="1"/>
  <c r="AT4608" i="1"/>
  <c r="AV4608" i="1" s="1"/>
  <c r="AT4609" i="1"/>
  <c r="AV4609" i="1" s="1"/>
  <c r="AT4610" i="1"/>
  <c r="AV4610" i="1" s="1"/>
  <c r="AT4611" i="1"/>
  <c r="AV4611" i="1" s="1"/>
  <c r="AT4612" i="1"/>
  <c r="AV4612" i="1" s="1"/>
  <c r="AT4613" i="1"/>
  <c r="AV4613" i="1" s="1"/>
  <c r="AT4614" i="1"/>
  <c r="AV4614" i="1" s="1"/>
  <c r="AT4615" i="1"/>
  <c r="AV4615" i="1" s="1"/>
  <c r="AT4616" i="1"/>
  <c r="AV4616" i="1" s="1"/>
  <c r="AT4617" i="1"/>
  <c r="AV4617" i="1" s="1"/>
  <c r="AT4618" i="1"/>
  <c r="AV4618" i="1" s="1"/>
  <c r="AT4619" i="1"/>
  <c r="AV4619" i="1" s="1"/>
  <c r="AT4620" i="1"/>
  <c r="AV4620" i="1" s="1"/>
  <c r="AT4621" i="1"/>
  <c r="AV4621" i="1" s="1"/>
  <c r="AT4622" i="1"/>
  <c r="AV4622" i="1" s="1"/>
  <c r="AT4623" i="1"/>
  <c r="AV4623" i="1" s="1"/>
  <c r="AT4624" i="1"/>
  <c r="AV4624" i="1" s="1"/>
  <c r="AT4625" i="1"/>
  <c r="AV4625" i="1" s="1"/>
  <c r="AT4626" i="1"/>
  <c r="AV4626" i="1" s="1"/>
  <c r="AT4627" i="1"/>
  <c r="AV4627" i="1" s="1"/>
  <c r="AT4628" i="1"/>
  <c r="AV4628" i="1" s="1"/>
  <c r="AT4629" i="1"/>
  <c r="AV4629" i="1" s="1"/>
  <c r="AT4630" i="1"/>
  <c r="AV4630" i="1" s="1"/>
  <c r="AT4631" i="1"/>
  <c r="AV4631" i="1" s="1"/>
  <c r="AT4632" i="1"/>
  <c r="AV4632" i="1" s="1"/>
  <c r="AT4633" i="1"/>
  <c r="AV4633" i="1" s="1"/>
  <c r="AT4634" i="1"/>
  <c r="AV4634" i="1" s="1"/>
  <c r="AT4635" i="1"/>
  <c r="AV4635" i="1" s="1"/>
  <c r="AT4636" i="1"/>
  <c r="AV4636" i="1" s="1"/>
  <c r="AT4637" i="1"/>
  <c r="AV4637" i="1" s="1"/>
  <c r="AT4638" i="1"/>
  <c r="AV4638" i="1" s="1"/>
  <c r="AT4639" i="1"/>
  <c r="AV4639" i="1" s="1"/>
  <c r="AT4640" i="1"/>
  <c r="AV4640" i="1" s="1"/>
  <c r="AT4641" i="1"/>
  <c r="AV4641" i="1" s="1"/>
  <c r="AT4642" i="1"/>
  <c r="AV4642" i="1" s="1"/>
  <c r="AT4643" i="1"/>
  <c r="AV4643" i="1" s="1"/>
  <c r="AT4644" i="1"/>
  <c r="AV4644" i="1" s="1"/>
  <c r="AT4645" i="1"/>
  <c r="AV4645" i="1" s="1"/>
  <c r="AT4646" i="1"/>
  <c r="AV4646" i="1" s="1"/>
  <c r="AT4647" i="1"/>
  <c r="AV4647" i="1" s="1"/>
  <c r="AT4648" i="1"/>
  <c r="AV4648" i="1" s="1"/>
  <c r="AT4649" i="1"/>
  <c r="AV4649" i="1" s="1"/>
  <c r="AT4650" i="1"/>
  <c r="AV4650" i="1" s="1"/>
  <c r="AT4651" i="1"/>
  <c r="AV4651" i="1" s="1"/>
  <c r="AT4652" i="1"/>
  <c r="AV4652" i="1" s="1"/>
  <c r="AT4653" i="1"/>
  <c r="AV4653" i="1" s="1"/>
  <c r="AT4654" i="1"/>
  <c r="AV4654" i="1" s="1"/>
  <c r="AT4655" i="1"/>
  <c r="AV4655" i="1" s="1"/>
  <c r="AT4656" i="1"/>
  <c r="AV4656" i="1" s="1"/>
  <c r="AT4657" i="1"/>
  <c r="AV4657" i="1" s="1"/>
  <c r="AT4658" i="1"/>
  <c r="AV4658" i="1" s="1"/>
  <c r="AT4659" i="1"/>
  <c r="AV4659" i="1" s="1"/>
  <c r="AT4660" i="1"/>
  <c r="AV4660" i="1" s="1"/>
  <c r="AT4661" i="1"/>
  <c r="AV4661" i="1" s="1"/>
  <c r="AT4662" i="1"/>
  <c r="AV4662" i="1" s="1"/>
  <c r="AT4663" i="1"/>
  <c r="AV4663" i="1" s="1"/>
  <c r="AT4664" i="1"/>
  <c r="AV4664" i="1" s="1"/>
  <c r="AT4665" i="1"/>
  <c r="AV4665" i="1" s="1"/>
  <c r="AT4666" i="1"/>
  <c r="AV4666" i="1" s="1"/>
  <c r="AT4667" i="1"/>
  <c r="AV4667" i="1" s="1"/>
  <c r="AT4668" i="1"/>
  <c r="AV4668" i="1" s="1"/>
  <c r="AT4669" i="1"/>
  <c r="AV4669" i="1" s="1"/>
  <c r="AT4670" i="1"/>
  <c r="AV4670" i="1" s="1"/>
  <c r="AT4671" i="1"/>
  <c r="AV4671" i="1" s="1"/>
  <c r="AT4672" i="1"/>
  <c r="AV4672" i="1" s="1"/>
  <c r="AT4673" i="1"/>
  <c r="AV4673" i="1" s="1"/>
  <c r="AT4674" i="1"/>
  <c r="AV4674" i="1" s="1"/>
  <c r="AT4675" i="1"/>
  <c r="AV4675" i="1" s="1"/>
  <c r="AT4676" i="1"/>
  <c r="AV4676" i="1" s="1"/>
  <c r="AT4677" i="1"/>
  <c r="AV4677" i="1" s="1"/>
  <c r="AT4678" i="1"/>
  <c r="AV4678" i="1" s="1"/>
  <c r="AT4679" i="1"/>
  <c r="AV4679" i="1" s="1"/>
  <c r="AT4680" i="1"/>
  <c r="AV4680" i="1" s="1"/>
  <c r="AT4681" i="1"/>
  <c r="AV4681" i="1" s="1"/>
  <c r="AT4682" i="1"/>
  <c r="AV4682" i="1" s="1"/>
  <c r="AT4683" i="1"/>
  <c r="AV4683" i="1" s="1"/>
  <c r="AT4684" i="1"/>
  <c r="AV4684" i="1" s="1"/>
  <c r="AT4685" i="1"/>
  <c r="AV4685" i="1" s="1"/>
  <c r="AT4686" i="1"/>
  <c r="AV4686" i="1" s="1"/>
  <c r="AT4687" i="1"/>
  <c r="AV4687" i="1" s="1"/>
  <c r="AT4688" i="1"/>
  <c r="AV4688" i="1" s="1"/>
  <c r="AT4689" i="1"/>
  <c r="AV4689" i="1" s="1"/>
  <c r="AT4690" i="1"/>
  <c r="AV4690" i="1" s="1"/>
  <c r="AT4691" i="1"/>
  <c r="AV4691" i="1" s="1"/>
  <c r="AT4692" i="1"/>
  <c r="AV4692" i="1" s="1"/>
  <c r="AT4693" i="1"/>
  <c r="AV4693" i="1" s="1"/>
  <c r="AT4694" i="1"/>
  <c r="AV4694" i="1" s="1"/>
  <c r="AT4695" i="1"/>
  <c r="AV4695" i="1" s="1"/>
  <c r="AT4696" i="1"/>
  <c r="AV4696" i="1" s="1"/>
  <c r="AT4697" i="1"/>
  <c r="AV4697" i="1" s="1"/>
  <c r="AT4698" i="1"/>
  <c r="AV4698" i="1" s="1"/>
  <c r="AT4699" i="1"/>
  <c r="AV4699" i="1" s="1"/>
  <c r="AT4700" i="1"/>
  <c r="AV4700" i="1" s="1"/>
  <c r="AT4701" i="1"/>
  <c r="AV4701" i="1" s="1"/>
  <c r="AT4702" i="1"/>
  <c r="AV4702" i="1" s="1"/>
  <c r="AT4703" i="1"/>
  <c r="AV4703" i="1" s="1"/>
  <c r="AT4704" i="1"/>
  <c r="AV4704" i="1" s="1"/>
  <c r="AT4705" i="1"/>
  <c r="AV4705" i="1" s="1"/>
  <c r="AT4706" i="1"/>
  <c r="AV4706" i="1" s="1"/>
  <c r="AT4707" i="1"/>
  <c r="AV4707" i="1" s="1"/>
  <c r="AT4708" i="1"/>
  <c r="AV4708" i="1" s="1"/>
  <c r="AT4709" i="1"/>
  <c r="AV4709" i="1" s="1"/>
  <c r="AT4710" i="1"/>
  <c r="AV4710" i="1" s="1"/>
  <c r="AT4711" i="1"/>
  <c r="AV4711" i="1" s="1"/>
  <c r="AT4712" i="1"/>
  <c r="AV4712" i="1" s="1"/>
  <c r="AT4713" i="1"/>
  <c r="AV4713" i="1" s="1"/>
  <c r="AT4714" i="1"/>
  <c r="AV4714" i="1" s="1"/>
  <c r="AT4715" i="1"/>
  <c r="AV4715" i="1" s="1"/>
  <c r="AT4716" i="1"/>
  <c r="AV4716" i="1" s="1"/>
  <c r="AT4717" i="1"/>
  <c r="AV4717" i="1" s="1"/>
  <c r="AT4718" i="1"/>
  <c r="AV4718" i="1" s="1"/>
  <c r="AT4719" i="1"/>
  <c r="AV4719" i="1" s="1"/>
  <c r="AT4720" i="1"/>
  <c r="AV4720" i="1" s="1"/>
  <c r="AT4721" i="1"/>
  <c r="AV4721" i="1" s="1"/>
  <c r="AT4722" i="1"/>
  <c r="AV4722" i="1" s="1"/>
  <c r="AT4723" i="1"/>
  <c r="AV4723" i="1" s="1"/>
  <c r="AT4724" i="1"/>
  <c r="AV4724" i="1" s="1"/>
  <c r="AT4725" i="1"/>
  <c r="AV4725" i="1" s="1"/>
  <c r="AT4726" i="1"/>
  <c r="AV4726" i="1" s="1"/>
  <c r="AT4727" i="1"/>
  <c r="AV4727" i="1" s="1"/>
  <c r="AT4728" i="1"/>
  <c r="AV4728" i="1" s="1"/>
  <c r="AT4729" i="1"/>
  <c r="AV4729" i="1" s="1"/>
  <c r="AT4730" i="1"/>
  <c r="AV4730" i="1" s="1"/>
  <c r="AT4731" i="1"/>
  <c r="AV4731" i="1" s="1"/>
  <c r="AT4732" i="1"/>
  <c r="AV4732" i="1" s="1"/>
  <c r="AT4733" i="1"/>
  <c r="AV4733" i="1" s="1"/>
  <c r="AT4734" i="1"/>
  <c r="AV4734" i="1" s="1"/>
  <c r="AT4735" i="1"/>
  <c r="AV4735" i="1" s="1"/>
  <c r="AT4736" i="1"/>
  <c r="AV4736" i="1" s="1"/>
  <c r="AT4737" i="1"/>
  <c r="AV4737" i="1" s="1"/>
  <c r="AT4738" i="1"/>
  <c r="AV4738" i="1" s="1"/>
  <c r="AT4739" i="1"/>
  <c r="AV4739" i="1" s="1"/>
  <c r="AT4740" i="1"/>
  <c r="AV4740" i="1" s="1"/>
  <c r="AT4741" i="1"/>
  <c r="AV4741" i="1" s="1"/>
  <c r="AT4742" i="1"/>
  <c r="AV4742" i="1" s="1"/>
  <c r="AT4743" i="1"/>
  <c r="AV4743" i="1" s="1"/>
  <c r="AT4744" i="1"/>
  <c r="AV4744" i="1" s="1"/>
  <c r="AT4745" i="1"/>
  <c r="AV4745" i="1" s="1"/>
  <c r="AT4746" i="1"/>
  <c r="AV4746" i="1" s="1"/>
  <c r="AT4747" i="1"/>
  <c r="AV4747" i="1" s="1"/>
  <c r="AT4748" i="1"/>
  <c r="AV4748" i="1" s="1"/>
  <c r="AT4749" i="1"/>
  <c r="AV4749" i="1" s="1"/>
  <c r="AT4750" i="1"/>
  <c r="AV4750" i="1" s="1"/>
  <c r="AT4751" i="1"/>
  <c r="AV4751" i="1" s="1"/>
  <c r="AT4752" i="1"/>
  <c r="AV4752" i="1" s="1"/>
  <c r="AT4753" i="1"/>
  <c r="AV4753" i="1" s="1"/>
  <c r="AT4754" i="1"/>
  <c r="AV4754" i="1" s="1"/>
  <c r="AT4755" i="1"/>
  <c r="AV4755" i="1" s="1"/>
  <c r="AT4756" i="1"/>
  <c r="AV4756" i="1" s="1"/>
  <c r="AT4757" i="1"/>
  <c r="AV4757" i="1" s="1"/>
  <c r="AT4758" i="1"/>
  <c r="AV4758" i="1" s="1"/>
  <c r="AT4759" i="1"/>
  <c r="AV4759" i="1" s="1"/>
  <c r="AT4760" i="1"/>
  <c r="AV4760" i="1" s="1"/>
  <c r="AT4761" i="1"/>
  <c r="AV4761" i="1" s="1"/>
  <c r="AT4762" i="1"/>
  <c r="AV4762" i="1" s="1"/>
  <c r="AT4763" i="1"/>
  <c r="AV4763" i="1" s="1"/>
  <c r="AT4764" i="1"/>
  <c r="AV4764" i="1" s="1"/>
  <c r="AT4765" i="1"/>
  <c r="AV4765" i="1" s="1"/>
  <c r="AT4766" i="1"/>
  <c r="AV4766" i="1" s="1"/>
  <c r="AT4767" i="1"/>
  <c r="AV4767" i="1" s="1"/>
  <c r="AT4768" i="1"/>
  <c r="AV4768" i="1" s="1"/>
  <c r="AT4769" i="1"/>
  <c r="AV4769" i="1" s="1"/>
  <c r="AT4770" i="1"/>
  <c r="AV4770" i="1" s="1"/>
  <c r="AT4771" i="1"/>
  <c r="AV4771" i="1" s="1"/>
  <c r="AT4772" i="1"/>
  <c r="AV4772" i="1" s="1"/>
  <c r="AT4773" i="1"/>
  <c r="AV4773" i="1" s="1"/>
  <c r="AT4774" i="1"/>
  <c r="AV4774" i="1" s="1"/>
  <c r="AT4775" i="1"/>
  <c r="AV4775" i="1" s="1"/>
  <c r="AT4776" i="1"/>
  <c r="AV4776" i="1" s="1"/>
  <c r="AT4777" i="1"/>
  <c r="AV4777" i="1" s="1"/>
  <c r="AT4778" i="1"/>
  <c r="AV4778" i="1" s="1"/>
  <c r="AT4779" i="1"/>
  <c r="AV4779" i="1" s="1"/>
  <c r="AT4780" i="1"/>
  <c r="AV4780" i="1" s="1"/>
  <c r="AT4781" i="1"/>
  <c r="AV4781" i="1" s="1"/>
  <c r="AT4782" i="1"/>
  <c r="AV4782" i="1" s="1"/>
  <c r="AT4783" i="1"/>
  <c r="AV4783" i="1" s="1"/>
  <c r="AT4784" i="1"/>
  <c r="AV4784" i="1" s="1"/>
  <c r="AT4785" i="1"/>
  <c r="AV4785" i="1" s="1"/>
  <c r="AT4786" i="1"/>
  <c r="AV4786" i="1" s="1"/>
  <c r="AT4787" i="1"/>
  <c r="AV4787" i="1" s="1"/>
  <c r="AT4788" i="1"/>
  <c r="AV4788" i="1" s="1"/>
  <c r="AT4789" i="1"/>
  <c r="AV4789" i="1" s="1"/>
  <c r="AT4790" i="1"/>
  <c r="AV4790" i="1" s="1"/>
  <c r="AT4791" i="1"/>
  <c r="AV4791" i="1" s="1"/>
  <c r="AT4792" i="1"/>
  <c r="AV4792" i="1" s="1"/>
  <c r="AT4793" i="1"/>
  <c r="AV4793" i="1" s="1"/>
  <c r="AT4794" i="1"/>
  <c r="AV4794" i="1" s="1"/>
  <c r="AT4795" i="1"/>
  <c r="AV4795" i="1" s="1"/>
  <c r="AT4796" i="1"/>
  <c r="AV4796" i="1" s="1"/>
  <c r="AT4797" i="1"/>
  <c r="AV4797" i="1" s="1"/>
  <c r="AT4798" i="1"/>
  <c r="AV4798" i="1" s="1"/>
  <c r="AT4799" i="1"/>
  <c r="AV4799" i="1" s="1"/>
  <c r="AT4800" i="1"/>
  <c r="AV4800" i="1" s="1"/>
  <c r="AT4801" i="1"/>
  <c r="AV4801" i="1" s="1"/>
  <c r="AT4802" i="1"/>
  <c r="AV4802" i="1" s="1"/>
  <c r="AT4803" i="1"/>
  <c r="AV4803" i="1" s="1"/>
  <c r="AT4804" i="1"/>
  <c r="AV4804" i="1" s="1"/>
  <c r="AT4805" i="1"/>
  <c r="AV4805" i="1" s="1"/>
  <c r="AT4806" i="1"/>
  <c r="AV4806" i="1" s="1"/>
  <c r="AT4807" i="1"/>
  <c r="AV4807" i="1" s="1"/>
  <c r="AT4808" i="1"/>
  <c r="AV4808" i="1" s="1"/>
  <c r="AT4809" i="1"/>
  <c r="AV4809" i="1" s="1"/>
  <c r="AT4810" i="1"/>
  <c r="AV4810" i="1" s="1"/>
  <c r="AT4811" i="1"/>
  <c r="AV4811" i="1" s="1"/>
  <c r="AT4812" i="1"/>
  <c r="AV4812" i="1" s="1"/>
  <c r="AT4813" i="1"/>
  <c r="AV4813" i="1" s="1"/>
  <c r="AT4814" i="1"/>
  <c r="AV4814" i="1" s="1"/>
  <c r="AT4815" i="1"/>
  <c r="AV4815" i="1" s="1"/>
  <c r="AT4816" i="1"/>
  <c r="AV4816" i="1" s="1"/>
  <c r="AT4817" i="1"/>
  <c r="AV4817" i="1" s="1"/>
  <c r="AT4818" i="1"/>
  <c r="AV4818" i="1" s="1"/>
  <c r="AT4819" i="1"/>
  <c r="AV4819" i="1" s="1"/>
  <c r="AT4820" i="1"/>
  <c r="AV4820" i="1" s="1"/>
  <c r="AT4821" i="1"/>
  <c r="AV4821" i="1" s="1"/>
  <c r="AT4822" i="1"/>
  <c r="AV4822" i="1" s="1"/>
  <c r="AT4823" i="1"/>
  <c r="AV4823" i="1" s="1"/>
  <c r="AT4824" i="1"/>
  <c r="AV4824" i="1" s="1"/>
  <c r="AT4825" i="1"/>
  <c r="AV4825" i="1" s="1"/>
  <c r="AT4826" i="1"/>
  <c r="AV4826" i="1" s="1"/>
  <c r="AT4827" i="1"/>
  <c r="AV4827" i="1" s="1"/>
  <c r="AT4828" i="1"/>
  <c r="AV4828" i="1" s="1"/>
  <c r="AT4829" i="1"/>
  <c r="AV4829" i="1" s="1"/>
  <c r="AT4830" i="1"/>
  <c r="AV4830" i="1" s="1"/>
  <c r="AT4831" i="1"/>
  <c r="AV4831" i="1" s="1"/>
  <c r="AT4832" i="1"/>
  <c r="AV4832" i="1" s="1"/>
  <c r="AT4833" i="1"/>
  <c r="AV4833" i="1" s="1"/>
  <c r="AT4834" i="1"/>
  <c r="AV4834" i="1" s="1"/>
  <c r="AT4835" i="1"/>
  <c r="AV4835" i="1" s="1"/>
  <c r="AT4836" i="1"/>
  <c r="AV4836" i="1" s="1"/>
  <c r="AT4837" i="1"/>
  <c r="AV4837" i="1" s="1"/>
  <c r="AT4838" i="1"/>
  <c r="AV4838" i="1" s="1"/>
  <c r="AT4839" i="1"/>
  <c r="AV4839" i="1" s="1"/>
  <c r="AT4840" i="1"/>
  <c r="AV4840" i="1" s="1"/>
  <c r="AT4841" i="1"/>
  <c r="AV4841" i="1" s="1"/>
  <c r="AT4842" i="1"/>
  <c r="AV4842" i="1" s="1"/>
  <c r="AT4843" i="1"/>
  <c r="AV4843" i="1" s="1"/>
  <c r="AT4844" i="1"/>
  <c r="AV4844" i="1" s="1"/>
  <c r="AT4845" i="1"/>
  <c r="AV4845" i="1" s="1"/>
  <c r="AT4846" i="1"/>
  <c r="AV4846" i="1" s="1"/>
  <c r="AT4847" i="1"/>
  <c r="AV4847" i="1" s="1"/>
  <c r="AT4848" i="1"/>
  <c r="AV4848" i="1" s="1"/>
  <c r="AT4849" i="1"/>
  <c r="AV4849" i="1" s="1"/>
  <c r="AT4850" i="1"/>
  <c r="AV4850" i="1" s="1"/>
  <c r="AT4851" i="1"/>
  <c r="AV4851" i="1" s="1"/>
  <c r="AT4852" i="1"/>
  <c r="AV4852" i="1" s="1"/>
  <c r="AT4853" i="1"/>
  <c r="AV4853" i="1" s="1"/>
  <c r="AT4854" i="1"/>
  <c r="AV4854" i="1" s="1"/>
  <c r="AT4855" i="1"/>
  <c r="AV4855" i="1" s="1"/>
  <c r="AT4856" i="1"/>
  <c r="AV4856" i="1" s="1"/>
  <c r="AT4857" i="1"/>
  <c r="AV4857" i="1" s="1"/>
  <c r="AT4858" i="1"/>
  <c r="AV4858" i="1" s="1"/>
  <c r="AT4859" i="1"/>
  <c r="AV4859" i="1" s="1"/>
  <c r="AT4860" i="1"/>
  <c r="AV4860" i="1" s="1"/>
  <c r="AT4861" i="1"/>
  <c r="AV4861" i="1" s="1"/>
  <c r="AT4862" i="1"/>
  <c r="AV4862" i="1" s="1"/>
  <c r="AT4863" i="1"/>
  <c r="AV4863" i="1" s="1"/>
  <c r="AT4864" i="1"/>
  <c r="AV4864" i="1" s="1"/>
  <c r="AT4865" i="1"/>
  <c r="AV4865" i="1" s="1"/>
  <c r="AT4866" i="1"/>
  <c r="AV4866" i="1" s="1"/>
  <c r="AT4867" i="1"/>
  <c r="AV4867" i="1" s="1"/>
  <c r="AT4868" i="1"/>
  <c r="AV4868" i="1" s="1"/>
  <c r="AT4869" i="1"/>
  <c r="AV4869" i="1" s="1"/>
  <c r="AT4870" i="1"/>
  <c r="AV4870" i="1" s="1"/>
  <c r="AT4871" i="1"/>
  <c r="AV4871" i="1" s="1"/>
  <c r="AT4872" i="1"/>
  <c r="AV4872" i="1" s="1"/>
  <c r="AT4873" i="1"/>
  <c r="AV4873" i="1" s="1"/>
  <c r="AT4874" i="1"/>
  <c r="AV4874" i="1" s="1"/>
  <c r="AT4875" i="1"/>
  <c r="AV4875" i="1" s="1"/>
  <c r="AT4876" i="1"/>
  <c r="AV4876" i="1" s="1"/>
  <c r="AT4877" i="1"/>
  <c r="AV4877" i="1" s="1"/>
  <c r="AT4878" i="1"/>
  <c r="AV4878" i="1" s="1"/>
  <c r="AT4879" i="1"/>
  <c r="AV4879" i="1" s="1"/>
  <c r="AT4880" i="1"/>
  <c r="AV4880" i="1" s="1"/>
  <c r="AT4881" i="1"/>
  <c r="AV4881" i="1" s="1"/>
  <c r="AT4882" i="1"/>
  <c r="AV4882" i="1" s="1"/>
  <c r="AT4883" i="1"/>
  <c r="AV4883" i="1" s="1"/>
  <c r="AT4884" i="1"/>
  <c r="AV4884" i="1" s="1"/>
  <c r="AT4885" i="1"/>
  <c r="AV4885" i="1" s="1"/>
  <c r="AT4886" i="1"/>
  <c r="AV4886" i="1" s="1"/>
  <c r="AT4887" i="1"/>
  <c r="AV4887" i="1" s="1"/>
  <c r="AT4888" i="1"/>
  <c r="AV4888" i="1" s="1"/>
  <c r="AT4889" i="1"/>
  <c r="AV4889" i="1" s="1"/>
  <c r="AT4890" i="1"/>
  <c r="AV4890" i="1" s="1"/>
  <c r="AT4891" i="1"/>
  <c r="AV4891" i="1" s="1"/>
  <c r="AT4892" i="1"/>
  <c r="AV4892" i="1" s="1"/>
  <c r="AT4893" i="1"/>
  <c r="AV4893" i="1" s="1"/>
  <c r="AT4894" i="1"/>
  <c r="AV4894" i="1" s="1"/>
  <c r="AT4895" i="1"/>
  <c r="AV4895" i="1" s="1"/>
  <c r="AT4896" i="1"/>
  <c r="AV4896" i="1" s="1"/>
  <c r="AT4897" i="1"/>
  <c r="AV4897" i="1" s="1"/>
  <c r="AT4898" i="1"/>
  <c r="AV4898" i="1" s="1"/>
  <c r="AT4899" i="1"/>
  <c r="AV4899" i="1" s="1"/>
  <c r="AT4900" i="1"/>
  <c r="AV4900" i="1" s="1"/>
  <c r="AT4901" i="1"/>
  <c r="AV4901" i="1" s="1"/>
  <c r="AT4902" i="1"/>
  <c r="AV4902" i="1" s="1"/>
  <c r="AT4903" i="1"/>
  <c r="AV4903" i="1" s="1"/>
  <c r="AT4904" i="1"/>
  <c r="AV4904" i="1" s="1"/>
  <c r="AT4905" i="1"/>
  <c r="AV4905" i="1" s="1"/>
  <c r="AT4906" i="1"/>
  <c r="AV4906" i="1" s="1"/>
  <c r="AT4907" i="1"/>
  <c r="AV4907" i="1" s="1"/>
  <c r="AT4908" i="1"/>
  <c r="AV4908" i="1" s="1"/>
  <c r="AT4909" i="1"/>
  <c r="AV4909" i="1" s="1"/>
  <c r="AT4910" i="1"/>
  <c r="AV4910" i="1" s="1"/>
  <c r="AT4911" i="1"/>
  <c r="AV4911" i="1" s="1"/>
  <c r="AT4912" i="1"/>
  <c r="AV4912" i="1" s="1"/>
  <c r="AT4913" i="1"/>
  <c r="AV4913" i="1" s="1"/>
  <c r="AT4914" i="1"/>
  <c r="AV4914" i="1" s="1"/>
  <c r="AT4915" i="1"/>
  <c r="AV4915" i="1" s="1"/>
  <c r="AT4916" i="1"/>
  <c r="AV4916" i="1" s="1"/>
  <c r="AT4917" i="1"/>
  <c r="AV4917" i="1" s="1"/>
  <c r="AT4918" i="1"/>
  <c r="AV4918" i="1" s="1"/>
  <c r="AT4919" i="1"/>
  <c r="AV4919" i="1" s="1"/>
  <c r="AT4920" i="1"/>
  <c r="AV4920" i="1" s="1"/>
  <c r="AT4921" i="1"/>
  <c r="AV4921" i="1" s="1"/>
  <c r="AT4922" i="1"/>
  <c r="AV4922" i="1" s="1"/>
  <c r="AT4923" i="1"/>
  <c r="AV4923" i="1" s="1"/>
  <c r="AT4924" i="1"/>
  <c r="AV4924" i="1" s="1"/>
  <c r="AT4925" i="1"/>
  <c r="AV4925" i="1" s="1"/>
  <c r="AT4926" i="1"/>
  <c r="AV4926" i="1" s="1"/>
  <c r="AT4927" i="1"/>
  <c r="AV4927" i="1" s="1"/>
  <c r="AT4928" i="1"/>
  <c r="AV4928" i="1" s="1"/>
  <c r="AT4929" i="1"/>
  <c r="AV4929" i="1" s="1"/>
  <c r="AT4930" i="1"/>
  <c r="AV4930" i="1" s="1"/>
  <c r="AT4931" i="1"/>
  <c r="AV4931" i="1" s="1"/>
  <c r="AT4932" i="1"/>
  <c r="AV4932" i="1" s="1"/>
  <c r="AT4933" i="1"/>
  <c r="AV4933" i="1" s="1"/>
  <c r="AT4934" i="1"/>
  <c r="AV4934" i="1" s="1"/>
  <c r="AT4935" i="1"/>
  <c r="AV4935" i="1" s="1"/>
  <c r="AT4936" i="1"/>
  <c r="AV4936" i="1" s="1"/>
  <c r="AT4937" i="1"/>
  <c r="AV4937" i="1" s="1"/>
  <c r="AT4938" i="1"/>
  <c r="AV4938" i="1" s="1"/>
  <c r="AT4939" i="1"/>
  <c r="AV4939" i="1" s="1"/>
  <c r="AT4940" i="1"/>
  <c r="AV4940" i="1" s="1"/>
  <c r="AT4941" i="1"/>
  <c r="AV4941" i="1" s="1"/>
  <c r="AT4942" i="1"/>
  <c r="AV4942" i="1" s="1"/>
  <c r="AT4943" i="1"/>
  <c r="AV4943" i="1" s="1"/>
  <c r="AT4944" i="1"/>
  <c r="AV4944" i="1" s="1"/>
  <c r="AT4945" i="1"/>
  <c r="AV4945" i="1" s="1"/>
  <c r="AT4946" i="1"/>
  <c r="AV4946" i="1" s="1"/>
  <c r="AT4947" i="1"/>
  <c r="AV4947" i="1" s="1"/>
  <c r="AT4948" i="1"/>
  <c r="AV4948" i="1" s="1"/>
  <c r="AT4949" i="1"/>
  <c r="AV4949" i="1" s="1"/>
  <c r="AT4950" i="1"/>
  <c r="AV4950" i="1" s="1"/>
  <c r="AT4951" i="1"/>
  <c r="AV4951" i="1" s="1"/>
  <c r="AT4952" i="1"/>
  <c r="AV4952" i="1" s="1"/>
  <c r="AT4953" i="1"/>
  <c r="AV4953" i="1" s="1"/>
  <c r="AT4954" i="1"/>
  <c r="AV4954" i="1" s="1"/>
  <c r="AT4955" i="1"/>
  <c r="AV4955" i="1" s="1"/>
  <c r="AT4956" i="1"/>
  <c r="AV4956" i="1" s="1"/>
  <c r="AT4957" i="1"/>
  <c r="AV4957" i="1" s="1"/>
  <c r="AT4958" i="1"/>
  <c r="AV4958" i="1" s="1"/>
  <c r="AT4959" i="1"/>
  <c r="AV4959" i="1" s="1"/>
  <c r="AT4960" i="1"/>
  <c r="AV4960" i="1" s="1"/>
  <c r="AT4961" i="1"/>
  <c r="AV4961" i="1" s="1"/>
  <c r="AT4962" i="1"/>
  <c r="AV4962" i="1" s="1"/>
  <c r="AT4963" i="1"/>
  <c r="AV4963" i="1" s="1"/>
  <c r="AT4964" i="1"/>
  <c r="AV4964" i="1" s="1"/>
  <c r="AT4965" i="1"/>
  <c r="AV4965" i="1" s="1"/>
  <c r="AT4966" i="1"/>
  <c r="AV4966" i="1" s="1"/>
  <c r="AT4967" i="1"/>
  <c r="AV4967" i="1" s="1"/>
  <c r="AT4968" i="1"/>
  <c r="AV4968" i="1" s="1"/>
  <c r="AT4969" i="1"/>
  <c r="AV4969" i="1" s="1"/>
  <c r="AT4970" i="1"/>
  <c r="AV4970" i="1" s="1"/>
  <c r="AT4971" i="1"/>
  <c r="AV4971" i="1" s="1"/>
  <c r="AT4972" i="1"/>
  <c r="AV4972" i="1" s="1"/>
  <c r="AT4973" i="1"/>
  <c r="AV4973" i="1" s="1"/>
  <c r="AT4974" i="1"/>
  <c r="AV4974" i="1" s="1"/>
  <c r="AT4975" i="1"/>
  <c r="AV4975" i="1" s="1"/>
  <c r="AT4976" i="1"/>
  <c r="AV4976" i="1" s="1"/>
  <c r="AT4977" i="1"/>
  <c r="AV4977" i="1" s="1"/>
  <c r="AT4978" i="1"/>
  <c r="AV4978" i="1" s="1"/>
  <c r="AT4979" i="1"/>
  <c r="AV4979" i="1" s="1"/>
  <c r="AT4980" i="1"/>
  <c r="AV4980" i="1" s="1"/>
  <c r="AT4981" i="1"/>
  <c r="AV4981" i="1" s="1"/>
  <c r="AT4982" i="1"/>
  <c r="AV4982" i="1" s="1"/>
  <c r="AT4983" i="1"/>
  <c r="AV4983" i="1" s="1"/>
  <c r="AT4984" i="1"/>
  <c r="AV4984" i="1" s="1"/>
  <c r="AT4985" i="1"/>
  <c r="AV4985" i="1" s="1"/>
  <c r="AT4986" i="1"/>
  <c r="AV4986" i="1" s="1"/>
  <c r="AT4987" i="1"/>
  <c r="AV4987" i="1" s="1"/>
  <c r="AT4988" i="1"/>
  <c r="AV4988" i="1" s="1"/>
  <c r="AT4989" i="1"/>
  <c r="AV4989" i="1" s="1"/>
  <c r="AT4990" i="1"/>
  <c r="AV4990" i="1" s="1"/>
  <c r="AT4991" i="1"/>
  <c r="AV4991" i="1" s="1"/>
  <c r="AT4992" i="1"/>
  <c r="AV4992" i="1" s="1"/>
  <c r="AT4993" i="1"/>
  <c r="AV4993" i="1" s="1"/>
  <c r="AT4994" i="1"/>
  <c r="AV4994" i="1" s="1"/>
  <c r="AT4995" i="1"/>
  <c r="AV4995" i="1" s="1"/>
  <c r="AT4996" i="1"/>
  <c r="AV4996" i="1" s="1"/>
  <c r="AT4997" i="1"/>
  <c r="AV4997" i="1" s="1"/>
  <c r="AT4998" i="1"/>
  <c r="AV4998" i="1" s="1"/>
  <c r="AT4999" i="1"/>
  <c r="AV4999" i="1" s="1"/>
  <c r="AT5000" i="1"/>
  <c r="AV5000" i="1" s="1"/>
  <c r="AT5001" i="1"/>
  <c r="AV5001" i="1" s="1"/>
  <c r="AT5002" i="1"/>
  <c r="AV5002" i="1" s="1"/>
  <c r="AT5003" i="1"/>
  <c r="AV5003" i="1" s="1"/>
  <c r="AT5004" i="1"/>
  <c r="AV5004" i="1" s="1"/>
  <c r="AT5005" i="1"/>
  <c r="AV5005" i="1" s="1"/>
  <c r="AT5006" i="1"/>
  <c r="AV5006" i="1" s="1"/>
  <c r="AT5007" i="1"/>
  <c r="AV5007" i="1" s="1"/>
  <c r="AT5008" i="1"/>
  <c r="AV5008" i="1" s="1"/>
  <c r="AT5009" i="1"/>
  <c r="AV5009" i="1" s="1"/>
  <c r="AT5010" i="1"/>
  <c r="AV5010" i="1" s="1"/>
  <c r="AT5011" i="1"/>
  <c r="AV5011" i="1" s="1"/>
  <c r="AT5012" i="1"/>
  <c r="AV5012" i="1" s="1"/>
  <c r="AT5013" i="1"/>
  <c r="AV5013" i="1" s="1"/>
  <c r="AT5014" i="1"/>
  <c r="AV5014" i="1" s="1"/>
  <c r="AT5015" i="1"/>
  <c r="AV5015" i="1" s="1"/>
  <c r="AT5016" i="1"/>
  <c r="AV5016" i="1" s="1"/>
  <c r="AT5017" i="1"/>
  <c r="AV5017" i="1" s="1"/>
  <c r="AT5018" i="1"/>
  <c r="AV5018" i="1" s="1"/>
  <c r="AT5019" i="1"/>
  <c r="AV5019" i="1" s="1"/>
  <c r="AT5020" i="1"/>
  <c r="AV5020" i="1" s="1"/>
  <c r="AT5021" i="1"/>
  <c r="AV5021" i="1" s="1"/>
  <c r="AT5022" i="1"/>
  <c r="AV5022" i="1" s="1"/>
  <c r="AT5023" i="1"/>
  <c r="AV5023" i="1" s="1"/>
  <c r="AT5024" i="1"/>
  <c r="AV5024" i="1" s="1"/>
  <c r="AT5025" i="1"/>
  <c r="AV5025" i="1" s="1"/>
  <c r="AT5026" i="1"/>
  <c r="AV5026" i="1" s="1"/>
  <c r="AT5027" i="1"/>
  <c r="AV5027" i="1" s="1"/>
  <c r="AT5028" i="1"/>
  <c r="AV5028" i="1" s="1"/>
  <c r="AT5029" i="1"/>
  <c r="AV5029" i="1" s="1"/>
  <c r="AT5030" i="1"/>
  <c r="AV5030" i="1" s="1"/>
  <c r="AT5031" i="1"/>
  <c r="AV5031" i="1" s="1"/>
  <c r="AT5032" i="1"/>
  <c r="AV5032" i="1" s="1"/>
  <c r="AT5033" i="1"/>
  <c r="AV5033" i="1" s="1"/>
  <c r="AT5034" i="1"/>
  <c r="AV5034" i="1" s="1"/>
  <c r="AT5035" i="1"/>
  <c r="AV5035" i="1" s="1"/>
  <c r="AT5036" i="1"/>
  <c r="AV5036" i="1" s="1"/>
  <c r="AT5037" i="1"/>
  <c r="AV5037" i="1" s="1"/>
  <c r="AT5038" i="1"/>
  <c r="AV5038" i="1" s="1"/>
  <c r="AT5039" i="1"/>
  <c r="AV5039" i="1" s="1"/>
  <c r="AT5040" i="1"/>
  <c r="AV5040" i="1" s="1"/>
  <c r="AT5041" i="1"/>
  <c r="AV5041" i="1" s="1"/>
  <c r="AT5042" i="1"/>
  <c r="AV5042" i="1" s="1"/>
  <c r="AT5043" i="1"/>
  <c r="AV5043" i="1" s="1"/>
  <c r="AT5044" i="1"/>
  <c r="AV5044" i="1" s="1"/>
  <c r="AT5045" i="1"/>
  <c r="AV5045" i="1" s="1"/>
  <c r="AT5046" i="1"/>
  <c r="AV5046" i="1" s="1"/>
  <c r="AT5047" i="1"/>
  <c r="AV5047" i="1" s="1"/>
  <c r="AT5048" i="1"/>
  <c r="AV5048" i="1" s="1"/>
  <c r="AT5049" i="1"/>
  <c r="AV5049" i="1" s="1"/>
  <c r="AT5050" i="1"/>
  <c r="AV5050" i="1" s="1"/>
  <c r="AT5051" i="1"/>
  <c r="AV5051" i="1" s="1"/>
  <c r="AT5052" i="1"/>
  <c r="AV5052" i="1" s="1"/>
  <c r="AT5053" i="1"/>
  <c r="AV5053" i="1" s="1"/>
  <c r="AT5054" i="1"/>
  <c r="AV5054" i="1" s="1"/>
  <c r="AT5055" i="1"/>
  <c r="AV5055" i="1" s="1"/>
  <c r="AT5056" i="1"/>
  <c r="AV5056" i="1" s="1"/>
  <c r="AT5057" i="1"/>
  <c r="AV5057" i="1" s="1"/>
  <c r="AT5058" i="1"/>
  <c r="AV5058" i="1" s="1"/>
  <c r="AT5059" i="1"/>
  <c r="AV5059" i="1" s="1"/>
  <c r="AT5060" i="1"/>
  <c r="AV5060" i="1" s="1"/>
  <c r="AT5061" i="1"/>
  <c r="AV5061" i="1" s="1"/>
  <c r="AT5062" i="1"/>
  <c r="AV5062" i="1" s="1"/>
  <c r="AT5063" i="1"/>
  <c r="AV5063" i="1" s="1"/>
  <c r="AT5064" i="1"/>
  <c r="AV5064" i="1" s="1"/>
  <c r="AT5065" i="1"/>
  <c r="AV5065" i="1" s="1"/>
  <c r="AT5066" i="1"/>
  <c r="AV5066" i="1" s="1"/>
  <c r="AT5067" i="1"/>
  <c r="AV5067" i="1" s="1"/>
  <c r="AT5068" i="1"/>
  <c r="AV5068" i="1" s="1"/>
  <c r="AT5069" i="1"/>
  <c r="AV5069" i="1" s="1"/>
  <c r="AT5070" i="1"/>
  <c r="AV5070" i="1" s="1"/>
  <c r="AT5071" i="1"/>
  <c r="AV5071" i="1" s="1"/>
  <c r="AT5072" i="1"/>
  <c r="AV5072" i="1" s="1"/>
  <c r="AT5073" i="1"/>
  <c r="AV5073" i="1" s="1"/>
  <c r="AT5074" i="1"/>
  <c r="AV5074" i="1" s="1"/>
  <c r="AT5075" i="1"/>
  <c r="AV5075" i="1" s="1"/>
  <c r="AT5076" i="1"/>
  <c r="AV5076" i="1" s="1"/>
  <c r="AT5077" i="1"/>
  <c r="AV5077" i="1" s="1"/>
  <c r="AT5078" i="1"/>
  <c r="AV5078" i="1" s="1"/>
  <c r="AT5079" i="1"/>
  <c r="AV5079" i="1" s="1"/>
  <c r="AT5080" i="1"/>
  <c r="AV5080" i="1" s="1"/>
  <c r="AT5081" i="1"/>
  <c r="AV5081" i="1" s="1"/>
  <c r="AT5082" i="1"/>
  <c r="AV5082" i="1" s="1"/>
  <c r="AT5083" i="1"/>
  <c r="AV5083" i="1" s="1"/>
  <c r="AT5084" i="1"/>
  <c r="AV5084" i="1" s="1"/>
  <c r="AT5085" i="1"/>
  <c r="AV5085" i="1" s="1"/>
  <c r="AT5086" i="1"/>
  <c r="AV5086" i="1" s="1"/>
  <c r="AT5087" i="1"/>
  <c r="AV5087" i="1" s="1"/>
  <c r="AT5088" i="1"/>
  <c r="AV5088" i="1" s="1"/>
  <c r="AT5089" i="1"/>
  <c r="AV5089" i="1" s="1"/>
  <c r="AT5090" i="1"/>
  <c r="AV5090" i="1" s="1"/>
  <c r="AT5091" i="1"/>
  <c r="AV5091" i="1" s="1"/>
  <c r="AT5092" i="1"/>
  <c r="AV5092" i="1" s="1"/>
  <c r="AT5093" i="1"/>
  <c r="AV5093" i="1" s="1"/>
  <c r="AT5094" i="1"/>
  <c r="AV5094" i="1" s="1"/>
  <c r="AT5095" i="1"/>
  <c r="AV5095" i="1" s="1"/>
  <c r="AT5096" i="1"/>
  <c r="AV5096" i="1" s="1"/>
  <c r="AT5097" i="1"/>
  <c r="AV5097" i="1" s="1"/>
  <c r="AT5098" i="1"/>
  <c r="AV5098" i="1" s="1"/>
  <c r="AT5099" i="1"/>
  <c r="AV5099" i="1" s="1"/>
  <c r="AT5100" i="1"/>
  <c r="AV5100" i="1" s="1"/>
  <c r="AT5101" i="1"/>
  <c r="AV5101" i="1" s="1"/>
  <c r="AT5102" i="1"/>
  <c r="AV5102" i="1" s="1"/>
  <c r="AT5103" i="1"/>
  <c r="AV5103" i="1" s="1"/>
  <c r="AT5104" i="1"/>
  <c r="AV5104" i="1" s="1"/>
  <c r="AT5105" i="1"/>
  <c r="AV5105" i="1" s="1"/>
  <c r="AT5106" i="1"/>
  <c r="AV5106" i="1" s="1"/>
  <c r="AT5107" i="1"/>
  <c r="AV5107" i="1" s="1"/>
  <c r="AT5108" i="1"/>
  <c r="AV5108" i="1" s="1"/>
  <c r="AT5109" i="1"/>
  <c r="AV5109" i="1" s="1"/>
  <c r="AT5110" i="1"/>
  <c r="AV5110" i="1" s="1"/>
  <c r="AT5111" i="1"/>
  <c r="AV5111" i="1" s="1"/>
  <c r="AT5112" i="1"/>
  <c r="AV5112" i="1" s="1"/>
  <c r="AT5113" i="1"/>
  <c r="AV5113" i="1" s="1"/>
  <c r="AT5114" i="1"/>
  <c r="AV5114" i="1" s="1"/>
  <c r="AT5115" i="1"/>
  <c r="AV5115" i="1" s="1"/>
  <c r="AT5116" i="1"/>
  <c r="AV5116" i="1" s="1"/>
  <c r="AT5117" i="1"/>
  <c r="AV5117" i="1" s="1"/>
  <c r="AT5118" i="1"/>
  <c r="AV5118" i="1" s="1"/>
  <c r="AT5119" i="1"/>
  <c r="AV5119" i="1" s="1"/>
  <c r="AT5120" i="1"/>
  <c r="AV5120" i="1" s="1"/>
  <c r="AT5121" i="1"/>
  <c r="AV5121" i="1" s="1"/>
  <c r="AT5122" i="1"/>
  <c r="AV5122" i="1" s="1"/>
  <c r="AT5123" i="1"/>
  <c r="AV5123" i="1" s="1"/>
  <c r="AT5124" i="1"/>
  <c r="AV5124" i="1" s="1"/>
  <c r="AT5125" i="1"/>
  <c r="AV5125" i="1" s="1"/>
  <c r="AT5126" i="1"/>
  <c r="AV5126" i="1" s="1"/>
  <c r="AT5127" i="1"/>
  <c r="AV5127" i="1" s="1"/>
  <c r="AT5128" i="1"/>
  <c r="AV5128" i="1" s="1"/>
  <c r="AT5129" i="1"/>
  <c r="AV5129" i="1" s="1"/>
  <c r="AT5130" i="1"/>
  <c r="AV5130" i="1" s="1"/>
  <c r="AT5131" i="1"/>
  <c r="AV5131" i="1" s="1"/>
  <c r="AT5132" i="1"/>
  <c r="AV5132" i="1" s="1"/>
  <c r="AT5133" i="1"/>
  <c r="AV5133" i="1" s="1"/>
  <c r="AT5134" i="1"/>
  <c r="AV5134" i="1" s="1"/>
  <c r="AT5135" i="1"/>
  <c r="AV5135" i="1" s="1"/>
  <c r="AT5136" i="1"/>
  <c r="AV5136" i="1" s="1"/>
  <c r="AT5137" i="1"/>
  <c r="AV5137" i="1" s="1"/>
  <c r="AT5138" i="1"/>
  <c r="AV5138" i="1" s="1"/>
  <c r="AT5139" i="1"/>
  <c r="AV5139" i="1" s="1"/>
  <c r="AT5140" i="1"/>
  <c r="AV5140" i="1" s="1"/>
  <c r="AT5141" i="1"/>
  <c r="AV5141" i="1" s="1"/>
  <c r="AT5142" i="1"/>
  <c r="AV5142" i="1" s="1"/>
  <c r="AT5143" i="1"/>
  <c r="AV5143" i="1" s="1"/>
  <c r="AT5144" i="1"/>
  <c r="AV5144" i="1" s="1"/>
  <c r="AT5145" i="1"/>
  <c r="AV5145" i="1" s="1"/>
  <c r="AT5146" i="1"/>
  <c r="AV5146" i="1" s="1"/>
  <c r="AT5147" i="1"/>
  <c r="AV5147" i="1" s="1"/>
  <c r="AT5148" i="1"/>
  <c r="AV5148" i="1" s="1"/>
  <c r="AT5149" i="1"/>
  <c r="AV5149" i="1" s="1"/>
  <c r="AT5150" i="1"/>
  <c r="AV5150" i="1" s="1"/>
  <c r="AT5151" i="1"/>
  <c r="AV5151" i="1" s="1"/>
  <c r="AT5152" i="1"/>
  <c r="AV5152" i="1" s="1"/>
  <c r="AT5153" i="1"/>
  <c r="AV5153" i="1" s="1"/>
  <c r="AT5154" i="1"/>
  <c r="AV5154" i="1" s="1"/>
  <c r="AT5155" i="1"/>
  <c r="AV5155" i="1" s="1"/>
  <c r="AT5156" i="1"/>
  <c r="AV5156" i="1" s="1"/>
  <c r="AT5157" i="1"/>
  <c r="AV5157" i="1" s="1"/>
  <c r="AT5158" i="1"/>
  <c r="AV5158" i="1" s="1"/>
  <c r="AT5159" i="1"/>
  <c r="AV5159" i="1" s="1"/>
  <c r="AT5160" i="1"/>
  <c r="AV5160" i="1" s="1"/>
  <c r="AT5161" i="1"/>
  <c r="AV5161" i="1" s="1"/>
  <c r="AT5162" i="1"/>
  <c r="AV5162" i="1" s="1"/>
  <c r="AT5163" i="1"/>
  <c r="AV5163" i="1" s="1"/>
  <c r="AT5164" i="1"/>
  <c r="AV5164" i="1" s="1"/>
  <c r="AT5165" i="1"/>
  <c r="AV5165" i="1" s="1"/>
  <c r="AT5166" i="1"/>
  <c r="AV5166" i="1" s="1"/>
  <c r="AT5167" i="1"/>
  <c r="AV5167" i="1" s="1"/>
  <c r="AT5168" i="1"/>
  <c r="AV5168" i="1" s="1"/>
  <c r="AT5169" i="1"/>
  <c r="AV5169" i="1" s="1"/>
  <c r="AT5170" i="1"/>
  <c r="AV5170" i="1" s="1"/>
  <c r="AT5171" i="1"/>
  <c r="AV5171" i="1" s="1"/>
  <c r="AT5172" i="1"/>
  <c r="AV5172" i="1" s="1"/>
  <c r="AT5173" i="1"/>
  <c r="AV5173" i="1" s="1"/>
  <c r="AT5174" i="1"/>
  <c r="AV5174" i="1" s="1"/>
  <c r="AT5175" i="1"/>
  <c r="AV5175" i="1" s="1"/>
  <c r="AT5176" i="1"/>
  <c r="AV5176" i="1" s="1"/>
  <c r="AT5177" i="1"/>
  <c r="AV5177" i="1" s="1"/>
  <c r="AT5178" i="1"/>
  <c r="AV5178" i="1" s="1"/>
  <c r="AT5179" i="1"/>
  <c r="AV5179" i="1" s="1"/>
  <c r="AT5180" i="1"/>
  <c r="AV5180" i="1" s="1"/>
  <c r="AT5181" i="1"/>
  <c r="AV5181" i="1" s="1"/>
  <c r="AT5182" i="1"/>
  <c r="AV5182" i="1" s="1"/>
  <c r="AT5183" i="1"/>
  <c r="AV5183" i="1" s="1"/>
  <c r="AT5184" i="1"/>
  <c r="AV5184" i="1" s="1"/>
  <c r="AT5185" i="1"/>
  <c r="AV5185" i="1" s="1"/>
  <c r="AT5186" i="1"/>
  <c r="AV5186" i="1" s="1"/>
  <c r="AT5187" i="1"/>
  <c r="AV5187" i="1" s="1"/>
  <c r="AT5188" i="1"/>
  <c r="AV5188" i="1" s="1"/>
  <c r="AT5189" i="1"/>
  <c r="AV5189" i="1" s="1"/>
  <c r="AT5190" i="1"/>
  <c r="AV5190" i="1" s="1"/>
  <c r="AT5191" i="1"/>
  <c r="AV5191" i="1" s="1"/>
  <c r="AT5192" i="1"/>
  <c r="AV5192" i="1" s="1"/>
  <c r="AT5193" i="1"/>
  <c r="AV5193" i="1" s="1"/>
  <c r="AT5194" i="1"/>
  <c r="AV5194" i="1" s="1"/>
  <c r="AT5195" i="1"/>
  <c r="AV5195" i="1" s="1"/>
  <c r="AT5196" i="1"/>
  <c r="AV5196" i="1" s="1"/>
  <c r="AT5197" i="1"/>
  <c r="AV5197" i="1" s="1"/>
  <c r="AT5198" i="1"/>
  <c r="AV5198" i="1" s="1"/>
  <c r="AT5199" i="1"/>
  <c r="AV5199" i="1" s="1"/>
  <c r="AT5200" i="1"/>
  <c r="AV5200" i="1" s="1"/>
  <c r="AT5201" i="1"/>
  <c r="AV5201" i="1" s="1"/>
  <c r="AT5202" i="1"/>
  <c r="AV5202" i="1" s="1"/>
  <c r="AT5203" i="1"/>
  <c r="AV5203" i="1" s="1"/>
  <c r="AT5204" i="1"/>
  <c r="AV5204" i="1" s="1"/>
  <c r="AT5205" i="1"/>
  <c r="AV5205" i="1" s="1"/>
  <c r="AT5206" i="1"/>
  <c r="AV5206" i="1" s="1"/>
  <c r="AT5207" i="1"/>
  <c r="AV5207" i="1" s="1"/>
  <c r="AT5208" i="1"/>
  <c r="AV5208" i="1" s="1"/>
  <c r="AT5209" i="1"/>
  <c r="AV5209" i="1" s="1"/>
  <c r="AT5210" i="1"/>
  <c r="AV5210" i="1" s="1"/>
  <c r="AT5211" i="1"/>
  <c r="AV5211" i="1" s="1"/>
  <c r="AT5212" i="1"/>
  <c r="AV5212" i="1" s="1"/>
  <c r="AT5213" i="1"/>
  <c r="AV5213" i="1" s="1"/>
  <c r="AT5214" i="1"/>
  <c r="AV5214" i="1" s="1"/>
  <c r="AT5215" i="1"/>
  <c r="AV5215" i="1" s="1"/>
  <c r="AT5216" i="1"/>
  <c r="AV5216" i="1" s="1"/>
  <c r="AT5217" i="1"/>
  <c r="AV5217" i="1" s="1"/>
  <c r="AT5218" i="1"/>
  <c r="AV5218" i="1" s="1"/>
  <c r="AT5219" i="1"/>
  <c r="AV5219" i="1" s="1"/>
  <c r="AT5220" i="1"/>
  <c r="AV5220" i="1" s="1"/>
  <c r="AT5221" i="1"/>
  <c r="AV5221" i="1" s="1"/>
  <c r="AT5222" i="1"/>
  <c r="AV5222" i="1" s="1"/>
  <c r="AT5223" i="1"/>
  <c r="AV5223" i="1" s="1"/>
  <c r="AT5224" i="1"/>
  <c r="AV5224" i="1" s="1"/>
  <c r="AT5225" i="1"/>
  <c r="AV5225" i="1" s="1"/>
  <c r="AT5226" i="1"/>
  <c r="AV5226" i="1" s="1"/>
  <c r="AT5227" i="1"/>
  <c r="AV5227" i="1" s="1"/>
  <c r="AT5228" i="1"/>
  <c r="AV5228" i="1" s="1"/>
  <c r="AT5229" i="1"/>
  <c r="AV5229" i="1" s="1"/>
  <c r="AT5230" i="1"/>
  <c r="AV5230" i="1" s="1"/>
  <c r="AT5231" i="1"/>
  <c r="AV5231" i="1" s="1"/>
  <c r="AT5232" i="1"/>
  <c r="AV5232" i="1" s="1"/>
  <c r="AT5233" i="1"/>
  <c r="AV5233" i="1" s="1"/>
  <c r="AT5234" i="1"/>
  <c r="AV5234" i="1" s="1"/>
  <c r="AT5235" i="1"/>
  <c r="AV5235" i="1" s="1"/>
  <c r="AT5236" i="1"/>
  <c r="AV5236" i="1" s="1"/>
  <c r="AT5237" i="1"/>
  <c r="AV5237" i="1" s="1"/>
  <c r="AT5238" i="1"/>
  <c r="AV5238" i="1" s="1"/>
  <c r="AT5239" i="1"/>
  <c r="AV5239" i="1" s="1"/>
  <c r="AT5240" i="1"/>
  <c r="AV5240" i="1" s="1"/>
  <c r="AT5241" i="1"/>
  <c r="AV5241" i="1" s="1"/>
  <c r="AT5242" i="1"/>
  <c r="AV5242" i="1" s="1"/>
  <c r="AT5243" i="1"/>
  <c r="AV5243" i="1" s="1"/>
  <c r="AT5244" i="1"/>
  <c r="AV5244" i="1" s="1"/>
  <c r="AT5245" i="1"/>
  <c r="AV5245" i="1" s="1"/>
  <c r="AT5246" i="1"/>
  <c r="AV5246" i="1" s="1"/>
  <c r="AT5247" i="1"/>
  <c r="AV5247" i="1" s="1"/>
  <c r="AT5248" i="1"/>
  <c r="AV5248" i="1" s="1"/>
  <c r="AT5249" i="1"/>
  <c r="AV5249" i="1" s="1"/>
  <c r="AT5250" i="1"/>
  <c r="AV5250" i="1" s="1"/>
  <c r="AT5251" i="1"/>
  <c r="AV5251" i="1" s="1"/>
  <c r="AT5252" i="1"/>
  <c r="AV5252" i="1" s="1"/>
  <c r="AT5253" i="1"/>
  <c r="AV5253" i="1" s="1"/>
  <c r="AT5254" i="1"/>
  <c r="AV5254" i="1" s="1"/>
  <c r="AT5255" i="1"/>
  <c r="AV5255" i="1" s="1"/>
  <c r="AT5256" i="1"/>
  <c r="AV5256" i="1" s="1"/>
  <c r="AT5257" i="1"/>
  <c r="AV5257" i="1" s="1"/>
  <c r="AT5258" i="1"/>
  <c r="AV5258" i="1" s="1"/>
  <c r="AT5259" i="1"/>
  <c r="AV5259" i="1" s="1"/>
  <c r="AT5260" i="1"/>
  <c r="AV5260" i="1" s="1"/>
  <c r="AT5261" i="1"/>
  <c r="AV5261" i="1" s="1"/>
  <c r="AT5262" i="1"/>
  <c r="AV5262" i="1" s="1"/>
  <c r="AT5263" i="1"/>
  <c r="AV5263" i="1" s="1"/>
  <c r="AT5264" i="1"/>
  <c r="AV5264" i="1" s="1"/>
  <c r="AT5265" i="1"/>
  <c r="AV5265" i="1" s="1"/>
  <c r="AT5266" i="1"/>
  <c r="AV5266" i="1" s="1"/>
  <c r="AT5267" i="1"/>
  <c r="AV5267" i="1" s="1"/>
  <c r="AT5268" i="1"/>
  <c r="AV5268" i="1" s="1"/>
  <c r="AT5269" i="1"/>
  <c r="AV5269" i="1" s="1"/>
  <c r="AT5270" i="1"/>
  <c r="AV5270" i="1" s="1"/>
  <c r="AT5271" i="1"/>
  <c r="AV5271" i="1" s="1"/>
  <c r="AT5272" i="1"/>
  <c r="AV5272" i="1" s="1"/>
  <c r="AT5273" i="1"/>
  <c r="AV5273" i="1" s="1"/>
  <c r="AT5274" i="1"/>
  <c r="AV5274" i="1" s="1"/>
  <c r="AT5275" i="1"/>
  <c r="AV5275" i="1" s="1"/>
  <c r="AT5276" i="1"/>
  <c r="AV5276" i="1" s="1"/>
  <c r="AT5277" i="1"/>
  <c r="AV5277" i="1" s="1"/>
  <c r="AT5278" i="1"/>
  <c r="AV5278" i="1" s="1"/>
  <c r="AT5279" i="1"/>
  <c r="AV5279" i="1" s="1"/>
  <c r="AT5280" i="1"/>
  <c r="AV5280" i="1" s="1"/>
  <c r="AT5281" i="1"/>
  <c r="AV5281" i="1" s="1"/>
  <c r="AT5282" i="1"/>
  <c r="AV5282" i="1" s="1"/>
  <c r="AT5283" i="1"/>
  <c r="AV5283" i="1" s="1"/>
  <c r="AT5284" i="1"/>
  <c r="AV5284" i="1" s="1"/>
  <c r="AT5285" i="1"/>
  <c r="AV5285" i="1" s="1"/>
  <c r="AT5286" i="1"/>
  <c r="AV5286" i="1" s="1"/>
  <c r="AT5287" i="1"/>
  <c r="AV5287" i="1" s="1"/>
  <c r="AT5288" i="1"/>
  <c r="AV5288" i="1" s="1"/>
  <c r="AT5289" i="1"/>
  <c r="AV5289" i="1" s="1"/>
  <c r="AT5290" i="1"/>
  <c r="AV5290" i="1" s="1"/>
  <c r="AT5291" i="1"/>
  <c r="AV5291" i="1" s="1"/>
  <c r="AT5292" i="1"/>
  <c r="AV5292" i="1" s="1"/>
  <c r="AT5293" i="1"/>
  <c r="AV5293" i="1" s="1"/>
  <c r="AT5294" i="1"/>
  <c r="AV5294" i="1" s="1"/>
  <c r="AT5295" i="1"/>
  <c r="AV5295" i="1" s="1"/>
  <c r="AT5296" i="1"/>
  <c r="AV5296" i="1" s="1"/>
  <c r="AT5297" i="1"/>
  <c r="AV5297" i="1" s="1"/>
  <c r="AT5298" i="1"/>
  <c r="AV5298" i="1" s="1"/>
  <c r="AT5299" i="1"/>
  <c r="AV5299" i="1" s="1"/>
  <c r="AT5300" i="1"/>
  <c r="AV5300" i="1" s="1"/>
  <c r="AT5301" i="1"/>
  <c r="AV5301" i="1" s="1"/>
  <c r="AT5302" i="1"/>
  <c r="AV5302" i="1" s="1"/>
  <c r="AT5303" i="1"/>
  <c r="AV5303" i="1" s="1"/>
  <c r="AT5304" i="1"/>
  <c r="AV5304" i="1" s="1"/>
  <c r="AT5305" i="1"/>
  <c r="AV5305" i="1" s="1"/>
  <c r="AT5306" i="1"/>
  <c r="AV5306" i="1" s="1"/>
  <c r="AT5307" i="1"/>
  <c r="AV5307" i="1" s="1"/>
  <c r="AT5308" i="1"/>
  <c r="AV5308" i="1" s="1"/>
  <c r="AT5309" i="1"/>
  <c r="AV5309" i="1" s="1"/>
  <c r="AT5310" i="1"/>
  <c r="AV5310" i="1" s="1"/>
  <c r="AT5311" i="1"/>
  <c r="AV5311" i="1" s="1"/>
  <c r="AT5312" i="1"/>
  <c r="AV5312" i="1" s="1"/>
  <c r="AT5313" i="1"/>
  <c r="AV5313" i="1" s="1"/>
  <c r="AT5314" i="1"/>
  <c r="AV5314" i="1" s="1"/>
  <c r="AT5315" i="1"/>
  <c r="AV5315" i="1" s="1"/>
  <c r="AT5316" i="1"/>
  <c r="AV5316" i="1" s="1"/>
  <c r="AT5317" i="1"/>
  <c r="AV5317" i="1" s="1"/>
  <c r="AT5318" i="1"/>
  <c r="AV5318" i="1" s="1"/>
  <c r="AT5319" i="1"/>
  <c r="AV5319" i="1" s="1"/>
  <c r="AT5320" i="1"/>
  <c r="AV5320" i="1" s="1"/>
  <c r="AT5321" i="1"/>
  <c r="AV5321" i="1" s="1"/>
  <c r="AT5322" i="1"/>
  <c r="AV5322" i="1" s="1"/>
  <c r="AT5323" i="1"/>
  <c r="AV5323" i="1" s="1"/>
  <c r="AT5324" i="1"/>
  <c r="AV5324" i="1" s="1"/>
  <c r="AT5325" i="1"/>
  <c r="AV5325" i="1" s="1"/>
  <c r="AT5326" i="1"/>
  <c r="AV5326" i="1" s="1"/>
  <c r="AT5327" i="1"/>
  <c r="AV5327" i="1" s="1"/>
  <c r="AT5328" i="1"/>
  <c r="AV5328" i="1" s="1"/>
  <c r="AT5329" i="1"/>
  <c r="AV5329" i="1" s="1"/>
  <c r="AT5330" i="1"/>
  <c r="AV5330" i="1" s="1"/>
  <c r="AT5331" i="1"/>
  <c r="AV5331" i="1" s="1"/>
  <c r="AT5332" i="1"/>
  <c r="AV5332" i="1" s="1"/>
  <c r="AT5333" i="1"/>
  <c r="AV5333" i="1" s="1"/>
  <c r="AT5334" i="1"/>
  <c r="AV5334" i="1" s="1"/>
  <c r="AT5335" i="1"/>
  <c r="AV5335" i="1" s="1"/>
  <c r="AT5336" i="1"/>
  <c r="AV5336" i="1" s="1"/>
  <c r="AT5337" i="1"/>
  <c r="AV5337" i="1" s="1"/>
  <c r="AT5338" i="1"/>
  <c r="AV5338" i="1" s="1"/>
  <c r="AT5339" i="1"/>
  <c r="AV5339" i="1" s="1"/>
  <c r="AT5340" i="1"/>
  <c r="AV5340" i="1" s="1"/>
  <c r="AT5341" i="1"/>
  <c r="AV5341" i="1" s="1"/>
  <c r="AT5342" i="1"/>
  <c r="AV5342" i="1" s="1"/>
  <c r="AT5343" i="1"/>
  <c r="AV5343" i="1" s="1"/>
  <c r="AT5344" i="1"/>
  <c r="AV5344" i="1" s="1"/>
  <c r="AT5345" i="1"/>
  <c r="AV5345" i="1" s="1"/>
  <c r="AT5346" i="1"/>
  <c r="AV5346" i="1" s="1"/>
  <c r="AT5347" i="1"/>
  <c r="AV5347" i="1" s="1"/>
  <c r="AT5348" i="1"/>
  <c r="AV5348" i="1" s="1"/>
  <c r="AT5349" i="1"/>
  <c r="AV5349" i="1" s="1"/>
  <c r="AT5350" i="1"/>
  <c r="AV5350" i="1" s="1"/>
  <c r="AT5351" i="1"/>
  <c r="AV5351" i="1" s="1"/>
  <c r="AT5352" i="1"/>
  <c r="AV5352" i="1" s="1"/>
  <c r="AT5353" i="1"/>
  <c r="AV5353" i="1" s="1"/>
  <c r="AT5354" i="1"/>
  <c r="AV5354" i="1" s="1"/>
  <c r="AT5355" i="1"/>
  <c r="AV5355" i="1" s="1"/>
  <c r="AT5356" i="1"/>
  <c r="AV5356" i="1" s="1"/>
  <c r="AT5357" i="1"/>
  <c r="AV5357" i="1" s="1"/>
  <c r="AT5358" i="1"/>
  <c r="AV5358" i="1" s="1"/>
  <c r="AT5359" i="1"/>
  <c r="AV5359" i="1" s="1"/>
  <c r="AT5360" i="1"/>
  <c r="AV5360" i="1" s="1"/>
  <c r="AT5361" i="1"/>
  <c r="AV5361" i="1" s="1"/>
  <c r="AT5362" i="1"/>
  <c r="AV5362" i="1" s="1"/>
  <c r="AT5363" i="1"/>
  <c r="AV5363" i="1" s="1"/>
  <c r="AT5364" i="1"/>
  <c r="AV5364" i="1" s="1"/>
  <c r="AT5365" i="1"/>
  <c r="AV5365" i="1" s="1"/>
  <c r="AT5366" i="1"/>
  <c r="AV5366" i="1" s="1"/>
  <c r="AT5367" i="1"/>
  <c r="AV5367" i="1" s="1"/>
  <c r="AT5368" i="1"/>
  <c r="AV5368" i="1" s="1"/>
  <c r="AT5369" i="1"/>
  <c r="AV5369" i="1" s="1"/>
  <c r="AT5370" i="1"/>
  <c r="AV5370" i="1" s="1"/>
  <c r="AT5371" i="1"/>
  <c r="AV5371" i="1" s="1"/>
  <c r="AT5372" i="1"/>
  <c r="AV5372" i="1" s="1"/>
  <c r="AT5373" i="1"/>
  <c r="AV5373" i="1" s="1"/>
  <c r="AT5374" i="1"/>
  <c r="AV5374" i="1" s="1"/>
  <c r="AT5375" i="1"/>
  <c r="AV5375" i="1" s="1"/>
  <c r="AT5376" i="1"/>
  <c r="AV5376" i="1" s="1"/>
  <c r="AT5377" i="1"/>
  <c r="AV5377" i="1" s="1"/>
  <c r="AT5378" i="1"/>
  <c r="AV5378" i="1" s="1"/>
  <c r="AT5379" i="1"/>
  <c r="AV5379" i="1" s="1"/>
  <c r="AT5380" i="1"/>
  <c r="AV5380" i="1" s="1"/>
  <c r="AT5381" i="1"/>
  <c r="AV5381" i="1" s="1"/>
  <c r="AT5382" i="1"/>
  <c r="AV5382" i="1" s="1"/>
  <c r="AT5383" i="1"/>
  <c r="AV5383" i="1" s="1"/>
  <c r="AT5384" i="1"/>
  <c r="AV5384" i="1" s="1"/>
  <c r="AT5385" i="1"/>
  <c r="AV5385" i="1" s="1"/>
  <c r="AT5386" i="1"/>
  <c r="AV5386" i="1" s="1"/>
  <c r="AT5387" i="1"/>
  <c r="AV5387" i="1" s="1"/>
  <c r="AT5388" i="1"/>
  <c r="AV5388" i="1" s="1"/>
  <c r="AT5389" i="1"/>
  <c r="AV5389" i="1" s="1"/>
  <c r="AT5390" i="1"/>
  <c r="AV5390" i="1" s="1"/>
  <c r="AT5391" i="1"/>
  <c r="AV5391" i="1" s="1"/>
  <c r="AT5392" i="1"/>
  <c r="AV5392" i="1" s="1"/>
  <c r="AT5393" i="1"/>
  <c r="AV5393" i="1" s="1"/>
  <c r="AT5394" i="1"/>
  <c r="AV5394" i="1" s="1"/>
  <c r="AT5395" i="1"/>
  <c r="AV5395" i="1" s="1"/>
  <c r="AT5396" i="1"/>
  <c r="AV5396" i="1" s="1"/>
  <c r="AT5397" i="1"/>
  <c r="AV5397" i="1" s="1"/>
  <c r="AT5398" i="1"/>
  <c r="AV5398" i="1" s="1"/>
  <c r="AT5399" i="1"/>
  <c r="AV5399" i="1" s="1"/>
  <c r="AT5400" i="1"/>
  <c r="AV5400" i="1" s="1"/>
  <c r="AT5401" i="1"/>
  <c r="AV5401" i="1" s="1"/>
  <c r="AT5402" i="1"/>
  <c r="AV5402" i="1" s="1"/>
  <c r="AT5403" i="1"/>
  <c r="AV5403" i="1" s="1"/>
  <c r="AT5404" i="1"/>
  <c r="AV5404" i="1" s="1"/>
  <c r="AT5405" i="1"/>
  <c r="AV5405" i="1" s="1"/>
  <c r="AT5406" i="1"/>
  <c r="AV5406" i="1" s="1"/>
  <c r="AT5407" i="1"/>
  <c r="AV5407" i="1" s="1"/>
  <c r="AT5408" i="1"/>
  <c r="AV5408" i="1" s="1"/>
  <c r="AT5409" i="1"/>
  <c r="AV5409" i="1" s="1"/>
  <c r="AT5410" i="1"/>
  <c r="AV5410" i="1" s="1"/>
  <c r="AT5411" i="1"/>
  <c r="AV5411" i="1" s="1"/>
  <c r="AT5412" i="1"/>
  <c r="AV5412" i="1" s="1"/>
  <c r="AT5413" i="1"/>
  <c r="AV5413" i="1" s="1"/>
  <c r="AT5414" i="1"/>
  <c r="AV5414" i="1" s="1"/>
  <c r="AT5415" i="1"/>
  <c r="AV5415" i="1" s="1"/>
  <c r="AT5416" i="1"/>
  <c r="AV5416" i="1" s="1"/>
  <c r="AT5417" i="1"/>
  <c r="AV5417" i="1" s="1"/>
  <c r="AT5418" i="1"/>
  <c r="AV5418" i="1" s="1"/>
  <c r="AT5419" i="1"/>
  <c r="AV5419" i="1" s="1"/>
  <c r="AT5420" i="1"/>
  <c r="AV5420" i="1" s="1"/>
  <c r="AT5421" i="1"/>
  <c r="AV5421" i="1" s="1"/>
  <c r="AT5422" i="1"/>
  <c r="AV5422" i="1" s="1"/>
  <c r="AT5423" i="1"/>
  <c r="AV5423" i="1" s="1"/>
  <c r="AT5424" i="1"/>
  <c r="AV5424" i="1" s="1"/>
  <c r="AT5425" i="1"/>
  <c r="AV5425" i="1" s="1"/>
  <c r="AT5426" i="1"/>
  <c r="AV5426" i="1" s="1"/>
  <c r="AT5427" i="1"/>
  <c r="AV5427" i="1" s="1"/>
  <c r="AT5428" i="1"/>
  <c r="AV5428" i="1" s="1"/>
  <c r="AT5429" i="1"/>
  <c r="AV5429" i="1" s="1"/>
  <c r="AT5430" i="1"/>
  <c r="AV5430" i="1" s="1"/>
  <c r="AT5431" i="1"/>
  <c r="AV5431" i="1" s="1"/>
  <c r="AT5432" i="1"/>
  <c r="AV5432" i="1" s="1"/>
  <c r="AT5433" i="1"/>
  <c r="AV5433" i="1" s="1"/>
  <c r="AT5434" i="1"/>
  <c r="AV5434" i="1" s="1"/>
  <c r="AT5435" i="1"/>
  <c r="AV5435" i="1" s="1"/>
  <c r="AT5436" i="1"/>
  <c r="AV5436" i="1" s="1"/>
  <c r="AT5437" i="1"/>
  <c r="AV5437" i="1" s="1"/>
  <c r="AT5438" i="1"/>
  <c r="AV5438" i="1" s="1"/>
  <c r="AT5439" i="1"/>
  <c r="AV5439" i="1" s="1"/>
  <c r="AT5440" i="1"/>
  <c r="AV5440" i="1" s="1"/>
  <c r="AT5441" i="1"/>
  <c r="AV5441" i="1" s="1"/>
  <c r="AT5442" i="1"/>
  <c r="AV5442" i="1" s="1"/>
  <c r="AT5443" i="1"/>
  <c r="AV5443" i="1" s="1"/>
  <c r="AT5444" i="1"/>
  <c r="AV5444" i="1" s="1"/>
  <c r="AT5445" i="1"/>
  <c r="AV5445" i="1" s="1"/>
  <c r="AT5446" i="1"/>
  <c r="AV5446" i="1" s="1"/>
  <c r="AT5447" i="1"/>
  <c r="AV5447" i="1" s="1"/>
  <c r="AT5448" i="1"/>
  <c r="AV5448" i="1" s="1"/>
  <c r="AT5449" i="1"/>
  <c r="AV5449" i="1" s="1"/>
  <c r="AT5450" i="1"/>
  <c r="AV5450" i="1" s="1"/>
  <c r="AT5451" i="1"/>
  <c r="AV5451" i="1" s="1"/>
  <c r="AT5452" i="1"/>
  <c r="AV5452" i="1" s="1"/>
  <c r="AT5453" i="1"/>
  <c r="AV5453" i="1" s="1"/>
  <c r="AT5454" i="1"/>
  <c r="AV5454" i="1" s="1"/>
  <c r="AT5455" i="1"/>
  <c r="AV5455" i="1" s="1"/>
  <c r="AT5456" i="1"/>
  <c r="AV5456" i="1" s="1"/>
  <c r="AT5457" i="1"/>
  <c r="AV5457" i="1" s="1"/>
  <c r="AT5458" i="1"/>
  <c r="AV5458" i="1" s="1"/>
  <c r="AT5459" i="1"/>
  <c r="AV5459" i="1" s="1"/>
  <c r="AT5460" i="1"/>
  <c r="AV5460" i="1" s="1"/>
  <c r="AT5461" i="1"/>
  <c r="AV5461" i="1" s="1"/>
  <c r="AT5462" i="1"/>
  <c r="AV5462" i="1" s="1"/>
  <c r="AT5463" i="1"/>
  <c r="AV5463" i="1" s="1"/>
  <c r="AT5464" i="1"/>
  <c r="AV5464" i="1" s="1"/>
  <c r="AT5465" i="1"/>
  <c r="AV5465" i="1" s="1"/>
  <c r="AT5466" i="1"/>
  <c r="AV5466" i="1" s="1"/>
  <c r="AT5467" i="1"/>
  <c r="AV5467" i="1" s="1"/>
  <c r="AT5468" i="1"/>
  <c r="AV5468" i="1" s="1"/>
  <c r="AT5469" i="1"/>
  <c r="AV5469" i="1" s="1"/>
  <c r="AT5470" i="1"/>
  <c r="AV5470" i="1" s="1"/>
  <c r="AT5471" i="1"/>
  <c r="AV5471" i="1" s="1"/>
  <c r="AT5472" i="1"/>
  <c r="AV5472" i="1" s="1"/>
  <c r="AT5473" i="1"/>
  <c r="AV5473" i="1" s="1"/>
  <c r="AT5474" i="1"/>
  <c r="AV5474" i="1" s="1"/>
  <c r="AT5475" i="1"/>
  <c r="AV5475" i="1" s="1"/>
  <c r="AT5476" i="1"/>
  <c r="AV5476" i="1" s="1"/>
  <c r="AT5477" i="1"/>
  <c r="AV5477" i="1" s="1"/>
  <c r="AT5478" i="1"/>
  <c r="AV5478" i="1" s="1"/>
  <c r="AT5479" i="1"/>
  <c r="AV5479" i="1" s="1"/>
  <c r="AT5480" i="1"/>
  <c r="AV5480" i="1" s="1"/>
  <c r="AT5481" i="1"/>
  <c r="AV5481" i="1" s="1"/>
  <c r="AT5482" i="1"/>
  <c r="AV5482" i="1" s="1"/>
  <c r="AT5483" i="1"/>
  <c r="AV5483" i="1" s="1"/>
  <c r="AT5484" i="1"/>
  <c r="AV5484" i="1" s="1"/>
  <c r="AT5485" i="1"/>
  <c r="AV5485" i="1" s="1"/>
  <c r="AT5486" i="1"/>
  <c r="AV5486" i="1" s="1"/>
  <c r="AT5487" i="1"/>
  <c r="AV5487" i="1" s="1"/>
  <c r="AT5488" i="1"/>
  <c r="AV5488" i="1" s="1"/>
  <c r="AT5489" i="1"/>
  <c r="AV5489" i="1" s="1"/>
  <c r="AT5490" i="1"/>
  <c r="AV5490" i="1" s="1"/>
  <c r="AT5491" i="1"/>
  <c r="AV5491" i="1" s="1"/>
  <c r="AT5492" i="1"/>
  <c r="AV5492" i="1" s="1"/>
  <c r="AT5493" i="1"/>
  <c r="AV5493" i="1" s="1"/>
  <c r="AT5494" i="1"/>
  <c r="AV5494" i="1" s="1"/>
  <c r="AT5495" i="1"/>
  <c r="AV5495" i="1" s="1"/>
  <c r="AT5496" i="1"/>
  <c r="AV5496" i="1" s="1"/>
  <c r="AT5497" i="1"/>
  <c r="AV5497" i="1" s="1"/>
  <c r="AT5498" i="1"/>
  <c r="AV5498" i="1" s="1"/>
  <c r="AT5499" i="1"/>
  <c r="AV5499" i="1" s="1"/>
  <c r="AT5500" i="1"/>
  <c r="AV5500" i="1" s="1"/>
  <c r="AT5501" i="1"/>
  <c r="AV5501" i="1" s="1"/>
  <c r="AT5502" i="1"/>
  <c r="AV5502" i="1" s="1"/>
  <c r="AT5503" i="1"/>
  <c r="AV5503" i="1" s="1"/>
  <c r="AT5504" i="1"/>
  <c r="AV5504" i="1" s="1"/>
  <c r="AT5505" i="1"/>
  <c r="AV5505" i="1" s="1"/>
  <c r="AT5506" i="1"/>
  <c r="AV5506" i="1" s="1"/>
  <c r="AT5507" i="1"/>
  <c r="AV5507" i="1" s="1"/>
  <c r="AT5508" i="1"/>
  <c r="AV5508" i="1" s="1"/>
  <c r="AT5509" i="1"/>
  <c r="AV5509" i="1" s="1"/>
  <c r="AT5510" i="1"/>
  <c r="AV5510" i="1" s="1"/>
  <c r="AT5511" i="1"/>
  <c r="AV5511" i="1" s="1"/>
  <c r="AT5512" i="1"/>
  <c r="AV5512" i="1" s="1"/>
  <c r="AT5513" i="1"/>
  <c r="AV5513" i="1" s="1"/>
  <c r="AT5514" i="1"/>
  <c r="AV5514" i="1" s="1"/>
  <c r="AT5515" i="1"/>
  <c r="AV5515" i="1" s="1"/>
  <c r="AT5516" i="1"/>
  <c r="AV5516" i="1" s="1"/>
  <c r="AT5517" i="1"/>
  <c r="AV5517" i="1" s="1"/>
  <c r="AT5518" i="1"/>
  <c r="AV5518" i="1" s="1"/>
  <c r="AT5519" i="1"/>
  <c r="AV5519" i="1" s="1"/>
  <c r="AT5520" i="1"/>
  <c r="AV5520" i="1" s="1"/>
  <c r="AT5521" i="1"/>
  <c r="AV5521" i="1" s="1"/>
  <c r="AT5522" i="1"/>
  <c r="AV5522" i="1" s="1"/>
  <c r="AT5523" i="1"/>
  <c r="AV5523" i="1" s="1"/>
  <c r="AT5524" i="1"/>
  <c r="AV5524" i="1" s="1"/>
  <c r="AT5525" i="1"/>
  <c r="AV5525" i="1" s="1"/>
  <c r="AT5526" i="1"/>
  <c r="AV5526" i="1" s="1"/>
  <c r="AT5527" i="1"/>
  <c r="AV5527" i="1" s="1"/>
  <c r="AT5528" i="1"/>
  <c r="AV5528" i="1" s="1"/>
  <c r="AT5529" i="1"/>
  <c r="AV5529" i="1" s="1"/>
  <c r="AT5530" i="1"/>
  <c r="AV5530" i="1" s="1"/>
  <c r="AT5531" i="1"/>
  <c r="AV5531" i="1" s="1"/>
  <c r="AT5532" i="1"/>
  <c r="AV5532" i="1" s="1"/>
  <c r="AT5533" i="1"/>
  <c r="AV5533" i="1" s="1"/>
  <c r="AT5534" i="1"/>
  <c r="AV5534" i="1" s="1"/>
  <c r="AT5535" i="1"/>
  <c r="AV5535" i="1" s="1"/>
  <c r="AT5536" i="1"/>
  <c r="AV5536" i="1" s="1"/>
  <c r="AT5537" i="1"/>
  <c r="AV5537" i="1" s="1"/>
  <c r="AT5538" i="1"/>
  <c r="AV5538" i="1" s="1"/>
  <c r="AT5539" i="1"/>
  <c r="AV5539" i="1" s="1"/>
  <c r="AT5540" i="1"/>
  <c r="AV5540" i="1" s="1"/>
  <c r="AT5541" i="1"/>
  <c r="AV5541" i="1" s="1"/>
  <c r="AT5542" i="1"/>
  <c r="AV5542" i="1" s="1"/>
  <c r="AT5543" i="1"/>
  <c r="AV5543" i="1" s="1"/>
  <c r="AT5544" i="1"/>
  <c r="AV5544" i="1" s="1"/>
  <c r="AT5545" i="1"/>
  <c r="AV5545" i="1" s="1"/>
  <c r="AT5546" i="1"/>
  <c r="AV5546" i="1" s="1"/>
  <c r="AT5547" i="1"/>
  <c r="AV5547" i="1" s="1"/>
  <c r="AT5548" i="1"/>
  <c r="AV5548" i="1" s="1"/>
  <c r="AT5549" i="1"/>
  <c r="AV5549" i="1" s="1"/>
  <c r="AT5550" i="1"/>
  <c r="AV5550" i="1" s="1"/>
  <c r="AT5551" i="1"/>
  <c r="AV5551" i="1" s="1"/>
  <c r="AT5552" i="1"/>
  <c r="AV5552" i="1" s="1"/>
  <c r="AT5553" i="1"/>
  <c r="AV5553" i="1" s="1"/>
  <c r="AT5554" i="1"/>
  <c r="AV5554" i="1" s="1"/>
  <c r="AT5555" i="1"/>
  <c r="AV5555" i="1" s="1"/>
  <c r="AT5556" i="1"/>
  <c r="AV5556" i="1" s="1"/>
  <c r="AT5557" i="1"/>
  <c r="AV5557" i="1" s="1"/>
  <c r="AT5558" i="1"/>
  <c r="AV5558" i="1" s="1"/>
  <c r="AT5559" i="1"/>
  <c r="AV5559" i="1" s="1"/>
  <c r="AT5560" i="1"/>
  <c r="AV5560" i="1" s="1"/>
  <c r="AT5561" i="1"/>
  <c r="AV5561" i="1" s="1"/>
  <c r="AT5562" i="1"/>
  <c r="AV5562" i="1" s="1"/>
  <c r="AT5563" i="1"/>
  <c r="AV5563" i="1" s="1"/>
  <c r="AT5564" i="1"/>
  <c r="AV5564" i="1" s="1"/>
  <c r="AT5565" i="1"/>
  <c r="AV5565" i="1" s="1"/>
  <c r="AT5566" i="1"/>
  <c r="AV5566" i="1" s="1"/>
  <c r="AT5567" i="1"/>
  <c r="AV5567" i="1" s="1"/>
  <c r="AT5568" i="1"/>
  <c r="AV5568" i="1" s="1"/>
  <c r="AT5569" i="1"/>
  <c r="AV5569" i="1" s="1"/>
  <c r="AT5570" i="1"/>
  <c r="AV5570" i="1" s="1"/>
  <c r="AT5571" i="1"/>
  <c r="AV5571" i="1" s="1"/>
  <c r="AT5572" i="1"/>
  <c r="AV5572" i="1" s="1"/>
  <c r="AT5573" i="1"/>
  <c r="AV5573" i="1" s="1"/>
  <c r="AT5574" i="1"/>
  <c r="AV5574" i="1" s="1"/>
  <c r="AT5575" i="1"/>
  <c r="AV5575" i="1" s="1"/>
  <c r="AT5576" i="1"/>
  <c r="AV5576" i="1" s="1"/>
  <c r="AT5577" i="1"/>
  <c r="AV5577" i="1" s="1"/>
  <c r="AT5578" i="1"/>
  <c r="AV5578" i="1" s="1"/>
  <c r="AT5579" i="1"/>
  <c r="AV5579" i="1" s="1"/>
  <c r="AT5580" i="1"/>
  <c r="AV5580" i="1" s="1"/>
  <c r="AT5581" i="1"/>
  <c r="AV5581" i="1" s="1"/>
  <c r="AT5582" i="1"/>
  <c r="AV5582" i="1" s="1"/>
  <c r="AT5583" i="1"/>
  <c r="AV5583" i="1" s="1"/>
  <c r="AT5584" i="1"/>
  <c r="AV5584" i="1" s="1"/>
  <c r="AT5585" i="1"/>
  <c r="AV5585" i="1" s="1"/>
  <c r="AT5586" i="1"/>
  <c r="AV5586" i="1" s="1"/>
  <c r="AT5587" i="1"/>
  <c r="AV5587" i="1" s="1"/>
  <c r="AT5588" i="1"/>
  <c r="AV5588" i="1" s="1"/>
  <c r="AT5589" i="1"/>
  <c r="AV5589" i="1" s="1"/>
  <c r="AT5590" i="1"/>
  <c r="AV5590" i="1" s="1"/>
  <c r="AT5591" i="1"/>
  <c r="AV5591" i="1" s="1"/>
  <c r="AT5592" i="1"/>
  <c r="AV5592" i="1" s="1"/>
  <c r="AT5593" i="1"/>
  <c r="AV5593" i="1" s="1"/>
  <c r="AT5594" i="1"/>
  <c r="AV5594" i="1" s="1"/>
  <c r="AT5595" i="1"/>
  <c r="AV5595" i="1" s="1"/>
  <c r="AT5596" i="1"/>
  <c r="AV5596" i="1" s="1"/>
  <c r="AT5597" i="1"/>
  <c r="AV5597" i="1" s="1"/>
  <c r="AT5598" i="1"/>
  <c r="AV5598" i="1" s="1"/>
  <c r="AT5599" i="1"/>
  <c r="AV5599" i="1" s="1"/>
  <c r="AT5600" i="1"/>
  <c r="AV5600" i="1" s="1"/>
  <c r="AT5601" i="1"/>
  <c r="AV5601" i="1" s="1"/>
  <c r="AT5602" i="1"/>
  <c r="AV5602" i="1" s="1"/>
  <c r="AT5603" i="1"/>
  <c r="AV5603" i="1" s="1"/>
  <c r="AT5604" i="1"/>
  <c r="AV5604" i="1" s="1"/>
  <c r="AT5605" i="1"/>
  <c r="AV5605" i="1" s="1"/>
  <c r="AT5606" i="1"/>
  <c r="AV5606" i="1" s="1"/>
  <c r="AT5607" i="1"/>
  <c r="AV5607" i="1" s="1"/>
  <c r="AT5608" i="1"/>
  <c r="AV5608" i="1" s="1"/>
  <c r="AT5609" i="1"/>
  <c r="AV5609" i="1" s="1"/>
  <c r="AT5610" i="1"/>
  <c r="AV5610" i="1" s="1"/>
  <c r="AT5611" i="1"/>
  <c r="AV5611" i="1" s="1"/>
  <c r="AT5612" i="1"/>
  <c r="AV5612" i="1" s="1"/>
  <c r="AT5613" i="1"/>
  <c r="AV5613" i="1" s="1"/>
  <c r="AT5614" i="1"/>
  <c r="AV5614" i="1" s="1"/>
  <c r="AT5615" i="1"/>
  <c r="AV5615" i="1" s="1"/>
  <c r="AT5616" i="1"/>
  <c r="AV5616" i="1" s="1"/>
  <c r="AT5617" i="1"/>
  <c r="AV5617" i="1" s="1"/>
  <c r="AT5618" i="1"/>
  <c r="AV5618" i="1" s="1"/>
  <c r="AT5619" i="1"/>
  <c r="AV5619" i="1" s="1"/>
  <c r="AT5620" i="1"/>
  <c r="AV5620" i="1" s="1"/>
  <c r="AT5621" i="1"/>
  <c r="AV5621" i="1" s="1"/>
  <c r="AT5622" i="1"/>
  <c r="AV5622" i="1" s="1"/>
  <c r="AT5623" i="1"/>
  <c r="AV5623" i="1" s="1"/>
  <c r="AT5624" i="1"/>
  <c r="AV5624" i="1" s="1"/>
  <c r="AT5625" i="1"/>
  <c r="AV5625" i="1" s="1"/>
  <c r="AT5626" i="1"/>
  <c r="AV5626" i="1" s="1"/>
  <c r="AT5627" i="1"/>
  <c r="AV5627" i="1" s="1"/>
  <c r="AT5628" i="1"/>
  <c r="AV5628" i="1" s="1"/>
  <c r="AT5629" i="1"/>
  <c r="AV5629" i="1" s="1"/>
  <c r="AT5630" i="1"/>
  <c r="AV5630" i="1" s="1"/>
  <c r="AT5631" i="1"/>
  <c r="AV5631" i="1" s="1"/>
  <c r="AT5632" i="1"/>
  <c r="AV5632" i="1" s="1"/>
  <c r="AT5633" i="1"/>
  <c r="AV5633" i="1" s="1"/>
  <c r="AT5634" i="1"/>
  <c r="AV5634" i="1" s="1"/>
  <c r="AT5635" i="1"/>
  <c r="AV5635" i="1" s="1"/>
  <c r="AT5636" i="1"/>
  <c r="AV5636" i="1" s="1"/>
  <c r="AT5637" i="1"/>
  <c r="AV5637" i="1" s="1"/>
  <c r="AT5638" i="1"/>
  <c r="AV5638" i="1" s="1"/>
  <c r="AT5639" i="1"/>
  <c r="AV5639" i="1" s="1"/>
  <c r="AT5640" i="1"/>
  <c r="AV5640" i="1" s="1"/>
  <c r="AT5641" i="1"/>
  <c r="AV5641" i="1" s="1"/>
  <c r="AT5642" i="1"/>
  <c r="AV5642" i="1" s="1"/>
  <c r="AT5643" i="1"/>
  <c r="AV5643" i="1" s="1"/>
  <c r="AT5644" i="1"/>
  <c r="AV5644" i="1" s="1"/>
  <c r="AT5645" i="1"/>
  <c r="AV5645" i="1" s="1"/>
  <c r="AT5646" i="1"/>
  <c r="AV5646" i="1" s="1"/>
  <c r="AT5647" i="1"/>
  <c r="AV5647" i="1" s="1"/>
  <c r="AT5648" i="1"/>
  <c r="AV5648" i="1" s="1"/>
  <c r="AT5649" i="1"/>
  <c r="AV5649" i="1" s="1"/>
  <c r="AT5650" i="1"/>
  <c r="AV5650" i="1" s="1"/>
  <c r="AT5651" i="1"/>
  <c r="AV5651" i="1" s="1"/>
  <c r="AT5652" i="1"/>
  <c r="AV5652" i="1" s="1"/>
  <c r="AT5653" i="1"/>
  <c r="AV5653" i="1" s="1"/>
  <c r="AT5654" i="1"/>
  <c r="AV5654" i="1" s="1"/>
  <c r="AT5655" i="1"/>
  <c r="AV5655" i="1" s="1"/>
  <c r="AT5656" i="1"/>
  <c r="AV5656" i="1" s="1"/>
  <c r="AT5657" i="1"/>
  <c r="AV5657" i="1" s="1"/>
  <c r="AT5658" i="1"/>
  <c r="AV5658" i="1" s="1"/>
  <c r="AT5659" i="1"/>
  <c r="AV5659" i="1" s="1"/>
  <c r="AT5660" i="1"/>
  <c r="AV5660" i="1" s="1"/>
  <c r="AT5661" i="1"/>
  <c r="AV5661" i="1" s="1"/>
  <c r="AT5662" i="1"/>
  <c r="AV5662" i="1" s="1"/>
  <c r="AT5663" i="1"/>
  <c r="AV5663" i="1" s="1"/>
  <c r="AT5664" i="1"/>
  <c r="AV5664" i="1" s="1"/>
  <c r="AT5665" i="1"/>
  <c r="AV5665" i="1" s="1"/>
  <c r="AT5666" i="1"/>
  <c r="AV5666" i="1" s="1"/>
  <c r="AT5667" i="1"/>
  <c r="AV5667" i="1" s="1"/>
  <c r="AT5668" i="1"/>
  <c r="AV5668" i="1" s="1"/>
  <c r="AT5669" i="1"/>
  <c r="AV5669" i="1" s="1"/>
  <c r="AT5670" i="1"/>
  <c r="AV5670" i="1" s="1"/>
  <c r="AT5671" i="1"/>
  <c r="AV5671" i="1" s="1"/>
  <c r="AT5672" i="1"/>
  <c r="AV5672" i="1" s="1"/>
  <c r="AT5673" i="1"/>
  <c r="AV5673" i="1" s="1"/>
  <c r="AT5674" i="1"/>
  <c r="AV5674" i="1" s="1"/>
  <c r="AT5675" i="1"/>
  <c r="AV5675" i="1" s="1"/>
  <c r="AT5676" i="1"/>
  <c r="AV5676" i="1" s="1"/>
  <c r="AT5677" i="1"/>
  <c r="AV5677" i="1" s="1"/>
  <c r="AT5678" i="1"/>
  <c r="AV5678" i="1" s="1"/>
  <c r="AT5679" i="1"/>
  <c r="AV5679" i="1" s="1"/>
  <c r="AT5680" i="1"/>
  <c r="AV5680" i="1" s="1"/>
  <c r="AT5681" i="1"/>
  <c r="AV5681" i="1" s="1"/>
  <c r="AT5682" i="1"/>
  <c r="AV5682" i="1" s="1"/>
  <c r="AT5683" i="1"/>
  <c r="AV5683" i="1" s="1"/>
  <c r="AT5684" i="1"/>
  <c r="AV5684" i="1" s="1"/>
  <c r="AT5685" i="1"/>
  <c r="AV5685" i="1" s="1"/>
  <c r="AT5686" i="1"/>
  <c r="AV5686" i="1" s="1"/>
  <c r="AT5687" i="1"/>
  <c r="AV5687" i="1" s="1"/>
  <c r="AT5688" i="1"/>
  <c r="AV5688" i="1" s="1"/>
  <c r="AT5689" i="1"/>
  <c r="AV5689" i="1" s="1"/>
  <c r="AT5690" i="1"/>
  <c r="AV5690" i="1" s="1"/>
  <c r="AT5691" i="1"/>
  <c r="AV5691" i="1" s="1"/>
  <c r="AT5692" i="1"/>
  <c r="AV5692" i="1" s="1"/>
  <c r="AT5693" i="1"/>
  <c r="AV5693" i="1" s="1"/>
  <c r="AT5694" i="1"/>
  <c r="AV5694" i="1" s="1"/>
  <c r="AT5695" i="1"/>
  <c r="AV5695" i="1" s="1"/>
  <c r="AT5696" i="1"/>
  <c r="AV5696" i="1" s="1"/>
  <c r="AT5697" i="1"/>
  <c r="AV5697" i="1" s="1"/>
  <c r="AT5698" i="1"/>
  <c r="AV5698" i="1" s="1"/>
  <c r="AT5699" i="1"/>
  <c r="AV5699" i="1" s="1"/>
  <c r="AT5700" i="1"/>
  <c r="AV5700" i="1" s="1"/>
  <c r="AT5701" i="1"/>
  <c r="AV5701" i="1" s="1"/>
  <c r="AT5702" i="1"/>
  <c r="AV5702" i="1" s="1"/>
  <c r="AT5703" i="1"/>
  <c r="AV5703" i="1" s="1"/>
  <c r="AT5704" i="1"/>
  <c r="AV5704" i="1" s="1"/>
  <c r="AT5705" i="1"/>
  <c r="AV5705" i="1" s="1"/>
  <c r="AT5706" i="1"/>
  <c r="AV5706" i="1" s="1"/>
  <c r="AT5707" i="1"/>
  <c r="AV5707" i="1" s="1"/>
  <c r="AT5708" i="1"/>
  <c r="AV5708" i="1" s="1"/>
  <c r="AT5709" i="1"/>
  <c r="AV5709" i="1" s="1"/>
  <c r="AT5710" i="1"/>
  <c r="AV5710" i="1" s="1"/>
  <c r="AT5711" i="1"/>
  <c r="AV5711" i="1" s="1"/>
  <c r="AT5712" i="1"/>
  <c r="AV5712" i="1" s="1"/>
  <c r="AT5713" i="1"/>
  <c r="AV5713" i="1" s="1"/>
  <c r="AT5714" i="1"/>
  <c r="AV5714" i="1" s="1"/>
  <c r="AT5715" i="1"/>
  <c r="AV5715" i="1" s="1"/>
  <c r="AT5716" i="1"/>
  <c r="AV5716" i="1" s="1"/>
  <c r="AT5717" i="1"/>
  <c r="AV5717" i="1" s="1"/>
  <c r="AT5718" i="1"/>
  <c r="AV5718" i="1" s="1"/>
  <c r="AT5719" i="1"/>
  <c r="AV5719" i="1" s="1"/>
  <c r="AT5720" i="1"/>
  <c r="AV5720" i="1" s="1"/>
  <c r="AT5721" i="1"/>
  <c r="AV5721" i="1" s="1"/>
  <c r="AT5722" i="1"/>
  <c r="AV5722" i="1" s="1"/>
  <c r="AT5723" i="1"/>
  <c r="AV5723" i="1" s="1"/>
  <c r="AT5724" i="1"/>
  <c r="AV5724" i="1" s="1"/>
  <c r="AT5725" i="1"/>
  <c r="AV5725" i="1" s="1"/>
  <c r="AT5726" i="1"/>
  <c r="AV5726" i="1" s="1"/>
  <c r="AT5727" i="1"/>
  <c r="AV5727" i="1" s="1"/>
  <c r="AT5728" i="1"/>
  <c r="AV5728" i="1" s="1"/>
  <c r="AT5729" i="1"/>
  <c r="AV5729" i="1" s="1"/>
  <c r="AT5730" i="1"/>
  <c r="AV5730" i="1" s="1"/>
  <c r="AT5731" i="1"/>
  <c r="AV5731" i="1" s="1"/>
  <c r="AT5732" i="1"/>
  <c r="AV5732" i="1" s="1"/>
  <c r="AT5733" i="1"/>
  <c r="AV5733" i="1" s="1"/>
  <c r="AT5734" i="1"/>
  <c r="AV5734" i="1" s="1"/>
  <c r="AT5735" i="1"/>
  <c r="AV5735" i="1" s="1"/>
  <c r="AT5736" i="1"/>
  <c r="AV5736" i="1" s="1"/>
  <c r="AT5737" i="1"/>
  <c r="AV5737" i="1" s="1"/>
  <c r="AT5738" i="1"/>
  <c r="AV5738" i="1" s="1"/>
  <c r="AT5739" i="1"/>
  <c r="AV5739" i="1" s="1"/>
  <c r="AT5740" i="1"/>
  <c r="AV5740" i="1" s="1"/>
  <c r="AT5741" i="1"/>
  <c r="AV5741" i="1" s="1"/>
  <c r="AT5742" i="1"/>
  <c r="AV5742" i="1" s="1"/>
  <c r="AT5743" i="1"/>
  <c r="AV5743" i="1" s="1"/>
  <c r="AT5744" i="1"/>
  <c r="AV5744" i="1" s="1"/>
  <c r="AT5745" i="1"/>
  <c r="AV5745" i="1" s="1"/>
  <c r="AT5746" i="1"/>
  <c r="AV5746" i="1" s="1"/>
  <c r="AT5747" i="1"/>
  <c r="AV5747" i="1" s="1"/>
  <c r="AT5748" i="1"/>
  <c r="AV5748" i="1" s="1"/>
  <c r="AT5749" i="1"/>
  <c r="AV5749" i="1" s="1"/>
  <c r="AT5750" i="1"/>
  <c r="AV5750" i="1" s="1"/>
  <c r="AT5751" i="1"/>
  <c r="AV5751" i="1" s="1"/>
  <c r="AT5752" i="1"/>
  <c r="AV5752" i="1" s="1"/>
  <c r="AT5753" i="1"/>
  <c r="AV5753" i="1" s="1"/>
  <c r="AT5754" i="1"/>
  <c r="AV5754" i="1" s="1"/>
  <c r="AT5755" i="1"/>
  <c r="AV5755" i="1" s="1"/>
  <c r="AT5756" i="1"/>
  <c r="AV5756" i="1" s="1"/>
  <c r="AT5757" i="1"/>
  <c r="AV5757" i="1" s="1"/>
  <c r="AT5758" i="1"/>
  <c r="AV5758" i="1" s="1"/>
  <c r="AT5759" i="1"/>
  <c r="AV5759" i="1" s="1"/>
  <c r="AT5760" i="1"/>
  <c r="AV5760" i="1" s="1"/>
  <c r="AT5761" i="1"/>
  <c r="AV5761" i="1" s="1"/>
  <c r="AT5762" i="1"/>
  <c r="AV5762" i="1" s="1"/>
  <c r="AT5763" i="1"/>
  <c r="AV5763" i="1" s="1"/>
  <c r="AT5764" i="1"/>
  <c r="AV5764" i="1" s="1"/>
  <c r="AT5765" i="1"/>
  <c r="AV5765" i="1" s="1"/>
  <c r="AT5766" i="1"/>
  <c r="AV5766" i="1" s="1"/>
  <c r="AT5767" i="1"/>
  <c r="AV5767" i="1" s="1"/>
  <c r="AT5768" i="1"/>
  <c r="AV5768" i="1" s="1"/>
  <c r="AT5769" i="1"/>
  <c r="AV5769" i="1" s="1"/>
  <c r="AT5770" i="1"/>
  <c r="AV5770" i="1" s="1"/>
  <c r="AT5771" i="1"/>
  <c r="AV5771" i="1" s="1"/>
  <c r="AT5772" i="1"/>
  <c r="AV5772" i="1" s="1"/>
  <c r="AT5773" i="1"/>
  <c r="AV5773" i="1" s="1"/>
  <c r="AT5774" i="1"/>
  <c r="AV5774" i="1" s="1"/>
  <c r="AT5775" i="1"/>
  <c r="AV5775" i="1" s="1"/>
  <c r="AT5776" i="1"/>
  <c r="AV5776" i="1" s="1"/>
  <c r="AT5777" i="1"/>
  <c r="AV5777" i="1" s="1"/>
  <c r="AT5778" i="1"/>
  <c r="AV5778" i="1" s="1"/>
  <c r="AT5779" i="1"/>
  <c r="AV5779" i="1" s="1"/>
  <c r="AT5780" i="1"/>
  <c r="AV5780" i="1" s="1"/>
  <c r="AT5781" i="1"/>
  <c r="AV5781" i="1" s="1"/>
  <c r="AT5782" i="1"/>
  <c r="AV5782" i="1" s="1"/>
  <c r="AT5783" i="1"/>
  <c r="AV5783" i="1" s="1"/>
  <c r="AT5784" i="1"/>
  <c r="AV5784" i="1" s="1"/>
  <c r="AT5785" i="1"/>
  <c r="AV5785" i="1" s="1"/>
  <c r="AT5786" i="1"/>
  <c r="AV5786" i="1" s="1"/>
  <c r="AT5787" i="1"/>
  <c r="AV5787" i="1" s="1"/>
  <c r="AT5788" i="1"/>
  <c r="AV5788" i="1" s="1"/>
  <c r="AT5789" i="1"/>
  <c r="AV5789" i="1" s="1"/>
  <c r="AT5790" i="1"/>
  <c r="AV5790" i="1" s="1"/>
  <c r="AT5791" i="1"/>
  <c r="AV5791" i="1" s="1"/>
  <c r="AT5792" i="1"/>
  <c r="AV5792" i="1" s="1"/>
  <c r="AT5793" i="1"/>
  <c r="AV5793" i="1" s="1"/>
  <c r="AT5794" i="1"/>
  <c r="AV5794" i="1" s="1"/>
  <c r="AT5795" i="1"/>
  <c r="AV5795" i="1" s="1"/>
  <c r="AT5796" i="1"/>
  <c r="AV5796" i="1" s="1"/>
  <c r="AT5797" i="1"/>
  <c r="AV5797" i="1" s="1"/>
  <c r="AT5798" i="1"/>
  <c r="AV5798" i="1" s="1"/>
  <c r="AT5799" i="1"/>
  <c r="AV5799" i="1" s="1"/>
  <c r="AT5800" i="1"/>
  <c r="AV5800" i="1" s="1"/>
  <c r="AT5801" i="1"/>
  <c r="AV5801" i="1" s="1"/>
  <c r="AT5802" i="1"/>
  <c r="AV5802" i="1" s="1"/>
  <c r="AT5803" i="1"/>
  <c r="AV5803" i="1" s="1"/>
  <c r="AT5804" i="1"/>
  <c r="AV5804" i="1" s="1"/>
  <c r="AT5805" i="1"/>
  <c r="AV5805" i="1" s="1"/>
  <c r="AT5806" i="1"/>
  <c r="AV5806" i="1" s="1"/>
  <c r="AT5807" i="1"/>
  <c r="AV5807" i="1" s="1"/>
  <c r="AT5808" i="1"/>
  <c r="AV5808" i="1" s="1"/>
  <c r="AT5809" i="1"/>
  <c r="AV5809" i="1" s="1"/>
  <c r="AT5810" i="1"/>
  <c r="AV5810" i="1" s="1"/>
  <c r="AT5811" i="1"/>
  <c r="AV5811" i="1" s="1"/>
  <c r="AT5812" i="1"/>
  <c r="AV5812" i="1" s="1"/>
  <c r="AT5813" i="1"/>
  <c r="AV5813" i="1" s="1"/>
  <c r="AT5814" i="1"/>
  <c r="AV5814" i="1" s="1"/>
  <c r="AT5815" i="1"/>
  <c r="AV5815" i="1" s="1"/>
  <c r="AT5816" i="1"/>
  <c r="AV5816" i="1" s="1"/>
  <c r="AT5817" i="1"/>
  <c r="AV5817" i="1" s="1"/>
  <c r="AT5818" i="1"/>
  <c r="AV5818" i="1" s="1"/>
  <c r="AT5819" i="1"/>
  <c r="AV5819" i="1" s="1"/>
  <c r="AT5820" i="1"/>
  <c r="AV5820" i="1" s="1"/>
  <c r="AT5821" i="1"/>
  <c r="AV5821" i="1" s="1"/>
  <c r="AT5822" i="1"/>
  <c r="AV5822" i="1" s="1"/>
  <c r="AT5823" i="1"/>
  <c r="AV5823" i="1" s="1"/>
  <c r="AT5824" i="1"/>
  <c r="AV5824" i="1" s="1"/>
  <c r="AT5825" i="1"/>
  <c r="AV5825" i="1" s="1"/>
  <c r="AT5826" i="1"/>
  <c r="AV5826" i="1" s="1"/>
  <c r="AT5827" i="1"/>
  <c r="AV5827" i="1" s="1"/>
  <c r="AT5828" i="1"/>
  <c r="AV5828" i="1" s="1"/>
  <c r="AT5829" i="1"/>
  <c r="AV5829" i="1" s="1"/>
  <c r="AT5830" i="1"/>
  <c r="AV5830" i="1" s="1"/>
  <c r="AT5831" i="1"/>
  <c r="AV5831" i="1" s="1"/>
  <c r="AT5832" i="1"/>
  <c r="AV5832" i="1" s="1"/>
  <c r="AT5833" i="1"/>
  <c r="AV5833" i="1" s="1"/>
  <c r="AT5834" i="1"/>
  <c r="AV5834" i="1" s="1"/>
  <c r="AT5835" i="1"/>
  <c r="AV5835" i="1" s="1"/>
  <c r="AT5836" i="1"/>
  <c r="AV5836" i="1" s="1"/>
  <c r="AT5837" i="1"/>
  <c r="AV5837" i="1" s="1"/>
  <c r="AT5838" i="1"/>
  <c r="AV5838" i="1" s="1"/>
  <c r="AT5839" i="1"/>
  <c r="AV5839" i="1" s="1"/>
  <c r="AT5840" i="1"/>
  <c r="AV5840" i="1" s="1"/>
  <c r="AT5841" i="1"/>
  <c r="AV5841" i="1" s="1"/>
  <c r="AT5842" i="1"/>
  <c r="AV5842" i="1" s="1"/>
  <c r="AT5843" i="1"/>
  <c r="AV5843" i="1" s="1"/>
  <c r="AT5844" i="1"/>
  <c r="AV5844" i="1" s="1"/>
  <c r="AT5845" i="1"/>
  <c r="AV5845" i="1" s="1"/>
  <c r="AT5846" i="1"/>
  <c r="AV5846" i="1" s="1"/>
  <c r="AT5847" i="1"/>
  <c r="AV5847" i="1" s="1"/>
  <c r="AT5848" i="1"/>
  <c r="AV5848" i="1" s="1"/>
  <c r="AT5849" i="1"/>
  <c r="AV5849" i="1" s="1"/>
  <c r="AT5850" i="1"/>
  <c r="AV5850" i="1" s="1"/>
  <c r="AT5851" i="1"/>
  <c r="AV5851" i="1" s="1"/>
  <c r="AT5852" i="1"/>
  <c r="AV5852" i="1" s="1"/>
  <c r="AT5853" i="1"/>
  <c r="AV5853" i="1" s="1"/>
  <c r="AT5854" i="1"/>
  <c r="AV5854" i="1" s="1"/>
  <c r="AT5855" i="1"/>
  <c r="AV5855" i="1" s="1"/>
  <c r="AT5856" i="1"/>
  <c r="AV5856" i="1" s="1"/>
  <c r="AT5857" i="1"/>
  <c r="AV5857" i="1" s="1"/>
  <c r="AT5858" i="1"/>
  <c r="AV5858" i="1" s="1"/>
  <c r="AT5859" i="1"/>
  <c r="AV5859" i="1" s="1"/>
  <c r="AT5860" i="1"/>
  <c r="AV5860" i="1" s="1"/>
  <c r="AT5861" i="1"/>
  <c r="AV5861" i="1" s="1"/>
  <c r="AT5862" i="1"/>
  <c r="AV5862" i="1" s="1"/>
  <c r="AT5863" i="1"/>
  <c r="AV5863" i="1" s="1"/>
  <c r="AT5864" i="1"/>
  <c r="AV5864" i="1" s="1"/>
  <c r="AT5865" i="1"/>
  <c r="AV5865" i="1" s="1"/>
  <c r="AT5866" i="1"/>
  <c r="AV5866" i="1" s="1"/>
  <c r="AT5867" i="1"/>
  <c r="AV5867" i="1" s="1"/>
  <c r="AT5868" i="1"/>
  <c r="AV5868" i="1" s="1"/>
  <c r="AT5869" i="1"/>
  <c r="AV5869" i="1" s="1"/>
  <c r="AT5870" i="1"/>
  <c r="AV5870" i="1" s="1"/>
  <c r="AT5871" i="1"/>
  <c r="AV5871" i="1" s="1"/>
  <c r="AT5872" i="1"/>
  <c r="AV5872" i="1" s="1"/>
  <c r="AT5873" i="1"/>
  <c r="AV5873" i="1" s="1"/>
  <c r="AT5874" i="1"/>
  <c r="AV5874" i="1" s="1"/>
  <c r="AT5875" i="1"/>
  <c r="AV5875" i="1" s="1"/>
  <c r="AT5876" i="1"/>
  <c r="AV5876" i="1" s="1"/>
  <c r="AT5877" i="1"/>
  <c r="AV5877" i="1" s="1"/>
  <c r="AT5878" i="1"/>
  <c r="AV5878" i="1" s="1"/>
  <c r="AT5879" i="1"/>
  <c r="AV5879" i="1" s="1"/>
  <c r="AT5880" i="1"/>
  <c r="AV5880" i="1" s="1"/>
  <c r="AT5881" i="1"/>
  <c r="AV5881" i="1" s="1"/>
  <c r="AT5882" i="1"/>
  <c r="AV5882" i="1" s="1"/>
  <c r="AT5883" i="1"/>
  <c r="AV5883" i="1" s="1"/>
  <c r="AT5884" i="1"/>
  <c r="AV5884" i="1" s="1"/>
  <c r="AT5885" i="1"/>
  <c r="AV5885" i="1" s="1"/>
  <c r="AT5886" i="1"/>
  <c r="AV5886" i="1" s="1"/>
  <c r="AT5887" i="1"/>
  <c r="AV5887" i="1" s="1"/>
  <c r="AT5888" i="1"/>
  <c r="AV5888" i="1" s="1"/>
  <c r="AT5889" i="1"/>
  <c r="AV5889" i="1" s="1"/>
  <c r="AT5890" i="1"/>
  <c r="AV5890" i="1" s="1"/>
  <c r="AT5891" i="1"/>
  <c r="AV5891" i="1" s="1"/>
  <c r="AT5892" i="1"/>
  <c r="AV5892" i="1" s="1"/>
  <c r="AT5893" i="1"/>
  <c r="AV5893" i="1" s="1"/>
  <c r="AT5894" i="1"/>
  <c r="AV5894" i="1" s="1"/>
  <c r="AT5895" i="1"/>
  <c r="AV5895" i="1" s="1"/>
  <c r="AT5896" i="1"/>
  <c r="AV5896" i="1" s="1"/>
  <c r="AT5897" i="1"/>
  <c r="AV5897" i="1" s="1"/>
  <c r="AT5898" i="1"/>
  <c r="AV5898" i="1" s="1"/>
  <c r="AT5899" i="1"/>
  <c r="AV5899" i="1" s="1"/>
  <c r="AT5900" i="1"/>
  <c r="AV5900" i="1" s="1"/>
  <c r="AT5901" i="1"/>
  <c r="AV5901" i="1" s="1"/>
  <c r="AT5902" i="1"/>
  <c r="AV5902" i="1" s="1"/>
  <c r="AT5903" i="1"/>
  <c r="AV5903" i="1" s="1"/>
  <c r="AT5904" i="1"/>
  <c r="AV5904" i="1" s="1"/>
  <c r="AT5905" i="1"/>
  <c r="AV5905" i="1" s="1"/>
  <c r="AT5906" i="1"/>
  <c r="AV5906" i="1" s="1"/>
  <c r="AT5907" i="1"/>
  <c r="AV5907" i="1" s="1"/>
  <c r="AT5908" i="1"/>
  <c r="AV5908" i="1" s="1"/>
  <c r="AT5909" i="1"/>
  <c r="AV5909" i="1" s="1"/>
  <c r="AT5910" i="1"/>
  <c r="AV5910" i="1" s="1"/>
  <c r="AT5911" i="1"/>
  <c r="AV5911" i="1" s="1"/>
  <c r="AT5912" i="1"/>
  <c r="AV5912" i="1" s="1"/>
  <c r="AT5913" i="1"/>
  <c r="AV5913" i="1" s="1"/>
  <c r="AT5914" i="1"/>
  <c r="AV5914" i="1" s="1"/>
  <c r="AT5915" i="1"/>
  <c r="AV5915" i="1" s="1"/>
  <c r="AT5916" i="1"/>
  <c r="AV5916" i="1" s="1"/>
  <c r="AT5917" i="1"/>
  <c r="AV5917" i="1" s="1"/>
  <c r="AT5918" i="1"/>
  <c r="AV5918" i="1" s="1"/>
  <c r="AT5919" i="1"/>
  <c r="AV5919" i="1" s="1"/>
  <c r="AT5920" i="1"/>
  <c r="AV5920" i="1" s="1"/>
  <c r="AT5921" i="1"/>
  <c r="AV5921" i="1" s="1"/>
  <c r="AT5922" i="1"/>
  <c r="AV5922" i="1" s="1"/>
  <c r="AT5923" i="1"/>
  <c r="AV5923" i="1" s="1"/>
  <c r="AT5924" i="1"/>
  <c r="AV5924" i="1" s="1"/>
  <c r="AT5925" i="1"/>
  <c r="AV5925" i="1" s="1"/>
  <c r="AT5926" i="1"/>
  <c r="AV5926" i="1" s="1"/>
  <c r="AT5927" i="1"/>
  <c r="AV5927" i="1" s="1"/>
  <c r="AT5928" i="1"/>
  <c r="AV5928" i="1" s="1"/>
  <c r="AT5929" i="1"/>
  <c r="AV5929" i="1" s="1"/>
  <c r="AT5930" i="1"/>
  <c r="AV5930" i="1" s="1"/>
  <c r="AT5931" i="1"/>
  <c r="AV5931" i="1" s="1"/>
  <c r="AT5932" i="1"/>
  <c r="AV5932" i="1" s="1"/>
  <c r="AT5933" i="1"/>
  <c r="AV5933" i="1" s="1"/>
  <c r="AT5934" i="1"/>
  <c r="AV5934" i="1" s="1"/>
  <c r="AT5935" i="1"/>
  <c r="AV5935" i="1" s="1"/>
  <c r="AT5936" i="1"/>
  <c r="AV5936" i="1" s="1"/>
  <c r="AT5937" i="1"/>
  <c r="AV5937" i="1" s="1"/>
  <c r="AT5938" i="1"/>
  <c r="AV5938" i="1" s="1"/>
  <c r="AT5939" i="1"/>
  <c r="AV5939" i="1" s="1"/>
  <c r="AT5940" i="1"/>
  <c r="AV5940" i="1" s="1"/>
  <c r="AT5941" i="1"/>
  <c r="AV5941" i="1" s="1"/>
  <c r="AT5942" i="1"/>
  <c r="AV5942" i="1" s="1"/>
  <c r="AT5943" i="1"/>
  <c r="AV5943" i="1" s="1"/>
  <c r="AT5944" i="1"/>
  <c r="AV5944" i="1" s="1"/>
  <c r="AT5945" i="1"/>
  <c r="AV5945" i="1" s="1"/>
  <c r="AT5946" i="1"/>
  <c r="AV5946" i="1" s="1"/>
  <c r="AT5947" i="1"/>
  <c r="AV5947" i="1" s="1"/>
  <c r="AT5948" i="1"/>
  <c r="AV5948" i="1" s="1"/>
  <c r="AT5949" i="1"/>
  <c r="AV5949" i="1" s="1"/>
  <c r="AT5950" i="1"/>
  <c r="AV5950" i="1" s="1"/>
  <c r="AT5951" i="1"/>
  <c r="AV5951" i="1" s="1"/>
  <c r="AT5952" i="1"/>
  <c r="AV5952" i="1" s="1"/>
  <c r="AT5953" i="1"/>
  <c r="AV5953" i="1" s="1"/>
  <c r="AT5954" i="1"/>
  <c r="AV5954" i="1" s="1"/>
  <c r="AT5955" i="1"/>
  <c r="AV5955" i="1" s="1"/>
  <c r="AT5956" i="1"/>
  <c r="AV5956" i="1" s="1"/>
  <c r="AT5957" i="1"/>
  <c r="AV5957" i="1" s="1"/>
  <c r="AT5958" i="1"/>
  <c r="AV5958" i="1" s="1"/>
  <c r="AT5959" i="1"/>
  <c r="AV5959" i="1" s="1"/>
  <c r="AT5960" i="1"/>
  <c r="AV5960" i="1" s="1"/>
  <c r="AT5961" i="1"/>
  <c r="AV5961" i="1" s="1"/>
  <c r="AT5962" i="1"/>
  <c r="AV5962" i="1" s="1"/>
  <c r="AT5963" i="1"/>
  <c r="AV5963" i="1" s="1"/>
  <c r="AT5964" i="1"/>
  <c r="AV5964" i="1" s="1"/>
  <c r="AT5965" i="1"/>
  <c r="AV5965" i="1" s="1"/>
  <c r="AT5966" i="1"/>
  <c r="AV5966" i="1" s="1"/>
  <c r="AT5967" i="1"/>
  <c r="AV5967" i="1" s="1"/>
  <c r="AT5968" i="1"/>
  <c r="AV5968" i="1" s="1"/>
  <c r="AT5969" i="1"/>
  <c r="AV5969" i="1" s="1"/>
  <c r="AT5970" i="1"/>
  <c r="AV5970" i="1" s="1"/>
  <c r="AT5971" i="1"/>
  <c r="AV5971" i="1" s="1"/>
  <c r="AT5972" i="1"/>
  <c r="AV5972" i="1" s="1"/>
  <c r="AT5973" i="1"/>
  <c r="AV5973" i="1" s="1"/>
  <c r="AT5974" i="1"/>
  <c r="AV5974" i="1" s="1"/>
  <c r="AT5975" i="1"/>
  <c r="AV5975" i="1" s="1"/>
  <c r="AT5976" i="1"/>
  <c r="AV5976" i="1" s="1"/>
  <c r="AT5977" i="1"/>
  <c r="AV5977" i="1" s="1"/>
  <c r="AT5978" i="1"/>
  <c r="AV5978" i="1" s="1"/>
  <c r="AT5979" i="1"/>
  <c r="AV5979" i="1" s="1"/>
  <c r="AT5980" i="1"/>
  <c r="AV5980" i="1" s="1"/>
  <c r="AT5981" i="1"/>
  <c r="AV5981" i="1" s="1"/>
  <c r="AT5982" i="1"/>
  <c r="AV5982" i="1" s="1"/>
  <c r="AT5983" i="1"/>
  <c r="AV5983" i="1" s="1"/>
  <c r="AT5984" i="1"/>
  <c r="AV5984" i="1" s="1"/>
  <c r="AT5985" i="1"/>
  <c r="AV5985" i="1" s="1"/>
  <c r="AT5986" i="1"/>
  <c r="AV5986" i="1" s="1"/>
  <c r="AT5987" i="1"/>
  <c r="AV5987" i="1" s="1"/>
  <c r="AT5988" i="1"/>
  <c r="AV5988" i="1" s="1"/>
  <c r="AT5989" i="1"/>
  <c r="AV5989" i="1" s="1"/>
  <c r="AT5990" i="1"/>
  <c r="AV5990" i="1" s="1"/>
  <c r="AT5991" i="1"/>
  <c r="AV5991" i="1" s="1"/>
  <c r="AT5992" i="1"/>
  <c r="AV5992" i="1" s="1"/>
  <c r="AT5993" i="1"/>
  <c r="AV5993" i="1" s="1"/>
  <c r="AT5994" i="1"/>
  <c r="AV5994" i="1" s="1"/>
  <c r="AT5995" i="1"/>
  <c r="AV5995" i="1" s="1"/>
  <c r="AT5996" i="1"/>
  <c r="AV5996" i="1" s="1"/>
  <c r="AT5997" i="1"/>
  <c r="AV5997" i="1" s="1"/>
  <c r="AT5998" i="1"/>
  <c r="AV5998" i="1" s="1"/>
  <c r="AT5999" i="1"/>
  <c r="AV5999" i="1" s="1"/>
  <c r="AT6000" i="1"/>
  <c r="AV6000" i="1" s="1"/>
  <c r="AT6001" i="1"/>
  <c r="AV6001" i="1" s="1"/>
  <c r="AT6002" i="1"/>
  <c r="AV6002" i="1" s="1"/>
  <c r="AT6003" i="1"/>
  <c r="AV6003" i="1" s="1"/>
  <c r="AT6004" i="1"/>
  <c r="AV6004" i="1" s="1"/>
  <c r="AT6005" i="1"/>
  <c r="AV6005" i="1" s="1"/>
  <c r="AT6006" i="1"/>
  <c r="AV6006" i="1" s="1"/>
  <c r="AT6007" i="1"/>
  <c r="AV6007" i="1" s="1"/>
  <c r="AT6008" i="1"/>
  <c r="AV6008" i="1" s="1"/>
  <c r="AT6009" i="1"/>
  <c r="AV6009" i="1" s="1"/>
  <c r="AT6010" i="1"/>
  <c r="AV6010" i="1" s="1"/>
  <c r="AT6011" i="1"/>
  <c r="AV6011" i="1" s="1"/>
  <c r="AT6012" i="1"/>
  <c r="AV6012" i="1" s="1"/>
  <c r="AT6013" i="1"/>
  <c r="AV6013" i="1" s="1"/>
  <c r="AT6014" i="1"/>
  <c r="AV6014" i="1" s="1"/>
  <c r="AT6015" i="1"/>
  <c r="AV6015" i="1" s="1"/>
  <c r="AT6016" i="1"/>
  <c r="AV6016" i="1" s="1"/>
  <c r="AT6017" i="1"/>
  <c r="AV6017" i="1" s="1"/>
  <c r="AT6018" i="1"/>
  <c r="AV6018" i="1" s="1"/>
  <c r="AT6019" i="1"/>
  <c r="AV6019" i="1" s="1"/>
  <c r="AT6020" i="1"/>
  <c r="AV6020" i="1" s="1"/>
  <c r="AT6021" i="1"/>
  <c r="AV6021" i="1" s="1"/>
  <c r="AT6022" i="1"/>
  <c r="AV6022" i="1" s="1"/>
  <c r="AT6023" i="1"/>
  <c r="AV6023" i="1" s="1"/>
  <c r="AT6024" i="1"/>
  <c r="AV6024" i="1" s="1"/>
  <c r="AT6025" i="1"/>
  <c r="AV6025" i="1" s="1"/>
  <c r="AT6026" i="1"/>
  <c r="AV6026" i="1" s="1"/>
  <c r="AT6027" i="1"/>
  <c r="AV6027" i="1" s="1"/>
  <c r="AT6028" i="1"/>
  <c r="AV6028" i="1" s="1"/>
  <c r="AT6029" i="1"/>
  <c r="AV6029" i="1" s="1"/>
  <c r="AT6030" i="1"/>
  <c r="AV6030" i="1" s="1"/>
  <c r="AT6031" i="1"/>
  <c r="AV6031" i="1" s="1"/>
  <c r="AT6032" i="1"/>
  <c r="AV6032" i="1" s="1"/>
  <c r="AT6033" i="1"/>
  <c r="AV6033" i="1" s="1"/>
  <c r="AT6034" i="1"/>
  <c r="AV6034" i="1" s="1"/>
  <c r="AT6035" i="1"/>
  <c r="AV6035" i="1" s="1"/>
  <c r="AT6036" i="1"/>
  <c r="AV6036" i="1" s="1"/>
  <c r="AT6037" i="1"/>
  <c r="AV6037" i="1" s="1"/>
  <c r="AT6038" i="1"/>
  <c r="AV6038" i="1" s="1"/>
  <c r="AT6039" i="1"/>
  <c r="AV6039" i="1" s="1"/>
  <c r="AT6040" i="1"/>
  <c r="AV6040" i="1" s="1"/>
  <c r="AT6041" i="1"/>
  <c r="AV6041" i="1" s="1"/>
  <c r="AT6042" i="1"/>
  <c r="AV6042" i="1" s="1"/>
  <c r="AT6043" i="1"/>
  <c r="AV6043" i="1" s="1"/>
  <c r="AT6044" i="1"/>
  <c r="AV6044" i="1" s="1"/>
  <c r="AT6045" i="1"/>
  <c r="AV6045" i="1" s="1"/>
  <c r="AT6046" i="1"/>
  <c r="AV6046" i="1" s="1"/>
  <c r="AT6047" i="1"/>
  <c r="AV6047" i="1" s="1"/>
  <c r="AT6048" i="1"/>
  <c r="AV6048" i="1" s="1"/>
  <c r="AT6049" i="1"/>
  <c r="AV6049" i="1" s="1"/>
  <c r="AT6050" i="1"/>
  <c r="AV6050" i="1" s="1"/>
  <c r="AT6051" i="1"/>
  <c r="AV6051" i="1" s="1"/>
  <c r="AT6052" i="1"/>
  <c r="AV6052" i="1" s="1"/>
  <c r="AT6053" i="1"/>
  <c r="AV6053" i="1" s="1"/>
  <c r="AT6054" i="1"/>
  <c r="AV6054" i="1" s="1"/>
  <c r="AT6055" i="1"/>
  <c r="AV6055" i="1" s="1"/>
  <c r="AT6056" i="1"/>
  <c r="AV6056" i="1" s="1"/>
  <c r="AT6057" i="1"/>
  <c r="AV6057" i="1" s="1"/>
  <c r="AT6058" i="1"/>
  <c r="AV6058" i="1" s="1"/>
  <c r="AT6059" i="1"/>
  <c r="AV6059" i="1" s="1"/>
  <c r="AT6060" i="1"/>
  <c r="AV6060" i="1" s="1"/>
  <c r="AT6061" i="1"/>
  <c r="AV6061" i="1" s="1"/>
  <c r="AT6062" i="1"/>
  <c r="AV6062" i="1" s="1"/>
  <c r="AT6063" i="1"/>
  <c r="AV6063" i="1" s="1"/>
  <c r="AT6064" i="1"/>
  <c r="AV6064" i="1" s="1"/>
  <c r="AT6065" i="1"/>
  <c r="AV6065" i="1" s="1"/>
  <c r="AT6066" i="1"/>
  <c r="AV6066" i="1" s="1"/>
  <c r="AT6067" i="1"/>
  <c r="AV6067" i="1" s="1"/>
  <c r="AT6068" i="1"/>
  <c r="AV6068" i="1" s="1"/>
  <c r="AT6069" i="1"/>
  <c r="AV6069" i="1" s="1"/>
  <c r="AT6070" i="1"/>
  <c r="AV6070" i="1" s="1"/>
  <c r="AT6071" i="1"/>
  <c r="AV6071" i="1" s="1"/>
  <c r="AT6072" i="1"/>
  <c r="AV6072" i="1" s="1"/>
  <c r="AT6073" i="1"/>
  <c r="AV6073" i="1" s="1"/>
  <c r="AT6074" i="1"/>
  <c r="AV6074" i="1" s="1"/>
  <c r="AT6075" i="1"/>
  <c r="AV6075" i="1" s="1"/>
  <c r="AT6076" i="1"/>
  <c r="AV6076" i="1" s="1"/>
  <c r="AT6077" i="1"/>
  <c r="AV6077" i="1" s="1"/>
  <c r="AT6078" i="1"/>
  <c r="AV6078" i="1" s="1"/>
  <c r="AT6079" i="1"/>
  <c r="AV6079" i="1" s="1"/>
  <c r="AT6080" i="1"/>
  <c r="AV6080" i="1" s="1"/>
  <c r="AT6081" i="1"/>
  <c r="AV6081" i="1" s="1"/>
  <c r="AT6082" i="1"/>
  <c r="AV6082" i="1" s="1"/>
  <c r="AT6083" i="1"/>
  <c r="AV6083" i="1" s="1"/>
  <c r="AT6084" i="1"/>
  <c r="AV6084" i="1" s="1"/>
  <c r="AT6085" i="1"/>
  <c r="AV6085" i="1" s="1"/>
  <c r="AT6086" i="1"/>
  <c r="AV6086" i="1" s="1"/>
  <c r="AT6087" i="1"/>
  <c r="AV6087" i="1" s="1"/>
  <c r="AT6088" i="1"/>
  <c r="AV6088" i="1" s="1"/>
  <c r="AT6089" i="1"/>
  <c r="AV6089" i="1" s="1"/>
  <c r="AT6090" i="1"/>
  <c r="AV6090" i="1" s="1"/>
  <c r="AT6091" i="1"/>
  <c r="AV6091" i="1" s="1"/>
  <c r="AT6092" i="1"/>
  <c r="AV6092" i="1" s="1"/>
  <c r="AT6093" i="1"/>
  <c r="AV6093" i="1" s="1"/>
  <c r="AT6094" i="1"/>
  <c r="AV6094" i="1" s="1"/>
  <c r="AT6095" i="1"/>
  <c r="AV6095" i="1" s="1"/>
  <c r="AT6096" i="1"/>
  <c r="AV6096" i="1" s="1"/>
  <c r="AT6097" i="1"/>
  <c r="AV6097" i="1" s="1"/>
  <c r="AT6098" i="1"/>
  <c r="AV6098" i="1" s="1"/>
  <c r="AT6099" i="1"/>
  <c r="AV6099" i="1" s="1"/>
  <c r="AT6100" i="1"/>
  <c r="AV6100" i="1" s="1"/>
  <c r="AT6101" i="1"/>
  <c r="AV6101" i="1" s="1"/>
  <c r="AT6102" i="1"/>
  <c r="AV6102" i="1" s="1"/>
  <c r="AT6103" i="1"/>
  <c r="AV6103" i="1" s="1"/>
  <c r="AT6104" i="1"/>
  <c r="AV6104" i="1" s="1"/>
  <c r="AT6105" i="1"/>
  <c r="AV6105" i="1" s="1"/>
  <c r="AT6106" i="1"/>
  <c r="AV6106" i="1" s="1"/>
  <c r="AT6107" i="1"/>
  <c r="AV6107" i="1" s="1"/>
  <c r="AT6108" i="1"/>
  <c r="AV6108" i="1" s="1"/>
  <c r="AT6109" i="1"/>
  <c r="AV6109" i="1" s="1"/>
  <c r="AT6110" i="1"/>
  <c r="AV6110" i="1" s="1"/>
  <c r="AT6111" i="1"/>
  <c r="AV6111" i="1" s="1"/>
  <c r="AT6112" i="1"/>
  <c r="AV6112" i="1" s="1"/>
  <c r="AT6113" i="1"/>
  <c r="AV6113" i="1" s="1"/>
  <c r="AT6114" i="1"/>
  <c r="AV6114" i="1" s="1"/>
  <c r="AT6115" i="1"/>
  <c r="AV6115" i="1" s="1"/>
  <c r="AT6116" i="1"/>
  <c r="AV6116" i="1" s="1"/>
  <c r="AT6117" i="1"/>
  <c r="AV6117" i="1" s="1"/>
  <c r="AT6118" i="1"/>
  <c r="AV6118" i="1" s="1"/>
  <c r="AT6119" i="1"/>
  <c r="AV6119" i="1" s="1"/>
  <c r="AT6120" i="1"/>
  <c r="AV6120" i="1" s="1"/>
  <c r="AT6121" i="1"/>
  <c r="AV6121" i="1" s="1"/>
  <c r="AT6122" i="1"/>
  <c r="AV6122" i="1" s="1"/>
  <c r="AT6123" i="1"/>
  <c r="AV6123" i="1" s="1"/>
  <c r="AT6124" i="1"/>
  <c r="AV6124" i="1" s="1"/>
  <c r="AT6125" i="1"/>
  <c r="AV6125" i="1" s="1"/>
  <c r="AT6126" i="1"/>
  <c r="AV6126" i="1" s="1"/>
  <c r="AT6127" i="1"/>
  <c r="AV6127" i="1" s="1"/>
  <c r="AT6128" i="1"/>
  <c r="AV6128" i="1" s="1"/>
  <c r="AT6129" i="1"/>
  <c r="AV6129" i="1" s="1"/>
  <c r="AT6130" i="1"/>
  <c r="AV6130" i="1" s="1"/>
  <c r="AT6131" i="1"/>
  <c r="AV6131" i="1" s="1"/>
  <c r="AT6132" i="1"/>
  <c r="AV6132" i="1" s="1"/>
  <c r="AT6133" i="1"/>
  <c r="AV6133" i="1" s="1"/>
  <c r="AT6134" i="1"/>
  <c r="AV6134" i="1" s="1"/>
  <c r="AT6135" i="1"/>
  <c r="AV6135" i="1" s="1"/>
  <c r="AT6136" i="1"/>
  <c r="AV6136" i="1" s="1"/>
  <c r="AT6137" i="1"/>
  <c r="AV6137" i="1" s="1"/>
  <c r="AT6138" i="1"/>
  <c r="AV6138" i="1" s="1"/>
  <c r="AT6139" i="1"/>
  <c r="AV6139" i="1" s="1"/>
  <c r="AT6140" i="1"/>
  <c r="AV6140" i="1" s="1"/>
  <c r="AT6141" i="1"/>
  <c r="AV6141" i="1" s="1"/>
  <c r="AT6142" i="1"/>
  <c r="AV6142" i="1" s="1"/>
  <c r="AT6143" i="1"/>
  <c r="AV6143" i="1" s="1"/>
  <c r="AT6144" i="1"/>
  <c r="AV6144" i="1" s="1"/>
  <c r="AT6145" i="1"/>
  <c r="AV6145" i="1" s="1"/>
  <c r="AT6146" i="1"/>
  <c r="AV6146" i="1" s="1"/>
  <c r="AT6147" i="1"/>
  <c r="AV6147" i="1" s="1"/>
  <c r="AT6148" i="1"/>
  <c r="AV6148" i="1" s="1"/>
  <c r="AT6149" i="1"/>
  <c r="AV6149" i="1" s="1"/>
  <c r="AT6150" i="1"/>
  <c r="AV6150" i="1" s="1"/>
  <c r="AT6151" i="1"/>
  <c r="AV6151" i="1" s="1"/>
  <c r="AT6152" i="1"/>
  <c r="AV6152" i="1" s="1"/>
  <c r="AT6153" i="1"/>
  <c r="AV6153" i="1" s="1"/>
  <c r="AT6154" i="1"/>
  <c r="AV6154" i="1" s="1"/>
  <c r="AT6155" i="1"/>
  <c r="AV6155" i="1" s="1"/>
  <c r="AT6156" i="1"/>
  <c r="AV6156" i="1" s="1"/>
  <c r="AT6157" i="1"/>
  <c r="AV6157" i="1" s="1"/>
  <c r="AT6158" i="1"/>
  <c r="AV6158" i="1" s="1"/>
  <c r="AT6159" i="1"/>
  <c r="AV6159" i="1" s="1"/>
  <c r="AT6160" i="1"/>
  <c r="AV6160" i="1" s="1"/>
  <c r="AT6161" i="1"/>
  <c r="AV6161" i="1" s="1"/>
  <c r="AT6162" i="1"/>
  <c r="AV6162" i="1" s="1"/>
  <c r="AT6163" i="1"/>
  <c r="AV6163" i="1" s="1"/>
  <c r="AT6164" i="1"/>
  <c r="AV6164" i="1" s="1"/>
  <c r="AT6165" i="1"/>
  <c r="AV6165" i="1" s="1"/>
  <c r="AT6166" i="1"/>
  <c r="AV6166" i="1" s="1"/>
  <c r="AT6167" i="1"/>
  <c r="AV6167" i="1" s="1"/>
  <c r="AT6168" i="1"/>
  <c r="AV6168" i="1" s="1"/>
  <c r="AT6169" i="1"/>
  <c r="AV6169" i="1" s="1"/>
  <c r="AT6170" i="1"/>
  <c r="AV6170" i="1" s="1"/>
  <c r="AT6171" i="1"/>
  <c r="AV6171" i="1" s="1"/>
  <c r="AT6172" i="1"/>
  <c r="AV6172" i="1" s="1"/>
  <c r="AT6173" i="1"/>
  <c r="AV6173" i="1" s="1"/>
  <c r="AT6174" i="1"/>
  <c r="AV6174" i="1" s="1"/>
  <c r="AT6175" i="1"/>
  <c r="AV6175" i="1" s="1"/>
  <c r="AT6176" i="1"/>
  <c r="AV6176" i="1" s="1"/>
  <c r="AT6177" i="1"/>
  <c r="AV6177" i="1" s="1"/>
  <c r="AT6178" i="1"/>
  <c r="AV6178" i="1" s="1"/>
  <c r="AT6179" i="1"/>
  <c r="AV6179" i="1" s="1"/>
  <c r="AT6180" i="1"/>
  <c r="AV6180" i="1" s="1"/>
  <c r="AT6181" i="1"/>
  <c r="AV6181" i="1" s="1"/>
  <c r="AT6182" i="1"/>
  <c r="AV6182" i="1" s="1"/>
  <c r="AT6183" i="1"/>
  <c r="AV6183" i="1" s="1"/>
  <c r="AT6184" i="1"/>
  <c r="AV6184" i="1" s="1"/>
  <c r="AT6185" i="1"/>
  <c r="AV6185" i="1" s="1"/>
  <c r="AT6186" i="1"/>
  <c r="AV6186" i="1" s="1"/>
  <c r="AT6187" i="1"/>
  <c r="AV6187" i="1" s="1"/>
  <c r="AT6188" i="1"/>
  <c r="AV6188" i="1" s="1"/>
  <c r="AT6189" i="1"/>
  <c r="AV6189" i="1" s="1"/>
  <c r="AT6190" i="1"/>
  <c r="AV6190" i="1" s="1"/>
  <c r="AT6191" i="1"/>
  <c r="AV6191" i="1" s="1"/>
  <c r="AT6192" i="1"/>
  <c r="AV6192" i="1" s="1"/>
  <c r="AT6193" i="1"/>
  <c r="AV6193" i="1" s="1"/>
  <c r="AT6194" i="1"/>
  <c r="AV6194" i="1" s="1"/>
  <c r="AT6195" i="1"/>
  <c r="AV6195" i="1" s="1"/>
  <c r="AT6196" i="1"/>
  <c r="AV6196" i="1" s="1"/>
  <c r="AT6197" i="1"/>
  <c r="AV6197" i="1" s="1"/>
  <c r="AT6198" i="1"/>
  <c r="AV6198" i="1" s="1"/>
  <c r="AT6199" i="1"/>
  <c r="AV6199" i="1" s="1"/>
  <c r="AT6200" i="1"/>
  <c r="AV6200" i="1" s="1"/>
  <c r="AT6201" i="1"/>
  <c r="AV6201" i="1" s="1"/>
  <c r="AT6202" i="1"/>
  <c r="AV6202" i="1" s="1"/>
  <c r="AT6203" i="1"/>
  <c r="AV6203" i="1" s="1"/>
  <c r="AT6204" i="1"/>
  <c r="AV6204" i="1" s="1"/>
  <c r="AT6205" i="1"/>
  <c r="AV6205" i="1" s="1"/>
  <c r="AT6206" i="1"/>
  <c r="AV6206" i="1" s="1"/>
  <c r="AT6207" i="1"/>
  <c r="AV6207" i="1" s="1"/>
  <c r="AT6208" i="1"/>
  <c r="AV6208" i="1" s="1"/>
  <c r="AT6209" i="1"/>
  <c r="AV6209" i="1" s="1"/>
  <c r="AT6210" i="1"/>
  <c r="AV6210" i="1" s="1"/>
  <c r="AT6211" i="1"/>
  <c r="AV6211" i="1" s="1"/>
  <c r="AT6212" i="1"/>
  <c r="AV6212" i="1" s="1"/>
  <c r="AT6213" i="1"/>
  <c r="AV6213" i="1" s="1"/>
  <c r="AT6214" i="1"/>
  <c r="AV6214" i="1" s="1"/>
  <c r="AT6215" i="1"/>
  <c r="AV6215" i="1" s="1"/>
  <c r="AT6216" i="1"/>
  <c r="AV6216" i="1" s="1"/>
  <c r="AT6217" i="1"/>
  <c r="AV6217" i="1" s="1"/>
  <c r="AT6218" i="1"/>
  <c r="AV6218" i="1" s="1"/>
  <c r="AT6219" i="1"/>
  <c r="AV6219" i="1" s="1"/>
  <c r="AT6220" i="1"/>
  <c r="AV6220" i="1" s="1"/>
  <c r="AT6221" i="1"/>
  <c r="AV6221" i="1" s="1"/>
  <c r="AT6222" i="1"/>
  <c r="AV6222" i="1" s="1"/>
  <c r="AT6223" i="1"/>
  <c r="AV6223" i="1" s="1"/>
  <c r="AT6224" i="1"/>
  <c r="AV6224" i="1" s="1"/>
  <c r="AT6225" i="1"/>
  <c r="AV6225" i="1" s="1"/>
  <c r="AT6226" i="1"/>
  <c r="AV6226" i="1" s="1"/>
  <c r="AT6227" i="1"/>
  <c r="AV6227" i="1" s="1"/>
  <c r="AT6228" i="1"/>
  <c r="AV6228" i="1" s="1"/>
  <c r="AT6229" i="1"/>
  <c r="AV6229" i="1" s="1"/>
  <c r="AT6230" i="1"/>
  <c r="AV6230" i="1" s="1"/>
  <c r="AT6231" i="1"/>
  <c r="AV6231" i="1" s="1"/>
  <c r="AT6232" i="1"/>
  <c r="AV6232" i="1" s="1"/>
  <c r="AT6233" i="1"/>
  <c r="AV6233" i="1" s="1"/>
  <c r="AT6234" i="1"/>
  <c r="AV6234" i="1" s="1"/>
  <c r="AT6235" i="1"/>
  <c r="AV6235" i="1" s="1"/>
  <c r="AT6236" i="1"/>
  <c r="AV6236" i="1" s="1"/>
  <c r="AT6237" i="1"/>
  <c r="AV6237" i="1" s="1"/>
  <c r="AT6238" i="1"/>
  <c r="AV6238" i="1" s="1"/>
  <c r="AT6239" i="1"/>
  <c r="AV6239" i="1" s="1"/>
  <c r="AT6240" i="1"/>
  <c r="AV6240" i="1" s="1"/>
  <c r="AT6241" i="1"/>
  <c r="AV6241" i="1" s="1"/>
  <c r="AT6242" i="1"/>
  <c r="AV6242" i="1" s="1"/>
  <c r="AT6243" i="1"/>
  <c r="AV6243" i="1" s="1"/>
  <c r="AT6244" i="1"/>
  <c r="AV6244" i="1" s="1"/>
  <c r="AT6245" i="1"/>
  <c r="AV6245" i="1" s="1"/>
  <c r="AT6246" i="1"/>
  <c r="AV6246" i="1" s="1"/>
  <c r="AT6247" i="1"/>
  <c r="AV6247" i="1" s="1"/>
  <c r="AT6248" i="1"/>
  <c r="AV6248" i="1" s="1"/>
  <c r="AT6249" i="1"/>
  <c r="AV6249" i="1" s="1"/>
  <c r="AT6250" i="1"/>
  <c r="AV6250" i="1" s="1"/>
  <c r="AT6251" i="1"/>
  <c r="AV6251" i="1" s="1"/>
  <c r="AT6252" i="1"/>
  <c r="AV6252" i="1" s="1"/>
  <c r="AT6253" i="1"/>
  <c r="AV6253" i="1" s="1"/>
  <c r="AT6254" i="1"/>
  <c r="AV6254" i="1" s="1"/>
  <c r="AT6255" i="1"/>
  <c r="AV6255" i="1" s="1"/>
  <c r="AT6256" i="1"/>
  <c r="AV6256" i="1" s="1"/>
  <c r="AT6257" i="1"/>
  <c r="AV6257" i="1" s="1"/>
  <c r="AT6258" i="1"/>
  <c r="AV6258" i="1" s="1"/>
  <c r="AT6259" i="1"/>
  <c r="AV6259" i="1" s="1"/>
  <c r="AT6260" i="1"/>
  <c r="AV6260" i="1" s="1"/>
  <c r="AT6261" i="1"/>
  <c r="AV6261" i="1" s="1"/>
  <c r="AT6262" i="1"/>
  <c r="AV6262" i="1" s="1"/>
  <c r="AT6263" i="1"/>
  <c r="AV6263" i="1" s="1"/>
  <c r="AT6264" i="1"/>
  <c r="AV6264" i="1" s="1"/>
  <c r="AT6265" i="1"/>
  <c r="AV6265" i="1" s="1"/>
  <c r="AT6266" i="1"/>
  <c r="AV6266" i="1" s="1"/>
  <c r="AT6267" i="1"/>
  <c r="AV6267" i="1" s="1"/>
  <c r="AT6268" i="1"/>
  <c r="AV6268" i="1" s="1"/>
  <c r="AT6269" i="1"/>
  <c r="AV6269" i="1" s="1"/>
  <c r="AT6270" i="1"/>
  <c r="AV6270" i="1" s="1"/>
  <c r="AT6271" i="1"/>
  <c r="AV6271" i="1" s="1"/>
  <c r="AT6272" i="1"/>
  <c r="AV6272" i="1" s="1"/>
  <c r="AT6273" i="1"/>
  <c r="AV6273" i="1" s="1"/>
  <c r="AT6274" i="1"/>
  <c r="AV6274" i="1" s="1"/>
  <c r="AT6275" i="1"/>
  <c r="AV6275" i="1" s="1"/>
  <c r="AT6276" i="1"/>
  <c r="AV6276" i="1" s="1"/>
  <c r="AT6277" i="1"/>
  <c r="AV6277" i="1" s="1"/>
  <c r="AT6278" i="1"/>
  <c r="AV6278" i="1" s="1"/>
  <c r="AT6279" i="1"/>
  <c r="AV6279" i="1" s="1"/>
  <c r="AT6280" i="1"/>
  <c r="AV6280" i="1" s="1"/>
  <c r="AT6281" i="1"/>
  <c r="AV6281" i="1" s="1"/>
  <c r="AT6282" i="1"/>
  <c r="AV6282" i="1" s="1"/>
  <c r="AT6283" i="1"/>
  <c r="AV6283" i="1" s="1"/>
  <c r="AT6284" i="1"/>
  <c r="AV6284" i="1" s="1"/>
  <c r="AT6285" i="1"/>
  <c r="AV6285" i="1" s="1"/>
  <c r="AT6286" i="1"/>
  <c r="AV6286" i="1" s="1"/>
  <c r="AT6287" i="1"/>
  <c r="AV6287" i="1" s="1"/>
  <c r="AT6288" i="1"/>
  <c r="AV6288" i="1" s="1"/>
  <c r="AT6289" i="1"/>
  <c r="AV6289" i="1" s="1"/>
  <c r="AT6290" i="1"/>
  <c r="AV6290" i="1" s="1"/>
  <c r="AT6291" i="1"/>
  <c r="AV6291" i="1" s="1"/>
  <c r="AT6292" i="1"/>
  <c r="AV6292" i="1" s="1"/>
  <c r="AT6293" i="1"/>
  <c r="AV6293" i="1" s="1"/>
  <c r="AT6294" i="1"/>
  <c r="AV6294" i="1" s="1"/>
  <c r="AT6295" i="1"/>
  <c r="AV6295" i="1" s="1"/>
  <c r="AT6296" i="1"/>
  <c r="AV6296" i="1" s="1"/>
  <c r="AT6297" i="1"/>
  <c r="AV6297" i="1" s="1"/>
  <c r="AT6298" i="1"/>
  <c r="AV6298" i="1" s="1"/>
  <c r="AT6299" i="1"/>
  <c r="AV6299" i="1" s="1"/>
  <c r="AT6300" i="1"/>
  <c r="AV6300" i="1" s="1"/>
  <c r="AT6301" i="1"/>
  <c r="AV6301" i="1" s="1"/>
  <c r="AT6302" i="1"/>
  <c r="AV6302" i="1" s="1"/>
  <c r="AT6303" i="1"/>
  <c r="AV6303" i="1" s="1"/>
  <c r="AT6304" i="1"/>
  <c r="AV6304" i="1" s="1"/>
  <c r="AT6305" i="1"/>
  <c r="AV6305" i="1" s="1"/>
  <c r="AT6306" i="1"/>
  <c r="AV6306" i="1" s="1"/>
  <c r="AT6307" i="1"/>
  <c r="AV6307" i="1" s="1"/>
  <c r="AT6308" i="1"/>
  <c r="AV6308" i="1" s="1"/>
  <c r="AT6309" i="1"/>
  <c r="AV6309" i="1" s="1"/>
  <c r="AT6310" i="1"/>
  <c r="AV6310" i="1" s="1"/>
  <c r="AT6311" i="1"/>
  <c r="AV6311" i="1" s="1"/>
  <c r="AT6312" i="1"/>
  <c r="AV6312" i="1" s="1"/>
  <c r="AT6313" i="1"/>
  <c r="AV6313" i="1" s="1"/>
  <c r="AT6314" i="1"/>
  <c r="AV6314" i="1" s="1"/>
  <c r="AT6315" i="1"/>
  <c r="AV6315" i="1" s="1"/>
  <c r="AT6316" i="1"/>
  <c r="AV6316" i="1" s="1"/>
  <c r="AT6317" i="1"/>
  <c r="AV6317" i="1" s="1"/>
  <c r="AT6318" i="1"/>
  <c r="AV6318" i="1" s="1"/>
  <c r="AT6319" i="1"/>
  <c r="AV6319" i="1" s="1"/>
  <c r="AT6320" i="1"/>
  <c r="AV6320" i="1" s="1"/>
  <c r="AT6321" i="1"/>
  <c r="AV6321" i="1" s="1"/>
  <c r="AT6322" i="1"/>
  <c r="AV6322" i="1" s="1"/>
  <c r="AT6323" i="1"/>
  <c r="AV6323" i="1" s="1"/>
  <c r="AT6324" i="1"/>
  <c r="AV6324" i="1" s="1"/>
  <c r="AT6325" i="1"/>
  <c r="AV6325" i="1" s="1"/>
  <c r="AT6326" i="1"/>
  <c r="AV6326" i="1" s="1"/>
  <c r="AT6327" i="1"/>
  <c r="AV6327" i="1" s="1"/>
  <c r="AT6328" i="1"/>
  <c r="AV6328" i="1" s="1"/>
  <c r="AT6329" i="1"/>
  <c r="AV6329" i="1" s="1"/>
  <c r="AT6330" i="1"/>
  <c r="AV6330" i="1" s="1"/>
  <c r="AT6331" i="1"/>
  <c r="AV6331" i="1" s="1"/>
  <c r="AT6332" i="1"/>
  <c r="AV6332" i="1" s="1"/>
  <c r="AT6333" i="1"/>
  <c r="AV6333" i="1" s="1"/>
  <c r="AT6334" i="1"/>
  <c r="AV6334" i="1" s="1"/>
  <c r="AT6335" i="1"/>
  <c r="AV6335" i="1" s="1"/>
  <c r="AT6336" i="1"/>
  <c r="AV6336" i="1" s="1"/>
  <c r="AT6337" i="1"/>
  <c r="AV6337" i="1" s="1"/>
  <c r="AT6338" i="1"/>
  <c r="AV6338" i="1" s="1"/>
  <c r="AT6339" i="1"/>
  <c r="AV6339" i="1" s="1"/>
  <c r="AT6340" i="1"/>
  <c r="AV6340" i="1" s="1"/>
  <c r="AT6341" i="1"/>
  <c r="AV6341" i="1" s="1"/>
  <c r="AT6342" i="1"/>
  <c r="AV6342" i="1" s="1"/>
  <c r="AT6343" i="1"/>
  <c r="AV6343" i="1" s="1"/>
  <c r="AT6344" i="1"/>
  <c r="AV6344" i="1" s="1"/>
  <c r="AT6345" i="1"/>
  <c r="AV6345" i="1" s="1"/>
  <c r="AT6346" i="1"/>
  <c r="AV6346" i="1" s="1"/>
  <c r="AT6347" i="1"/>
  <c r="AV6347" i="1" s="1"/>
  <c r="AT6348" i="1"/>
  <c r="AV6348" i="1" s="1"/>
  <c r="AT6349" i="1"/>
  <c r="AV6349" i="1" s="1"/>
  <c r="AT6350" i="1"/>
  <c r="AV6350" i="1" s="1"/>
  <c r="AT6351" i="1"/>
  <c r="AV6351" i="1" s="1"/>
  <c r="AT6352" i="1"/>
  <c r="AV6352" i="1" s="1"/>
  <c r="AT6353" i="1"/>
  <c r="AV6353" i="1" s="1"/>
  <c r="AT6354" i="1"/>
  <c r="AV6354" i="1" s="1"/>
  <c r="AT6355" i="1"/>
  <c r="AV6355" i="1" s="1"/>
  <c r="AT6356" i="1"/>
  <c r="AV6356" i="1" s="1"/>
  <c r="AT6357" i="1"/>
  <c r="AV6357" i="1" s="1"/>
  <c r="AT6358" i="1"/>
  <c r="AV6358" i="1" s="1"/>
  <c r="AT6359" i="1"/>
  <c r="AV6359" i="1" s="1"/>
  <c r="AT6360" i="1"/>
  <c r="AV6360" i="1" s="1"/>
  <c r="AT6361" i="1"/>
  <c r="AV6361" i="1" s="1"/>
  <c r="AT6362" i="1"/>
  <c r="AV6362" i="1" s="1"/>
  <c r="AT6363" i="1"/>
  <c r="AV6363" i="1" s="1"/>
  <c r="AT6364" i="1"/>
  <c r="AV6364" i="1" s="1"/>
  <c r="AT6365" i="1"/>
  <c r="AV6365" i="1" s="1"/>
  <c r="AT6366" i="1"/>
  <c r="AV6366" i="1" s="1"/>
  <c r="AT6367" i="1"/>
  <c r="AV6367" i="1" s="1"/>
  <c r="AT6368" i="1"/>
  <c r="AV6368" i="1" s="1"/>
  <c r="AT6369" i="1"/>
  <c r="AV6369" i="1" s="1"/>
  <c r="AT6370" i="1"/>
  <c r="AV6370" i="1" s="1"/>
  <c r="AT6371" i="1"/>
  <c r="AV6371" i="1" s="1"/>
  <c r="AT6372" i="1"/>
  <c r="AV6372" i="1" s="1"/>
  <c r="AT6373" i="1"/>
  <c r="AV6373" i="1" s="1"/>
  <c r="AT6374" i="1"/>
  <c r="AV6374" i="1" s="1"/>
  <c r="AT6375" i="1"/>
  <c r="AV6375" i="1" s="1"/>
  <c r="AT6376" i="1"/>
  <c r="AV6376" i="1" s="1"/>
  <c r="AT6377" i="1"/>
  <c r="AV6377" i="1" s="1"/>
  <c r="AT6378" i="1"/>
  <c r="AV6378" i="1" s="1"/>
  <c r="AT6379" i="1"/>
  <c r="AV6379" i="1" s="1"/>
  <c r="AT6380" i="1"/>
  <c r="AV6380" i="1" s="1"/>
  <c r="AT6381" i="1"/>
  <c r="AV6381" i="1" s="1"/>
  <c r="AT6382" i="1"/>
  <c r="AV6382" i="1" s="1"/>
  <c r="AT6383" i="1"/>
  <c r="AV6383" i="1" s="1"/>
  <c r="AT6384" i="1"/>
  <c r="AV6384" i="1" s="1"/>
  <c r="AT6385" i="1"/>
  <c r="AV6385" i="1" s="1"/>
  <c r="AT6386" i="1"/>
  <c r="AV6386" i="1" s="1"/>
  <c r="AT6387" i="1"/>
  <c r="AV6387" i="1" s="1"/>
  <c r="AT6388" i="1"/>
  <c r="AV6388" i="1" s="1"/>
  <c r="AT6389" i="1"/>
  <c r="AV6389" i="1" s="1"/>
  <c r="AT6390" i="1"/>
  <c r="AV6390" i="1" s="1"/>
  <c r="AT6391" i="1"/>
  <c r="AV6391" i="1" s="1"/>
  <c r="AT6392" i="1"/>
  <c r="AV6392" i="1" s="1"/>
  <c r="AT6393" i="1"/>
  <c r="AV6393" i="1" s="1"/>
  <c r="AT6394" i="1"/>
  <c r="AV6394" i="1" s="1"/>
  <c r="AT6395" i="1"/>
  <c r="AV6395" i="1" s="1"/>
  <c r="AT6396" i="1"/>
  <c r="AV6396" i="1" s="1"/>
  <c r="AT6397" i="1"/>
  <c r="AV6397" i="1" s="1"/>
  <c r="AT6398" i="1"/>
  <c r="AV6398" i="1" s="1"/>
  <c r="AT6399" i="1"/>
  <c r="AV6399" i="1" s="1"/>
  <c r="AT6400" i="1"/>
  <c r="AV6400" i="1" s="1"/>
  <c r="AT6401" i="1"/>
  <c r="AV6401" i="1" s="1"/>
  <c r="AT6402" i="1"/>
  <c r="AV6402" i="1" s="1"/>
  <c r="AT6403" i="1"/>
  <c r="AV6403" i="1" s="1"/>
  <c r="AT6404" i="1"/>
  <c r="AV6404" i="1" s="1"/>
  <c r="AT6405" i="1"/>
  <c r="AV6405" i="1" s="1"/>
  <c r="AT6406" i="1"/>
  <c r="AV6406" i="1" s="1"/>
  <c r="AT6407" i="1"/>
  <c r="AV6407" i="1" s="1"/>
  <c r="AT6408" i="1"/>
  <c r="AV6408" i="1" s="1"/>
  <c r="AT6409" i="1"/>
  <c r="AV6409" i="1" s="1"/>
  <c r="AT6410" i="1"/>
  <c r="AV6410" i="1" s="1"/>
  <c r="AT6411" i="1"/>
  <c r="AV6411" i="1" s="1"/>
  <c r="AT6412" i="1"/>
  <c r="AV6412" i="1" s="1"/>
  <c r="AT6413" i="1"/>
  <c r="AV6413" i="1" s="1"/>
  <c r="AT6414" i="1"/>
  <c r="AV6414" i="1" s="1"/>
  <c r="AT6415" i="1"/>
  <c r="AV6415" i="1" s="1"/>
  <c r="AT6416" i="1"/>
  <c r="AV6416" i="1" s="1"/>
  <c r="AT6417" i="1"/>
  <c r="AV6417" i="1" s="1"/>
  <c r="AT6418" i="1"/>
  <c r="AV6418" i="1" s="1"/>
  <c r="AT6419" i="1"/>
  <c r="AV6419" i="1" s="1"/>
  <c r="AT6420" i="1"/>
  <c r="AV6420" i="1" s="1"/>
  <c r="AT6421" i="1"/>
  <c r="AV6421" i="1" s="1"/>
  <c r="AT6422" i="1"/>
  <c r="AV6422" i="1" s="1"/>
  <c r="AT6423" i="1"/>
  <c r="AV6423" i="1" s="1"/>
  <c r="AT6424" i="1"/>
  <c r="AV6424" i="1" s="1"/>
  <c r="AT6425" i="1"/>
  <c r="AV6425" i="1" s="1"/>
  <c r="AT6426" i="1"/>
  <c r="AV6426" i="1" s="1"/>
  <c r="AT6427" i="1"/>
  <c r="AV6427" i="1" s="1"/>
  <c r="AT6428" i="1"/>
  <c r="AV6428" i="1" s="1"/>
  <c r="AT6429" i="1"/>
  <c r="AV6429" i="1" s="1"/>
  <c r="AT6430" i="1"/>
  <c r="AV6430" i="1" s="1"/>
  <c r="AT6431" i="1"/>
  <c r="AV6431" i="1" s="1"/>
  <c r="AT6432" i="1"/>
  <c r="AV6432" i="1" s="1"/>
  <c r="AT6433" i="1"/>
  <c r="AV6433" i="1" s="1"/>
  <c r="AT6434" i="1"/>
  <c r="AV6434" i="1" s="1"/>
  <c r="AT6435" i="1"/>
  <c r="AV6435" i="1" s="1"/>
  <c r="AT6436" i="1"/>
  <c r="AV6436" i="1" s="1"/>
  <c r="AT6437" i="1"/>
  <c r="AV6437" i="1" s="1"/>
  <c r="AT6438" i="1"/>
  <c r="AV6438" i="1" s="1"/>
  <c r="AT6439" i="1"/>
  <c r="AV6439" i="1" s="1"/>
  <c r="AT6440" i="1"/>
  <c r="AV6440" i="1" s="1"/>
  <c r="AT6441" i="1"/>
  <c r="AV6441" i="1" s="1"/>
  <c r="AT6442" i="1"/>
  <c r="AV6442" i="1" s="1"/>
  <c r="AT6443" i="1"/>
  <c r="AV6443" i="1" s="1"/>
  <c r="AT6444" i="1"/>
  <c r="AV6444" i="1" s="1"/>
  <c r="AT6445" i="1"/>
  <c r="AV6445" i="1" s="1"/>
  <c r="AT6446" i="1"/>
  <c r="AV6446" i="1" s="1"/>
  <c r="AT6447" i="1"/>
  <c r="AV6447" i="1" s="1"/>
  <c r="AT6448" i="1"/>
  <c r="AV6448" i="1" s="1"/>
  <c r="AT6449" i="1"/>
  <c r="AV6449" i="1" s="1"/>
  <c r="AT6450" i="1"/>
  <c r="AV6450" i="1" s="1"/>
  <c r="AT6451" i="1"/>
  <c r="AV6451" i="1" s="1"/>
  <c r="AT6452" i="1"/>
  <c r="AV6452" i="1" s="1"/>
  <c r="AT6453" i="1"/>
  <c r="AV6453" i="1" s="1"/>
  <c r="AT6454" i="1"/>
  <c r="AV6454" i="1" s="1"/>
  <c r="AT6455" i="1"/>
  <c r="AV6455" i="1" s="1"/>
  <c r="AT6456" i="1"/>
  <c r="AV6456" i="1" s="1"/>
  <c r="AT6457" i="1"/>
  <c r="AV6457" i="1" s="1"/>
  <c r="AT6458" i="1"/>
  <c r="AV6458" i="1" s="1"/>
  <c r="AT6459" i="1"/>
  <c r="AV6459" i="1" s="1"/>
  <c r="AT6460" i="1"/>
  <c r="AV6460" i="1" s="1"/>
  <c r="AT6461" i="1"/>
  <c r="AV6461" i="1" s="1"/>
  <c r="AT6462" i="1"/>
  <c r="AV6462" i="1" s="1"/>
  <c r="AT6463" i="1"/>
  <c r="AV6463" i="1" s="1"/>
  <c r="AT6464" i="1"/>
  <c r="AV6464" i="1" s="1"/>
  <c r="AT6465" i="1"/>
  <c r="AV6465" i="1" s="1"/>
  <c r="AT6466" i="1"/>
  <c r="AV6466" i="1" s="1"/>
  <c r="AT6467" i="1"/>
  <c r="AV6467" i="1" s="1"/>
  <c r="AT6468" i="1"/>
  <c r="AV6468" i="1" s="1"/>
  <c r="AT6469" i="1"/>
  <c r="AV6469" i="1" s="1"/>
  <c r="AT6470" i="1"/>
  <c r="AV6470" i="1" s="1"/>
  <c r="AT6471" i="1"/>
  <c r="AV6471" i="1" s="1"/>
  <c r="AT6472" i="1"/>
  <c r="AV6472" i="1" s="1"/>
  <c r="AT6473" i="1"/>
  <c r="AV6473" i="1" s="1"/>
  <c r="AT6474" i="1"/>
  <c r="AV6474" i="1" s="1"/>
  <c r="AT6475" i="1"/>
  <c r="AV6475" i="1" s="1"/>
  <c r="AT6476" i="1"/>
  <c r="AV6476" i="1" s="1"/>
  <c r="AT6477" i="1"/>
  <c r="AV6477" i="1" s="1"/>
  <c r="AT6478" i="1"/>
  <c r="AV6478" i="1" s="1"/>
  <c r="AT6479" i="1"/>
  <c r="AV6479" i="1" s="1"/>
  <c r="AT6480" i="1"/>
  <c r="AV6480" i="1" s="1"/>
  <c r="AT6481" i="1"/>
  <c r="AV6481" i="1" s="1"/>
  <c r="AT6482" i="1"/>
  <c r="AV6482" i="1" s="1"/>
  <c r="AT6483" i="1"/>
  <c r="AV6483" i="1" s="1"/>
  <c r="AT6484" i="1"/>
  <c r="AV6484" i="1" s="1"/>
  <c r="AT6485" i="1"/>
  <c r="AV6485" i="1" s="1"/>
  <c r="AT6486" i="1"/>
  <c r="AV6486" i="1" s="1"/>
  <c r="AT6487" i="1"/>
  <c r="AV6487" i="1" s="1"/>
  <c r="AT6488" i="1"/>
  <c r="AV6488" i="1" s="1"/>
  <c r="AT6489" i="1"/>
  <c r="AV6489" i="1" s="1"/>
  <c r="AT6490" i="1"/>
  <c r="AV6490" i="1" s="1"/>
  <c r="AT6491" i="1"/>
  <c r="AV6491" i="1" s="1"/>
  <c r="AT6492" i="1"/>
  <c r="AV6492" i="1" s="1"/>
  <c r="AT6493" i="1"/>
  <c r="AV6493" i="1" s="1"/>
  <c r="AT6494" i="1"/>
  <c r="AV6494" i="1" s="1"/>
  <c r="AT6495" i="1"/>
  <c r="AV6495" i="1" s="1"/>
  <c r="AT6496" i="1"/>
  <c r="AV6496" i="1" s="1"/>
  <c r="AT6497" i="1"/>
  <c r="AV6497" i="1" s="1"/>
  <c r="AT6498" i="1"/>
  <c r="AV6498" i="1" s="1"/>
  <c r="AT6499" i="1"/>
  <c r="AV6499" i="1" s="1"/>
  <c r="AT6500" i="1"/>
  <c r="AV6500" i="1" s="1"/>
  <c r="AT6501" i="1"/>
  <c r="AV6501" i="1" s="1"/>
  <c r="AT6502" i="1"/>
  <c r="AV6502" i="1" s="1"/>
  <c r="AT6503" i="1"/>
  <c r="AV6503" i="1" s="1"/>
  <c r="AT6504" i="1"/>
  <c r="AV6504" i="1" s="1"/>
  <c r="AT6505" i="1"/>
  <c r="AV6505" i="1" s="1"/>
  <c r="AT6506" i="1"/>
  <c r="AV6506" i="1" s="1"/>
  <c r="AT6507" i="1"/>
  <c r="AV6507" i="1" s="1"/>
  <c r="AT6508" i="1"/>
  <c r="AV6508" i="1" s="1"/>
  <c r="AT6509" i="1"/>
  <c r="AV6509" i="1" s="1"/>
  <c r="AT6510" i="1"/>
  <c r="AV6510" i="1" s="1"/>
  <c r="AT6511" i="1"/>
  <c r="AV6511" i="1" s="1"/>
  <c r="AT6512" i="1"/>
  <c r="AV6512" i="1" s="1"/>
  <c r="AT6513" i="1"/>
  <c r="AV6513" i="1" s="1"/>
  <c r="AT6514" i="1"/>
  <c r="AV6514" i="1" s="1"/>
  <c r="AT6515" i="1"/>
  <c r="AV6515" i="1" s="1"/>
  <c r="AT6516" i="1"/>
  <c r="AV6516" i="1" s="1"/>
  <c r="AT6517" i="1"/>
  <c r="AV6517" i="1" s="1"/>
  <c r="AT6518" i="1"/>
  <c r="AV6518" i="1" s="1"/>
  <c r="AT6519" i="1"/>
  <c r="AV6519" i="1" s="1"/>
  <c r="AT6520" i="1"/>
  <c r="AV6520" i="1" s="1"/>
  <c r="AT6521" i="1"/>
  <c r="AV6521" i="1" s="1"/>
  <c r="AT6522" i="1"/>
  <c r="AV6522" i="1" s="1"/>
  <c r="AT6523" i="1"/>
  <c r="AV6523" i="1" s="1"/>
  <c r="AT6524" i="1"/>
  <c r="AV6524" i="1" s="1"/>
  <c r="AT6525" i="1"/>
  <c r="AV6525" i="1" s="1"/>
  <c r="AT6526" i="1"/>
  <c r="AV6526" i="1" s="1"/>
  <c r="AT6527" i="1"/>
  <c r="AV6527" i="1" s="1"/>
  <c r="AT6528" i="1"/>
  <c r="AV6528" i="1" s="1"/>
  <c r="AT6529" i="1"/>
  <c r="AV6529" i="1" s="1"/>
  <c r="AT6530" i="1"/>
  <c r="AV6530" i="1" s="1"/>
  <c r="AT6531" i="1"/>
  <c r="AV6531" i="1" s="1"/>
  <c r="AT6532" i="1"/>
  <c r="AV6532" i="1" s="1"/>
  <c r="AT6533" i="1"/>
  <c r="AV6533" i="1" s="1"/>
  <c r="AT6534" i="1"/>
  <c r="AV6534" i="1" s="1"/>
  <c r="AT6535" i="1"/>
  <c r="AV6535" i="1" s="1"/>
  <c r="AT6536" i="1"/>
  <c r="AV6536" i="1" s="1"/>
  <c r="AT6537" i="1"/>
  <c r="AV6537" i="1" s="1"/>
  <c r="AT6538" i="1"/>
  <c r="AV6538" i="1" s="1"/>
  <c r="AT6539" i="1"/>
  <c r="AV6539" i="1" s="1"/>
  <c r="AT6540" i="1"/>
  <c r="AV6540" i="1" s="1"/>
  <c r="AT6541" i="1"/>
  <c r="AV6541" i="1" s="1"/>
  <c r="AT6542" i="1"/>
  <c r="AV6542" i="1" s="1"/>
  <c r="AT6543" i="1"/>
  <c r="AV6543" i="1" s="1"/>
  <c r="AT6544" i="1"/>
  <c r="AV6544" i="1" s="1"/>
  <c r="AT6545" i="1"/>
  <c r="AV6545" i="1" s="1"/>
  <c r="AT6546" i="1"/>
  <c r="AV6546" i="1" s="1"/>
  <c r="AT6547" i="1"/>
  <c r="AV6547" i="1" s="1"/>
  <c r="AT6548" i="1"/>
  <c r="AV6548" i="1" s="1"/>
  <c r="AT6549" i="1"/>
  <c r="AV6549" i="1" s="1"/>
  <c r="AT6550" i="1"/>
  <c r="AV6550" i="1" s="1"/>
  <c r="AT6551" i="1"/>
  <c r="AV6551" i="1" s="1"/>
  <c r="AT6552" i="1"/>
  <c r="AV6552" i="1" s="1"/>
  <c r="AT6553" i="1"/>
  <c r="AV6553" i="1" s="1"/>
  <c r="AT6554" i="1"/>
  <c r="AV6554" i="1" s="1"/>
  <c r="AT6555" i="1"/>
  <c r="AV6555" i="1" s="1"/>
  <c r="AT6556" i="1"/>
  <c r="AV6556" i="1" s="1"/>
  <c r="AT6557" i="1"/>
  <c r="AV6557" i="1" s="1"/>
  <c r="AT6558" i="1"/>
  <c r="AV6558" i="1" s="1"/>
  <c r="AT6559" i="1"/>
  <c r="AV6559" i="1" s="1"/>
  <c r="AT6560" i="1"/>
  <c r="AV6560" i="1" s="1"/>
  <c r="AT6561" i="1"/>
  <c r="AV6561" i="1" s="1"/>
  <c r="AT6562" i="1"/>
  <c r="AV6562" i="1" s="1"/>
  <c r="AT6563" i="1"/>
  <c r="AV6563" i="1" s="1"/>
  <c r="AT6564" i="1"/>
  <c r="AV6564" i="1" s="1"/>
  <c r="AT6565" i="1"/>
  <c r="AV6565" i="1" s="1"/>
  <c r="AT6566" i="1"/>
  <c r="AV6566" i="1" s="1"/>
  <c r="AT6567" i="1"/>
  <c r="AV6567" i="1" s="1"/>
  <c r="AT6568" i="1"/>
  <c r="AV6568" i="1" s="1"/>
  <c r="AT6569" i="1"/>
  <c r="AV6569" i="1" s="1"/>
  <c r="AT6570" i="1"/>
  <c r="AV6570" i="1" s="1"/>
  <c r="AT6571" i="1"/>
  <c r="AV6571" i="1" s="1"/>
  <c r="AT6572" i="1"/>
  <c r="AV6572" i="1" s="1"/>
  <c r="AT6573" i="1"/>
  <c r="AV6573" i="1" s="1"/>
  <c r="AT6574" i="1"/>
  <c r="AV6574" i="1" s="1"/>
  <c r="AT6575" i="1"/>
  <c r="AV6575" i="1" s="1"/>
  <c r="AT6576" i="1"/>
  <c r="AV6576" i="1" s="1"/>
  <c r="AT6577" i="1"/>
  <c r="AV6577" i="1" s="1"/>
  <c r="AT6578" i="1"/>
  <c r="AV6578" i="1" s="1"/>
  <c r="AT6579" i="1"/>
  <c r="AV6579" i="1" s="1"/>
  <c r="AT6580" i="1"/>
  <c r="AV6580" i="1" s="1"/>
  <c r="AT6581" i="1"/>
  <c r="AV6581" i="1" s="1"/>
  <c r="AT6582" i="1"/>
  <c r="AV6582" i="1" s="1"/>
  <c r="AT6583" i="1"/>
  <c r="AV6583" i="1" s="1"/>
  <c r="AT6584" i="1"/>
  <c r="AV6584" i="1" s="1"/>
  <c r="AT6585" i="1"/>
  <c r="AV6585" i="1" s="1"/>
  <c r="AT6586" i="1"/>
  <c r="AV6586" i="1" s="1"/>
  <c r="AT6587" i="1"/>
  <c r="AV6587" i="1" s="1"/>
  <c r="AT6588" i="1"/>
  <c r="AV6588" i="1" s="1"/>
  <c r="AT6589" i="1"/>
  <c r="AV6589" i="1" s="1"/>
  <c r="AT6590" i="1"/>
  <c r="AV6590" i="1" s="1"/>
  <c r="AT6591" i="1"/>
  <c r="AV6591" i="1" s="1"/>
  <c r="AT6592" i="1"/>
  <c r="AV6592" i="1" s="1"/>
  <c r="AT6593" i="1"/>
  <c r="AV6593" i="1" s="1"/>
  <c r="AT6594" i="1"/>
  <c r="AV6594" i="1" s="1"/>
  <c r="AT6595" i="1"/>
  <c r="AV6595" i="1" s="1"/>
  <c r="AT6596" i="1"/>
  <c r="AV6596" i="1" s="1"/>
  <c r="AT6597" i="1"/>
  <c r="AV6597" i="1" s="1"/>
  <c r="AT6598" i="1"/>
  <c r="AV6598" i="1" s="1"/>
  <c r="AT6599" i="1"/>
  <c r="AV6599" i="1" s="1"/>
  <c r="AT6600" i="1"/>
  <c r="AV6600" i="1" s="1"/>
  <c r="AT6601" i="1"/>
  <c r="AV6601" i="1" s="1"/>
  <c r="AT6602" i="1"/>
  <c r="AV6602" i="1" s="1"/>
  <c r="AT6603" i="1"/>
  <c r="AV6603" i="1" s="1"/>
  <c r="AT6604" i="1"/>
  <c r="AV6604" i="1" s="1"/>
  <c r="AT6605" i="1"/>
  <c r="AV6605" i="1" s="1"/>
  <c r="AT6606" i="1"/>
  <c r="AV6606" i="1" s="1"/>
  <c r="AT6607" i="1"/>
  <c r="AV6607" i="1" s="1"/>
  <c r="AT6608" i="1"/>
  <c r="AV6608" i="1" s="1"/>
  <c r="AT6609" i="1"/>
  <c r="AV6609" i="1" s="1"/>
  <c r="AT6610" i="1"/>
  <c r="AV6610" i="1" s="1"/>
  <c r="AT6611" i="1"/>
  <c r="AV6611" i="1" s="1"/>
  <c r="AT6612" i="1"/>
  <c r="AV6612" i="1" s="1"/>
  <c r="AT6613" i="1"/>
  <c r="AV6613" i="1" s="1"/>
  <c r="AT6614" i="1"/>
  <c r="AV6614" i="1" s="1"/>
  <c r="AT6615" i="1"/>
  <c r="AV6615" i="1" s="1"/>
  <c r="AT6616" i="1"/>
  <c r="AV6616" i="1" s="1"/>
  <c r="AT6617" i="1"/>
  <c r="AV6617" i="1" s="1"/>
  <c r="AT6618" i="1"/>
  <c r="AV6618" i="1" s="1"/>
  <c r="AT6619" i="1"/>
  <c r="AV6619" i="1" s="1"/>
  <c r="AT6620" i="1"/>
  <c r="AV6620" i="1" s="1"/>
  <c r="AT6621" i="1"/>
  <c r="AV6621" i="1" s="1"/>
  <c r="AT6622" i="1"/>
  <c r="AV6622" i="1" s="1"/>
  <c r="AT6623" i="1"/>
  <c r="AV6623" i="1" s="1"/>
  <c r="AT6624" i="1"/>
  <c r="AV6624" i="1" s="1"/>
  <c r="AT6625" i="1"/>
  <c r="AV6625" i="1" s="1"/>
  <c r="AT6626" i="1"/>
  <c r="AV6626" i="1" s="1"/>
  <c r="AT6627" i="1"/>
  <c r="AV6627" i="1" s="1"/>
  <c r="AT6628" i="1"/>
  <c r="AV6628" i="1" s="1"/>
  <c r="AT6629" i="1"/>
  <c r="AV6629" i="1" s="1"/>
  <c r="AT6630" i="1"/>
  <c r="AV6630" i="1" s="1"/>
  <c r="AT6631" i="1"/>
  <c r="AV6631" i="1" s="1"/>
  <c r="AT6632" i="1"/>
  <c r="AV6632" i="1" s="1"/>
  <c r="AT6633" i="1"/>
  <c r="AV6633" i="1" s="1"/>
  <c r="AT6634" i="1"/>
  <c r="AV6634" i="1" s="1"/>
  <c r="AT6635" i="1"/>
  <c r="AV6635" i="1" s="1"/>
  <c r="AT6636" i="1"/>
  <c r="AV6636" i="1" s="1"/>
  <c r="AT6637" i="1"/>
  <c r="AV6637" i="1" s="1"/>
  <c r="AT6638" i="1"/>
  <c r="AV6638" i="1" s="1"/>
  <c r="AT6639" i="1"/>
  <c r="AV6639" i="1" s="1"/>
  <c r="AT6640" i="1"/>
  <c r="AV6640" i="1" s="1"/>
  <c r="AT6641" i="1"/>
  <c r="AV6641" i="1" s="1"/>
  <c r="AT6642" i="1"/>
  <c r="AV6642" i="1" s="1"/>
  <c r="AT6643" i="1"/>
  <c r="AV6643" i="1" s="1"/>
  <c r="AT6644" i="1"/>
  <c r="AV6644" i="1" s="1"/>
  <c r="AT6645" i="1"/>
  <c r="AV6645" i="1" s="1"/>
  <c r="AT6646" i="1"/>
  <c r="AV6646" i="1" s="1"/>
  <c r="AT6647" i="1"/>
  <c r="AV6647" i="1" s="1"/>
  <c r="AT6648" i="1"/>
  <c r="AV6648" i="1" s="1"/>
  <c r="AT6649" i="1"/>
  <c r="AV6649" i="1" s="1"/>
  <c r="AT6650" i="1"/>
  <c r="AV6650" i="1" s="1"/>
  <c r="AT6651" i="1"/>
  <c r="AV6651" i="1" s="1"/>
  <c r="AT6652" i="1"/>
  <c r="AV6652" i="1" s="1"/>
  <c r="AT6653" i="1"/>
  <c r="AV6653" i="1" s="1"/>
  <c r="AT6654" i="1"/>
  <c r="AV6654" i="1" s="1"/>
  <c r="AT6655" i="1"/>
  <c r="AV6655" i="1" s="1"/>
  <c r="AT6656" i="1"/>
  <c r="AV6656" i="1" s="1"/>
  <c r="AT6657" i="1"/>
  <c r="AV6657" i="1" s="1"/>
  <c r="AT6658" i="1"/>
  <c r="AV6658" i="1" s="1"/>
  <c r="AT6659" i="1"/>
  <c r="AV6659" i="1" s="1"/>
  <c r="AT6660" i="1"/>
  <c r="AV6660" i="1" s="1"/>
  <c r="AT6661" i="1"/>
  <c r="AV6661" i="1" s="1"/>
  <c r="AT6662" i="1"/>
  <c r="AV6662" i="1" s="1"/>
  <c r="AT6663" i="1"/>
  <c r="AV6663" i="1" s="1"/>
  <c r="AT6664" i="1"/>
  <c r="AV6664" i="1" s="1"/>
  <c r="AT6665" i="1"/>
  <c r="AV6665" i="1" s="1"/>
  <c r="AT6666" i="1"/>
  <c r="AV6666" i="1" s="1"/>
  <c r="AT6667" i="1"/>
  <c r="AV6667" i="1" s="1"/>
  <c r="AT6668" i="1"/>
  <c r="AV6668" i="1" s="1"/>
  <c r="AT6669" i="1"/>
  <c r="AV6669" i="1" s="1"/>
  <c r="AT6670" i="1"/>
  <c r="AV6670" i="1" s="1"/>
  <c r="AT6671" i="1"/>
  <c r="AV6671" i="1" s="1"/>
  <c r="AT6672" i="1"/>
  <c r="AV6672" i="1" s="1"/>
  <c r="AT6673" i="1"/>
  <c r="AV6673" i="1" s="1"/>
  <c r="AT6674" i="1"/>
  <c r="AV6674" i="1" s="1"/>
  <c r="AT6675" i="1"/>
  <c r="AV6675" i="1" s="1"/>
  <c r="AT6676" i="1"/>
  <c r="AV6676" i="1" s="1"/>
  <c r="AT6677" i="1"/>
  <c r="AV6677" i="1" s="1"/>
  <c r="AT6678" i="1"/>
  <c r="AV6678" i="1" s="1"/>
  <c r="AT6679" i="1"/>
  <c r="AV6679" i="1" s="1"/>
  <c r="AT6680" i="1"/>
  <c r="AV6680" i="1" s="1"/>
  <c r="AT6681" i="1"/>
  <c r="AV6681" i="1" s="1"/>
  <c r="AT6682" i="1"/>
  <c r="AV6682" i="1" s="1"/>
  <c r="AT6683" i="1"/>
  <c r="AV6683" i="1" s="1"/>
  <c r="AT6684" i="1"/>
  <c r="AV6684" i="1" s="1"/>
  <c r="AT6685" i="1"/>
  <c r="AV6685" i="1" s="1"/>
  <c r="AT6686" i="1"/>
  <c r="AV6686" i="1" s="1"/>
  <c r="AT6687" i="1"/>
  <c r="AV6687" i="1" s="1"/>
  <c r="AT6688" i="1"/>
  <c r="AV6688" i="1" s="1"/>
  <c r="AT6689" i="1"/>
  <c r="AV6689" i="1" s="1"/>
  <c r="AT6690" i="1"/>
  <c r="AV6690" i="1" s="1"/>
  <c r="AT6691" i="1"/>
  <c r="AV6691" i="1" s="1"/>
  <c r="AT6692" i="1"/>
  <c r="AV6692" i="1" s="1"/>
  <c r="AT6693" i="1"/>
  <c r="AV6693" i="1" s="1"/>
  <c r="AT6694" i="1"/>
  <c r="AV6694" i="1" s="1"/>
  <c r="AT6695" i="1"/>
  <c r="AV6695" i="1" s="1"/>
  <c r="AT6696" i="1"/>
  <c r="AV6696" i="1" s="1"/>
  <c r="AT6697" i="1"/>
  <c r="AV6697" i="1" s="1"/>
  <c r="AT6698" i="1"/>
  <c r="AV6698" i="1" s="1"/>
  <c r="AT6699" i="1"/>
  <c r="AV6699" i="1" s="1"/>
  <c r="AT6700" i="1"/>
  <c r="AV6700" i="1" s="1"/>
  <c r="AT6701" i="1"/>
  <c r="AV6701" i="1" s="1"/>
  <c r="AT6702" i="1"/>
  <c r="AV6702" i="1" s="1"/>
  <c r="AT6703" i="1"/>
  <c r="AV6703" i="1" s="1"/>
  <c r="AT6704" i="1"/>
  <c r="AV6704" i="1" s="1"/>
  <c r="AT6705" i="1"/>
  <c r="AV6705" i="1" s="1"/>
  <c r="AT6706" i="1"/>
  <c r="AV6706" i="1" s="1"/>
  <c r="AT6707" i="1"/>
  <c r="AV6707" i="1" s="1"/>
  <c r="AT6708" i="1"/>
  <c r="AV6708" i="1" s="1"/>
  <c r="AT6709" i="1"/>
  <c r="AV6709" i="1" s="1"/>
  <c r="AT6710" i="1"/>
  <c r="AV6710" i="1" s="1"/>
  <c r="AT6711" i="1"/>
  <c r="AV6711" i="1" s="1"/>
  <c r="AT6712" i="1"/>
  <c r="AV6712" i="1" s="1"/>
  <c r="AT6713" i="1"/>
  <c r="AV6713" i="1" s="1"/>
  <c r="AT6714" i="1"/>
  <c r="AV6714" i="1" s="1"/>
  <c r="AT6715" i="1"/>
  <c r="AV6715" i="1" s="1"/>
  <c r="AT6716" i="1"/>
  <c r="AV6716" i="1" s="1"/>
  <c r="AT6717" i="1"/>
  <c r="AV6717" i="1" s="1"/>
  <c r="AT6718" i="1"/>
  <c r="AV6718" i="1" s="1"/>
  <c r="AT6719" i="1"/>
  <c r="AV6719" i="1" s="1"/>
  <c r="AT6720" i="1"/>
  <c r="AV6720" i="1" s="1"/>
  <c r="AT6721" i="1"/>
  <c r="AV6721" i="1" s="1"/>
  <c r="AT6722" i="1"/>
  <c r="AV6722" i="1" s="1"/>
  <c r="AT6723" i="1"/>
  <c r="AV6723" i="1" s="1"/>
  <c r="AT6724" i="1"/>
  <c r="AV6724" i="1" s="1"/>
  <c r="AT6725" i="1"/>
  <c r="AV6725" i="1" s="1"/>
  <c r="AT6726" i="1"/>
  <c r="AV6726" i="1" s="1"/>
  <c r="AT6727" i="1"/>
  <c r="AV6727" i="1" s="1"/>
  <c r="AT6728" i="1"/>
  <c r="AV6728" i="1" s="1"/>
  <c r="AT6729" i="1"/>
  <c r="AV6729" i="1" s="1"/>
  <c r="AT6730" i="1"/>
  <c r="AV6730" i="1" s="1"/>
  <c r="AT6731" i="1"/>
  <c r="AV6731" i="1" s="1"/>
  <c r="AT6732" i="1"/>
  <c r="AV6732" i="1" s="1"/>
  <c r="AT6733" i="1"/>
  <c r="AV6733" i="1" s="1"/>
  <c r="AT6734" i="1"/>
  <c r="AV6734" i="1" s="1"/>
  <c r="AT6735" i="1"/>
  <c r="AV6735" i="1" s="1"/>
  <c r="AT6736" i="1"/>
  <c r="AV6736" i="1" s="1"/>
  <c r="AT6737" i="1"/>
  <c r="AV6737" i="1" s="1"/>
  <c r="AT6738" i="1"/>
  <c r="AV6738" i="1" s="1"/>
  <c r="AT6739" i="1"/>
  <c r="AV6739" i="1" s="1"/>
  <c r="AT6740" i="1"/>
  <c r="AV6740" i="1" s="1"/>
  <c r="AT6741" i="1"/>
  <c r="AV6741" i="1" s="1"/>
  <c r="AT6742" i="1"/>
  <c r="AV6742" i="1" s="1"/>
  <c r="AT6743" i="1"/>
  <c r="AV6743" i="1" s="1"/>
  <c r="AT6744" i="1"/>
  <c r="AV6744" i="1" s="1"/>
  <c r="AT6745" i="1"/>
  <c r="AV6745" i="1" s="1"/>
  <c r="AT6746" i="1"/>
  <c r="AV6746" i="1" s="1"/>
  <c r="AT6747" i="1"/>
  <c r="AV6747" i="1" s="1"/>
  <c r="AT6748" i="1"/>
  <c r="AV6748" i="1" s="1"/>
  <c r="AT6749" i="1"/>
  <c r="AV6749" i="1" s="1"/>
  <c r="AT6750" i="1"/>
  <c r="AV6750" i="1" s="1"/>
  <c r="AT6751" i="1"/>
  <c r="AV6751" i="1" s="1"/>
  <c r="AT6752" i="1"/>
  <c r="AV6752" i="1" s="1"/>
  <c r="AT6753" i="1"/>
  <c r="AV6753" i="1" s="1"/>
  <c r="AT6754" i="1"/>
  <c r="AV6754" i="1" s="1"/>
  <c r="AT6755" i="1"/>
  <c r="AV6755" i="1" s="1"/>
  <c r="AT6756" i="1"/>
  <c r="AV6756" i="1" s="1"/>
  <c r="AT6757" i="1"/>
  <c r="AV6757" i="1" s="1"/>
  <c r="AT6758" i="1"/>
  <c r="AV6758" i="1" s="1"/>
  <c r="AT6759" i="1"/>
  <c r="AV6759" i="1" s="1"/>
  <c r="AT6760" i="1"/>
  <c r="AV6760" i="1" s="1"/>
  <c r="AT6761" i="1"/>
  <c r="AV6761" i="1" s="1"/>
  <c r="AT6762" i="1"/>
  <c r="AV6762" i="1" s="1"/>
  <c r="AT6763" i="1"/>
  <c r="AV6763" i="1" s="1"/>
  <c r="AT6764" i="1"/>
  <c r="AV6764" i="1" s="1"/>
  <c r="AT6765" i="1"/>
  <c r="AV6765" i="1" s="1"/>
  <c r="AT6766" i="1"/>
  <c r="AV6766" i="1" s="1"/>
  <c r="AT6767" i="1"/>
  <c r="AV6767" i="1" s="1"/>
  <c r="AT6768" i="1"/>
  <c r="AV6768" i="1" s="1"/>
  <c r="AT6769" i="1"/>
  <c r="AV6769" i="1" s="1"/>
  <c r="AT6770" i="1"/>
  <c r="AV6770" i="1" s="1"/>
  <c r="AT6771" i="1"/>
  <c r="AV6771" i="1" s="1"/>
  <c r="AT6772" i="1"/>
  <c r="AV6772" i="1" s="1"/>
  <c r="AT6773" i="1"/>
  <c r="AV6773" i="1" s="1"/>
  <c r="AT6774" i="1"/>
  <c r="AV6774" i="1" s="1"/>
  <c r="AT6775" i="1"/>
  <c r="AV6775" i="1" s="1"/>
  <c r="AT6776" i="1"/>
  <c r="AV6776" i="1" s="1"/>
  <c r="AT6777" i="1"/>
  <c r="AV6777" i="1" s="1"/>
  <c r="AT6778" i="1"/>
  <c r="AV6778" i="1" s="1"/>
  <c r="AT6779" i="1"/>
  <c r="AV6779" i="1" s="1"/>
  <c r="AT6780" i="1"/>
  <c r="AV6780" i="1" s="1"/>
  <c r="AT6781" i="1"/>
  <c r="AV6781" i="1" s="1"/>
  <c r="AT6782" i="1"/>
  <c r="AV6782" i="1" s="1"/>
  <c r="AT6783" i="1"/>
  <c r="AV6783" i="1" s="1"/>
  <c r="AT6784" i="1"/>
  <c r="AV6784" i="1" s="1"/>
  <c r="AT6785" i="1"/>
  <c r="AV6785" i="1" s="1"/>
  <c r="AT6786" i="1"/>
  <c r="AV6786" i="1" s="1"/>
  <c r="AT6787" i="1"/>
  <c r="AV6787" i="1" s="1"/>
  <c r="AT6788" i="1"/>
  <c r="AV6788" i="1" s="1"/>
  <c r="AT6789" i="1"/>
  <c r="AV6789" i="1" s="1"/>
  <c r="AT6790" i="1"/>
  <c r="AV6790" i="1" s="1"/>
  <c r="AT6791" i="1"/>
  <c r="AV6791" i="1" s="1"/>
  <c r="AT6792" i="1"/>
  <c r="AV6792" i="1" s="1"/>
  <c r="AT6793" i="1"/>
  <c r="AV6793" i="1" s="1"/>
  <c r="AT6794" i="1"/>
  <c r="AV6794" i="1" s="1"/>
  <c r="AT6795" i="1"/>
  <c r="AV6795" i="1" s="1"/>
  <c r="AT6796" i="1"/>
  <c r="AV6796" i="1" s="1"/>
  <c r="AT6797" i="1"/>
  <c r="AV6797" i="1" s="1"/>
  <c r="AT6798" i="1"/>
  <c r="AV6798" i="1" s="1"/>
  <c r="AT6799" i="1"/>
  <c r="AV6799" i="1" s="1"/>
  <c r="AT6800" i="1"/>
  <c r="AV6800" i="1" s="1"/>
  <c r="AT6801" i="1"/>
  <c r="AV6801" i="1" s="1"/>
  <c r="AT6802" i="1"/>
  <c r="AV6802" i="1" s="1"/>
  <c r="AT6803" i="1"/>
  <c r="AV6803" i="1" s="1"/>
  <c r="AT6804" i="1"/>
  <c r="AV6804" i="1" s="1"/>
  <c r="AT6805" i="1"/>
  <c r="AV6805" i="1" s="1"/>
  <c r="AT6806" i="1"/>
  <c r="AV6806" i="1" s="1"/>
  <c r="AT6807" i="1"/>
  <c r="AV6807" i="1" s="1"/>
  <c r="AT6808" i="1"/>
  <c r="AV6808" i="1" s="1"/>
  <c r="AT6809" i="1"/>
  <c r="AV6809" i="1" s="1"/>
  <c r="AT6810" i="1"/>
  <c r="AV6810" i="1" s="1"/>
  <c r="AT6811" i="1"/>
  <c r="AV6811" i="1" s="1"/>
  <c r="AT6812" i="1"/>
  <c r="AV6812" i="1" s="1"/>
  <c r="AT6813" i="1"/>
  <c r="AV6813" i="1" s="1"/>
  <c r="AT6814" i="1"/>
  <c r="AV6814" i="1" s="1"/>
  <c r="AT6815" i="1"/>
  <c r="AV6815" i="1" s="1"/>
  <c r="AT6816" i="1"/>
  <c r="AV6816" i="1" s="1"/>
  <c r="AT6817" i="1"/>
  <c r="AV6817" i="1" s="1"/>
  <c r="AT6818" i="1"/>
  <c r="AV6818" i="1" s="1"/>
  <c r="AT6819" i="1"/>
  <c r="AV6819" i="1" s="1"/>
  <c r="AT6820" i="1"/>
  <c r="AV6820" i="1" s="1"/>
  <c r="AT6821" i="1"/>
  <c r="AV6821" i="1" s="1"/>
  <c r="AT6822" i="1"/>
  <c r="AV6822" i="1" s="1"/>
  <c r="AT6823" i="1"/>
  <c r="AV6823" i="1" s="1"/>
  <c r="AT6824" i="1"/>
  <c r="AV6824" i="1" s="1"/>
  <c r="AT6825" i="1"/>
  <c r="AV6825" i="1" s="1"/>
  <c r="AT6826" i="1"/>
  <c r="AV6826" i="1" s="1"/>
  <c r="AT6827" i="1"/>
  <c r="AV6827" i="1" s="1"/>
  <c r="AT6828" i="1"/>
  <c r="AV6828" i="1" s="1"/>
  <c r="AT6829" i="1"/>
  <c r="AV6829" i="1" s="1"/>
  <c r="AT6830" i="1"/>
  <c r="AV6830" i="1" s="1"/>
  <c r="AT6831" i="1"/>
  <c r="AV6831" i="1" s="1"/>
  <c r="AT6832" i="1"/>
  <c r="AV6832" i="1" s="1"/>
  <c r="AT6833" i="1"/>
  <c r="AV6833" i="1" s="1"/>
  <c r="AT6834" i="1"/>
  <c r="AV6834" i="1" s="1"/>
  <c r="AT6835" i="1"/>
  <c r="AV6835" i="1" s="1"/>
  <c r="AT6836" i="1"/>
  <c r="AV6836" i="1" s="1"/>
  <c r="AT6837" i="1"/>
  <c r="AV6837" i="1" s="1"/>
  <c r="AT6838" i="1"/>
  <c r="AV6838" i="1" s="1"/>
  <c r="AT6839" i="1"/>
  <c r="AV6839" i="1" s="1"/>
  <c r="AT6840" i="1"/>
  <c r="AV6840" i="1" s="1"/>
  <c r="AT6841" i="1"/>
  <c r="AV6841" i="1" s="1"/>
  <c r="AT6842" i="1"/>
  <c r="AV6842" i="1" s="1"/>
  <c r="AT6843" i="1"/>
  <c r="AV6843" i="1" s="1"/>
  <c r="AT6844" i="1"/>
  <c r="AV6844" i="1" s="1"/>
  <c r="AT6845" i="1"/>
  <c r="AV6845" i="1" s="1"/>
  <c r="AT6846" i="1"/>
  <c r="AV6846" i="1" s="1"/>
  <c r="AT6847" i="1"/>
  <c r="AV6847" i="1" s="1"/>
  <c r="AT6848" i="1"/>
  <c r="AV6848" i="1" s="1"/>
  <c r="AT6849" i="1"/>
  <c r="AV6849" i="1" s="1"/>
  <c r="AT6850" i="1"/>
  <c r="AV6850" i="1" s="1"/>
  <c r="AT6851" i="1"/>
  <c r="AV6851" i="1" s="1"/>
  <c r="AT6852" i="1"/>
  <c r="AV6852" i="1" s="1"/>
  <c r="AT6853" i="1"/>
  <c r="AV6853" i="1" s="1"/>
  <c r="AT6854" i="1"/>
  <c r="AV6854" i="1" s="1"/>
  <c r="AT6855" i="1"/>
  <c r="AV6855" i="1" s="1"/>
  <c r="AT6856" i="1"/>
  <c r="AV6856" i="1" s="1"/>
  <c r="AT6857" i="1"/>
  <c r="AV6857" i="1" s="1"/>
  <c r="AT6858" i="1"/>
  <c r="AV6858" i="1" s="1"/>
  <c r="AT6859" i="1"/>
  <c r="AV6859" i="1" s="1"/>
  <c r="AT6860" i="1"/>
  <c r="AV6860" i="1" s="1"/>
  <c r="AT6861" i="1"/>
  <c r="AV6861" i="1" s="1"/>
  <c r="AT6862" i="1"/>
  <c r="AV6862" i="1" s="1"/>
  <c r="AT6863" i="1"/>
  <c r="AV6863" i="1" s="1"/>
  <c r="AT6864" i="1"/>
  <c r="AV6864" i="1" s="1"/>
  <c r="AT6865" i="1"/>
  <c r="AV6865" i="1" s="1"/>
  <c r="AT6866" i="1"/>
  <c r="AV6866" i="1" s="1"/>
  <c r="AT6867" i="1"/>
  <c r="AV6867" i="1" s="1"/>
  <c r="AT6868" i="1"/>
  <c r="AV6868" i="1" s="1"/>
  <c r="AT6869" i="1"/>
  <c r="AV6869" i="1" s="1"/>
  <c r="AT6870" i="1"/>
  <c r="AV6870" i="1" s="1"/>
  <c r="AT6871" i="1"/>
  <c r="AV6871" i="1" s="1"/>
  <c r="AT6872" i="1"/>
  <c r="AV6872" i="1" s="1"/>
  <c r="AT6873" i="1"/>
  <c r="AV6873" i="1" s="1"/>
  <c r="AT6874" i="1"/>
  <c r="AV6874" i="1" s="1"/>
  <c r="AT6875" i="1"/>
  <c r="AV6875" i="1" s="1"/>
  <c r="AT6876" i="1"/>
  <c r="AV6876" i="1" s="1"/>
  <c r="AT6877" i="1"/>
  <c r="AV6877" i="1" s="1"/>
  <c r="AT6878" i="1"/>
  <c r="AV6878" i="1" s="1"/>
  <c r="AT6879" i="1"/>
  <c r="AV6879" i="1" s="1"/>
  <c r="AT6880" i="1"/>
  <c r="AV6880" i="1" s="1"/>
  <c r="AT6881" i="1"/>
  <c r="AV6881" i="1" s="1"/>
  <c r="AT6882" i="1"/>
  <c r="AV6882" i="1" s="1"/>
  <c r="AT6883" i="1"/>
  <c r="AV6883" i="1" s="1"/>
  <c r="AT6884" i="1"/>
  <c r="AV6884" i="1" s="1"/>
  <c r="AT6885" i="1"/>
  <c r="AV6885" i="1" s="1"/>
  <c r="AT6886" i="1"/>
  <c r="AV6886" i="1" s="1"/>
  <c r="AT6887" i="1"/>
  <c r="AV6887" i="1" s="1"/>
  <c r="AT6888" i="1"/>
  <c r="AV6888" i="1" s="1"/>
  <c r="AT6889" i="1"/>
  <c r="AV6889" i="1" s="1"/>
  <c r="AT6890" i="1"/>
  <c r="AV6890" i="1" s="1"/>
  <c r="AT6891" i="1"/>
  <c r="AV6891" i="1" s="1"/>
  <c r="AT6892" i="1"/>
  <c r="AV6892" i="1" s="1"/>
  <c r="AT6893" i="1"/>
  <c r="AV6893" i="1" s="1"/>
  <c r="AT6894" i="1"/>
  <c r="AV6894" i="1" s="1"/>
  <c r="AT6895" i="1"/>
  <c r="AV6895" i="1" s="1"/>
  <c r="AT6896" i="1"/>
  <c r="AV6896" i="1" s="1"/>
  <c r="AT6897" i="1"/>
  <c r="AV6897" i="1" s="1"/>
  <c r="AT6898" i="1"/>
  <c r="AV6898" i="1" s="1"/>
  <c r="AT6899" i="1"/>
  <c r="AV6899" i="1" s="1"/>
  <c r="AT6900" i="1"/>
  <c r="AV6900" i="1" s="1"/>
  <c r="AT6901" i="1"/>
  <c r="AV6901" i="1" s="1"/>
  <c r="AT6902" i="1"/>
  <c r="AV6902" i="1" s="1"/>
  <c r="AT6903" i="1"/>
  <c r="AV6903" i="1" s="1"/>
  <c r="AT6904" i="1"/>
  <c r="AV6904" i="1" s="1"/>
  <c r="AT6905" i="1"/>
  <c r="AV6905" i="1" s="1"/>
  <c r="AT6906" i="1"/>
  <c r="AV6906" i="1" s="1"/>
  <c r="AT6907" i="1"/>
  <c r="AV6907" i="1" s="1"/>
  <c r="AT6908" i="1"/>
  <c r="AV6908" i="1" s="1"/>
  <c r="AT6909" i="1"/>
  <c r="AV6909" i="1" s="1"/>
  <c r="AT6910" i="1"/>
  <c r="AV6910" i="1" s="1"/>
  <c r="AT6911" i="1"/>
  <c r="AV6911" i="1" s="1"/>
  <c r="AT6912" i="1"/>
  <c r="AV6912" i="1" s="1"/>
  <c r="AT6913" i="1"/>
  <c r="AV6913" i="1" s="1"/>
  <c r="AT6914" i="1"/>
  <c r="AV6914" i="1" s="1"/>
  <c r="AT6915" i="1"/>
  <c r="AV6915" i="1" s="1"/>
  <c r="AT6916" i="1"/>
  <c r="AV6916" i="1" s="1"/>
  <c r="AT6917" i="1"/>
  <c r="AV6917" i="1" s="1"/>
  <c r="AT6918" i="1"/>
  <c r="AV6918" i="1" s="1"/>
  <c r="AT6919" i="1"/>
  <c r="AV6919" i="1" s="1"/>
  <c r="AT6920" i="1"/>
  <c r="AV6920" i="1" s="1"/>
  <c r="AT6921" i="1"/>
  <c r="AV6921" i="1" s="1"/>
  <c r="AT6922" i="1"/>
  <c r="AV6922" i="1" s="1"/>
  <c r="AT6923" i="1"/>
  <c r="AV6923" i="1" s="1"/>
  <c r="AT6924" i="1"/>
  <c r="AV6924" i="1" s="1"/>
  <c r="AT6925" i="1"/>
  <c r="AV6925" i="1" s="1"/>
  <c r="AT6926" i="1"/>
  <c r="AV6926" i="1" s="1"/>
  <c r="AT6927" i="1"/>
  <c r="AV6927" i="1" s="1"/>
  <c r="AT6928" i="1"/>
  <c r="AV6928" i="1" s="1"/>
  <c r="AT6929" i="1"/>
  <c r="AV6929" i="1" s="1"/>
  <c r="AT6930" i="1"/>
  <c r="AV6930" i="1" s="1"/>
  <c r="AT6931" i="1"/>
  <c r="AV6931" i="1" s="1"/>
  <c r="AT6932" i="1"/>
  <c r="AV6932" i="1" s="1"/>
  <c r="AT6933" i="1"/>
  <c r="AV6933" i="1" s="1"/>
  <c r="AT6934" i="1"/>
  <c r="AV6934" i="1" s="1"/>
  <c r="AT6935" i="1"/>
  <c r="AV6935" i="1" s="1"/>
  <c r="AT6936" i="1"/>
  <c r="AV6936" i="1" s="1"/>
  <c r="AT6937" i="1"/>
  <c r="AV6937" i="1" s="1"/>
  <c r="AT6938" i="1"/>
  <c r="AV6938" i="1" s="1"/>
  <c r="AT6939" i="1"/>
  <c r="AV6939" i="1" s="1"/>
  <c r="AT6940" i="1"/>
  <c r="AV6940" i="1" s="1"/>
  <c r="AT6941" i="1"/>
  <c r="AV6941" i="1" s="1"/>
  <c r="AT6942" i="1"/>
  <c r="AV6942" i="1" s="1"/>
  <c r="AT6943" i="1"/>
  <c r="AV6943" i="1" s="1"/>
  <c r="AT6944" i="1"/>
  <c r="AV6944" i="1" s="1"/>
  <c r="AT6945" i="1"/>
  <c r="AV6945" i="1" s="1"/>
  <c r="AT6946" i="1"/>
  <c r="AV6946" i="1" s="1"/>
  <c r="AT6947" i="1"/>
  <c r="AV6947" i="1" s="1"/>
  <c r="AT6948" i="1"/>
  <c r="AV6948" i="1" s="1"/>
  <c r="AT6949" i="1"/>
  <c r="AV6949" i="1" s="1"/>
  <c r="AT6950" i="1"/>
  <c r="AV6950" i="1" s="1"/>
  <c r="AT6951" i="1"/>
  <c r="AV6951" i="1" s="1"/>
  <c r="AT6952" i="1"/>
  <c r="AV6952" i="1" s="1"/>
  <c r="AT6953" i="1"/>
  <c r="AV6953" i="1" s="1"/>
  <c r="AT6954" i="1"/>
  <c r="AV6954" i="1" s="1"/>
  <c r="AT6955" i="1"/>
  <c r="AV6955" i="1" s="1"/>
  <c r="AT6956" i="1"/>
  <c r="AV6956" i="1" s="1"/>
  <c r="AT6957" i="1"/>
  <c r="AV6957" i="1" s="1"/>
  <c r="AT6958" i="1"/>
  <c r="AV6958" i="1" s="1"/>
  <c r="AT6959" i="1"/>
  <c r="AV6959" i="1" s="1"/>
  <c r="AT6960" i="1"/>
  <c r="AV6960" i="1" s="1"/>
  <c r="AT6961" i="1"/>
  <c r="AV6961" i="1" s="1"/>
  <c r="AT6962" i="1"/>
  <c r="AV6962" i="1" s="1"/>
  <c r="AT6963" i="1"/>
  <c r="AV6963" i="1" s="1"/>
  <c r="AT6964" i="1"/>
  <c r="AV6964" i="1" s="1"/>
  <c r="AT6965" i="1"/>
  <c r="AV6965" i="1" s="1"/>
  <c r="AT6966" i="1"/>
  <c r="AV6966" i="1" s="1"/>
  <c r="AT6967" i="1"/>
  <c r="AV6967" i="1" s="1"/>
  <c r="AT6968" i="1"/>
  <c r="AV6968" i="1" s="1"/>
  <c r="AT6969" i="1"/>
  <c r="AV6969" i="1" s="1"/>
  <c r="AT6970" i="1"/>
  <c r="AV6970" i="1" s="1"/>
  <c r="AT6971" i="1"/>
  <c r="AV6971" i="1" s="1"/>
  <c r="AT6972" i="1"/>
  <c r="AV6972" i="1" s="1"/>
  <c r="AT6973" i="1"/>
  <c r="AV6973" i="1" s="1"/>
  <c r="AT6974" i="1"/>
  <c r="AV6974" i="1" s="1"/>
  <c r="AT6975" i="1"/>
  <c r="AV6975" i="1" s="1"/>
  <c r="AT6976" i="1"/>
  <c r="AV6976" i="1" s="1"/>
  <c r="AT6977" i="1"/>
  <c r="AV6977" i="1" s="1"/>
  <c r="AT6978" i="1"/>
  <c r="AV6978" i="1" s="1"/>
  <c r="AT6979" i="1"/>
  <c r="AV6979" i="1" s="1"/>
  <c r="AT6980" i="1"/>
  <c r="AV6980" i="1" s="1"/>
  <c r="AT6981" i="1"/>
  <c r="AV6981" i="1" s="1"/>
  <c r="AT6982" i="1"/>
  <c r="AV6982" i="1" s="1"/>
  <c r="AT6983" i="1"/>
  <c r="AV6983" i="1" s="1"/>
  <c r="AT6984" i="1"/>
  <c r="AV6984" i="1" s="1"/>
  <c r="AT6985" i="1"/>
  <c r="AV6985" i="1" s="1"/>
  <c r="AT6986" i="1"/>
  <c r="AV6986" i="1" s="1"/>
  <c r="AT6987" i="1"/>
  <c r="AV6987" i="1" s="1"/>
  <c r="AT6988" i="1"/>
  <c r="AV6988" i="1" s="1"/>
  <c r="AT6989" i="1"/>
  <c r="AV6989" i="1" s="1"/>
  <c r="AT6990" i="1"/>
  <c r="AV6990" i="1" s="1"/>
  <c r="AT6991" i="1"/>
  <c r="AV6991" i="1" s="1"/>
  <c r="AT6992" i="1"/>
  <c r="AV6992" i="1" s="1"/>
  <c r="AT6993" i="1"/>
  <c r="AV6993" i="1" s="1"/>
  <c r="AT6994" i="1"/>
  <c r="AV6994" i="1" s="1"/>
  <c r="AT6995" i="1"/>
  <c r="AV6995" i="1" s="1"/>
  <c r="AT6996" i="1"/>
  <c r="AV6996" i="1" s="1"/>
  <c r="AT6997" i="1"/>
  <c r="AV6997" i="1" s="1"/>
  <c r="AT6998" i="1"/>
  <c r="AV6998" i="1" s="1"/>
  <c r="AT6999" i="1"/>
  <c r="AV6999" i="1" s="1"/>
  <c r="AT7000" i="1"/>
  <c r="AV7000" i="1" s="1"/>
  <c r="AT7001" i="1"/>
  <c r="AV7001" i="1" s="1"/>
  <c r="AT7002" i="1"/>
  <c r="AV7002" i="1" s="1"/>
  <c r="AT7003" i="1"/>
  <c r="AV7003" i="1" s="1"/>
  <c r="AT7004" i="1"/>
  <c r="AV7004" i="1" s="1"/>
  <c r="AT7005" i="1"/>
  <c r="AV7005" i="1" s="1"/>
  <c r="AT7006" i="1"/>
  <c r="AV7006" i="1" s="1"/>
  <c r="AT7007" i="1"/>
  <c r="AV7007" i="1" s="1"/>
  <c r="AT7008" i="1"/>
  <c r="AV7008" i="1" s="1"/>
  <c r="AT7009" i="1"/>
  <c r="AV7009" i="1" s="1"/>
  <c r="AT7010" i="1"/>
  <c r="AV7010" i="1" s="1"/>
  <c r="AT7011" i="1"/>
  <c r="AV7011" i="1" s="1"/>
  <c r="AT7012" i="1"/>
  <c r="AV7012" i="1" s="1"/>
  <c r="AT7013" i="1"/>
  <c r="AV7013" i="1" s="1"/>
  <c r="AT7014" i="1"/>
  <c r="AV7014" i="1" s="1"/>
  <c r="AT7015" i="1"/>
  <c r="AV7015" i="1" s="1"/>
  <c r="AT7016" i="1"/>
  <c r="AV7016" i="1" s="1"/>
  <c r="AT7017" i="1"/>
  <c r="AV7017" i="1" s="1"/>
  <c r="AT7018" i="1"/>
  <c r="AV7018" i="1" s="1"/>
  <c r="AT7019" i="1"/>
  <c r="AV7019" i="1" s="1"/>
  <c r="AT7020" i="1"/>
  <c r="AV7020" i="1" s="1"/>
  <c r="AT7021" i="1"/>
  <c r="AV7021" i="1" s="1"/>
  <c r="AT7022" i="1"/>
  <c r="AV7022" i="1" s="1"/>
  <c r="AT7023" i="1"/>
  <c r="AV7023" i="1" s="1"/>
  <c r="AT7024" i="1"/>
  <c r="AV7024" i="1" s="1"/>
  <c r="AT7025" i="1"/>
  <c r="AV7025" i="1" s="1"/>
  <c r="AT7026" i="1"/>
  <c r="AV7026" i="1" s="1"/>
  <c r="AT7027" i="1"/>
  <c r="AV7027" i="1" s="1"/>
  <c r="AT7028" i="1"/>
  <c r="AV7028" i="1" s="1"/>
  <c r="AT7029" i="1"/>
  <c r="AV7029" i="1" s="1"/>
  <c r="AT7030" i="1"/>
  <c r="AV7030" i="1" s="1"/>
  <c r="AT7031" i="1"/>
  <c r="AV7031" i="1" s="1"/>
  <c r="AT7032" i="1"/>
  <c r="AV7032" i="1" s="1"/>
  <c r="AT7033" i="1"/>
  <c r="AV7033" i="1" s="1"/>
  <c r="AT7034" i="1"/>
  <c r="AV7034" i="1" s="1"/>
  <c r="AT7035" i="1"/>
  <c r="AV7035" i="1" s="1"/>
  <c r="AT7036" i="1"/>
  <c r="AV7036" i="1" s="1"/>
  <c r="AT7037" i="1"/>
  <c r="AV7037" i="1" s="1"/>
  <c r="AT7038" i="1"/>
  <c r="AV7038" i="1" s="1"/>
  <c r="AT7039" i="1"/>
  <c r="AV7039" i="1" s="1"/>
  <c r="AT7040" i="1"/>
  <c r="AV7040" i="1" s="1"/>
  <c r="AT7041" i="1"/>
  <c r="AV7041" i="1" s="1"/>
  <c r="AT7042" i="1"/>
  <c r="AV7042" i="1" s="1"/>
  <c r="AT7043" i="1"/>
  <c r="AV7043" i="1" s="1"/>
  <c r="AT7044" i="1"/>
  <c r="AV7044" i="1" s="1"/>
  <c r="AT7045" i="1"/>
  <c r="AV7045" i="1" s="1"/>
  <c r="AT7046" i="1"/>
  <c r="AV7046" i="1" s="1"/>
  <c r="AT7047" i="1"/>
  <c r="AV7047" i="1" s="1"/>
  <c r="AT7048" i="1"/>
  <c r="AV7048" i="1" s="1"/>
  <c r="AT7049" i="1"/>
  <c r="AV7049" i="1" s="1"/>
  <c r="AT7050" i="1"/>
  <c r="AV7050" i="1" s="1"/>
  <c r="AT7051" i="1"/>
  <c r="AV7051" i="1" s="1"/>
  <c r="AT7052" i="1"/>
  <c r="AV7052" i="1" s="1"/>
  <c r="AT7053" i="1"/>
  <c r="AV7053" i="1" s="1"/>
  <c r="AT7054" i="1"/>
  <c r="AV7054" i="1" s="1"/>
  <c r="AT7055" i="1"/>
  <c r="AV7055" i="1" s="1"/>
  <c r="AT7056" i="1"/>
  <c r="AV7056" i="1" s="1"/>
  <c r="AT7057" i="1"/>
  <c r="AV7057" i="1" s="1"/>
  <c r="AT7058" i="1"/>
  <c r="AV7058" i="1" s="1"/>
  <c r="AT7059" i="1"/>
  <c r="AV7059" i="1" s="1"/>
  <c r="AT7060" i="1"/>
  <c r="AV7060" i="1" s="1"/>
  <c r="AT7061" i="1"/>
  <c r="AV7061" i="1" s="1"/>
  <c r="AT7062" i="1"/>
  <c r="AV7062" i="1" s="1"/>
  <c r="AT7063" i="1"/>
  <c r="AV7063" i="1" s="1"/>
  <c r="AT7064" i="1"/>
  <c r="AV7064" i="1" s="1"/>
  <c r="AT7065" i="1"/>
  <c r="AV7065" i="1" s="1"/>
  <c r="AT7066" i="1"/>
  <c r="AV7066" i="1" s="1"/>
  <c r="AT7067" i="1"/>
  <c r="AV7067" i="1" s="1"/>
  <c r="AT7068" i="1"/>
  <c r="AV7068" i="1" s="1"/>
  <c r="AT7069" i="1"/>
  <c r="AV7069" i="1" s="1"/>
  <c r="AT7070" i="1"/>
  <c r="AV7070" i="1" s="1"/>
  <c r="AT7071" i="1"/>
  <c r="AV7071" i="1" s="1"/>
  <c r="AT7072" i="1"/>
  <c r="AV7072" i="1" s="1"/>
  <c r="AT7073" i="1"/>
  <c r="AV7073" i="1" s="1"/>
  <c r="AT7074" i="1"/>
  <c r="AV7074" i="1" s="1"/>
  <c r="AT7075" i="1"/>
  <c r="AV7075" i="1" s="1"/>
  <c r="AT7076" i="1"/>
  <c r="AV7076" i="1" s="1"/>
  <c r="AT7077" i="1"/>
  <c r="AV7077" i="1" s="1"/>
  <c r="AT7078" i="1"/>
  <c r="AV7078" i="1" s="1"/>
  <c r="AT7079" i="1"/>
  <c r="AV7079" i="1" s="1"/>
  <c r="AT7080" i="1"/>
  <c r="AV7080" i="1" s="1"/>
  <c r="AT7081" i="1"/>
  <c r="AV7081" i="1" s="1"/>
  <c r="AT7082" i="1"/>
  <c r="AV7082" i="1" s="1"/>
  <c r="AT7083" i="1"/>
  <c r="AV7083" i="1" s="1"/>
  <c r="AT7084" i="1"/>
  <c r="AV7084" i="1" s="1"/>
  <c r="AT7085" i="1"/>
  <c r="AV7085" i="1" s="1"/>
  <c r="AT7086" i="1"/>
  <c r="AV7086" i="1" s="1"/>
  <c r="AT7087" i="1"/>
  <c r="AV7087" i="1" s="1"/>
  <c r="AT7088" i="1"/>
  <c r="AV7088" i="1" s="1"/>
  <c r="AT7089" i="1"/>
  <c r="AV7089" i="1" s="1"/>
  <c r="AT7090" i="1"/>
  <c r="AV7090" i="1" s="1"/>
  <c r="AT7091" i="1"/>
  <c r="AV7091" i="1" s="1"/>
  <c r="AT7092" i="1"/>
  <c r="AV7092" i="1" s="1"/>
  <c r="AT7093" i="1"/>
  <c r="AV7093" i="1" s="1"/>
  <c r="AT7094" i="1"/>
  <c r="AV7094" i="1" s="1"/>
  <c r="AT7095" i="1"/>
  <c r="AV7095" i="1" s="1"/>
  <c r="AT7096" i="1"/>
  <c r="AV7096" i="1" s="1"/>
  <c r="AT7097" i="1"/>
  <c r="AV7097" i="1" s="1"/>
  <c r="AT7098" i="1"/>
  <c r="AV7098" i="1" s="1"/>
  <c r="AT7099" i="1"/>
  <c r="AV7099" i="1" s="1"/>
  <c r="AT7100" i="1"/>
  <c r="AV7100" i="1" s="1"/>
  <c r="AT7101" i="1"/>
  <c r="AV7101" i="1" s="1"/>
  <c r="AT7102" i="1"/>
  <c r="AV7102" i="1" s="1"/>
  <c r="AT7103" i="1"/>
  <c r="AV7103" i="1" s="1"/>
  <c r="AT7104" i="1"/>
  <c r="AV7104" i="1" s="1"/>
  <c r="AT7105" i="1"/>
  <c r="AV7105" i="1" s="1"/>
  <c r="AT7106" i="1"/>
  <c r="AV7106" i="1" s="1"/>
  <c r="AT7107" i="1"/>
  <c r="AV7107" i="1" s="1"/>
  <c r="AT7108" i="1"/>
  <c r="AV7108" i="1" s="1"/>
  <c r="AT7109" i="1"/>
  <c r="AV7109" i="1" s="1"/>
  <c r="AT7110" i="1"/>
  <c r="AV7110" i="1" s="1"/>
  <c r="AT7111" i="1"/>
  <c r="AV7111" i="1" s="1"/>
  <c r="AT7112" i="1"/>
  <c r="AV7112" i="1" s="1"/>
  <c r="AT7113" i="1"/>
  <c r="AV7113" i="1" s="1"/>
  <c r="AT7114" i="1"/>
  <c r="AV7114" i="1" s="1"/>
  <c r="AT7115" i="1"/>
  <c r="AV7115" i="1" s="1"/>
  <c r="AT7116" i="1"/>
  <c r="AV7116" i="1" s="1"/>
  <c r="AT7117" i="1"/>
  <c r="AV7117" i="1" s="1"/>
  <c r="AT7118" i="1"/>
  <c r="AV7118" i="1" s="1"/>
  <c r="AT7119" i="1"/>
  <c r="AV7119" i="1" s="1"/>
  <c r="AT7120" i="1"/>
  <c r="AV7120" i="1" s="1"/>
  <c r="AT7121" i="1"/>
  <c r="AV7121" i="1" s="1"/>
  <c r="AT7122" i="1"/>
  <c r="AV7122" i="1" s="1"/>
  <c r="AT7123" i="1"/>
  <c r="AV7123" i="1" s="1"/>
  <c r="AT7124" i="1"/>
  <c r="AV7124" i="1" s="1"/>
  <c r="AT7125" i="1"/>
  <c r="AV7125" i="1" s="1"/>
  <c r="AT7126" i="1"/>
  <c r="AV7126" i="1" s="1"/>
  <c r="AT7127" i="1"/>
  <c r="AV7127" i="1" s="1"/>
  <c r="AT7128" i="1"/>
  <c r="AV7128" i="1" s="1"/>
  <c r="AT7129" i="1"/>
  <c r="AV7129" i="1" s="1"/>
  <c r="AT7130" i="1"/>
  <c r="AV7130" i="1" s="1"/>
  <c r="AT7131" i="1"/>
  <c r="AV7131" i="1" s="1"/>
  <c r="AT7132" i="1"/>
  <c r="AV7132" i="1" s="1"/>
  <c r="AT7133" i="1"/>
  <c r="AV7133" i="1" s="1"/>
  <c r="AT7134" i="1"/>
  <c r="AV7134" i="1" s="1"/>
  <c r="AT7135" i="1"/>
  <c r="AV7135" i="1" s="1"/>
  <c r="AT7136" i="1"/>
  <c r="AV7136" i="1" s="1"/>
  <c r="AT7137" i="1"/>
  <c r="AV7137" i="1" s="1"/>
  <c r="AT7138" i="1"/>
  <c r="AV7138" i="1" s="1"/>
  <c r="AT7139" i="1"/>
  <c r="AV7139" i="1" s="1"/>
  <c r="AT7140" i="1"/>
  <c r="AV7140" i="1" s="1"/>
  <c r="AT7141" i="1"/>
  <c r="AV7141" i="1" s="1"/>
  <c r="AT7142" i="1"/>
  <c r="AV7142" i="1" s="1"/>
  <c r="AT7143" i="1"/>
  <c r="AV7143" i="1" s="1"/>
  <c r="AT7144" i="1"/>
  <c r="AV7144" i="1" s="1"/>
  <c r="AT7145" i="1"/>
  <c r="AV7145" i="1" s="1"/>
  <c r="AT7146" i="1"/>
  <c r="AV7146" i="1" s="1"/>
  <c r="AT7147" i="1"/>
  <c r="AV7147" i="1" s="1"/>
  <c r="AT7148" i="1"/>
  <c r="AV7148" i="1" s="1"/>
  <c r="AT7149" i="1"/>
  <c r="AV7149" i="1" s="1"/>
  <c r="AT7150" i="1"/>
  <c r="AV7150" i="1" s="1"/>
  <c r="AT7151" i="1"/>
  <c r="AV7151" i="1" s="1"/>
  <c r="AT7152" i="1"/>
  <c r="AV7152" i="1" s="1"/>
  <c r="AT7153" i="1"/>
  <c r="AV7153" i="1" s="1"/>
  <c r="AT7154" i="1"/>
  <c r="AV7154" i="1" s="1"/>
  <c r="AT7155" i="1"/>
  <c r="AV7155" i="1" s="1"/>
  <c r="AT7156" i="1"/>
  <c r="AV7156" i="1" s="1"/>
  <c r="AT7157" i="1"/>
  <c r="AV7157" i="1" s="1"/>
  <c r="AT7158" i="1"/>
  <c r="AV7158" i="1" s="1"/>
  <c r="AT7159" i="1"/>
  <c r="AV7159" i="1" s="1"/>
  <c r="AT7160" i="1"/>
  <c r="AV7160" i="1" s="1"/>
  <c r="AT7161" i="1"/>
  <c r="AV7161" i="1" s="1"/>
  <c r="AT7162" i="1"/>
  <c r="AV7162" i="1" s="1"/>
  <c r="AT7163" i="1"/>
  <c r="AV7163" i="1" s="1"/>
  <c r="AT7164" i="1"/>
  <c r="AV7164" i="1" s="1"/>
  <c r="AT7165" i="1"/>
  <c r="AV7165" i="1" s="1"/>
  <c r="AT7166" i="1"/>
  <c r="AV7166" i="1" s="1"/>
  <c r="AT7167" i="1"/>
  <c r="AV7167" i="1" s="1"/>
  <c r="AT7168" i="1"/>
  <c r="AV7168" i="1" s="1"/>
  <c r="AT7169" i="1"/>
  <c r="AV7169" i="1" s="1"/>
  <c r="AT7170" i="1"/>
  <c r="AV7170" i="1" s="1"/>
  <c r="AT7171" i="1"/>
  <c r="AV7171" i="1" s="1"/>
  <c r="AT7172" i="1"/>
  <c r="AV7172" i="1" s="1"/>
  <c r="AT7173" i="1"/>
  <c r="AV7173" i="1" s="1"/>
  <c r="AT7174" i="1"/>
  <c r="AV7174" i="1" s="1"/>
  <c r="AT7175" i="1"/>
  <c r="AV7175" i="1" s="1"/>
  <c r="AT7176" i="1"/>
  <c r="AV7176" i="1" s="1"/>
  <c r="AT7177" i="1"/>
  <c r="AV7177" i="1" s="1"/>
  <c r="AT7178" i="1"/>
  <c r="AV7178" i="1" s="1"/>
  <c r="AT7179" i="1"/>
  <c r="AV7179" i="1" s="1"/>
  <c r="AT7180" i="1"/>
  <c r="AV7180" i="1" s="1"/>
  <c r="AT7181" i="1"/>
  <c r="AV7181" i="1" s="1"/>
  <c r="AT7182" i="1"/>
  <c r="AV7182" i="1" s="1"/>
  <c r="AT7183" i="1"/>
  <c r="AV7183" i="1" s="1"/>
  <c r="AT7184" i="1"/>
  <c r="AV7184" i="1" s="1"/>
  <c r="AT7185" i="1"/>
  <c r="AV7185" i="1" s="1"/>
  <c r="AT7186" i="1"/>
  <c r="AV7186" i="1" s="1"/>
  <c r="AT7187" i="1"/>
  <c r="AV7187" i="1" s="1"/>
  <c r="AT7188" i="1"/>
  <c r="AV7188" i="1" s="1"/>
  <c r="AT7189" i="1"/>
  <c r="AV7189" i="1" s="1"/>
  <c r="AT7190" i="1"/>
  <c r="AV7190" i="1" s="1"/>
  <c r="AT7191" i="1"/>
  <c r="AV7191" i="1" s="1"/>
  <c r="AT7192" i="1"/>
  <c r="AV7192" i="1" s="1"/>
  <c r="AT7193" i="1"/>
  <c r="AV7193" i="1" s="1"/>
  <c r="AT7194" i="1"/>
  <c r="AV7194" i="1" s="1"/>
  <c r="AT7195" i="1"/>
  <c r="AV7195" i="1" s="1"/>
  <c r="AT7196" i="1"/>
  <c r="AV7196" i="1" s="1"/>
  <c r="AT7197" i="1"/>
  <c r="AV7197" i="1" s="1"/>
  <c r="AT7198" i="1"/>
  <c r="AV7198" i="1" s="1"/>
  <c r="AT7199" i="1"/>
  <c r="AV7199" i="1" s="1"/>
  <c r="AT7200" i="1"/>
  <c r="AV7200" i="1" s="1"/>
  <c r="AT7201" i="1"/>
  <c r="AV7201" i="1" s="1"/>
  <c r="AT7202" i="1"/>
  <c r="AV7202" i="1" s="1"/>
  <c r="AT7203" i="1"/>
  <c r="AV7203" i="1" s="1"/>
  <c r="AT7204" i="1"/>
  <c r="AV7204" i="1" s="1"/>
  <c r="AT7205" i="1"/>
  <c r="AV7205" i="1" s="1"/>
  <c r="AT7206" i="1"/>
  <c r="AV7206" i="1" s="1"/>
  <c r="AT7207" i="1"/>
  <c r="AV7207" i="1" s="1"/>
  <c r="AT7208" i="1"/>
  <c r="AV7208" i="1" s="1"/>
  <c r="AT7209" i="1"/>
  <c r="AV7209" i="1" s="1"/>
  <c r="AT7210" i="1"/>
  <c r="AV7210" i="1" s="1"/>
  <c r="AT7211" i="1"/>
  <c r="AV7211" i="1" s="1"/>
  <c r="AT7212" i="1"/>
  <c r="AV7212" i="1" s="1"/>
  <c r="AT7213" i="1"/>
  <c r="AV7213" i="1" s="1"/>
  <c r="AT7214" i="1"/>
  <c r="AV7214" i="1" s="1"/>
  <c r="AT7215" i="1"/>
  <c r="AV7215" i="1" s="1"/>
  <c r="AT7216" i="1"/>
  <c r="AV7216" i="1" s="1"/>
  <c r="AT7217" i="1"/>
  <c r="AV7217" i="1" s="1"/>
  <c r="AT7218" i="1"/>
  <c r="AV7218" i="1" s="1"/>
  <c r="AT7219" i="1"/>
  <c r="AV7219" i="1" s="1"/>
  <c r="AT7220" i="1"/>
  <c r="AV7220" i="1" s="1"/>
  <c r="AT7221" i="1"/>
  <c r="AV7221" i="1" s="1"/>
  <c r="AT7222" i="1"/>
  <c r="AV7222" i="1" s="1"/>
  <c r="AT7223" i="1"/>
  <c r="AV7223" i="1" s="1"/>
  <c r="AT7224" i="1"/>
  <c r="AV7224" i="1" s="1"/>
  <c r="AT7225" i="1"/>
  <c r="AV7225" i="1" s="1"/>
  <c r="AT7226" i="1"/>
  <c r="AV7226" i="1" s="1"/>
  <c r="AT7227" i="1"/>
  <c r="AV7227" i="1" s="1"/>
  <c r="AT7228" i="1"/>
  <c r="AV7228" i="1" s="1"/>
  <c r="AT7229" i="1"/>
  <c r="AV7229" i="1" s="1"/>
  <c r="AT7230" i="1"/>
  <c r="AV7230" i="1" s="1"/>
  <c r="AT7231" i="1"/>
  <c r="AV7231" i="1" s="1"/>
  <c r="AT7232" i="1"/>
  <c r="AV7232" i="1" s="1"/>
  <c r="AT7233" i="1"/>
  <c r="AV7233" i="1" s="1"/>
  <c r="AT7234" i="1"/>
  <c r="AV7234" i="1" s="1"/>
  <c r="AT7235" i="1"/>
  <c r="AV7235" i="1" s="1"/>
  <c r="AT7236" i="1"/>
  <c r="AV7236" i="1" s="1"/>
  <c r="AT7237" i="1"/>
  <c r="AV7237" i="1" s="1"/>
  <c r="AT7238" i="1"/>
  <c r="AV7238" i="1" s="1"/>
  <c r="AT7239" i="1"/>
  <c r="AV7239" i="1" s="1"/>
  <c r="AT7240" i="1"/>
  <c r="AV7240" i="1" s="1"/>
  <c r="AT7241" i="1"/>
  <c r="AV7241" i="1" s="1"/>
  <c r="AT7242" i="1"/>
  <c r="AV7242" i="1" s="1"/>
  <c r="AT7243" i="1"/>
  <c r="AV7243" i="1" s="1"/>
  <c r="AT7244" i="1"/>
  <c r="AV7244" i="1" s="1"/>
  <c r="AT7245" i="1"/>
  <c r="AV7245" i="1" s="1"/>
  <c r="AT7246" i="1"/>
  <c r="AV7246" i="1" s="1"/>
  <c r="AT7247" i="1"/>
  <c r="AV7247" i="1" s="1"/>
  <c r="AT7248" i="1"/>
  <c r="AV7248" i="1" s="1"/>
  <c r="AT7249" i="1"/>
  <c r="AV7249" i="1" s="1"/>
  <c r="AT7250" i="1"/>
  <c r="AV7250" i="1" s="1"/>
  <c r="AT7251" i="1"/>
  <c r="AV7251" i="1" s="1"/>
  <c r="AT7252" i="1"/>
  <c r="AV7252" i="1" s="1"/>
  <c r="AT7253" i="1"/>
  <c r="AV7253" i="1" s="1"/>
  <c r="AT7254" i="1"/>
  <c r="AV7254" i="1" s="1"/>
  <c r="AT7255" i="1"/>
  <c r="AV7255" i="1" s="1"/>
  <c r="AT7256" i="1"/>
  <c r="AV7256" i="1" s="1"/>
  <c r="AT7257" i="1"/>
  <c r="AV7257" i="1" s="1"/>
  <c r="AT7258" i="1"/>
  <c r="AV7258" i="1" s="1"/>
  <c r="AT7259" i="1"/>
  <c r="AV7259" i="1" s="1"/>
  <c r="AT7260" i="1"/>
  <c r="AV7260" i="1" s="1"/>
  <c r="AT7261" i="1"/>
  <c r="AV7261" i="1" s="1"/>
  <c r="AT7262" i="1"/>
  <c r="AV7262" i="1" s="1"/>
  <c r="AT7263" i="1"/>
  <c r="AV7263" i="1" s="1"/>
  <c r="AT7264" i="1"/>
  <c r="AV7264" i="1" s="1"/>
  <c r="AT7265" i="1"/>
  <c r="AV7265" i="1" s="1"/>
  <c r="AT7266" i="1"/>
  <c r="AV7266" i="1" s="1"/>
  <c r="AT7267" i="1"/>
  <c r="AV7267" i="1" s="1"/>
  <c r="AT7268" i="1"/>
  <c r="AV7268" i="1" s="1"/>
  <c r="AT7269" i="1"/>
  <c r="AV7269" i="1" s="1"/>
  <c r="AT7270" i="1"/>
  <c r="AV7270" i="1" s="1"/>
  <c r="AT7271" i="1"/>
  <c r="AV7271" i="1" s="1"/>
  <c r="AT7272" i="1"/>
  <c r="AV7272" i="1" s="1"/>
  <c r="AT7273" i="1"/>
  <c r="AV7273" i="1" s="1"/>
  <c r="AT7274" i="1"/>
  <c r="AV7274" i="1" s="1"/>
  <c r="AT7275" i="1"/>
  <c r="AV7275" i="1" s="1"/>
  <c r="AT7276" i="1"/>
  <c r="AV7276" i="1" s="1"/>
  <c r="AT7277" i="1"/>
  <c r="AV7277" i="1" s="1"/>
  <c r="AT7278" i="1"/>
  <c r="AV7278" i="1" s="1"/>
  <c r="AT7279" i="1"/>
  <c r="AV7279" i="1" s="1"/>
  <c r="AT7280" i="1"/>
  <c r="AV7280" i="1" s="1"/>
  <c r="AT7281" i="1"/>
  <c r="AV7281" i="1" s="1"/>
  <c r="AT7282" i="1"/>
  <c r="AV7282" i="1" s="1"/>
  <c r="AT7283" i="1"/>
  <c r="AV7283" i="1" s="1"/>
  <c r="AT7284" i="1"/>
  <c r="AV7284" i="1" s="1"/>
  <c r="AT7285" i="1"/>
  <c r="AV7285" i="1" s="1"/>
  <c r="AT7286" i="1"/>
  <c r="AV7286" i="1" s="1"/>
  <c r="AT7287" i="1"/>
  <c r="AV7287" i="1" s="1"/>
  <c r="AT7288" i="1"/>
  <c r="AV7288" i="1" s="1"/>
  <c r="AT7289" i="1"/>
  <c r="AV7289" i="1" s="1"/>
  <c r="AT7290" i="1"/>
  <c r="AV7290" i="1" s="1"/>
  <c r="AT7291" i="1"/>
  <c r="AV7291" i="1" s="1"/>
  <c r="AT7292" i="1"/>
  <c r="AV7292" i="1" s="1"/>
  <c r="AT7293" i="1"/>
  <c r="AV7293" i="1" s="1"/>
  <c r="AT7294" i="1"/>
  <c r="AV7294" i="1" s="1"/>
  <c r="AT7295" i="1"/>
  <c r="AV7295" i="1" s="1"/>
  <c r="AT7296" i="1"/>
  <c r="AV7296" i="1" s="1"/>
  <c r="AT7297" i="1"/>
  <c r="AV7297" i="1" s="1"/>
  <c r="AT7298" i="1"/>
  <c r="AV7298" i="1" s="1"/>
  <c r="AT7299" i="1"/>
  <c r="AV7299" i="1" s="1"/>
  <c r="AT7300" i="1"/>
  <c r="AV7300" i="1" s="1"/>
  <c r="AT7301" i="1"/>
  <c r="AV7301" i="1" s="1"/>
  <c r="AT7302" i="1"/>
  <c r="AV7302" i="1" s="1"/>
  <c r="AT7303" i="1"/>
  <c r="AV7303" i="1" s="1"/>
  <c r="AT7304" i="1"/>
  <c r="AV7304" i="1" s="1"/>
  <c r="AT7305" i="1"/>
  <c r="AV7305" i="1" s="1"/>
  <c r="AT7306" i="1"/>
  <c r="AV7306" i="1" s="1"/>
  <c r="AT7307" i="1"/>
  <c r="AV7307" i="1" s="1"/>
  <c r="AT7308" i="1"/>
  <c r="AV7308" i="1" s="1"/>
  <c r="AT7309" i="1"/>
  <c r="AV7309" i="1" s="1"/>
  <c r="AT7310" i="1"/>
  <c r="AV7310" i="1" s="1"/>
  <c r="AT7311" i="1"/>
  <c r="AV7311" i="1" s="1"/>
  <c r="AT7312" i="1"/>
  <c r="AV7312" i="1" s="1"/>
  <c r="AT7313" i="1"/>
  <c r="AV7313" i="1" s="1"/>
  <c r="AT7314" i="1"/>
  <c r="AV7314" i="1" s="1"/>
  <c r="AT7315" i="1"/>
  <c r="AV7315" i="1" s="1"/>
  <c r="AT7316" i="1"/>
  <c r="AV7316" i="1" s="1"/>
  <c r="AT7317" i="1"/>
  <c r="AV7317" i="1" s="1"/>
  <c r="AT7318" i="1"/>
  <c r="AV7318" i="1" s="1"/>
  <c r="AT7319" i="1"/>
  <c r="AV7319" i="1" s="1"/>
  <c r="AT7320" i="1"/>
  <c r="AV7320" i="1" s="1"/>
  <c r="AT7321" i="1"/>
  <c r="AV7321" i="1" s="1"/>
  <c r="AT7322" i="1"/>
  <c r="AV7322" i="1" s="1"/>
  <c r="AT7323" i="1"/>
  <c r="AV7323" i="1" s="1"/>
  <c r="AT7324" i="1"/>
  <c r="AV7324" i="1" s="1"/>
  <c r="AT7325" i="1"/>
  <c r="AV7325" i="1" s="1"/>
  <c r="AT7326" i="1"/>
  <c r="AV7326" i="1" s="1"/>
  <c r="AT7327" i="1"/>
  <c r="AV7327" i="1" s="1"/>
  <c r="AT7328" i="1"/>
  <c r="AV7328" i="1" s="1"/>
  <c r="AT7329" i="1"/>
  <c r="AV7329" i="1" s="1"/>
  <c r="AT7330" i="1"/>
  <c r="AV7330" i="1" s="1"/>
  <c r="AT7331" i="1"/>
  <c r="AV7331" i="1" s="1"/>
  <c r="AT7332" i="1"/>
  <c r="AV7332" i="1" s="1"/>
  <c r="AT7333" i="1"/>
  <c r="AV7333" i="1" s="1"/>
  <c r="AT7334" i="1"/>
  <c r="AV7334" i="1" s="1"/>
  <c r="AT7335" i="1"/>
  <c r="AV7335" i="1" s="1"/>
  <c r="AT7336" i="1"/>
  <c r="AV7336" i="1" s="1"/>
  <c r="AT7337" i="1"/>
  <c r="AV7337" i="1" s="1"/>
  <c r="AT7338" i="1"/>
  <c r="AV7338" i="1" s="1"/>
  <c r="AT7339" i="1"/>
  <c r="AV7339" i="1" s="1"/>
  <c r="AT7340" i="1"/>
  <c r="AV7340" i="1" s="1"/>
  <c r="AT7341" i="1"/>
  <c r="AV7341" i="1" s="1"/>
  <c r="AT7342" i="1"/>
  <c r="AV7342" i="1" s="1"/>
  <c r="AT7343" i="1"/>
  <c r="AV7343" i="1" s="1"/>
  <c r="AT7344" i="1"/>
  <c r="AV7344" i="1" s="1"/>
  <c r="AT7345" i="1"/>
  <c r="AV7345" i="1" s="1"/>
  <c r="AT7346" i="1"/>
  <c r="AV7346" i="1" s="1"/>
  <c r="AT7347" i="1"/>
  <c r="AV7347" i="1" s="1"/>
  <c r="AT7348" i="1"/>
  <c r="AV7348" i="1" s="1"/>
  <c r="AT7349" i="1"/>
  <c r="AV7349" i="1" s="1"/>
  <c r="AT7350" i="1"/>
  <c r="AV7350" i="1" s="1"/>
  <c r="AT7351" i="1"/>
  <c r="AV7351" i="1" s="1"/>
  <c r="AT7352" i="1"/>
  <c r="AV7352" i="1" s="1"/>
  <c r="AT7353" i="1"/>
  <c r="AV7353" i="1" s="1"/>
  <c r="AT7354" i="1"/>
  <c r="AV7354" i="1" s="1"/>
  <c r="AT7355" i="1"/>
  <c r="AV7355" i="1" s="1"/>
  <c r="AT7356" i="1"/>
  <c r="AV7356" i="1" s="1"/>
  <c r="AT7357" i="1"/>
  <c r="AV7357" i="1" s="1"/>
  <c r="AT7358" i="1"/>
  <c r="AV7358" i="1" s="1"/>
  <c r="AT7359" i="1"/>
  <c r="AV7359" i="1" s="1"/>
  <c r="AT7360" i="1"/>
  <c r="AV7360" i="1" s="1"/>
  <c r="AT7361" i="1"/>
  <c r="AV7361" i="1" s="1"/>
  <c r="AT7362" i="1"/>
  <c r="AV7362" i="1" s="1"/>
  <c r="AT7363" i="1"/>
  <c r="AV7363" i="1" s="1"/>
  <c r="AT7364" i="1"/>
  <c r="AV7364" i="1" s="1"/>
  <c r="AT7365" i="1"/>
  <c r="AV7365" i="1" s="1"/>
  <c r="AT7366" i="1"/>
  <c r="AV7366" i="1" s="1"/>
  <c r="AT7367" i="1"/>
  <c r="AV7367" i="1" s="1"/>
  <c r="AT7368" i="1"/>
  <c r="AV7368" i="1" s="1"/>
  <c r="AT7369" i="1"/>
  <c r="AV7369" i="1" s="1"/>
  <c r="AT7370" i="1"/>
  <c r="AV7370" i="1" s="1"/>
  <c r="AT7371" i="1"/>
  <c r="AV7371" i="1" s="1"/>
  <c r="AT7372" i="1"/>
  <c r="AV7372" i="1" s="1"/>
  <c r="AT7373" i="1"/>
  <c r="AV7373" i="1" s="1"/>
  <c r="AT7374" i="1"/>
  <c r="AV7374" i="1" s="1"/>
  <c r="AT7375" i="1"/>
  <c r="AV7375" i="1" s="1"/>
  <c r="AT7376" i="1"/>
  <c r="AV7376" i="1" s="1"/>
  <c r="AT7377" i="1"/>
  <c r="AV7377" i="1" s="1"/>
  <c r="AT7378" i="1"/>
  <c r="AV7378" i="1" s="1"/>
  <c r="AT7379" i="1"/>
  <c r="AV7379" i="1" s="1"/>
  <c r="AT7380" i="1"/>
  <c r="AV7380" i="1" s="1"/>
  <c r="AT7381" i="1"/>
  <c r="AV7381" i="1" s="1"/>
  <c r="AT7382" i="1"/>
  <c r="AV7382" i="1" s="1"/>
  <c r="AT7383" i="1"/>
  <c r="AV7383" i="1" s="1"/>
  <c r="AT7384" i="1"/>
  <c r="AV7384" i="1" s="1"/>
  <c r="AT7385" i="1"/>
  <c r="AV7385" i="1" s="1"/>
  <c r="AT7386" i="1"/>
  <c r="AV7386" i="1" s="1"/>
  <c r="AT7387" i="1"/>
  <c r="AV7387" i="1" s="1"/>
  <c r="AT7388" i="1"/>
  <c r="AV7388" i="1" s="1"/>
  <c r="AT7389" i="1"/>
  <c r="AV7389" i="1" s="1"/>
  <c r="AT7390" i="1"/>
  <c r="AV7390" i="1" s="1"/>
  <c r="AT7391" i="1"/>
  <c r="AV7391" i="1" s="1"/>
  <c r="AT7392" i="1"/>
  <c r="AV7392" i="1" s="1"/>
  <c r="AT7393" i="1"/>
  <c r="AV7393" i="1" s="1"/>
  <c r="AT7394" i="1"/>
  <c r="AV7394" i="1" s="1"/>
  <c r="AT7395" i="1"/>
  <c r="AV7395" i="1" s="1"/>
  <c r="AT7396" i="1"/>
  <c r="AV7396" i="1" s="1"/>
  <c r="AT7397" i="1"/>
  <c r="AV7397" i="1" s="1"/>
  <c r="AT7398" i="1"/>
  <c r="AV7398" i="1" s="1"/>
  <c r="AT7399" i="1"/>
  <c r="AV7399" i="1" s="1"/>
  <c r="AT7400" i="1"/>
  <c r="AV7400" i="1" s="1"/>
  <c r="AT7401" i="1"/>
  <c r="AV7401" i="1" s="1"/>
  <c r="AT7402" i="1"/>
  <c r="AV7402" i="1" s="1"/>
  <c r="AT7403" i="1"/>
  <c r="AV7403" i="1" s="1"/>
  <c r="AT7404" i="1"/>
  <c r="AV7404" i="1" s="1"/>
  <c r="AT7405" i="1"/>
  <c r="AV7405" i="1" s="1"/>
  <c r="AT7406" i="1"/>
  <c r="AV7406" i="1" s="1"/>
  <c r="AT7407" i="1"/>
  <c r="AV7407" i="1" s="1"/>
  <c r="AT7408" i="1"/>
  <c r="AV7408" i="1" s="1"/>
  <c r="AT7409" i="1"/>
  <c r="AV7409" i="1" s="1"/>
  <c r="AT7410" i="1"/>
  <c r="AV7410" i="1" s="1"/>
  <c r="AT7411" i="1"/>
  <c r="AV7411" i="1" s="1"/>
  <c r="AT7412" i="1"/>
  <c r="AV7412" i="1" s="1"/>
  <c r="AT7413" i="1"/>
  <c r="AV7413" i="1" s="1"/>
  <c r="AT7414" i="1"/>
  <c r="AV7414" i="1" s="1"/>
  <c r="AT7415" i="1"/>
  <c r="AV7415" i="1" s="1"/>
  <c r="AT7416" i="1"/>
  <c r="AV7416" i="1" s="1"/>
  <c r="AT7417" i="1"/>
  <c r="AV7417" i="1" s="1"/>
  <c r="AT7418" i="1"/>
  <c r="AV7418" i="1" s="1"/>
  <c r="AT7419" i="1"/>
  <c r="AV7419" i="1" s="1"/>
  <c r="AT7420" i="1"/>
  <c r="AV7420" i="1" s="1"/>
  <c r="AT7421" i="1"/>
  <c r="AV7421" i="1" s="1"/>
  <c r="AT7422" i="1"/>
  <c r="AV7422" i="1" s="1"/>
  <c r="AT7423" i="1"/>
  <c r="AV7423" i="1" s="1"/>
  <c r="AT7424" i="1"/>
  <c r="AV7424" i="1" s="1"/>
  <c r="AT7425" i="1"/>
  <c r="AV7425" i="1" s="1"/>
  <c r="AT7426" i="1"/>
  <c r="AV7426" i="1" s="1"/>
  <c r="AT7427" i="1"/>
  <c r="AV7427" i="1" s="1"/>
  <c r="AT7428" i="1"/>
  <c r="AV7428" i="1" s="1"/>
  <c r="AT7429" i="1"/>
  <c r="AV7429" i="1" s="1"/>
  <c r="AT7430" i="1"/>
  <c r="AV7430" i="1" s="1"/>
  <c r="AT7431" i="1"/>
  <c r="AV7431" i="1" s="1"/>
  <c r="AT7432" i="1"/>
  <c r="AV7432" i="1" s="1"/>
  <c r="AT7433" i="1"/>
  <c r="AV7433" i="1" s="1"/>
  <c r="AT7434" i="1"/>
  <c r="AV7434" i="1" s="1"/>
  <c r="AT7435" i="1"/>
  <c r="AV7435" i="1" s="1"/>
  <c r="AT7436" i="1"/>
  <c r="AV7436" i="1" s="1"/>
  <c r="AT7437" i="1"/>
  <c r="AV7437" i="1" s="1"/>
  <c r="AT7438" i="1"/>
  <c r="AV7438" i="1" s="1"/>
  <c r="AT7439" i="1"/>
  <c r="AV7439" i="1" s="1"/>
  <c r="AT7440" i="1"/>
  <c r="AV7440" i="1" s="1"/>
  <c r="AT7441" i="1"/>
  <c r="AV7441" i="1" s="1"/>
  <c r="AT7442" i="1"/>
  <c r="AV7442" i="1" s="1"/>
  <c r="AT7443" i="1"/>
  <c r="AV7443" i="1" s="1"/>
  <c r="AT7444" i="1"/>
  <c r="AV7444" i="1" s="1"/>
  <c r="AT7445" i="1"/>
  <c r="AV7445" i="1" s="1"/>
  <c r="AT7446" i="1"/>
  <c r="AV7446" i="1" s="1"/>
  <c r="AT7447" i="1"/>
  <c r="AV7447" i="1" s="1"/>
  <c r="AT7448" i="1"/>
  <c r="AV7448" i="1" s="1"/>
  <c r="AT7449" i="1"/>
  <c r="AV7449" i="1" s="1"/>
  <c r="AT7450" i="1"/>
  <c r="AV7450" i="1" s="1"/>
  <c r="AT7451" i="1"/>
  <c r="AV7451" i="1" s="1"/>
  <c r="AT7452" i="1"/>
  <c r="AV7452" i="1" s="1"/>
  <c r="AT7453" i="1"/>
  <c r="AV7453" i="1" s="1"/>
  <c r="AT7454" i="1"/>
  <c r="AV7454" i="1" s="1"/>
  <c r="AT7455" i="1"/>
  <c r="AV7455" i="1" s="1"/>
  <c r="AT7456" i="1"/>
  <c r="AV7456" i="1" s="1"/>
  <c r="AT7457" i="1"/>
  <c r="AV7457" i="1" s="1"/>
  <c r="AT7458" i="1"/>
  <c r="AV7458" i="1" s="1"/>
  <c r="AT7459" i="1"/>
  <c r="AV7459" i="1" s="1"/>
  <c r="AT7460" i="1"/>
  <c r="AV7460" i="1" s="1"/>
  <c r="AT7461" i="1"/>
  <c r="AV7461" i="1" s="1"/>
  <c r="AT7462" i="1"/>
  <c r="AV7462" i="1" s="1"/>
  <c r="AT7463" i="1"/>
  <c r="AV7463" i="1" s="1"/>
  <c r="AT7464" i="1"/>
  <c r="AV7464" i="1" s="1"/>
  <c r="AT7465" i="1"/>
  <c r="AV7465" i="1" s="1"/>
  <c r="AT7466" i="1"/>
  <c r="AV7466" i="1" s="1"/>
  <c r="AT7467" i="1"/>
  <c r="AV7467" i="1" s="1"/>
  <c r="AT7468" i="1"/>
  <c r="AV7468" i="1" s="1"/>
  <c r="AT7469" i="1"/>
  <c r="AV7469" i="1" s="1"/>
  <c r="AT7470" i="1"/>
  <c r="AV7470" i="1" s="1"/>
  <c r="AT7471" i="1"/>
  <c r="AV7471" i="1" s="1"/>
  <c r="AT7472" i="1"/>
  <c r="AV7472" i="1" s="1"/>
  <c r="AT7473" i="1"/>
  <c r="AV7473" i="1" s="1"/>
  <c r="AT7474" i="1"/>
  <c r="AV7474" i="1" s="1"/>
  <c r="AT7475" i="1"/>
  <c r="AV7475" i="1" s="1"/>
  <c r="AT7476" i="1"/>
  <c r="AV7476" i="1" s="1"/>
  <c r="AT7477" i="1"/>
  <c r="AV7477" i="1" s="1"/>
  <c r="AT7478" i="1"/>
  <c r="AV7478" i="1" s="1"/>
  <c r="AT7479" i="1"/>
  <c r="AV7479" i="1" s="1"/>
  <c r="AT7480" i="1"/>
  <c r="AV7480" i="1" s="1"/>
  <c r="AT7481" i="1"/>
  <c r="AV7481" i="1" s="1"/>
  <c r="AT7482" i="1"/>
  <c r="AV7482" i="1" s="1"/>
  <c r="AT7483" i="1"/>
  <c r="AV7483" i="1" s="1"/>
  <c r="AT7484" i="1"/>
  <c r="AV7484" i="1" s="1"/>
  <c r="AT7485" i="1"/>
  <c r="AV7485" i="1" s="1"/>
  <c r="AT7486" i="1"/>
  <c r="AV7486" i="1" s="1"/>
  <c r="AT7487" i="1"/>
  <c r="AV7487" i="1" s="1"/>
  <c r="AT7488" i="1"/>
  <c r="AV7488" i="1" s="1"/>
  <c r="AT7489" i="1"/>
  <c r="AV7489" i="1" s="1"/>
  <c r="AT7490" i="1"/>
  <c r="AV7490" i="1" s="1"/>
  <c r="AT7491" i="1"/>
  <c r="AV7491" i="1" s="1"/>
  <c r="AT7492" i="1"/>
  <c r="AV7492" i="1" s="1"/>
  <c r="AT7493" i="1"/>
  <c r="AV7493" i="1" s="1"/>
  <c r="AT7494" i="1"/>
  <c r="AV7494" i="1" s="1"/>
  <c r="AT7495" i="1"/>
  <c r="AV7495" i="1" s="1"/>
  <c r="AT7496" i="1"/>
  <c r="AV7496" i="1" s="1"/>
  <c r="AT7497" i="1"/>
  <c r="AV7497" i="1" s="1"/>
  <c r="AT7498" i="1"/>
  <c r="AV7498" i="1" s="1"/>
  <c r="AT7499" i="1"/>
  <c r="AV7499" i="1" s="1"/>
  <c r="AT7500" i="1"/>
  <c r="AV7500" i="1" s="1"/>
  <c r="AT7501" i="1"/>
  <c r="AV7501" i="1" s="1"/>
  <c r="AT7502" i="1"/>
  <c r="AV7502" i="1" s="1"/>
  <c r="AT7503" i="1"/>
  <c r="AV7503" i="1" s="1"/>
  <c r="AT7504" i="1"/>
  <c r="AV7504" i="1" s="1"/>
  <c r="AT7505" i="1"/>
  <c r="AV7505" i="1" s="1"/>
  <c r="AT7506" i="1"/>
  <c r="AV7506" i="1" s="1"/>
  <c r="AT7507" i="1"/>
  <c r="AV7507" i="1" s="1"/>
  <c r="AT7508" i="1"/>
  <c r="AV7508" i="1" s="1"/>
  <c r="AT7509" i="1"/>
  <c r="AV7509" i="1" s="1"/>
  <c r="AT7510" i="1"/>
  <c r="AV7510" i="1" s="1"/>
  <c r="AT7511" i="1"/>
  <c r="AV7511" i="1" s="1"/>
  <c r="AT7512" i="1"/>
  <c r="AV7512" i="1" s="1"/>
  <c r="AT7513" i="1"/>
  <c r="AV7513" i="1" s="1"/>
  <c r="AT7514" i="1"/>
  <c r="AV7514" i="1" s="1"/>
  <c r="AT7515" i="1"/>
  <c r="AV7515" i="1" s="1"/>
  <c r="AT7516" i="1"/>
  <c r="AV7516" i="1" s="1"/>
  <c r="AT7517" i="1"/>
  <c r="AV7517" i="1" s="1"/>
  <c r="AT7518" i="1"/>
  <c r="AV7518" i="1" s="1"/>
  <c r="AT7519" i="1"/>
  <c r="AV7519" i="1" s="1"/>
  <c r="AT7520" i="1"/>
  <c r="AV7520" i="1" s="1"/>
  <c r="AT7521" i="1"/>
  <c r="AV7521" i="1" s="1"/>
  <c r="AT7522" i="1"/>
  <c r="AV7522" i="1" s="1"/>
  <c r="AT7523" i="1"/>
  <c r="AV7523" i="1" s="1"/>
  <c r="AT7524" i="1"/>
  <c r="AV7524" i="1" s="1"/>
  <c r="AT7525" i="1"/>
  <c r="AV7525" i="1" s="1"/>
  <c r="AT7526" i="1"/>
  <c r="AV7526" i="1" s="1"/>
  <c r="AT7527" i="1"/>
  <c r="AV7527" i="1" s="1"/>
  <c r="AT7528" i="1"/>
  <c r="AV7528" i="1" s="1"/>
  <c r="AT7529" i="1"/>
  <c r="AV7529" i="1" s="1"/>
  <c r="AT7530" i="1"/>
  <c r="AV7530" i="1" s="1"/>
  <c r="AT7531" i="1"/>
  <c r="AV7531" i="1" s="1"/>
  <c r="AT7532" i="1"/>
  <c r="AV7532" i="1" s="1"/>
  <c r="AT7533" i="1"/>
  <c r="AV7533" i="1" s="1"/>
  <c r="AT7534" i="1"/>
  <c r="AV7534" i="1" s="1"/>
  <c r="AT7535" i="1"/>
  <c r="AV7535" i="1" s="1"/>
  <c r="AT7536" i="1"/>
  <c r="AV7536" i="1" s="1"/>
  <c r="AT7537" i="1"/>
  <c r="AV7537" i="1" s="1"/>
  <c r="AT7538" i="1"/>
  <c r="AV7538" i="1" s="1"/>
  <c r="AT7539" i="1"/>
  <c r="AV7539" i="1" s="1"/>
  <c r="AT7540" i="1"/>
  <c r="AV7540" i="1" s="1"/>
  <c r="AT7541" i="1"/>
  <c r="AV7541" i="1" s="1"/>
  <c r="AT7542" i="1"/>
  <c r="AV7542" i="1" s="1"/>
  <c r="AT7543" i="1"/>
  <c r="AV7543" i="1" s="1"/>
  <c r="AT7544" i="1"/>
  <c r="AV7544" i="1" s="1"/>
  <c r="AT7545" i="1"/>
  <c r="AV7545" i="1" s="1"/>
  <c r="AT7546" i="1"/>
  <c r="AV7546" i="1" s="1"/>
  <c r="AT7547" i="1"/>
  <c r="AV7547" i="1" s="1"/>
  <c r="AT7548" i="1"/>
  <c r="AV7548" i="1" s="1"/>
  <c r="AT7549" i="1"/>
  <c r="AV7549" i="1" s="1"/>
  <c r="AT7550" i="1"/>
  <c r="AV7550" i="1" s="1"/>
  <c r="AT7551" i="1"/>
  <c r="AV7551" i="1" s="1"/>
  <c r="AT7552" i="1"/>
  <c r="AV7552" i="1" s="1"/>
  <c r="AT7553" i="1"/>
  <c r="AV7553" i="1" s="1"/>
  <c r="AT7554" i="1"/>
  <c r="AV7554" i="1" s="1"/>
  <c r="AT7555" i="1"/>
  <c r="AV7555" i="1" s="1"/>
  <c r="AT7556" i="1"/>
  <c r="AV7556" i="1" s="1"/>
  <c r="AT7557" i="1"/>
  <c r="AV7557" i="1" s="1"/>
  <c r="AT7558" i="1"/>
  <c r="AV7558" i="1" s="1"/>
  <c r="AT7559" i="1"/>
  <c r="AV7559" i="1" s="1"/>
  <c r="AT7560" i="1"/>
  <c r="AV7560" i="1" s="1"/>
  <c r="AT7561" i="1"/>
  <c r="AV7561" i="1" s="1"/>
  <c r="AT7562" i="1"/>
  <c r="AV7562" i="1" s="1"/>
  <c r="AT7563" i="1"/>
  <c r="AV7563" i="1" s="1"/>
  <c r="AT7564" i="1"/>
  <c r="AV7564" i="1" s="1"/>
  <c r="AT7565" i="1"/>
  <c r="AV7565" i="1" s="1"/>
  <c r="AT7566" i="1"/>
  <c r="AV7566" i="1" s="1"/>
  <c r="AT7567" i="1"/>
  <c r="AV7567" i="1" s="1"/>
  <c r="AT7568" i="1"/>
  <c r="AV7568" i="1" s="1"/>
  <c r="AT7569" i="1"/>
  <c r="AV7569" i="1" s="1"/>
  <c r="AT7570" i="1"/>
  <c r="AV7570" i="1" s="1"/>
  <c r="AT7571" i="1"/>
  <c r="AV7571" i="1" s="1"/>
  <c r="AT7572" i="1"/>
  <c r="AV7572" i="1" s="1"/>
  <c r="AT7573" i="1"/>
  <c r="AV7573" i="1" s="1"/>
  <c r="AT7574" i="1"/>
  <c r="AV7574" i="1" s="1"/>
  <c r="AT7575" i="1"/>
  <c r="AV7575" i="1" s="1"/>
  <c r="AT7576" i="1"/>
  <c r="AV7576" i="1" s="1"/>
  <c r="AT7577" i="1"/>
  <c r="AV7577" i="1" s="1"/>
  <c r="AT7578" i="1"/>
  <c r="AV7578" i="1" s="1"/>
  <c r="AT7579" i="1"/>
  <c r="AV7579" i="1" s="1"/>
  <c r="AT7580" i="1"/>
  <c r="AV7580" i="1" s="1"/>
  <c r="AT7581" i="1"/>
  <c r="AV7581" i="1" s="1"/>
  <c r="AT7582" i="1"/>
  <c r="AV7582" i="1" s="1"/>
  <c r="AT7583" i="1"/>
  <c r="AV7583" i="1" s="1"/>
  <c r="AT7584" i="1"/>
  <c r="AV7584" i="1" s="1"/>
  <c r="AT7585" i="1"/>
  <c r="AV7585" i="1" s="1"/>
  <c r="AT7586" i="1"/>
  <c r="AV7586" i="1" s="1"/>
  <c r="AT7587" i="1"/>
  <c r="AV7587" i="1" s="1"/>
  <c r="AT7588" i="1"/>
  <c r="AV7588" i="1" s="1"/>
  <c r="AT7589" i="1"/>
  <c r="AV7589" i="1" s="1"/>
  <c r="AT7590" i="1"/>
  <c r="AV7590" i="1" s="1"/>
  <c r="AT7591" i="1"/>
  <c r="AV7591" i="1" s="1"/>
  <c r="AT7592" i="1"/>
  <c r="AV7592" i="1" s="1"/>
  <c r="AT7593" i="1"/>
  <c r="AV7593" i="1" s="1"/>
  <c r="AT7594" i="1"/>
  <c r="AV7594" i="1" s="1"/>
  <c r="AT7595" i="1"/>
  <c r="AV7595" i="1" s="1"/>
  <c r="AT7596" i="1"/>
  <c r="AV7596" i="1" s="1"/>
  <c r="AT7597" i="1"/>
  <c r="AV7597" i="1" s="1"/>
  <c r="AT7598" i="1"/>
  <c r="AV7598" i="1" s="1"/>
  <c r="AT7599" i="1"/>
  <c r="AV7599" i="1" s="1"/>
  <c r="AT7600" i="1"/>
  <c r="AV7600" i="1" s="1"/>
  <c r="AT7601" i="1"/>
  <c r="AV7601" i="1" s="1"/>
  <c r="AT7602" i="1"/>
  <c r="AV7602" i="1" s="1"/>
  <c r="AT7603" i="1"/>
  <c r="AV7603" i="1" s="1"/>
  <c r="AT7604" i="1"/>
  <c r="AV7604" i="1" s="1"/>
  <c r="AT7605" i="1"/>
  <c r="AV7605" i="1" s="1"/>
  <c r="AT7606" i="1"/>
  <c r="AV7606" i="1" s="1"/>
  <c r="AT7607" i="1"/>
  <c r="AV7607" i="1" s="1"/>
  <c r="AT7608" i="1"/>
  <c r="AV7608" i="1" s="1"/>
  <c r="AT7609" i="1"/>
  <c r="AV7609" i="1" s="1"/>
  <c r="AT7610" i="1"/>
  <c r="AV7610" i="1" s="1"/>
  <c r="AT7611" i="1"/>
  <c r="AV7611" i="1" s="1"/>
  <c r="AT7612" i="1"/>
  <c r="AV7612" i="1" s="1"/>
  <c r="AT7613" i="1"/>
  <c r="AV7613" i="1" s="1"/>
  <c r="AT7614" i="1"/>
  <c r="AV7614" i="1" s="1"/>
  <c r="AT7615" i="1"/>
  <c r="AV7615" i="1" s="1"/>
  <c r="AT7616" i="1"/>
  <c r="AV7616" i="1" s="1"/>
  <c r="AT7617" i="1"/>
  <c r="AV7617" i="1" s="1"/>
  <c r="AT7618" i="1"/>
  <c r="AV7618" i="1" s="1"/>
  <c r="AT7619" i="1"/>
  <c r="AV7619" i="1" s="1"/>
  <c r="AT7620" i="1"/>
  <c r="AV7620" i="1" s="1"/>
  <c r="AT7621" i="1"/>
  <c r="AV7621" i="1" s="1"/>
  <c r="AT7622" i="1"/>
  <c r="AV7622" i="1" s="1"/>
  <c r="AT7623" i="1"/>
  <c r="AV7623" i="1" s="1"/>
  <c r="AT7624" i="1"/>
  <c r="AV7624" i="1" s="1"/>
  <c r="AT7625" i="1"/>
  <c r="AV7625" i="1" s="1"/>
  <c r="AT7626" i="1"/>
  <c r="AV7626" i="1" s="1"/>
  <c r="AT7627" i="1"/>
  <c r="AV7627" i="1" s="1"/>
  <c r="AT7628" i="1"/>
  <c r="AV7628" i="1" s="1"/>
  <c r="AT7629" i="1"/>
  <c r="AV7629" i="1" s="1"/>
  <c r="AT7630" i="1"/>
  <c r="AV7630" i="1" s="1"/>
  <c r="AT7631" i="1"/>
  <c r="AV7631" i="1" s="1"/>
  <c r="AT7632" i="1"/>
  <c r="AV7632" i="1" s="1"/>
  <c r="AT7633" i="1"/>
  <c r="AV7633" i="1" s="1"/>
  <c r="AT7634" i="1"/>
  <c r="AV7634" i="1" s="1"/>
  <c r="AT7635" i="1"/>
  <c r="AV7635" i="1" s="1"/>
  <c r="AT7636" i="1"/>
  <c r="AV7636" i="1" s="1"/>
  <c r="AT7637" i="1"/>
  <c r="AV7637" i="1" s="1"/>
  <c r="AT7638" i="1"/>
  <c r="AV7638" i="1" s="1"/>
  <c r="AT7639" i="1"/>
  <c r="AV7639" i="1" s="1"/>
  <c r="AT7640" i="1"/>
  <c r="AV7640" i="1" s="1"/>
  <c r="AT7641" i="1"/>
  <c r="AV7641" i="1" s="1"/>
  <c r="AT7642" i="1"/>
  <c r="AV7642" i="1" s="1"/>
  <c r="AT7643" i="1"/>
  <c r="AV7643" i="1" s="1"/>
  <c r="AT7644" i="1"/>
  <c r="AV7644" i="1" s="1"/>
  <c r="AT7645" i="1"/>
  <c r="AV7645" i="1" s="1"/>
  <c r="AT7646" i="1"/>
  <c r="AV7646" i="1" s="1"/>
  <c r="AT7647" i="1"/>
  <c r="AV7647" i="1" s="1"/>
  <c r="AT7648" i="1"/>
  <c r="AV7648" i="1" s="1"/>
  <c r="AT7649" i="1"/>
  <c r="AV7649" i="1" s="1"/>
  <c r="AT7650" i="1"/>
  <c r="AV7650" i="1" s="1"/>
  <c r="AT7651" i="1"/>
  <c r="AV7651" i="1" s="1"/>
  <c r="AT7652" i="1"/>
  <c r="AV7652" i="1" s="1"/>
  <c r="AT7653" i="1"/>
  <c r="AV7653" i="1" s="1"/>
  <c r="AT7654" i="1"/>
  <c r="AV7654" i="1" s="1"/>
  <c r="AT7655" i="1"/>
  <c r="AV7655" i="1" s="1"/>
  <c r="AT7656" i="1"/>
  <c r="AV7656" i="1" s="1"/>
  <c r="AT7657" i="1"/>
  <c r="AV7657" i="1" s="1"/>
  <c r="AT7658" i="1"/>
  <c r="AV7658" i="1" s="1"/>
  <c r="AT7659" i="1"/>
  <c r="AV7659" i="1" s="1"/>
  <c r="AT7660" i="1"/>
  <c r="AV7660" i="1" s="1"/>
  <c r="AT7661" i="1"/>
  <c r="AV7661" i="1" s="1"/>
  <c r="AT7662" i="1"/>
  <c r="AV7662" i="1" s="1"/>
  <c r="AT7663" i="1"/>
  <c r="AV7663" i="1" s="1"/>
  <c r="AT7664" i="1"/>
  <c r="AV7664" i="1" s="1"/>
  <c r="AT7665" i="1"/>
  <c r="AV7665" i="1" s="1"/>
  <c r="AT7666" i="1"/>
  <c r="AV7666" i="1" s="1"/>
  <c r="AT7667" i="1"/>
  <c r="AV7667" i="1" s="1"/>
  <c r="AT7668" i="1"/>
  <c r="AV7668" i="1" s="1"/>
  <c r="AT7669" i="1"/>
  <c r="AV7669" i="1" s="1"/>
  <c r="AT7670" i="1"/>
  <c r="AV7670" i="1" s="1"/>
  <c r="AT7671" i="1"/>
  <c r="AV7671" i="1" s="1"/>
  <c r="AT7672" i="1"/>
  <c r="AV7672" i="1" s="1"/>
  <c r="AT7673" i="1"/>
  <c r="AV7673" i="1" s="1"/>
  <c r="AT7674" i="1"/>
  <c r="AV7674" i="1" s="1"/>
  <c r="AT7675" i="1"/>
  <c r="AV7675" i="1" s="1"/>
  <c r="AT7676" i="1"/>
  <c r="AV7676" i="1" s="1"/>
  <c r="AT7677" i="1"/>
  <c r="AV7677" i="1" s="1"/>
  <c r="AT7678" i="1"/>
  <c r="AV7678" i="1" s="1"/>
  <c r="AT7679" i="1"/>
  <c r="AV7679" i="1" s="1"/>
  <c r="AT7680" i="1"/>
  <c r="AV7680" i="1" s="1"/>
  <c r="AT7681" i="1"/>
  <c r="AV7681" i="1" s="1"/>
  <c r="AT7682" i="1"/>
  <c r="AV7682" i="1" s="1"/>
  <c r="AT7683" i="1"/>
  <c r="AV7683" i="1" s="1"/>
  <c r="AT7684" i="1"/>
  <c r="AV7684" i="1" s="1"/>
  <c r="AT7685" i="1"/>
  <c r="AV7685" i="1" s="1"/>
  <c r="AT7686" i="1"/>
  <c r="AV7686" i="1" s="1"/>
  <c r="AT7687" i="1"/>
  <c r="AV7687" i="1" s="1"/>
  <c r="AT7688" i="1"/>
  <c r="AV7688" i="1" s="1"/>
  <c r="AT7689" i="1"/>
  <c r="AV7689" i="1" s="1"/>
  <c r="AT7690" i="1"/>
  <c r="AV7690" i="1" s="1"/>
  <c r="AT7691" i="1"/>
  <c r="AV7691" i="1" s="1"/>
  <c r="AT7692" i="1"/>
  <c r="AV7692" i="1" s="1"/>
  <c r="AT7693" i="1"/>
  <c r="AV7693" i="1" s="1"/>
  <c r="AT7694" i="1"/>
  <c r="AV7694" i="1" s="1"/>
  <c r="AT7695" i="1"/>
  <c r="AV7695" i="1" s="1"/>
  <c r="AT7696" i="1"/>
  <c r="AV7696" i="1" s="1"/>
  <c r="AT7697" i="1"/>
  <c r="AV7697" i="1" s="1"/>
  <c r="AT7698" i="1"/>
  <c r="AV7698" i="1" s="1"/>
  <c r="AT7699" i="1"/>
  <c r="AV7699" i="1" s="1"/>
  <c r="AT7700" i="1"/>
  <c r="AV7700" i="1" s="1"/>
  <c r="AT7701" i="1"/>
  <c r="AV7701" i="1" s="1"/>
  <c r="AT7702" i="1"/>
  <c r="AV7702" i="1" s="1"/>
  <c r="AT7703" i="1"/>
  <c r="AV7703" i="1" s="1"/>
  <c r="AT7704" i="1"/>
  <c r="AV7704" i="1" s="1"/>
  <c r="AT7705" i="1"/>
  <c r="AV7705" i="1" s="1"/>
  <c r="AT7706" i="1"/>
  <c r="AV7706" i="1" s="1"/>
  <c r="AT7707" i="1"/>
  <c r="AV7707" i="1" s="1"/>
  <c r="AT7708" i="1"/>
  <c r="AV7708" i="1" s="1"/>
  <c r="AT7709" i="1"/>
  <c r="AV7709" i="1" s="1"/>
  <c r="AT7710" i="1"/>
  <c r="AV7710" i="1" s="1"/>
  <c r="AT7711" i="1"/>
  <c r="AV7711" i="1" s="1"/>
  <c r="AT7712" i="1"/>
  <c r="AV7712" i="1" s="1"/>
  <c r="AT7713" i="1"/>
  <c r="AV7713" i="1" s="1"/>
  <c r="AT7714" i="1"/>
  <c r="AV7714" i="1" s="1"/>
  <c r="AT7715" i="1"/>
  <c r="AV7715" i="1" s="1"/>
  <c r="AT7716" i="1"/>
  <c r="AV7716" i="1" s="1"/>
  <c r="AT7717" i="1"/>
  <c r="AV7717" i="1" s="1"/>
  <c r="AT7718" i="1"/>
  <c r="AV7718" i="1" s="1"/>
  <c r="AT7719" i="1"/>
  <c r="AV7719" i="1" s="1"/>
  <c r="AT7720" i="1"/>
  <c r="AV7720" i="1" s="1"/>
  <c r="AT7721" i="1"/>
  <c r="AV7721" i="1" s="1"/>
  <c r="AT7722" i="1"/>
  <c r="AV7722" i="1" s="1"/>
  <c r="AT7723" i="1"/>
  <c r="AV7723" i="1" s="1"/>
  <c r="AT7724" i="1"/>
  <c r="AV7724" i="1" s="1"/>
  <c r="AT7725" i="1"/>
  <c r="AV7725" i="1" s="1"/>
  <c r="AT7726" i="1"/>
  <c r="AV7726" i="1" s="1"/>
  <c r="AT7727" i="1"/>
  <c r="AV7727" i="1" s="1"/>
  <c r="AT7728" i="1"/>
  <c r="AV7728" i="1" s="1"/>
  <c r="AT7729" i="1"/>
  <c r="AV7729" i="1" s="1"/>
  <c r="AT7730" i="1"/>
  <c r="AV7730" i="1" s="1"/>
  <c r="AT7731" i="1"/>
  <c r="AV7731" i="1" s="1"/>
  <c r="AT7732" i="1"/>
  <c r="AV7732" i="1" s="1"/>
  <c r="AT7733" i="1"/>
  <c r="AV7733" i="1" s="1"/>
  <c r="AT7734" i="1"/>
  <c r="AV7734" i="1" s="1"/>
  <c r="AT7735" i="1"/>
  <c r="AV7735" i="1" s="1"/>
  <c r="AT7736" i="1"/>
  <c r="AV7736" i="1" s="1"/>
  <c r="AT7737" i="1"/>
  <c r="AV7737" i="1" s="1"/>
  <c r="AT7738" i="1"/>
  <c r="AV7738" i="1" s="1"/>
  <c r="AT7739" i="1"/>
  <c r="AV7739" i="1" s="1"/>
  <c r="AT7740" i="1"/>
  <c r="AV7740" i="1" s="1"/>
  <c r="AT7741" i="1"/>
  <c r="AV7741" i="1" s="1"/>
  <c r="AT7742" i="1"/>
  <c r="AV7742" i="1" s="1"/>
  <c r="AT7743" i="1"/>
  <c r="AV7743" i="1" s="1"/>
  <c r="AT7744" i="1"/>
  <c r="AV7744" i="1" s="1"/>
  <c r="AT7745" i="1"/>
  <c r="AV7745" i="1" s="1"/>
  <c r="AT7746" i="1"/>
  <c r="AV7746" i="1" s="1"/>
  <c r="AT7747" i="1"/>
  <c r="AV7747" i="1" s="1"/>
  <c r="AT7748" i="1"/>
  <c r="AV7748" i="1" s="1"/>
  <c r="AT7749" i="1"/>
  <c r="AV7749" i="1" s="1"/>
  <c r="AT7750" i="1"/>
  <c r="AV7750" i="1" s="1"/>
  <c r="AT7751" i="1"/>
  <c r="AV7751" i="1" s="1"/>
  <c r="AT7752" i="1"/>
  <c r="AV7752" i="1" s="1"/>
  <c r="AT7753" i="1"/>
  <c r="AV7753" i="1" s="1"/>
  <c r="AT7754" i="1"/>
  <c r="AV7754" i="1" s="1"/>
  <c r="AT7755" i="1"/>
  <c r="AV7755" i="1" s="1"/>
  <c r="AT7756" i="1"/>
  <c r="AV7756" i="1" s="1"/>
  <c r="AT7757" i="1"/>
  <c r="AV7757" i="1" s="1"/>
  <c r="AT7758" i="1"/>
  <c r="AV7758" i="1" s="1"/>
  <c r="AT7759" i="1"/>
  <c r="AV7759" i="1" s="1"/>
  <c r="AT7760" i="1"/>
  <c r="AV7760" i="1" s="1"/>
  <c r="AT7761" i="1"/>
  <c r="AV7761" i="1" s="1"/>
  <c r="AT7762" i="1"/>
  <c r="AV7762" i="1" s="1"/>
  <c r="AT7763" i="1"/>
  <c r="AV7763" i="1" s="1"/>
  <c r="AT7764" i="1"/>
  <c r="AV7764" i="1" s="1"/>
  <c r="AT7765" i="1"/>
  <c r="AV7765" i="1" s="1"/>
  <c r="AT7766" i="1"/>
  <c r="AV7766" i="1" s="1"/>
  <c r="AT7767" i="1"/>
  <c r="AV7767" i="1" s="1"/>
  <c r="AT7768" i="1"/>
  <c r="AV7768" i="1" s="1"/>
  <c r="AT7769" i="1"/>
  <c r="AV7769" i="1" s="1"/>
  <c r="AT7770" i="1"/>
  <c r="AV7770" i="1" s="1"/>
  <c r="AT7771" i="1"/>
  <c r="AV7771" i="1" s="1"/>
  <c r="AT7772" i="1"/>
  <c r="AV7772" i="1" s="1"/>
  <c r="AT7773" i="1"/>
  <c r="AV7773" i="1" s="1"/>
  <c r="AT7774" i="1"/>
  <c r="AV7774" i="1" s="1"/>
  <c r="AT7775" i="1"/>
  <c r="AV7775" i="1" s="1"/>
  <c r="AT7776" i="1"/>
  <c r="AV7776" i="1" s="1"/>
  <c r="AT7777" i="1"/>
  <c r="AV7777" i="1" s="1"/>
  <c r="AT7778" i="1"/>
  <c r="AV7778" i="1" s="1"/>
  <c r="AT7779" i="1"/>
  <c r="AV7779" i="1" s="1"/>
  <c r="AT7780" i="1"/>
  <c r="AV7780" i="1" s="1"/>
  <c r="AT7781" i="1"/>
  <c r="AV7781" i="1" s="1"/>
  <c r="AT7782" i="1"/>
  <c r="AV7782" i="1" s="1"/>
  <c r="AT7783" i="1"/>
  <c r="AV7783" i="1" s="1"/>
  <c r="AT7784" i="1"/>
  <c r="AV7784" i="1" s="1"/>
  <c r="AT7785" i="1"/>
  <c r="AV7785" i="1" s="1"/>
  <c r="AT7786" i="1"/>
  <c r="AV7786" i="1" s="1"/>
  <c r="AT7787" i="1"/>
  <c r="AV7787" i="1" s="1"/>
  <c r="AT7788" i="1"/>
  <c r="AV7788" i="1" s="1"/>
  <c r="AT7789" i="1"/>
  <c r="AV7789" i="1" s="1"/>
  <c r="AT7790" i="1"/>
  <c r="AV7790" i="1" s="1"/>
  <c r="AT7791" i="1"/>
  <c r="AV7791" i="1" s="1"/>
  <c r="AT7792" i="1"/>
  <c r="AV7792" i="1" s="1"/>
  <c r="AT7793" i="1"/>
  <c r="AV7793" i="1" s="1"/>
  <c r="AT7794" i="1"/>
  <c r="AV7794" i="1" s="1"/>
  <c r="AT7795" i="1"/>
  <c r="AV7795" i="1" s="1"/>
  <c r="AT7796" i="1"/>
  <c r="AV7796" i="1" s="1"/>
  <c r="AT7797" i="1"/>
  <c r="AV7797" i="1" s="1"/>
  <c r="AT7798" i="1"/>
  <c r="AV7798" i="1" s="1"/>
  <c r="AT7799" i="1"/>
  <c r="AV7799" i="1" s="1"/>
  <c r="AT7800" i="1"/>
  <c r="AV7800" i="1" s="1"/>
  <c r="AT7801" i="1"/>
  <c r="AV7801" i="1" s="1"/>
  <c r="AT7802" i="1"/>
  <c r="AV7802" i="1" s="1"/>
  <c r="AT7803" i="1"/>
  <c r="AV7803" i="1" s="1"/>
  <c r="AT7804" i="1"/>
  <c r="AV7804" i="1" s="1"/>
  <c r="AT2202" i="1"/>
  <c r="AV2202" i="1" s="1"/>
  <c r="AT648" i="1"/>
  <c r="AT642" i="1"/>
  <c r="AV642" i="1" s="1"/>
  <c r="AT645" i="1"/>
  <c r="AT647" i="1"/>
  <c r="AT641" i="1"/>
  <c r="AT632" i="1"/>
  <c r="AV632" i="1" s="1"/>
  <c r="AT630" i="1"/>
  <c r="AV630" i="1" s="1"/>
  <c r="AT631" i="1"/>
  <c r="AV631" i="1" s="1"/>
  <c r="AT652" i="1"/>
  <c r="AT654" i="1"/>
  <c r="AV654" i="1" s="1"/>
  <c r="AT635" i="1"/>
  <c r="AT636" i="1"/>
  <c r="AT655" i="1"/>
  <c r="AT656" i="1"/>
  <c r="AV656" i="1" s="1"/>
  <c r="AT659" i="1"/>
  <c r="AV659" i="1" s="1"/>
  <c r="AT640" i="1"/>
  <c r="AV640" i="1" s="1"/>
  <c r="AT637" i="1"/>
  <c r="AT634" i="1"/>
  <c r="AV634" i="1" s="1"/>
  <c r="AT629" i="1"/>
  <c r="AT633" i="1"/>
  <c r="AT638" i="1"/>
  <c r="AT649" i="1"/>
  <c r="AV649" i="1" s="1"/>
  <c r="AT651" i="1"/>
  <c r="AV651" i="1" s="1"/>
  <c r="AT639" i="1"/>
  <c r="AV639" i="1" s="1"/>
  <c r="AT643" i="1"/>
  <c r="AT653" i="1"/>
  <c r="AV653" i="1" s="1"/>
  <c r="AT657" i="1"/>
  <c r="AT644" i="1"/>
  <c r="AT658" i="1"/>
  <c r="AT646" i="1"/>
  <c r="AV646" i="1" s="1"/>
  <c r="AT650" i="1"/>
  <c r="AV650" i="1" s="1"/>
  <c r="AT628" i="1"/>
  <c r="AV628" i="1" s="1"/>
  <c r="AT1355" i="1"/>
  <c r="AT1359" i="1"/>
  <c r="AV1359" i="1" s="1"/>
  <c r="AT1368" i="1"/>
  <c r="AT1385" i="1"/>
  <c r="AT1389" i="1"/>
  <c r="AT1390" i="1"/>
  <c r="AV1390" i="1" s="1"/>
  <c r="AT1375" i="1"/>
  <c r="AV1375" i="1" s="1"/>
  <c r="AT1371" i="1"/>
  <c r="AV1371" i="1" s="1"/>
  <c r="AT1391" i="1"/>
  <c r="AT1372" i="1"/>
  <c r="AV1372" i="1" s="1"/>
  <c r="AT1369" i="1"/>
  <c r="AT1384" i="1"/>
  <c r="AT1380" i="1"/>
  <c r="AT1376" i="1"/>
  <c r="AV1376" i="1" s="1"/>
  <c r="AT1392" i="1"/>
  <c r="AV1392" i="1" s="1"/>
  <c r="AT1383" i="1"/>
  <c r="AV1383" i="1" s="1"/>
  <c r="AT1396" i="1"/>
  <c r="AT1395" i="1"/>
  <c r="AV1395" i="1" s="1"/>
  <c r="AT1381" i="1"/>
  <c r="AT1364" i="1"/>
  <c r="AT1361" i="1"/>
  <c r="AT1358" i="1"/>
  <c r="AV1358" i="1" s="1"/>
  <c r="AT1386" i="1"/>
  <c r="AV1386" i="1" s="1"/>
  <c r="AT1792" i="1"/>
  <c r="AT2495" i="1"/>
  <c r="AT2492" i="1"/>
  <c r="AV2492" i="1" s="1"/>
  <c r="AT2493" i="1"/>
  <c r="AV2493" i="1" s="1"/>
  <c r="AT2494" i="1"/>
  <c r="AT200" i="1"/>
  <c r="AV200" i="1" s="1"/>
  <c r="AT191" i="1"/>
  <c r="AT168" i="1"/>
  <c r="AV168" i="1" s="1"/>
  <c r="AT102" i="1"/>
  <c r="AT116" i="1"/>
  <c r="AT119" i="1"/>
  <c r="AV119" i="1" s="1"/>
  <c r="AT149" i="1"/>
  <c r="AV149" i="1" s="1"/>
  <c r="AT185" i="1"/>
  <c r="AT127" i="1"/>
  <c r="AV127" i="1" s="1"/>
  <c r="AT133" i="1"/>
  <c r="AT146" i="1"/>
  <c r="AV146" i="1" s="1"/>
  <c r="AT112" i="1"/>
  <c r="AT100" i="1"/>
  <c r="AT108" i="1"/>
  <c r="AV108" i="1" s="1"/>
  <c r="AT159" i="1"/>
  <c r="AV159" i="1" s="1"/>
  <c r="AT138" i="1"/>
  <c r="AT96" i="1"/>
  <c r="AV96" i="1" s="1"/>
  <c r="AT259" i="1"/>
  <c r="AT180" i="1"/>
  <c r="AV180" i="1" s="1"/>
  <c r="AT170" i="1"/>
  <c r="AT268" i="1"/>
  <c r="AT235" i="1"/>
  <c r="AV235" i="1" s="1"/>
  <c r="AT201" i="1"/>
  <c r="AV201" i="1" s="1"/>
  <c r="AT184" i="1"/>
  <c r="AT189" i="1"/>
  <c r="AV189" i="1" s="1"/>
  <c r="AT179" i="1"/>
  <c r="AT132" i="1"/>
  <c r="AV132" i="1" s="1"/>
  <c r="AT199" i="1"/>
  <c r="AT157" i="1"/>
  <c r="AT98" i="1"/>
  <c r="AV98" i="1" s="1"/>
  <c r="AT176" i="1"/>
  <c r="AV176" i="1" s="1"/>
  <c r="AT203" i="1"/>
  <c r="AT247" i="1"/>
  <c r="AV247" i="1" s="1"/>
  <c r="AT109" i="1"/>
  <c r="AT142" i="1"/>
  <c r="AV142" i="1" s="1"/>
  <c r="AT160" i="1"/>
  <c r="AT177" i="1"/>
  <c r="AT178" i="1"/>
  <c r="AV178" i="1" s="1"/>
  <c r="AT213" i="1"/>
  <c r="AV213" i="1" s="1"/>
  <c r="AT285" i="1"/>
  <c r="AT281" i="1"/>
  <c r="AV281" i="1" s="1"/>
  <c r="AT303" i="1"/>
  <c r="AT103" i="1"/>
  <c r="AV103" i="1" s="1"/>
  <c r="AT115" i="1"/>
  <c r="AT305" i="1"/>
  <c r="AT125" i="1"/>
  <c r="AV125" i="1" s="1"/>
  <c r="AT173" i="1"/>
  <c r="AV173" i="1" s="1"/>
  <c r="AT131" i="1"/>
  <c r="AT104" i="1"/>
  <c r="AV104" i="1" s="1"/>
  <c r="AT140" i="1"/>
  <c r="AT137" i="1"/>
  <c r="AV137" i="1" s="1"/>
  <c r="AT192" i="1"/>
  <c r="AT208" i="1"/>
  <c r="AT237" i="1"/>
  <c r="AV237" i="1" s="1"/>
  <c r="AT143" i="1"/>
  <c r="AV143" i="1" s="1"/>
  <c r="AT165" i="1"/>
  <c r="AT129" i="1"/>
  <c r="AV129" i="1" s="1"/>
  <c r="AT122" i="1"/>
  <c r="AT212" i="1"/>
  <c r="AV212" i="1" s="1"/>
  <c r="AT147" i="1"/>
  <c r="AT190" i="1"/>
  <c r="AT214" i="1"/>
  <c r="AV214" i="1" s="1"/>
  <c r="AT182" i="1"/>
  <c r="AV182" i="1" s="1"/>
  <c r="AT228" i="1"/>
  <c r="AT205" i="1"/>
  <c r="AV205" i="1" s="1"/>
  <c r="AT169" i="1"/>
  <c r="AT257" i="1"/>
  <c r="AV257" i="1" s="1"/>
  <c r="AT258" i="1"/>
  <c r="AT95" i="1"/>
  <c r="AT99" i="1"/>
  <c r="AV99" i="1" s="1"/>
  <c r="AT136" i="1"/>
  <c r="AV136" i="1" s="1"/>
  <c r="AT181" i="1"/>
  <c r="AT156" i="1"/>
  <c r="AV156" i="1" s="1"/>
  <c r="AT230" i="1"/>
  <c r="AT254" i="1"/>
  <c r="AV254" i="1" s="1"/>
  <c r="AT152" i="1"/>
  <c r="AT120" i="1"/>
  <c r="AT171" i="1"/>
  <c r="AV171" i="1" s="1"/>
  <c r="AT221" i="1"/>
  <c r="AV221" i="1" s="1"/>
  <c r="AT234" i="1"/>
  <c r="AT263" i="1"/>
  <c r="AV263" i="1" s="1"/>
  <c r="AT110" i="1"/>
  <c r="AT114" i="1"/>
  <c r="AV114" i="1" s="1"/>
  <c r="AT241" i="1"/>
  <c r="AT272" i="1"/>
  <c r="AT277" i="1"/>
  <c r="AV277" i="1" s="1"/>
  <c r="AT278" i="1"/>
  <c r="AV278" i="1" s="1"/>
  <c r="AT275" i="1"/>
  <c r="AT276" i="1"/>
  <c r="AV276" i="1" s="1"/>
  <c r="AT294" i="1"/>
  <c r="AT161" i="1"/>
  <c r="AV161" i="1" s="1"/>
  <c r="AT231" i="1"/>
  <c r="AT188" i="1"/>
  <c r="AT246" i="1"/>
  <c r="AV246" i="1" s="1"/>
  <c r="AT229" i="1"/>
  <c r="AV229" i="1" s="1"/>
  <c r="AT194" i="1"/>
  <c r="AT186" i="1"/>
  <c r="AV186" i="1" s="1"/>
  <c r="AT162" i="1"/>
  <c r="AT226" i="1"/>
  <c r="AV226" i="1" s="1"/>
  <c r="AT215" i="1"/>
  <c r="AT94" i="1"/>
  <c r="AT163" i="1"/>
  <c r="AV163" i="1" s="1"/>
  <c r="AT105" i="1"/>
  <c r="AV105" i="1" s="1"/>
  <c r="AT153" i="1"/>
  <c r="AT107" i="1"/>
  <c r="AV107" i="1" s="1"/>
  <c r="AT204" i="1"/>
  <c r="AT121" i="1"/>
  <c r="AV121" i="1" s="1"/>
  <c r="AT150" i="1"/>
  <c r="AT158" i="1"/>
  <c r="AT207" i="1"/>
  <c r="AV207" i="1" s="1"/>
  <c r="AT253" i="1"/>
  <c r="AV253" i="1" s="1"/>
  <c r="AT282" i="1"/>
  <c r="AT304" i="1"/>
  <c r="AV304" i="1" s="1"/>
  <c r="AT310" i="1"/>
  <c r="AT311" i="1"/>
  <c r="AV311" i="1" s="1"/>
  <c r="AT245" i="1"/>
  <c r="AT101" i="1"/>
  <c r="AT113" i="1"/>
  <c r="AV113" i="1" s="1"/>
  <c r="AT128" i="1"/>
  <c r="AV128" i="1" s="1"/>
  <c r="AT243" i="1"/>
  <c r="AT291" i="1"/>
  <c r="AV291" i="1" s="1"/>
  <c r="AT265" i="1"/>
  <c r="AT295" i="1"/>
  <c r="AV295" i="1" s="1"/>
  <c r="AT172" i="1"/>
  <c r="AT124" i="1"/>
  <c r="AT206" i="1"/>
  <c r="AV206" i="1" s="1"/>
  <c r="AT242" i="1"/>
  <c r="AV242" i="1" s="1"/>
  <c r="AT264" i="1"/>
  <c r="AT273" i="1"/>
  <c r="AV273" i="1" s="1"/>
  <c r="AT296" i="1"/>
  <c r="AT298" i="1"/>
  <c r="AV298" i="1" s="1"/>
  <c r="AT106" i="1"/>
  <c r="AT141" i="1"/>
  <c r="AT175" i="1"/>
  <c r="AV175" i="1" s="1"/>
  <c r="AT218" i="1"/>
  <c r="AV218" i="1" s="1"/>
  <c r="AT187" i="1"/>
  <c r="AT167" i="1"/>
  <c r="AV167" i="1" s="1"/>
  <c r="AT280" i="1"/>
  <c r="AT309" i="1"/>
  <c r="AV309" i="1" s="1"/>
  <c r="AT130" i="1"/>
  <c r="AT134" i="1"/>
  <c r="AT198" i="1"/>
  <c r="AV198" i="1" s="1"/>
  <c r="AT269" i="1"/>
  <c r="AV269" i="1" s="1"/>
  <c r="AT238" i="1"/>
  <c r="AT252" i="1"/>
  <c r="AV252" i="1" s="1"/>
  <c r="AT145" i="1"/>
  <c r="AT144" i="1"/>
  <c r="AV144" i="1" s="1"/>
  <c r="AT222" i="1"/>
  <c r="AT251" i="1"/>
  <c r="AT239" i="1"/>
  <c r="AV239" i="1" s="1"/>
  <c r="AT244" i="1"/>
  <c r="AV244" i="1" s="1"/>
  <c r="AT271" i="1"/>
  <c r="AT256" i="1"/>
  <c r="AV256" i="1" s="1"/>
  <c r="AT283" i="1"/>
  <c r="AT139" i="1"/>
  <c r="AV139" i="1" s="1"/>
  <c r="AT266" i="1"/>
  <c r="AT216" i="1"/>
  <c r="AT111" i="1"/>
  <c r="AV111" i="1" s="1"/>
  <c r="AT174" i="1"/>
  <c r="AV174" i="1" s="1"/>
  <c r="AT166" i="1"/>
  <c r="AT155" i="1"/>
  <c r="AV155" i="1" s="1"/>
  <c r="AT299" i="1"/>
  <c r="AT292" i="1"/>
  <c r="AV292" i="1" s="1"/>
  <c r="AT287" i="1"/>
  <c r="AT293" i="1"/>
  <c r="AT290" i="1"/>
  <c r="AV290" i="1" s="1"/>
  <c r="AT306" i="1"/>
  <c r="AV306" i="1" s="1"/>
  <c r="AT126" i="1"/>
  <c r="AT117" i="1"/>
  <c r="AV117" i="1" s="1"/>
  <c r="AT219" i="1"/>
  <c r="AT225" i="1"/>
  <c r="AV225" i="1" s="1"/>
  <c r="AT261" i="1"/>
  <c r="AT148" i="1"/>
  <c r="AT202" i="1"/>
  <c r="AV202" i="1" s="1"/>
  <c r="AT151" i="1"/>
  <c r="AV151" i="1" s="1"/>
  <c r="AT255" i="1"/>
  <c r="AT262" i="1"/>
  <c r="AV262" i="1" s="1"/>
  <c r="AT196" i="1"/>
  <c r="AT227" i="1"/>
  <c r="AV227" i="1" s="1"/>
  <c r="AT308" i="1"/>
  <c r="AT302" i="1"/>
  <c r="AT307" i="1"/>
  <c r="AV307" i="1" s="1"/>
  <c r="AT301" i="1"/>
  <c r="AV301" i="1" s="1"/>
  <c r="AT289" i="1"/>
  <c r="AT300" i="1"/>
  <c r="AV300" i="1" s="1"/>
  <c r="AT164" i="1"/>
  <c r="AT154" i="1"/>
  <c r="AV154" i="1" s="1"/>
  <c r="AT197" i="1"/>
  <c r="AT210" i="1"/>
  <c r="AT195" i="1"/>
  <c r="AV195" i="1" s="1"/>
  <c r="AT193" i="1"/>
  <c r="AV193" i="1" s="1"/>
  <c r="AT217" i="1"/>
  <c r="AT288" i="1"/>
  <c r="AV288" i="1" s="1"/>
  <c r="AT211" i="1"/>
  <c r="AT286" i="1"/>
  <c r="AV286" i="1" s="1"/>
  <c r="AT270" i="1"/>
  <c r="AT233" i="1"/>
  <c r="AT223" i="1"/>
  <c r="AV223" i="1" s="1"/>
  <c r="AT274" i="1"/>
  <c r="AV274" i="1" s="1"/>
  <c r="AT135" i="1"/>
  <c r="AT183" i="1"/>
  <c r="AV183" i="1" s="1"/>
  <c r="AT220" i="1"/>
  <c r="AT267" i="1"/>
  <c r="AV267" i="1" s="1"/>
  <c r="AT123" i="1"/>
  <c r="AT224" i="1"/>
  <c r="AT249" i="1"/>
  <c r="AV249" i="1" s="1"/>
  <c r="AT250" i="1"/>
  <c r="AV250" i="1" s="1"/>
  <c r="AT236" i="1"/>
  <c r="AT279" i="1"/>
  <c r="AV279" i="1" s="1"/>
  <c r="AT232" i="1"/>
  <c r="AT248" i="1"/>
  <c r="AV248" i="1" s="1"/>
  <c r="AT97" i="1"/>
  <c r="AT118" i="1"/>
  <c r="AT209" i="1"/>
  <c r="AV209" i="1" s="1"/>
  <c r="AT297" i="1"/>
  <c r="AV297" i="1" s="1"/>
  <c r="AT284" i="1"/>
  <c r="AT260" i="1"/>
  <c r="AV260" i="1" s="1"/>
  <c r="AT240" i="1"/>
  <c r="AT1170" i="1"/>
  <c r="AV1170" i="1" s="1"/>
  <c r="AT1177" i="1"/>
  <c r="AT1163" i="1"/>
  <c r="AT1178" i="1"/>
  <c r="AV1178" i="1" s="1"/>
  <c r="AT1167" i="1"/>
  <c r="AV1167" i="1" s="1"/>
  <c r="AT1151" i="1"/>
  <c r="AT1169" i="1"/>
  <c r="AV1169" i="1" s="1"/>
  <c r="AT1168" i="1"/>
  <c r="AT1174" i="1"/>
  <c r="AV1174" i="1" s="1"/>
  <c r="AT1175" i="1"/>
  <c r="AT1155" i="1"/>
  <c r="AT1176" i="1"/>
  <c r="AV1176" i="1" s="1"/>
  <c r="AT1161" i="1"/>
  <c r="AV1161" i="1" s="1"/>
  <c r="AT1147" i="1"/>
  <c r="AT1156" i="1"/>
  <c r="AV1156" i="1" s="1"/>
  <c r="AT1164" i="1"/>
  <c r="AT1158" i="1"/>
  <c r="AV1158" i="1" s="1"/>
  <c r="AT1154" i="1"/>
  <c r="AT1150" i="1"/>
  <c r="AT1159" i="1"/>
  <c r="AV1159" i="1" s="1"/>
  <c r="AT1140" i="1"/>
  <c r="AV1140" i="1" s="1"/>
  <c r="AT1157" i="1"/>
  <c r="AT1162" i="1"/>
  <c r="AV1162" i="1" s="1"/>
  <c r="AT1166" i="1"/>
  <c r="AT1160" i="1"/>
  <c r="AV1160" i="1" s="1"/>
  <c r="AT1141" i="1"/>
  <c r="AT1144" i="1"/>
  <c r="AV1144" i="1" s="1"/>
  <c r="AT1153" i="1"/>
  <c r="AV1153" i="1" s="1"/>
  <c r="AT1165" i="1"/>
  <c r="AV1165" i="1" s="1"/>
  <c r="AT1172" i="1"/>
  <c r="AT1143" i="1"/>
  <c r="AT1148" i="1"/>
  <c r="AT1149" i="1"/>
  <c r="AV1149" i="1" s="1"/>
  <c r="AT1142" i="1"/>
  <c r="AV1142" i="1" s="1"/>
  <c r="AT1145" i="1"/>
  <c r="AT1146" i="1"/>
  <c r="AV1146" i="1" s="1"/>
  <c r="AT1152" i="1"/>
  <c r="AT1173" i="1"/>
  <c r="AT1171" i="1"/>
  <c r="AV1171" i="1" s="1"/>
  <c r="AT837" i="1"/>
  <c r="AT2061" i="1"/>
  <c r="AV2061" i="1" s="1"/>
  <c r="AT2059" i="1"/>
  <c r="AT2060" i="1"/>
  <c r="AT2058" i="1"/>
  <c r="AV2058" i="1" s="1"/>
  <c r="AT2092" i="1"/>
  <c r="AV2092" i="1" s="1"/>
  <c r="AT2080" i="1"/>
  <c r="AT2077" i="1"/>
  <c r="AV2077" i="1" s="1"/>
  <c r="AT2073" i="1"/>
  <c r="AT2076" i="1"/>
  <c r="AV2076" i="1" s="1"/>
  <c r="AT2084" i="1"/>
  <c r="AT2085" i="1"/>
  <c r="AT2091" i="1"/>
  <c r="AV2091" i="1" s="1"/>
  <c r="AT2079" i="1"/>
  <c r="AV2079" i="1" s="1"/>
  <c r="AT2089" i="1"/>
  <c r="AT2083" i="1"/>
  <c r="AV2083" i="1" s="1"/>
  <c r="AT2074" i="1"/>
  <c r="AT2088" i="1"/>
  <c r="AV2088" i="1" s="1"/>
  <c r="AT2086" i="1"/>
  <c r="AT2070" i="1"/>
  <c r="AT2075" i="1"/>
  <c r="AV2075" i="1" s="1"/>
  <c r="AT2087" i="1"/>
  <c r="AV2087" i="1" s="1"/>
  <c r="AT2081" i="1"/>
  <c r="AT2063" i="1"/>
  <c r="AV2063" i="1" s="1"/>
  <c r="AT2064" i="1"/>
  <c r="AT2078" i="1"/>
  <c r="AV2078" i="1" s="1"/>
  <c r="AT2062" i="1"/>
  <c r="AT2069" i="1"/>
  <c r="AT2072" i="1"/>
  <c r="AV2072" i="1" s="1"/>
  <c r="AT2071" i="1"/>
  <c r="AV2071" i="1" s="1"/>
  <c r="AT2082" i="1"/>
  <c r="AT2090" i="1"/>
  <c r="AV2090" i="1" s="1"/>
  <c r="AT2068" i="1"/>
  <c r="AT2066" i="1"/>
  <c r="AV2066" i="1" s="1"/>
  <c r="AT2065" i="1"/>
  <c r="AT2067" i="1"/>
  <c r="AT2914" i="1"/>
  <c r="AV2914" i="1" s="1"/>
  <c r="AT2909" i="1"/>
  <c r="AV2909" i="1" s="1"/>
  <c r="AT2915" i="1"/>
  <c r="AT2916" i="1"/>
  <c r="AV2916" i="1" s="1"/>
  <c r="AT2921" i="1"/>
  <c r="AT2920" i="1"/>
  <c r="AV2920" i="1" s="1"/>
  <c r="AT2917" i="1"/>
  <c r="AT2919" i="1"/>
  <c r="AT2911" i="1"/>
  <c r="AV2911" i="1" s="1"/>
  <c r="AT2912" i="1"/>
  <c r="AV2912" i="1" s="1"/>
  <c r="AT2913" i="1"/>
  <c r="AT2910" i="1"/>
  <c r="AV2910" i="1" s="1"/>
  <c r="AT2918" i="1"/>
  <c r="AT1707" i="1"/>
  <c r="AV1707" i="1" s="1"/>
  <c r="AT1709" i="1"/>
  <c r="AT1705" i="1"/>
  <c r="AT1708" i="1"/>
  <c r="AV1708" i="1" s="1"/>
  <c r="AT1706" i="1"/>
  <c r="AV1706" i="1" s="1"/>
  <c r="AT1589" i="1"/>
  <c r="AT1596" i="1"/>
  <c r="AV1596" i="1" s="1"/>
  <c r="AT1620" i="1"/>
  <c r="AT1624" i="1"/>
  <c r="AV1624" i="1" s="1"/>
  <c r="AT1598" i="1"/>
  <c r="AT1556" i="1"/>
  <c r="AT1567" i="1"/>
  <c r="AV1567" i="1" s="1"/>
  <c r="AT1548" i="1"/>
  <c r="AV1548" i="1" s="1"/>
  <c r="AT1527" i="1"/>
  <c r="AT1517" i="1"/>
  <c r="AV1517" i="1" s="1"/>
  <c r="AT1564" i="1"/>
  <c r="AT1628" i="1"/>
  <c r="AV1628" i="1" s="1"/>
  <c r="AT1606" i="1"/>
  <c r="AT1545" i="1"/>
  <c r="AT1558" i="1"/>
  <c r="AV1558" i="1" s="1"/>
  <c r="AT1591" i="1"/>
  <c r="AV1591" i="1" s="1"/>
  <c r="AT1547" i="1"/>
  <c r="AT1615" i="1"/>
  <c r="AV1615" i="1" s="1"/>
  <c r="AT1581" i="1"/>
  <c r="AT1607" i="1"/>
  <c r="AV1607" i="1" s="1"/>
  <c r="AT1592" i="1"/>
  <c r="AT1587" i="1"/>
  <c r="AT1525" i="1"/>
  <c r="AV1525" i="1" s="1"/>
  <c r="AT1543" i="1"/>
  <c r="AV1543" i="1" s="1"/>
  <c r="AT1655" i="1"/>
  <c r="AT1646" i="1"/>
  <c r="AV1646" i="1" s="1"/>
  <c r="AT1647" i="1"/>
  <c r="AT1636" i="1"/>
  <c r="AV1636" i="1" s="1"/>
  <c r="AT1630" i="1"/>
  <c r="AT1614" i="1"/>
  <c r="AT1608" i="1"/>
  <c r="AV1608" i="1" s="1"/>
  <c r="AT1530" i="1"/>
  <c r="AV1530" i="1" s="1"/>
  <c r="AT1559" i="1"/>
  <c r="AT1534" i="1"/>
  <c r="AV1534" i="1" s="1"/>
  <c r="AT1575" i="1"/>
  <c r="AT1520" i="1"/>
  <c r="AV1520" i="1" s="1"/>
  <c r="AT1656" i="1"/>
  <c r="AT1600" i="1"/>
  <c r="AT1531" i="1"/>
  <c r="AV1531" i="1" s="1"/>
  <c r="AT1625" i="1"/>
  <c r="AV1625" i="1" s="1"/>
  <c r="AT1653" i="1"/>
  <c r="AT1642" i="1"/>
  <c r="AV1642" i="1" s="1"/>
  <c r="AT1553" i="1"/>
  <c r="AT1619" i="1"/>
  <c r="AV1619" i="1" s="1"/>
  <c r="AT1523" i="1"/>
  <c r="AT1568" i="1"/>
  <c r="AT1611" i="1"/>
  <c r="AV1611" i="1" s="1"/>
  <c r="AT1645" i="1"/>
  <c r="AV1645" i="1" s="1"/>
  <c r="AT1563" i="1"/>
  <c r="AT1590" i="1"/>
  <c r="AV1590" i="1" s="1"/>
  <c r="AT1609" i="1"/>
  <c r="AT1637" i="1"/>
  <c r="AV1637" i="1" s="1"/>
  <c r="AT1617" i="1"/>
  <c r="AT1635" i="1"/>
  <c r="AT1524" i="1"/>
  <c r="AV1524" i="1" s="1"/>
  <c r="AT1521" i="1"/>
  <c r="AV1521" i="1" s="1"/>
  <c r="AT1532" i="1"/>
  <c r="AT1541" i="1"/>
  <c r="AV1541" i="1" s="1"/>
  <c r="AT1546" i="1"/>
  <c r="AT1644" i="1"/>
  <c r="AV1644" i="1" s="1"/>
  <c r="AT1651" i="1"/>
  <c r="AT1621" i="1"/>
  <c r="AT1599" i="1"/>
  <c r="AV1599" i="1" s="1"/>
  <c r="AT1528" i="1"/>
  <c r="AV1528" i="1" s="1"/>
  <c r="AT1519" i="1"/>
  <c r="AT1565" i="1"/>
  <c r="AV1565" i="1" s="1"/>
  <c r="AT1572" i="1"/>
  <c r="AT1569" i="1"/>
  <c r="AV1569" i="1" s="1"/>
  <c r="AT1570" i="1"/>
  <c r="AT1571" i="1"/>
  <c r="AT1518" i="1"/>
  <c r="AV1518" i="1" s="1"/>
  <c r="AT1537" i="1"/>
  <c r="AV1537" i="1" s="1"/>
  <c r="AT1540" i="1"/>
  <c r="AT1560" i="1"/>
  <c r="AV1560" i="1" s="1"/>
  <c r="AT1562" i="1"/>
  <c r="AT1522" i="1"/>
  <c r="AV1522" i="1" s="1"/>
  <c r="AT1544" i="1"/>
  <c r="AT1552" i="1"/>
  <c r="AT1586" i="1"/>
  <c r="AV1586" i="1" s="1"/>
  <c r="AT1604" i="1"/>
  <c r="AV1604" i="1" s="1"/>
  <c r="AT1613" i="1"/>
  <c r="AT1652" i="1"/>
  <c r="AV1652" i="1" s="1"/>
  <c r="AT1654" i="1"/>
  <c r="AT1649" i="1"/>
  <c r="AV1649" i="1" s="1"/>
  <c r="AT1650" i="1"/>
  <c r="AT1535" i="1"/>
  <c r="AT1529" i="1"/>
  <c r="AV1529" i="1" s="1"/>
  <c r="AT1542" i="1"/>
  <c r="AV1542" i="1" s="1"/>
  <c r="AT1554" i="1"/>
  <c r="AT1577" i="1"/>
  <c r="AV1577" i="1" s="1"/>
  <c r="AT1579" i="1"/>
  <c r="AT1539" i="1"/>
  <c r="AV1539" i="1" s="1"/>
  <c r="AT1605" i="1"/>
  <c r="AT1580" i="1"/>
  <c r="AT1588" i="1"/>
  <c r="AV1588" i="1" s="1"/>
  <c r="AT1576" i="1"/>
  <c r="AV1576" i="1" s="1"/>
  <c r="AT1643" i="1"/>
  <c r="AT1566" i="1"/>
  <c r="AV1566" i="1" s="1"/>
  <c r="AT1597" i="1"/>
  <c r="AT1623" i="1"/>
  <c r="AV1623" i="1" s="1"/>
  <c r="AT1602" i="1"/>
  <c r="AT1561" i="1"/>
  <c r="AT1555" i="1"/>
  <c r="AV1555" i="1" s="1"/>
  <c r="AT1612" i="1"/>
  <c r="AV1612" i="1" s="1"/>
  <c r="AT1629" i="1"/>
  <c r="AT1648" i="1"/>
  <c r="AV1648" i="1" s="1"/>
  <c r="AT1574" i="1"/>
  <c r="AT1573" i="1"/>
  <c r="AV1573" i="1" s="1"/>
  <c r="AT1582" i="1"/>
  <c r="AT1601" i="1"/>
  <c r="AT1583" i="1"/>
  <c r="AV1583" i="1" s="1"/>
  <c r="AT1584" i="1"/>
  <c r="AV1584" i="1" s="1"/>
  <c r="AT1585" i="1"/>
  <c r="AT1551" i="1"/>
  <c r="AV1551" i="1" s="1"/>
  <c r="AT1536" i="1"/>
  <c r="AT1622" i="1"/>
  <c r="AV1622" i="1" s="1"/>
  <c r="AT1610" i="1"/>
  <c r="AT1526" i="1"/>
  <c r="AT1550" i="1"/>
  <c r="AV1550" i="1" s="1"/>
  <c r="AT1538" i="1"/>
  <c r="AV1538" i="1" s="1"/>
  <c r="AT1632" i="1"/>
  <c r="AT1631" i="1"/>
  <c r="AV1631" i="1" s="1"/>
  <c r="AT1578" i="1"/>
  <c r="AT1595" i="1"/>
  <c r="AV1595" i="1" s="1"/>
  <c r="AT1603" i="1"/>
  <c r="AT1557" i="1"/>
  <c r="AT1594" i="1"/>
  <c r="AV1594" i="1" s="1"/>
  <c r="AT1638" i="1"/>
  <c r="AV1638" i="1" s="1"/>
  <c r="AT1640" i="1"/>
  <c r="AT1639" i="1"/>
  <c r="AV1639" i="1" s="1"/>
  <c r="AT1533" i="1"/>
  <c r="AT1549" i="1"/>
  <c r="AV1549" i="1" s="1"/>
  <c r="AT1593" i="1"/>
  <c r="AT1616" i="1"/>
  <c r="AT1618" i="1"/>
  <c r="AV1618" i="1" s="1"/>
  <c r="AT1633" i="1"/>
  <c r="AV1633" i="1" s="1"/>
  <c r="AT1634" i="1"/>
  <c r="AT1657" i="1"/>
  <c r="AV1657" i="1" s="1"/>
  <c r="AT1658" i="1"/>
  <c r="AT1641" i="1"/>
  <c r="AV1641" i="1" s="1"/>
  <c r="AT1626" i="1"/>
  <c r="AT1627" i="1"/>
  <c r="AT772" i="1"/>
  <c r="AV772" i="1" s="1"/>
  <c r="AT774" i="1"/>
  <c r="AV774" i="1" s="1"/>
  <c r="AT703" i="1"/>
  <c r="AT693" i="1"/>
  <c r="AV693" i="1" s="1"/>
  <c r="AT750" i="1"/>
  <c r="AT751" i="1"/>
  <c r="AV751" i="1" s="1"/>
  <c r="AT731" i="1"/>
  <c r="AT737" i="1"/>
  <c r="AT734" i="1"/>
  <c r="AV734" i="1" s="1"/>
  <c r="AT768" i="1"/>
  <c r="AV768" i="1" s="1"/>
  <c r="AT777" i="1"/>
  <c r="AT771" i="1"/>
  <c r="AV771" i="1" s="1"/>
  <c r="AT764" i="1"/>
  <c r="AT776" i="1"/>
  <c r="AV776" i="1" s="1"/>
  <c r="AT748" i="1"/>
  <c r="AT730" i="1"/>
  <c r="AT745" i="1"/>
  <c r="AV745" i="1" s="1"/>
  <c r="AT759" i="1"/>
  <c r="AV759" i="1" s="1"/>
  <c r="AT710" i="1"/>
  <c r="AT743" i="1"/>
  <c r="AV743" i="1" s="1"/>
  <c r="AT701" i="1"/>
  <c r="AT726" i="1"/>
  <c r="AV726" i="1" s="1"/>
  <c r="AT746" i="1"/>
  <c r="AT770" i="1"/>
  <c r="AT778" i="1"/>
  <c r="AV778" i="1" s="1"/>
  <c r="AT779" i="1"/>
  <c r="AV779" i="1" s="1"/>
  <c r="AT716" i="1"/>
  <c r="AT714" i="1"/>
  <c r="AV714" i="1" s="1"/>
  <c r="AT765" i="1"/>
  <c r="AT735" i="1"/>
  <c r="AV735" i="1" s="1"/>
  <c r="AT700" i="1"/>
  <c r="AT696" i="1"/>
  <c r="AT717" i="1"/>
  <c r="AV717" i="1" s="1"/>
  <c r="AT741" i="1"/>
  <c r="AV741" i="1" s="1"/>
  <c r="AT691" i="1"/>
  <c r="AT677" i="1"/>
  <c r="AV677" i="1" s="1"/>
  <c r="AT679" i="1"/>
  <c r="AT689" i="1"/>
  <c r="AV689" i="1" s="1"/>
  <c r="AT695" i="1"/>
  <c r="AT680" i="1"/>
  <c r="AT706" i="1"/>
  <c r="AV706" i="1" s="1"/>
  <c r="AT681" i="1"/>
  <c r="AV681" i="1" s="1"/>
  <c r="AT711" i="1"/>
  <c r="AT684" i="1"/>
  <c r="AV684" i="1" s="1"/>
  <c r="AT761" i="1"/>
  <c r="AT767" i="1"/>
  <c r="AV767" i="1" s="1"/>
  <c r="AT687" i="1"/>
  <c r="AT719" i="1"/>
  <c r="AT682" i="1"/>
  <c r="AV682" i="1" s="1"/>
  <c r="AT692" i="1"/>
  <c r="AV692" i="1" s="1"/>
  <c r="AT704" i="1"/>
  <c r="AT707" i="1"/>
  <c r="AV707" i="1" s="1"/>
  <c r="AT699" i="1"/>
  <c r="AT762" i="1"/>
  <c r="AV762" i="1" s="1"/>
  <c r="AT740" i="1"/>
  <c r="AT763" i="1"/>
  <c r="AT712" i="1"/>
  <c r="AV712" i="1" s="1"/>
  <c r="AT725" i="1"/>
  <c r="AV725" i="1" s="1"/>
  <c r="AT739" i="1"/>
  <c r="AT705" i="1"/>
  <c r="AV705" i="1" s="1"/>
  <c r="AT697" i="1"/>
  <c r="AT713" i="1"/>
  <c r="AV713" i="1" s="1"/>
  <c r="AT688" i="1"/>
  <c r="AT752" i="1"/>
  <c r="AT757" i="1"/>
  <c r="AV757" i="1" s="1"/>
  <c r="AT720" i="1"/>
  <c r="AV720" i="1" s="1"/>
  <c r="AT738" i="1"/>
  <c r="AT678" i="1"/>
  <c r="AV678" i="1" s="1"/>
  <c r="AT724" i="1"/>
  <c r="AT709" i="1"/>
  <c r="AV709" i="1" s="1"/>
  <c r="AT729" i="1"/>
  <c r="AT742" i="1"/>
  <c r="AT753" i="1"/>
  <c r="AV753" i="1" s="1"/>
  <c r="AT747" i="1"/>
  <c r="AV747" i="1" s="1"/>
  <c r="AT775" i="1"/>
  <c r="AT698" i="1"/>
  <c r="AV698" i="1" s="1"/>
  <c r="AT727" i="1"/>
  <c r="AT754" i="1"/>
  <c r="AV754" i="1" s="1"/>
  <c r="AT760" i="1"/>
  <c r="AT686" i="1"/>
  <c r="AT721" i="1"/>
  <c r="AT708" i="1"/>
  <c r="AV708" i="1" s="1"/>
  <c r="AT756" i="1"/>
  <c r="AV756" i="1" s="1"/>
  <c r="AT755" i="1"/>
  <c r="AV755" i="1" s="1"/>
  <c r="AT685" i="1"/>
  <c r="AT718" i="1"/>
  <c r="AV718" i="1" s="1"/>
  <c r="AT766" i="1"/>
  <c r="AT773" i="1"/>
  <c r="AT676" i="1"/>
  <c r="AT749" i="1"/>
  <c r="AV749" i="1" s="1"/>
  <c r="AT769" i="1"/>
  <c r="AV769" i="1" s="1"/>
  <c r="AT715" i="1"/>
  <c r="AV715" i="1" s="1"/>
  <c r="AT728" i="1"/>
  <c r="AT732" i="1"/>
  <c r="AV732" i="1" s="1"/>
  <c r="AT690" i="1"/>
  <c r="AT702" i="1"/>
  <c r="AT744" i="1"/>
  <c r="AT736" i="1"/>
  <c r="AV736" i="1" s="1"/>
  <c r="AT683" i="1"/>
  <c r="AV683" i="1" s="1"/>
  <c r="AT722" i="1"/>
  <c r="AV722" i="1" s="1"/>
  <c r="AT723" i="1"/>
  <c r="AT675" i="1"/>
  <c r="AV675" i="1" s="1"/>
  <c r="AT694" i="1"/>
  <c r="AT758" i="1"/>
  <c r="AT733" i="1"/>
  <c r="AT2313" i="1"/>
  <c r="AV2313" i="1" s="1"/>
  <c r="AT2309" i="1"/>
  <c r="AV2309" i="1" s="1"/>
  <c r="AT2311" i="1"/>
  <c r="AV2311" i="1" s="1"/>
  <c r="AT2310" i="1"/>
  <c r="AT2314" i="1"/>
  <c r="AV2314" i="1" s="1"/>
  <c r="AT2312" i="1"/>
  <c r="AT530" i="1"/>
  <c r="AT531" i="1"/>
  <c r="AT529" i="1"/>
  <c r="AV529" i="1" s="1"/>
  <c r="AT528" i="1"/>
  <c r="AV528" i="1" s="1"/>
  <c r="AT527" i="1"/>
  <c r="AV527" i="1" s="1"/>
  <c r="AT532" i="1"/>
  <c r="AT533" i="1"/>
  <c r="AV533" i="1" s="1"/>
  <c r="AT1994" i="1"/>
  <c r="AT1995" i="1"/>
  <c r="AT1138" i="1"/>
  <c r="AT1139" i="1"/>
  <c r="AV1139" i="1" s="1"/>
  <c r="AT1137" i="1"/>
  <c r="AV1137" i="1" s="1"/>
  <c r="AT370" i="1"/>
  <c r="AV370" i="1" s="1"/>
  <c r="AT371" i="1"/>
  <c r="AT372" i="1"/>
  <c r="AV372" i="1" s="1"/>
  <c r="AT2889" i="1"/>
  <c r="AT2891" i="1"/>
  <c r="AT2890" i="1"/>
  <c r="AT2922" i="1"/>
  <c r="AV2922" i="1" s="1"/>
  <c r="AT1516" i="1"/>
  <c r="AV1516" i="1" s="1"/>
  <c r="AT1414" i="1"/>
  <c r="AV1414" i="1" s="1"/>
  <c r="AT1401" i="1"/>
  <c r="AT1398" i="1"/>
  <c r="AV1398" i="1" s="1"/>
  <c r="AT1399" i="1"/>
  <c r="AT1400" i="1"/>
  <c r="AT1403" i="1"/>
  <c r="AT1402" i="1"/>
  <c r="AV1402" i="1" s="1"/>
  <c r="AT1180" i="1"/>
  <c r="AV1180" i="1" s="1"/>
  <c r="AT1183" i="1"/>
  <c r="AV1183" i="1" s="1"/>
  <c r="AT1190" i="1"/>
  <c r="AT841" i="1"/>
  <c r="AV841" i="1" s="1"/>
  <c r="AT842" i="1"/>
  <c r="AT843" i="1"/>
  <c r="AT1514" i="1"/>
  <c r="AT804" i="1"/>
  <c r="AV804" i="1" s="1"/>
  <c r="AT801" i="1"/>
  <c r="AV801" i="1" s="1"/>
  <c r="AT800" i="1"/>
  <c r="AV800" i="1" s="1"/>
  <c r="AT802" i="1"/>
  <c r="AT803" i="1"/>
  <c r="AV803" i="1" s="1"/>
  <c r="AT798" i="1"/>
  <c r="AT799" i="1"/>
  <c r="AT19" i="1"/>
  <c r="AT18" i="1"/>
  <c r="AV18" i="1" s="1"/>
  <c r="AT47" i="1"/>
  <c r="AV47" i="1" s="1"/>
  <c r="AT51" i="1"/>
  <c r="AV51" i="1" s="1"/>
  <c r="AT53" i="1"/>
  <c r="AT56" i="1"/>
  <c r="AV56" i="1" s="1"/>
  <c r="AT61" i="1"/>
  <c r="AV61" i="1" s="1"/>
  <c r="AT62" i="1"/>
  <c r="AT44" i="1"/>
  <c r="AT58" i="1"/>
  <c r="AV58" i="1" s="1"/>
  <c r="AT25" i="1"/>
  <c r="AV25" i="1" s="1"/>
  <c r="AT59" i="1"/>
  <c r="AV59" i="1" s="1"/>
  <c r="AT32" i="1"/>
  <c r="AT48" i="1"/>
  <c r="AV48" i="1" s="1"/>
  <c r="AT52" i="1"/>
  <c r="AT37" i="1"/>
  <c r="AT63" i="1"/>
  <c r="AV63" i="1" s="1"/>
  <c r="AT50" i="1"/>
  <c r="AV50" i="1" s="1"/>
  <c r="AT46" i="1"/>
  <c r="AV46" i="1" s="1"/>
  <c r="AT39" i="1"/>
  <c r="AV39" i="1" s="1"/>
  <c r="AT38" i="1"/>
  <c r="AT40" i="1"/>
  <c r="AV40" i="1" s="1"/>
  <c r="AT55" i="1"/>
  <c r="AT45" i="1"/>
  <c r="AV45" i="1" s="1"/>
  <c r="AT31" i="1"/>
  <c r="AT35" i="1"/>
  <c r="AV35" i="1" s="1"/>
  <c r="AT21" i="1"/>
  <c r="AV21" i="1" s="1"/>
  <c r="AT33" i="1"/>
  <c r="AV33" i="1" s="1"/>
  <c r="AT26" i="1"/>
  <c r="AT42" i="1"/>
  <c r="AV42" i="1" s="1"/>
  <c r="AT29" i="1"/>
  <c r="AT30" i="1"/>
  <c r="AT36" i="1"/>
  <c r="AT49" i="1"/>
  <c r="AV49" i="1" s="1"/>
  <c r="AT54" i="1"/>
  <c r="AV54" i="1" s="1"/>
  <c r="AT57" i="1"/>
  <c r="AV57" i="1" s="1"/>
  <c r="AT60" i="1"/>
  <c r="AT22" i="1"/>
  <c r="AV22" i="1" s="1"/>
  <c r="AT23" i="1"/>
  <c r="AT20" i="1"/>
  <c r="AT24" i="1"/>
  <c r="AT41" i="1"/>
  <c r="AV41" i="1" s="1"/>
  <c r="AT28" i="1"/>
  <c r="AV28" i="1" s="1"/>
  <c r="AT27" i="1"/>
  <c r="AV27" i="1" s="1"/>
  <c r="AT34" i="1"/>
  <c r="AV34" i="1" s="1"/>
  <c r="AT43" i="1"/>
  <c r="AV43" i="1" s="1"/>
  <c r="AT2180" i="1"/>
  <c r="AT2179" i="1"/>
  <c r="AT2183" i="1"/>
  <c r="AT2182" i="1"/>
  <c r="AV2182" i="1" s="1"/>
  <c r="AT2177" i="1"/>
  <c r="AV2177" i="1" s="1"/>
  <c r="AT2178" i="1"/>
  <c r="AV2178" i="1" s="1"/>
  <c r="AT2181" i="1"/>
  <c r="AT2184" i="1"/>
  <c r="AT2186" i="1"/>
  <c r="AT2185" i="1"/>
  <c r="AT2188" i="1"/>
  <c r="AT2191" i="1"/>
  <c r="AV2191" i="1" s="1"/>
  <c r="AT2190" i="1"/>
  <c r="AV2190" i="1" s="1"/>
  <c r="AT2189" i="1"/>
  <c r="AV2189" i="1" s="1"/>
  <c r="AT2187" i="1"/>
  <c r="AT2192" i="1"/>
  <c r="AV2192" i="1" s="1"/>
  <c r="AT564" i="1"/>
  <c r="AT553" i="1"/>
  <c r="AT558" i="1"/>
  <c r="AT539" i="1"/>
  <c r="AV539" i="1" s="1"/>
  <c r="AT543" i="1"/>
  <c r="AV543" i="1" s="1"/>
  <c r="AT544" i="1"/>
  <c r="AV544" i="1" s="1"/>
  <c r="AT560" i="1"/>
  <c r="AT561" i="1"/>
  <c r="AV561" i="1" s="1"/>
  <c r="AT566" i="1"/>
  <c r="AT565" i="1"/>
  <c r="AT567" i="1"/>
  <c r="AT563" i="1"/>
  <c r="AV563" i="1" s="1"/>
  <c r="AT559" i="1"/>
  <c r="AV559" i="1" s="1"/>
  <c r="AT557" i="1"/>
  <c r="AV557" i="1" s="1"/>
  <c r="AT562" i="1"/>
  <c r="AT556" i="1"/>
  <c r="AV556" i="1" s="1"/>
  <c r="AT551" i="1"/>
  <c r="AT455" i="1"/>
  <c r="AT453" i="1"/>
  <c r="AV453" i="1" s="1"/>
  <c r="AT462" i="1"/>
  <c r="AV462" i="1" s="1"/>
  <c r="AT447" i="1"/>
  <c r="AV447" i="1" s="1"/>
  <c r="AT446" i="1"/>
  <c r="AV446" i="1" s="1"/>
  <c r="AT459" i="1"/>
  <c r="AT452" i="1"/>
  <c r="AV452" i="1" s="1"/>
  <c r="AT454" i="1"/>
  <c r="AT460" i="1"/>
  <c r="AT461" i="1"/>
  <c r="AT458" i="1"/>
  <c r="AV458" i="1" s="1"/>
  <c r="AT457" i="1"/>
  <c r="AV457" i="1" s="1"/>
  <c r="AT463" i="1"/>
  <c r="AV463" i="1" s="1"/>
  <c r="AT464" i="1"/>
  <c r="AT449" i="1"/>
  <c r="AV449" i="1" s="1"/>
  <c r="AT450" i="1"/>
  <c r="AT451" i="1"/>
  <c r="AT456" i="1"/>
  <c r="AT448" i="1"/>
  <c r="AV448" i="1" s="1"/>
  <c r="AT1494" i="1"/>
  <c r="AV1494" i="1" s="1"/>
  <c r="AT1496" i="1"/>
  <c r="AV1496" i="1" s="1"/>
  <c r="AT1495" i="1"/>
  <c r="AT1109" i="1"/>
  <c r="AV1109" i="1" s="1"/>
  <c r="AT1108" i="1"/>
  <c r="AT2732" i="1"/>
  <c r="AT1135" i="1"/>
  <c r="AT1136" i="1"/>
  <c r="AV1136" i="1" s="1"/>
  <c r="AT1134" i="1"/>
  <c r="AV1134" i="1" s="1"/>
  <c r="AT1341" i="1"/>
  <c r="AV1341" i="1" s="1"/>
  <c r="AT1342" i="1"/>
  <c r="AT1346" i="1"/>
  <c r="AV1346" i="1" s="1"/>
  <c r="AT1348" i="1"/>
  <c r="AT1349" i="1"/>
  <c r="AT1343" i="1"/>
  <c r="AT1344" i="1"/>
  <c r="AV1344" i="1" s="1"/>
  <c r="AT1345" i="1"/>
  <c r="AV1345" i="1" s="1"/>
  <c r="AT1347" i="1"/>
  <c r="AV1347" i="1" s="1"/>
  <c r="AT1928" i="1"/>
  <c r="AT1981" i="1"/>
  <c r="AV1981" i="1" s="1"/>
  <c r="AT1947" i="1"/>
  <c r="AT1948" i="1"/>
  <c r="AT1989" i="1"/>
  <c r="AT1988" i="1"/>
  <c r="AV1988" i="1" s="1"/>
  <c r="AT1919" i="1"/>
  <c r="AV1919" i="1" s="1"/>
  <c r="AT1920" i="1"/>
  <c r="AV1920" i="1" s="1"/>
  <c r="AT1969" i="1"/>
  <c r="AT1961" i="1"/>
  <c r="AV1961" i="1" s="1"/>
  <c r="AT1917" i="1"/>
  <c r="AT1960" i="1"/>
  <c r="AT1967" i="1"/>
  <c r="AT1952" i="1"/>
  <c r="AV1952" i="1" s="1"/>
  <c r="AT1968" i="1"/>
  <c r="AV1968" i="1" s="1"/>
  <c r="AT1927" i="1"/>
  <c r="AV1927" i="1" s="1"/>
  <c r="AT1916" i="1"/>
  <c r="AT1971" i="1"/>
  <c r="AV1971" i="1" s="1"/>
  <c r="AT1976" i="1"/>
  <c r="AT1977" i="1"/>
  <c r="AT1935" i="1"/>
  <c r="AT1985" i="1"/>
  <c r="AV1985" i="1" s="1"/>
  <c r="AT1953" i="1"/>
  <c r="AV1953" i="1" s="1"/>
  <c r="AT1931" i="1"/>
  <c r="AV1931" i="1" s="1"/>
  <c r="AT1957" i="1"/>
  <c r="AT1965" i="1"/>
  <c r="AV1965" i="1" s="1"/>
  <c r="AT1970" i="1"/>
  <c r="AV1970" i="1" s="1"/>
  <c r="AT1956" i="1"/>
  <c r="AT1914" i="1"/>
  <c r="AT1973" i="1"/>
  <c r="AV1973" i="1" s="1"/>
  <c r="AT1991" i="1"/>
  <c r="AV1991" i="1" s="1"/>
  <c r="AT1939" i="1"/>
  <c r="AV1939" i="1" s="1"/>
  <c r="AT1933" i="1"/>
  <c r="AT1964" i="1"/>
  <c r="AV1964" i="1" s="1"/>
  <c r="AT1972" i="1"/>
  <c r="AV1972" i="1" s="1"/>
  <c r="AT1926" i="1"/>
  <c r="AV1926" i="1" s="1"/>
  <c r="AT1918" i="1"/>
  <c r="AT1943" i="1"/>
  <c r="AV1943" i="1" s="1"/>
  <c r="AT1950" i="1"/>
  <c r="AV1950" i="1" s="1"/>
  <c r="AT1954" i="1"/>
  <c r="AV1954" i="1" s="1"/>
  <c r="AT1984" i="1"/>
  <c r="AV1984" i="1" s="1"/>
  <c r="AT1924" i="1"/>
  <c r="AV1924" i="1" s="1"/>
  <c r="AT1932" i="1"/>
  <c r="AV1932" i="1" s="1"/>
  <c r="AT1942" i="1"/>
  <c r="AV1942" i="1" s="1"/>
  <c r="AT1958" i="1"/>
  <c r="AV1958" i="1" s="1"/>
  <c r="AT1959" i="1"/>
  <c r="AV1959" i="1" s="1"/>
  <c r="AT1936" i="1"/>
  <c r="AV1936" i="1" s="1"/>
  <c r="AT1929" i="1"/>
  <c r="AV1929" i="1" s="1"/>
  <c r="AT1955" i="1"/>
  <c r="AT1982" i="1"/>
  <c r="AV1982" i="1" s="1"/>
  <c r="AT1937" i="1"/>
  <c r="AV1937" i="1" s="1"/>
  <c r="AT1962" i="1"/>
  <c r="AT1986" i="1"/>
  <c r="AV1986" i="1" s="1"/>
  <c r="AT1979" i="1"/>
  <c r="AV1979" i="1" s="1"/>
  <c r="AT1915" i="1"/>
  <c r="AV1915" i="1" s="1"/>
  <c r="AT1930" i="1"/>
  <c r="AV1930" i="1" s="1"/>
  <c r="AT1966" i="1"/>
  <c r="AV1966" i="1" s="1"/>
  <c r="AT1921" i="1"/>
  <c r="AV1921" i="1" s="1"/>
  <c r="AT1938" i="1"/>
  <c r="AV1938" i="1" s="1"/>
  <c r="AT1923" i="1"/>
  <c r="AT1913" i="1"/>
  <c r="AV1913" i="1" s="1"/>
  <c r="AT1941" i="1"/>
  <c r="AV1941" i="1" s="1"/>
  <c r="AT1990" i="1"/>
  <c r="AV1990" i="1" s="1"/>
  <c r="AT1934" i="1"/>
  <c r="AV1934" i="1" s="1"/>
  <c r="AT1946" i="1"/>
  <c r="AV1946" i="1" s="1"/>
  <c r="AT1980" i="1"/>
  <c r="AV1980" i="1" s="1"/>
  <c r="AT1912" i="1"/>
  <c r="AT1949" i="1"/>
  <c r="AV1949" i="1" s="1"/>
  <c r="AT1983" i="1"/>
  <c r="AV1983" i="1" s="1"/>
  <c r="AT1940" i="1"/>
  <c r="AV1940" i="1" s="1"/>
  <c r="AT1944" i="1"/>
  <c r="AV1944" i="1" s="1"/>
  <c r="AT1951" i="1"/>
  <c r="AV1951" i="1" s="1"/>
  <c r="AT1993" i="1"/>
  <c r="AV1993" i="1" s="1"/>
  <c r="AT1945" i="1"/>
  <c r="AV1945" i="1" s="1"/>
  <c r="AT1922" i="1"/>
  <c r="AT1925" i="1"/>
  <c r="AT1987" i="1"/>
  <c r="AV1987" i="1" s="1"/>
  <c r="AT1963" i="1"/>
  <c r="AV1963" i="1" s="1"/>
  <c r="AT1974" i="1"/>
  <c r="AV1974" i="1" s="1"/>
  <c r="AT1992" i="1"/>
  <c r="AV1992" i="1" s="1"/>
  <c r="AT1975" i="1"/>
  <c r="AT1978" i="1"/>
  <c r="AV1978" i="1" s="1"/>
  <c r="AT5" i="1"/>
  <c r="AT3" i="1"/>
  <c r="AT4" i="1"/>
  <c r="AT1442" i="1"/>
  <c r="AV1442" i="1" s="1"/>
  <c r="AT1443" i="1"/>
  <c r="AV1443" i="1" s="1"/>
  <c r="AT1444" i="1"/>
  <c r="AV1444" i="1" s="1"/>
  <c r="AT1445" i="1"/>
  <c r="AT1839" i="1"/>
  <c r="AV1839" i="1" s="1"/>
  <c r="AT1859" i="1"/>
  <c r="AT1817" i="1"/>
  <c r="AT1808" i="1"/>
  <c r="AT1829" i="1"/>
  <c r="AV1829" i="1" s="1"/>
  <c r="AT1816" i="1"/>
  <c r="AV1816" i="1" s="1"/>
  <c r="AT1830" i="1"/>
  <c r="AV1830" i="1" s="1"/>
  <c r="AT1823" i="1"/>
  <c r="AT1818" i="1"/>
  <c r="AV1818" i="1" s="1"/>
  <c r="AT1813" i="1"/>
  <c r="AT1831" i="1"/>
  <c r="AT1810" i="1"/>
  <c r="AV1810" i="1" s="1"/>
  <c r="AT1852" i="1"/>
  <c r="AV1852" i="1" s="1"/>
  <c r="AT1826" i="1"/>
  <c r="AV1826" i="1" s="1"/>
  <c r="AT1828" i="1"/>
  <c r="AV1828" i="1" s="1"/>
  <c r="AT1845" i="1"/>
  <c r="AT1858" i="1"/>
  <c r="AV1858" i="1" s="1"/>
  <c r="AT1860" i="1"/>
  <c r="AT1819" i="1"/>
  <c r="AT1835" i="1"/>
  <c r="AT1855" i="1"/>
  <c r="AV1855" i="1" s="1"/>
  <c r="AT1809" i="1"/>
  <c r="AV1809" i="1" s="1"/>
  <c r="AT1807" i="1"/>
  <c r="AV1807" i="1" s="1"/>
  <c r="AT1847" i="1"/>
  <c r="AT1846" i="1"/>
  <c r="AV1846" i="1" s="1"/>
  <c r="AT1861" i="1"/>
  <c r="AV1861" i="1" s="1"/>
  <c r="AT1806" i="1"/>
  <c r="AT1824" i="1"/>
  <c r="AT1825" i="1"/>
  <c r="AV1825" i="1" s="1"/>
  <c r="AT1812" i="1"/>
  <c r="AV1812" i="1" s="1"/>
  <c r="AT1834" i="1"/>
  <c r="AV1834" i="1" s="1"/>
  <c r="AT1837" i="1"/>
  <c r="AT1811" i="1"/>
  <c r="AV1811" i="1" s="1"/>
  <c r="AT1832" i="1"/>
  <c r="AT1850" i="1"/>
  <c r="AT1838" i="1"/>
  <c r="AT1857" i="1"/>
  <c r="AV1857" i="1" s="1"/>
  <c r="AT1862" i="1"/>
  <c r="AV1862" i="1" s="1"/>
  <c r="AT1842" i="1"/>
  <c r="AV1842" i="1" s="1"/>
  <c r="AT1841" i="1"/>
  <c r="AT1856" i="1"/>
  <c r="AV1856" i="1" s="1"/>
  <c r="AT1844" i="1"/>
  <c r="AT1815" i="1"/>
  <c r="AV1815" i="1" s="1"/>
  <c r="AT1814" i="1"/>
  <c r="AT1820" i="1"/>
  <c r="AV1820" i="1" s="1"/>
  <c r="AT1854" i="1"/>
  <c r="AV1854" i="1" s="1"/>
  <c r="AT1848" i="1"/>
  <c r="AV1848" i="1" s="1"/>
  <c r="AT1827" i="1"/>
  <c r="AV1827" i="1" s="1"/>
  <c r="AT1836" i="1"/>
  <c r="AV1836" i="1" s="1"/>
  <c r="AT1821" i="1"/>
  <c r="AV1821" i="1" s="1"/>
  <c r="AT1851" i="1"/>
  <c r="AV1851" i="1" s="1"/>
  <c r="AT1840" i="1"/>
  <c r="AT1833" i="1"/>
  <c r="AV1833" i="1" s="1"/>
  <c r="AT2129" i="1"/>
  <c r="AV2129" i="1" s="1"/>
  <c r="AT2586" i="1"/>
  <c r="AV2586" i="1" s="1"/>
  <c r="AT2587" i="1"/>
  <c r="AT2589" i="1"/>
  <c r="AV2589" i="1" s="1"/>
  <c r="AT2590" i="1"/>
  <c r="AT2588" i="1"/>
  <c r="AT2593" i="1"/>
  <c r="AT2594" i="1"/>
  <c r="AV2594" i="1" s="1"/>
  <c r="AT2591" i="1"/>
  <c r="AV2591" i="1" s="1"/>
  <c r="AT2595" i="1"/>
  <c r="AV2595" i="1" s="1"/>
  <c r="AT2597" i="1"/>
  <c r="AT2600" i="1"/>
  <c r="AV2600" i="1" s="1"/>
  <c r="AT2602" i="1"/>
  <c r="AT2596" i="1"/>
  <c r="AT2601" i="1"/>
  <c r="AT2598" i="1"/>
  <c r="AV2598" i="1" s="1"/>
  <c r="AT2603" i="1"/>
  <c r="AV2603" i="1" s="1"/>
  <c r="AT2599" i="1"/>
  <c r="AV2599" i="1" s="1"/>
  <c r="AT2604" i="1"/>
  <c r="AT2592" i="1"/>
  <c r="AV2592" i="1" s="1"/>
  <c r="AT2605" i="1"/>
  <c r="AT2606" i="1"/>
  <c r="AT2607" i="1"/>
  <c r="AT2608" i="1"/>
  <c r="AV2608" i="1" s="1"/>
  <c r="AT2609" i="1"/>
  <c r="AV2609" i="1" s="1"/>
  <c r="AT2610" i="1"/>
  <c r="AV2610" i="1" s="1"/>
  <c r="AT2611" i="1"/>
  <c r="AT1849" i="1"/>
  <c r="AV1849" i="1" s="1"/>
  <c r="AT1853" i="1"/>
  <c r="AT1822" i="1"/>
  <c r="AT1843" i="1"/>
  <c r="AT1866" i="1"/>
  <c r="AV1866" i="1" s="1"/>
  <c r="AT1864" i="1"/>
  <c r="AV1864" i="1" s="1"/>
  <c r="AT1865" i="1"/>
  <c r="AV1865" i="1" s="1"/>
  <c r="AT1863" i="1"/>
  <c r="AV1863" i="1" s="1"/>
  <c r="AT2003" i="1"/>
  <c r="AV2003" i="1" s="1"/>
  <c r="AT2004" i="1"/>
  <c r="AT1999" i="1"/>
  <c r="AT2001" i="1"/>
  <c r="AT2006" i="1"/>
  <c r="AT2007" i="1"/>
  <c r="AV2007" i="1" s="1"/>
  <c r="AT2002" i="1"/>
  <c r="AV2002" i="1" s="1"/>
  <c r="AT2005" i="1"/>
  <c r="AT2000" i="1"/>
  <c r="AV2000" i="1" s="1"/>
  <c r="AT1998" i="1"/>
  <c r="AT2009" i="1"/>
  <c r="AT2010" i="1"/>
  <c r="AV2010" i="1" s="1"/>
  <c r="AT2011" i="1"/>
  <c r="AV2011" i="1" s="1"/>
  <c r="AT2008" i="1"/>
  <c r="AV2008" i="1" s="1"/>
  <c r="AT2013" i="1"/>
  <c r="AV2013" i="1" s="1"/>
  <c r="AT2012" i="1"/>
  <c r="AT2014" i="1"/>
  <c r="AV2014" i="1" s="1"/>
  <c r="AT2016" i="1"/>
  <c r="AT2015" i="1"/>
  <c r="AT2017" i="1"/>
  <c r="AT2018" i="1"/>
  <c r="AV2018" i="1" s="1"/>
  <c r="AT2019" i="1"/>
  <c r="AV2019" i="1" s="1"/>
  <c r="AT2020" i="1"/>
  <c r="AV2020" i="1" s="1"/>
  <c r="AT2021" i="1"/>
  <c r="AT1729" i="1"/>
  <c r="AV1729" i="1" s="1"/>
  <c r="AT1733" i="1"/>
  <c r="AT1730" i="1"/>
  <c r="AT2299" i="1"/>
  <c r="AT2307" i="1"/>
  <c r="AV2307" i="1" s="1"/>
  <c r="AT2306" i="1"/>
  <c r="AV2306" i="1" s="1"/>
  <c r="AT2308" i="1"/>
  <c r="AV2308" i="1" s="1"/>
  <c r="AT2297" i="1"/>
  <c r="AT2301" i="1"/>
  <c r="AV2301" i="1" s="1"/>
  <c r="AT2302" i="1"/>
  <c r="AT2303" i="1"/>
  <c r="AT2304" i="1"/>
  <c r="AT2300" i="1"/>
  <c r="AV2300" i="1" s="1"/>
  <c r="AT2298" i="1"/>
  <c r="AV2298" i="1" s="1"/>
  <c r="AT2305" i="1"/>
  <c r="AV2305" i="1" s="1"/>
  <c r="AT1275" i="1"/>
  <c r="AT1269" i="1"/>
  <c r="AV1269" i="1" s="1"/>
  <c r="AT1270" i="1"/>
  <c r="AT1271" i="1"/>
  <c r="AT1274" i="1"/>
  <c r="AT1272" i="1"/>
  <c r="AV1272" i="1" s="1"/>
  <c r="AT1273" i="1"/>
  <c r="AV1273" i="1" s="1"/>
  <c r="AT1125" i="1"/>
  <c r="AV1125" i="1" s="1"/>
  <c r="AT1290" i="1"/>
  <c r="AT1291" i="1"/>
  <c r="AV1291" i="1" s="1"/>
  <c r="AT1284" i="1"/>
  <c r="AT1283" i="1"/>
  <c r="AT1281" i="1"/>
  <c r="AT1280" i="1"/>
  <c r="AV1280" i="1" s="1"/>
  <c r="AT1285" i="1"/>
  <c r="AV1285" i="1" s="1"/>
  <c r="AT1288" i="1"/>
  <c r="AV1288" i="1" s="1"/>
  <c r="AT1289" i="1"/>
  <c r="AT1287" i="1"/>
  <c r="AV1287" i="1" s="1"/>
  <c r="AT1278" i="1"/>
  <c r="AT1276" i="1"/>
  <c r="AT1279" i="1"/>
  <c r="AT1282" i="1"/>
  <c r="AV1282" i="1" s="1"/>
  <c r="AT1277" i="1"/>
  <c r="AV1277" i="1" s="1"/>
  <c r="AT1286" i="1"/>
  <c r="AV1286" i="1" s="1"/>
  <c r="AT1124" i="1"/>
  <c r="AT888" i="1"/>
  <c r="AV888" i="1" s="1"/>
  <c r="AT899" i="1"/>
  <c r="AT860" i="1"/>
  <c r="AT880" i="1"/>
  <c r="AT898" i="1"/>
  <c r="AV898" i="1" s="1"/>
  <c r="AT906" i="1"/>
  <c r="AV906" i="1" s="1"/>
  <c r="AT866" i="1"/>
  <c r="AV866" i="1" s="1"/>
  <c r="AT869" i="1"/>
  <c r="AT896" i="1"/>
  <c r="AV896" i="1" s="1"/>
  <c r="AT901" i="1"/>
  <c r="AT876" i="1"/>
  <c r="AT874" i="1"/>
  <c r="AT900" i="1"/>
  <c r="AV900" i="1" s="1"/>
  <c r="AT902" i="1"/>
  <c r="AV902" i="1" s="1"/>
  <c r="AT903" i="1"/>
  <c r="AV903" i="1" s="1"/>
  <c r="AT882" i="1"/>
  <c r="AT895" i="1"/>
  <c r="AV895" i="1" s="1"/>
  <c r="AT894" i="1"/>
  <c r="AT910" i="1"/>
  <c r="AT911" i="1"/>
  <c r="AT886" i="1"/>
  <c r="AV886" i="1" s="1"/>
  <c r="AT861" i="1"/>
  <c r="AV861" i="1" s="1"/>
  <c r="AT892" i="1"/>
  <c r="AV892" i="1" s="1"/>
  <c r="AT909" i="1"/>
  <c r="AT873" i="1"/>
  <c r="AV873" i="1" s="1"/>
  <c r="AT905" i="1"/>
  <c r="AT908" i="1"/>
  <c r="AT867" i="1"/>
  <c r="AT885" i="1"/>
  <c r="AV885" i="1" s="1"/>
  <c r="AT877" i="1"/>
  <c r="AV877" i="1" s="1"/>
  <c r="AT871" i="1"/>
  <c r="AV871" i="1" s="1"/>
  <c r="AT875" i="1"/>
  <c r="AT863" i="1"/>
  <c r="AV863" i="1" s="1"/>
  <c r="AT889" i="1"/>
  <c r="AT862" i="1"/>
  <c r="AT893" i="1"/>
  <c r="AT865" i="1"/>
  <c r="AV865" i="1" s="1"/>
  <c r="AT864" i="1"/>
  <c r="AV864" i="1" s="1"/>
  <c r="AT890" i="1"/>
  <c r="AV890" i="1" s="1"/>
  <c r="AT878" i="1"/>
  <c r="AT887" i="1"/>
  <c r="AV887" i="1" s="1"/>
  <c r="AT879" i="1"/>
  <c r="AT881" i="1"/>
  <c r="AT868" i="1"/>
  <c r="AT904" i="1"/>
  <c r="AV904" i="1" s="1"/>
  <c r="AT884" i="1"/>
  <c r="AV884" i="1" s="1"/>
  <c r="AT883" i="1"/>
  <c r="AV883" i="1" s="1"/>
  <c r="AT891" i="1"/>
  <c r="AT907" i="1"/>
  <c r="AV907" i="1" s="1"/>
  <c r="AT897" i="1"/>
  <c r="AT872" i="1"/>
  <c r="AT870" i="1"/>
  <c r="AT1747" i="1"/>
  <c r="AV1747" i="1" s="1"/>
  <c r="AT1746" i="1"/>
  <c r="AV1746" i="1" s="1"/>
  <c r="AT1748" i="1"/>
  <c r="AV1748" i="1" s="1"/>
  <c r="AT1749" i="1"/>
  <c r="AV1749" i="1" s="1"/>
  <c r="AT1750" i="1"/>
  <c r="AV1750" i="1" s="1"/>
  <c r="AT1702" i="1"/>
  <c r="AT952" i="1"/>
  <c r="AT976" i="1"/>
  <c r="AT973" i="1"/>
  <c r="AV973" i="1" s="1"/>
  <c r="AT975" i="1"/>
  <c r="AV975" i="1" s="1"/>
  <c r="AT998" i="1"/>
  <c r="AV998" i="1" s="1"/>
  <c r="AT955" i="1"/>
  <c r="AT947" i="1"/>
  <c r="AV947" i="1" s="1"/>
  <c r="AT986" i="1"/>
  <c r="AT966" i="1"/>
  <c r="AT962" i="1"/>
  <c r="AT1007" i="1"/>
  <c r="AV1007" i="1" s="1"/>
  <c r="AT985" i="1"/>
  <c r="AV985" i="1" s="1"/>
  <c r="AT960" i="1"/>
  <c r="AV960" i="1" s="1"/>
  <c r="AT992" i="1"/>
  <c r="AT944" i="1"/>
  <c r="AV944" i="1" s="1"/>
  <c r="AT922" i="1"/>
  <c r="AT949" i="1"/>
  <c r="AT977" i="1"/>
  <c r="AT936" i="1"/>
  <c r="AV936" i="1" s="1"/>
  <c r="AT959" i="1"/>
  <c r="AV959" i="1" s="1"/>
  <c r="AT989" i="1"/>
  <c r="AV989" i="1" s="1"/>
  <c r="AT1003" i="1"/>
  <c r="AT972" i="1"/>
  <c r="AV972" i="1" s="1"/>
  <c r="AT965" i="1"/>
  <c r="AT956" i="1"/>
  <c r="AT984" i="1"/>
  <c r="AT999" i="1"/>
  <c r="AV999" i="1" s="1"/>
  <c r="AT918" i="1"/>
  <c r="AV918" i="1" s="1"/>
  <c r="AT937" i="1"/>
  <c r="AV937" i="1" s="1"/>
  <c r="AT928" i="1"/>
  <c r="AT993" i="1"/>
  <c r="AV993" i="1" s="1"/>
  <c r="AT1019" i="1"/>
  <c r="AT933" i="1"/>
  <c r="AT930" i="1"/>
  <c r="AT929" i="1"/>
  <c r="AV929" i="1" s="1"/>
  <c r="AT925" i="1"/>
  <c r="AV925" i="1" s="1"/>
  <c r="AT1015" i="1"/>
  <c r="AV1015" i="1" s="1"/>
  <c r="AT921" i="1"/>
  <c r="AT954" i="1"/>
  <c r="AV954" i="1" s="1"/>
  <c r="AT920" i="1"/>
  <c r="AT950" i="1"/>
  <c r="AT958" i="1"/>
  <c r="AT919" i="1"/>
  <c r="AV919" i="1" s="1"/>
  <c r="AT948" i="1"/>
  <c r="AV948" i="1" s="1"/>
  <c r="AT957" i="1"/>
  <c r="AV957" i="1" s="1"/>
  <c r="AT951" i="1"/>
  <c r="AT931" i="1"/>
  <c r="AV931" i="1" s="1"/>
  <c r="AT988" i="1"/>
  <c r="AT980" i="1"/>
  <c r="AT987" i="1"/>
  <c r="AT953" i="1"/>
  <c r="AV953" i="1" s="1"/>
  <c r="AT995" i="1"/>
  <c r="AV995" i="1" s="1"/>
  <c r="AT990" i="1"/>
  <c r="AV990" i="1" s="1"/>
  <c r="AT996" i="1"/>
  <c r="AT991" i="1"/>
  <c r="AV991" i="1" s="1"/>
  <c r="AT1000" i="1"/>
  <c r="AT1004" i="1"/>
  <c r="AT926" i="1"/>
  <c r="AT979" i="1"/>
  <c r="AV979" i="1" s="1"/>
  <c r="AT934" i="1"/>
  <c r="AV934" i="1" s="1"/>
  <c r="AT969" i="1"/>
  <c r="AV969" i="1" s="1"/>
  <c r="AT923" i="1"/>
  <c r="AT1024" i="1"/>
  <c r="AV1024" i="1" s="1"/>
  <c r="AT1023" i="1"/>
  <c r="AT1014" i="1"/>
  <c r="AT1005" i="1"/>
  <c r="AT981" i="1"/>
  <c r="AV981" i="1" s="1"/>
  <c r="AT974" i="1"/>
  <c r="AV974" i="1" s="1"/>
  <c r="AT1017" i="1"/>
  <c r="AV1017" i="1" s="1"/>
  <c r="AT924" i="1"/>
  <c r="AT983" i="1"/>
  <c r="AV983" i="1" s="1"/>
  <c r="AT978" i="1"/>
  <c r="AT971" i="1"/>
  <c r="AT968" i="1"/>
  <c r="AT927" i="1"/>
  <c r="AV927" i="1" s="1"/>
  <c r="AT938" i="1"/>
  <c r="AV938" i="1" s="1"/>
  <c r="AT1021" i="1"/>
  <c r="AV1021" i="1" s="1"/>
  <c r="AT1001" i="1"/>
  <c r="AT994" i="1"/>
  <c r="AV994" i="1" s="1"/>
  <c r="AT935" i="1"/>
  <c r="AT932" i="1"/>
  <c r="AT939" i="1"/>
  <c r="AT970" i="1"/>
  <c r="AV970" i="1" s="1"/>
  <c r="AT943" i="1"/>
  <c r="AV943" i="1" s="1"/>
  <c r="AT942" i="1"/>
  <c r="AV942" i="1" s="1"/>
  <c r="AT945" i="1"/>
  <c r="AT967" i="1"/>
  <c r="AV967" i="1" s="1"/>
  <c r="AT1018" i="1"/>
  <c r="AT1020" i="1"/>
  <c r="AT1022" i="1"/>
  <c r="AT940" i="1"/>
  <c r="AV940" i="1" s="1"/>
  <c r="AT1002" i="1"/>
  <c r="AV1002" i="1" s="1"/>
  <c r="AT982" i="1"/>
  <c r="AV982" i="1" s="1"/>
  <c r="AT1008" i="1"/>
  <c r="AT1006" i="1"/>
  <c r="AV1006" i="1" s="1"/>
  <c r="AT1012" i="1"/>
  <c r="AT1016" i="1"/>
  <c r="AT1013" i="1"/>
  <c r="AT1010" i="1"/>
  <c r="AV1010" i="1" s="1"/>
  <c r="AT1011" i="1"/>
  <c r="AV1011" i="1" s="1"/>
  <c r="AT1009" i="1"/>
  <c r="AV1009" i="1" s="1"/>
  <c r="AT964" i="1"/>
  <c r="AT946" i="1"/>
  <c r="AV946" i="1" s="1"/>
  <c r="AT963" i="1"/>
  <c r="AT941" i="1"/>
  <c r="AT997" i="1"/>
  <c r="AT961" i="1"/>
  <c r="AV961" i="1" s="1"/>
  <c r="AT1412" i="1"/>
  <c r="AV1412" i="1" s="1"/>
  <c r="AT1411" i="1"/>
  <c r="AV1411" i="1" s="1"/>
  <c r="AT1407" i="1"/>
  <c r="AT1410" i="1"/>
  <c r="AV1410" i="1" s="1"/>
  <c r="AT1409" i="1"/>
  <c r="AT1408" i="1"/>
  <c r="AT2867" i="1"/>
  <c r="AT2859" i="1"/>
  <c r="AV2859" i="1" s="1"/>
  <c r="AT2863" i="1"/>
  <c r="AV2863" i="1" s="1"/>
  <c r="AT2880" i="1"/>
  <c r="AV2880" i="1" s="1"/>
  <c r="AT2862" i="1"/>
  <c r="AT2882" i="1"/>
  <c r="AV2882" i="1" s="1"/>
  <c r="AT2884" i="1"/>
  <c r="AT2874" i="1"/>
  <c r="AT2875" i="1"/>
  <c r="AT2881" i="1"/>
  <c r="AV2881" i="1" s="1"/>
  <c r="AT2877" i="1"/>
  <c r="AV2877" i="1" s="1"/>
  <c r="AT2864" i="1"/>
  <c r="AV2864" i="1" s="1"/>
  <c r="AT2870" i="1"/>
  <c r="AT2879" i="1"/>
  <c r="AV2879" i="1" s="1"/>
  <c r="AT2871" i="1"/>
  <c r="AT2888" i="1"/>
  <c r="AT2885" i="1"/>
  <c r="AT2883" i="1"/>
  <c r="AV2883" i="1" s="1"/>
  <c r="AT2861" i="1"/>
  <c r="AV2861" i="1" s="1"/>
  <c r="AT2886" i="1"/>
  <c r="AV2886" i="1" s="1"/>
  <c r="AT2860" i="1"/>
  <c r="AT2887" i="1"/>
  <c r="AV2887" i="1" s="1"/>
  <c r="AT2869" i="1"/>
  <c r="AT2868" i="1"/>
  <c r="AT2878" i="1"/>
  <c r="AT2876" i="1"/>
  <c r="AV2876" i="1" s="1"/>
  <c r="AT2858" i="1"/>
  <c r="AV2858" i="1" s="1"/>
  <c r="AT2866" i="1"/>
  <c r="AV2866" i="1" s="1"/>
  <c r="AT2582" i="1"/>
  <c r="AT1426" i="1"/>
  <c r="AV1426" i="1" s="1"/>
  <c r="AT1427" i="1"/>
  <c r="AT2203" i="1"/>
  <c r="AT2204" i="1"/>
  <c r="AT2201" i="1"/>
  <c r="AV2201" i="1" s="1"/>
  <c r="AT2200" i="1"/>
  <c r="AV2200" i="1" s="1"/>
  <c r="AT1794" i="1"/>
  <c r="AT2908" i="1"/>
  <c r="AV827" i="1" l="1"/>
  <c r="AV362" i="1"/>
  <c r="AV411" i="1"/>
  <c r="AV2554" i="1"/>
  <c r="AV2580" i="1"/>
  <c r="AV856" i="1"/>
  <c r="AV1082" i="1"/>
  <c r="AV1725" i="1"/>
  <c r="AV2556" i="1"/>
  <c r="AV1262" i="1"/>
  <c r="AV2585" i="1"/>
  <c r="AV433" i="1"/>
  <c r="AV1774" i="1"/>
  <c r="AV2623" i="1"/>
  <c r="AV1265" i="1"/>
  <c r="AV1264" i="1"/>
  <c r="AV436" i="1"/>
  <c r="AV1181" i="1"/>
  <c r="AV619" i="1"/>
  <c r="AV2283" i="1"/>
  <c r="AV363" i="1"/>
  <c r="AV73" i="1"/>
  <c r="AV2565" i="1"/>
  <c r="AV1087" i="1"/>
  <c r="AV72" i="1"/>
  <c r="AV2570" i="1"/>
  <c r="AV2826" i="1"/>
  <c r="AV2653" i="1"/>
  <c r="AV671" i="1"/>
  <c r="AV1198" i="1"/>
  <c r="AV622" i="1"/>
  <c r="AV2848" i="1"/>
  <c r="AV2845" i="1"/>
  <c r="AV781" i="1"/>
  <c r="AV2207" i="1"/>
  <c r="AV2631" i="1"/>
  <c r="AV347" i="1"/>
  <c r="AV1903" i="1"/>
  <c r="AV2473" i="1"/>
  <c r="AV360" i="1"/>
  <c r="AV2579" i="1"/>
  <c r="AV1236" i="1"/>
  <c r="AV2958" i="1"/>
  <c r="AV2638" i="1"/>
  <c r="AV1218" i="1"/>
  <c r="AV1670" i="1"/>
  <c r="AV2644" i="1"/>
  <c r="AV2731" i="1"/>
  <c r="AV1481" i="1"/>
  <c r="AV2933" i="1"/>
  <c r="AV2959" i="1"/>
  <c r="AV1192" i="1"/>
  <c r="AV2295" i="1"/>
  <c r="AV2935" i="1"/>
  <c r="AV1457" i="1"/>
  <c r="AV397" i="1"/>
  <c r="AV836" i="1"/>
  <c r="AV578" i="1"/>
  <c r="AV2888" i="1"/>
  <c r="AV1408" i="1"/>
  <c r="AV1020" i="1"/>
  <c r="AV1014" i="1"/>
  <c r="AV980" i="1"/>
  <c r="AV933" i="1"/>
  <c r="AV949" i="1"/>
  <c r="AV952" i="1"/>
  <c r="AV872" i="1"/>
  <c r="AV881" i="1"/>
  <c r="AV862" i="1"/>
  <c r="AV908" i="1"/>
  <c r="AV910" i="1"/>
  <c r="AV876" i="1"/>
  <c r="AV860" i="1"/>
  <c r="AV1276" i="1"/>
  <c r="AV1283" i="1"/>
  <c r="AV1271" i="1"/>
  <c r="AV2303" i="1"/>
  <c r="AV1730" i="1"/>
  <c r="AV2015" i="1"/>
  <c r="AV2009" i="1"/>
  <c r="AV1999" i="1"/>
  <c r="AV1822" i="1"/>
  <c r="AV2606" i="1"/>
  <c r="AV2596" i="1"/>
  <c r="AV2588" i="1"/>
  <c r="AV1850" i="1"/>
  <c r="AV1806" i="1"/>
  <c r="AV1819" i="1"/>
  <c r="AV1831" i="1"/>
  <c r="AV1817" i="1"/>
  <c r="AV3" i="1"/>
  <c r="AV1925" i="1"/>
  <c r="AV1923" i="1"/>
  <c r="AV1962" i="1"/>
  <c r="AV1956" i="1"/>
  <c r="AV1977" i="1"/>
  <c r="AV1960" i="1"/>
  <c r="AV1948" i="1"/>
  <c r="AV1349" i="1"/>
  <c r="AV2732" i="1"/>
  <c r="AV451" i="1"/>
  <c r="AV460" i="1"/>
  <c r="AV455" i="1"/>
  <c r="AV565" i="1"/>
  <c r="AV553" i="1"/>
  <c r="AV2185" i="1"/>
  <c r="AV2179" i="1"/>
  <c r="AV20" i="1"/>
  <c r="AV30" i="1"/>
  <c r="AV37" i="1"/>
  <c r="AV62" i="1"/>
  <c r="AV799" i="1"/>
  <c r="AV843" i="1"/>
  <c r="AV1400" i="1"/>
  <c r="AV2891" i="1"/>
  <c r="AV1995" i="1"/>
  <c r="AV530" i="1"/>
  <c r="AV758" i="1"/>
  <c r="AV2203" i="1"/>
  <c r="AV2868" i="1"/>
  <c r="AV2874" i="1"/>
  <c r="AV941" i="1"/>
  <c r="AV1016" i="1"/>
  <c r="AV932" i="1"/>
  <c r="AV971" i="1"/>
  <c r="AV1004" i="1"/>
  <c r="AV950" i="1"/>
  <c r="AV956" i="1"/>
  <c r="AV966" i="1"/>
  <c r="AV1427" i="1"/>
  <c r="AV2869" i="1"/>
  <c r="AV2871" i="1"/>
  <c r="AV2884" i="1"/>
  <c r="AV1409" i="1"/>
  <c r="AV963" i="1"/>
  <c r="AV1012" i="1"/>
  <c r="AV1018" i="1"/>
  <c r="AV935" i="1"/>
  <c r="AV978" i="1"/>
  <c r="AV1023" i="1"/>
  <c r="AV1000" i="1"/>
  <c r="AV988" i="1"/>
  <c r="AV920" i="1"/>
  <c r="AV1019" i="1"/>
  <c r="AV965" i="1"/>
  <c r="AV922" i="1"/>
  <c r="AV986" i="1"/>
  <c r="AV1702" i="1"/>
  <c r="AV897" i="1"/>
  <c r="AV879" i="1"/>
  <c r="AV889" i="1"/>
  <c r="AV905" i="1"/>
  <c r="AV894" i="1"/>
  <c r="AV901" i="1"/>
  <c r="AV899" i="1"/>
  <c r="AV1278" i="1"/>
  <c r="AV1284" i="1"/>
  <c r="AV1270" i="1"/>
  <c r="AV2302" i="1"/>
  <c r="AV1733" i="1"/>
  <c r="AV2016" i="1"/>
  <c r="AV1998" i="1"/>
  <c r="AV2004" i="1"/>
  <c r="AV1853" i="1"/>
  <c r="AV2605" i="1"/>
  <c r="AV2602" i="1"/>
  <c r="AV2590" i="1"/>
  <c r="AV1844" i="1"/>
  <c r="AV1832" i="1"/>
  <c r="AV1860" i="1"/>
  <c r="AV1813" i="1"/>
  <c r="AV1859" i="1"/>
  <c r="AV5" i="1"/>
  <c r="AV1922" i="1"/>
  <c r="AV1912" i="1"/>
  <c r="AV1976" i="1"/>
  <c r="AV1917" i="1"/>
  <c r="AV1947" i="1"/>
  <c r="AV1348" i="1"/>
  <c r="AV1108" i="1"/>
  <c r="AV450" i="1"/>
  <c r="AV454" i="1"/>
  <c r="AV551" i="1"/>
  <c r="AV566" i="1"/>
  <c r="AV564" i="1"/>
  <c r="AV2180" i="1"/>
  <c r="AV702" i="1"/>
  <c r="AV773" i="1"/>
  <c r="AV686" i="1"/>
  <c r="AV742" i="1"/>
  <c r="AV752" i="1"/>
  <c r="AV763" i="1"/>
  <c r="AV719" i="1"/>
  <c r="AV680" i="1"/>
  <c r="AV696" i="1"/>
  <c r="AV770" i="1"/>
  <c r="AV730" i="1"/>
  <c r="AV737" i="1"/>
  <c r="AV1627" i="1"/>
  <c r="AV1616" i="1"/>
  <c r="AV1557" i="1"/>
  <c r="AV1526" i="1"/>
  <c r="AV1601" i="1"/>
  <c r="AV1561" i="1"/>
  <c r="AV1580" i="1"/>
  <c r="AV1535" i="1"/>
  <c r="AV1552" i="1"/>
  <c r="AV1571" i="1"/>
  <c r="AV1621" i="1"/>
  <c r="AV1635" i="1"/>
  <c r="AV1568" i="1"/>
  <c r="AV1600" i="1"/>
  <c r="AV1614" i="1"/>
  <c r="AV1587" i="1"/>
  <c r="AV1545" i="1"/>
  <c r="AV1556" i="1"/>
  <c r="AV1705" i="1"/>
  <c r="AV2919" i="1"/>
  <c r="AV2067" i="1"/>
  <c r="AV2069" i="1"/>
  <c r="AV2070" i="1"/>
  <c r="AV2085" i="1"/>
  <c r="AV2060" i="1"/>
  <c r="AV1145" i="1"/>
  <c r="AV1150" i="1"/>
  <c r="AV1155" i="1"/>
  <c r="AV1163" i="1"/>
  <c r="AV118" i="1"/>
  <c r="AV224" i="1"/>
  <c r="AV233" i="1"/>
  <c r="AV210" i="1"/>
  <c r="AV302" i="1"/>
  <c r="AV148" i="1"/>
  <c r="AV293" i="1"/>
  <c r="AV216" i="1"/>
  <c r="AV251" i="1"/>
  <c r="AV134" i="1"/>
  <c r="AV141" i="1"/>
  <c r="AV124" i="1"/>
  <c r="AV101" i="1"/>
  <c r="AV158" i="1"/>
  <c r="AV94" i="1"/>
  <c r="AV188" i="1"/>
  <c r="AV272" i="1"/>
  <c r="AV120" i="1"/>
  <c r="AV95" i="1"/>
  <c r="AV190" i="1"/>
  <c r="AV208" i="1"/>
  <c r="AV305" i="1"/>
  <c r="AV177" i="1"/>
  <c r="AV157" i="1"/>
  <c r="AV268" i="1"/>
  <c r="AV100" i="1"/>
  <c r="AV116" i="1"/>
  <c r="AV2495" i="1"/>
  <c r="AV2543" i="1"/>
  <c r="AV1227" i="1"/>
  <c r="AV1800" i="1"/>
  <c r="AV2287" i="1"/>
  <c r="AV375" i="1"/>
  <c r="AV1221" i="1"/>
  <c r="AV369" i="1"/>
  <c r="AV417" i="1"/>
  <c r="AV1231" i="1"/>
  <c r="AV2624" i="1"/>
  <c r="AV2276" i="1"/>
  <c r="AV23" i="1"/>
  <c r="AV29" i="1"/>
  <c r="AV55" i="1"/>
  <c r="AV52" i="1"/>
  <c r="AV798" i="1"/>
  <c r="AV842" i="1"/>
  <c r="AV1399" i="1"/>
  <c r="AV2889" i="1"/>
  <c r="AV1994" i="1"/>
  <c r="AV2312" i="1"/>
  <c r="AV694" i="1"/>
  <c r="AV690" i="1"/>
  <c r="AV766" i="1"/>
  <c r="AV395" i="1"/>
  <c r="AV1258" i="1"/>
  <c r="AV1253" i="1"/>
  <c r="AV787" i="1"/>
  <c r="AV384" i="1"/>
  <c r="AV2687" i="1"/>
  <c r="AV1668" i="1"/>
  <c r="AV1888" i="1"/>
  <c r="AV1233" i="1"/>
  <c r="AV386" i="1"/>
  <c r="AV1417" i="1"/>
  <c r="AV338" i="1"/>
  <c r="AV345" i="1"/>
  <c r="AV1716" i="1"/>
  <c r="AV2847" i="1"/>
  <c r="AV1397" i="1"/>
  <c r="AV2925" i="1"/>
  <c r="AV1721" i="1"/>
  <c r="AV416" i="1"/>
  <c r="AV1479" i="1"/>
  <c r="AV1465" i="1"/>
  <c r="AV1466" i="1"/>
  <c r="AV2199" i="1"/>
  <c r="AV1661" i="1"/>
  <c r="AV2967" i="1"/>
  <c r="AV1350" i="1"/>
  <c r="AV2211" i="1"/>
  <c r="AV665" i="1"/>
  <c r="AV2991" i="1"/>
  <c r="AV328" i="1"/>
  <c r="AV2977" i="1"/>
  <c r="AV322" i="1"/>
  <c r="AV2986" i="1"/>
  <c r="AV1065" i="1"/>
  <c r="AV851" i="1"/>
  <c r="AV1051" i="1"/>
  <c r="AV1895" i="1"/>
  <c r="AV2723" i="1"/>
  <c r="AV812" i="1"/>
  <c r="AV1737" i="1"/>
  <c r="AV64" i="1"/>
  <c r="AV2483" i="1"/>
  <c r="AV2056" i="1"/>
  <c r="AV74" i="1"/>
  <c r="AV2266" i="1"/>
  <c r="AV672" i="1"/>
  <c r="AV2950" i="1"/>
  <c r="AV2578" i="1"/>
  <c r="AV2654" i="1"/>
  <c r="AV2637" i="1"/>
  <c r="AV1722" i="1"/>
  <c r="AV2502" i="1"/>
  <c r="AV2525" i="1"/>
  <c r="AV2534" i="1"/>
  <c r="AV2521" i="1"/>
  <c r="AV2527" i="1"/>
  <c r="AV2873" i="1"/>
  <c r="AV1504" i="1"/>
  <c r="AV1497" i="1"/>
  <c r="AV1787" i="1"/>
  <c r="AV1666" i="1"/>
  <c r="AV546" i="1"/>
  <c r="AV2159" i="1"/>
  <c r="AV2104" i="1"/>
  <c r="AV2112" i="1"/>
  <c r="AV2837" i="1"/>
  <c r="AV1340" i="1"/>
  <c r="AV1703" i="1"/>
  <c r="AV2237" i="1"/>
  <c r="AV2225" i="1"/>
  <c r="AV2244" i="1"/>
  <c r="AV1129" i="1"/>
  <c r="AV2899" i="1"/>
  <c r="AV2050" i="1"/>
  <c r="AV2175" i="1"/>
  <c r="AV1698" i="1"/>
  <c r="AV2855" i="1"/>
  <c r="AV1710" i="1"/>
  <c r="AV1699" i="1"/>
  <c r="AV1682" i="1"/>
  <c r="AV1513" i="1"/>
  <c r="AV1110" i="1"/>
  <c r="AV1123" i="1"/>
  <c r="AV82" i="1"/>
  <c r="AV1678" i="1"/>
  <c r="AV1098" i="1"/>
  <c r="AV516" i="1"/>
  <c r="AV504" i="1"/>
  <c r="AV489" i="1"/>
  <c r="AV525" i="1"/>
  <c r="AV491" i="1"/>
  <c r="AV505" i="1"/>
  <c r="AV470" i="1"/>
  <c r="AV512" i="1"/>
  <c r="AV1072" i="1"/>
  <c r="AV575" i="1"/>
  <c r="AV2403" i="1"/>
  <c r="AV2371" i="1"/>
  <c r="AV2449" i="1"/>
  <c r="AV2343" i="1"/>
  <c r="AV2433" i="1"/>
  <c r="AV2460" i="1"/>
  <c r="AV2354" i="1"/>
  <c r="AV2450" i="1"/>
  <c r="AV2323" i="1"/>
  <c r="AV2436" i="1"/>
  <c r="AV2445" i="1"/>
  <c r="AV2320" i="1"/>
  <c r="AV2357" i="1"/>
  <c r="AV2385" i="1"/>
  <c r="AV2336" i="1"/>
  <c r="AV2394" i="1"/>
  <c r="AV2391" i="1"/>
  <c r="AV2369" i="1"/>
  <c r="AV2420" i="1"/>
  <c r="AV914" i="1"/>
  <c r="AV1036" i="1"/>
  <c r="AV1032" i="1"/>
  <c r="AV1033" i="1"/>
  <c r="AV832" i="1"/>
  <c r="AV1106" i="1"/>
  <c r="AV2702" i="1"/>
  <c r="AV2709" i="1"/>
  <c r="AV2706" i="1"/>
  <c r="AV92" i="1"/>
  <c r="AV1312" i="1"/>
  <c r="AV1303" i="1"/>
  <c r="AV1310" i="1"/>
  <c r="AV1296" i="1"/>
  <c r="AV1293" i="1"/>
  <c r="AV2034" i="1"/>
  <c r="AV2025" i="1"/>
  <c r="AV2655" i="1"/>
  <c r="AV1393" i="1"/>
  <c r="AV1365" i="1"/>
  <c r="AV2223" i="1"/>
  <c r="AV2822" i="1"/>
  <c r="AV1996" i="1"/>
  <c r="AV1907" i="1"/>
  <c r="AV2733" i="1"/>
  <c r="AV382" i="1"/>
  <c r="AV1753" i="1"/>
  <c r="AV2929" i="1"/>
  <c r="AV2625" i="1"/>
  <c r="AV788" i="1"/>
  <c r="AV1203" i="1"/>
  <c r="AV1242" i="1"/>
  <c r="AV2736" i="1"/>
  <c r="AV1672" i="1"/>
  <c r="AV2272" i="1"/>
  <c r="AV1452" i="1"/>
  <c r="AV2680" i="1"/>
  <c r="AV2573" i="1"/>
  <c r="AV1237" i="1"/>
  <c r="AV2278" i="1"/>
  <c r="AV823" i="1"/>
  <c r="AV581" i="1"/>
  <c r="AV2551" i="1"/>
  <c r="AV1226" i="1"/>
  <c r="AV1804" i="1"/>
  <c r="AV1803" i="1"/>
  <c r="AV1447" i="1"/>
  <c r="AV2928" i="1"/>
  <c r="AV538" i="1"/>
  <c r="AV1797" i="1"/>
  <c r="AV789" i="1"/>
  <c r="AV859" i="1"/>
  <c r="AV2550" i="1"/>
  <c r="AV424" i="1"/>
  <c r="AV1719" i="1"/>
  <c r="AV413" i="1"/>
  <c r="AV414" i="1"/>
  <c r="AV2818" i="1"/>
  <c r="AV2815" i="1"/>
  <c r="AV1904" i="1"/>
  <c r="AV2941" i="1"/>
  <c r="AV623" i="1"/>
  <c r="AV430" i="1"/>
  <c r="AV2562" i="1"/>
  <c r="AV1085" i="1"/>
  <c r="AV2215" i="1"/>
  <c r="AV2668" i="1"/>
  <c r="AV1745" i="1"/>
  <c r="AV2658" i="1"/>
  <c r="AV1754" i="1"/>
  <c r="AV365" i="1"/>
  <c r="AV2960" i="1"/>
  <c r="AV420" i="1"/>
  <c r="AV2267" i="1"/>
  <c r="AV2489" i="1"/>
  <c r="AV2943" i="1"/>
  <c r="AV1909" i="1"/>
  <c r="AV1883" i="1"/>
  <c r="AV2274" i="1"/>
  <c r="AV1482" i="1"/>
  <c r="AV2957" i="1"/>
  <c r="AV1450" i="1"/>
  <c r="AV1782" i="1"/>
  <c r="AV1794" i="1"/>
  <c r="AV1364" i="1"/>
  <c r="AV1384" i="1"/>
  <c r="AV1385" i="1"/>
  <c r="AV644" i="1"/>
  <c r="AV633" i="1"/>
  <c r="AV636" i="1"/>
  <c r="AV647" i="1"/>
  <c r="AV1381" i="1"/>
  <c r="AV1368" i="1"/>
  <c r="AV629" i="1"/>
  <c r="AV645" i="1"/>
  <c r="AV1369" i="1"/>
  <c r="AV657" i="1"/>
  <c r="AV635" i="1"/>
  <c r="AV1247" i="1"/>
  <c r="AV1234" i="1"/>
  <c r="AV2261" i="1"/>
  <c r="AV2568" i="1"/>
  <c r="AV390" i="1"/>
  <c r="AV1489" i="1"/>
  <c r="AV2955" i="1"/>
  <c r="AV1771" i="1"/>
  <c r="AV2555" i="1"/>
  <c r="AV1767" i="1"/>
  <c r="AV1081" i="1"/>
  <c r="AV1230" i="1"/>
  <c r="AV727" i="1"/>
  <c r="AV699" i="1"/>
  <c r="AV765" i="1"/>
  <c r="AV750" i="1"/>
  <c r="AV1536" i="1"/>
  <c r="AV1579" i="1"/>
  <c r="AV1572" i="1"/>
  <c r="AV1553" i="1"/>
  <c r="AV1647" i="1"/>
  <c r="AV1620" i="1"/>
  <c r="AV2068" i="1"/>
  <c r="AV2073" i="1"/>
  <c r="AV1166" i="1"/>
  <c r="AV1168" i="1"/>
  <c r="AV232" i="1"/>
  <c r="AV211" i="1"/>
  <c r="AV196" i="1"/>
  <c r="AV299" i="1"/>
  <c r="AV280" i="1"/>
  <c r="AV265" i="1"/>
  <c r="AV204" i="1"/>
  <c r="AV294" i="1"/>
  <c r="AV230" i="1"/>
  <c r="AV122" i="1"/>
  <c r="AV109" i="1"/>
  <c r="AV133" i="1"/>
  <c r="AV2012" i="1"/>
  <c r="AV697" i="1"/>
  <c r="AV679" i="1"/>
  <c r="AV764" i="1"/>
  <c r="AV1533" i="1"/>
  <c r="AV1597" i="1"/>
  <c r="AV1562" i="1"/>
  <c r="AV1609" i="1"/>
  <c r="AV1581" i="1"/>
  <c r="AV2074" i="1"/>
  <c r="AV303" i="1"/>
  <c r="AV259" i="1"/>
  <c r="AV2740" i="1"/>
  <c r="AV1461" i="1"/>
  <c r="AV1460" i="1"/>
  <c r="AV2194" i="1"/>
  <c r="AV1659" i="1"/>
  <c r="AV2969" i="1"/>
  <c r="AV1352" i="1"/>
  <c r="AV2741" i="1"/>
  <c r="AV662" i="1"/>
  <c r="AV664" i="1"/>
  <c r="AV314" i="1"/>
  <c r="AV2981" i="1"/>
  <c r="AV318" i="1"/>
  <c r="AV325" i="1"/>
  <c r="AV1896" i="1"/>
  <c r="AV1053" i="1"/>
  <c r="AV1126" i="1"/>
  <c r="AV1894" i="1"/>
  <c r="AV2726" i="1"/>
  <c r="AV811" i="1"/>
  <c r="AV2648" i="1"/>
  <c r="AV1739" i="1"/>
  <c r="AV2523" i="1"/>
  <c r="AV2501" i="1"/>
  <c r="AV2537" i="1"/>
  <c r="AV2510" i="1"/>
  <c r="AV2532" i="1"/>
  <c r="AV2497" i="1"/>
  <c r="AV1506" i="1"/>
  <c r="AV1500" i="1"/>
  <c r="AV1790" i="1"/>
  <c r="AV1667" i="1"/>
  <c r="AV541" i="1"/>
  <c r="AV627" i="1"/>
  <c r="AV2102" i="1"/>
  <c r="AV2111" i="1"/>
  <c r="AV2832" i="1"/>
  <c r="AV2617" i="1"/>
  <c r="AV1704" i="1"/>
  <c r="AV2242" i="1"/>
  <c r="AV2234" i="1"/>
  <c r="AV2252" i="1"/>
  <c r="AV2248" i="1"/>
  <c r="AV1130" i="1"/>
  <c r="AV2903" i="1"/>
  <c r="AV2900" i="1"/>
  <c r="AV2049" i="1"/>
  <c r="AV2168" i="1"/>
  <c r="AV2173" i="1"/>
  <c r="AV2850" i="1"/>
  <c r="AV1714" i="1"/>
  <c r="AV1690" i="1"/>
  <c r="AV724" i="1"/>
  <c r="AV761" i="1"/>
  <c r="AV701" i="1"/>
  <c r="AV1658" i="1"/>
  <c r="AV1578" i="1"/>
  <c r="AV1574" i="1"/>
  <c r="AV1654" i="1"/>
  <c r="AV1546" i="1"/>
  <c r="AV1575" i="1"/>
  <c r="AV1564" i="1"/>
  <c r="AV2918" i="1"/>
  <c r="AV2921" i="1"/>
  <c r="AV2064" i="1"/>
  <c r="AV837" i="1"/>
  <c r="AV1164" i="1"/>
  <c r="AV240" i="1"/>
  <c r="AV220" i="1"/>
  <c r="AV164" i="1"/>
  <c r="AV219" i="1"/>
  <c r="AV283" i="1"/>
  <c r="AV145" i="1"/>
  <c r="AV296" i="1"/>
  <c r="AV310" i="1"/>
  <c r="AV162" i="1"/>
  <c r="AV110" i="1"/>
  <c r="AV169" i="1"/>
  <c r="AV140" i="1"/>
  <c r="AV179" i="1"/>
  <c r="AV191" i="1"/>
  <c r="AV2148" i="1"/>
  <c r="AV2156" i="1"/>
  <c r="AV2097" i="1"/>
  <c r="AV2128" i="1"/>
  <c r="AV2138" i="1"/>
  <c r="AV2117" i="1"/>
  <c r="AV1492" i="1"/>
  <c r="AV606" i="1"/>
  <c r="AV597" i="1"/>
  <c r="AV607" i="1"/>
  <c r="AV596" i="1"/>
  <c r="AV2809" i="1"/>
  <c r="AV1872" i="1"/>
  <c r="AV2487" i="1"/>
  <c r="AV2478" i="1"/>
  <c r="AV2480" i="1"/>
  <c r="AV2040" i="1"/>
  <c r="AV1266" i="1"/>
  <c r="AV1875" i="1"/>
  <c r="AV534" i="1"/>
  <c r="AV2665" i="1"/>
  <c r="AV388" i="1"/>
  <c r="AV2819" i="1"/>
  <c r="AV2273" i="1"/>
  <c r="AV10" i="1"/>
  <c r="AV385" i="1"/>
  <c r="AV1483" i="1"/>
  <c r="AV71" i="1"/>
  <c r="AV2486" i="1"/>
  <c r="AV1088" i="1"/>
  <c r="AV2553" i="1"/>
  <c r="AV2542" i="1"/>
  <c r="AV2572" i="1"/>
  <c r="AV2561" i="1"/>
  <c r="AV1089" i="1"/>
  <c r="AV786" i="1"/>
  <c r="AV819" i="1"/>
  <c r="AV1911" i="1"/>
  <c r="AV432" i="1"/>
  <c r="AV1720" i="1"/>
  <c r="AV2622" i="1"/>
  <c r="AV780" i="1"/>
  <c r="AV2952" i="1"/>
  <c r="AV1199" i="1"/>
  <c r="AV624" i="1"/>
  <c r="AV2663" i="1"/>
  <c r="AV2737" i="1"/>
  <c r="AV2683" i="1"/>
  <c r="AV824" i="1"/>
  <c r="AV337" i="1"/>
  <c r="AV844" i="1"/>
  <c r="AV2315" i="1"/>
  <c r="AV2549" i="1"/>
  <c r="AV1726" i="1"/>
  <c r="AV1263" i="1"/>
  <c r="AV1763" i="1"/>
  <c r="AV1691" i="1"/>
  <c r="AV1692" i="1"/>
  <c r="AV1118" i="1"/>
  <c r="AV1120" i="1"/>
  <c r="AV81" i="1"/>
  <c r="AV1679" i="1"/>
  <c r="AV1093" i="1"/>
  <c r="AV513" i="1"/>
  <c r="AV472" i="1"/>
  <c r="AV498" i="1"/>
  <c r="AV522" i="1"/>
  <c r="AV509" i="1"/>
  <c r="AV467" i="1"/>
  <c r="AV475" i="1"/>
  <c r="AV465" i="1"/>
  <c r="AV1073" i="1"/>
  <c r="AV572" i="1"/>
  <c r="AV2417" i="1"/>
  <c r="AV2442" i="1"/>
  <c r="AV2359" i="1"/>
  <c r="AV2434" i="1"/>
  <c r="AV2432" i="1"/>
  <c r="AV2469" i="1"/>
  <c r="AV2427" i="1"/>
  <c r="AV2353" i="1"/>
  <c r="AV2358" i="1"/>
  <c r="AV2386" i="1"/>
  <c r="AV2437" i="1"/>
  <c r="AV2374" i="1"/>
  <c r="AV2346" i="1"/>
  <c r="AV2454" i="1"/>
  <c r="AV2407" i="1"/>
  <c r="AV2372" i="1"/>
  <c r="AV2351" i="1"/>
  <c r="AV2341" i="1"/>
  <c r="AV2330" i="1"/>
  <c r="AV1404" i="1"/>
  <c r="AV1436" i="1"/>
  <c r="AV1045" i="1"/>
  <c r="AV1026" i="1"/>
  <c r="AV1025" i="1"/>
  <c r="AV1035" i="1"/>
  <c r="AV1107" i="1"/>
  <c r="AV2701" i="1"/>
  <c r="AV2710" i="1"/>
  <c r="AV2698" i="1"/>
  <c r="AV1187" i="1"/>
  <c r="AV89" i="1"/>
  <c r="AV1331" i="1"/>
  <c r="AV1308" i="1"/>
  <c r="AV1316" i="1"/>
  <c r="AV1309" i="1"/>
  <c r="AV1295" i="1"/>
  <c r="AV2035" i="1"/>
  <c r="AV2026" i="1"/>
  <c r="AV2659" i="1"/>
  <c r="AV1394" i="1"/>
  <c r="AV1354" i="1"/>
  <c r="AV1885" i="1"/>
  <c r="AV916" i="1"/>
  <c r="AV2233" i="1"/>
  <c r="AV2775" i="1"/>
  <c r="AV2799" i="1"/>
  <c r="AV2802" i="1"/>
  <c r="AV2798" i="1"/>
  <c r="AV2779" i="1"/>
  <c r="AV2791" i="1"/>
  <c r="AV2782" i="1"/>
  <c r="AV2752" i="1"/>
  <c r="AV2836" i="1"/>
  <c r="AV2213" i="1"/>
  <c r="AV1464" i="1"/>
  <c r="AV1473" i="1"/>
  <c r="AV1471" i="1"/>
  <c r="AV2053" i="1"/>
  <c r="AV2974" i="1"/>
  <c r="AV2973" i="1"/>
  <c r="AV2743" i="1"/>
  <c r="AV663" i="1"/>
  <c r="AV670" i="1"/>
  <c r="AV316" i="1"/>
  <c r="AV2978" i="1"/>
  <c r="AV327" i="1"/>
  <c r="AV323" i="1"/>
  <c r="AV2989" i="1"/>
  <c r="AV1064" i="1"/>
  <c r="AV1058" i="1"/>
  <c r="AV2560" i="1"/>
  <c r="AV2725" i="1"/>
  <c r="AV2717" i="1"/>
  <c r="AV2646" i="1"/>
  <c r="AV1734" i="1"/>
  <c r="AV2536" i="1"/>
  <c r="AV2508" i="1"/>
  <c r="AV2535" i="1"/>
  <c r="AV2531" i="1"/>
  <c r="AV2512" i="1"/>
  <c r="AV2496" i="1"/>
  <c r="AV1508" i="1"/>
  <c r="AV1503" i="1"/>
  <c r="AV1209" i="1"/>
  <c r="AV1665" i="1"/>
  <c r="AV548" i="1"/>
  <c r="AV549" i="1"/>
  <c r="AV2103" i="1"/>
  <c r="AV2107" i="1"/>
  <c r="AV1196" i="1"/>
  <c r="AV1458" i="1"/>
  <c r="AV1468" i="1"/>
  <c r="AV2198" i="1"/>
  <c r="AV2054" i="1"/>
  <c r="AV2968" i="1"/>
  <c r="AV2966" i="1"/>
  <c r="AV2742" i="1"/>
  <c r="AV660" i="1"/>
  <c r="AV661" i="1"/>
  <c r="AV315" i="1"/>
  <c r="AV2980" i="1"/>
  <c r="AV317" i="1"/>
  <c r="AV324" i="1"/>
  <c r="AV1897" i="1"/>
  <c r="AV1056" i="1"/>
  <c r="AV1062" i="1"/>
  <c r="AV849" i="1"/>
  <c r="AV1785" i="1"/>
  <c r="AV2724" i="1"/>
  <c r="AV2713" i="1"/>
  <c r="AV2647" i="1"/>
  <c r="AV1741" i="1"/>
  <c r="AV2513" i="1"/>
  <c r="AV2526" i="1"/>
  <c r="AV2530" i="1"/>
  <c r="AV2517" i="1"/>
  <c r="AV2504" i="1"/>
  <c r="AV2499" i="1"/>
  <c r="AV1510" i="1"/>
  <c r="AV1509" i="1"/>
  <c r="AV1210" i="1"/>
  <c r="AV1663" i="1"/>
  <c r="AV545" i="1"/>
  <c r="AV605" i="1"/>
  <c r="AV2098" i="1"/>
  <c r="AV1179" i="1"/>
  <c r="AV2147" i="1"/>
  <c r="AV2160" i="1"/>
  <c r="AV2151" i="1"/>
  <c r="AV2132" i="1"/>
  <c r="AV2124" i="1"/>
  <c r="AV2115" i="1"/>
  <c r="AV588" i="1"/>
  <c r="AV591" i="1"/>
  <c r="AV1873" i="1"/>
  <c r="AV2130" i="1"/>
  <c r="AV2158" i="1"/>
  <c r="AV2165" i="1"/>
  <c r="AV2126" i="1"/>
  <c r="AV2113" i="1"/>
  <c r="AV818" i="1"/>
  <c r="AV594" i="1"/>
  <c r="AV608" i="1"/>
  <c r="AV604" i="1"/>
  <c r="AV593" i="1"/>
  <c r="AV2729" i="1"/>
  <c r="AV1880" i="1"/>
  <c r="AV1881" i="1"/>
  <c r="AV2224" i="1"/>
  <c r="AV2228" i="1"/>
  <c r="AV2749" i="1"/>
  <c r="AV2794" i="1"/>
  <c r="AV2767" i="1"/>
  <c r="AV2759" i="1"/>
  <c r="AV2748" i="1"/>
  <c r="AV2765" i="1"/>
  <c r="AV2770" i="1"/>
  <c r="AV2755" i="1"/>
  <c r="AV2842" i="1"/>
  <c r="AV2834" i="1"/>
  <c r="AV1205" i="1"/>
  <c r="AV1336" i="1"/>
  <c r="AV795" i="1"/>
  <c r="AV2255" i="1"/>
  <c r="AV2246" i="1"/>
  <c r="AV2245" i="1"/>
  <c r="AV1413" i="1"/>
  <c r="AV2898" i="1"/>
  <c r="AV2893" i="1"/>
  <c r="AV2044" i="1"/>
  <c r="AV2176" i="1"/>
  <c r="AV2857" i="1"/>
  <c r="AV2684" i="1"/>
  <c r="AV1712" i="1"/>
  <c r="AV1689" i="1"/>
  <c r="AV1688" i="1"/>
  <c r="AV1453" i="1"/>
  <c r="AV1122" i="1"/>
  <c r="AV1114" i="1"/>
  <c r="AV88" i="1"/>
  <c r="AV1676" i="1"/>
  <c r="AV1094" i="1"/>
  <c r="AV486" i="1"/>
  <c r="AV524" i="1"/>
  <c r="AV511" i="1"/>
  <c r="AV476" i="1"/>
  <c r="AV485" i="1"/>
  <c r="AV471" i="1"/>
  <c r="AV510" i="1"/>
  <c r="AV495" i="1"/>
  <c r="AV569" i="1"/>
  <c r="AV574" i="1"/>
  <c r="AV2418" i="1"/>
  <c r="AV2467" i="1"/>
  <c r="AV2373" i="1"/>
  <c r="AV2334" i="1"/>
  <c r="AV1870" i="1"/>
  <c r="AV1871" i="1"/>
  <c r="AV2229" i="1"/>
  <c r="AV791" i="1"/>
  <c r="AV2789" i="1"/>
  <c r="AV2768" i="1"/>
  <c r="AV2746" i="1"/>
  <c r="AV2783" i="1"/>
  <c r="AV2744" i="1"/>
  <c r="AV2771" i="1"/>
  <c r="AV2766" i="1"/>
  <c r="AV2806" i="1"/>
  <c r="AV2620" i="1"/>
  <c r="AV1339" i="1"/>
  <c r="AV2615" i="1"/>
  <c r="AV2257" i="1"/>
  <c r="AV2251" i="1"/>
  <c r="AV2232" i="1"/>
  <c r="AV1131" i="1"/>
  <c r="AV2897" i="1"/>
  <c r="AV2907" i="1"/>
  <c r="AV2042" i="1"/>
  <c r="AV2166" i="1"/>
  <c r="AV2171" i="1"/>
  <c r="AV2856" i="1"/>
  <c r="AV1731" i="1"/>
  <c r="AV1686" i="1"/>
  <c r="AV1687" i="1"/>
  <c r="AV1694" i="1"/>
  <c r="AV1202" i="1"/>
  <c r="AV1115" i="1"/>
  <c r="AV406" i="1"/>
  <c r="AV87" i="1"/>
  <c r="AV1096" i="1"/>
  <c r="AV1099" i="1"/>
  <c r="AV497" i="1"/>
  <c r="AV477" i="1"/>
  <c r="AV499" i="1"/>
  <c r="AV494" i="1"/>
  <c r="AV481" i="1"/>
  <c r="AV520" i="1"/>
  <c r="AV517" i="1"/>
  <c r="AV2675" i="1"/>
  <c r="AV568" i="1"/>
  <c r="AV2396" i="1"/>
  <c r="AV2344" i="1"/>
  <c r="AV2348" i="1"/>
  <c r="AV2400" i="1"/>
  <c r="AV2452" i="1"/>
  <c r="AV2326" i="1"/>
  <c r="AV2428" i="1"/>
  <c r="AV2361" i="1"/>
  <c r="AV2349" i="1"/>
  <c r="AV2382" i="1"/>
  <c r="AV2412" i="1"/>
  <c r="AV2390" i="1"/>
  <c r="AV2451" i="1"/>
  <c r="AV2410" i="1"/>
  <c r="AV2362" i="1"/>
  <c r="AV2388" i="1"/>
  <c r="AV2425" i="1"/>
  <c r="AV2350" i="1"/>
  <c r="AV2322" i="1"/>
  <c r="AV1405" i="1"/>
  <c r="AV1438" i="1"/>
  <c r="AV1037" i="1"/>
  <c r="AV1046" i="1"/>
  <c r="AV1029" i="1"/>
  <c r="AV830" i="1"/>
  <c r="AV2711" i="1"/>
  <c r="AV2694" i="1"/>
  <c r="AV2708" i="1"/>
  <c r="AV1188" i="1"/>
  <c r="AV1300" i="1"/>
  <c r="AV1321" i="1"/>
  <c r="AV1323" i="1"/>
  <c r="AV1324" i="1"/>
  <c r="AV1332" i="1"/>
  <c r="AV1294" i="1"/>
  <c r="AV2033" i="1"/>
  <c r="AV79" i="1"/>
  <c r="AV1363" i="1"/>
  <c r="AV1370" i="1"/>
  <c r="AV1362" i="1"/>
  <c r="AV2144" i="1"/>
  <c r="AV2161" i="1"/>
  <c r="AV2152" i="1"/>
  <c r="AV2123" i="1"/>
  <c r="AV2141" i="1"/>
  <c r="AV2118" i="1"/>
  <c r="AV1805" i="1"/>
  <c r="AV603" i="1"/>
  <c r="AV600" i="1"/>
  <c r="AV589" i="1"/>
  <c r="AV615" i="1"/>
  <c r="AV2808" i="1"/>
  <c r="AV1877" i="1"/>
  <c r="AV1878" i="1"/>
  <c r="AV917" i="1"/>
  <c r="AV2238" i="1"/>
  <c r="AV793" i="1"/>
  <c r="AV2800" i="1"/>
  <c r="AV2773" i="1"/>
  <c r="AV2804" i="1"/>
  <c r="AV2778" i="1"/>
  <c r="AV2747" i="1"/>
  <c r="AV2796" i="1"/>
  <c r="AV2760" i="1"/>
  <c r="AV2805" i="1"/>
  <c r="AV2831" i="1"/>
  <c r="AV2613" i="1"/>
  <c r="AV2619" i="1"/>
  <c r="AV1334" i="1"/>
  <c r="AV2614" i="1"/>
  <c r="AV2259" i="1"/>
  <c r="AV2253" i="1"/>
  <c r="AV2250" i="1"/>
  <c r="AV1132" i="1"/>
  <c r="AV2901" i="1"/>
  <c r="AV2904" i="1"/>
  <c r="AV2051" i="1"/>
  <c r="AV2167" i="1"/>
  <c r="AV2172" i="1"/>
  <c r="AV2853" i="1"/>
  <c r="AV1732" i="1"/>
  <c r="AV1684" i="1"/>
  <c r="AV1683" i="1"/>
  <c r="AV1685" i="1"/>
  <c r="AV1201" i="1"/>
  <c r="AV1121" i="1"/>
  <c r="AV86" i="1"/>
  <c r="AV2727" i="1"/>
  <c r="AV1095" i="1"/>
  <c r="AV496" i="1"/>
  <c r="AV480" i="1"/>
  <c r="AV503" i="1"/>
  <c r="AV515" i="1"/>
  <c r="AV487" i="1"/>
  <c r="AV473" i="1"/>
  <c r="AV518" i="1"/>
  <c r="AV519" i="1"/>
  <c r="AV2676" i="1"/>
  <c r="AV570" i="1"/>
  <c r="AV2319" i="1"/>
  <c r="AV2426" i="1"/>
  <c r="AV2360" i="1"/>
  <c r="AV2399" i="1"/>
  <c r="AV1469" i="1"/>
  <c r="AV1475" i="1"/>
  <c r="AV1459" i="1"/>
  <c r="AV2197" i="1"/>
  <c r="AV2965" i="1"/>
  <c r="AV2963" i="1"/>
  <c r="AV1351" i="1"/>
  <c r="AV2209" i="1"/>
  <c r="AV669" i="1"/>
  <c r="AV312" i="1"/>
  <c r="AV2982" i="1"/>
  <c r="AV2984" i="1"/>
  <c r="AV326" i="1"/>
  <c r="AV2990" i="1"/>
  <c r="AV1063" i="1"/>
  <c r="AV1068" i="1"/>
  <c r="AV1050" i="1"/>
  <c r="AV2720" i="1"/>
  <c r="AV2714" i="1"/>
  <c r="AV810" i="1"/>
  <c r="AV1736" i="1"/>
  <c r="AV2541" i="1"/>
  <c r="AV2505" i="1"/>
  <c r="AV2507" i="1"/>
  <c r="AV2503" i="1"/>
  <c r="AV2528" i="1"/>
  <c r="AV2539" i="1"/>
  <c r="AV2865" i="1"/>
  <c r="AV1512" i="1"/>
  <c r="AV1505" i="1"/>
  <c r="AV1786" i="1"/>
  <c r="AV540" i="1"/>
  <c r="AV555" i="1"/>
  <c r="AV2150" i="1"/>
  <c r="AV2095" i="1"/>
  <c r="AV2153" i="1"/>
  <c r="AV2131" i="1"/>
  <c r="AV2099" i="1"/>
  <c r="AV2154" i="1"/>
  <c r="AV2125" i="1"/>
  <c r="AV2139" i="1"/>
  <c r="AV2096" i="1"/>
  <c r="AV816" i="1"/>
  <c r="AV613" i="1"/>
  <c r="AV599" i="1"/>
  <c r="AV590" i="1"/>
  <c r="AV585" i="1"/>
  <c r="AV2810" i="1"/>
  <c r="AV1876" i="1"/>
  <c r="AV1884" i="1"/>
  <c r="AV797" i="1"/>
  <c r="AV2226" i="1"/>
  <c r="AV2780" i="1"/>
  <c r="AV2790" i="1"/>
  <c r="AV2797" i="1"/>
  <c r="AV2792" i="1"/>
  <c r="AV2750" i="1"/>
  <c r="AV2774" i="1"/>
  <c r="AV2785" i="1"/>
  <c r="AV2803" i="1"/>
  <c r="AV2841" i="1"/>
  <c r="AV2835" i="1"/>
  <c r="AV2317" i="1"/>
  <c r="AV1337" i="1"/>
  <c r="AV790" i="1"/>
  <c r="AV2239" i="1"/>
  <c r="AV2240" i="1"/>
  <c r="AV2243" i="1"/>
  <c r="AV2235" i="1"/>
  <c r="AV1128" i="1"/>
  <c r="AV2902" i="1"/>
  <c r="AV2894" i="1"/>
  <c r="AV2046" i="1"/>
  <c r="AV2174" i="1"/>
  <c r="AV2852" i="1"/>
  <c r="AV2685" i="1"/>
  <c r="AV1713" i="1"/>
  <c r="AV1700" i="1"/>
  <c r="AV1681" i="1"/>
  <c r="AV1456" i="1"/>
  <c r="AV1116" i="1"/>
  <c r="AV1112" i="1"/>
  <c r="AV84" i="1"/>
  <c r="AV1680" i="1"/>
  <c r="AV1097" i="1"/>
  <c r="AV469" i="1"/>
  <c r="AV526" i="1"/>
  <c r="AV479" i="1"/>
  <c r="AV490" i="1"/>
  <c r="AV501" i="1"/>
  <c r="AV478" i="1"/>
  <c r="AV468" i="1"/>
  <c r="AV466" i="1"/>
  <c r="AV1071" i="1"/>
  <c r="AV573" i="1"/>
  <c r="AV2401" i="1"/>
  <c r="AV2375" i="1"/>
  <c r="AV2438" i="1"/>
  <c r="AV2439" i="1"/>
  <c r="AV2339" i="1"/>
  <c r="AV2337" i="1"/>
  <c r="AV2430" i="1"/>
  <c r="AV2356" i="1"/>
  <c r="AV2342" i="1"/>
  <c r="AV2381" i="1"/>
  <c r="AV2395" i="1"/>
  <c r="AV2380" i="1"/>
  <c r="AV2431" i="1"/>
  <c r="AV2457" i="1"/>
  <c r="AV2397" i="1"/>
  <c r="AV2468" i="1"/>
  <c r="AV2376" i="1"/>
  <c r="AV2444" i="1"/>
  <c r="AV2329" i="1"/>
  <c r="AV1406" i="1"/>
  <c r="AV1431" i="1"/>
  <c r="AV1432" i="1"/>
  <c r="AV1042" i="1"/>
  <c r="AV1039" i="1"/>
  <c r="AV1027" i="1"/>
  <c r="AV1103" i="1"/>
  <c r="AV2692" i="1"/>
  <c r="AV2689" i="1"/>
  <c r="AV2699" i="1"/>
  <c r="AV1189" i="1"/>
  <c r="AV90" i="1"/>
  <c r="AV1297" i="1"/>
  <c r="AV1322" i="1"/>
  <c r="AV1306" i="1"/>
  <c r="AV1326" i="1"/>
  <c r="AV1302" i="1"/>
  <c r="AV1319" i="1"/>
  <c r="AV2030" i="1"/>
  <c r="AV80" i="1"/>
  <c r="AV1367" i="1"/>
  <c r="AV1356" i="1"/>
  <c r="AV1378" i="1"/>
  <c r="AV2377" i="1"/>
  <c r="AV2461" i="1"/>
  <c r="AV2463" i="1"/>
  <c r="AV2366" i="1"/>
  <c r="AV2415" i="1"/>
  <c r="AV2422" i="1"/>
  <c r="AV2335" i="1"/>
  <c r="AV2352" i="1"/>
  <c r="AV2411" i="1"/>
  <c r="AV2333" i="1"/>
  <c r="AV2404" i="1"/>
  <c r="AV2446" i="1"/>
  <c r="AV2405" i="1"/>
  <c r="AV2424" i="1"/>
  <c r="AV2470" i="1"/>
  <c r="AV915" i="1"/>
  <c r="AV1433" i="1"/>
  <c r="AV1041" i="1"/>
  <c r="AV1028" i="1"/>
  <c r="AV1034" i="1"/>
  <c r="AV831" i="1"/>
  <c r="AV1105" i="1"/>
  <c r="AV2693" i="1"/>
  <c r="AV2696" i="1"/>
  <c r="AV2697" i="1"/>
  <c r="AV91" i="1"/>
  <c r="AV1311" i="1"/>
  <c r="AV1292" i="1"/>
  <c r="AV1298" i="1"/>
  <c r="AV1315" i="1"/>
  <c r="AV1314" i="1"/>
  <c r="AV2031" i="1"/>
  <c r="AV2024" i="1"/>
  <c r="AV1429" i="1"/>
  <c r="AV1388" i="1"/>
  <c r="AV1360" i="1"/>
  <c r="AV822" i="1"/>
  <c r="AV1415" i="1"/>
  <c r="AV2576" i="1"/>
  <c r="AV2406" i="1"/>
  <c r="AV2368" i="1"/>
  <c r="AV2464" i="1"/>
  <c r="AV2435" i="1"/>
  <c r="AV2367" i="1"/>
  <c r="AV2384" i="1"/>
  <c r="AV2338" i="1"/>
  <c r="AV2402" i="1"/>
  <c r="AV2393" i="1"/>
  <c r="AV2466" i="1"/>
  <c r="AV2324" i="1"/>
  <c r="AV2443" i="1"/>
  <c r="AV2429" i="1"/>
  <c r="AV2408" i="1"/>
  <c r="AV2331" i="1"/>
  <c r="AV913" i="1"/>
  <c r="AV1435" i="1"/>
  <c r="AV1047" i="1"/>
  <c r="AV1030" i="1"/>
  <c r="AV1031" i="1"/>
  <c r="AV833" i="1"/>
  <c r="AV1102" i="1"/>
  <c r="AV2703" i="1"/>
  <c r="AV2690" i="1"/>
  <c r="AV2704" i="1"/>
  <c r="AV805" i="1"/>
  <c r="AV67" i="1"/>
  <c r="AV1328" i="1"/>
  <c r="AV1325" i="1"/>
  <c r="AV1330" i="1"/>
  <c r="AV1333" i="1"/>
  <c r="AV1318" i="1"/>
  <c r="AV2032" i="1"/>
  <c r="AV2023" i="1"/>
  <c r="AV1430" i="1"/>
  <c r="AV1357" i="1"/>
  <c r="AV1387" i="1"/>
  <c r="AV1463" i="1"/>
  <c r="AV1476" i="1"/>
  <c r="AV1472" i="1"/>
  <c r="AV2195" i="1"/>
  <c r="AV2964" i="1"/>
  <c r="AV2971" i="1"/>
  <c r="AV1092" i="1"/>
  <c r="AV2212" i="1"/>
  <c r="AV666" i="1"/>
  <c r="AV329" i="1"/>
  <c r="AV2976" i="1"/>
  <c r="AV332" i="1"/>
  <c r="AV320" i="1"/>
  <c r="AV2988" i="1"/>
  <c r="AV1066" i="1"/>
  <c r="AV1059" i="1"/>
  <c r="AV853" i="1"/>
  <c r="AV2721" i="1"/>
  <c r="AV2715" i="1"/>
  <c r="AV808" i="1"/>
  <c r="AV1740" i="1"/>
  <c r="AV2540" i="1"/>
  <c r="AV2533" i="1"/>
  <c r="AV2511" i="1"/>
  <c r="AV2506" i="1"/>
  <c r="AV2524" i="1"/>
  <c r="AV2515" i="1"/>
  <c r="AV1511" i="1"/>
  <c r="AV1499" i="1"/>
  <c r="AV1207" i="1"/>
  <c r="AV1791" i="1"/>
  <c r="AV542" i="1"/>
  <c r="AV552" i="1"/>
  <c r="AV2114" i="1"/>
  <c r="AV2120" i="1"/>
  <c r="AV2222" i="1"/>
  <c r="AV1467" i="1"/>
  <c r="AV1474" i="1"/>
  <c r="AV1478" i="1"/>
  <c r="AV2052" i="1"/>
  <c r="AV2972" i="1"/>
  <c r="AV2962" i="1"/>
  <c r="AV2057" i="1"/>
  <c r="AV2208" i="1"/>
  <c r="AV668" i="1"/>
  <c r="AV330" i="1"/>
  <c r="AV2975" i="1"/>
  <c r="AV331" i="1"/>
  <c r="AV319" i="1"/>
  <c r="AV2985" i="1"/>
  <c r="AV1057" i="1"/>
  <c r="AV1055" i="1"/>
  <c r="AV852" i="1"/>
  <c r="AV2022" i="1"/>
  <c r="AV2722" i="1"/>
  <c r="AV2718" i="1"/>
  <c r="AV813" i="1"/>
  <c r="AV1738" i="1"/>
  <c r="AV2529" i="1"/>
  <c r="AV2518" i="1"/>
  <c r="AV2516" i="1"/>
  <c r="AV2538" i="1"/>
  <c r="AV2500" i="1"/>
  <c r="AV2498" i="1"/>
  <c r="AV1501" i="1"/>
  <c r="AV1498" i="1"/>
  <c r="AV1208" i="1"/>
  <c r="AV1788" i="1"/>
  <c r="AV547" i="1"/>
  <c r="AV554" i="1"/>
  <c r="AV2109" i="1"/>
  <c r="AV2101" i="1"/>
  <c r="AV2157" i="1"/>
  <c r="AV2143" i="1"/>
  <c r="AV2110" i="1"/>
  <c r="AV2163" i="1"/>
  <c r="AV2121" i="1"/>
  <c r="AV2116" i="1"/>
  <c r="AV815" i="1"/>
  <c r="AV611" i="1"/>
  <c r="AV610" i="1"/>
  <c r="AV592" i="1"/>
  <c r="AV2814" i="1"/>
  <c r="AV1882" i="1"/>
  <c r="AV1887" i="1"/>
  <c r="AV445" i="1"/>
  <c r="AV2236" i="1"/>
  <c r="AV2788" i="1"/>
  <c r="AV2757" i="1"/>
  <c r="AV2786" i="1"/>
  <c r="AV2762" i="1"/>
  <c r="AV2751" i="1"/>
  <c r="AV2793" i="1"/>
  <c r="AV2758" i="1"/>
  <c r="AV2745" i="1"/>
  <c r="AV2829" i="1"/>
  <c r="AV2839" i="1"/>
  <c r="AV1335" i="1"/>
  <c r="AV794" i="1"/>
  <c r="AV2256" i="1"/>
  <c r="AV2247" i="1"/>
  <c r="AV2260" i="1"/>
  <c r="AV2048" i="1"/>
  <c r="AV2895" i="1"/>
  <c r="AV2892" i="1"/>
  <c r="AV2133" i="1"/>
  <c r="AV2142" i="1"/>
  <c r="AV2119" i="1"/>
  <c r="AV2137" i="1"/>
  <c r="AV2122" i="1"/>
  <c r="AV2145" i="1"/>
  <c r="AV817" i="1"/>
  <c r="AV595" i="1"/>
  <c r="AV612" i="1"/>
  <c r="AV598" i="1"/>
  <c r="AV2812" i="1"/>
  <c r="AV2728" i="1"/>
  <c r="AV1891" i="1"/>
  <c r="AV1886" i="1"/>
  <c r="AV444" i="1"/>
  <c r="AV792" i="1"/>
  <c r="AV2756" i="1"/>
  <c r="AV2795" i="1"/>
  <c r="AV2801" i="1"/>
  <c r="AV2784" i="1"/>
  <c r="AV2754" i="1"/>
  <c r="AV2769" i="1"/>
  <c r="AV2753" i="1"/>
  <c r="AV2807" i="1"/>
  <c r="AV2830" i="1"/>
  <c r="AV2838" i="1"/>
  <c r="AV1338" i="1"/>
  <c r="AV2616" i="1"/>
  <c r="AV2249" i="1"/>
  <c r="AV2254" i="1"/>
  <c r="AV2258" i="1"/>
  <c r="AV1133" i="1"/>
  <c r="AV2905" i="1"/>
  <c r="AV2896" i="1"/>
  <c r="AV2043" i="1"/>
  <c r="AV2047" i="1"/>
  <c r="AV2169" i="1"/>
  <c r="AV2851" i="1"/>
  <c r="AV1743" i="1"/>
  <c r="AV1711" i="1"/>
  <c r="AV1695" i="1"/>
  <c r="AV1697" i="1"/>
  <c r="AV1454" i="1"/>
  <c r="AV1117" i="1"/>
  <c r="AV1119" i="1"/>
  <c r="AV83" i="1"/>
  <c r="AV1677" i="1"/>
  <c r="AV1100" i="1"/>
  <c r="AV506" i="1"/>
  <c r="AV523" i="1"/>
  <c r="AV492" i="1"/>
  <c r="AV474" i="1"/>
  <c r="AV484" i="1"/>
  <c r="AV493" i="1"/>
  <c r="AV514" i="1"/>
  <c r="AV521" i="1"/>
  <c r="AV577" i="1"/>
  <c r="AV571" i="1"/>
  <c r="AV2325" i="1"/>
  <c r="AV2414" i="1"/>
  <c r="AV2423" i="1"/>
  <c r="AV2387" i="1"/>
  <c r="AV2379" i="1"/>
  <c r="AV2370" i="1"/>
  <c r="AV2453" i="1"/>
  <c r="AV2456" i="1"/>
  <c r="AV2409" i="1"/>
  <c r="AV2471" i="1"/>
  <c r="AV2459" i="1"/>
  <c r="AV2347" i="1"/>
  <c r="AV2321" i="1"/>
  <c r="AV2441" i="1"/>
  <c r="AV2378" i="1"/>
  <c r="AV2419" i="1"/>
  <c r="AV2392" i="1"/>
  <c r="AV2340" i="1"/>
  <c r="AV2458" i="1"/>
  <c r="AV1910" i="1"/>
  <c r="AV1439" i="1"/>
  <c r="AV1044" i="1"/>
  <c r="AV1049" i="1"/>
  <c r="AV1040" i="1"/>
  <c r="AV835" i="1"/>
  <c r="AV1104" i="1"/>
  <c r="AV2707" i="1"/>
  <c r="AV2705" i="1"/>
  <c r="AV2700" i="1"/>
  <c r="AV807" i="1"/>
  <c r="AV66" i="1"/>
  <c r="AV1299" i="1"/>
  <c r="AV1327" i="1"/>
  <c r="AV1313" i="1"/>
  <c r="AV1320" i="1"/>
  <c r="AV1307" i="1"/>
  <c r="AV2028" i="1"/>
  <c r="AV2027" i="1"/>
  <c r="AV1373" i="1"/>
  <c r="AV1377" i="1"/>
  <c r="AV1366" i="1"/>
  <c r="AV2045" i="1"/>
  <c r="AV2170" i="1"/>
  <c r="AV2854" i="1"/>
  <c r="AV1744" i="1"/>
  <c r="AV1693" i="1"/>
  <c r="AV1696" i="1"/>
  <c r="AV1701" i="1"/>
  <c r="AV1455" i="1"/>
  <c r="AV1111" i="1"/>
  <c r="AV1113" i="1"/>
  <c r="AV85" i="1"/>
  <c r="AV1662" i="1"/>
  <c r="AV1101" i="1"/>
  <c r="AV502" i="1"/>
  <c r="AV483" i="1"/>
  <c r="AV500" i="1"/>
  <c r="AV508" i="1"/>
  <c r="AV482" i="1"/>
  <c r="AV488" i="1"/>
  <c r="AV507" i="1"/>
  <c r="AV2674" i="1"/>
  <c r="AV576" i="1"/>
  <c r="AV2416" i="1"/>
  <c r="AV2364" i="1"/>
  <c r="AV2383" i="1"/>
  <c r="AV2455" i="1"/>
  <c r="AV2465" i="1"/>
  <c r="AV2462" i="1"/>
  <c r="AV2355" i="1"/>
  <c r="AV2398" i="1"/>
  <c r="AV2365" i="1"/>
  <c r="AV2389" i="1"/>
  <c r="AV2328" i="1"/>
  <c r="AV2447" i="1"/>
  <c r="AV2363" i="1"/>
  <c r="AV2421" i="1"/>
  <c r="AV2332" i="1"/>
  <c r="AV2345" i="1"/>
  <c r="AV2448" i="1"/>
  <c r="AV2440" i="1"/>
  <c r="AV2327" i="1"/>
  <c r="AV2413" i="1"/>
  <c r="AV1441" i="1"/>
  <c r="AV1043" i="1"/>
  <c r="AV1048" i="1"/>
  <c r="AV1038" i="1"/>
  <c r="AV834" i="1"/>
  <c r="AV69" i="1"/>
  <c r="AV2691" i="1"/>
  <c r="AV2695" i="1"/>
  <c r="AV2316" i="1"/>
  <c r="AV806" i="1"/>
  <c r="AV1305" i="1"/>
  <c r="AV1304" i="1"/>
  <c r="AV1317" i="1"/>
  <c r="AV1329" i="1"/>
  <c r="AV1301" i="1"/>
  <c r="AV2029" i="1"/>
  <c r="AV78" i="1"/>
  <c r="AV1374" i="1"/>
  <c r="AV1382" i="1"/>
  <c r="AV1379" i="1"/>
  <c r="AV2488" i="1"/>
  <c r="AV351" i="1"/>
  <c r="AV2632" i="1"/>
  <c r="AV2472" i="1"/>
  <c r="AV342" i="1"/>
  <c r="AV1766" i="1"/>
  <c r="AV2661" i="1"/>
  <c r="AV1768" i="1"/>
  <c r="AV2937" i="1"/>
  <c r="AV839" i="1"/>
  <c r="AV334" i="1"/>
  <c r="AV12" i="1"/>
  <c r="AV2734" i="1"/>
  <c r="AV2660" i="1"/>
  <c r="AV1070" i="1"/>
  <c r="AV1755" i="1"/>
  <c r="AV2948" i="1"/>
  <c r="AV1212" i="1"/>
  <c r="AV2270" i="1"/>
  <c r="AV389" i="1"/>
  <c r="AV1239" i="1"/>
  <c r="AV1127" i="1"/>
  <c r="AV2961" i="1"/>
  <c r="AV2574" i="1"/>
  <c r="AV425" i="1"/>
  <c r="AV1248" i="1"/>
  <c r="AV2284" i="1"/>
  <c r="AV346" i="1"/>
  <c r="AV1195" i="1"/>
  <c r="AV1219" i="1"/>
  <c r="AV1671" i="1"/>
  <c r="AV1796" i="1"/>
  <c r="AV1067" i="1"/>
  <c r="AZ2548" i="1"/>
  <c r="BA2548" i="1" s="1"/>
  <c r="BB2548" i="1" s="1"/>
  <c r="AV394" i="1"/>
  <c r="AV2490" i="1"/>
  <c r="AV8" i="1"/>
  <c r="AV1244" i="1"/>
  <c r="AV2484" i="1"/>
  <c r="AV2629" i="1"/>
  <c r="AV1252" i="1"/>
  <c r="AV422" i="1"/>
  <c r="AV858" i="1"/>
  <c r="AV2934" i="1"/>
  <c r="AV2055" i="1"/>
  <c r="AV359" i="1"/>
  <c r="AV2262" i="1"/>
  <c r="AV77" i="1"/>
  <c r="AV2575" i="1"/>
  <c r="AV621" i="1"/>
  <c r="AV391" i="1"/>
  <c r="AV2277" i="1"/>
  <c r="AV2820" i="1"/>
  <c r="AV15" i="1"/>
  <c r="AV1485" i="1"/>
  <c r="AV352" i="1"/>
  <c r="AV1075" i="1"/>
  <c r="AV9" i="1"/>
  <c r="AV2559" i="1"/>
  <c r="AV1484" i="1"/>
  <c r="AV373" i="1"/>
  <c r="AV2924" i="1"/>
  <c r="AV1760" i="1"/>
  <c r="AV1780" i="1"/>
  <c r="AV2939" i="1"/>
  <c r="AV2657" i="1"/>
  <c r="AV616" i="1"/>
  <c r="AV1868" i="1"/>
  <c r="AV583" i="1"/>
  <c r="AV70" i="1"/>
  <c r="AV1428" i="1"/>
  <c r="AV2475" i="1"/>
  <c r="AV1213" i="1"/>
  <c r="AV2094" i="1"/>
  <c r="AV2641" i="1"/>
  <c r="AV335" i="1"/>
  <c r="AV2735" i="1"/>
  <c r="AV2474" i="1"/>
  <c r="AV16" i="1"/>
  <c r="AV1491" i="1"/>
  <c r="AV11" i="1"/>
  <c r="AV1260" i="1"/>
  <c r="AV366" i="1"/>
  <c r="AV1997" i="1"/>
  <c r="AV1079" i="1"/>
  <c r="AV1480" i="1"/>
  <c r="AV784" i="1"/>
  <c r="AV2954" i="1"/>
  <c r="AV2953" i="1"/>
  <c r="AV2219" i="1"/>
  <c r="AV381" i="1"/>
  <c r="AV2481" i="1"/>
  <c r="AV2479" i="1"/>
  <c r="AV2630" i="1"/>
  <c r="AV2041" i="1"/>
  <c r="AV2947" i="1"/>
  <c r="AV857" i="1"/>
  <c r="AV1890" i="1"/>
  <c r="AV1184" i="1"/>
  <c r="AV855" i="1"/>
  <c r="AV393" i="1"/>
  <c r="AV1765" i="1"/>
  <c r="AV14" i="1"/>
  <c r="AV838" i="1"/>
  <c r="AV353" i="1"/>
  <c r="AV1074" i="1"/>
  <c r="AV439" i="1"/>
  <c r="AV845" i="1"/>
  <c r="AV374" i="1"/>
  <c r="AV2548" i="1"/>
  <c r="AV343" i="1"/>
  <c r="AV1869" i="1"/>
  <c r="AV2667" i="1"/>
  <c r="AV1424" i="1"/>
  <c r="AV1193" i="1"/>
  <c r="AV361" i="1"/>
  <c r="AV1756" i="1"/>
  <c r="AV367" i="1"/>
  <c r="AV2264" i="1"/>
  <c r="AV2563" i="1"/>
  <c r="AV1214" i="1"/>
  <c r="AV2093" i="1"/>
  <c r="AV2640" i="1"/>
  <c r="AV1715" i="1"/>
  <c r="AV821" i="1"/>
  <c r="AV1487" i="1"/>
  <c r="AV6" i="1"/>
  <c r="AV2635" i="1"/>
  <c r="AV1781" i="1"/>
  <c r="AV1086" i="1"/>
  <c r="AV1773" i="1"/>
  <c r="AV383" i="1"/>
  <c r="AV1200" i="1"/>
  <c r="AV1493" i="1"/>
  <c r="AV2938" i="1"/>
  <c r="AV618" i="1"/>
  <c r="AV2621" i="1"/>
  <c r="AV2686" i="1"/>
  <c r="AV1422" i="1"/>
  <c r="AV1084" i="1"/>
  <c r="AV1256" i="1"/>
  <c r="AV1254" i="1"/>
  <c r="AV2671" i="1"/>
  <c r="AV2666" i="1"/>
  <c r="AV2679" i="1"/>
  <c r="AV2927" i="1"/>
  <c r="AV2739" i="1"/>
  <c r="AV2627" i="1"/>
  <c r="AV2712" i="1"/>
  <c r="AV1418" i="1"/>
  <c r="AV2275" i="1"/>
  <c r="AV1225" i="1"/>
  <c r="AV2681" i="1"/>
  <c r="AV2828" i="1"/>
  <c r="AV2824" i="1"/>
  <c r="AV1420" i="1"/>
  <c r="AV1718" i="1"/>
  <c r="AV1717" i="1"/>
  <c r="AV1238" i="1"/>
  <c r="AV2279" i="1"/>
  <c r="AV826" i="1"/>
  <c r="AV392" i="1"/>
  <c r="AV1222" i="1"/>
  <c r="AV1451" i="1"/>
  <c r="AV1723" i="1"/>
  <c r="AV2636" i="1"/>
  <c r="AV1228" i="1"/>
  <c r="AV2849" i="1"/>
  <c r="AV13" i="1"/>
  <c r="AV428" i="1"/>
  <c r="AV1802" i="1"/>
  <c r="AV1801" i="1"/>
  <c r="AV1197" i="1"/>
  <c r="AV2571" i="1"/>
  <c r="AV1216" i="1"/>
  <c r="AV1217" i="1"/>
  <c r="AV387" i="1"/>
  <c r="AV380" i="1"/>
  <c r="AV2931" i="1"/>
  <c r="AV1775" i="1"/>
  <c r="AV1449" i="1"/>
  <c r="AV1223" i="1"/>
  <c r="AV2844" i="1"/>
  <c r="AV2843" i="1"/>
  <c r="AV378" i="1"/>
  <c r="AV376" i="1"/>
  <c r="AV1764" i="1"/>
  <c r="AV2193" i="1"/>
  <c r="AV1261" i="1"/>
  <c r="AV2664" i="1"/>
  <c r="AV2566" i="1"/>
  <c r="AV2923" i="1"/>
  <c r="AV1220" i="1"/>
  <c r="AV783" i="1"/>
  <c r="AV1772" i="1"/>
  <c r="AV1779" i="1"/>
  <c r="AV1795" i="1"/>
  <c r="AV1080" i="1"/>
  <c r="AV1267" i="1"/>
  <c r="AV1728" i="1"/>
  <c r="AV364" i="1"/>
  <c r="AV2639" i="1"/>
  <c r="AV2642" i="1"/>
  <c r="AV1761" i="1"/>
  <c r="AV1515" i="1"/>
  <c r="AV2294" i="1"/>
  <c r="AV339" i="1"/>
  <c r="AV340" i="1"/>
  <c r="AV2269" i="1"/>
  <c r="AV412" i="1"/>
  <c r="AV408" i="1"/>
  <c r="AV409" i="1"/>
  <c r="AV410" i="1"/>
  <c r="AV415" i="1"/>
  <c r="AV2817" i="1"/>
  <c r="AV2816" i="1"/>
  <c r="AV1906" i="1"/>
  <c r="AV2567" i="1"/>
  <c r="AV2823" i="1"/>
  <c r="AV1191" i="1"/>
  <c r="AV2292" i="1"/>
  <c r="AV2282" i="1"/>
  <c r="AV2546" i="1"/>
  <c r="AV1758" i="1"/>
  <c r="AV1893" i="1"/>
  <c r="AV2569" i="1"/>
  <c r="AV2583" i="1"/>
  <c r="AV673" i="1"/>
  <c r="AV674" i="1"/>
  <c r="AV2951" i="1"/>
  <c r="AV1900" i="1"/>
  <c r="AV626" i="1"/>
  <c r="AV1257" i="1"/>
  <c r="AV441" i="1"/>
  <c r="AV820" i="1"/>
  <c r="AV1243" i="1"/>
  <c r="AV1486" i="1"/>
  <c r="AV2547" i="1"/>
  <c r="AV1091" i="1"/>
  <c r="AV1901" i="1"/>
  <c r="AV1077" i="1"/>
  <c r="AV1889" i="1"/>
  <c r="AV2825" i="1"/>
  <c r="AV1727" i="1"/>
  <c r="AV429" i="1"/>
  <c r="AV1235" i="1"/>
  <c r="AV846" i="1"/>
  <c r="AV2651" i="1"/>
  <c r="AV1905" i="1"/>
  <c r="AV1899" i="1"/>
  <c r="AV829" i="1"/>
  <c r="AV1867" i="1"/>
  <c r="AV2221" i="1"/>
  <c r="AV2216" i="1"/>
  <c r="AV354" i="1"/>
  <c r="AV2670" i="1"/>
  <c r="AV1752" i="1"/>
  <c r="AV1250" i="1"/>
  <c r="AV434" i="1"/>
  <c r="AV435" i="1"/>
  <c r="AV2037" i="1"/>
  <c r="AV2036" i="1"/>
  <c r="AV1762" i="1"/>
  <c r="AV1783" i="1"/>
  <c r="AV379" i="1"/>
  <c r="AV1879" i="1"/>
  <c r="AV2281" i="1"/>
  <c r="AV2206" i="1"/>
  <c r="AV2949" i="1"/>
  <c r="AV1241" i="1"/>
  <c r="AV2656" i="1"/>
  <c r="AV2652" i="1"/>
  <c r="AV2827" i="1"/>
  <c r="AV2280" i="1"/>
  <c r="AV1249" i="1"/>
  <c r="AV1259" i="1"/>
  <c r="AV1724" i="1"/>
  <c r="AV2942" i="1"/>
  <c r="AV2650" i="1"/>
  <c r="AV2649" i="1"/>
  <c r="AV1751" i="1"/>
  <c r="AV2584" i="1"/>
  <c r="AV1083" i="1"/>
  <c r="AV1194" i="1"/>
  <c r="AV2633" i="1"/>
  <c r="AV1674" i="1"/>
  <c r="AV2485" i="1"/>
  <c r="AV2293" i="1"/>
  <c r="AV1759" i="1"/>
  <c r="AV1777" i="1"/>
  <c r="AV348" i="1"/>
  <c r="AV2286" i="1"/>
  <c r="AV2945" i="1"/>
  <c r="AV535" i="1"/>
  <c r="AV2643" i="1"/>
  <c r="AV1232" i="1"/>
  <c r="AV443" i="1"/>
  <c r="AV1742" i="1"/>
  <c r="AV2936" i="1"/>
  <c r="AV2932" i="1"/>
  <c r="AV2289" i="1"/>
  <c r="AV1769" i="1"/>
  <c r="AV1776" i="1"/>
  <c r="AV2544" i="1"/>
  <c r="AV2039" i="1"/>
  <c r="AV2564" i="1"/>
  <c r="AV407" i="1"/>
  <c r="AV419" i="1"/>
  <c r="AV537" i="1"/>
  <c r="AV1675" i="1"/>
  <c r="AV2268" i="1"/>
  <c r="AV2285" i="1"/>
  <c r="AV398" i="1"/>
  <c r="AV582" i="1"/>
  <c r="AV2688" i="1"/>
  <c r="AV1793" i="1"/>
  <c r="AV1799" i="1"/>
  <c r="AV440" i="1"/>
  <c r="AV2946" i="1"/>
  <c r="AV2678" i="1"/>
  <c r="AV1255" i="1"/>
  <c r="AV1669" i="1"/>
  <c r="AV1421" i="1"/>
  <c r="AV2265" i="1"/>
  <c r="AV1425" i="1"/>
  <c r="AV368" i="1"/>
  <c r="AV2204" i="1"/>
  <c r="AV2582" i="1"/>
  <c r="AV2878" i="1"/>
  <c r="AV2860" i="1"/>
  <c r="AV2885" i="1"/>
  <c r="AV2870" i="1"/>
  <c r="AV2875" i="1"/>
  <c r="AV2862" i="1"/>
  <c r="AV2867" i="1"/>
  <c r="AV1407" i="1"/>
  <c r="AV997" i="1"/>
  <c r="AV964" i="1"/>
  <c r="AV1013" i="1"/>
  <c r="AV1008" i="1"/>
  <c r="AV1022" i="1"/>
  <c r="AV945" i="1"/>
  <c r="AV939" i="1"/>
  <c r="AV1001" i="1"/>
  <c r="AV968" i="1"/>
  <c r="AV924" i="1"/>
  <c r="AV1005" i="1"/>
  <c r="AV923" i="1"/>
  <c r="AV926" i="1"/>
  <c r="AV996" i="1"/>
  <c r="AV987" i="1"/>
  <c r="AV951" i="1"/>
  <c r="AV958" i="1"/>
  <c r="AV921" i="1"/>
  <c r="AV930" i="1"/>
  <c r="AV928" i="1"/>
  <c r="AV984" i="1"/>
  <c r="AV1003" i="1"/>
  <c r="AV977" i="1"/>
  <c r="AV992" i="1"/>
  <c r="AV962" i="1"/>
  <c r="AV955" i="1"/>
  <c r="AV976" i="1"/>
  <c r="AV870" i="1"/>
  <c r="AV891" i="1"/>
  <c r="AV868" i="1"/>
  <c r="AV878" i="1"/>
  <c r="AV893" i="1"/>
  <c r="AV875" i="1"/>
  <c r="AV867" i="1"/>
  <c r="AV909" i="1"/>
  <c r="AV911" i="1"/>
  <c r="AV882" i="1"/>
  <c r="AV874" i="1"/>
  <c r="AV869" i="1"/>
  <c r="AV880" i="1"/>
  <c r="AV1124" i="1"/>
  <c r="AV1279" i="1"/>
  <c r="AV1289" i="1"/>
  <c r="AV1281" i="1"/>
  <c r="AV1290" i="1"/>
  <c r="AV1274" i="1"/>
  <c r="AV1275" i="1"/>
  <c r="AV2304" i="1"/>
  <c r="AV2297" i="1"/>
  <c r="AV2299" i="1"/>
  <c r="AV2021" i="1"/>
  <c r="AV2017" i="1"/>
  <c r="AV2005" i="1"/>
  <c r="AV2001" i="1"/>
  <c r="AV1843" i="1"/>
  <c r="AV2611" i="1"/>
  <c r="AV2607" i="1"/>
  <c r="AV2604" i="1"/>
  <c r="AV2601" i="1"/>
  <c r="AV2597" i="1"/>
  <c r="AV2593" i="1"/>
  <c r="AV2587" i="1"/>
  <c r="AV1840" i="1"/>
  <c r="AV1814" i="1"/>
  <c r="AV1841" i="1"/>
  <c r="AV1838" i="1"/>
  <c r="AV1837" i="1"/>
  <c r="AV1824" i="1"/>
  <c r="AV1847" i="1"/>
  <c r="AV1835" i="1"/>
  <c r="AV1845" i="1"/>
  <c r="AV1823" i="1"/>
  <c r="AV1808" i="1"/>
  <c r="AV1445" i="1"/>
  <c r="AV4" i="1"/>
  <c r="AV1975" i="1"/>
  <c r="AV1955" i="1"/>
  <c r="AV1918" i="1"/>
  <c r="AV1933" i="1"/>
  <c r="AV1914" i="1"/>
  <c r="AV1957" i="1"/>
  <c r="AV1935" i="1"/>
  <c r="AV1916" i="1"/>
  <c r="AV1967" i="1"/>
  <c r="AV1969" i="1"/>
  <c r="AV1989" i="1"/>
  <c r="AV1928" i="1"/>
  <c r="AV1343" i="1"/>
  <c r="AV1342" i="1"/>
  <c r="AV1135" i="1"/>
  <c r="AV2491" i="1"/>
  <c r="AV760" i="1"/>
  <c r="AV775" i="1"/>
  <c r="AV729" i="1"/>
  <c r="AV738" i="1"/>
  <c r="AV688" i="1"/>
  <c r="AV739" i="1"/>
  <c r="AV740" i="1"/>
  <c r="AV704" i="1"/>
  <c r="AV687" i="1"/>
  <c r="AV711" i="1"/>
  <c r="AV695" i="1"/>
  <c r="AV691" i="1"/>
  <c r="AV700" i="1"/>
  <c r="AV716" i="1"/>
  <c r="AV746" i="1"/>
  <c r="AV710" i="1"/>
  <c r="AV748" i="1"/>
  <c r="AV777" i="1"/>
  <c r="AV731" i="1"/>
  <c r="AV703" i="1"/>
  <c r="AV1626" i="1"/>
  <c r="AV1634" i="1"/>
  <c r="AV1593" i="1"/>
  <c r="AV1640" i="1"/>
  <c r="AV1603" i="1"/>
  <c r="AV1632" i="1"/>
  <c r="AV1610" i="1"/>
  <c r="AV1585" i="1"/>
  <c r="AV1582" i="1"/>
  <c r="AV1629" i="1"/>
  <c r="AV1602" i="1"/>
  <c r="AV1643" i="1"/>
  <c r="AV1605" i="1"/>
  <c r="AV1554" i="1"/>
  <c r="AV1650" i="1"/>
  <c r="AV1613" i="1"/>
  <c r="AV1544" i="1"/>
  <c r="AV1540" i="1"/>
  <c r="AV1570" i="1"/>
  <c r="AV1519" i="1"/>
  <c r="AV1651" i="1"/>
  <c r="AV1532" i="1"/>
  <c r="AV1617" i="1"/>
  <c r="AV1563" i="1"/>
  <c r="AV1523" i="1"/>
  <c r="AV1653" i="1"/>
  <c r="AV1656" i="1"/>
  <c r="AV1559" i="1"/>
  <c r="AV1630" i="1"/>
  <c r="AV1655" i="1"/>
  <c r="AV1592" i="1"/>
  <c r="AV1547" i="1"/>
  <c r="AV1606" i="1"/>
  <c r="AV1527" i="1"/>
  <c r="AV1598" i="1"/>
  <c r="AV1589" i="1"/>
  <c r="AV1709" i="1"/>
  <c r="AV2913" i="1"/>
  <c r="AV2917" i="1"/>
  <c r="AV2915" i="1"/>
  <c r="AV2065" i="1"/>
  <c r="AV2082" i="1"/>
  <c r="AV2062" i="1"/>
  <c r="AV2081" i="1"/>
  <c r="AV2086" i="1"/>
  <c r="AV2089" i="1"/>
  <c r="AV2084" i="1"/>
  <c r="AV2080" i="1"/>
  <c r="AV2059" i="1"/>
  <c r="AV1173" i="1"/>
  <c r="AV1172" i="1"/>
  <c r="AV1141" i="1"/>
  <c r="AV1157" i="1"/>
  <c r="AV1154" i="1"/>
  <c r="AV1147" i="1"/>
  <c r="AV1175" i="1"/>
  <c r="AV1151" i="1"/>
  <c r="AV1177" i="1"/>
  <c r="AV284" i="1"/>
  <c r="AV97" i="1"/>
  <c r="AV236" i="1"/>
  <c r="AV123" i="1"/>
  <c r="AV135" i="1"/>
  <c r="AV270" i="1"/>
  <c r="AV217" i="1"/>
  <c r="AV197" i="1"/>
  <c r="AV289" i="1"/>
  <c r="AV308" i="1"/>
  <c r="AV255" i="1"/>
  <c r="AV261" i="1"/>
  <c r="AV126" i="1"/>
  <c r="AV287" i="1"/>
  <c r="AV166" i="1"/>
  <c r="AV266" i="1"/>
  <c r="AV271" i="1"/>
  <c r="AV222" i="1"/>
  <c r="AV238" i="1"/>
  <c r="AV130" i="1"/>
  <c r="AV187" i="1"/>
  <c r="AV106" i="1"/>
  <c r="AV264" i="1"/>
  <c r="AV172" i="1"/>
  <c r="AV243" i="1"/>
  <c r="AV245" i="1"/>
  <c r="AV282" i="1"/>
  <c r="AV150" i="1"/>
  <c r="AV153" i="1"/>
  <c r="AV215" i="1"/>
  <c r="AV194" i="1"/>
  <c r="AV231" i="1"/>
  <c r="AV275" i="1"/>
  <c r="AV241" i="1"/>
  <c r="AV234" i="1"/>
  <c r="AV152" i="1"/>
  <c r="AV181" i="1"/>
  <c r="AV258" i="1"/>
  <c r="AV228" i="1"/>
  <c r="AV147" i="1"/>
  <c r="AV165" i="1"/>
  <c r="AV192" i="1"/>
  <c r="AV131" i="1"/>
  <c r="AV115" i="1"/>
  <c r="AV285" i="1"/>
  <c r="AV160" i="1"/>
  <c r="AV203" i="1"/>
  <c r="AV199" i="1"/>
  <c r="AV184" i="1"/>
  <c r="AV170" i="1"/>
  <c r="AV138" i="1"/>
  <c r="AV112" i="1"/>
  <c r="AV185" i="1"/>
  <c r="AV102" i="1"/>
  <c r="AV2494" i="1"/>
  <c r="AV1792" i="1"/>
  <c r="AV2482" i="1"/>
  <c r="AV336" i="1"/>
  <c r="AV2662" i="1"/>
  <c r="AV75" i="1"/>
  <c r="AV2626" i="1"/>
  <c r="AV2821" i="1"/>
  <c r="AV333" i="1"/>
  <c r="AV785" i="1"/>
  <c r="AV7" i="1"/>
  <c r="AV828" i="1"/>
  <c r="AV1448" i="1"/>
  <c r="AV355" i="1"/>
  <c r="AV2271" i="1"/>
  <c r="AV782" i="1"/>
  <c r="AV2944" i="1"/>
  <c r="AV2545" i="1"/>
  <c r="AV2677" i="1"/>
  <c r="AV2738" i="1"/>
  <c r="AV1416" i="1"/>
  <c r="AV1419" i="1"/>
  <c r="AV2682" i="1"/>
  <c r="AV1495" i="1"/>
  <c r="AV456" i="1"/>
  <c r="AV464" i="1"/>
  <c r="AV461" i="1"/>
  <c r="AV459" i="1"/>
  <c r="AV562" i="1"/>
  <c r="AV567" i="1"/>
  <c r="AV560" i="1"/>
  <c r="AV558" i="1"/>
  <c r="AV2187" i="1"/>
  <c r="AV2181" i="1"/>
  <c r="AV2183" i="1"/>
  <c r="AV24" i="1"/>
  <c r="AV60" i="1"/>
  <c r="AV36" i="1"/>
  <c r="AV26" i="1"/>
  <c r="AV31" i="1"/>
  <c r="AV38" i="1"/>
  <c r="AV32" i="1"/>
  <c r="AV44" i="1"/>
  <c r="AV53" i="1"/>
  <c r="AV19" i="1"/>
  <c r="AV802" i="1"/>
  <c r="AV1514" i="1"/>
  <c r="AV1190" i="1"/>
  <c r="AV1403" i="1"/>
  <c r="AV1401" i="1"/>
  <c r="AV2890" i="1"/>
  <c r="AV371" i="1"/>
  <c r="AV1138" i="1"/>
  <c r="AV532" i="1"/>
  <c r="AV531" i="1"/>
  <c r="AV2310" i="1"/>
  <c r="AV733" i="1"/>
  <c r="AV723" i="1"/>
  <c r="AV744" i="1"/>
  <c r="AV728" i="1"/>
  <c r="AV676" i="1"/>
  <c r="AV685" i="1"/>
  <c r="AV721" i="1"/>
  <c r="AV1361" i="1"/>
  <c r="AV1396" i="1"/>
  <c r="AV1380" i="1"/>
  <c r="AV1391" i="1"/>
  <c r="AV1389" i="1"/>
  <c r="AV1355" i="1"/>
  <c r="AV658" i="1"/>
  <c r="AV643" i="1"/>
  <c r="AV638" i="1"/>
  <c r="AV637" i="1"/>
  <c r="AV655" i="1"/>
  <c r="AV652" i="1"/>
  <c r="AV641" i="1"/>
  <c r="AV648" i="1"/>
  <c r="AV427" i="1"/>
  <c r="AV2220" i="1"/>
  <c r="AV2956" i="1"/>
  <c r="AV1078" i="1"/>
  <c r="AV1251" i="1"/>
  <c r="AV1215" i="1"/>
  <c r="AV438" i="1"/>
  <c r="AV2577" i="1"/>
  <c r="AV825" i="1"/>
  <c r="AV584" i="1"/>
  <c r="AV1224" i="1"/>
  <c r="AV437" i="1"/>
  <c r="AV2263" i="1"/>
  <c r="AV76" i="1"/>
  <c r="AR114" i="1"/>
  <c r="AS85" i="1"/>
  <c r="AR85" i="1"/>
  <c r="AQ85" i="1"/>
  <c r="AS84" i="1"/>
  <c r="AR84" i="1"/>
  <c r="AQ84" i="1"/>
  <c r="AS487" i="1" l="1"/>
  <c r="AR487" i="1"/>
  <c r="AQ487" i="1"/>
  <c r="AS81" i="1"/>
  <c r="AR81" i="1"/>
  <c r="AQ81" i="1"/>
  <c r="AS82" i="1"/>
  <c r="AR82" i="1"/>
  <c r="AQ82" i="1"/>
  <c r="AR258" i="1"/>
  <c r="AR2425" i="1"/>
  <c r="AR1606" i="1"/>
  <c r="AR2694" i="1"/>
  <c r="AR1843" i="1"/>
  <c r="AR596" i="1"/>
  <c r="AR2689" i="1"/>
  <c r="AQ2103" i="1"/>
  <c r="AQ748" i="1"/>
  <c r="AZ748" i="1" s="1"/>
  <c r="BA748" i="1" s="1"/>
  <c r="BB748" i="1" s="1"/>
  <c r="AH2462" i="1" l="1"/>
  <c r="AQ2511" i="1" l="1"/>
  <c r="AZ2511" i="1" s="1"/>
  <c r="BA2511" i="1" s="1"/>
  <c r="BB2511" i="1" s="1"/>
  <c r="AS3" i="1" l="1"/>
  <c r="AS4" i="1"/>
  <c r="AS19" i="1"/>
  <c r="AS18" i="1"/>
  <c r="AS47" i="1"/>
  <c r="AS51" i="1"/>
  <c r="AS53" i="1"/>
  <c r="AS56" i="1"/>
  <c r="AS61" i="1"/>
  <c r="AS62" i="1"/>
  <c r="AS44" i="1"/>
  <c r="AS58" i="1"/>
  <c r="AS25" i="1"/>
  <c r="AS59" i="1"/>
  <c r="AS32" i="1"/>
  <c r="AS48" i="1"/>
  <c r="AS52" i="1"/>
  <c r="AS37" i="1"/>
  <c r="AS63" i="1"/>
  <c r="AS50" i="1"/>
  <c r="AS46" i="1"/>
  <c r="AS39" i="1"/>
  <c r="AS38" i="1"/>
  <c r="AS40" i="1"/>
  <c r="AS55" i="1"/>
  <c r="AS45" i="1"/>
  <c r="AS31" i="1"/>
  <c r="AS35" i="1"/>
  <c r="AS21" i="1"/>
  <c r="AS33" i="1"/>
  <c r="AS26" i="1"/>
  <c r="AS42" i="1"/>
  <c r="AS29" i="1"/>
  <c r="AS30" i="1"/>
  <c r="AS36" i="1"/>
  <c r="AS49" i="1"/>
  <c r="AS54" i="1"/>
  <c r="AS57" i="1"/>
  <c r="AS60" i="1"/>
  <c r="AS22" i="1"/>
  <c r="AS23" i="1"/>
  <c r="AS20" i="1"/>
  <c r="AS24" i="1"/>
  <c r="AS41" i="1"/>
  <c r="AS28" i="1"/>
  <c r="AS27" i="1"/>
  <c r="AS34" i="1"/>
  <c r="AS43" i="1"/>
  <c r="AS64" i="1"/>
  <c r="AS65" i="1"/>
  <c r="AS68" i="1"/>
  <c r="AS66" i="1"/>
  <c r="AS67" i="1"/>
  <c r="AS80" i="1"/>
  <c r="AS79" i="1"/>
  <c r="AS78" i="1"/>
  <c r="AS87" i="1"/>
  <c r="AS83" i="1"/>
  <c r="AS88" i="1"/>
  <c r="AS86" i="1"/>
  <c r="AS91" i="1"/>
  <c r="AS92" i="1"/>
  <c r="AS89" i="1"/>
  <c r="AS90" i="1"/>
  <c r="AS93" i="1"/>
  <c r="AS134" i="1"/>
  <c r="AS198" i="1"/>
  <c r="AS258" i="1"/>
  <c r="AS257" i="1"/>
  <c r="AS230" i="1"/>
  <c r="AS254" i="1"/>
  <c r="AS231" i="1"/>
  <c r="AS188" i="1"/>
  <c r="AS246" i="1"/>
  <c r="AS229" i="1"/>
  <c r="AS119" i="1"/>
  <c r="AS149" i="1"/>
  <c r="AS185" i="1"/>
  <c r="AS176" i="1"/>
  <c r="AS299" i="1"/>
  <c r="AS292" i="1"/>
  <c r="AS203" i="1"/>
  <c r="AS247" i="1"/>
  <c r="AS304" i="1"/>
  <c r="AS310" i="1"/>
  <c r="AS311" i="1"/>
  <c r="AS274" i="1"/>
  <c r="AS245" i="1"/>
  <c r="AS111" i="1"/>
  <c r="AS174" i="1"/>
  <c r="AS222" i="1"/>
  <c r="AS193" i="1"/>
  <c r="AS217" i="1"/>
  <c r="AS288" i="1"/>
  <c r="AS211" i="1"/>
  <c r="AS286" i="1"/>
  <c r="AS270" i="1"/>
  <c r="AS241" i="1"/>
  <c r="AS272" i="1"/>
  <c r="AS243" i="1"/>
  <c r="AS291" i="1"/>
  <c r="AS265" i="1"/>
  <c r="AS295" i="1"/>
  <c r="AS277" i="1"/>
  <c r="AS287" i="1"/>
  <c r="AS293" i="1"/>
  <c r="AS278" i="1"/>
  <c r="AS275" i="1"/>
  <c r="AS276" i="1"/>
  <c r="AS294" i="1"/>
  <c r="AS290" i="1"/>
  <c r="AS306" i="1"/>
  <c r="AS308" i="1"/>
  <c r="AS302" i="1"/>
  <c r="AS307" i="1"/>
  <c r="AS301" i="1"/>
  <c r="AS289" i="1"/>
  <c r="AS300" i="1"/>
  <c r="AS226" i="1"/>
  <c r="AS215" i="1"/>
  <c r="AS100" i="1"/>
  <c r="AS108" i="1"/>
  <c r="AS125" i="1"/>
  <c r="AS147" i="1"/>
  <c r="AS190" i="1"/>
  <c r="AS182" i="1"/>
  <c r="AS214" i="1"/>
  <c r="AS95" i="1"/>
  <c r="AS99" i="1"/>
  <c r="AS136" i="1"/>
  <c r="AS110" i="1"/>
  <c r="AS114" i="1"/>
  <c r="AS121" i="1"/>
  <c r="AS150" i="1"/>
  <c r="AS204" i="1"/>
  <c r="AS206" i="1"/>
  <c r="AS242" i="1"/>
  <c r="AS164" i="1"/>
  <c r="AS154" i="1"/>
  <c r="AS197" i="1"/>
  <c r="AS148" i="1"/>
  <c r="AS202" i="1"/>
  <c r="AS151" i="1"/>
  <c r="AS107" i="1"/>
  <c r="AS166" i="1"/>
  <c r="AS158" i="1"/>
  <c r="AS207" i="1"/>
  <c r="AS253" i="1"/>
  <c r="AS282" i="1"/>
  <c r="AS97" i="1"/>
  <c r="AS118" i="1"/>
  <c r="AS127" i="1"/>
  <c r="AS180" i="1"/>
  <c r="AS235" i="1"/>
  <c r="AS170" i="1"/>
  <c r="AS268" i="1"/>
  <c r="AS177" i="1"/>
  <c r="AS178" i="1"/>
  <c r="AS192" i="1"/>
  <c r="AS208" i="1"/>
  <c r="AS237" i="1"/>
  <c r="AS143" i="1"/>
  <c r="AS129" i="1"/>
  <c r="AS152" i="1"/>
  <c r="AS120" i="1"/>
  <c r="AS105" i="1"/>
  <c r="AS153" i="1"/>
  <c r="AS101" i="1"/>
  <c r="AS113" i="1"/>
  <c r="AS128" i="1"/>
  <c r="AS167" i="1"/>
  <c r="AS280" i="1"/>
  <c r="AS309" i="1"/>
  <c r="AS251" i="1"/>
  <c r="AS200" i="1"/>
  <c r="AS191" i="1"/>
  <c r="AS168" i="1"/>
  <c r="AS159" i="1"/>
  <c r="AS138" i="1"/>
  <c r="AS172" i="1"/>
  <c r="AS269" i="1"/>
  <c r="AS123" i="1"/>
  <c r="AS209" i="1"/>
  <c r="AS124" i="1"/>
  <c r="AS210" i="1"/>
  <c r="AS102" i="1"/>
  <c r="AS116" i="1"/>
  <c r="AS133" i="1"/>
  <c r="AS122" i="1"/>
  <c r="AS165" i="1"/>
  <c r="AS139" i="1"/>
  <c r="AS195" i="1"/>
  <c r="AS155" i="1"/>
  <c r="AS161" i="1"/>
  <c r="AS201" i="1"/>
  <c r="AS266" i="1"/>
  <c r="AS216" i="1"/>
  <c r="AS156" i="1"/>
  <c r="AS181" i="1"/>
  <c r="AS232" i="1"/>
  <c r="AS248" i="1"/>
  <c r="AS131" i="1"/>
  <c r="AS94" i="1"/>
  <c r="AS126" i="1"/>
  <c r="AS240" i="1"/>
  <c r="AS96" i="1"/>
  <c r="AS194" i="1"/>
  <c r="AS186" i="1"/>
  <c r="AS162" i="1"/>
  <c r="AS297" i="1"/>
  <c r="AS130" i="1"/>
  <c r="AS205" i="1"/>
  <c r="AS169" i="1"/>
  <c r="AS104" i="1"/>
  <c r="AS140" i="1"/>
  <c r="AS184" i="1"/>
  <c r="AS189" i="1"/>
  <c r="AS179" i="1"/>
  <c r="AS228" i="1"/>
  <c r="AS135" i="1"/>
  <c r="AS183" i="1"/>
  <c r="AS220" i="1"/>
  <c r="AS267" i="1"/>
  <c r="AS137" i="1"/>
  <c r="AS157" i="1"/>
  <c r="AS132" i="1"/>
  <c r="AS98" i="1"/>
  <c r="AS163" i="1"/>
  <c r="AS233" i="1"/>
  <c r="AS146" i="1"/>
  <c r="AS212" i="1"/>
  <c r="AS224" i="1"/>
  <c r="AS249" i="1"/>
  <c r="AS250" i="1"/>
  <c r="AS236" i="1"/>
  <c r="AS279" i="1"/>
  <c r="AS264" i="1"/>
  <c r="AS273" i="1"/>
  <c r="AS296" i="1"/>
  <c r="AS298" i="1"/>
  <c r="AS284" i="1"/>
  <c r="AS260" i="1"/>
  <c r="AS223" i="1"/>
  <c r="AS219" i="1"/>
  <c r="AS225" i="1"/>
  <c r="AS261" i="1"/>
  <c r="AS221" i="1"/>
  <c r="AS234" i="1"/>
  <c r="AS263" i="1"/>
  <c r="AS173" i="1"/>
  <c r="AS171" i="1"/>
  <c r="AS144" i="1"/>
  <c r="AS145" i="1"/>
  <c r="AS238" i="1"/>
  <c r="AS252" i="1"/>
  <c r="AS255" i="1"/>
  <c r="AS262" i="1"/>
  <c r="AS196" i="1"/>
  <c r="AS227" i="1"/>
  <c r="AS109" i="1"/>
  <c r="AS142" i="1"/>
  <c r="AS239" i="1"/>
  <c r="AS218" i="1"/>
  <c r="AS160" i="1"/>
  <c r="AS106" i="1"/>
  <c r="AS141" i="1"/>
  <c r="AS175" i="1"/>
  <c r="AS117" i="1"/>
  <c r="AS112" i="1"/>
  <c r="AS199" i="1"/>
  <c r="AS103" i="1"/>
  <c r="AS115" i="1"/>
  <c r="AS305" i="1"/>
  <c r="AS187" i="1"/>
  <c r="AS283" i="1"/>
  <c r="AS325" i="1"/>
  <c r="AS324" i="1"/>
  <c r="AS323" i="1"/>
  <c r="AS319" i="1"/>
  <c r="AS320" i="1"/>
  <c r="AS326" i="1"/>
  <c r="AS321" i="1"/>
  <c r="AS322" i="1"/>
  <c r="AS318" i="1"/>
  <c r="AS317" i="1"/>
  <c r="AS327" i="1"/>
  <c r="AS331" i="1"/>
  <c r="AS332" i="1"/>
  <c r="AS370" i="1"/>
  <c r="AS371" i="1"/>
  <c r="AS372" i="1"/>
  <c r="AS406" i="1"/>
  <c r="AS444" i="1"/>
  <c r="AS445" i="1"/>
  <c r="AS447" i="1"/>
  <c r="AS446" i="1"/>
  <c r="AS453" i="1"/>
  <c r="AS449" i="1"/>
  <c r="AS450" i="1"/>
  <c r="AS451" i="1"/>
  <c r="AS448" i="1"/>
  <c r="AS452" i="1"/>
  <c r="AS454" i="1"/>
  <c r="AS455" i="1"/>
  <c r="AS459" i="1"/>
  <c r="AS458" i="1"/>
  <c r="AS457" i="1"/>
  <c r="AS456" i="1"/>
  <c r="AS460" i="1"/>
  <c r="AS462" i="1"/>
  <c r="AS461" i="1"/>
  <c r="AS463" i="1"/>
  <c r="AS464" i="1"/>
  <c r="AS521" i="1"/>
  <c r="AS495" i="1"/>
  <c r="AS466" i="1"/>
  <c r="AS512" i="1"/>
  <c r="AS465" i="1"/>
  <c r="AS519" i="1"/>
  <c r="AS517" i="1"/>
  <c r="AS507" i="1"/>
  <c r="AS514" i="1"/>
  <c r="AS510" i="1"/>
  <c r="AS468" i="1"/>
  <c r="AS470" i="1"/>
  <c r="AS475" i="1"/>
  <c r="AS518" i="1"/>
  <c r="AS520" i="1"/>
  <c r="AS488" i="1"/>
  <c r="AS493" i="1"/>
  <c r="AS471" i="1"/>
  <c r="AS478" i="1"/>
  <c r="AS505" i="1"/>
  <c r="AS467" i="1"/>
  <c r="AS473" i="1"/>
  <c r="AS481" i="1"/>
  <c r="AS482" i="1"/>
  <c r="AS484" i="1"/>
  <c r="AS485" i="1"/>
  <c r="AS501" i="1"/>
  <c r="AS491" i="1"/>
  <c r="AS509" i="1"/>
  <c r="AS494" i="1"/>
  <c r="AS508" i="1"/>
  <c r="AS474" i="1"/>
  <c r="AS476" i="1"/>
  <c r="AS490" i="1"/>
  <c r="AS525" i="1"/>
  <c r="AS522" i="1"/>
  <c r="AS515" i="1"/>
  <c r="AS499" i="1"/>
  <c r="AS500" i="1"/>
  <c r="AS492" i="1"/>
  <c r="AS511" i="1"/>
  <c r="AS479" i="1"/>
  <c r="AS489" i="1"/>
  <c r="AS498" i="1"/>
  <c r="AS503" i="1"/>
  <c r="AS477" i="1"/>
  <c r="AS483" i="1"/>
  <c r="AS523" i="1"/>
  <c r="AS524" i="1"/>
  <c r="AS526" i="1"/>
  <c r="AS504" i="1"/>
  <c r="AS472" i="1"/>
  <c r="AS480" i="1"/>
  <c r="AS497" i="1"/>
  <c r="AS502" i="1"/>
  <c r="AS506" i="1"/>
  <c r="AS486" i="1"/>
  <c r="AS469" i="1"/>
  <c r="AS516" i="1"/>
  <c r="AS513" i="1"/>
  <c r="AS496" i="1"/>
  <c r="AS530" i="1"/>
  <c r="AS531" i="1"/>
  <c r="AS529" i="1"/>
  <c r="AS528" i="1"/>
  <c r="AS527" i="1"/>
  <c r="AS532" i="1"/>
  <c r="AS533" i="1"/>
  <c r="AS549" i="1"/>
  <c r="AS554" i="1"/>
  <c r="AS552" i="1"/>
  <c r="AS555" i="1"/>
  <c r="AS564" i="1"/>
  <c r="AS553" i="1"/>
  <c r="AS558" i="1"/>
  <c r="AS539" i="1"/>
  <c r="AS543" i="1"/>
  <c r="AS544" i="1"/>
  <c r="AS550" i="1"/>
  <c r="AS546" i="1"/>
  <c r="AS541" i="1"/>
  <c r="AS545" i="1"/>
  <c r="AS548" i="1"/>
  <c r="AS560" i="1"/>
  <c r="AS561" i="1"/>
  <c r="AS566" i="1"/>
  <c r="AS565" i="1"/>
  <c r="AS567" i="1"/>
  <c r="AS563" i="1"/>
  <c r="AS559" i="1"/>
  <c r="AS557" i="1"/>
  <c r="AS562" i="1"/>
  <c r="AS556" i="1"/>
  <c r="AS551" i="1"/>
  <c r="AS547" i="1"/>
  <c r="AS542" i="1"/>
  <c r="AS540" i="1"/>
  <c r="AS571" i="1"/>
  <c r="AS574" i="1"/>
  <c r="AS573" i="1"/>
  <c r="AS575" i="1"/>
  <c r="AS572" i="1"/>
  <c r="AS570" i="1"/>
  <c r="AS568" i="1"/>
  <c r="AS576" i="1"/>
  <c r="AS577" i="1"/>
  <c r="AS569" i="1"/>
  <c r="AS586" i="1"/>
  <c r="AS587" i="1"/>
  <c r="AS591" i="1"/>
  <c r="AS590" i="1"/>
  <c r="AS589" i="1"/>
  <c r="AS585" i="1"/>
  <c r="AS588" i="1"/>
  <c r="AS597" i="1"/>
  <c r="AS598" i="1"/>
  <c r="AS592" i="1"/>
  <c r="AS593" i="1"/>
  <c r="AS603" i="1"/>
  <c r="AS609" i="1"/>
  <c r="AS600" i="1"/>
  <c r="AS602" i="1"/>
  <c r="AS606" i="1"/>
  <c r="AS604" i="1"/>
  <c r="AS595" i="1"/>
  <c r="AS596" i="1"/>
  <c r="AS605" i="1"/>
  <c r="AS594" i="1"/>
  <c r="AS599" i="1"/>
  <c r="AS601" i="1"/>
  <c r="AS607" i="1"/>
  <c r="AS608" i="1"/>
  <c r="AS614" i="1"/>
  <c r="AS611" i="1"/>
  <c r="AS613" i="1"/>
  <c r="AS615" i="1"/>
  <c r="AS612" i="1"/>
  <c r="AS610" i="1"/>
  <c r="AS627" i="1"/>
  <c r="AS641" i="1"/>
  <c r="AS630" i="1"/>
  <c r="AS648" i="1"/>
  <c r="AS649" i="1"/>
  <c r="AS652" i="1"/>
  <c r="AS653" i="1"/>
  <c r="AS637" i="1"/>
  <c r="AS636" i="1"/>
  <c r="AS654" i="1"/>
  <c r="AS635" i="1"/>
  <c r="AS634" i="1"/>
  <c r="AS646" i="1"/>
  <c r="AS650" i="1"/>
  <c r="AS631" i="1"/>
  <c r="AS639" i="1"/>
  <c r="AS647" i="1"/>
  <c r="AS643" i="1"/>
  <c r="AS629" i="1"/>
  <c r="AS633" i="1"/>
  <c r="AS638" i="1"/>
  <c r="AS651" i="1"/>
  <c r="AS642" i="1"/>
  <c r="AS645" i="1"/>
  <c r="AS632" i="1"/>
  <c r="AS644" i="1"/>
  <c r="AS640" i="1"/>
  <c r="AS658" i="1"/>
  <c r="AS659" i="1"/>
  <c r="AS656" i="1"/>
  <c r="AS655" i="1"/>
  <c r="AS657" i="1"/>
  <c r="AS664" i="1"/>
  <c r="AS661" i="1"/>
  <c r="AS670" i="1"/>
  <c r="AS668" i="1"/>
  <c r="AS666" i="1"/>
  <c r="AS669" i="1"/>
  <c r="AS667" i="1"/>
  <c r="AS665" i="1"/>
  <c r="AS662" i="1"/>
  <c r="AS660" i="1"/>
  <c r="AS663" i="1"/>
  <c r="AS772" i="1"/>
  <c r="AS774" i="1"/>
  <c r="AS703" i="1"/>
  <c r="AS693" i="1"/>
  <c r="AS750" i="1"/>
  <c r="AS751" i="1"/>
  <c r="AS731" i="1"/>
  <c r="AS737" i="1"/>
  <c r="AS734" i="1"/>
  <c r="AS768" i="1"/>
  <c r="AS777" i="1"/>
  <c r="AS771" i="1"/>
  <c r="AS764" i="1"/>
  <c r="AS776" i="1"/>
  <c r="AS748" i="1"/>
  <c r="AS730" i="1"/>
  <c r="AS745" i="1"/>
  <c r="AS759" i="1"/>
  <c r="AS710" i="1"/>
  <c r="AS743" i="1"/>
  <c r="AS701" i="1"/>
  <c r="AS726" i="1"/>
  <c r="AS746" i="1"/>
  <c r="AS770" i="1"/>
  <c r="AS778" i="1"/>
  <c r="AS779" i="1"/>
  <c r="AS716" i="1"/>
  <c r="AS714" i="1"/>
  <c r="AS765" i="1"/>
  <c r="AS735" i="1"/>
  <c r="AS700" i="1"/>
  <c r="AS696" i="1"/>
  <c r="AS717" i="1"/>
  <c r="AS741" i="1"/>
  <c r="AS691" i="1"/>
  <c r="AS677" i="1"/>
  <c r="AS679" i="1"/>
  <c r="AS689" i="1"/>
  <c r="AS695" i="1"/>
  <c r="AS680" i="1"/>
  <c r="AS706" i="1"/>
  <c r="AS681" i="1"/>
  <c r="AS711" i="1"/>
  <c r="AS684" i="1"/>
  <c r="AS761" i="1"/>
  <c r="AS767" i="1"/>
  <c r="AS687" i="1"/>
  <c r="AS719" i="1"/>
  <c r="AS682" i="1"/>
  <c r="AS692" i="1"/>
  <c r="AS704" i="1"/>
  <c r="AS707" i="1"/>
  <c r="AS699" i="1"/>
  <c r="AS762" i="1"/>
  <c r="AS740" i="1"/>
  <c r="AS763" i="1"/>
  <c r="AS712" i="1"/>
  <c r="AS725" i="1"/>
  <c r="AS739" i="1"/>
  <c r="AS705" i="1"/>
  <c r="AS697" i="1"/>
  <c r="AS713" i="1"/>
  <c r="AS688" i="1"/>
  <c r="AS752" i="1"/>
  <c r="AS757" i="1"/>
  <c r="AS720" i="1"/>
  <c r="AS738" i="1"/>
  <c r="AS678" i="1"/>
  <c r="AS724" i="1"/>
  <c r="AS709" i="1"/>
  <c r="AS729" i="1"/>
  <c r="AS742" i="1"/>
  <c r="AS753" i="1"/>
  <c r="AS747" i="1"/>
  <c r="AS775" i="1"/>
  <c r="AS698" i="1"/>
  <c r="AS727" i="1"/>
  <c r="AS754" i="1"/>
  <c r="AS760" i="1"/>
  <c r="AS686" i="1"/>
  <c r="AS721" i="1"/>
  <c r="AS708" i="1"/>
  <c r="AS756" i="1"/>
  <c r="AS755" i="1"/>
  <c r="AS685" i="1"/>
  <c r="AS718" i="1"/>
  <c r="AS766" i="1"/>
  <c r="AS773" i="1"/>
  <c r="AS676" i="1"/>
  <c r="AS749" i="1"/>
  <c r="AS769" i="1"/>
  <c r="AS715" i="1"/>
  <c r="AS728" i="1"/>
  <c r="AS732" i="1"/>
  <c r="AS690" i="1"/>
  <c r="AS702" i="1"/>
  <c r="AS744" i="1"/>
  <c r="AS736" i="1"/>
  <c r="AS683" i="1"/>
  <c r="AS722" i="1"/>
  <c r="AS723" i="1"/>
  <c r="AS675" i="1"/>
  <c r="AS694" i="1"/>
  <c r="AS758" i="1"/>
  <c r="AS733" i="1"/>
  <c r="AS794" i="1"/>
  <c r="AS795" i="1"/>
  <c r="AS797" i="1"/>
  <c r="AS796" i="1"/>
  <c r="AS804" i="1"/>
  <c r="AS801" i="1"/>
  <c r="AS800" i="1"/>
  <c r="AS802" i="1"/>
  <c r="AS803" i="1"/>
  <c r="AS798" i="1"/>
  <c r="AS799" i="1"/>
  <c r="AS806" i="1"/>
  <c r="AS807" i="1"/>
  <c r="AS805" i="1"/>
  <c r="AS813" i="1"/>
  <c r="AS808" i="1"/>
  <c r="AS810" i="1"/>
  <c r="AS809" i="1"/>
  <c r="AS812" i="1"/>
  <c r="AS811" i="1"/>
  <c r="AS817" i="1"/>
  <c r="AS815" i="1"/>
  <c r="AS818" i="1"/>
  <c r="AS816" i="1"/>
  <c r="AS814" i="1"/>
  <c r="AS830" i="1"/>
  <c r="AS834" i="1"/>
  <c r="AS835" i="1"/>
  <c r="AS833" i="1"/>
  <c r="AS831" i="1"/>
  <c r="AS832" i="1"/>
  <c r="AS837" i="1"/>
  <c r="AS840" i="1"/>
  <c r="AS841" i="1"/>
  <c r="AS842" i="1"/>
  <c r="AS843" i="1"/>
  <c r="AS849" i="1"/>
  <c r="AS854" i="1"/>
  <c r="AS852" i="1"/>
  <c r="AS853" i="1"/>
  <c r="AS847" i="1"/>
  <c r="AS850" i="1"/>
  <c r="AS851" i="1"/>
  <c r="AS848" i="1"/>
  <c r="AS888" i="1"/>
  <c r="AS899" i="1"/>
  <c r="AS860" i="1"/>
  <c r="AS880" i="1"/>
  <c r="AS898" i="1"/>
  <c r="AS906" i="1"/>
  <c r="AS866" i="1"/>
  <c r="AS869" i="1"/>
  <c r="AS896" i="1"/>
  <c r="AS901" i="1"/>
  <c r="AS876" i="1"/>
  <c r="AS874" i="1"/>
  <c r="AS900" i="1"/>
  <c r="AS902" i="1"/>
  <c r="AS903" i="1"/>
  <c r="AS882" i="1"/>
  <c r="AS895" i="1"/>
  <c r="AS894" i="1"/>
  <c r="AS910" i="1"/>
  <c r="AS911" i="1"/>
  <c r="AS886" i="1"/>
  <c r="AS861" i="1"/>
  <c r="AS892" i="1"/>
  <c r="AS909" i="1"/>
  <c r="AS873" i="1"/>
  <c r="AS905" i="1"/>
  <c r="AS908" i="1"/>
  <c r="AS867" i="1"/>
  <c r="AS885" i="1"/>
  <c r="AS877" i="1"/>
  <c r="AS871" i="1"/>
  <c r="AS875" i="1"/>
  <c r="AS863" i="1"/>
  <c r="AS889" i="1"/>
  <c r="AS862" i="1"/>
  <c r="AS893" i="1"/>
  <c r="AS865" i="1"/>
  <c r="AS864" i="1"/>
  <c r="AS890" i="1"/>
  <c r="AS878" i="1"/>
  <c r="AS887" i="1"/>
  <c r="AS879" i="1"/>
  <c r="AS881" i="1"/>
  <c r="AS868" i="1"/>
  <c r="AS904" i="1"/>
  <c r="AS884" i="1"/>
  <c r="AS883" i="1"/>
  <c r="AS891" i="1"/>
  <c r="AS907" i="1"/>
  <c r="AS897" i="1"/>
  <c r="AS872" i="1"/>
  <c r="AS870" i="1"/>
  <c r="AS913" i="1"/>
  <c r="AS915" i="1"/>
  <c r="AS914" i="1"/>
  <c r="AS916" i="1"/>
  <c r="AS917" i="1"/>
  <c r="AS1002" i="1"/>
  <c r="AS990" i="1"/>
  <c r="AS996" i="1"/>
  <c r="AS1014" i="1"/>
  <c r="AS1011" i="1"/>
  <c r="AS1009" i="1"/>
  <c r="AS1004" i="1"/>
  <c r="AS1007" i="1"/>
  <c r="AS1016" i="1"/>
  <c r="AS1013" i="1"/>
  <c r="AS1010" i="1"/>
  <c r="AS1005" i="1"/>
  <c r="AS921" i="1"/>
  <c r="AS935" i="1"/>
  <c r="AS939" i="1"/>
  <c r="AS980" i="1"/>
  <c r="AS970" i="1"/>
  <c r="AS934" i="1"/>
  <c r="AS988" i="1"/>
  <c r="AS993" i="1"/>
  <c r="AS982" i="1"/>
  <c r="AS979" i="1"/>
  <c r="AS997" i="1"/>
  <c r="AS1018" i="1"/>
  <c r="AS1020" i="1"/>
  <c r="AS1022" i="1"/>
  <c r="AS987" i="1"/>
  <c r="AS985" i="1"/>
  <c r="AS956" i="1"/>
  <c r="AS983" i="1"/>
  <c r="AS940" i="1"/>
  <c r="AS943" i="1"/>
  <c r="AS984" i="1"/>
  <c r="AS942" i="1"/>
  <c r="AS926" i="1"/>
  <c r="AS950" i="1"/>
  <c r="AS933" i="1"/>
  <c r="AS925" i="1"/>
  <c r="AS930" i="1"/>
  <c r="AS932" i="1"/>
  <c r="AS941" i="1"/>
  <c r="AS958" i="1"/>
  <c r="AS924" i="1"/>
  <c r="AS1017" i="1"/>
  <c r="AS994" i="1"/>
  <c r="AS978" i="1"/>
  <c r="AS954" i="1"/>
  <c r="AS920" i="1"/>
  <c r="AS918" i="1"/>
  <c r="AS971" i="1"/>
  <c r="AS953" i="1"/>
  <c r="AS995" i="1"/>
  <c r="AS947" i="1"/>
  <c r="AS986" i="1"/>
  <c r="AS955" i="1"/>
  <c r="AS937" i="1"/>
  <c r="AS969" i="1"/>
  <c r="AS923" i="1"/>
  <c r="AS928" i="1"/>
  <c r="AS952" i="1"/>
  <c r="AS919" i="1"/>
  <c r="AS945" i="1"/>
  <c r="AS967" i="1"/>
  <c r="AS948" i="1"/>
  <c r="AS998" i="1"/>
  <c r="AS1008" i="1"/>
  <c r="AS1006" i="1"/>
  <c r="AS927" i="1"/>
  <c r="AS938" i="1"/>
  <c r="AS961" i="1"/>
  <c r="AS1012" i="1"/>
  <c r="AS1019" i="1"/>
  <c r="AS1024" i="1"/>
  <c r="AS1023" i="1"/>
  <c r="AS951" i="1"/>
  <c r="AS929" i="1"/>
  <c r="AS966" i="1"/>
  <c r="AS962" i="1"/>
  <c r="AS976" i="1"/>
  <c r="AS999" i="1"/>
  <c r="AS949" i="1"/>
  <c r="AS960" i="1"/>
  <c r="AS992" i="1"/>
  <c r="AS981" i="1"/>
  <c r="AS975" i="1"/>
  <c r="AS972" i="1"/>
  <c r="AS965" i="1"/>
  <c r="AS991" i="1"/>
  <c r="AS1000" i="1"/>
  <c r="AS963" i="1"/>
  <c r="AS968" i="1"/>
  <c r="AS974" i="1"/>
  <c r="AS977" i="1"/>
  <c r="AS1001" i="1"/>
  <c r="AS964" i="1"/>
  <c r="AS931" i="1"/>
  <c r="AS1015" i="1"/>
  <c r="AS922" i="1"/>
  <c r="AS1021" i="1"/>
  <c r="AS944" i="1"/>
  <c r="AS936" i="1"/>
  <c r="AS959" i="1"/>
  <c r="AS989" i="1"/>
  <c r="AS1003" i="1"/>
  <c r="AS946" i="1"/>
  <c r="AS973" i="1"/>
  <c r="AS957" i="1"/>
  <c r="AS1035" i="1"/>
  <c r="AS1027" i="1"/>
  <c r="AS1029" i="1"/>
  <c r="AS1038" i="1"/>
  <c r="AS1040" i="1"/>
  <c r="AS1031" i="1"/>
  <c r="AS1034" i="1"/>
  <c r="AS1033" i="1"/>
  <c r="AS1025" i="1"/>
  <c r="AS1039" i="1"/>
  <c r="AS1046" i="1"/>
  <c r="AS1048" i="1"/>
  <c r="AS1049" i="1"/>
  <c r="AS1030" i="1"/>
  <c r="AS1028" i="1"/>
  <c r="AS1032" i="1"/>
  <c r="AS1026" i="1"/>
  <c r="AS1042" i="1"/>
  <c r="AS1037" i="1"/>
  <c r="AS1043" i="1"/>
  <c r="AS1044" i="1"/>
  <c r="AS1047" i="1"/>
  <c r="AS1041" i="1"/>
  <c r="AS1036" i="1"/>
  <c r="AS1045" i="1"/>
  <c r="AS1050" i="1"/>
  <c r="AS1052" i="1"/>
  <c r="AS1051" i="1"/>
  <c r="AS1062" i="1"/>
  <c r="AS1058" i="1"/>
  <c r="AS1055" i="1"/>
  <c r="AS1059" i="1"/>
  <c r="AS1068" i="1"/>
  <c r="AS1054" i="1"/>
  <c r="AS1060" i="1"/>
  <c r="AS1053" i="1"/>
  <c r="AS1056" i="1"/>
  <c r="AS1064" i="1"/>
  <c r="AS1057" i="1"/>
  <c r="AS1066" i="1"/>
  <c r="AS1063" i="1"/>
  <c r="AS1061" i="1"/>
  <c r="AS1065" i="1"/>
  <c r="AS1071" i="1"/>
  <c r="AS1072" i="1"/>
  <c r="AS1073" i="1"/>
  <c r="AS1092" i="1"/>
  <c r="AS1099" i="1"/>
  <c r="AS1101" i="1"/>
  <c r="AS1100" i="1"/>
  <c r="AS1094" i="1"/>
  <c r="AS1097" i="1"/>
  <c r="AS1098" i="1"/>
  <c r="AS1093" i="1"/>
  <c r="AS1095" i="1"/>
  <c r="AS1096" i="1"/>
  <c r="AS1104" i="1"/>
  <c r="AS1102" i="1"/>
  <c r="AS1105" i="1"/>
  <c r="AS1106" i="1"/>
  <c r="AS1107" i="1"/>
  <c r="AS1103" i="1"/>
  <c r="AS1109" i="1"/>
  <c r="AS1108" i="1"/>
  <c r="AS1113" i="1"/>
  <c r="AS1119" i="1"/>
  <c r="AS1114" i="1"/>
  <c r="AS1112" i="1"/>
  <c r="AS1123" i="1"/>
  <c r="AS1120" i="1"/>
  <c r="AS1121" i="1"/>
  <c r="AS1115" i="1"/>
  <c r="AS1111" i="1"/>
  <c r="AS1117" i="1"/>
  <c r="AS1122" i="1"/>
  <c r="AS1116" i="1"/>
  <c r="AS1110" i="1"/>
  <c r="AS1118" i="1"/>
  <c r="AS1125" i="1"/>
  <c r="AS1128" i="1"/>
  <c r="AS1129" i="1"/>
  <c r="AS1130" i="1"/>
  <c r="AS1132" i="1"/>
  <c r="AS1131" i="1"/>
  <c r="AS1133" i="1"/>
  <c r="AS1135" i="1"/>
  <c r="AS1136" i="1"/>
  <c r="AS1134" i="1"/>
  <c r="AS1138" i="1"/>
  <c r="AS1139" i="1"/>
  <c r="AS1137" i="1"/>
  <c r="AS1170" i="1"/>
  <c r="AS1177" i="1"/>
  <c r="AS1163" i="1"/>
  <c r="AS1178" i="1"/>
  <c r="AS1167" i="1"/>
  <c r="AS1151" i="1"/>
  <c r="AS1169" i="1"/>
  <c r="AS1168" i="1"/>
  <c r="AS1174" i="1"/>
  <c r="AS1175" i="1"/>
  <c r="AS1155" i="1"/>
  <c r="AS1176" i="1"/>
  <c r="AS1161" i="1"/>
  <c r="AS1147" i="1"/>
  <c r="AS1156" i="1"/>
  <c r="AS1164" i="1"/>
  <c r="AS1158" i="1"/>
  <c r="AS1154" i="1"/>
  <c r="AS1150" i="1"/>
  <c r="AS1159" i="1"/>
  <c r="AS1140" i="1"/>
  <c r="AS1157" i="1"/>
  <c r="AS1162" i="1"/>
  <c r="AS1166" i="1"/>
  <c r="AS1160" i="1"/>
  <c r="AS1141" i="1"/>
  <c r="AS1144" i="1"/>
  <c r="AS1165" i="1"/>
  <c r="AS1172" i="1"/>
  <c r="AS1143" i="1"/>
  <c r="AS1148" i="1"/>
  <c r="AS1149" i="1"/>
  <c r="AS1142" i="1"/>
  <c r="AS1145" i="1"/>
  <c r="AS1146" i="1"/>
  <c r="AS1152" i="1"/>
  <c r="AS1173" i="1"/>
  <c r="AS1171" i="1"/>
  <c r="AS1180" i="1"/>
  <c r="AS1183" i="1"/>
  <c r="AS1185" i="1"/>
  <c r="AS1186" i="1"/>
  <c r="AS1187" i="1"/>
  <c r="AS1189" i="1"/>
  <c r="AS1188" i="1"/>
  <c r="AS1190" i="1"/>
  <c r="AS1196" i="1"/>
  <c r="AS1201" i="1"/>
  <c r="AS1202" i="1"/>
  <c r="AS1204" i="1"/>
  <c r="AS1206" i="1"/>
  <c r="AS1205" i="1"/>
  <c r="AS1208" i="1"/>
  <c r="AS1207" i="1"/>
  <c r="AS1210" i="1"/>
  <c r="AS1209" i="1"/>
  <c r="AS1275" i="1"/>
  <c r="AS1269" i="1"/>
  <c r="AS1270" i="1"/>
  <c r="AS1271" i="1"/>
  <c r="AS1274" i="1"/>
  <c r="AS1272" i="1"/>
  <c r="AS1273" i="1"/>
  <c r="AS1290" i="1"/>
  <c r="AS1291" i="1"/>
  <c r="AS1284" i="1"/>
  <c r="AS1283" i="1"/>
  <c r="AS1281" i="1"/>
  <c r="AS1280" i="1"/>
  <c r="AS1285" i="1"/>
  <c r="AS1288" i="1"/>
  <c r="AS1289" i="1"/>
  <c r="AS1287" i="1"/>
  <c r="AS1278" i="1"/>
  <c r="AS1276" i="1"/>
  <c r="AS1279" i="1"/>
  <c r="AS1282" i="1"/>
  <c r="AS1277" i="1"/>
  <c r="AS1286" i="1"/>
  <c r="AS1319" i="1"/>
  <c r="AS1294" i="1"/>
  <c r="AS1301" i="1"/>
  <c r="AS1307" i="1"/>
  <c r="AS1318" i="1"/>
  <c r="AS1314" i="1"/>
  <c r="AS1293" i="1"/>
  <c r="AS1295" i="1"/>
  <c r="AS1302" i="1"/>
  <c r="AS1332" i="1"/>
  <c r="AS1329" i="1"/>
  <c r="AS1320" i="1"/>
  <c r="AS1333" i="1"/>
  <c r="AS1315" i="1"/>
  <c r="AS1296" i="1"/>
  <c r="AS1309" i="1"/>
  <c r="AS1326" i="1"/>
  <c r="AS1324" i="1"/>
  <c r="AS1317" i="1"/>
  <c r="AS1313" i="1"/>
  <c r="AS1330" i="1"/>
  <c r="AS1298" i="1"/>
  <c r="AS1310" i="1"/>
  <c r="AS1316" i="1"/>
  <c r="AS1306" i="1"/>
  <c r="AS1323" i="1"/>
  <c r="AS1304" i="1"/>
  <c r="AS1327" i="1"/>
  <c r="AS1325" i="1"/>
  <c r="AS1292" i="1"/>
  <c r="AS1303" i="1"/>
  <c r="AS1308" i="1"/>
  <c r="AS1322" i="1"/>
  <c r="AS1321" i="1"/>
  <c r="AS1305" i="1"/>
  <c r="AS1299" i="1"/>
  <c r="AS1328" i="1"/>
  <c r="AS1311" i="1"/>
  <c r="AS1312" i="1"/>
  <c r="AS1331" i="1"/>
  <c r="AS1297" i="1"/>
  <c r="AS1300" i="1"/>
  <c r="AS1334" i="1"/>
  <c r="AS1339" i="1"/>
  <c r="AS1338" i="1"/>
  <c r="AS1335" i="1"/>
  <c r="AS1336" i="1"/>
  <c r="AS1337" i="1"/>
  <c r="AS1340" i="1"/>
  <c r="AS1341" i="1"/>
  <c r="AS1342" i="1"/>
  <c r="AS1346" i="1"/>
  <c r="AS1348" i="1"/>
  <c r="AS1349" i="1"/>
  <c r="AS1343" i="1"/>
  <c r="AS1344" i="1"/>
  <c r="AS1345" i="1"/>
  <c r="AS1347" i="1"/>
  <c r="AS1351" i="1"/>
  <c r="AS1353" i="1"/>
  <c r="AS1350" i="1"/>
  <c r="AS1352" i="1"/>
  <c r="AS1383" i="1"/>
  <c r="AS1385" i="1"/>
  <c r="AS1392" i="1"/>
  <c r="AS1391" i="1"/>
  <c r="AS1372" i="1"/>
  <c r="AS1367" i="1"/>
  <c r="AS1388" i="1"/>
  <c r="AS1393" i="1"/>
  <c r="AS1394" i="1"/>
  <c r="AS1396" i="1"/>
  <c r="AS1395" i="1"/>
  <c r="AS1387" i="1"/>
  <c r="AS1373" i="1"/>
  <c r="AS1380" i="1"/>
  <c r="AS1376" i="1"/>
  <c r="AS1362" i="1"/>
  <c r="AS1378" i="1"/>
  <c r="AS1386" i="1"/>
  <c r="AS1370" i="1"/>
  <c r="AS1389" i="1"/>
  <c r="AS1390" i="1"/>
  <c r="AS1364" i="1"/>
  <c r="AS1382" i="1"/>
  <c r="AS1377" i="1"/>
  <c r="AS1357" i="1"/>
  <c r="AS1369" i="1"/>
  <c r="AS1355" i="1"/>
  <c r="AS1359" i="1"/>
  <c r="AS1375" i="1"/>
  <c r="AS1371" i="1"/>
  <c r="AS1381" i="1"/>
  <c r="AS1379" i="1"/>
  <c r="AS1374" i="1"/>
  <c r="AS1360" i="1"/>
  <c r="AS1358" i="1"/>
  <c r="AS1365" i="1"/>
  <c r="AS1356" i="1"/>
  <c r="AS1354" i="1"/>
  <c r="AS1368" i="1"/>
  <c r="AS1366" i="1"/>
  <c r="AS1361" i="1"/>
  <c r="AS1363" i="1"/>
  <c r="AS1384" i="1"/>
  <c r="AS1401" i="1"/>
  <c r="AS1398" i="1"/>
  <c r="AS1399" i="1"/>
  <c r="AS1400" i="1"/>
  <c r="AS1403" i="1"/>
  <c r="AS1402" i="1"/>
  <c r="AS1404" i="1"/>
  <c r="AS1406" i="1"/>
  <c r="AS1405" i="1"/>
  <c r="AS1412" i="1"/>
  <c r="AS1411" i="1"/>
  <c r="AS1407" i="1"/>
  <c r="AS1410" i="1"/>
  <c r="AS1409" i="1"/>
  <c r="AS1408" i="1"/>
  <c r="AS1413" i="1"/>
  <c r="AS1414" i="1"/>
  <c r="AS1426" i="1"/>
  <c r="AS1427" i="1"/>
  <c r="AS1430" i="1"/>
  <c r="AS1429" i="1"/>
  <c r="AS1432" i="1"/>
  <c r="AS1438" i="1"/>
  <c r="AS1440" i="1"/>
  <c r="AS1439" i="1"/>
  <c r="AS1435" i="1"/>
  <c r="AS1433" i="1"/>
  <c r="AS1434" i="1"/>
  <c r="AS1436" i="1"/>
  <c r="AS1431" i="1"/>
  <c r="AS1437" i="1"/>
  <c r="AS1441" i="1"/>
  <c r="AS1442" i="1"/>
  <c r="AS1443" i="1"/>
  <c r="AS1444" i="1"/>
  <c r="AS1445" i="1"/>
  <c r="AS1455" i="1"/>
  <c r="AS1454" i="1"/>
  <c r="AS1453" i="1"/>
  <c r="AS1456" i="1"/>
  <c r="AS1471" i="1"/>
  <c r="AS1478" i="1"/>
  <c r="AS1472" i="1"/>
  <c r="AS1459" i="1"/>
  <c r="AS1477" i="1"/>
  <c r="AS1466" i="1"/>
  <c r="AS1460" i="1"/>
  <c r="AS1468" i="1"/>
  <c r="AS1473" i="1"/>
  <c r="AS1474" i="1"/>
  <c r="AS1476" i="1"/>
  <c r="AS1475" i="1"/>
  <c r="AS1462" i="1"/>
  <c r="AS1465" i="1"/>
  <c r="AS1461" i="1"/>
  <c r="AS1458" i="1"/>
  <c r="AS1464" i="1"/>
  <c r="AS1467" i="1"/>
  <c r="AS1463" i="1"/>
  <c r="AS1469" i="1"/>
  <c r="AS1470" i="1"/>
  <c r="AS1479" i="1"/>
  <c r="AS1492" i="1"/>
  <c r="AS1494" i="1"/>
  <c r="AS1496" i="1"/>
  <c r="AS1495" i="1"/>
  <c r="AS1505" i="1"/>
  <c r="AS1502" i="1"/>
  <c r="AS1497" i="1"/>
  <c r="AS1500" i="1"/>
  <c r="AS1509" i="1"/>
  <c r="AS1503" i="1"/>
  <c r="AS1498" i="1"/>
  <c r="AS1499" i="1"/>
  <c r="AS1512" i="1"/>
  <c r="AS1507" i="1"/>
  <c r="AS1504" i="1"/>
  <c r="AS1506" i="1"/>
  <c r="AS1510" i="1"/>
  <c r="AS1508" i="1"/>
  <c r="AS1513" i="1"/>
  <c r="AS1514" i="1"/>
  <c r="AS1516" i="1"/>
  <c r="AS1622" i="1"/>
  <c r="AS1644" i="1"/>
  <c r="AS1616" i="1"/>
  <c r="AS1651" i="1"/>
  <c r="AS1611" i="1"/>
  <c r="AS1645" i="1"/>
  <c r="AS1585" i="1"/>
  <c r="AS1610" i="1"/>
  <c r="AS1649" i="1"/>
  <c r="AS1650" i="1"/>
  <c r="AS1652" i="1"/>
  <c r="AS1655" i="1"/>
  <c r="AS1654" i="1"/>
  <c r="AS1646" i="1"/>
  <c r="AS1647" i="1"/>
  <c r="AS1657" i="1"/>
  <c r="AS1658" i="1"/>
  <c r="AS1618" i="1"/>
  <c r="AS1633" i="1"/>
  <c r="AS1634" i="1"/>
  <c r="AS1638" i="1"/>
  <c r="AS1640" i="1"/>
  <c r="AS1639" i="1"/>
  <c r="AS1642" i="1"/>
  <c r="AS1545" i="1"/>
  <c r="AS1558" i="1"/>
  <c r="AS1530" i="1"/>
  <c r="AS1559" i="1"/>
  <c r="AS1534" i="1"/>
  <c r="AS1525" i="1"/>
  <c r="AS1543" i="1"/>
  <c r="AS1524" i="1"/>
  <c r="AS1521" i="1"/>
  <c r="AS1532" i="1"/>
  <c r="AS1546" i="1"/>
  <c r="AS1541" i="1"/>
  <c r="AS1533" i="1"/>
  <c r="AS1549" i="1"/>
  <c r="AS1593" i="1"/>
  <c r="AS1518" i="1"/>
  <c r="AS1537" i="1"/>
  <c r="AS1540" i="1"/>
  <c r="AS1621" i="1"/>
  <c r="AS1538" i="1"/>
  <c r="AS1607" i="1"/>
  <c r="AS1582" i="1"/>
  <c r="AS1575" i="1"/>
  <c r="AS1576" i="1"/>
  <c r="AS1526" i="1"/>
  <c r="AS1550" i="1"/>
  <c r="AS1564" i="1"/>
  <c r="AS1529" i="1"/>
  <c r="AS1628" i="1"/>
  <c r="AS1552" i="1"/>
  <c r="AS1604" i="1"/>
  <c r="AS1542" i="1"/>
  <c r="AS1522" i="1"/>
  <c r="AS1641" i="1"/>
  <c r="AS1626" i="1"/>
  <c r="AS1627" i="1"/>
  <c r="AS1625" i="1"/>
  <c r="AS1653" i="1"/>
  <c r="AS1544" i="1"/>
  <c r="AS1598" i="1"/>
  <c r="AS1556" i="1"/>
  <c r="AS1560" i="1"/>
  <c r="AS1562" i="1"/>
  <c r="AS1527" i="1"/>
  <c r="AS1517" i="1"/>
  <c r="AS1605" i="1"/>
  <c r="AS1580" i="1"/>
  <c r="AS1535" i="1"/>
  <c r="AS1579" i="1"/>
  <c r="AS1636" i="1"/>
  <c r="AS1630" i="1"/>
  <c r="AS1614" i="1"/>
  <c r="AS1608" i="1"/>
  <c r="AS1588" i="1"/>
  <c r="AS1561" i="1"/>
  <c r="AS1528" i="1"/>
  <c r="AS1519" i="1"/>
  <c r="AS1565" i="1"/>
  <c r="AS1623" i="1"/>
  <c r="AS1599" i="1"/>
  <c r="AS1573" i="1"/>
  <c r="AS1574" i="1"/>
  <c r="AS1591" i="1"/>
  <c r="AS1553" i="1"/>
  <c r="AS1551" i="1"/>
  <c r="AS1536" i="1"/>
  <c r="AS1600" i="1"/>
  <c r="AS1619" i="1"/>
  <c r="AS1531" i="1"/>
  <c r="AS1563" i="1"/>
  <c r="AS1539" i="1"/>
  <c r="AS1632" i="1"/>
  <c r="AS1631" i="1"/>
  <c r="AS1606" i="1"/>
  <c r="AS1557" i="1"/>
  <c r="AS1594" i="1"/>
  <c r="AS1566" i="1"/>
  <c r="AS1597" i="1"/>
  <c r="AS1583" i="1"/>
  <c r="AS1601" i="1"/>
  <c r="AS1587" i="1"/>
  <c r="AS1567" i="1"/>
  <c r="AS1548" i="1"/>
  <c r="AS1578" i="1"/>
  <c r="AS1595" i="1"/>
  <c r="AS1603" i="1"/>
  <c r="AS1643" i="1"/>
  <c r="AS1592" i="1"/>
  <c r="AS1523" i="1"/>
  <c r="AS1568" i="1"/>
  <c r="AS1590" i="1"/>
  <c r="AS1609" i="1"/>
  <c r="AS1637" i="1"/>
  <c r="AS1555" i="1"/>
  <c r="AS1612" i="1"/>
  <c r="AS1629" i="1"/>
  <c r="AS1648" i="1"/>
  <c r="AS1554" i="1"/>
  <c r="AS1577" i="1"/>
  <c r="AS1617" i="1"/>
  <c r="AS1635" i="1"/>
  <c r="AS1615" i="1"/>
  <c r="AS1581" i="1"/>
  <c r="AS1589" i="1"/>
  <c r="AS1596" i="1"/>
  <c r="AS1620" i="1"/>
  <c r="AS1624" i="1"/>
  <c r="AS1547" i="1"/>
  <c r="AS1586" i="1"/>
  <c r="AS1613" i="1"/>
  <c r="AS1602" i="1"/>
  <c r="AS1584" i="1"/>
  <c r="AS1520" i="1"/>
  <c r="AS1656" i="1"/>
  <c r="AS1660" i="1"/>
  <c r="AS1661" i="1"/>
  <c r="AS1659" i="1"/>
  <c r="AS1662" i="1"/>
  <c r="AS1664" i="1"/>
  <c r="AS1666" i="1"/>
  <c r="AS1667" i="1"/>
  <c r="AS1663" i="1"/>
  <c r="AS1665" i="1"/>
  <c r="AS1677" i="1"/>
  <c r="AS1676" i="1"/>
  <c r="AS1680" i="1"/>
  <c r="AS1678" i="1"/>
  <c r="AS1679" i="1"/>
  <c r="AS1692" i="1"/>
  <c r="AS1685" i="1"/>
  <c r="AS1694" i="1"/>
  <c r="AS1701" i="1"/>
  <c r="AS1697" i="1"/>
  <c r="AS1688" i="1"/>
  <c r="AS1681" i="1"/>
  <c r="AS1682" i="1"/>
  <c r="AS1691" i="1"/>
  <c r="AS1683" i="1"/>
  <c r="AS1687" i="1"/>
  <c r="AS1696" i="1"/>
  <c r="AS1695" i="1"/>
  <c r="AS1689" i="1"/>
  <c r="AS1700" i="1"/>
  <c r="AS1699" i="1"/>
  <c r="AS1690" i="1"/>
  <c r="AS1684" i="1"/>
  <c r="AS1686" i="1"/>
  <c r="AS1693" i="1"/>
  <c r="AS1702" i="1"/>
  <c r="AS1703" i="1"/>
  <c r="AS1704" i="1"/>
  <c r="AS1707" i="1"/>
  <c r="AS1709" i="1"/>
  <c r="AS1705" i="1"/>
  <c r="AS1708" i="1"/>
  <c r="AS1706" i="1"/>
  <c r="AS1711" i="1"/>
  <c r="AS1712" i="1"/>
  <c r="AS1713" i="1"/>
  <c r="AS1710" i="1"/>
  <c r="AS1714" i="1"/>
  <c r="AS1732" i="1"/>
  <c r="AS1731" i="1"/>
  <c r="AS1729" i="1"/>
  <c r="AS1733" i="1"/>
  <c r="AS1730" i="1"/>
  <c r="AS1739" i="1"/>
  <c r="AS1741" i="1"/>
  <c r="AS1734" i="1"/>
  <c r="AS1738" i="1"/>
  <c r="AS1740" i="1"/>
  <c r="AS1736" i="1"/>
  <c r="AS1735" i="1"/>
  <c r="AS1737" i="1"/>
  <c r="AS1744" i="1"/>
  <c r="AS1743" i="1"/>
  <c r="AS1747" i="1"/>
  <c r="AS1746" i="1"/>
  <c r="AS1748" i="1"/>
  <c r="AS1749" i="1"/>
  <c r="AS1750" i="1"/>
  <c r="AS1785" i="1"/>
  <c r="AS1788" i="1"/>
  <c r="AS1791" i="1"/>
  <c r="AS1786" i="1"/>
  <c r="AS1789" i="1"/>
  <c r="AS1787" i="1"/>
  <c r="AS1790" i="1"/>
  <c r="AS1792" i="1"/>
  <c r="AS1794" i="1"/>
  <c r="AS1805" i="1"/>
  <c r="AS1819" i="1"/>
  <c r="AS1837" i="1"/>
  <c r="AS1813" i="1"/>
  <c r="AS1848" i="1"/>
  <c r="AS1854" i="1"/>
  <c r="AS1830" i="1"/>
  <c r="AS1823" i="1"/>
  <c r="AS1818" i="1"/>
  <c r="AS1822" i="1"/>
  <c r="AS1843" i="1"/>
  <c r="AS1832" i="1"/>
  <c r="AS1850" i="1"/>
  <c r="AS1835" i="1"/>
  <c r="AS1825" i="1"/>
  <c r="AS1812" i="1"/>
  <c r="AS1834" i="1"/>
  <c r="AS1806" i="1"/>
  <c r="AS1824" i="1"/>
  <c r="AS1831" i="1"/>
  <c r="AS1810" i="1"/>
  <c r="AS1842" i="1"/>
  <c r="AS1815" i="1"/>
  <c r="AS1809" i="1"/>
  <c r="AS1807" i="1"/>
  <c r="AS1856" i="1"/>
  <c r="AS1811" i="1"/>
  <c r="AS1839" i="1"/>
  <c r="AS1838" i="1"/>
  <c r="AS1857" i="1"/>
  <c r="AS1862" i="1"/>
  <c r="AS1847" i="1"/>
  <c r="AS1846" i="1"/>
  <c r="AS1828" i="1"/>
  <c r="AS1826" i="1"/>
  <c r="AS1849" i="1"/>
  <c r="AS1853" i="1"/>
  <c r="AS1814" i="1"/>
  <c r="AS1820" i="1"/>
  <c r="AS1855" i="1"/>
  <c r="AS1827" i="1"/>
  <c r="AS1836" i="1"/>
  <c r="AS1816" i="1"/>
  <c r="AS1829" i="1"/>
  <c r="AS1840" i="1"/>
  <c r="AS1845" i="1"/>
  <c r="AS1858" i="1"/>
  <c r="AS1860" i="1"/>
  <c r="AS1833" i="1"/>
  <c r="AS1817" i="1"/>
  <c r="AS1808" i="1"/>
  <c r="AS1844" i="1"/>
  <c r="AS1821" i="1"/>
  <c r="AS1851" i="1"/>
  <c r="AS1871" i="1"/>
  <c r="AS1886" i="1"/>
  <c r="AS1887" i="1"/>
  <c r="AS1881" i="1"/>
  <c r="AS1884" i="1"/>
  <c r="AS1874" i="1"/>
  <c r="AS1885" i="1"/>
  <c r="AS1878" i="1"/>
  <c r="AS1870" i="1"/>
  <c r="AS1891" i="1"/>
  <c r="AS1882" i="1"/>
  <c r="AS1880" i="1"/>
  <c r="AS1876" i="1"/>
  <c r="AS1892" i="1"/>
  <c r="AS1872" i="1"/>
  <c r="AS1877" i="1"/>
  <c r="AS1873" i="1"/>
  <c r="AS1895" i="1"/>
  <c r="AS1894" i="1"/>
  <c r="AS1896" i="1"/>
  <c r="AS1897" i="1"/>
  <c r="AS1910" i="1"/>
  <c r="AS1915" i="1"/>
  <c r="AS1930" i="1"/>
  <c r="AS1966" i="1"/>
  <c r="AS1963" i="1"/>
  <c r="AS1976" i="1"/>
  <c r="AS1977" i="1"/>
  <c r="AS1969" i="1"/>
  <c r="AS1989" i="1"/>
  <c r="AS1988" i="1"/>
  <c r="AS1971" i="1"/>
  <c r="AS1917" i="1"/>
  <c r="AS1919" i="1"/>
  <c r="AS1920" i="1"/>
  <c r="AS1948" i="1"/>
  <c r="AS1952" i="1"/>
  <c r="AS1968" i="1"/>
  <c r="AS1935" i="1"/>
  <c r="AS1985" i="1"/>
  <c r="AS1956" i="1"/>
  <c r="AS1944" i="1"/>
  <c r="AS1951" i="1"/>
  <c r="AS1961" i="1"/>
  <c r="AS1945" i="1"/>
  <c r="AS1929" i="1"/>
  <c r="AS1955" i="1"/>
  <c r="AS1982" i="1"/>
  <c r="AS1937" i="1"/>
  <c r="AS1962" i="1"/>
  <c r="AS1986" i="1"/>
  <c r="AS1925" i="1"/>
  <c r="AS1987" i="1"/>
  <c r="AS1927" i="1"/>
  <c r="AS1916" i="1"/>
  <c r="AS1943" i="1"/>
  <c r="AS1950" i="1"/>
  <c r="AS1954" i="1"/>
  <c r="AS1984" i="1"/>
  <c r="AS1924" i="1"/>
  <c r="AS1932" i="1"/>
  <c r="AS1942" i="1"/>
  <c r="AS1958" i="1"/>
  <c r="AS1939" i="1"/>
  <c r="AS1933" i="1"/>
  <c r="AS1964" i="1"/>
  <c r="AS1972" i="1"/>
  <c r="AS1953" i="1"/>
  <c r="AS1947" i="1"/>
  <c r="AS1957" i="1"/>
  <c r="AS1965" i="1"/>
  <c r="AS1970" i="1"/>
  <c r="AS1941" i="1"/>
  <c r="AS1990" i="1"/>
  <c r="AS1934" i="1"/>
  <c r="AS1946" i="1"/>
  <c r="AS1980" i="1"/>
  <c r="AS1973" i="1"/>
  <c r="AS1991" i="1"/>
  <c r="AS1960" i="1"/>
  <c r="AS1967" i="1"/>
  <c r="AS1928" i="1"/>
  <c r="AS1981" i="1"/>
  <c r="AS1979" i="1"/>
  <c r="AS1921" i="1"/>
  <c r="AS1938" i="1"/>
  <c r="AS1923" i="1"/>
  <c r="AS1913" i="1"/>
  <c r="AS1974" i="1"/>
  <c r="AS1992" i="1"/>
  <c r="AS1931" i="1"/>
  <c r="AS1959" i="1"/>
  <c r="AS1936" i="1"/>
  <c r="AS1926" i="1"/>
  <c r="AS1918" i="1"/>
  <c r="AS1993" i="1"/>
  <c r="AS1975" i="1"/>
  <c r="AS1978" i="1"/>
  <c r="AS1940" i="1"/>
  <c r="AS1914" i="1"/>
  <c r="AS1922" i="1"/>
  <c r="AS1912" i="1"/>
  <c r="AS1949" i="1"/>
  <c r="AS1983" i="1"/>
  <c r="AS1994" i="1"/>
  <c r="AS1995" i="1"/>
  <c r="AS2003" i="1"/>
  <c r="AS2004" i="1"/>
  <c r="AS1999" i="1"/>
  <c r="AS2001" i="1"/>
  <c r="AS2006" i="1"/>
  <c r="AS2007" i="1"/>
  <c r="AS2002" i="1"/>
  <c r="AS2005" i="1"/>
  <c r="AS2000" i="1"/>
  <c r="AS1998" i="1"/>
  <c r="AS2009" i="1"/>
  <c r="AS2010" i="1"/>
  <c r="AS2011" i="1"/>
  <c r="AS2008" i="1"/>
  <c r="AS2013" i="1"/>
  <c r="AS2012" i="1"/>
  <c r="AS2014" i="1"/>
  <c r="AS2016" i="1"/>
  <c r="AS2015" i="1"/>
  <c r="AS2017" i="1"/>
  <c r="AS2018" i="1"/>
  <c r="AS2019" i="1"/>
  <c r="AS2020" i="1"/>
  <c r="AS2021" i="1"/>
  <c r="AS2022" i="1"/>
  <c r="AS2027" i="1"/>
  <c r="AS2023" i="1"/>
  <c r="AS2024" i="1"/>
  <c r="AS2025" i="1"/>
  <c r="AS2026" i="1"/>
  <c r="AS2030" i="1"/>
  <c r="AS2033" i="1"/>
  <c r="AS2029" i="1"/>
  <c r="AS2028" i="1"/>
  <c r="AS2032" i="1"/>
  <c r="AS2031" i="1"/>
  <c r="AS2034" i="1"/>
  <c r="AS2035" i="1"/>
  <c r="AS2042" i="1"/>
  <c r="AS2043" i="1"/>
  <c r="AS2045" i="1"/>
  <c r="AS2047" i="1"/>
  <c r="AS2044" i="1"/>
  <c r="AS2046" i="1"/>
  <c r="AS2048" i="1"/>
  <c r="AS2050" i="1"/>
  <c r="AS2049" i="1"/>
  <c r="AS2051" i="1"/>
  <c r="AS2054" i="1"/>
  <c r="AS2053" i="1"/>
  <c r="AS2052" i="1"/>
  <c r="AS2057" i="1"/>
  <c r="AS2061" i="1"/>
  <c r="AS2059" i="1"/>
  <c r="AS2060" i="1"/>
  <c r="AS2058" i="1"/>
  <c r="AS2092" i="1"/>
  <c r="AS2080" i="1"/>
  <c r="AS2077" i="1"/>
  <c r="AS2073" i="1"/>
  <c r="AS2076" i="1"/>
  <c r="AS2084" i="1"/>
  <c r="AS2085" i="1"/>
  <c r="AS2091" i="1"/>
  <c r="AS2079" i="1"/>
  <c r="AS2089" i="1"/>
  <c r="AS2083" i="1"/>
  <c r="AS2074" i="1"/>
  <c r="AS2088" i="1"/>
  <c r="AS2086" i="1"/>
  <c r="AS2070" i="1"/>
  <c r="AS2075" i="1"/>
  <c r="AS2087" i="1"/>
  <c r="AS2081" i="1"/>
  <c r="AS2063" i="1"/>
  <c r="AS2064" i="1"/>
  <c r="AS2078" i="1"/>
  <c r="AS2062" i="1"/>
  <c r="AS2069" i="1"/>
  <c r="AS2072" i="1"/>
  <c r="AS2071" i="1"/>
  <c r="AS2082" i="1"/>
  <c r="AS2090" i="1"/>
  <c r="AS2068" i="1"/>
  <c r="AS2066" i="1"/>
  <c r="AS2065" i="1"/>
  <c r="AS2067" i="1"/>
  <c r="AS2095" i="1"/>
  <c r="AS2097" i="1"/>
  <c r="AS2096" i="1"/>
  <c r="AS2136" i="1"/>
  <c r="AS2134" i="1"/>
  <c r="AS2135" i="1"/>
  <c r="AS2139" i="1"/>
  <c r="AS2151" i="1"/>
  <c r="AS2152" i="1"/>
  <c r="AS2114" i="1"/>
  <c r="AS2123" i="1"/>
  <c r="AS2132" i="1"/>
  <c r="AS2137" i="1"/>
  <c r="AS2130" i="1"/>
  <c r="AS2131" i="1"/>
  <c r="AS2133" i="1"/>
  <c r="AS2126" i="1"/>
  <c r="AS2125" i="1"/>
  <c r="AS2127" i="1"/>
  <c r="AS2128" i="1"/>
  <c r="AS2106" i="1"/>
  <c r="AS2104" i="1"/>
  <c r="AS2142" i="1"/>
  <c r="AS2143" i="1"/>
  <c r="AS2144" i="1"/>
  <c r="AS2147" i="1"/>
  <c r="AS2102" i="1"/>
  <c r="AS2098" i="1"/>
  <c r="AS2154" i="1"/>
  <c r="AS2103" i="1"/>
  <c r="AS2109" i="1"/>
  <c r="AS2140" i="1"/>
  <c r="AS2138" i="1"/>
  <c r="AS2141" i="1"/>
  <c r="AS2105" i="1"/>
  <c r="AS2155" i="1"/>
  <c r="AS2116" i="1"/>
  <c r="AS2113" i="1"/>
  <c r="AS2153" i="1"/>
  <c r="AS2129" i="1"/>
  <c r="AS2111" i="1"/>
  <c r="AS2146" i="1"/>
  <c r="AS2148" i="1"/>
  <c r="AS2124" i="1"/>
  <c r="AS2122" i="1"/>
  <c r="AS2121" i="1"/>
  <c r="AS2150" i="1"/>
  <c r="AS2156" i="1"/>
  <c r="AS2107" i="1"/>
  <c r="AS2101" i="1"/>
  <c r="AS2100" i="1"/>
  <c r="AS2099" i="1"/>
  <c r="AS2117" i="1"/>
  <c r="AS2145" i="1"/>
  <c r="AS2119" i="1"/>
  <c r="AS2110" i="1"/>
  <c r="AS2173" i="1"/>
  <c r="AS2172" i="1"/>
  <c r="AS2171" i="1"/>
  <c r="AS2170" i="1"/>
  <c r="AS2169" i="1"/>
  <c r="AS2176" i="1"/>
  <c r="AS2174" i="1"/>
  <c r="AS2175" i="1"/>
  <c r="AS2168" i="1"/>
  <c r="AS2167" i="1"/>
  <c r="AS2166" i="1"/>
  <c r="AS2180" i="1"/>
  <c r="AS2179" i="1"/>
  <c r="AS2183" i="1"/>
  <c r="AS2182" i="1"/>
  <c r="AS2177" i="1"/>
  <c r="AS2178" i="1"/>
  <c r="AS2181" i="1"/>
  <c r="AS2184" i="1"/>
  <c r="AS2185" i="1"/>
  <c r="AS2188" i="1"/>
  <c r="AS2191" i="1"/>
  <c r="AS2190" i="1"/>
  <c r="AS2189" i="1"/>
  <c r="AS2187" i="1"/>
  <c r="AS2192" i="1"/>
  <c r="AS2195" i="1"/>
  <c r="AS2197" i="1"/>
  <c r="AS2196" i="1"/>
  <c r="AS2199" i="1"/>
  <c r="AS2194" i="1"/>
  <c r="AS2198" i="1"/>
  <c r="AS2203" i="1"/>
  <c r="AS2204" i="1"/>
  <c r="AS2201" i="1"/>
  <c r="AS2200" i="1"/>
  <c r="AS2202" i="1"/>
  <c r="AS2208" i="1"/>
  <c r="AS2212" i="1"/>
  <c r="AS2209" i="1"/>
  <c r="AS2210" i="1"/>
  <c r="AS2211" i="1"/>
  <c r="AS2222" i="1"/>
  <c r="AS2224" i="1"/>
  <c r="AS2236" i="1"/>
  <c r="AS2239" i="1"/>
  <c r="AS2247" i="1"/>
  <c r="AS2246" i="1"/>
  <c r="AS2245" i="1"/>
  <c r="AS2243" i="1"/>
  <c r="AS2244" i="1"/>
  <c r="AS2240" i="1"/>
  <c r="AS2226" i="1"/>
  <c r="AS2230" i="1"/>
  <c r="AS2233" i="1"/>
  <c r="AS2249" i="1"/>
  <c r="AS2242" i="1"/>
  <c r="AS2227" i="1"/>
  <c r="AS2231" i="1"/>
  <c r="AS2235" i="1"/>
  <c r="AS2241" i="1"/>
  <c r="AS2228" i="1"/>
  <c r="AS2238" i="1"/>
  <c r="AS2229" i="1"/>
  <c r="AS2248" i="1"/>
  <c r="AS2232" i="1"/>
  <c r="AS2225" i="1"/>
  <c r="AS2237" i="1"/>
  <c r="AS2250" i="1"/>
  <c r="AS2256" i="1"/>
  <c r="AS2255" i="1"/>
  <c r="AS2252" i="1"/>
  <c r="AS2253" i="1"/>
  <c r="AS2258" i="1"/>
  <c r="AS2260" i="1"/>
  <c r="AS2257" i="1"/>
  <c r="AS2259" i="1"/>
  <c r="AS2299" i="1"/>
  <c r="AS2307" i="1"/>
  <c r="AS2306" i="1"/>
  <c r="AS2308" i="1"/>
  <c r="AS2297" i="1"/>
  <c r="AS2301" i="1"/>
  <c r="AS2302" i="1"/>
  <c r="AS2303" i="1"/>
  <c r="AS2304" i="1"/>
  <c r="AS2300" i="1"/>
  <c r="AS2298" i="1"/>
  <c r="AS2305" i="1"/>
  <c r="AS2313" i="1"/>
  <c r="AS2309" i="1"/>
  <c r="AS2311" i="1"/>
  <c r="AS2310" i="1"/>
  <c r="AS2314" i="1"/>
  <c r="AS2312" i="1"/>
  <c r="AS2316" i="1"/>
  <c r="AS2317" i="1"/>
  <c r="AS2318" i="1"/>
  <c r="AS2446" i="1"/>
  <c r="AS2398" i="1"/>
  <c r="AS2444" i="1"/>
  <c r="AS2365" i="1"/>
  <c r="AS2393" i="1"/>
  <c r="AS2411" i="1"/>
  <c r="AS2439" i="1"/>
  <c r="AS2395" i="1"/>
  <c r="AS2412" i="1"/>
  <c r="AS2382" i="1"/>
  <c r="AS2381" i="1"/>
  <c r="AS2428" i="1"/>
  <c r="AS2467" i="1"/>
  <c r="AS2465" i="1"/>
  <c r="AS2434" i="1"/>
  <c r="AS2391" i="1"/>
  <c r="AS2330" i="1"/>
  <c r="AS2329" i="1"/>
  <c r="AS2400" i="1"/>
  <c r="AS2399" i="1"/>
  <c r="AS2460" i="1"/>
  <c r="AS2377" i="1"/>
  <c r="AS2423" i="1"/>
  <c r="AS2459" i="1"/>
  <c r="AS2350" i="1"/>
  <c r="AS2392" i="1"/>
  <c r="AS2461" i="1"/>
  <c r="AS2464" i="1"/>
  <c r="AS2463" i="1"/>
  <c r="AS2450" i="1"/>
  <c r="AS2352" i="1"/>
  <c r="AS2336" i="1"/>
  <c r="AS2388" i="1"/>
  <c r="AS2345" i="1"/>
  <c r="AS2378" i="1"/>
  <c r="AS2340" i="1"/>
  <c r="AS2363" i="1"/>
  <c r="AS2438" i="1"/>
  <c r="AS2328" i="1"/>
  <c r="AS2321" i="1"/>
  <c r="AS2386" i="1"/>
  <c r="AS2359" i="1"/>
  <c r="AS2360" i="1"/>
  <c r="AS2429" i="1"/>
  <c r="AS2390" i="1"/>
  <c r="AS2358" i="1"/>
  <c r="AS2453" i="1"/>
  <c r="AS2430" i="1"/>
  <c r="AS2387" i="1"/>
  <c r="AS2447" i="1"/>
  <c r="AS2397" i="1"/>
  <c r="AS2354" i="1"/>
  <c r="AS2471" i="1"/>
  <c r="AS2333" i="1"/>
  <c r="AS2396" i="1"/>
  <c r="AS2373" i="1"/>
  <c r="AS2327" i="1"/>
  <c r="AS2341" i="1"/>
  <c r="AS2410" i="1"/>
  <c r="AS2421" i="1"/>
  <c r="AS2437" i="1"/>
  <c r="AS2407" i="1"/>
  <c r="AS2324" i="1"/>
  <c r="AS2404" i="1"/>
  <c r="AS2332" i="1"/>
  <c r="AS2413" i="1"/>
  <c r="AS2458" i="1"/>
  <c r="AS2385" i="1"/>
  <c r="AS2355" i="1"/>
  <c r="AS2449" i="1"/>
  <c r="AS2325" i="1"/>
  <c r="AS2408" i="1"/>
  <c r="AS2334" i="1"/>
  <c r="AS2422" i="1"/>
  <c r="AS2322" i="1"/>
  <c r="AS2351" i="1"/>
  <c r="AS2353" i="1"/>
  <c r="AS2342" i="1"/>
  <c r="AS2349" i="1"/>
  <c r="AS2356" i="1"/>
  <c r="AS2361" i="1"/>
  <c r="AS2445" i="1"/>
  <c r="AS2462" i="1"/>
  <c r="AS2403" i="1"/>
  <c r="AS2401" i="1"/>
  <c r="AS2319" i="1"/>
  <c r="AS2418" i="1"/>
  <c r="AS2370" i="1"/>
  <c r="AS2337" i="1"/>
  <c r="AS2338" i="1"/>
  <c r="AS2335" i="1"/>
  <c r="AS2384" i="1"/>
  <c r="AS2357" i="1"/>
  <c r="AS2331" i="1"/>
  <c r="AS2436" i="1"/>
  <c r="AS2368" i="1"/>
  <c r="AS2344" i="1"/>
  <c r="AS2364" i="1"/>
  <c r="AS2417" i="1"/>
  <c r="AS2346" i="1"/>
  <c r="AS2372" i="1"/>
  <c r="AS2455" i="1"/>
  <c r="AS2427" i="1"/>
  <c r="AS2379" i="1"/>
  <c r="AS2406" i="1"/>
  <c r="AS2389" i="1"/>
  <c r="AS2409" i="1"/>
  <c r="AS2367" i="1"/>
  <c r="AS2415" i="1"/>
  <c r="AS2347" i="1"/>
  <c r="AS2402" i="1"/>
  <c r="AS2394" i="1"/>
  <c r="AS2440" i="1"/>
  <c r="AS2326" i="1"/>
  <c r="AS2405" i="1"/>
  <c r="AS2348" i="1"/>
  <c r="AS2366" i="1"/>
  <c r="AS2362" i="1"/>
  <c r="AS2454" i="1"/>
  <c r="AS2457" i="1"/>
  <c r="AS2433" i="1"/>
  <c r="AS2383" i="1"/>
  <c r="AS2424" i="1"/>
  <c r="AS2369" i="1"/>
  <c r="AS2414" i="1"/>
  <c r="AS2456" i="1"/>
  <c r="AS2435" i="1"/>
  <c r="AS2441" i="1"/>
  <c r="AS2469" i="1"/>
  <c r="AS2442" i="1"/>
  <c r="AS2426" i="1"/>
  <c r="AS2323" i="1"/>
  <c r="AS2320" i="1"/>
  <c r="AS2374" i="1"/>
  <c r="AS2380" i="1"/>
  <c r="AS2371" i="1"/>
  <c r="AS2343" i="1"/>
  <c r="AS2452" i="1"/>
  <c r="AS2448" i="1"/>
  <c r="AS2419" i="1"/>
  <c r="AS2443" i="1"/>
  <c r="AS2432" i="1"/>
  <c r="AS2431" i="1"/>
  <c r="AS2339" i="1"/>
  <c r="AS2466" i="1"/>
  <c r="AS2375" i="1"/>
  <c r="AS2451" i="1"/>
  <c r="AS2468" i="1"/>
  <c r="AS2416" i="1"/>
  <c r="AS2425" i="1"/>
  <c r="AS2470" i="1"/>
  <c r="AS2376" i="1"/>
  <c r="AS2420" i="1"/>
  <c r="AS2495" i="1"/>
  <c r="AS2492" i="1"/>
  <c r="AS2493" i="1"/>
  <c r="AS2494" i="1"/>
  <c r="AS2497" i="1"/>
  <c r="AS2499" i="1"/>
  <c r="AS2496" i="1"/>
  <c r="AS2498" i="1"/>
  <c r="AS2515" i="1"/>
  <c r="AS2539" i="1"/>
  <c r="AS2509" i="1"/>
  <c r="AS2527" i="1"/>
  <c r="AS2532" i="1"/>
  <c r="AS2504" i="1"/>
  <c r="AS2512" i="1"/>
  <c r="AS2500" i="1"/>
  <c r="AS2524" i="1"/>
  <c r="AS2528" i="1"/>
  <c r="AS2514" i="1"/>
  <c r="AS2521" i="1"/>
  <c r="AS2510" i="1"/>
  <c r="AS2517" i="1"/>
  <c r="AS2531" i="1"/>
  <c r="AS2538" i="1"/>
  <c r="AS2506" i="1"/>
  <c r="AS2503" i="1"/>
  <c r="AS2520" i="1"/>
  <c r="AS2534" i="1"/>
  <c r="AS2537" i="1"/>
  <c r="AS2530" i="1"/>
  <c r="AS2535" i="1"/>
  <c r="AS2516" i="1"/>
  <c r="AS2511" i="1"/>
  <c r="AS2507" i="1"/>
  <c r="AS2522" i="1"/>
  <c r="AS2525" i="1"/>
  <c r="AS2501" i="1"/>
  <c r="AS2526" i="1"/>
  <c r="AS2508" i="1"/>
  <c r="AS2518" i="1"/>
  <c r="AS2533" i="1"/>
  <c r="AS2505" i="1"/>
  <c r="AS2519" i="1"/>
  <c r="AS2502" i="1"/>
  <c r="AS2523" i="1"/>
  <c r="AS2513" i="1"/>
  <c r="AS2536" i="1"/>
  <c r="AS2529" i="1"/>
  <c r="AS2540" i="1"/>
  <c r="AS2541" i="1"/>
  <c r="AS2560" i="1"/>
  <c r="AS2582" i="1"/>
  <c r="AS2586" i="1"/>
  <c r="AS2587" i="1"/>
  <c r="AS2589" i="1"/>
  <c r="AS2590" i="1"/>
  <c r="AS2588" i="1"/>
  <c r="AS2593" i="1"/>
  <c r="AS2594" i="1"/>
  <c r="AS2591" i="1"/>
  <c r="AS2595" i="1"/>
  <c r="AS2597" i="1"/>
  <c r="AS2600" i="1"/>
  <c r="AS2602" i="1"/>
  <c r="AS2596" i="1"/>
  <c r="AS2601" i="1"/>
  <c r="AS2598" i="1"/>
  <c r="AS2603" i="1"/>
  <c r="AS2599" i="1"/>
  <c r="AS2604" i="1"/>
  <c r="AS2592" i="1"/>
  <c r="AS2605" i="1"/>
  <c r="AS2606" i="1"/>
  <c r="AS2607" i="1"/>
  <c r="AS2608" i="1"/>
  <c r="AS2609" i="1"/>
  <c r="AS2610" i="1"/>
  <c r="AS2611" i="1"/>
  <c r="AS2613" i="1"/>
  <c r="AS2612" i="1"/>
  <c r="AS2614" i="1"/>
  <c r="AS2615" i="1"/>
  <c r="AS2616" i="1"/>
  <c r="AS2617" i="1"/>
  <c r="AS2618" i="1"/>
  <c r="AS2620" i="1"/>
  <c r="AS2619" i="1"/>
  <c r="AS2648" i="1"/>
  <c r="AS2647" i="1"/>
  <c r="AS2646" i="1"/>
  <c r="AS2659" i="1"/>
  <c r="AS2655" i="1"/>
  <c r="AS2674" i="1"/>
  <c r="AS2676" i="1"/>
  <c r="AS2675" i="1"/>
  <c r="AS2684" i="1"/>
  <c r="AS2685" i="1"/>
  <c r="AS2700" i="1"/>
  <c r="AS2704" i="1"/>
  <c r="AS2697" i="1"/>
  <c r="AS2706" i="1"/>
  <c r="AS2698" i="1"/>
  <c r="AS2699" i="1"/>
  <c r="AS2708" i="1"/>
  <c r="AS2695" i="1"/>
  <c r="AS2705" i="1"/>
  <c r="AS2690" i="1"/>
  <c r="AS2696" i="1"/>
  <c r="AS2709" i="1"/>
  <c r="AS2710" i="1"/>
  <c r="AS2689" i="1"/>
  <c r="AS2694" i="1"/>
  <c r="AS2691" i="1"/>
  <c r="AS2707" i="1"/>
  <c r="AS2703" i="1"/>
  <c r="AS2693" i="1"/>
  <c r="AS2702" i="1"/>
  <c r="AS2701" i="1"/>
  <c r="AS2692" i="1"/>
  <c r="AS2713" i="1"/>
  <c r="AS2717" i="1"/>
  <c r="AS2718" i="1"/>
  <c r="AS2715" i="1"/>
  <c r="AS2714" i="1"/>
  <c r="AS2716" i="1"/>
  <c r="AS2723" i="1"/>
  <c r="AS2726" i="1"/>
  <c r="AS2724" i="1"/>
  <c r="AS2725" i="1"/>
  <c r="AS2727" i="1"/>
  <c r="AS2728" i="1"/>
  <c r="AS2730" i="1"/>
  <c r="AS2729" i="1"/>
  <c r="AS2732" i="1"/>
  <c r="AS2740" i="1"/>
  <c r="AS2741" i="1"/>
  <c r="AS2742" i="1"/>
  <c r="AS2743" i="1"/>
  <c r="AS2805" i="1"/>
  <c r="AS2806" i="1"/>
  <c r="AS2807" i="1"/>
  <c r="AS2745" i="1"/>
  <c r="AS2755" i="1"/>
  <c r="AS2803" i="1"/>
  <c r="AS2787" i="1"/>
  <c r="AS2752" i="1"/>
  <c r="AS2760" i="1"/>
  <c r="AS2766" i="1"/>
  <c r="AS2753" i="1"/>
  <c r="AS2758" i="1"/>
  <c r="AS2770" i="1"/>
  <c r="AS2785" i="1"/>
  <c r="AS2761" i="1"/>
  <c r="AS2782" i="1"/>
  <c r="AS2796" i="1"/>
  <c r="AS2771" i="1"/>
  <c r="AS2769" i="1"/>
  <c r="AS2793" i="1"/>
  <c r="AS2765" i="1"/>
  <c r="AS2774" i="1"/>
  <c r="AS2781" i="1"/>
  <c r="AS2791" i="1"/>
  <c r="AS2747" i="1"/>
  <c r="AS2744" i="1"/>
  <c r="AS2754" i="1"/>
  <c r="AS2751" i="1"/>
  <c r="AS2748" i="1"/>
  <c r="AS2750" i="1"/>
  <c r="AS2764" i="1"/>
  <c r="AS2779" i="1"/>
  <c r="AS2778" i="1"/>
  <c r="AS2783" i="1"/>
  <c r="AS2784" i="1"/>
  <c r="AS2762" i="1"/>
  <c r="AS2759" i="1"/>
  <c r="AS2792" i="1"/>
  <c r="AS2772" i="1"/>
  <c r="AS2798" i="1"/>
  <c r="AS2804" i="1"/>
  <c r="AS2746" i="1"/>
  <c r="AS2801" i="1"/>
  <c r="AS2786" i="1"/>
  <c r="AS2767" i="1"/>
  <c r="AS2797" i="1"/>
  <c r="AS2763" i="1"/>
  <c r="AS2802" i="1"/>
  <c r="AS2773" i="1"/>
  <c r="AS2768" i="1"/>
  <c r="AS2795" i="1"/>
  <c r="AS2757" i="1"/>
  <c r="AS2794" i="1"/>
  <c r="AS2790" i="1"/>
  <c r="AS2777" i="1"/>
  <c r="AS2799" i="1"/>
  <c r="AS2800" i="1"/>
  <c r="AS2789" i="1"/>
  <c r="AS2756" i="1"/>
  <c r="AS2788" i="1"/>
  <c r="AS2749" i="1"/>
  <c r="AS2780" i="1"/>
  <c r="AS2776" i="1"/>
  <c r="AS2775" i="1"/>
  <c r="AS2810" i="1"/>
  <c r="AS2811" i="1"/>
  <c r="AS2809" i="1"/>
  <c r="AS2808" i="1"/>
  <c r="AS2813" i="1"/>
  <c r="AS2812" i="1"/>
  <c r="AS2814" i="1"/>
  <c r="AS2838" i="1"/>
  <c r="AS2839" i="1"/>
  <c r="AS2834" i="1"/>
  <c r="AS2835" i="1"/>
  <c r="AS2837" i="1"/>
  <c r="AS2832" i="1"/>
  <c r="AS2831" i="1"/>
  <c r="AS2833" i="1"/>
  <c r="AS2830" i="1"/>
  <c r="AS2829" i="1"/>
  <c r="AS2842" i="1"/>
  <c r="AS2841" i="1"/>
  <c r="AS2840" i="1"/>
  <c r="AS2836" i="1"/>
  <c r="AS2855" i="1"/>
  <c r="AS2850" i="1"/>
  <c r="AS2853" i="1"/>
  <c r="AS2856" i="1"/>
  <c r="AS2854" i="1"/>
  <c r="AS2851" i="1"/>
  <c r="AS2857" i="1"/>
  <c r="AS2852" i="1"/>
  <c r="AS2863" i="1"/>
  <c r="AS2865" i="1"/>
  <c r="AS2875" i="1"/>
  <c r="AS2869" i="1"/>
  <c r="AS2862" i="1"/>
  <c r="AS2886" i="1"/>
  <c r="AS2861" i="1"/>
  <c r="AS2877" i="1"/>
  <c r="AS2859" i="1"/>
  <c r="AS2871" i="1"/>
  <c r="AS2880" i="1"/>
  <c r="AS2884" i="1"/>
  <c r="AS2860" i="1"/>
  <c r="AS2874" i="1"/>
  <c r="AS2864" i="1"/>
  <c r="AS2887" i="1"/>
  <c r="AS2879" i="1"/>
  <c r="AS2858" i="1"/>
  <c r="AS2872" i="1"/>
  <c r="AS2873" i="1"/>
  <c r="AS2882" i="1"/>
  <c r="AS2870" i="1"/>
  <c r="AS2888" i="1"/>
  <c r="AS2885" i="1"/>
  <c r="AS2867" i="1"/>
  <c r="AS2881" i="1"/>
  <c r="AS2866" i="1"/>
  <c r="AS2883" i="1"/>
  <c r="AS2868" i="1"/>
  <c r="AS2878" i="1"/>
  <c r="AS2876" i="1"/>
  <c r="AS2889" i="1"/>
  <c r="AS2891" i="1"/>
  <c r="AS2890" i="1"/>
  <c r="AS2892" i="1"/>
  <c r="AS2893" i="1"/>
  <c r="AS2894" i="1"/>
  <c r="AS2906" i="1"/>
  <c r="AS2900" i="1"/>
  <c r="AS2904" i="1"/>
  <c r="AS2907" i="1"/>
  <c r="AS2896" i="1"/>
  <c r="AS2895" i="1"/>
  <c r="AS2898" i="1"/>
  <c r="AS2902" i="1"/>
  <c r="AS2899" i="1"/>
  <c r="AS2903" i="1"/>
  <c r="AS2901" i="1"/>
  <c r="AS2897" i="1"/>
  <c r="AS2905" i="1"/>
  <c r="AS2908" i="1"/>
  <c r="AS2919" i="1"/>
  <c r="AS2921" i="1"/>
  <c r="AS2918" i="1"/>
  <c r="AS2914" i="1"/>
  <c r="AS2911" i="1"/>
  <c r="AS2920" i="1"/>
  <c r="AS2912" i="1"/>
  <c r="AS2913" i="1"/>
  <c r="AS2909" i="1"/>
  <c r="AS2917" i="1"/>
  <c r="AS2910" i="1"/>
  <c r="AS2915" i="1"/>
  <c r="AS2916" i="1"/>
  <c r="AS2922" i="1"/>
  <c r="AS2966" i="1"/>
  <c r="AS2973" i="1"/>
  <c r="AS2962" i="1"/>
  <c r="AS2971" i="1"/>
  <c r="AS2963" i="1"/>
  <c r="AS2970" i="1"/>
  <c r="AS2967" i="1"/>
  <c r="AS2969" i="1"/>
  <c r="AS2968" i="1"/>
  <c r="AS2974" i="1"/>
  <c r="AS2972" i="1"/>
  <c r="AS2964" i="1"/>
  <c r="AS2965" i="1"/>
  <c r="AS2984" i="1"/>
  <c r="AS2979" i="1"/>
  <c r="AS2977" i="1"/>
  <c r="AS2981" i="1"/>
  <c r="AS2980" i="1"/>
  <c r="AS2978" i="1"/>
  <c r="AS2975" i="1"/>
  <c r="AS2976" i="1"/>
  <c r="AS2982" i="1"/>
  <c r="AS2983" i="1"/>
  <c r="AS2989" i="1"/>
  <c r="AS2985" i="1"/>
  <c r="AS2988" i="1"/>
  <c r="AS2990" i="1"/>
  <c r="AS2987" i="1"/>
  <c r="AS2986" i="1"/>
  <c r="AS2991" i="1"/>
  <c r="AS1501" i="1"/>
  <c r="AS1511" i="1"/>
  <c r="AS259" i="1"/>
  <c r="AS1698" i="1"/>
  <c r="AS1571" i="1"/>
  <c r="AS1569" i="1"/>
  <c r="AS1572" i="1"/>
  <c r="AS1570" i="1"/>
  <c r="AS213" i="1"/>
  <c r="AS285" i="1"/>
  <c r="AS281" i="1"/>
  <c r="AS303" i="1"/>
  <c r="AS244" i="1"/>
  <c r="AS271" i="1"/>
  <c r="AS256" i="1"/>
  <c r="AS2251" i="1"/>
  <c r="AS2254" i="1"/>
  <c r="AS2234" i="1"/>
  <c r="AS1859" i="1"/>
  <c r="AS1852" i="1"/>
  <c r="AS1861" i="1"/>
  <c r="AS1841" i="1"/>
  <c r="AS1866" i="1"/>
  <c r="AS1864" i="1"/>
  <c r="AS1865" i="1"/>
  <c r="AS1863" i="1"/>
  <c r="AS1179" i="1"/>
  <c r="AS2163" i="1"/>
  <c r="AS2165" i="1"/>
  <c r="AS2158" i="1"/>
  <c r="AS2161" i="1"/>
  <c r="AS2160" i="1"/>
  <c r="AS2157" i="1"/>
  <c r="AS2108" i="1"/>
  <c r="AS2112" i="1"/>
  <c r="AS2120" i="1"/>
  <c r="AS2164" i="1"/>
  <c r="AS2118" i="1"/>
  <c r="AS2115" i="1"/>
  <c r="AS2162" i="1"/>
  <c r="AS2711" i="1"/>
  <c r="AS69" i="1"/>
  <c r="AS2213" i="1"/>
  <c r="AS793" i="1"/>
  <c r="AS791" i="1"/>
  <c r="AS792" i="1"/>
  <c r="AS328" i="1"/>
  <c r="AS314" i="1"/>
  <c r="AS315" i="1"/>
  <c r="AS316" i="1"/>
  <c r="AS2722" i="1"/>
  <c r="AS2721" i="1"/>
  <c r="AS2720" i="1"/>
  <c r="AS2719" i="1"/>
  <c r="AS330" i="1"/>
  <c r="AS329" i="1"/>
  <c r="AS312" i="1"/>
  <c r="AS313" i="1"/>
  <c r="AS5" i="1"/>
  <c r="AQ461" i="1"/>
  <c r="AR913" i="1" l="1"/>
  <c r="AR707" i="1"/>
  <c r="AR917" i="1"/>
  <c r="AR21" i="1"/>
  <c r="AR33" i="1"/>
  <c r="AR24" i="1"/>
  <c r="AR2514" i="1"/>
  <c r="AR2516" i="1"/>
  <c r="AR1060" i="1"/>
  <c r="AR1691" i="1"/>
  <c r="AR163" i="1"/>
  <c r="AR461" i="1"/>
  <c r="AR110" i="1"/>
  <c r="AR814" i="1"/>
  <c r="AR928" i="1"/>
  <c r="AR1438" i="1"/>
  <c r="AR1440" i="1"/>
  <c r="AR1538" i="1"/>
  <c r="AR1815" i="1"/>
  <c r="AR1870" i="1"/>
  <c r="AR2071" i="1"/>
  <c r="AR2371" i="1"/>
  <c r="AR2512" i="1"/>
  <c r="AR2692" i="1"/>
  <c r="AR2871" i="1"/>
  <c r="AR606" i="1"/>
  <c r="AR703" i="1"/>
  <c r="AR693" i="1"/>
  <c r="AR801" i="1"/>
  <c r="AR800" i="1"/>
  <c r="AR888" i="1"/>
  <c r="AR880" i="1"/>
  <c r="AR970" i="1"/>
  <c r="AR943" i="1"/>
  <c r="AR942" i="1"/>
  <c r="AR1356" i="1"/>
  <c r="AR1354" i="1"/>
  <c r="AR1605" i="1"/>
  <c r="AR1580" i="1"/>
  <c r="AR1588" i="1"/>
  <c r="AR1792" i="1"/>
  <c r="AR1817" i="1"/>
  <c r="AR1808" i="1"/>
  <c r="AR2072" i="1"/>
  <c r="AR2298" i="1"/>
  <c r="AR2305" i="1"/>
  <c r="AR2700" i="1"/>
  <c r="AR2781" i="1"/>
  <c r="AR2791" i="1"/>
  <c r="AR2812" i="1"/>
  <c r="AR2860" i="1"/>
  <c r="AR111" i="1"/>
  <c r="AR174" i="1"/>
  <c r="AR972" i="1"/>
  <c r="AR965" i="1"/>
  <c r="AR1560" i="1"/>
  <c r="AR1562" i="1"/>
  <c r="AR1073" i="1"/>
  <c r="AR1479" i="1"/>
  <c r="AR980" i="1"/>
  <c r="AR1617" i="1"/>
  <c r="AR1635" i="1"/>
  <c r="AR2979" i="1"/>
  <c r="AR2977" i="1"/>
  <c r="AR1374" i="1"/>
  <c r="AR495" i="1"/>
  <c r="AR2049" i="1"/>
  <c r="AR644" i="1"/>
  <c r="AR658" i="1"/>
  <c r="AR2455" i="1"/>
  <c r="AR1093" i="1"/>
  <c r="AR549" i="1"/>
  <c r="AR554" i="1"/>
  <c r="AR550" i="1"/>
  <c r="AR2203" i="1"/>
  <c r="AR963" i="1"/>
  <c r="AR1884" i="1"/>
  <c r="AR2429" i="1"/>
  <c r="AR2405" i="1"/>
  <c r="AR595" i="1"/>
  <c r="AR2968" i="1"/>
  <c r="AR126" i="1"/>
  <c r="AR117" i="1"/>
  <c r="AR831" i="1"/>
  <c r="AR1878" i="1"/>
  <c r="AR2387" i="1"/>
  <c r="AR2334" i="1"/>
  <c r="AR2808" i="1"/>
  <c r="AR2858" i="1"/>
  <c r="AR1927" i="1"/>
  <c r="AR1916" i="1"/>
  <c r="AR1969" i="1"/>
  <c r="AR797" i="1"/>
  <c r="AR892" i="1"/>
  <c r="AR1426" i="1"/>
  <c r="AR2194" i="1"/>
  <c r="AR2460" i="1"/>
  <c r="AR2659" i="1"/>
  <c r="AR2705" i="1"/>
  <c r="AR508" i="1"/>
  <c r="AR1660" i="1"/>
  <c r="AR2754" i="1"/>
  <c r="AR640" i="1"/>
  <c r="AR1364" i="1"/>
  <c r="AR2899" i="1"/>
  <c r="AR2461" i="1"/>
  <c r="AR2582" i="1"/>
  <c r="AR1352" i="1"/>
  <c r="AR194" i="1"/>
  <c r="AR186" i="1"/>
  <c r="AR162" i="1"/>
  <c r="AR706" i="1"/>
  <c r="AR681" i="1"/>
  <c r="AR711" i="1"/>
  <c r="AR749" i="1"/>
  <c r="AR2751" i="1"/>
  <c r="AR2772" i="1"/>
  <c r="AR924" i="1"/>
  <c r="AR1914" i="1"/>
  <c r="AR2323" i="1"/>
  <c r="AR1622" i="1"/>
  <c r="AR1841" i="1"/>
  <c r="AR1458" i="1"/>
  <c r="AR1464" i="1"/>
  <c r="AR2045" i="1"/>
  <c r="AR2047" i="1"/>
  <c r="AR2166" i="1"/>
  <c r="AR2612" i="1"/>
  <c r="AR2167" i="1"/>
  <c r="AR2170" i="1"/>
  <c r="AR2613" i="1"/>
  <c r="AR2168" i="1"/>
  <c r="AR2169" i="1"/>
  <c r="AR119" i="1"/>
  <c r="AR149" i="1"/>
  <c r="AR185" i="1"/>
  <c r="AR130" i="1"/>
  <c r="AR539" i="1"/>
  <c r="AR543" i="1"/>
  <c r="AR544" i="1"/>
  <c r="AR716" i="1"/>
  <c r="AR715" i="1"/>
  <c r="AR863" i="1"/>
  <c r="AR889" i="1"/>
  <c r="AR862" i="1"/>
  <c r="AR893" i="1"/>
  <c r="AR865" i="1"/>
  <c r="AR1027" i="1"/>
  <c r="AR1031" i="1"/>
  <c r="AR1034" i="1"/>
  <c r="AR1917" i="1"/>
  <c r="AR2016" i="1"/>
  <c r="AR2015" i="1"/>
  <c r="AR2018" i="1"/>
  <c r="AR2019" i="1"/>
  <c r="AR2020" i="1"/>
  <c r="AR2366" i="1"/>
  <c r="AR2745" i="1"/>
  <c r="AR2755" i="1"/>
  <c r="AR105" i="1"/>
  <c r="AR699" i="1"/>
  <c r="AR2321" i="1"/>
  <c r="AR1599" i="1"/>
  <c r="AR545" i="1"/>
  <c r="AR548" i="1"/>
  <c r="AR739" i="1"/>
  <c r="AR705" i="1"/>
  <c r="AR867" i="1"/>
  <c r="AR885" i="1"/>
  <c r="AR2761" i="1"/>
  <c r="AR2782" i="1"/>
  <c r="AR572" i="1"/>
  <c r="AR570" i="1"/>
  <c r="AR1652" i="1"/>
  <c r="AR1654" i="1"/>
  <c r="AR2313" i="1"/>
  <c r="AR2314" i="1"/>
  <c r="AR2803" i="1"/>
  <c r="AR1976" i="1"/>
  <c r="AR1977" i="1"/>
  <c r="AR2123" i="1"/>
  <c r="AR2132" i="1"/>
  <c r="AR2137" i="1"/>
  <c r="AR2807" i="1"/>
  <c r="AR575" i="1"/>
  <c r="AR1649" i="1"/>
  <c r="AR1650" i="1"/>
  <c r="AR2309" i="1"/>
  <c r="AR2311" i="1"/>
  <c r="AR2310" i="1"/>
  <c r="AR2802" i="1"/>
  <c r="AR904" i="1"/>
  <c r="AR1971" i="1"/>
  <c r="AR2163" i="1"/>
  <c r="AR2173" i="1"/>
  <c r="AR2172" i="1"/>
  <c r="AR2171" i="1"/>
  <c r="AR2805" i="1"/>
  <c r="AR2806" i="1"/>
  <c r="AR2302" i="1"/>
  <c r="AR2303" i="1"/>
  <c r="AR2304" i="1"/>
  <c r="AR1576" i="1"/>
  <c r="AR1563" i="1"/>
  <c r="AR2888" i="1"/>
  <c r="AR2885" i="1"/>
  <c r="AR954" i="1"/>
  <c r="AR920" i="1"/>
  <c r="AR1453" i="1"/>
  <c r="AR1616" i="1"/>
  <c r="AR2403" i="1"/>
  <c r="AR1284" i="1"/>
  <c r="AR916" i="1"/>
  <c r="AR1281" i="1"/>
  <c r="AR1325" i="1"/>
  <c r="AR1547" i="1"/>
  <c r="AR2199" i="1"/>
  <c r="AR1280" i="1"/>
  <c r="AR2325" i="1"/>
  <c r="AR1330" i="1"/>
  <c r="AR1881" i="1"/>
  <c r="AR2057" i="1"/>
  <c r="AR2396" i="1"/>
  <c r="AR2416" i="1"/>
  <c r="AR2539" i="1"/>
  <c r="AR2500" i="1"/>
  <c r="AR1327" i="1"/>
  <c r="AR2401" i="1"/>
  <c r="AR2319" i="1"/>
  <c r="AR1665" i="1"/>
  <c r="AR909" i="1"/>
  <c r="AR2617" i="1"/>
  <c r="AR2250" i="1"/>
  <c r="AR2061" i="1"/>
  <c r="AR2092" i="1"/>
  <c r="AR2615" i="1"/>
  <c r="AR2616" i="1"/>
  <c r="AR1747" i="1"/>
  <c r="AR1746" i="1"/>
  <c r="AR1748" i="1"/>
  <c r="AR1749" i="1"/>
  <c r="AR1750" i="1"/>
  <c r="AR2892" i="1"/>
  <c r="AR2893" i="1"/>
  <c r="AR2894" i="1"/>
  <c r="AR233" i="1"/>
  <c r="AR604" i="1"/>
  <c r="AR762" i="1"/>
  <c r="AR1384" i="1"/>
  <c r="AR1401" i="1"/>
  <c r="AR1627" i="1"/>
  <c r="AR2532" i="1"/>
  <c r="AR137" i="1"/>
  <c r="AR455" i="1"/>
  <c r="AR465" i="1"/>
  <c r="AR1035" i="1"/>
  <c r="AR2320" i="1"/>
  <c r="AR2748" i="1"/>
  <c r="AR2750" i="1"/>
  <c r="AR1736" i="1"/>
  <c r="AR299" i="1"/>
  <c r="AR292" i="1"/>
  <c r="AR2051" i="1"/>
  <c r="AR2985" i="1"/>
  <c r="AR212" i="1"/>
  <c r="AR58" i="1"/>
  <c r="AR59" i="1"/>
  <c r="AR32" i="1"/>
  <c r="AR48" i="1"/>
  <c r="AR52" i="1"/>
  <c r="AR308" i="1"/>
  <c r="AR302" i="1"/>
  <c r="AR307" i="1"/>
  <c r="AR301" i="1"/>
  <c r="AR289" i="1"/>
  <c r="AR300" i="1"/>
  <c r="AR770" i="1"/>
  <c r="AR778" i="1"/>
  <c r="AR779" i="1"/>
  <c r="AR1332" i="1"/>
  <c r="AR1329" i="1"/>
  <c r="AR1333" i="1"/>
  <c r="AR1657" i="1"/>
  <c r="AR1658" i="1"/>
  <c r="AR450" i="1"/>
  <c r="AR449" i="1"/>
  <c r="AR451" i="1"/>
  <c r="AR456" i="1"/>
  <c r="AR2609" i="1"/>
  <c r="AR2610" i="1"/>
  <c r="AR2611" i="1"/>
  <c r="AR2980" i="1"/>
  <c r="AR793" i="1"/>
  <c r="AR910" i="1"/>
  <c r="AR911" i="1"/>
  <c r="AR791" i="1"/>
  <c r="AR792" i="1"/>
  <c r="AR2467" i="1"/>
  <c r="AR2190" i="1"/>
  <c r="AR2189" i="1"/>
  <c r="AR2191" i="1"/>
  <c r="AR2180" i="1"/>
  <c r="AR2179" i="1"/>
  <c r="AR2183" i="1"/>
  <c r="AR2182" i="1"/>
  <c r="AR2174" i="1"/>
  <c r="AR2175" i="1"/>
  <c r="AR2187" i="1"/>
  <c r="AR2192" i="1"/>
  <c r="AR2227" i="1"/>
  <c r="AR2231" i="1"/>
  <c r="AR2235" i="1"/>
  <c r="AR2241" i="1"/>
  <c r="AR2176" i="1"/>
  <c r="AR2146" i="1"/>
  <c r="AR2148" i="1"/>
  <c r="AR1168" i="1"/>
  <c r="AR1174" i="1"/>
  <c r="AR1175" i="1"/>
  <c r="AR1161" i="1"/>
  <c r="AR153" i="1"/>
  <c r="AR1664" i="1"/>
  <c r="AR1678" i="1"/>
  <c r="AR1183" i="1"/>
  <c r="AR796" i="1"/>
  <c r="AR2881" i="1"/>
  <c r="AR297" i="1"/>
  <c r="AR2418" i="1"/>
  <c r="AR2417" i="1"/>
  <c r="AR1317" i="1"/>
  <c r="AR2501" i="1"/>
  <c r="AR1141" i="1"/>
  <c r="AR1144" i="1"/>
  <c r="AR1149" i="1"/>
  <c r="AR1142" i="1"/>
  <c r="AR1145" i="1"/>
  <c r="AR1146" i="1"/>
  <c r="AR2185" i="1"/>
  <c r="AR2921" i="1"/>
  <c r="AR2914" i="1"/>
  <c r="AR2909" i="1"/>
  <c r="AR2915" i="1"/>
  <c r="AR2916" i="1"/>
  <c r="AR2911" i="1"/>
  <c r="AR2201" i="1"/>
  <c r="AR2365" i="1"/>
  <c r="AR2920" i="1"/>
  <c r="AR2439" i="1"/>
  <c r="AR2393" i="1"/>
  <c r="AR2411" i="1"/>
  <c r="AR2437" i="1"/>
  <c r="AR2440" i="1"/>
  <c r="AR2202" i="1"/>
  <c r="AR2395" i="1"/>
  <c r="AR2412" i="1"/>
  <c r="AR2328" i="1"/>
  <c r="AR2471" i="1"/>
  <c r="AR2810" i="1"/>
  <c r="AR2811" i="1"/>
  <c r="AR2809" i="1"/>
  <c r="AR2918" i="1"/>
  <c r="AR2912" i="1"/>
  <c r="AR2913" i="1"/>
  <c r="AR2910" i="1"/>
  <c r="AR2449" i="1"/>
  <c r="AR676" i="1"/>
  <c r="AR2713" i="1"/>
  <c r="AR2716" i="1"/>
  <c r="AR2900" i="1"/>
  <c r="AR2904" i="1"/>
  <c r="AR241" i="1"/>
  <c r="AR272" i="1"/>
  <c r="AR1510" i="1"/>
  <c r="AR1891" i="1"/>
  <c r="AR1948" i="1"/>
  <c r="AR2874" i="1"/>
  <c r="AR2884" i="1"/>
  <c r="AR1885" i="1"/>
  <c r="AR2204" i="1"/>
  <c r="AR2413" i="1"/>
  <c r="AR66" i="1"/>
  <c r="AR1104" i="1"/>
  <c r="AR2368" i="1"/>
  <c r="AR630" i="1"/>
  <c r="AR2867" i="1"/>
  <c r="AR2560" i="1"/>
  <c r="AR566" i="1"/>
  <c r="AR565" i="1"/>
  <c r="AR567" i="1"/>
  <c r="AR2450" i="1"/>
  <c r="AR512" i="1"/>
  <c r="AR2903" i="1"/>
  <c r="AR1380" i="1"/>
  <c r="AR1376" i="1"/>
  <c r="AR107" i="1"/>
  <c r="AR1037" i="1"/>
  <c r="AR1041" i="1"/>
  <c r="AR2346" i="1"/>
  <c r="AR1561" i="1"/>
  <c r="AR94" i="1"/>
  <c r="AR675" i="1"/>
  <c r="AR926" i="1"/>
  <c r="AR1514" i="1"/>
  <c r="AR1735" i="1"/>
  <c r="AR1855" i="1"/>
  <c r="AR2333" i="1"/>
  <c r="AR2385" i="1"/>
  <c r="AR2814" i="1"/>
  <c r="AR552" i="1"/>
  <c r="AR555" i="1"/>
  <c r="AR878" i="1"/>
  <c r="AR887" i="1"/>
  <c r="AR1849" i="1"/>
  <c r="AR1853" i="1"/>
  <c r="AR1306" i="1"/>
  <c r="AR1323" i="1"/>
  <c r="AR1367" i="1"/>
  <c r="AR2423" i="1"/>
  <c r="AR2373" i="1"/>
  <c r="AR2531" i="1"/>
  <c r="AR2538" i="1"/>
  <c r="AR1396" i="1"/>
  <c r="AR1395" i="1"/>
  <c r="AR2375" i="1"/>
  <c r="AR1363" i="1"/>
  <c r="AR1785" i="1"/>
  <c r="AR1714" i="1"/>
  <c r="AR1856" i="1"/>
  <c r="AR2022" i="1"/>
  <c r="AR1322" i="1"/>
  <c r="AR1321" i="1"/>
  <c r="AR721" i="1"/>
  <c r="AR1835" i="1"/>
  <c r="AR1644" i="1"/>
  <c r="AR1651" i="1"/>
  <c r="AR1666" i="1"/>
  <c r="AR1667" i="1"/>
  <c r="AR2719" i="1"/>
  <c r="AR68" i="1"/>
  <c r="AR67" i="1"/>
  <c r="AR1300" i="1"/>
  <c r="AR134" i="1"/>
  <c r="AR198" i="1"/>
  <c r="AR546" i="1"/>
  <c r="AR541" i="1"/>
  <c r="AR683" i="1"/>
  <c r="AR722" i="1"/>
  <c r="AR1887" i="1"/>
  <c r="AR2353" i="1"/>
  <c r="AR685" i="1"/>
  <c r="AR2341" i="1"/>
  <c r="AR2533" i="1"/>
  <c r="AR184" i="1"/>
  <c r="AR189" i="1"/>
  <c r="AR179" i="1"/>
  <c r="AR468" i="1"/>
  <c r="AR470" i="1"/>
  <c r="AR475" i="1"/>
  <c r="AR728" i="1"/>
  <c r="AR694" i="1"/>
  <c r="AR2013" i="1"/>
  <c r="AR2012" i="1"/>
  <c r="AR2014" i="1"/>
  <c r="AR1032" i="1"/>
  <c r="AR1026" i="1"/>
  <c r="AR1043" i="1"/>
  <c r="AR1551" i="1"/>
  <c r="AR1536" i="1"/>
  <c r="AR1828" i="1"/>
  <c r="AR1826" i="1"/>
  <c r="AR553" i="1"/>
  <c r="AR2379" i="1"/>
  <c r="AR2406" i="1"/>
  <c r="AR2530" i="1"/>
  <c r="AR2535" i="1"/>
  <c r="AR218" i="1"/>
  <c r="AR469" i="1"/>
  <c r="AR1365" i="1"/>
  <c r="AR1414" i="1"/>
  <c r="AR2427" i="1"/>
  <c r="AR2591" i="1"/>
  <c r="AR2706" i="1"/>
  <c r="AR2966" i="1"/>
  <c r="AR598" i="1"/>
  <c r="AR592" i="1"/>
  <c r="AR881" i="1"/>
  <c r="AR868" i="1"/>
  <c r="AR1042" i="1"/>
  <c r="AR1044" i="1"/>
  <c r="AR1047" i="1"/>
  <c r="AR1369" i="1"/>
  <c r="AR1530" i="1"/>
  <c r="AR1559" i="1"/>
  <c r="AR1534" i="1"/>
  <c r="AR2690" i="1"/>
  <c r="AR2696" i="1"/>
  <c r="AR64" i="1"/>
  <c r="AR100" i="1"/>
  <c r="AR108" i="1"/>
  <c r="AR2833" i="1"/>
  <c r="AR2831" i="1"/>
  <c r="AR890" i="1"/>
  <c r="AR879" i="1"/>
  <c r="AR1030" i="1"/>
  <c r="AR1028" i="1"/>
  <c r="AR1185" i="1"/>
  <c r="AR1186" i="1"/>
  <c r="AR1355" i="1"/>
  <c r="AR1359" i="1"/>
  <c r="AR1526" i="1"/>
  <c r="AR1550" i="1"/>
  <c r="AR1816" i="1"/>
  <c r="AR1829" i="1"/>
  <c r="AR2327" i="1"/>
  <c r="AR2511" i="1"/>
  <c r="AR2339" i="1"/>
  <c r="AR726" i="1"/>
  <c r="AR746" i="1"/>
  <c r="AR1361" i="1"/>
  <c r="AR556" i="1"/>
  <c r="AR2422" i="1"/>
  <c r="AR2605" i="1"/>
  <c r="AR2606" i="1"/>
  <c r="AR97" i="1"/>
  <c r="AR118" i="1"/>
  <c r="AR209" i="1"/>
  <c r="AR2344" i="1"/>
  <c r="AR2364" i="1"/>
  <c r="AR2715" i="1"/>
  <c r="AR102" i="1"/>
  <c r="AR116" i="1"/>
  <c r="AR1305" i="1"/>
  <c r="AR1299" i="1"/>
  <c r="AR1912" i="1"/>
  <c r="AR1949" i="1"/>
  <c r="AR1983" i="1"/>
  <c r="AR2723" i="1"/>
  <c r="AR1524" i="1"/>
  <c r="AR1521" i="1"/>
  <c r="AR1532" i="1"/>
  <c r="AR1541" i="1"/>
  <c r="AR1809" i="1"/>
  <c r="AR1807" i="1"/>
  <c r="AR2332" i="1"/>
  <c r="AR2519" i="1"/>
  <c r="AR2502" i="1"/>
  <c r="AR2523" i="1"/>
  <c r="AR65" i="1"/>
  <c r="AR164" i="1"/>
  <c r="AR154" i="1"/>
  <c r="AR197" i="1"/>
  <c r="AR474" i="1"/>
  <c r="AR476" i="1"/>
  <c r="AR490" i="1"/>
  <c r="AR677" i="1"/>
  <c r="AR679" i="1"/>
  <c r="AR689" i="1"/>
  <c r="AR798" i="1"/>
  <c r="AR799" i="1"/>
  <c r="AR2389" i="1"/>
  <c r="AR2409" i="1"/>
  <c r="AR219" i="1"/>
  <c r="AR225" i="1"/>
  <c r="AR261" i="1"/>
  <c r="AR735" i="1"/>
  <c r="AR700" i="1"/>
  <c r="AR696" i="1"/>
  <c r="AR1566" i="1"/>
  <c r="AR1597" i="1"/>
  <c r="AR1866" i="1"/>
  <c r="AR1864" i="1"/>
  <c r="AR717" i="1"/>
  <c r="AR741" i="1"/>
  <c r="AR691" i="1"/>
  <c r="AR1121" i="1"/>
  <c r="AR1382" i="1"/>
  <c r="AR1377" i="1"/>
  <c r="AR1357" i="1"/>
  <c r="AR1598" i="1"/>
  <c r="AR1556" i="1"/>
  <c r="AR1827" i="1"/>
  <c r="AR1836" i="1"/>
  <c r="AR1546" i="1"/>
  <c r="AR210" i="1"/>
  <c r="AR195" i="1"/>
  <c r="AR479" i="1"/>
  <c r="AR489" i="1"/>
  <c r="AR498" i="1"/>
  <c r="AR695" i="1"/>
  <c r="AR680" i="1"/>
  <c r="AR712" i="1"/>
  <c r="AR1036" i="1"/>
  <c r="AR1045" i="1"/>
  <c r="AR1362" i="1"/>
  <c r="AR1378" i="1"/>
  <c r="AR1386" i="1"/>
  <c r="AR2367" i="1"/>
  <c r="AR2415" i="1"/>
  <c r="AR2766" i="1"/>
  <c r="AR744" i="1"/>
  <c r="AR736" i="1"/>
  <c r="AR1623" i="1"/>
  <c r="AR1602" i="1"/>
  <c r="AR1865" i="1"/>
  <c r="AR1863" i="1"/>
  <c r="AR710" i="1"/>
  <c r="AR743" i="1"/>
  <c r="AR1122" i="1"/>
  <c r="AR1370" i="1"/>
  <c r="AR1567" i="1"/>
  <c r="AR1548" i="1"/>
  <c r="AR1821" i="1"/>
  <c r="AR1851" i="1"/>
  <c r="AR2436" i="1"/>
  <c r="AR193" i="1"/>
  <c r="AR217" i="1"/>
  <c r="AR288" i="1"/>
  <c r="AR211" i="1"/>
  <c r="AR286" i="1"/>
  <c r="AR270" i="1"/>
  <c r="AR1589" i="1"/>
  <c r="AR1596" i="1"/>
  <c r="AR1620" i="1"/>
  <c r="AR1624" i="1"/>
  <c r="AR1636" i="1"/>
  <c r="AR1630" i="1"/>
  <c r="AR1614" i="1"/>
  <c r="AR1608" i="1"/>
  <c r="AR206" i="1"/>
  <c r="AR242" i="1"/>
  <c r="AR871" i="1"/>
  <c r="AR875" i="1"/>
  <c r="AR1552" i="1"/>
  <c r="AR1586" i="1"/>
  <c r="AR2358" i="1"/>
  <c r="AR2703" i="1"/>
  <c r="AR2760" i="1"/>
  <c r="AR472" i="1"/>
  <c r="AR480" i="1"/>
  <c r="AR1465" i="1"/>
  <c r="AR1461" i="1"/>
  <c r="AR1557" i="1"/>
  <c r="AR1594" i="1"/>
  <c r="AR2116" i="1"/>
  <c r="AR2113" i="1"/>
  <c r="AR2963" i="1"/>
  <c r="AR2970" i="1"/>
  <c r="AR1952" i="1"/>
  <c r="AR1968" i="1"/>
  <c r="AR2442" i="1"/>
  <c r="AR2426" i="1"/>
  <c r="AR1391" i="1"/>
  <c r="AR1372" i="1"/>
  <c r="AR319" i="1"/>
  <c r="AR320" i="1"/>
  <c r="AR326" i="1"/>
  <c r="AR321" i="1"/>
  <c r="AR1840" i="1"/>
  <c r="AR1833" i="1"/>
  <c r="AR2978" i="1"/>
  <c r="AR559" i="1"/>
  <c r="AR557" i="1"/>
  <c r="AR562" i="1"/>
  <c r="AR2435" i="1"/>
  <c r="AR729" i="1"/>
  <c r="AR742" i="1"/>
  <c r="AR753" i="1"/>
  <c r="AR882" i="1"/>
  <c r="AR895" i="1"/>
  <c r="AR983" i="1"/>
  <c r="AR1379" i="1"/>
  <c r="AR1366" i="1"/>
  <c r="AR1604" i="1"/>
  <c r="AR1613" i="1"/>
  <c r="AR1994" i="1"/>
  <c r="AR1995" i="1"/>
  <c r="AR2785" i="1"/>
  <c r="AR497" i="1"/>
  <c r="AR502" i="1"/>
  <c r="AR1467" i="1"/>
  <c r="AR1463" i="1"/>
  <c r="AR1632" i="1"/>
  <c r="AR1631" i="1"/>
  <c r="AR1578" i="1"/>
  <c r="AR1595" i="1"/>
  <c r="AR1603" i="1"/>
  <c r="AR2117" i="1"/>
  <c r="AR2967" i="1"/>
  <c r="AR2969" i="1"/>
  <c r="AR2118" i="1"/>
  <c r="AR2115" i="1"/>
  <c r="AR1403" i="1"/>
  <c r="AR1402" i="1"/>
  <c r="AR1460" i="1"/>
  <c r="AR1468" i="1"/>
  <c r="AR1960" i="1"/>
  <c r="AR1967" i="1"/>
  <c r="AR2448" i="1"/>
  <c r="AR2419" i="1"/>
  <c r="AR2443" i="1"/>
  <c r="AR1375" i="1"/>
  <c r="AR1371" i="1"/>
  <c r="AR1444" i="1"/>
  <c r="AR1445" i="1"/>
  <c r="AR2121" i="1"/>
  <c r="AR2124" i="1"/>
  <c r="AR2122" i="1"/>
  <c r="AR900" i="1"/>
  <c r="AR902" i="1"/>
  <c r="AR903" i="1"/>
  <c r="AR1469" i="1"/>
  <c r="AR1470" i="1"/>
  <c r="AR1618" i="1"/>
  <c r="AR1633" i="1"/>
  <c r="AR1634" i="1"/>
  <c r="AR853" i="1"/>
  <c r="AR847" i="1"/>
  <c r="AR848" i="1"/>
  <c r="AR1385" i="1"/>
  <c r="AR1389" i="1"/>
  <c r="AR1390" i="1"/>
  <c r="AR277" i="1"/>
  <c r="AR278" i="1"/>
  <c r="AR275" i="1"/>
  <c r="AR276" i="1"/>
  <c r="AR294" i="1"/>
  <c r="AR2126" i="1"/>
  <c r="AR2125" i="1"/>
  <c r="AR2127" i="1"/>
  <c r="AR2128" i="1"/>
  <c r="AR1638" i="1"/>
  <c r="AR1640" i="1"/>
  <c r="AR1639" i="1"/>
  <c r="AR2798" i="1"/>
  <c r="AR2804" i="1"/>
  <c r="AR571" i="1"/>
  <c r="AR574" i="1"/>
  <c r="AR573" i="1"/>
  <c r="AR849" i="1"/>
  <c r="AR854" i="1"/>
  <c r="AR852" i="1"/>
  <c r="AR850" i="1"/>
  <c r="AR851" i="1"/>
  <c r="AR2140" i="1"/>
  <c r="AR2138" i="1"/>
  <c r="AR2141" i="1"/>
  <c r="AR121" i="1"/>
  <c r="AR150" i="1"/>
  <c r="AR204" i="1"/>
  <c r="AR1533" i="1"/>
  <c r="AR1549" i="1"/>
  <c r="AR1593" i="1"/>
  <c r="AR1929" i="1"/>
  <c r="AR1955" i="1"/>
  <c r="AR1982" i="1"/>
  <c r="AR1937" i="1"/>
  <c r="AR1962" i="1"/>
  <c r="AR1986" i="1"/>
  <c r="AR135" i="1"/>
  <c r="AR183" i="1"/>
  <c r="AR220" i="1"/>
  <c r="AR267" i="1"/>
  <c r="AR2837" i="1"/>
  <c r="AR2835" i="1"/>
  <c r="AR2834" i="1"/>
  <c r="AR602" i="1"/>
  <c r="AR724" i="1"/>
  <c r="AR709" i="1"/>
  <c r="AR936" i="1"/>
  <c r="AR959" i="1"/>
  <c r="AR989" i="1"/>
  <c r="AR1003" i="1"/>
  <c r="AR1545" i="1"/>
  <c r="AR1558" i="1"/>
  <c r="AR1822" i="1"/>
  <c r="AR2424" i="1"/>
  <c r="AR2369" i="1"/>
  <c r="AR2770" i="1"/>
  <c r="AR255" i="1"/>
  <c r="AR262" i="1"/>
  <c r="AR196" i="1"/>
  <c r="AR227" i="1"/>
  <c r="AR730" i="1"/>
  <c r="AR745" i="1"/>
  <c r="AR759" i="1"/>
  <c r="AR802" i="1"/>
  <c r="AR803" i="1"/>
  <c r="AR896" i="1"/>
  <c r="AR901" i="1"/>
  <c r="AR1102" i="1"/>
  <c r="AR1105" i="1"/>
  <c r="AR1477" i="1"/>
  <c r="AR1466" i="1"/>
  <c r="AR1555" i="1"/>
  <c r="AR1612" i="1"/>
  <c r="AR1629" i="1"/>
  <c r="AR1648" i="1"/>
  <c r="AR1845" i="1"/>
  <c r="AR1858" i="1"/>
  <c r="AR1860" i="1"/>
  <c r="AR1944" i="1"/>
  <c r="AR1951" i="1"/>
  <c r="AR2974" i="1"/>
  <c r="AR2972" i="1"/>
  <c r="AR1963" i="1"/>
  <c r="AR240" i="1"/>
  <c r="AR1097" i="1"/>
  <c r="AR2050" i="1"/>
  <c r="AR2151" i="1"/>
  <c r="AR1099" i="1"/>
  <c r="AR1101" i="1"/>
  <c r="AR287" i="1"/>
  <c r="AR293" i="1"/>
  <c r="AR290" i="1"/>
  <c r="AR306" i="1"/>
  <c r="AR518" i="1"/>
  <c r="AR520" i="1"/>
  <c r="AR1388" i="1"/>
  <c r="AR1393" i="1"/>
  <c r="AR1394" i="1"/>
  <c r="AR1655" i="1"/>
  <c r="AR1646" i="1"/>
  <c r="AR1647" i="1"/>
  <c r="AR243" i="1"/>
  <c r="AR291" i="1"/>
  <c r="AR265" i="1"/>
  <c r="AR295" i="1"/>
  <c r="AR507" i="1"/>
  <c r="AR514" i="1"/>
  <c r="AR1204" i="1"/>
  <c r="AR1206" i="1"/>
  <c r="AR1205" i="1"/>
  <c r="AR869" i="1"/>
  <c r="AR462" i="1"/>
  <c r="AR478" i="1"/>
  <c r="AR505" i="1"/>
  <c r="AR1310" i="1"/>
  <c r="AR1316" i="1"/>
  <c r="AR1094" i="1"/>
  <c r="AR607" i="1"/>
  <c r="AR2536" i="1"/>
  <c r="AR2529" i="1"/>
  <c r="AR587" i="1"/>
  <c r="AR657" i="1"/>
  <c r="AR2865" i="1"/>
  <c r="AR594" i="1"/>
  <c r="AR2493" i="1"/>
  <c r="AR2494" i="1"/>
  <c r="AR1847" i="1"/>
  <c r="AR1846" i="1"/>
  <c r="AR2495" i="1"/>
  <c r="AR1516" i="1"/>
  <c r="AR945" i="1"/>
  <c r="AR967" i="1"/>
  <c r="AR1189" i="1"/>
  <c r="AR1188" i="1"/>
  <c r="AR2717" i="1"/>
  <c r="AR2714" i="1"/>
  <c r="AR1712" i="1"/>
  <c r="AR611" i="1"/>
  <c r="AR2869" i="1"/>
  <c r="AR2360" i="1"/>
  <c r="AR2454" i="1"/>
  <c r="AR2457" i="1"/>
  <c r="AR122" i="1"/>
  <c r="AR1852" i="1"/>
  <c r="AR725" i="1"/>
  <c r="AR1309" i="1"/>
  <c r="AR1741" i="1"/>
  <c r="AR503" i="1"/>
  <c r="AR615" i="1"/>
  <c r="AR2863" i="1"/>
  <c r="AR2430" i="1"/>
  <c r="AR684" i="1"/>
  <c r="AR946" i="1"/>
  <c r="AR1819" i="1"/>
  <c r="AR2446" i="1"/>
  <c r="AR191" i="1"/>
  <c r="AR866" i="1"/>
  <c r="AR941" i="1"/>
  <c r="AR720" i="1"/>
  <c r="AR2431" i="1"/>
  <c r="AR1681" i="1"/>
  <c r="AR484" i="1"/>
  <c r="AR485" i="1"/>
  <c r="AR467" i="1"/>
  <c r="AR473" i="1"/>
  <c r="AR2350" i="1"/>
  <c r="AR2522" i="1"/>
  <c r="AR2525" i="1"/>
  <c r="AR1297" i="1"/>
  <c r="AR599" i="1"/>
  <c r="AR2197" i="1"/>
  <c r="AR2196" i="1"/>
  <c r="AR2374" i="1"/>
  <c r="AR2380" i="1"/>
  <c r="AR1682" i="1"/>
  <c r="AR501" i="1"/>
  <c r="AR491" i="1"/>
  <c r="AR1312" i="1"/>
  <c r="AR1180" i="1"/>
  <c r="AR481" i="1"/>
  <c r="AR482" i="1"/>
  <c r="AR1303" i="1"/>
  <c r="AR1734" i="1"/>
  <c r="AR1296" i="1"/>
  <c r="AR601" i="1"/>
  <c r="AR235" i="1"/>
  <c r="AR170" i="1"/>
  <c r="AR268" i="1"/>
  <c r="AR702" i="1"/>
  <c r="AR499" i="1"/>
  <c r="AR500" i="1"/>
  <c r="AR519" i="1"/>
  <c r="AR517" i="1"/>
  <c r="AR2875" i="1"/>
  <c r="AR1437" i="1"/>
  <c r="AR2451" i="1"/>
  <c r="AR761" i="1"/>
  <c r="AR767" i="1"/>
  <c r="AR2890" i="1"/>
  <c r="AR1663" i="1"/>
  <c r="AR447" i="1"/>
  <c r="AR446" i="1"/>
  <c r="AR1743" i="1"/>
  <c r="AR1137" i="1"/>
  <c r="AR42" i="1"/>
  <c r="AR93" i="1"/>
  <c r="AR608" i="1"/>
  <c r="AR1138" i="1"/>
  <c r="AR1139" i="1"/>
  <c r="AR1275" i="1"/>
  <c r="AR201" i="1"/>
  <c r="AR2456" i="1"/>
  <c r="AR2259" i="1"/>
  <c r="AR2053" i="1"/>
  <c r="AR257" i="1"/>
  <c r="AR448" i="1"/>
  <c r="AR222" i="1"/>
  <c r="AR2052" i="1"/>
  <c r="AR1331" i="1"/>
  <c r="AR1328" i="1"/>
  <c r="AR1805" i="1"/>
  <c r="AR2017" i="1"/>
  <c r="AR2433" i="1"/>
  <c r="AR2891" i="1"/>
  <c r="AR2901" i="1"/>
  <c r="AR2054" i="1"/>
  <c r="AR1208" i="1"/>
  <c r="AR2003" i="1"/>
  <c r="AR2004" i="1"/>
  <c r="AR2001" i="1"/>
  <c r="AR1341" i="1"/>
  <c r="AR1342" i="1"/>
  <c r="AR1346" i="1"/>
  <c r="AR1348" i="1"/>
  <c r="AR1349" i="1"/>
  <c r="AR1998" i="1"/>
  <c r="AR1999" i="1"/>
  <c r="AR371" i="1"/>
  <c r="AR653" i="1"/>
  <c r="AR649" i="1"/>
  <c r="AR651" i="1"/>
  <c r="AR2588" i="1"/>
  <c r="AR956" i="1"/>
  <c r="AR984" i="1"/>
  <c r="AR2091" i="1"/>
  <c r="AR2838" i="1"/>
  <c r="AR2839" i="1"/>
  <c r="AR2769" i="1"/>
  <c r="AR2775" i="1"/>
  <c r="AR1098" i="1"/>
  <c r="AR223" i="1"/>
  <c r="AR504" i="1"/>
  <c r="AR1119" i="1"/>
  <c r="AR1373" i="1"/>
  <c r="AR1400" i="1"/>
  <c r="AR1610" i="1"/>
  <c r="AR2069" i="1"/>
  <c r="AR2299" i="1"/>
  <c r="AR2452" i="1"/>
  <c r="AR2701" i="1"/>
  <c r="AR2975" i="1"/>
  <c r="AR1832" i="1"/>
  <c r="AR1850" i="1"/>
  <c r="AR2466" i="1"/>
  <c r="AR274" i="1"/>
  <c r="AR577" i="1"/>
  <c r="AR1392" i="1"/>
  <c r="AR1381" i="1"/>
  <c r="AR2300" i="1"/>
  <c r="AR245" i="1"/>
  <c r="AR332" i="1"/>
  <c r="AR758" i="1"/>
  <c r="AR1383" i="1"/>
  <c r="AR558" i="1"/>
  <c r="AR2596" i="1"/>
  <c r="AR2601" i="1"/>
  <c r="AR2598" i="1"/>
  <c r="AR2603" i="1"/>
  <c r="AR2599" i="1"/>
  <c r="AR2604" i="1"/>
  <c r="AR2021" i="1"/>
  <c r="AR2258" i="1"/>
  <c r="AR2260" i="1"/>
  <c r="AR1209" i="1"/>
  <c r="AR2211" i="1"/>
  <c r="AR2144" i="1"/>
  <c r="AR2147" i="1"/>
  <c r="AR2655" i="1"/>
  <c r="AR2000" i="1"/>
  <c r="AR1737" i="1"/>
  <c r="AR918" i="1"/>
  <c r="AR937" i="1"/>
  <c r="AR1454" i="1"/>
  <c r="AR1642" i="1"/>
  <c r="AR1653" i="1"/>
  <c r="AR1739" i="1"/>
  <c r="AR1740" i="1"/>
  <c r="AR1935" i="1"/>
  <c r="AR1985" i="1"/>
  <c r="AR2377" i="1"/>
  <c r="AR830" i="1"/>
  <c r="AR1351" i="1"/>
  <c r="AR1353" i="1"/>
  <c r="AR1350" i="1"/>
  <c r="AR1412" i="1"/>
  <c r="AR1411" i="1"/>
  <c r="AR1409" i="1"/>
  <c r="AR1408" i="1"/>
  <c r="AR1872" i="1"/>
  <c r="AR2257" i="1"/>
  <c r="AR2697" i="1"/>
  <c r="AR2698" i="1"/>
  <c r="AR1058" i="1"/>
  <c r="AR2312" i="1"/>
  <c r="AR2462" i="1"/>
  <c r="AR2372" i="1"/>
  <c r="AR2394" i="1"/>
  <c r="AR915" i="1"/>
  <c r="AR914" i="1"/>
  <c r="AR2864" i="1"/>
  <c r="AR547" i="1"/>
  <c r="AR542" i="1"/>
  <c r="AR540" i="1"/>
  <c r="AR2009" i="1"/>
  <c r="AR2010" i="1"/>
  <c r="AR2011" i="1"/>
  <c r="AR2008" i="1"/>
  <c r="AR155" i="1"/>
  <c r="AR686" i="1"/>
  <c r="AR1018" i="1"/>
  <c r="AR1020" i="1"/>
  <c r="AR1022" i="1"/>
  <c r="AR2743" i="1"/>
  <c r="AR2883" i="1"/>
  <c r="AR935" i="1"/>
  <c r="AR1292" i="1"/>
  <c r="AR1662" i="1"/>
  <c r="AR1738" i="1"/>
  <c r="AR2362" i="1"/>
  <c r="AR1697" i="1"/>
  <c r="AR818" i="1"/>
  <c r="AR138" i="1"/>
  <c r="AR1941" i="1"/>
  <c r="AR1990" i="1"/>
  <c r="AR1934" i="1"/>
  <c r="AR1946" i="1"/>
  <c r="AR1980" i="1"/>
  <c r="AR2728" i="1"/>
  <c r="AR127" i="1"/>
  <c r="AR133" i="1"/>
  <c r="AR690" i="1"/>
  <c r="AR884" i="1"/>
  <c r="AR883" i="1"/>
  <c r="AR1201" i="1"/>
  <c r="AR1513" i="1"/>
  <c r="AR1518" i="1"/>
  <c r="AR1537" i="1"/>
  <c r="AR1540" i="1"/>
  <c r="AR1686" i="1"/>
  <c r="AR1814" i="1"/>
  <c r="AR1820" i="1"/>
  <c r="AR1915" i="1"/>
  <c r="AR1930" i="1"/>
  <c r="AR1966" i="1"/>
  <c r="AR1921" i="1"/>
  <c r="AR1938" i="1"/>
  <c r="AR1923" i="1"/>
  <c r="AR1913" i="1"/>
  <c r="AR2691" i="1"/>
  <c r="AR921" i="1"/>
  <c r="AR406" i="1"/>
  <c r="AR1848" i="1"/>
  <c r="AR1854" i="1"/>
  <c r="AR2593" i="1"/>
  <c r="AR2594" i="1"/>
  <c r="AR2592" i="1"/>
  <c r="AR1689" i="1"/>
  <c r="AR1702" i="1"/>
  <c r="AR1979" i="1"/>
  <c r="AR843" i="1"/>
  <c r="AR86" i="1"/>
  <c r="AR205" i="1"/>
  <c r="AR169" i="1"/>
  <c r="AR228" i="1"/>
  <c r="AR589" i="1"/>
  <c r="AR588" i="1"/>
  <c r="AR768" i="1"/>
  <c r="AR748" i="1"/>
  <c r="AR952" i="1"/>
  <c r="AR998" i="1"/>
  <c r="AR976" i="1"/>
  <c r="AR975" i="1"/>
  <c r="AR973" i="1"/>
  <c r="AR1615" i="1"/>
  <c r="AR1581" i="1"/>
  <c r="AR1692" i="1"/>
  <c r="AR1696" i="1"/>
  <c r="AR1695" i="1"/>
  <c r="AR1693" i="1"/>
  <c r="AR1830" i="1"/>
  <c r="AR1823" i="1"/>
  <c r="AR1818" i="1"/>
  <c r="AR1943" i="1"/>
  <c r="AR1950" i="1"/>
  <c r="AR1954" i="1"/>
  <c r="AR1984" i="1"/>
  <c r="AR1924" i="1"/>
  <c r="AR1932" i="1"/>
  <c r="AR1942" i="1"/>
  <c r="AR1958" i="1"/>
  <c r="AR1939" i="1"/>
  <c r="AR1933" i="1"/>
  <c r="AR1964" i="1"/>
  <c r="AR1972" i="1"/>
  <c r="AR1959" i="1"/>
  <c r="AR1936" i="1"/>
  <c r="AR1926" i="1"/>
  <c r="AR1918" i="1"/>
  <c r="AR2301" i="1"/>
  <c r="AR159" i="1"/>
  <c r="AR143" i="1"/>
  <c r="AR165" i="1"/>
  <c r="AR2757" i="1"/>
  <c r="AR2756" i="1"/>
  <c r="AR922" i="1"/>
  <c r="AR1880" i="1"/>
  <c r="AR1974" i="1"/>
  <c r="AR1992" i="1"/>
  <c r="AR232" i="1"/>
  <c r="AR248" i="1"/>
  <c r="AR1694" i="1"/>
  <c r="AR1690" i="1"/>
  <c r="AR226" i="1"/>
  <c r="AR215" i="1"/>
  <c r="AR590" i="1"/>
  <c r="AR985" i="1"/>
  <c r="AR960" i="1"/>
  <c r="AR992" i="1"/>
  <c r="AR944" i="1"/>
  <c r="AR1961" i="1"/>
  <c r="AR2090" i="1"/>
  <c r="AR2068" i="1"/>
  <c r="AR192" i="1"/>
  <c r="AR208" i="1"/>
  <c r="AR237" i="1"/>
  <c r="AR2685" i="1"/>
  <c r="AR2707" i="1"/>
  <c r="AR2765" i="1"/>
  <c r="AR2794" i="1"/>
  <c r="AR2788" i="1"/>
  <c r="AR2086" i="1"/>
  <c r="AR586" i="1"/>
  <c r="AR933" i="1"/>
  <c r="AR925" i="1"/>
  <c r="AR930" i="1"/>
  <c r="AR929" i="1"/>
  <c r="AR1015" i="1"/>
  <c r="AR1110" i="1"/>
  <c r="AR1687" i="1"/>
  <c r="AR1732" i="1"/>
  <c r="AR1731" i="1"/>
  <c r="AR1729" i="1"/>
  <c r="AR1733" i="1"/>
  <c r="AR1730" i="1"/>
  <c r="AR1788" i="1"/>
  <c r="AR1791" i="1"/>
  <c r="AR1786" i="1"/>
  <c r="AR1789" i="1"/>
  <c r="AR1787" i="1"/>
  <c r="AR1790" i="1"/>
  <c r="AR1862" i="1"/>
  <c r="AR1973" i="1"/>
  <c r="AR1991" i="1"/>
  <c r="AR2699" i="1"/>
  <c r="AR2729" i="1"/>
  <c r="AR2813" i="1"/>
  <c r="AR251" i="1"/>
  <c r="AR239" i="1"/>
  <c r="AR603" i="1"/>
  <c r="AR609" i="1"/>
  <c r="AR605" i="1"/>
  <c r="AR764" i="1"/>
  <c r="AR776" i="1"/>
  <c r="AR765" i="1"/>
  <c r="AR987" i="1"/>
  <c r="AR953" i="1"/>
  <c r="AR995" i="1"/>
  <c r="AR1478" i="1"/>
  <c r="AR1700" i="1"/>
  <c r="AR1699" i="1"/>
  <c r="AR2796" i="1"/>
  <c r="AR2797" i="1"/>
  <c r="AR256" i="1"/>
  <c r="AR224" i="1"/>
  <c r="AR249" i="1"/>
  <c r="AR250" i="1"/>
  <c r="AR236" i="1"/>
  <c r="AR279" i="1"/>
  <c r="AR2087" i="1"/>
  <c r="AR591" i="1"/>
  <c r="AR1989" i="1"/>
  <c r="AR1988" i="1"/>
  <c r="AR2730" i="1"/>
  <c r="AR2224" i="1"/>
  <c r="AR2438" i="1"/>
  <c r="AR2524" i="1"/>
  <c r="AR2518" i="1"/>
  <c r="AR2752" i="1"/>
  <c r="AR2774" i="1"/>
  <c r="AR2759" i="1"/>
  <c r="AR493" i="1"/>
  <c r="AR2795" i="1"/>
  <c r="AR2789" i="1"/>
  <c r="AR1095" i="1"/>
  <c r="AR763" i="1"/>
  <c r="AR804" i="1"/>
  <c r="AR999" i="1"/>
  <c r="AR1123" i="1"/>
  <c r="AR2044" i="1"/>
  <c r="AR2046" i="1"/>
  <c r="AR1202" i="1"/>
  <c r="AR1621" i="1"/>
  <c r="AR1661" i="1"/>
  <c r="AR1838" i="1"/>
  <c r="AR1857" i="1"/>
  <c r="AR1957" i="1"/>
  <c r="AR1965" i="1"/>
  <c r="AR1970" i="1"/>
  <c r="AR372" i="1"/>
  <c r="AR757" i="1"/>
  <c r="AR718" i="1"/>
  <c r="AR877" i="1"/>
  <c r="AR947" i="1"/>
  <c r="AR986" i="1"/>
  <c r="AR966" i="1"/>
  <c r="AR962" i="1"/>
  <c r="AR1120" i="1"/>
  <c r="AR1368" i="1"/>
  <c r="AR1591" i="1"/>
  <c r="AR2082" i="1"/>
  <c r="AR2297" i="1"/>
  <c r="AR2507" i="1"/>
  <c r="AR2589" i="1"/>
  <c r="AR2695" i="1"/>
  <c r="AR2771" i="1"/>
  <c r="AR2780" i="1"/>
  <c r="AR2965" i="1"/>
  <c r="AR2793" i="1"/>
  <c r="AR1326" i="1"/>
  <c r="AR1324" i="1"/>
  <c r="AR1441" i="1"/>
  <c r="AR1882" i="1"/>
  <c r="AR2410" i="1"/>
  <c r="AR2421" i="1"/>
  <c r="AR1873" i="1"/>
  <c r="AR1910" i="1"/>
  <c r="AR2200" i="1"/>
  <c r="AR1698" i="1"/>
  <c r="AR147" i="1"/>
  <c r="AR190" i="1"/>
  <c r="AR214" i="1"/>
  <c r="AR755" i="1"/>
  <c r="AR874" i="1"/>
  <c r="AR886" i="1"/>
  <c r="AR949" i="1"/>
  <c r="AR977" i="1"/>
  <c r="AR1525" i="1"/>
  <c r="AR1543" i="1"/>
  <c r="AR1587" i="1"/>
  <c r="AR1684" i="1"/>
  <c r="AR2428" i="1"/>
  <c r="AR2355" i="1"/>
  <c r="AR2513" i="1"/>
  <c r="AR2790" i="1"/>
  <c r="AR2777" i="1"/>
  <c r="AR2877" i="1"/>
  <c r="AR2964" i="1"/>
  <c r="AR231" i="1"/>
  <c r="AR188" i="1"/>
  <c r="AR246" i="1"/>
  <c r="AR229" i="1"/>
  <c r="AR318" i="1"/>
  <c r="AR317" i="1"/>
  <c r="AR894" i="1"/>
  <c r="AR907" i="1"/>
  <c r="AR991" i="1"/>
  <c r="AR1000" i="1"/>
  <c r="AR1118" i="1"/>
  <c r="AR1398" i="1"/>
  <c r="AR1430" i="1"/>
  <c r="AR1429" i="1"/>
  <c r="AR1794" i="1"/>
  <c r="AR1947" i="1"/>
  <c r="AR2089" i="1"/>
  <c r="AR2316" i="1"/>
  <c r="AR1861" i="1"/>
  <c r="AR238" i="1"/>
  <c r="AR252" i="1"/>
  <c r="AR756" i="1"/>
  <c r="AR1001" i="1"/>
  <c r="AR1473" i="1"/>
  <c r="AR2444" i="1"/>
  <c r="AR2919" i="1"/>
  <c r="AR2973" i="1"/>
  <c r="AR2727" i="1"/>
  <c r="AR1876" i="1"/>
  <c r="AR2878" i="1"/>
  <c r="AR2876" i="1"/>
  <c r="AR816" i="1"/>
  <c r="AR834" i="1"/>
  <c r="AR2983" i="1"/>
  <c r="AR841" i="1"/>
  <c r="AR1283" i="1"/>
  <c r="AR2398" i="1"/>
  <c r="AR2356" i="1"/>
  <c r="AR2361" i="1"/>
  <c r="AR2917" i="1"/>
  <c r="AR1509" i="1"/>
  <c r="AR1501" i="1"/>
  <c r="AR637" i="1"/>
  <c r="AR634" i="1"/>
  <c r="AR2370" i="1"/>
  <c r="AR80" i="1"/>
  <c r="AR1502" i="1"/>
  <c r="AR1497" i="1"/>
  <c r="AR1500" i="1"/>
  <c r="AR2708" i="1"/>
  <c r="AR87" i="1"/>
  <c r="AR83" i="1"/>
  <c r="AR88" i="1"/>
  <c r="AR370" i="1"/>
  <c r="AR747" i="1"/>
  <c r="AR775" i="1"/>
  <c r="AR698" i="1"/>
  <c r="AR1503" i="1"/>
  <c r="AR2074" i="1"/>
  <c r="AR2088" i="1"/>
  <c r="AR444" i="1"/>
  <c r="AR445" i="1"/>
  <c r="AR891" i="1"/>
  <c r="AR2240" i="1"/>
  <c r="AR28" i="1"/>
  <c r="AR2984" i="1"/>
  <c r="AR1135" i="1"/>
  <c r="AR1136" i="1"/>
  <c r="AR1134" i="1"/>
  <c r="AR1413" i="1"/>
  <c r="AR2177" i="1"/>
  <c r="AR2178" i="1"/>
  <c r="AR2181" i="1"/>
  <c r="AR2225" i="1"/>
  <c r="AR2234" i="1"/>
  <c r="AR807" i="1"/>
  <c r="AR2618" i="1"/>
  <c r="AR2619" i="1"/>
  <c r="AR2620" i="1"/>
  <c r="AR327" i="1"/>
  <c r="AR1021" i="1"/>
  <c r="AR1132" i="1"/>
  <c r="AR1131" i="1"/>
  <c r="AR1133" i="1"/>
  <c r="AR2990" i="1"/>
  <c r="AR2006" i="1"/>
  <c r="AR1163" i="1"/>
  <c r="AR1178" i="1"/>
  <c r="AR808" i="1"/>
  <c r="AR810" i="1"/>
  <c r="AR2236" i="1"/>
  <c r="AR2228" i="1"/>
  <c r="AR1154" i="1"/>
  <c r="AR1150" i="1"/>
  <c r="AR1160" i="1"/>
  <c r="AR2600" i="1"/>
  <c r="AR2602" i="1"/>
  <c r="AR812" i="1"/>
  <c r="AR811" i="1"/>
  <c r="AR1158" i="1"/>
  <c r="AR1157" i="1"/>
  <c r="AR1166" i="1"/>
  <c r="AR1162" i="1"/>
  <c r="AR1147" i="1"/>
  <c r="AR1156" i="1"/>
  <c r="AR1895" i="1"/>
  <c r="AR1894" i="1"/>
  <c r="AR2238" i="1"/>
  <c r="AR2229" i="1"/>
  <c r="AR1164" i="1"/>
  <c r="AR1165" i="1"/>
  <c r="AR794" i="1"/>
  <c r="AR795" i="1"/>
  <c r="AR2248" i="1"/>
  <c r="AR1167" i="1"/>
  <c r="AR1024" i="1"/>
  <c r="AR1023" i="1"/>
  <c r="AR314" i="1"/>
  <c r="AR315" i="1"/>
  <c r="AR316" i="1"/>
  <c r="AR2988" i="1"/>
  <c r="AR460" i="1"/>
  <c r="AR2989" i="1"/>
  <c r="AR5" i="1"/>
  <c r="AR3" i="1"/>
  <c r="AR4" i="1"/>
  <c r="AR2991" i="1"/>
  <c r="AR2153" i="1"/>
  <c r="AR2150" i="1"/>
  <c r="AR1159" i="1"/>
  <c r="AR2255" i="1"/>
  <c r="AR2256" i="1"/>
  <c r="AR2252" i="1"/>
  <c r="AR2251" i="1"/>
  <c r="AR2253" i="1"/>
  <c r="AR2254" i="1"/>
  <c r="AR2155" i="1"/>
  <c r="AR2154" i="1"/>
  <c r="AR2156" i="1"/>
  <c r="AR2245" i="1"/>
  <c r="AR2243" i="1"/>
  <c r="AR2244" i="1"/>
  <c r="AR1171" i="1"/>
  <c r="AR1172" i="1"/>
  <c r="AR2152" i="1"/>
  <c r="AR2247" i="1"/>
  <c r="AR2246" i="1"/>
  <c r="AR2987" i="1"/>
  <c r="AR459" i="1"/>
  <c r="AR1169" i="1"/>
  <c r="AR1176" i="1"/>
  <c r="AR1207" i="1"/>
  <c r="AR1210" i="1"/>
  <c r="AR1945" i="1"/>
  <c r="AR1993" i="1"/>
  <c r="AR905" i="1"/>
  <c r="AR1017" i="1"/>
  <c r="AR2595" i="1"/>
  <c r="AR2597" i="1"/>
  <c r="AR2002" i="1"/>
  <c r="AR2005" i="1"/>
  <c r="AR453" i="1"/>
  <c r="AR1179" i="1"/>
  <c r="AR1140" i="1"/>
  <c r="AR2142" i="1"/>
  <c r="AR2143" i="1"/>
  <c r="AR2741" i="1"/>
  <c r="AR2742" i="1"/>
  <c r="AR2048" i="1"/>
  <c r="AR2986" i="1"/>
  <c r="AR2165" i="1"/>
  <c r="AR2239" i="1"/>
  <c r="AR2242" i="1"/>
  <c r="AR2237" i="1"/>
  <c r="AR2732" i="1"/>
  <c r="AR1173" i="1"/>
  <c r="AR2007" i="1"/>
  <c r="AR2097" i="1"/>
  <c r="AR2232" i="1"/>
  <c r="AR813" i="1"/>
  <c r="AR809" i="1"/>
  <c r="AR1153" i="1"/>
  <c r="AR1143" i="1"/>
  <c r="AR1148" i="1"/>
  <c r="AR1152" i="1"/>
  <c r="AR2145" i="1"/>
  <c r="AR2982" i="1"/>
  <c r="AR471" i="1"/>
  <c r="AR2363" i="1"/>
  <c r="AR156" i="1"/>
  <c r="AR181" i="1"/>
  <c r="AR697" i="1"/>
  <c r="AR899" i="1"/>
  <c r="AR860" i="1"/>
  <c r="AR872" i="1"/>
  <c r="AR870" i="1"/>
  <c r="AR958" i="1"/>
  <c r="AR919" i="1"/>
  <c r="AR948" i="1"/>
  <c r="AR2114" i="1"/>
  <c r="AR2105" i="1"/>
  <c r="AR2106" i="1"/>
  <c r="AR2104" i="1"/>
  <c r="AR2102" i="1"/>
  <c r="AR2098" i="1"/>
  <c r="AR2103" i="1"/>
  <c r="AR2109" i="1"/>
  <c r="AR1269" i="1"/>
  <c r="AR1270" i="1"/>
  <c r="AR1271" i="1"/>
  <c r="AR1298" i="1"/>
  <c r="AR1304" i="1"/>
  <c r="AR1435" i="1"/>
  <c r="AR1434" i="1"/>
  <c r="AR1436" i="1"/>
  <c r="AR1431" i="1"/>
  <c r="AR1529" i="1"/>
  <c r="AR1542" i="1"/>
  <c r="AR1874" i="1"/>
  <c r="AR1928" i="1"/>
  <c r="AR1981" i="1"/>
  <c r="AR2336" i="1"/>
  <c r="AR2407" i="1"/>
  <c r="AR2506" i="1"/>
  <c r="AR2503" i="1"/>
  <c r="AR2746" i="1"/>
  <c r="AR45" i="1"/>
  <c r="AR613" i="1"/>
  <c r="AR647" i="1"/>
  <c r="AR2077" i="1"/>
  <c r="AR2078" i="1"/>
  <c r="AR1071" i="1"/>
  <c r="AR1111" i="1"/>
  <c r="AR2447" i="1"/>
  <c r="AR2711" i="1"/>
  <c r="AR1282" i="1"/>
  <c r="AR1407" i="1"/>
  <c r="AR1410" i="1"/>
  <c r="AR2702" i="1"/>
  <c r="AR2859" i="1"/>
  <c r="AR927" i="1"/>
  <c r="AR938" i="1"/>
  <c r="AR2063" i="1"/>
  <c r="AR2064" i="1"/>
  <c r="AR247" i="1"/>
  <c r="AR131" i="1"/>
  <c r="AR157" i="1"/>
  <c r="AR132" i="1"/>
  <c r="AR98" i="1"/>
  <c r="AR109" i="1"/>
  <c r="AR142" i="1"/>
  <c r="AR466" i="1"/>
  <c r="AR585" i="1"/>
  <c r="AR861" i="1"/>
  <c r="AR1029" i="1"/>
  <c r="AR1038" i="1"/>
  <c r="AR1040" i="1"/>
  <c r="AR1033" i="1"/>
  <c r="AR1025" i="1"/>
  <c r="AR1050" i="1"/>
  <c r="AR1052" i="1"/>
  <c r="AR1114" i="1"/>
  <c r="AR1112" i="1"/>
  <c r="AR1115" i="1"/>
  <c r="AR1190" i="1"/>
  <c r="AR1676" i="1"/>
  <c r="AR1706" i="1"/>
  <c r="AR2042" i="1"/>
  <c r="AR2043" i="1"/>
  <c r="AR2896" i="1"/>
  <c r="AR2895" i="1"/>
  <c r="AR2347" i="1"/>
  <c r="AR2402" i="1"/>
  <c r="AR2509" i="1"/>
  <c r="AR2527" i="1"/>
  <c r="AR2528" i="1"/>
  <c r="AR2762" i="1"/>
  <c r="AR2763" i="1"/>
  <c r="AR2749" i="1"/>
  <c r="AR842" i="1"/>
  <c r="AR955" i="1"/>
  <c r="AR1360" i="1"/>
  <c r="AR1579" i="1"/>
  <c r="AR1539" i="1"/>
  <c r="AR1554" i="1"/>
  <c r="AR1577" i="1"/>
  <c r="AR2432" i="1"/>
  <c r="AR1062" i="1"/>
  <c r="AR1055" i="1"/>
  <c r="AR1054" i="1"/>
  <c r="AR1053" i="1"/>
  <c r="AR1064" i="1"/>
  <c r="AR1063" i="1"/>
  <c r="AR1061" i="1"/>
  <c r="AR1065" i="1"/>
  <c r="AR1117" i="1"/>
  <c r="AR1811" i="1"/>
  <c r="AR2397" i="1"/>
  <c r="AR2441" i="1"/>
  <c r="AR2590" i="1"/>
  <c r="AR2792" i="1"/>
  <c r="AR961" i="1"/>
  <c r="AR1462" i="1"/>
  <c r="AR612" i="1"/>
  <c r="AR610" i="1"/>
  <c r="AR701" i="1"/>
  <c r="AR981" i="1"/>
  <c r="AR974" i="1"/>
  <c r="AR1625" i="1"/>
  <c r="AR2079" i="1"/>
  <c r="AR2083" i="1"/>
  <c r="AR79" i="1"/>
  <c r="AR2526" i="1"/>
  <c r="AR2508" i="1"/>
  <c r="AR2753" i="1"/>
  <c r="AR2758" i="1"/>
  <c r="AR2776" i="1"/>
  <c r="AR1092" i="1"/>
  <c r="AR1187" i="1"/>
  <c r="AR2505" i="1"/>
  <c r="AR2684" i="1"/>
  <c r="AR932" i="1"/>
  <c r="AR1288" i="1"/>
  <c r="AR2084" i="1"/>
  <c r="AR1837" i="1"/>
  <c r="AR1825" i="1"/>
  <c r="AR1812" i="1"/>
  <c r="AR1834" i="1"/>
  <c r="AR551" i="1"/>
  <c r="AR2510" i="1"/>
  <c r="AR34" i="1"/>
  <c r="AR199" i="1"/>
  <c r="AR496" i="1"/>
  <c r="AR1051" i="1"/>
  <c r="AR1677" i="1"/>
  <c r="AR738" i="1"/>
  <c r="AR957" i="1"/>
  <c r="AR1319" i="1"/>
  <c r="AR2720" i="1"/>
  <c r="AR731" i="1"/>
  <c r="AR2073" i="1"/>
  <c r="AR719" i="1"/>
  <c r="AR2469" i="1"/>
  <c r="AR835" i="1"/>
  <c r="AR2879" i="1"/>
  <c r="AR2870" i="1"/>
  <c r="AR2119" i="1"/>
  <c r="AR2110" i="1"/>
  <c r="AR41" i="1"/>
  <c r="AR597" i="1"/>
  <c r="AR600" i="1"/>
  <c r="AR614" i="1"/>
  <c r="AR978" i="1"/>
  <c r="AR971" i="1"/>
  <c r="AR968" i="1"/>
  <c r="AR1066" i="1"/>
  <c r="AR1096" i="1"/>
  <c r="AR2058" i="1"/>
  <c r="AR2470" i="1"/>
  <c r="AR2420" i="1"/>
  <c r="AR560" i="1"/>
  <c r="AR561" i="1"/>
  <c r="AR69" i="1"/>
  <c r="AR769" i="1"/>
  <c r="AR322" i="1"/>
  <c r="AR1399" i="1"/>
  <c r="AR2307" i="1"/>
  <c r="AR330" i="1"/>
  <c r="AR329" i="1"/>
  <c r="AR817" i="1"/>
  <c r="AR2880" i="1"/>
  <c r="AR666" i="1"/>
  <c r="AR667" i="1"/>
  <c r="AR1177" i="1"/>
  <c r="AR2317" i="1"/>
  <c r="AR2318" i="1"/>
  <c r="AR2212" i="1"/>
  <c r="AR2209" i="1"/>
  <c r="AR2868" i="1"/>
  <c r="AR2032" i="1"/>
  <c r="AR2031" i="1"/>
  <c r="AR1427" i="1"/>
  <c r="AR2210" i="1"/>
  <c r="AR832" i="1"/>
  <c r="AR1313" i="1"/>
  <c r="AR1886" i="1"/>
  <c r="AR2382" i="1"/>
  <c r="AR2381" i="1"/>
  <c r="AR2386" i="1"/>
  <c r="AR2675" i="1"/>
  <c r="AR2889" i="1"/>
  <c r="AR2676" i="1"/>
  <c r="AR2674" i="1"/>
  <c r="AR269" i="1"/>
  <c r="AR2453" i="1"/>
  <c r="AR1291" i="1"/>
  <c r="AR1289" i="1"/>
  <c r="AR1287" i="1"/>
  <c r="AR1680" i="1"/>
  <c r="AR25" i="1"/>
  <c r="AR510" i="1"/>
  <c r="AR876" i="1"/>
  <c r="AR123" i="1"/>
  <c r="AR506" i="1"/>
  <c r="AR486" i="1"/>
  <c r="AR873" i="1"/>
  <c r="AR897" i="1"/>
  <c r="AR1276" i="1"/>
  <c r="AR1925" i="1"/>
  <c r="AR1987" i="1"/>
  <c r="AR2383" i="1"/>
  <c r="AR2414" i="1"/>
  <c r="AR477" i="1"/>
  <c r="AR1553" i="1"/>
  <c r="AR1619" i="1"/>
  <c r="AR1523" i="1"/>
  <c r="AR1568" i="1"/>
  <c r="AR96" i="1"/>
  <c r="AR2340" i="1"/>
  <c r="AR2408" i="1"/>
  <c r="AR2541" i="1"/>
  <c r="AR2725" i="1"/>
  <c r="AR139" i="1"/>
  <c r="AR283" i="1"/>
  <c r="AR530" i="1"/>
  <c r="AR531" i="1"/>
  <c r="AR529" i="1"/>
  <c r="AR528" i="1"/>
  <c r="AR527" i="1"/>
  <c r="AR532" i="1"/>
  <c r="AR815" i="1"/>
  <c r="AR940" i="1"/>
  <c r="AR1274" i="1"/>
  <c r="AR1272" i="1"/>
  <c r="AR1273" i="1"/>
  <c r="AR1314" i="1"/>
  <c r="AR1575" i="1"/>
  <c r="AR1520" i="1"/>
  <c r="AR1656" i="1"/>
  <c r="AR1710" i="1"/>
  <c r="AR1919" i="1"/>
  <c r="AR1920" i="1"/>
  <c r="AR2062" i="1"/>
  <c r="AR2459" i="1"/>
  <c r="AR2337" i="1"/>
  <c r="AR2338" i="1"/>
  <c r="AR2335" i="1"/>
  <c r="AR2517" i="1"/>
  <c r="AR2540" i="1"/>
  <c r="AR2764" i="1"/>
  <c r="AR2767" i="1"/>
  <c r="AR2773" i="1"/>
  <c r="AR2768" i="1"/>
  <c r="AR2799" i="1"/>
  <c r="AR2800" i="1"/>
  <c r="AR2861" i="1"/>
  <c r="AR176" i="1"/>
  <c r="AR203" i="1"/>
  <c r="AR173" i="1"/>
  <c r="AR103" i="1"/>
  <c r="AR115" i="1"/>
  <c r="AR305" i="1"/>
  <c r="AR682" i="1"/>
  <c r="AR1931" i="1"/>
  <c r="AR2787" i="1"/>
  <c r="AR2786" i="1"/>
  <c r="AR125" i="1"/>
  <c r="AR104" i="1"/>
  <c r="AR140" i="1"/>
  <c r="AR533" i="1"/>
  <c r="AR659" i="1"/>
  <c r="AR656" i="1"/>
  <c r="AR655" i="1"/>
  <c r="AR692" i="1"/>
  <c r="AR704" i="1"/>
  <c r="AR2081" i="1"/>
  <c r="AR687" i="1"/>
  <c r="AR1072" i="1"/>
  <c r="AR1049" i="1"/>
  <c r="AR1443" i="1"/>
  <c r="AR1100" i="1"/>
  <c r="AR2226" i="1"/>
  <c r="AR2230" i="1"/>
  <c r="AR2233" i="1"/>
  <c r="AR2342" i="1"/>
  <c r="AR2349" i="1"/>
  <c r="AR1940" i="1"/>
  <c r="AR2195" i="1"/>
  <c r="AR2198" i="1"/>
  <c r="AR2111" i="1"/>
  <c r="AR2108" i="1"/>
  <c r="AR2112" i="1"/>
  <c r="AR1922" i="1"/>
  <c r="AR2352" i="1"/>
  <c r="AR2740" i="1"/>
  <c r="AR1285" i="1"/>
  <c r="AR1278" i="1"/>
  <c r="AR1277" i="1"/>
  <c r="AR1286" i="1"/>
  <c r="AR2614" i="1"/>
  <c r="AR158" i="1"/>
  <c r="AR207" i="1"/>
  <c r="AR253" i="1"/>
  <c r="AR282" i="1"/>
  <c r="AR521" i="1"/>
  <c r="AR483" i="1"/>
  <c r="AR641" i="1"/>
  <c r="AR632" i="1"/>
  <c r="AR772" i="1"/>
  <c r="AR774" i="1"/>
  <c r="AR56" i="1"/>
  <c r="AR27" i="1"/>
  <c r="AR43" i="1"/>
  <c r="AR264" i="1"/>
  <c r="AR273" i="1"/>
  <c r="AR296" i="1"/>
  <c r="AR298" i="1"/>
  <c r="AR1290" i="1"/>
  <c r="AR1471" i="1"/>
  <c r="AR569" i="1"/>
  <c r="AR652" i="1"/>
  <c r="AR654" i="1"/>
  <c r="AR635" i="1"/>
  <c r="AR766" i="1"/>
  <c r="AR773" i="1"/>
  <c r="AR1643" i="1"/>
  <c r="AR2842" i="1"/>
  <c r="AR2841" i="1"/>
  <c r="AR2840" i="1"/>
  <c r="AR2326" i="1"/>
  <c r="AR187" i="1"/>
  <c r="AR1956" i="1"/>
  <c r="AR1505" i="1"/>
  <c r="AR2445" i="1"/>
  <c r="AR1535" i="1"/>
  <c r="AR1871" i="1"/>
  <c r="AR1892" i="1"/>
  <c r="AR2357" i="1"/>
  <c r="AR2724" i="1"/>
  <c r="AR2897" i="1"/>
  <c r="AR2905" i="1"/>
  <c r="AR646" i="1"/>
  <c r="AR650" i="1"/>
  <c r="AR1641" i="1"/>
  <c r="AR1626" i="1"/>
  <c r="AR2306" i="1"/>
  <c r="AR2308" i="1"/>
  <c r="AR525" i="1"/>
  <c r="AR522" i="1"/>
  <c r="AR515" i="1"/>
  <c r="AR152" i="1"/>
  <c r="AR120" i="1"/>
  <c r="AR171" i="1"/>
  <c r="AR1113" i="1"/>
  <c r="AR148" i="1"/>
  <c r="AR202" i="1"/>
  <c r="AR151" i="1"/>
  <c r="AR629" i="1"/>
  <c r="AR633" i="1"/>
  <c r="AR638" i="1"/>
  <c r="AR1039" i="1"/>
  <c r="AR1046" i="1"/>
  <c r="AR1048" i="1"/>
  <c r="AR2434" i="1"/>
  <c r="AR2343" i="1"/>
  <c r="AR2520" i="1"/>
  <c r="AR2534" i="1"/>
  <c r="AR2537" i="1"/>
  <c r="AR523" i="1"/>
  <c r="AR524" i="1"/>
  <c r="AR526" i="1"/>
  <c r="AR777" i="1"/>
  <c r="AR771" i="1"/>
  <c r="AR1106" i="1"/>
  <c r="AR1107" i="1"/>
  <c r="AR1975" i="1"/>
  <c r="AR1978" i="1"/>
  <c r="AR1343" i="1"/>
  <c r="AR1344" i="1"/>
  <c r="AR1345" i="1"/>
  <c r="AR1347" i="1"/>
  <c r="AR95" i="1"/>
  <c r="AR99" i="1"/>
  <c r="AR136" i="1"/>
  <c r="AR950" i="1"/>
  <c r="AR1293" i="1"/>
  <c r="AR1295" i="1"/>
  <c r="AR1302" i="1"/>
  <c r="AR1527" i="1"/>
  <c r="AR1517" i="1"/>
  <c r="AR2324" i="1"/>
  <c r="AR2404" i="1"/>
  <c r="AR2458" i="1"/>
  <c r="AR2882" i="1"/>
  <c r="AR1432" i="1"/>
  <c r="AR1433" i="1"/>
  <c r="AR101" i="1"/>
  <c r="AR113" i="1"/>
  <c r="AR128" i="1"/>
  <c r="AR1522" i="1"/>
  <c r="AR1544" i="1"/>
  <c r="AR106" i="1"/>
  <c r="AR141" i="1"/>
  <c r="AR175" i="1"/>
  <c r="AR2830" i="1"/>
  <c r="AR2829" i="1"/>
  <c r="AR1294" i="1"/>
  <c r="AR1301" i="1"/>
  <c r="AR1307" i="1"/>
  <c r="AR1528" i="1"/>
  <c r="AR1519" i="1"/>
  <c r="AR1565" i="1"/>
  <c r="AR1683" i="1"/>
  <c r="AR2330" i="1"/>
  <c r="AR2329" i="1"/>
  <c r="AR2747" i="1"/>
  <c r="AR2744" i="1"/>
  <c r="AR678" i="1"/>
  <c r="AR2208" i="1"/>
  <c r="AR2866" i="1"/>
  <c r="AR331" i="1"/>
  <c r="AR2976" i="1"/>
  <c r="AR1128" i="1"/>
  <c r="AR1129" i="1"/>
  <c r="AR1130" i="1"/>
  <c r="AR661" i="1"/>
  <c r="AR1813" i="1"/>
  <c r="AR1831" i="1"/>
  <c r="AR1810" i="1"/>
  <c r="AR2322" i="1"/>
  <c r="AR161" i="1"/>
  <c r="AR688" i="1"/>
  <c r="AR1279" i="1"/>
  <c r="AR1439" i="1"/>
  <c r="AR266" i="1"/>
  <c r="AR216" i="1"/>
  <c r="AR1564" i="1"/>
  <c r="AR1628" i="1"/>
  <c r="AR2832" i="1"/>
  <c r="AR2902" i="1"/>
  <c r="AR46" i="1"/>
  <c r="AR39" i="1"/>
  <c r="AR221" i="1"/>
  <c r="AR234" i="1"/>
  <c r="AR263" i="1"/>
  <c r="AR494" i="1"/>
  <c r="AR639" i="1"/>
  <c r="AR643" i="1"/>
  <c r="AR733" i="1"/>
  <c r="AR1590" i="1"/>
  <c r="AR1609" i="1"/>
  <c r="AR1637" i="1"/>
  <c r="AR1953" i="1"/>
  <c r="AR2076" i="1"/>
  <c r="AR492" i="1"/>
  <c r="AR511" i="1"/>
  <c r="AR1196" i="1"/>
  <c r="AR1701" i="1"/>
  <c r="AR284" i="1"/>
  <c r="AR260" i="1"/>
  <c r="AR568" i="1"/>
  <c r="AR576" i="1"/>
  <c r="AR1611" i="1"/>
  <c r="AR1645" i="1"/>
  <c r="AR2059" i="1"/>
  <c r="AR2060" i="1"/>
  <c r="AR2801" i="1"/>
  <c r="AR49" i="1"/>
  <c r="AR54" i="1"/>
  <c r="AR57" i="1"/>
  <c r="AR60" i="1"/>
  <c r="AR2887" i="1"/>
  <c r="AR627" i="1"/>
  <c r="AR1504" i="1"/>
  <c r="AR1506" i="1"/>
  <c r="AR1507" i="1"/>
  <c r="AR230" i="1"/>
  <c r="AR254" i="1"/>
  <c r="AR2222" i="1"/>
  <c r="AR1508" i="1"/>
  <c r="AR63" i="1"/>
  <c r="AR55" i="1"/>
  <c r="AR2213" i="1"/>
  <c r="AR1607" i="1"/>
  <c r="AR1592" i="1"/>
  <c r="AR1512" i="1"/>
  <c r="AR1511" i="1"/>
  <c r="AR833" i="1"/>
  <c r="AR2465" i="1"/>
  <c r="AR1492" i="1"/>
  <c r="AR1896" i="1"/>
  <c r="AR1897" i="1"/>
  <c r="AR167" i="1"/>
  <c r="AR280" i="1"/>
  <c r="AR309" i="1"/>
  <c r="AR304" i="1"/>
  <c r="AR310" i="1"/>
  <c r="AR311" i="1"/>
  <c r="AR22" i="1"/>
  <c r="AR23" i="1"/>
  <c r="AR20" i="1"/>
  <c r="AR488" i="1"/>
  <c r="AR509" i="1"/>
  <c r="AR2906" i="1"/>
  <c r="AR2898" i="1"/>
  <c r="AR2351" i="1"/>
  <c r="AR2376" i="1"/>
  <c r="AR2249" i="1"/>
  <c r="AR708" i="1"/>
  <c r="AR2962" i="1"/>
  <c r="AR2971" i="1"/>
  <c r="AR38" i="1"/>
  <c r="AR40" i="1"/>
  <c r="AR168" i="1"/>
  <c r="AR1170" i="1"/>
  <c r="AR144" i="1"/>
  <c r="AR145" i="1"/>
  <c r="AR2400" i="1"/>
  <c r="AR2399" i="1"/>
  <c r="AR2497" i="1"/>
  <c r="AR2499" i="1"/>
  <c r="AR2496" i="1"/>
  <c r="AR2498" i="1"/>
  <c r="AR732" i="1"/>
  <c r="AR723" i="1"/>
  <c r="AR2850" i="1"/>
  <c r="AR2856" i="1"/>
  <c r="AR2354" i="1"/>
  <c r="AR737" i="1"/>
  <c r="AR734" i="1"/>
  <c r="AR1573" i="1"/>
  <c r="AR1574" i="1"/>
  <c r="AR2468" i="1"/>
  <c r="AR1404" i="1"/>
  <c r="AR1406" i="1"/>
  <c r="AR26" i="1"/>
  <c r="AR994" i="1"/>
  <c r="AR1844" i="1"/>
  <c r="AR2907" i="1"/>
  <c r="AR714" i="1"/>
  <c r="AR1318" i="1"/>
  <c r="AR1320" i="1"/>
  <c r="AR751" i="1"/>
  <c r="AR727" i="1"/>
  <c r="AR1582" i="1"/>
  <c r="AR1711" i="1"/>
  <c r="AR180" i="1"/>
  <c r="AR750" i="1"/>
  <c r="AR713" i="1"/>
  <c r="AR1585" i="1"/>
  <c r="AR1583" i="1"/>
  <c r="AR1601" i="1"/>
  <c r="AR1584" i="1"/>
  <c r="AR752" i="1"/>
  <c r="AR2066" i="1"/>
  <c r="AR2065" i="1"/>
  <c r="AR2067" i="1"/>
  <c r="AR1744" i="1"/>
  <c r="AR760" i="1"/>
  <c r="AR964" i="1"/>
  <c r="AR1311" i="1"/>
  <c r="AR1705" i="1"/>
  <c r="AR1708" i="1"/>
  <c r="AR2872" i="1"/>
  <c r="AR2873" i="1"/>
  <c r="AR1004" i="1"/>
  <c r="AR2129" i="1"/>
  <c r="AR328" i="1"/>
  <c r="AR1014" i="1"/>
  <c r="AR1005" i="1"/>
  <c r="AR2130" i="1"/>
  <c r="AR2131" i="1"/>
  <c r="AR29" i="1"/>
  <c r="AR30" i="1"/>
  <c r="AR36" i="1"/>
  <c r="AR1016" i="1"/>
  <c r="AR1013" i="1"/>
  <c r="AR1010" i="1"/>
  <c r="AR1008" i="1"/>
  <c r="AR1006" i="1"/>
  <c r="AR1012" i="1"/>
  <c r="AR2586" i="1"/>
  <c r="AR2587" i="1"/>
  <c r="AR1011" i="1"/>
  <c r="AR1009" i="1"/>
  <c r="AR47" i="1"/>
  <c r="AR51" i="1"/>
  <c r="AR53" i="1"/>
  <c r="AR1707" i="1"/>
  <c r="AR2136" i="1"/>
  <c r="AR2134" i="1"/>
  <c r="AR2135" i="1"/>
  <c r="AR1002" i="1"/>
  <c r="AR1405" i="1"/>
  <c r="AR1455" i="1"/>
  <c r="AR2095" i="1"/>
  <c r="AR564" i="1"/>
  <c r="AR2139" i="1"/>
  <c r="AR1456" i="1"/>
  <c r="AR2161" i="1"/>
  <c r="AR2160" i="1"/>
  <c r="AR2709" i="1"/>
  <c r="AR2710" i="1"/>
  <c r="AR990" i="1"/>
  <c r="AR996" i="1"/>
  <c r="AR840" i="1"/>
  <c r="AR1709" i="1"/>
  <c r="AR1007" i="1"/>
  <c r="AR2981" i="1"/>
  <c r="AR563" i="1"/>
  <c r="AR2133" i="1"/>
  <c r="AR2726" i="1"/>
  <c r="AR754" i="1"/>
  <c r="AR2391" i="1"/>
  <c r="AR146" i="1"/>
  <c r="AR112" i="1"/>
  <c r="AR1125" i="1"/>
  <c r="AR78" i="1"/>
  <c r="AR1877" i="1"/>
  <c r="AR44" i="1"/>
  <c r="AR37" i="1"/>
  <c r="AR31" i="1"/>
  <c r="AR35" i="1"/>
  <c r="AR325" i="1"/>
  <c r="AR324" i="1"/>
  <c r="AR323" i="1"/>
  <c r="AR516" i="1"/>
  <c r="AR513" i="1"/>
  <c r="AR648" i="1"/>
  <c r="AR642" i="1"/>
  <c r="AR645" i="1"/>
  <c r="AR898" i="1"/>
  <c r="AR906" i="1"/>
  <c r="AR908" i="1"/>
  <c r="AR1387" i="1"/>
  <c r="AR1474" i="1"/>
  <c r="AR1476" i="1"/>
  <c r="AR1475" i="1"/>
  <c r="AR2085" i="1"/>
  <c r="AR2164" i="1"/>
  <c r="AR1679" i="1"/>
  <c r="AR1571" i="1"/>
  <c r="AR1569" i="1"/>
  <c r="AR1572" i="1"/>
  <c r="AR1570" i="1"/>
  <c r="AR1109" i="1"/>
  <c r="AR1108" i="1"/>
  <c r="AR1442" i="1"/>
  <c r="AR1839" i="1"/>
  <c r="AR2779" i="1"/>
  <c r="AR2778" i="1"/>
  <c r="AR2783" i="1"/>
  <c r="AR2784" i="1"/>
  <c r="AR1859" i="1"/>
  <c r="AR1685" i="1"/>
  <c r="AR2392" i="1"/>
  <c r="AR177" i="1"/>
  <c r="AR178" i="1"/>
  <c r="AR160" i="1"/>
  <c r="AR1059" i="1"/>
  <c r="AR1068" i="1"/>
  <c r="AR1057" i="1"/>
  <c r="AR2464" i="1"/>
  <c r="AR2463" i="1"/>
  <c r="AR636" i="1"/>
  <c r="AR1116" i="1"/>
  <c r="AR2922" i="1"/>
  <c r="AR2722" i="1"/>
  <c r="AR2648" i="1"/>
  <c r="AR2647" i="1"/>
  <c r="AR2646" i="1"/>
  <c r="AR1151" i="1"/>
  <c r="AR2384" i="1"/>
  <c r="AR1713" i="1"/>
  <c r="AR2862" i="1"/>
  <c r="AR2721" i="1"/>
  <c r="AR1056" i="1"/>
  <c r="AR593" i="1"/>
  <c r="AR2080" i="1"/>
  <c r="AR662" i="1"/>
  <c r="AR837" i="1"/>
  <c r="AR1103" i="1"/>
  <c r="AR2718" i="1"/>
  <c r="AR969" i="1"/>
  <c r="AR923" i="1"/>
  <c r="AR1688" i="1"/>
  <c r="AR2331" i="1"/>
  <c r="AR2515" i="1"/>
  <c r="AR2693" i="1"/>
  <c r="AR631" i="1"/>
  <c r="AR1358" i="1"/>
  <c r="AR1659" i="1"/>
  <c r="AR1842" i="1"/>
  <c r="AR50" i="1"/>
  <c r="AR172" i="1"/>
  <c r="AR124" i="1"/>
  <c r="AR1806" i="1"/>
  <c r="AR1824" i="1"/>
  <c r="AR2504" i="1"/>
  <c r="AR2521" i="1"/>
  <c r="AR2390" i="1"/>
  <c r="AR2607" i="1"/>
  <c r="AR2608" i="1"/>
  <c r="AR2704" i="1"/>
  <c r="AR740" i="1"/>
  <c r="AR2492" i="1"/>
  <c r="AR864" i="1"/>
  <c r="AR951" i="1"/>
  <c r="AR931" i="1"/>
  <c r="AR1472" i="1"/>
  <c r="AR1459" i="1"/>
  <c r="AR1600" i="1"/>
  <c r="AR1531" i="1"/>
  <c r="AR2070" i="1"/>
  <c r="AR2075" i="1"/>
  <c r="AR1498" i="1"/>
  <c r="AR1499" i="1"/>
  <c r="AR129" i="1"/>
  <c r="AR934" i="1"/>
  <c r="AR1315" i="1"/>
  <c r="AR2855" i="1"/>
  <c r="AR2359" i="1"/>
  <c r="AR806" i="1"/>
  <c r="AR805" i="1"/>
  <c r="AR939" i="1"/>
  <c r="AR2107" i="1"/>
  <c r="AR2101" i="1"/>
  <c r="AR979" i="1"/>
  <c r="AR200" i="1"/>
  <c r="AR2853" i="1"/>
  <c r="AR91" i="1"/>
  <c r="AR92" i="1"/>
  <c r="AR993" i="1"/>
  <c r="AR2099" i="1"/>
  <c r="AR982" i="1"/>
  <c r="AR2100" i="1"/>
  <c r="AR2851" i="1"/>
  <c r="AR2852" i="1"/>
  <c r="AR89" i="1"/>
  <c r="AR90" i="1"/>
  <c r="AR2857" i="1"/>
  <c r="AR2162" i="1"/>
  <c r="AR2157" i="1"/>
  <c r="AR2348" i="1"/>
  <c r="AR997" i="1"/>
  <c r="AR2836" i="1"/>
  <c r="AR2120" i="1"/>
  <c r="AR166" i="1"/>
  <c r="AR2854" i="1"/>
  <c r="AR988" i="1"/>
  <c r="AR2158" i="1"/>
  <c r="AR2096" i="1"/>
  <c r="AR1155" i="1"/>
  <c r="AR1019" i="1"/>
  <c r="AR1703" i="1"/>
  <c r="AR1704" i="1"/>
  <c r="AR182" i="1"/>
  <c r="AR1308" i="1"/>
  <c r="AR2388" i="1"/>
  <c r="AR2345" i="1"/>
  <c r="AR2378" i="1"/>
  <c r="AR19" i="1"/>
  <c r="AR18" i="1"/>
  <c r="AR61" i="1"/>
  <c r="AR62" i="1"/>
  <c r="AR2886" i="1"/>
  <c r="AR2027" i="1"/>
  <c r="AR2023" i="1"/>
  <c r="AR2024" i="1"/>
  <c r="AR2025" i="1"/>
  <c r="AR2026" i="1"/>
  <c r="AR2030" i="1"/>
  <c r="AR2033" i="1"/>
  <c r="AR2029" i="1"/>
  <c r="AR2028" i="1"/>
  <c r="AR2034" i="1"/>
  <c r="AR2035" i="1"/>
  <c r="AR664" i="1"/>
  <c r="AR670" i="1"/>
  <c r="AR668" i="1"/>
  <c r="AR669" i="1"/>
  <c r="AR665" i="1"/>
  <c r="AR660" i="1"/>
  <c r="AR663" i="1"/>
  <c r="AR1335" i="1"/>
  <c r="AR1336" i="1"/>
  <c r="AR1337" i="1"/>
  <c r="AR458" i="1"/>
  <c r="AR457" i="1"/>
  <c r="AR463" i="1"/>
  <c r="AR464" i="1"/>
  <c r="AR1340" i="1"/>
  <c r="AR1334" i="1"/>
  <c r="AR1339" i="1"/>
  <c r="AR1494" i="1"/>
  <c r="AR1496" i="1"/>
  <c r="AR1495" i="1"/>
  <c r="AR1338" i="1"/>
  <c r="AR452" i="1"/>
  <c r="AR454" i="1"/>
  <c r="AR259" i="1"/>
  <c r="AR213" i="1"/>
  <c r="AR285" i="1"/>
  <c r="AR281" i="1"/>
  <c r="AR303" i="1"/>
  <c r="AR244" i="1"/>
  <c r="AR271" i="1"/>
  <c r="AR312" i="1"/>
  <c r="AR313" i="1"/>
  <c r="AQ707" i="1"/>
  <c r="AQ917" i="1"/>
  <c r="AZ917" i="1" s="1"/>
  <c r="BA917" i="1" s="1"/>
  <c r="BB917" i="1" s="1"/>
  <c r="AQ21" i="1"/>
  <c r="AQ33" i="1"/>
  <c r="AQ24" i="1"/>
  <c r="AQ2514" i="1"/>
  <c r="AQ2516" i="1"/>
  <c r="AQ1060" i="1"/>
  <c r="AQ1691" i="1"/>
  <c r="AZ1691" i="1" s="1"/>
  <c r="BA1691" i="1" s="1"/>
  <c r="BB1691" i="1" s="1"/>
  <c r="AQ163" i="1"/>
  <c r="AZ163" i="1" s="1"/>
  <c r="BA163" i="1" s="1"/>
  <c r="BB163" i="1" s="1"/>
  <c r="AQ110" i="1"/>
  <c r="AZ110" i="1" s="1"/>
  <c r="BA110" i="1" s="1"/>
  <c r="BB110" i="1" s="1"/>
  <c r="AQ114" i="1"/>
  <c r="AZ114" i="1" s="1"/>
  <c r="BA114" i="1" s="1"/>
  <c r="BB114" i="1" s="1"/>
  <c r="AQ814" i="1"/>
  <c r="AQ928" i="1"/>
  <c r="AZ928" i="1" s="1"/>
  <c r="BA928" i="1" s="1"/>
  <c r="BB928" i="1" s="1"/>
  <c r="AQ1438" i="1"/>
  <c r="AZ1438" i="1" s="1"/>
  <c r="BA1438" i="1" s="1"/>
  <c r="BB1438" i="1" s="1"/>
  <c r="AQ1440" i="1"/>
  <c r="AZ1440" i="1" s="1"/>
  <c r="BA1440" i="1" s="1"/>
  <c r="BB1440" i="1" s="1"/>
  <c r="AQ1538" i="1"/>
  <c r="AQ1815" i="1"/>
  <c r="AQ1870" i="1"/>
  <c r="AQ2071" i="1"/>
  <c r="AQ2371" i="1"/>
  <c r="AQ2512" i="1"/>
  <c r="AQ2692" i="1"/>
  <c r="AZ2692" i="1" s="1"/>
  <c r="BA2692" i="1" s="1"/>
  <c r="BB2692" i="1" s="1"/>
  <c r="AQ2871" i="1"/>
  <c r="AQ606" i="1"/>
  <c r="AQ703" i="1"/>
  <c r="AZ703" i="1" s="1"/>
  <c r="BA703" i="1" s="1"/>
  <c r="BB703" i="1" s="1"/>
  <c r="AQ693" i="1"/>
  <c r="AZ693" i="1" s="1"/>
  <c r="BA693" i="1" s="1"/>
  <c r="BB693" i="1" s="1"/>
  <c r="AQ801" i="1"/>
  <c r="AQ800" i="1"/>
  <c r="AQ888" i="1"/>
  <c r="AQ880" i="1"/>
  <c r="AQ970" i="1"/>
  <c r="AQ943" i="1"/>
  <c r="AQ942" i="1"/>
  <c r="AQ1356" i="1"/>
  <c r="AQ1354" i="1"/>
  <c r="AQ1605" i="1"/>
  <c r="AQ1580" i="1"/>
  <c r="AQ1588" i="1"/>
  <c r="AQ1792" i="1"/>
  <c r="AQ1817" i="1"/>
  <c r="AZ1817" i="1" s="1"/>
  <c r="BA1817" i="1" s="1"/>
  <c r="BB1817" i="1" s="1"/>
  <c r="AQ1808" i="1"/>
  <c r="AZ1808" i="1" s="1"/>
  <c r="BA1808" i="1" s="1"/>
  <c r="BB1808" i="1" s="1"/>
  <c r="AQ2072" i="1"/>
  <c r="AQ2298" i="1"/>
  <c r="AQ2305" i="1"/>
  <c r="AQ2700" i="1"/>
  <c r="AZ2700" i="1" s="1"/>
  <c r="BA2700" i="1" s="1"/>
  <c r="BB2700" i="1" s="1"/>
  <c r="AQ2781" i="1"/>
  <c r="AQ2791" i="1"/>
  <c r="AQ2812" i="1"/>
  <c r="AQ2860" i="1"/>
  <c r="AQ111" i="1"/>
  <c r="AQ174" i="1"/>
  <c r="AQ972" i="1"/>
  <c r="AZ972" i="1" s="1"/>
  <c r="BA972" i="1" s="1"/>
  <c r="BB972" i="1" s="1"/>
  <c r="AQ965" i="1"/>
  <c r="AZ965" i="1" s="1"/>
  <c r="BA965" i="1" s="1"/>
  <c r="BB965" i="1" s="1"/>
  <c r="AQ1560" i="1"/>
  <c r="AZ1560" i="1" s="1"/>
  <c r="BA1560" i="1" s="1"/>
  <c r="BB1560" i="1" s="1"/>
  <c r="AQ1562" i="1"/>
  <c r="AZ1562" i="1" s="1"/>
  <c r="BA1562" i="1" s="1"/>
  <c r="BB1562" i="1" s="1"/>
  <c r="AQ1073" i="1"/>
  <c r="AQ1479" i="1"/>
  <c r="AQ980" i="1"/>
  <c r="AZ980" i="1" s="1"/>
  <c r="BA980" i="1" s="1"/>
  <c r="BB980" i="1" s="1"/>
  <c r="AQ1617" i="1"/>
  <c r="AZ1617" i="1" s="1"/>
  <c r="BA1617" i="1" s="1"/>
  <c r="BB1617" i="1" s="1"/>
  <c r="AQ1635" i="1"/>
  <c r="AZ1635" i="1" s="1"/>
  <c r="BA1635" i="1" s="1"/>
  <c r="BB1635" i="1" s="1"/>
  <c r="AQ2979" i="1"/>
  <c r="AZ2979" i="1" s="1"/>
  <c r="BA2979" i="1" s="1"/>
  <c r="BB2979" i="1" s="1"/>
  <c r="AQ2977" i="1"/>
  <c r="AZ2977" i="1" s="1"/>
  <c r="BA2977" i="1" s="1"/>
  <c r="BB2977" i="1" s="1"/>
  <c r="AQ1374" i="1"/>
  <c r="AQ495" i="1"/>
  <c r="AQ2049" i="1"/>
  <c r="AZ2049" i="1" s="1"/>
  <c r="BA2049" i="1" s="1"/>
  <c r="BB2049" i="1" s="1"/>
  <c r="AQ644" i="1"/>
  <c r="AQ658" i="1"/>
  <c r="AQ2455" i="1"/>
  <c r="AQ1093" i="1"/>
  <c r="AQ549" i="1"/>
  <c r="AZ549" i="1" s="1"/>
  <c r="BA549" i="1" s="1"/>
  <c r="BB549" i="1" s="1"/>
  <c r="AQ554" i="1"/>
  <c r="AZ554" i="1" s="1"/>
  <c r="BA554" i="1" s="1"/>
  <c r="BB554" i="1" s="1"/>
  <c r="AQ550" i="1"/>
  <c r="AZ550" i="1" s="1"/>
  <c r="BA550" i="1" s="1"/>
  <c r="BB550" i="1" s="1"/>
  <c r="AQ2203" i="1"/>
  <c r="AZ2203" i="1" s="1"/>
  <c r="BA2203" i="1" s="1"/>
  <c r="BB2203" i="1" s="1"/>
  <c r="AQ963" i="1"/>
  <c r="AQ1884" i="1"/>
  <c r="AZ1884" i="1" s="1"/>
  <c r="BA1884" i="1" s="1"/>
  <c r="BB1884" i="1" s="1"/>
  <c r="AQ2429" i="1"/>
  <c r="AZ2429" i="1" s="1"/>
  <c r="BA2429" i="1" s="1"/>
  <c r="BB2429" i="1" s="1"/>
  <c r="AQ2405" i="1"/>
  <c r="AZ2405" i="1" s="1"/>
  <c r="BA2405" i="1" s="1"/>
  <c r="BB2405" i="1" s="1"/>
  <c r="AQ595" i="1"/>
  <c r="AQ2968" i="1"/>
  <c r="AQ126" i="1"/>
  <c r="AQ117" i="1"/>
  <c r="AQ831" i="1"/>
  <c r="AQ1878" i="1"/>
  <c r="AQ2387" i="1"/>
  <c r="AQ2334" i="1"/>
  <c r="AQ2808" i="1"/>
  <c r="AQ2858" i="1"/>
  <c r="AQ1927" i="1"/>
  <c r="AZ1927" i="1" s="1"/>
  <c r="BA1927" i="1" s="1"/>
  <c r="BB1927" i="1" s="1"/>
  <c r="AQ1916" i="1"/>
  <c r="AZ1916" i="1" s="1"/>
  <c r="BA1916" i="1" s="1"/>
  <c r="BB1916" i="1" s="1"/>
  <c r="AQ1969" i="1"/>
  <c r="AZ1969" i="1" s="1"/>
  <c r="BA1969" i="1" s="1"/>
  <c r="BB1969" i="1" s="1"/>
  <c r="AQ797" i="1"/>
  <c r="AZ797" i="1" s="1"/>
  <c r="BA797" i="1" s="1"/>
  <c r="BB797" i="1" s="1"/>
  <c r="AQ892" i="1"/>
  <c r="AQ1426" i="1"/>
  <c r="AQ2194" i="1"/>
  <c r="AQ2460" i="1"/>
  <c r="AQ2659" i="1"/>
  <c r="AQ2705" i="1"/>
  <c r="AQ508" i="1"/>
  <c r="AQ1660" i="1"/>
  <c r="AZ1660" i="1" s="1"/>
  <c r="BA1660" i="1" s="1"/>
  <c r="BB1660" i="1" s="1"/>
  <c r="AQ2754" i="1"/>
  <c r="AZ2754" i="1" s="1"/>
  <c r="BA2754" i="1" s="1"/>
  <c r="BB2754" i="1" s="1"/>
  <c r="AQ640" i="1"/>
  <c r="AQ1364" i="1"/>
  <c r="AZ1364" i="1" s="1"/>
  <c r="BA1364" i="1" s="1"/>
  <c r="BB1364" i="1" s="1"/>
  <c r="AQ2899" i="1"/>
  <c r="AZ2899" i="1" s="1"/>
  <c r="BA2899" i="1" s="1"/>
  <c r="BB2899" i="1" s="1"/>
  <c r="AQ2461" i="1"/>
  <c r="AQ2582" i="1"/>
  <c r="AQ1352" i="1"/>
  <c r="AZ1352" i="1" s="1"/>
  <c r="BA1352" i="1" s="1"/>
  <c r="BB1352" i="1" s="1"/>
  <c r="AQ194" i="1"/>
  <c r="AZ194" i="1" s="1"/>
  <c r="BA194" i="1" s="1"/>
  <c r="BB194" i="1" s="1"/>
  <c r="AQ186" i="1"/>
  <c r="AZ186" i="1" s="1"/>
  <c r="BA186" i="1" s="1"/>
  <c r="BB186" i="1" s="1"/>
  <c r="AQ162" i="1"/>
  <c r="AZ162" i="1" s="1"/>
  <c r="BA162" i="1" s="1"/>
  <c r="BB162" i="1" s="1"/>
  <c r="AQ706" i="1"/>
  <c r="AZ706" i="1" s="1"/>
  <c r="BA706" i="1" s="1"/>
  <c r="BB706" i="1" s="1"/>
  <c r="AQ681" i="1"/>
  <c r="AZ681" i="1" s="1"/>
  <c r="BA681" i="1" s="1"/>
  <c r="BB681" i="1" s="1"/>
  <c r="AQ711" i="1"/>
  <c r="AZ711" i="1" s="1"/>
  <c r="BA711" i="1" s="1"/>
  <c r="BB711" i="1" s="1"/>
  <c r="AQ749" i="1"/>
  <c r="AZ749" i="1" s="1"/>
  <c r="BA749" i="1" s="1"/>
  <c r="BB749" i="1" s="1"/>
  <c r="AQ2751" i="1"/>
  <c r="AQ2772" i="1"/>
  <c r="AQ924" i="1"/>
  <c r="AQ1914" i="1"/>
  <c r="AQ2323" i="1"/>
  <c r="AQ1622" i="1"/>
  <c r="AQ1841" i="1"/>
  <c r="AZ1841" i="1" s="1"/>
  <c r="BA1841" i="1" s="1"/>
  <c r="BB1841" i="1" s="1"/>
  <c r="AQ1458" i="1"/>
  <c r="AQ1464" i="1"/>
  <c r="AQ2045" i="1"/>
  <c r="AZ2045" i="1" s="1"/>
  <c r="BA2045" i="1" s="1"/>
  <c r="BB2045" i="1" s="1"/>
  <c r="AQ2047" i="1"/>
  <c r="AZ2047" i="1" s="1"/>
  <c r="BA2047" i="1" s="1"/>
  <c r="BB2047" i="1" s="1"/>
  <c r="AQ2166" i="1"/>
  <c r="AQ2612" i="1"/>
  <c r="AZ2612" i="1" s="1"/>
  <c r="BA2612" i="1" s="1"/>
  <c r="AQ2167" i="1"/>
  <c r="AQ2170" i="1"/>
  <c r="AQ2613" i="1"/>
  <c r="AZ2613" i="1" s="1"/>
  <c r="BA2613" i="1" s="1"/>
  <c r="AQ2168" i="1"/>
  <c r="AZ2168" i="1" s="1"/>
  <c r="BA2168" i="1" s="1"/>
  <c r="AQ2169" i="1"/>
  <c r="AQ119" i="1"/>
  <c r="AZ119" i="1" s="1"/>
  <c r="BA119" i="1" s="1"/>
  <c r="BB119" i="1" s="1"/>
  <c r="AQ149" i="1"/>
  <c r="AZ149" i="1" s="1"/>
  <c r="BA149" i="1" s="1"/>
  <c r="BB149" i="1" s="1"/>
  <c r="AQ185" i="1"/>
  <c r="AZ185" i="1" s="1"/>
  <c r="BA185" i="1" s="1"/>
  <c r="BB185" i="1" s="1"/>
  <c r="AQ130" i="1"/>
  <c r="AQ539" i="1"/>
  <c r="AQ543" i="1"/>
  <c r="AQ544" i="1"/>
  <c r="AQ716" i="1"/>
  <c r="AZ716" i="1" s="1"/>
  <c r="BA716" i="1" s="1"/>
  <c r="BB716" i="1" s="1"/>
  <c r="AQ715" i="1"/>
  <c r="AZ715" i="1" s="1"/>
  <c r="BA715" i="1" s="1"/>
  <c r="BB715" i="1" s="1"/>
  <c r="AQ863" i="1"/>
  <c r="AQ889" i="1"/>
  <c r="AQ862" i="1"/>
  <c r="AQ893" i="1"/>
  <c r="AQ865" i="1"/>
  <c r="AQ1027" i="1"/>
  <c r="AQ1031" i="1"/>
  <c r="AQ1034" i="1"/>
  <c r="AQ1917" i="1"/>
  <c r="AZ1917" i="1" s="1"/>
  <c r="BA1917" i="1" s="1"/>
  <c r="BB1917" i="1" s="1"/>
  <c r="AQ2016" i="1"/>
  <c r="AZ2016" i="1" s="1"/>
  <c r="BA2016" i="1" s="1"/>
  <c r="BB2016" i="1" s="1"/>
  <c r="AQ2015" i="1"/>
  <c r="AZ2015" i="1" s="1"/>
  <c r="BA2015" i="1" s="1"/>
  <c r="BB2015" i="1" s="1"/>
  <c r="AQ2018" i="1"/>
  <c r="AZ2018" i="1" s="1"/>
  <c r="BA2018" i="1" s="1"/>
  <c r="BB2018" i="1" s="1"/>
  <c r="AQ2019" i="1"/>
  <c r="AZ2019" i="1" s="1"/>
  <c r="BA2019" i="1" s="1"/>
  <c r="BB2019" i="1" s="1"/>
  <c r="AQ2020" i="1"/>
  <c r="AZ2020" i="1" s="1"/>
  <c r="BA2020" i="1" s="1"/>
  <c r="BB2020" i="1" s="1"/>
  <c r="AQ2366" i="1"/>
  <c r="AQ2745" i="1"/>
  <c r="AQ2755" i="1"/>
  <c r="AQ105" i="1"/>
  <c r="AZ105" i="1" s="1"/>
  <c r="BA105" i="1" s="1"/>
  <c r="BB105" i="1" s="1"/>
  <c r="AQ699" i="1"/>
  <c r="AZ699" i="1" s="1"/>
  <c r="BA699" i="1" s="1"/>
  <c r="BB699" i="1" s="1"/>
  <c r="AQ2321" i="1"/>
  <c r="AZ2321" i="1" s="1"/>
  <c r="BA2321" i="1" s="1"/>
  <c r="BB2321" i="1" s="1"/>
  <c r="AQ1599" i="1"/>
  <c r="AZ1599" i="1" s="1"/>
  <c r="BA1599" i="1" s="1"/>
  <c r="BB1599" i="1" s="1"/>
  <c r="AQ545" i="1"/>
  <c r="AQ548" i="1"/>
  <c r="AQ739" i="1"/>
  <c r="AQ705" i="1"/>
  <c r="AQ867" i="1"/>
  <c r="AZ867" i="1" s="1"/>
  <c r="BA867" i="1" s="1"/>
  <c r="BB867" i="1" s="1"/>
  <c r="AQ885" i="1"/>
  <c r="AZ885" i="1" s="1"/>
  <c r="BA885" i="1" s="1"/>
  <c r="BB885" i="1" s="1"/>
  <c r="AQ2761" i="1"/>
  <c r="AZ2761" i="1" s="1"/>
  <c r="BA2761" i="1" s="1"/>
  <c r="BB2761" i="1" s="1"/>
  <c r="AQ2782" i="1"/>
  <c r="AZ2782" i="1" s="1"/>
  <c r="BA2782" i="1" s="1"/>
  <c r="BB2782" i="1" s="1"/>
  <c r="AQ572" i="1"/>
  <c r="AQ570" i="1"/>
  <c r="AQ1652" i="1"/>
  <c r="AQ1654" i="1"/>
  <c r="AQ2313" i="1"/>
  <c r="AQ2314" i="1"/>
  <c r="AQ2803" i="1"/>
  <c r="AQ1976" i="1"/>
  <c r="AZ1976" i="1" s="1"/>
  <c r="BA1976" i="1" s="1"/>
  <c r="BB1976" i="1" s="1"/>
  <c r="AQ1977" i="1"/>
  <c r="AZ1977" i="1" s="1"/>
  <c r="BA1977" i="1" s="1"/>
  <c r="BB1977" i="1" s="1"/>
  <c r="AQ2123" i="1"/>
  <c r="AZ2123" i="1" s="1"/>
  <c r="BA2123" i="1" s="1"/>
  <c r="BB2123" i="1" s="1"/>
  <c r="AQ2132" i="1"/>
  <c r="AZ2132" i="1" s="1"/>
  <c r="BA2132" i="1" s="1"/>
  <c r="BB2132" i="1" s="1"/>
  <c r="AQ2137" i="1"/>
  <c r="AZ2137" i="1" s="1"/>
  <c r="BA2137" i="1" s="1"/>
  <c r="BB2137" i="1" s="1"/>
  <c r="AQ2807" i="1"/>
  <c r="AQ575" i="1"/>
  <c r="AQ1649" i="1"/>
  <c r="AQ1650" i="1"/>
  <c r="AQ2309" i="1"/>
  <c r="AQ2311" i="1"/>
  <c r="AQ2310" i="1"/>
  <c r="AQ2802" i="1"/>
  <c r="AQ904" i="1"/>
  <c r="AQ1971" i="1"/>
  <c r="AZ1971" i="1" s="1"/>
  <c r="BA1971" i="1" s="1"/>
  <c r="BB1971" i="1" s="1"/>
  <c r="AQ2163" i="1"/>
  <c r="AZ2163" i="1" s="1"/>
  <c r="BA2163" i="1" s="1"/>
  <c r="BB2163" i="1" s="1"/>
  <c r="AQ2173" i="1"/>
  <c r="AQ2172" i="1"/>
  <c r="AQ2171" i="1"/>
  <c r="AQ2805" i="1"/>
  <c r="AQ2806" i="1"/>
  <c r="AQ2302" i="1"/>
  <c r="AQ2303" i="1"/>
  <c r="AQ2304" i="1"/>
  <c r="AQ1576" i="1"/>
  <c r="AQ1563" i="1"/>
  <c r="AZ1563" i="1" s="1"/>
  <c r="BA1563" i="1" s="1"/>
  <c r="BB1563" i="1" s="1"/>
  <c r="AQ2888" i="1"/>
  <c r="AQ2885" i="1"/>
  <c r="AQ954" i="1"/>
  <c r="AZ954" i="1" s="1"/>
  <c r="BA954" i="1" s="1"/>
  <c r="BB954" i="1" s="1"/>
  <c r="AQ920" i="1"/>
  <c r="AZ920" i="1" s="1"/>
  <c r="BA920" i="1" s="1"/>
  <c r="BB920" i="1" s="1"/>
  <c r="AQ1453" i="1"/>
  <c r="AZ1453" i="1" s="1"/>
  <c r="BA1453" i="1" s="1"/>
  <c r="BB1453" i="1" s="1"/>
  <c r="AQ1616" i="1"/>
  <c r="AQ2403" i="1"/>
  <c r="AQ1284" i="1"/>
  <c r="AQ916" i="1"/>
  <c r="AQ1281" i="1"/>
  <c r="AQ1325" i="1"/>
  <c r="AZ1325" i="1" s="1"/>
  <c r="BA1325" i="1" s="1"/>
  <c r="BB1325" i="1" s="1"/>
  <c r="AQ1547" i="1"/>
  <c r="AZ1547" i="1" s="1"/>
  <c r="BA1547" i="1" s="1"/>
  <c r="BB1547" i="1" s="1"/>
  <c r="AQ2199" i="1"/>
  <c r="AZ2199" i="1" s="1"/>
  <c r="BA2199" i="1" s="1"/>
  <c r="BB2199" i="1" s="1"/>
  <c r="AQ1280" i="1"/>
  <c r="AQ2325" i="1"/>
  <c r="AQ1330" i="1"/>
  <c r="AQ1881" i="1"/>
  <c r="AZ1881" i="1" s="1"/>
  <c r="BA1881" i="1" s="1"/>
  <c r="BB1881" i="1" s="1"/>
  <c r="AQ2057" i="1"/>
  <c r="AQ2396" i="1"/>
  <c r="AQ2416" i="1"/>
  <c r="AQ2539" i="1"/>
  <c r="AQ2500" i="1"/>
  <c r="AQ1327" i="1"/>
  <c r="AZ1327" i="1" s="1"/>
  <c r="BA1327" i="1" s="1"/>
  <c r="BB1327" i="1" s="1"/>
  <c r="AQ2401" i="1"/>
  <c r="AQ2319" i="1"/>
  <c r="AQ1665" i="1"/>
  <c r="AZ1665" i="1" s="1"/>
  <c r="BA1665" i="1" s="1"/>
  <c r="BB1665" i="1" s="1"/>
  <c r="AQ909" i="1"/>
  <c r="AZ909" i="1" s="1"/>
  <c r="BA909" i="1" s="1"/>
  <c r="BB909" i="1" s="1"/>
  <c r="AQ2617" i="1"/>
  <c r="AZ2617" i="1" s="1"/>
  <c r="BA2617" i="1" s="1"/>
  <c r="BB2617" i="1" s="1"/>
  <c r="AQ2250" i="1"/>
  <c r="AZ2250" i="1" s="1"/>
  <c r="BA2250" i="1" s="1"/>
  <c r="BB2250" i="1" s="1"/>
  <c r="AQ2061" i="1"/>
  <c r="AQ2092" i="1"/>
  <c r="AQ2615" i="1"/>
  <c r="AZ2615" i="1" s="1"/>
  <c r="BA2615" i="1" s="1"/>
  <c r="BB2615" i="1" s="1"/>
  <c r="AQ2616" i="1"/>
  <c r="AZ2616" i="1" s="1"/>
  <c r="BA2616" i="1" s="1"/>
  <c r="BB2616" i="1" s="1"/>
  <c r="AQ1747" i="1"/>
  <c r="AZ1747" i="1" s="1"/>
  <c r="BA1747" i="1" s="1"/>
  <c r="BB1747" i="1" s="1"/>
  <c r="AQ1746" i="1"/>
  <c r="AZ1746" i="1" s="1"/>
  <c r="BA1746" i="1" s="1"/>
  <c r="BB1746" i="1" s="1"/>
  <c r="AQ1748" i="1"/>
  <c r="AZ1748" i="1" s="1"/>
  <c r="BA1748" i="1" s="1"/>
  <c r="BB1748" i="1" s="1"/>
  <c r="AQ1749" i="1"/>
  <c r="AZ1749" i="1" s="1"/>
  <c r="BA1749" i="1" s="1"/>
  <c r="BB1749" i="1" s="1"/>
  <c r="AQ1750" i="1"/>
  <c r="AZ1750" i="1" s="1"/>
  <c r="BA1750" i="1" s="1"/>
  <c r="BB1750" i="1" s="1"/>
  <c r="AQ2892" i="1"/>
  <c r="AZ2892" i="1" s="1"/>
  <c r="BA2892" i="1" s="1"/>
  <c r="BB2892" i="1" s="1"/>
  <c r="AQ2893" i="1"/>
  <c r="AZ2893" i="1" s="1"/>
  <c r="BA2893" i="1" s="1"/>
  <c r="BB2893" i="1" s="1"/>
  <c r="AQ2894" i="1"/>
  <c r="AZ2894" i="1" s="1"/>
  <c r="BA2894" i="1" s="1"/>
  <c r="BB2894" i="1" s="1"/>
  <c r="AQ233" i="1"/>
  <c r="AQ604" i="1"/>
  <c r="AZ604" i="1" s="1"/>
  <c r="BA604" i="1" s="1"/>
  <c r="BB604" i="1" s="1"/>
  <c r="AQ762" i="1"/>
  <c r="AZ762" i="1" s="1"/>
  <c r="BA762" i="1" s="1"/>
  <c r="BB762" i="1" s="1"/>
  <c r="AQ1384" i="1"/>
  <c r="AZ1384" i="1" s="1"/>
  <c r="BA1384" i="1" s="1"/>
  <c r="BB1384" i="1" s="1"/>
  <c r="AQ1401" i="1"/>
  <c r="AZ1401" i="1" s="1"/>
  <c r="BA1401" i="1" s="1"/>
  <c r="BB1401" i="1" s="1"/>
  <c r="AQ1627" i="1"/>
  <c r="AQ2532" i="1"/>
  <c r="AZ2532" i="1" s="1"/>
  <c r="BA2532" i="1" s="1"/>
  <c r="BB2532" i="1" s="1"/>
  <c r="AQ137" i="1"/>
  <c r="AZ137" i="1" s="1"/>
  <c r="BA137" i="1" s="1"/>
  <c r="BB137" i="1" s="1"/>
  <c r="AQ455" i="1"/>
  <c r="AZ455" i="1" s="1"/>
  <c r="BA455" i="1" s="1"/>
  <c r="BB455" i="1" s="1"/>
  <c r="AQ465" i="1"/>
  <c r="AZ465" i="1" s="1"/>
  <c r="BA465" i="1" s="1"/>
  <c r="BB465" i="1" s="1"/>
  <c r="AQ1035" i="1"/>
  <c r="AZ1035" i="1" s="1"/>
  <c r="BA1035" i="1" s="1"/>
  <c r="BB1035" i="1" s="1"/>
  <c r="AQ2320" i="1"/>
  <c r="AZ2320" i="1" s="1"/>
  <c r="BA2320" i="1" s="1"/>
  <c r="BB2320" i="1" s="1"/>
  <c r="AQ2748" i="1"/>
  <c r="AZ2748" i="1" s="1"/>
  <c r="BA2748" i="1" s="1"/>
  <c r="BB2748" i="1" s="1"/>
  <c r="AQ2750" i="1"/>
  <c r="AZ2750" i="1" s="1"/>
  <c r="BA2750" i="1" s="1"/>
  <c r="BB2750" i="1" s="1"/>
  <c r="AQ1736" i="1"/>
  <c r="AZ1736" i="1" s="1"/>
  <c r="BA1736" i="1" s="1"/>
  <c r="BB1736" i="1" s="1"/>
  <c r="AQ299" i="1"/>
  <c r="AQ292" i="1"/>
  <c r="AQ2051" i="1"/>
  <c r="AQ2985" i="1"/>
  <c r="AQ212" i="1"/>
  <c r="AZ212" i="1" s="1"/>
  <c r="BA212" i="1" s="1"/>
  <c r="BB212" i="1" s="1"/>
  <c r="AQ58" i="1"/>
  <c r="AQ59" i="1"/>
  <c r="AQ32" i="1"/>
  <c r="AQ48" i="1"/>
  <c r="AQ52" i="1"/>
  <c r="AQ308" i="1"/>
  <c r="AQ302" i="1"/>
  <c r="AQ307" i="1"/>
  <c r="AQ301" i="1"/>
  <c r="AQ289" i="1"/>
  <c r="AQ300" i="1"/>
  <c r="AQ770" i="1"/>
  <c r="AQ778" i="1"/>
  <c r="AQ779" i="1"/>
  <c r="AQ1332" i="1"/>
  <c r="AQ1329" i="1"/>
  <c r="AQ1333" i="1"/>
  <c r="AQ1657" i="1"/>
  <c r="AQ1658" i="1"/>
  <c r="AQ450" i="1"/>
  <c r="AQ449" i="1"/>
  <c r="AQ451" i="1"/>
  <c r="AQ456" i="1"/>
  <c r="AQ2609" i="1"/>
  <c r="AQ2610" i="1"/>
  <c r="AQ2611" i="1"/>
  <c r="AQ2980" i="1"/>
  <c r="AQ793" i="1"/>
  <c r="AZ793" i="1" s="1"/>
  <c r="BA793" i="1" s="1"/>
  <c r="BB793" i="1" s="1"/>
  <c r="AQ910" i="1"/>
  <c r="AZ910" i="1" s="1"/>
  <c r="BA910" i="1" s="1"/>
  <c r="BB910" i="1" s="1"/>
  <c r="AQ911" i="1"/>
  <c r="AZ911" i="1" s="1"/>
  <c r="BA911" i="1" s="1"/>
  <c r="BB911" i="1" s="1"/>
  <c r="AQ791" i="1"/>
  <c r="AZ791" i="1" s="1"/>
  <c r="BA791" i="1" s="1"/>
  <c r="BB791" i="1" s="1"/>
  <c r="AQ792" i="1"/>
  <c r="AZ792" i="1" s="1"/>
  <c r="BA792" i="1" s="1"/>
  <c r="BB792" i="1" s="1"/>
  <c r="AQ2467" i="1"/>
  <c r="AQ2190" i="1"/>
  <c r="AQ2189" i="1"/>
  <c r="AQ2191" i="1"/>
  <c r="AQ2180" i="1"/>
  <c r="AQ2179" i="1"/>
  <c r="AQ2183" i="1"/>
  <c r="AQ2182" i="1"/>
  <c r="AQ2174" i="1"/>
  <c r="AQ2175" i="1"/>
  <c r="AQ2187" i="1"/>
  <c r="AQ2192" i="1"/>
  <c r="AQ2227" i="1"/>
  <c r="AZ2227" i="1" s="1"/>
  <c r="BA2227" i="1" s="1"/>
  <c r="AQ2231" i="1"/>
  <c r="AZ2231" i="1" s="1"/>
  <c r="BA2231" i="1" s="1"/>
  <c r="AQ2235" i="1"/>
  <c r="AZ2235" i="1" s="1"/>
  <c r="BA2235" i="1" s="1"/>
  <c r="AQ2241" i="1"/>
  <c r="AZ2241" i="1" s="1"/>
  <c r="BA2241" i="1" s="1"/>
  <c r="AQ2176" i="1"/>
  <c r="AQ2146" i="1"/>
  <c r="AQ2148" i="1"/>
  <c r="AQ1168" i="1"/>
  <c r="AZ1168" i="1" s="1"/>
  <c r="BA1168" i="1" s="1"/>
  <c r="BB1168" i="1" s="1"/>
  <c r="AQ1174" i="1"/>
  <c r="AZ1174" i="1" s="1"/>
  <c r="BA1174" i="1" s="1"/>
  <c r="BB1174" i="1" s="1"/>
  <c r="AQ1175" i="1"/>
  <c r="AZ1175" i="1" s="1"/>
  <c r="BA1175" i="1" s="1"/>
  <c r="BB1175" i="1" s="1"/>
  <c r="AQ1161" i="1"/>
  <c r="AZ1161" i="1" s="1"/>
  <c r="BA1161" i="1" s="1"/>
  <c r="BB1161" i="1" s="1"/>
  <c r="AQ153" i="1"/>
  <c r="AZ153" i="1" s="1"/>
  <c r="BA153" i="1" s="1"/>
  <c r="BB153" i="1" s="1"/>
  <c r="AQ1664" i="1"/>
  <c r="AQ1678" i="1"/>
  <c r="AQ1183" i="1"/>
  <c r="AZ1183" i="1" s="1"/>
  <c r="BA1183" i="1" s="1"/>
  <c r="BB1183" i="1" s="1"/>
  <c r="AQ796" i="1"/>
  <c r="AZ796" i="1" s="1"/>
  <c r="BA796" i="1" s="1"/>
  <c r="BB796" i="1" s="1"/>
  <c r="AQ2881" i="1"/>
  <c r="AZ2881" i="1" s="1"/>
  <c r="BA2881" i="1" s="1"/>
  <c r="BB2881" i="1" s="1"/>
  <c r="AQ297" i="1"/>
  <c r="AQ2418" i="1"/>
  <c r="AQ2417" i="1"/>
  <c r="AQ1317" i="1"/>
  <c r="AQ2501" i="1"/>
  <c r="AZ2501" i="1" s="1"/>
  <c r="BA2501" i="1" s="1"/>
  <c r="BB2501" i="1" s="1"/>
  <c r="AQ1141" i="1"/>
  <c r="AQ1144" i="1"/>
  <c r="AQ1149" i="1"/>
  <c r="AQ1142" i="1"/>
  <c r="AQ1145" i="1"/>
  <c r="AQ1146" i="1"/>
  <c r="AQ2184" i="1"/>
  <c r="AZ2184" i="1" s="1"/>
  <c r="BA2184" i="1" s="1"/>
  <c r="AQ2188" i="1"/>
  <c r="AZ2188" i="1" s="1"/>
  <c r="BA2188" i="1" s="1"/>
  <c r="AQ2921" i="1"/>
  <c r="AZ2921" i="1" s="1"/>
  <c r="BA2921" i="1" s="1"/>
  <c r="BB2921" i="1" s="1"/>
  <c r="AQ2914" i="1"/>
  <c r="AZ2914" i="1" s="1"/>
  <c r="BA2914" i="1" s="1"/>
  <c r="BB2914" i="1" s="1"/>
  <c r="AQ2909" i="1"/>
  <c r="AZ2909" i="1" s="1"/>
  <c r="BA2909" i="1" s="1"/>
  <c r="BB2909" i="1" s="1"/>
  <c r="AQ2915" i="1"/>
  <c r="AZ2915" i="1" s="1"/>
  <c r="BA2915" i="1" s="1"/>
  <c r="BB2915" i="1" s="1"/>
  <c r="AQ2916" i="1"/>
  <c r="AZ2916" i="1" s="1"/>
  <c r="BA2916" i="1" s="1"/>
  <c r="BB2916" i="1" s="1"/>
  <c r="AQ2911" i="1"/>
  <c r="AQ2201" i="1"/>
  <c r="AZ2201" i="1" s="1"/>
  <c r="BA2201" i="1" s="1"/>
  <c r="BB2201" i="1" s="1"/>
  <c r="AQ2365" i="1"/>
  <c r="AQ2920" i="1"/>
  <c r="AQ2439" i="1"/>
  <c r="AQ2393" i="1"/>
  <c r="AZ2393" i="1" s="1"/>
  <c r="BA2393" i="1" s="1"/>
  <c r="AQ2411" i="1"/>
  <c r="AZ2411" i="1" s="1"/>
  <c r="BA2411" i="1" s="1"/>
  <c r="AQ2437" i="1"/>
  <c r="AZ2437" i="1" s="1"/>
  <c r="BA2437" i="1" s="1"/>
  <c r="AQ2440" i="1"/>
  <c r="AZ2440" i="1" s="1"/>
  <c r="BA2440" i="1" s="1"/>
  <c r="AQ2202" i="1"/>
  <c r="AZ2202" i="1" s="1"/>
  <c r="BA2202" i="1" s="1"/>
  <c r="AQ2395" i="1"/>
  <c r="AZ2395" i="1" s="1"/>
  <c r="BA2395" i="1" s="1"/>
  <c r="AQ2412" i="1"/>
  <c r="AZ2412" i="1" s="1"/>
  <c r="BA2412" i="1" s="1"/>
  <c r="AQ2328" i="1"/>
  <c r="AZ2328" i="1" s="1"/>
  <c r="BA2328" i="1" s="1"/>
  <c r="AQ2471" i="1"/>
  <c r="AZ2471" i="1" s="1"/>
  <c r="BA2471" i="1" s="1"/>
  <c r="AQ2810" i="1"/>
  <c r="AQ2811" i="1"/>
  <c r="AQ2809" i="1"/>
  <c r="AQ2918" i="1"/>
  <c r="AQ2912" i="1"/>
  <c r="AQ2913" i="1"/>
  <c r="AQ2910" i="1"/>
  <c r="AQ2449" i="1"/>
  <c r="AQ676" i="1"/>
  <c r="BA676" i="1" s="1"/>
  <c r="BB676" i="1" s="1"/>
  <c r="AQ2713" i="1"/>
  <c r="AZ2713" i="1" s="1"/>
  <c r="BA2713" i="1" s="1"/>
  <c r="BB2713" i="1" s="1"/>
  <c r="AQ2716" i="1"/>
  <c r="AZ2716" i="1" s="1"/>
  <c r="BA2716" i="1" s="1"/>
  <c r="BB2716" i="1" s="1"/>
  <c r="AQ2900" i="1"/>
  <c r="AQ2904" i="1"/>
  <c r="AQ241" i="1"/>
  <c r="AZ241" i="1" s="1"/>
  <c r="BA241" i="1" s="1"/>
  <c r="BB241" i="1" s="1"/>
  <c r="AQ272" i="1"/>
  <c r="AZ272" i="1" s="1"/>
  <c r="BA272" i="1" s="1"/>
  <c r="BB272" i="1" s="1"/>
  <c r="AQ1510" i="1"/>
  <c r="AZ1510" i="1" s="1"/>
  <c r="BA1510" i="1" s="1"/>
  <c r="BB1510" i="1" s="1"/>
  <c r="AQ1891" i="1"/>
  <c r="AZ1891" i="1" s="1"/>
  <c r="BA1891" i="1" s="1"/>
  <c r="BB1891" i="1" s="1"/>
  <c r="AQ1948" i="1"/>
  <c r="AZ1948" i="1" s="1"/>
  <c r="BA1948" i="1" s="1"/>
  <c r="BB1948" i="1" s="1"/>
  <c r="AQ2874" i="1"/>
  <c r="AZ2874" i="1" s="1"/>
  <c r="BA2874" i="1" s="1"/>
  <c r="BB2874" i="1" s="1"/>
  <c r="AQ2884" i="1"/>
  <c r="AZ2884" i="1" s="1"/>
  <c r="BA2884" i="1" s="1"/>
  <c r="BB2884" i="1" s="1"/>
  <c r="AQ1885" i="1"/>
  <c r="AQ2204" i="1"/>
  <c r="AZ2204" i="1" s="1"/>
  <c r="BA2204" i="1" s="1"/>
  <c r="BB2204" i="1" s="1"/>
  <c r="AQ2413" i="1"/>
  <c r="AQ66" i="1"/>
  <c r="AQ1104" i="1"/>
  <c r="AQ2368" i="1"/>
  <c r="AQ630" i="1"/>
  <c r="AZ630" i="1" s="1"/>
  <c r="BA630" i="1" s="1"/>
  <c r="BB630" i="1" s="1"/>
  <c r="AQ2867" i="1"/>
  <c r="AZ2867" i="1" s="1"/>
  <c r="BA2867" i="1" s="1"/>
  <c r="BB2867" i="1" s="1"/>
  <c r="AQ2560" i="1"/>
  <c r="AQ566" i="1"/>
  <c r="AQ565" i="1"/>
  <c r="AQ567" i="1"/>
  <c r="AQ2450" i="1"/>
  <c r="AQ512" i="1"/>
  <c r="AQ2903" i="1"/>
  <c r="AQ1380" i="1"/>
  <c r="AZ1380" i="1" s="1"/>
  <c r="BA1380" i="1" s="1"/>
  <c r="BB1380" i="1" s="1"/>
  <c r="AQ1376" i="1"/>
  <c r="AZ1376" i="1" s="1"/>
  <c r="BA1376" i="1" s="1"/>
  <c r="BB1376" i="1" s="1"/>
  <c r="AQ107" i="1"/>
  <c r="AZ107" i="1" s="1"/>
  <c r="BA107" i="1" s="1"/>
  <c r="BB107" i="1" s="1"/>
  <c r="AQ1037" i="1"/>
  <c r="AZ1037" i="1" s="1"/>
  <c r="BA1037" i="1" s="1"/>
  <c r="BB1037" i="1" s="1"/>
  <c r="AQ1041" i="1"/>
  <c r="AZ1041" i="1" s="1"/>
  <c r="BA1041" i="1" s="1"/>
  <c r="BB1041" i="1" s="1"/>
  <c r="AQ2346" i="1"/>
  <c r="AZ2346" i="1" s="1"/>
  <c r="BA2346" i="1" s="1"/>
  <c r="BB2346" i="1" s="1"/>
  <c r="AQ1561" i="1"/>
  <c r="AQ94" i="1"/>
  <c r="AZ94" i="1" s="1"/>
  <c r="BA94" i="1" s="1"/>
  <c r="BB94" i="1" s="1"/>
  <c r="AQ675" i="1"/>
  <c r="AQ926" i="1"/>
  <c r="AZ926" i="1" s="1"/>
  <c r="BA926" i="1" s="1"/>
  <c r="BB926" i="1" s="1"/>
  <c r="AQ1514" i="1"/>
  <c r="AZ1514" i="1" s="1"/>
  <c r="BA1514" i="1" s="1"/>
  <c r="BB1514" i="1" s="1"/>
  <c r="AQ1735" i="1"/>
  <c r="AZ1735" i="1" s="1"/>
  <c r="BA1735" i="1" s="1"/>
  <c r="BB1735" i="1" s="1"/>
  <c r="AQ1855" i="1"/>
  <c r="AZ1855" i="1" s="1"/>
  <c r="BA1855" i="1" s="1"/>
  <c r="BB1855" i="1" s="1"/>
  <c r="AQ2333" i="1"/>
  <c r="AZ2333" i="1" s="1"/>
  <c r="BA2333" i="1" s="1"/>
  <c r="BB2333" i="1" s="1"/>
  <c r="AQ2385" i="1"/>
  <c r="AZ2385" i="1" s="1"/>
  <c r="BA2385" i="1" s="1"/>
  <c r="BB2385" i="1" s="1"/>
  <c r="AQ2814" i="1"/>
  <c r="AQ552" i="1"/>
  <c r="AQ555" i="1"/>
  <c r="AQ878" i="1"/>
  <c r="AQ887" i="1"/>
  <c r="AQ1849" i="1"/>
  <c r="AQ1853" i="1"/>
  <c r="AQ1306" i="1"/>
  <c r="AQ1323" i="1"/>
  <c r="AQ1367" i="1"/>
  <c r="AQ2423" i="1"/>
  <c r="AQ2373" i="1"/>
  <c r="AQ2531" i="1"/>
  <c r="AQ2538" i="1"/>
  <c r="AQ1396" i="1"/>
  <c r="AZ1396" i="1" s="1"/>
  <c r="BA1396" i="1" s="1"/>
  <c r="BB1396" i="1" s="1"/>
  <c r="AQ1395" i="1"/>
  <c r="AZ1395" i="1" s="1"/>
  <c r="BA1395" i="1" s="1"/>
  <c r="BB1395" i="1" s="1"/>
  <c r="AQ2375" i="1"/>
  <c r="AQ1363" i="1"/>
  <c r="AQ1785" i="1"/>
  <c r="AZ1785" i="1" s="1"/>
  <c r="BA1785" i="1" s="1"/>
  <c r="BB1785" i="1" s="1"/>
  <c r="AQ1714" i="1"/>
  <c r="AZ1714" i="1" s="1"/>
  <c r="BA1714" i="1" s="1"/>
  <c r="BB1714" i="1" s="1"/>
  <c r="AQ1856" i="1"/>
  <c r="AQ2022" i="1"/>
  <c r="AZ2022" i="1" s="1"/>
  <c r="BA2022" i="1" s="1"/>
  <c r="BB2022" i="1" s="1"/>
  <c r="AQ1322" i="1"/>
  <c r="AZ1322" i="1" s="1"/>
  <c r="BA1322" i="1" s="1"/>
  <c r="BB1322" i="1" s="1"/>
  <c r="AQ1321" i="1"/>
  <c r="AZ1321" i="1" s="1"/>
  <c r="BA1321" i="1" s="1"/>
  <c r="BB1321" i="1" s="1"/>
  <c r="AQ721" i="1"/>
  <c r="AQ1835" i="1"/>
  <c r="AZ1835" i="1" s="1"/>
  <c r="BA1835" i="1" s="1"/>
  <c r="BB1835" i="1" s="1"/>
  <c r="AQ1644" i="1"/>
  <c r="AZ1644" i="1" s="1"/>
  <c r="BA1644" i="1" s="1"/>
  <c r="BB1644" i="1" s="1"/>
  <c r="AQ1651" i="1"/>
  <c r="AZ1651" i="1" s="1"/>
  <c r="BA1651" i="1" s="1"/>
  <c r="BB1651" i="1" s="1"/>
  <c r="AQ1666" i="1"/>
  <c r="AQ1667" i="1"/>
  <c r="AQ2719" i="1"/>
  <c r="AQ68" i="1"/>
  <c r="AZ68" i="1" s="1"/>
  <c r="BA68" i="1" s="1"/>
  <c r="BB68" i="1" s="1"/>
  <c r="AQ67" i="1"/>
  <c r="AZ67" i="1" s="1"/>
  <c r="BA67" i="1" s="1"/>
  <c r="BB67" i="1" s="1"/>
  <c r="AQ1300" i="1"/>
  <c r="AQ134" i="1"/>
  <c r="AQ198" i="1"/>
  <c r="AQ546" i="1"/>
  <c r="AZ546" i="1" s="1"/>
  <c r="BA546" i="1" s="1"/>
  <c r="BB546" i="1" s="1"/>
  <c r="AQ541" i="1"/>
  <c r="AZ541" i="1" s="1"/>
  <c r="BA541" i="1" s="1"/>
  <c r="BB541" i="1" s="1"/>
  <c r="AQ683" i="1"/>
  <c r="AQ722" i="1"/>
  <c r="AQ1887" i="1"/>
  <c r="AQ2353" i="1"/>
  <c r="AQ685" i="1"/>
  <c r="AZ685" i="1" s="1"/>
  <c r="BA685" i="1" s="1"/>
  <c r="BB685" i="1" s="1"/>
  <c r="AQ2341" i="1"/>
  <c r="AZ2341" i="1" s="1"/>
  <c r="BA2341" i="1" s="1"/>
  <c r="BB2341" i="1" s="1"/>
  <c r="AQ2533" i="1"/>
  <c r="AZ2533" i="1" s="1"/>
  <c r="BA2533" i="1" s="1"/>
  <c r="BB2533" i="1" s="1"/>
  <c r="AQ184" i="1"/>
  <c r="AZ184" i="1" s="1"/>
  <c r="BA184" i="1" s="1"/>
  <c r="BB184" i="1" s="1"/>
  <c r="AQ189" i="1"/>
  <c r="AZ189" i="1" s="1"/>
  <c r="BA189" i="1" s="1"/>
  <c r="BB189" i="1" s="1"/>
  <c r="AQ179" i="1"/>
  <c r="AZ179" i="1" s="1"/>
  <c r="BA179" i="1" s="1"/>
  <c r="BB179" i="1" s="1"/>
  <c r="AQ468" i="1"/>
  <c r="AZ468" i="1" s="1"/>
  <c r="BA468" i="1" s="1"/>
  <c r="BB468" i="1" s="1"/>
  <c r="AQ470" i="1"/>
  <c r="AZ470" i="1" s="1"/>
  <c r="BA470" i="1" s="1"/>
  <c r="BB470" i="1" s="1"/>
  <c r="AQ475" i="1"/>
  <c r="AZ475" i="1" s="1"/>
  <c r="BA475" i="1" s="1"/>
  <c r="BB475" i="1" s="1"/>
  <c r="AQ728" i="1"/>
  <c r="AQ694" i="1"/>
  <c r="AQ2013" i="1"/>
  <c r="AZ2013" i="1" s="1"/>
  <c r="BA2013" i="1" s="1"/>
  <c r="BB2013" i="1" s="1"/>
  <c r="AQ2012" i="1"/>
  <c r="AZ2012" i="1" s="1"/>
  <c r="BA2012" i="1" s="1"/>
  <c r="BB2012" i="1" s="1"/>
  <c r="AQ2014" i="1"/>
  <c r="AZ2014" i="1" s="1"/>
  <c r="BA2014" i="1" s="1"/>
  <c r="BB2014" i="1" s="1"/>
  <c r="AQ1032" i="1"/>
  <c r="AZ1032" i="1" s="1"/>
  <c r="BA1032" i="1" s="1"/>
  <c r="BB1032" i="1" s="1"/>
  <c r="AQ1026" i="1"/>
  <c r="AZ1026" i="1" s="1"/>
  <c r="BA1026" i="1" s="1"/>
  <c r="BB1026" i="1" s="1"/>
  <c r="AQ1043" i="1"/>
  <c r="AZ1043" i="1" s="1"/>
  <c r="BA1043" i="1" s="1"/>
  <c r="BB1043" i="1" s="1"/>
  <c r="AQ1551" i="1"/>
  <c r="AQ1536" i="1"/>
  <c r="AQ1828" i="1"/>
  <c r="AZ1828" i="1" s="1"/>
  <c r="BA1828" i="1" s="1"/>
  <c r="BB1828" i="1" s="1"/>
  <c r="AQ1826" i="1"/>
  <c r="AZ1826" i="1" s="1"/>
  <c r="BA1826" i="1" s="1"/>
  <c r="BB1826" i="1" s="1"/>
  <c r="AQ553" i="1"/>
  <c r="AQ2379" i="1"/>
  <c r="AQ2406" i="1"/>
  <c r="AQ2530" i="1"/>
  <c r="AZ2530" i="1" s="1"/>
  <c r="BA2530" i="1" s="1"/>
  <c r="BB2530" i="1" s="1"/>
  <c r="AQ2535" i="1"/>
  <c r="AZ2535" i="1" s="1"/>
  <c r="BA2535" i="1" s="1"/>
  <c r="BB2535" i="1" s="1"/>
  <c r="AQ218" i="1"/>
  <c r="AQ469" i="1"/>
  <c r="AQ1365" i="1"/>
  <c r="AQ1414" i="1"/>
  <c r="AQ2427" i="1"/>
  <c r="AQ2591" i="1"/>
  <c r="AQ2706" i="1"/>
  <c r="AQ2966" i="1"/>
  <c r="AZ2966" i="1" s="1"/>
  <c r="BA2966" i="1" s="1"/>
  <c r="BB2966" i="1" s="1"/>
  <c r="AQ598" i="1"/>
  <c r="AZ598" i="1" s="1"/>
  <c r="BA598" i="1" s="1"/>
  <c r="BB598" i="1" s="1"/>
  <c r="AQ592" i="1"/>
  <c r="AZ592" i="1" s="1"/>
  <c r="BA592" i="1" s="1"/>
  <c r="BB592" i="1" s="1"/>
  <c r="AQ881" i="1"/>
  <c r="AZ881" i="1" s="1"/>
  <c r="BA881" i="1" s="1"/>
  <c r="BB881" i="1" s="1"/>
  <c r="AQ868" i="1"/>
  <c r="AZ868" i="1" s="1"/>
  <c r="BA868" i="1" s="1"/>
  <c r="BB868" i="1" s="1"/>
  <c r="AQ1042" i="1"/>
  <c r="AZ1042" i="1" s="1"/>
  <c r="BA1042" i="1" s="1"/>
  <c r="BB1042" i="1" s="1"/>
  <c r="AQ1044" i="1"/>
  <c r="AZ1044" i="1" s="1"/>
  <c r="BA1044" i="1" s="1"/>
  <c r="BB1044" i="1" s="1"/>
  <c r="AQ1047" i="1"/>
  <c r="AZ1047" i="1" s="1"/>
  <c r="BA1047" i="1" s="1"/>
  <c r="BB1047" i="1" s="1"/>
  <c r="AQ1369" i="1"/>
  <c r="AZ1369" i="1" s="1"/>
  <c r="BA1369" i="1" s="1"/>
  <c r="BB1369" i="1" s="1"/>
  <c r="AQ1530" i="1"/>
  <c r="AZ1530" i="1" s="1"/>
  <c r="BA1530" i="1" s="1"/>
  <c r="BB1530" i="1" s="1"/>
  <c r="AQ1559" i="1"/>
  <c r="AZ1559" i="1" s="1"/>
  <c r="BA1559" i="1" s="1"/>
  <c r="BB1559" i="1" s="1"/>
  <c r="AQ1534" i="1"/>
  <c r="AZ1534" i="1" s="1"/>
  <c r="BA1534" i="1" s="1"/>
  <c r="BB1534" i="1" s="1"/>
  <c r="AQ2690" i="1"/>
  <c r="AZ2690" i="1" s="1"/>
  <c r="BA2690" i="1" s="1"/>
  <c r="BB2690" i="1" s="1"/>
  <c r="AQ2696" i="1"/>
  <c r="AZ2696" i="1" s="1"/>
  <c r="BA2696" i="1" s="1"/>
  <c r="BB2696" i="1" s="1"/>
  <c r="AQ64" i="1"/>
  <c r="AZ64" i="1" s="1"/>
  <c r="BA64" i="1" s="1"/>
  <c r="BB64" i="1" s="1"/>
  <c r="AQ100" i="1"/>
  <c r="AZ100" i="1" s="1"/>
  <c r="BA100" i="1" s="1"/>
  <c r="BB100" i="1" s="1"/>
  <c r="AQ108" i="1"/>
  <c r="AZ108" i="1" s="1"/>
  <c r="BA108" i="1" s="1"/>
  <c r="BB108" i="1" s="1"/>
  <c r="AQ2833" i="1"/>
  <c r="AQ2831" i="1"/>
  <c r="AQ890" i="1"/>
  <c r="AZ890" i="1" s="1"/>
  <c r="BA890" i="1" s="1"/>
  <c r="BB890" i="1" s="1"/>
  <c r="AQ879" i="1"/>
  <c r="AZ879" i="1" s="1"/>
  <c r="BA879" i="1" s="1"/>
  <c r="BB879" i="1" s="1"/>
  <c r="AQ1030" i="1"/>
  <c r="AZ1030" i="1" s="1"/>
  <c r="BA1030" i="1" s="1"/>
  <c r="BB1030" i="1" s="1"/>
  <c r="AQ1028" i="1"/>
  <c r="AZ1028" i="1" s="1"/>
  <c r="BA1028" i="1" s="1"/>
  <c r="BB1028" i="1" s="1"/>
  <c r="AQ1185" i="1"/>
  <c r="AQ1186" i="1"/>
  <c r="AQ1355" i="1"/>
  <c r="AZ1355" i="1" s="1"/>
  <c r="BA1355" i="1" s="1"/>
  <c r="BB1355" i="1" s="1"/>
  <c r="AQ1359" i="1"/>
  <c r="AZ1359" i="1" s="1"/>
  <c r="BA1359" i="1" s="1"/>
  <c r="BB1359" i="1" s="1"/>
  <c r="AQ1526" i="1"/>
  <c r="AQ1550" i="1"/>
  <c r="AQ1816" i="1"/>
  <c r="AZ1816" i="1" s="1"/>
  <c r="BA1816" i="1" s="1"/>
  <c r="BB1816" i="1" s="1"/>
  <c r="AQ1829" i="1"/>
  <c r="AZ1829" i="1" s="1"/>
  <c r="BA1829" i="1" s="1"/>
  <c r="BB1829" i="1" s="1"/>
  <c r="AQ2327" i="1"/>
  <c r="AZ2327" i="1" s="1"/>
  <c r="BA2327" i="1" s="1"/>
  <c r="BB2327" i="1" s="1"/>
  <c r="AQ2339" i="1"/>
  <c r="AQ726" i="1"/>
  <c r="AZ726" i="1" s="1"/>
  <c r="BA726" i="1" s="1"/>
  <c r="BB726" i="1" s="1"/>
  <c r="AQ746" i="1"/>
  <c r="AZ746" i="1" s="1"/>
  <c r="BA746" i="1" s="1"/>
  <c r="BB746" i="1" s="1"/>
  <c r="AQ1361" i="1"/>
  <c r="AZ1361" i="1" s="1"/>
  <c r="BA1361" i="1" s="1"/>
  <c r="BB1361" i="1" s="1"/>
  <c r="AQ556" i="1"/>
  <c r="AZ556" i="1" s="1"/>
  <c r="BA556" i="1" s="1"/>
  <c r="BB556" i="1" s="1"/>
  <c r="AQ2422" i="1"/>
  <c r="AZ2422" i="1" s="1"/>
  <c r="BA2422" i="1" s="1"/>
  <c r="BB2422" i="1" s="1"/>
  <c r="AQ2605" i="1"/>
  <c r="AZ2605" i="1" s="1"/>
  <c r="BA2605" i="1" s="1"/>
  <c r="BB2605" i="1" s="1"/>
  <c r="AQ2606" i="1"/>
  <c r="AZ2606" i="1" s="1"/>
  <c r="BA2606" i="1" s="1"/>
  <c r="BB2606" i="1" s="1"/>
  <c r="AQ97" i="1"/>
  <c r="AQ118" i="1"/>
  <c r="AQ209" i="1"/>
  <c r="AQ2344" i="1"/>
  <c r="AQ2364" i="1"/>
  <c r="AQ2715" i="1"/>
  <c r="AZ2715" i="1" s="1"/>
  <c r="BA2715" i="1" s="1"/>
  <c r="BB2715" i="1" s="1"/>
  <c r="AQ102" i="1"/>
  <c r="AZ102" i="1" s="1"/>
  <c r="BA102" i="1" s="1"/>
  <c r="BB102" i="1" s="1"/>
  <c r="AQ116" i="1"/>
  <c r="AZ116" i="1" s="1"/>
  <c r="BA116" i="1" s="1"/>
  <c r="BB116" i="1" s="1"/>
  <c r="AQ1305" i="1"/>
  <c r="AZ1305" i="1" s="1"/>
  <c r="BA1305" i="1" s="1"/>
  <c r="BB1305" i="1" s="1"/>
  <c r="AQ1299" i="1"/>
  <c r="AZ1299" i="1" s="1"/>
  <c r="BA1299" i="1" s="1"/>
  <c r="BB1299" i="1" s="1"/>
  <c r="AQ1912" i="1"/>
  <c r="AQ1949" i="1"/>
  <c r="AQ1983" i="1"/>
  <c r="AQ2723" i="1"/>
  <c r="AZ2723" i="1" s="1"/>
  <c r="BA2723" i="1" s="1"/>
  <c r="BB2723" i="1" s="1"/>
  <c r="AQ1524" i="1"/>
  <c r="AZ1524" i="1" s="1"/>
  <c r="BA1524" i="1" s="1"/>
  <c r="BB1524" i="1" s="1"/>
  <c r="AQ1521" i="1"/>
  <c r="AZ1521" i="1" s="1"/>
  <c r="BA1521" i="1" s="1"/>
  <c r="BB1521" i="1" s="1"/>
  <c r="AQ1532" i="1"/>
  <c r="AZ1532" i="1" s="1"/>
  <c r="BA1532" i="1" s="1"/>
  <c r="BB1532" i="1" s="1"/>
  <c r="AQ1541" i="1"/>
  <c r="AZ1541" i="1" s="1"/>
  <c r="BA1541" i="1" s="1"/>
  <c r="BB1541" i="1" s="1"/>
  <c r="AQ1809" i="1"/>
  <c r="AZ1809" i="1" s="1"/>
  <c r="BA1809" i="1" s="1"/>
  <c r="BB1809" i="1" s="1"/>
  <c r="AQ1807" i="1"/>
  <c r="AZ1807" i="1" s="1"/>
  <c r="BA1807" i="1" s="1"/>
  <c r="BB1807" i="1" s="1"/>
  <c r="AQ2332" i="1"/>
  <c r="AZ2332" i="1" s="1"/>
  <c r="BA2332" i="1" s="1"/>
  <c r="BB2332" i="1" s="1"/>
  <c r="AQ2519" i="1"/>
  <c r="AZ2519" i="1" s="1"/>
  <c r="BA2519" i="1" s="1"/>
  <c r="BB2519" i="1" s="1"/>
  <c r="AQ2502" i="1"/>
  <c r="AZ2502" i="1" s="1"/>
  <c r="BA2502" i="1" s="1"/>
  <c r="BB2502" i="1" s="1"/>
  <c r="AQ2523" i="1"/>
  <c r="AZ2523" i="1" s="1"/>
  <c r="BA2523" i="1" s="1"/>
  <c r="BB2523" i="1" s="1"/>
  <c r="AQ65" i="1"/>
  <c r="AQ164" i="1"/>
  <c r="AQ154" i="1"/>
  <c r="AQ197" i="1"/>
  <c r="AQ474" i="1"/>
  <c r="AZ474" i="1" s="1"/>
  <c r="BA474" i="1" s="1"/>
  <c r="BB474" i="1" s="1"/>
  <c r="AQ476" i="1"/>
  <c r="AZ476" i="1" s="1"/>
  <c r="BA476" i="1" s="1"/>
  <c r="BB476" i="1" s="1"/>
  <c r="AQ490" i="1"/>
  <c r="BA490" i="1" s="1"/>
  <c r="BB490" i="1" s="1"/>
  <c r="AQ677" i="1"/>
  <c r="AQ679" i="1"/>
  <c r="AQ689" i="1"/>
  <c r="AQ798" i="1"/>
  <c r="AQ799" i="1"/>
  <c r="AQ2389" i="1"/>
  <c r="AQ2409" i="1"/>
  <c r="AQ219" i="1"/>
  <c r="AQ225" i="1"/>
  <c r="AQ261" i="1"/>
  <c r="AQ735" i="1"/>
  <c r="AZ735" i="1" s="1"/>
  <c r="BA735" i="1" s="1"/>
  <c r="BB735" i="1" s="1"/>
  <c r="AQ700" i="1"/>
  <c r="AZ700" i="1" s="1"/>
  <c r="BA700" i="1" s="1"/>
  <c r="BB700" i="1" s="1"/>
  <c r="AQ696" i="1"/>
  <c r="AZ696" i="1" s="1"/>
  <c r="BA696" i="1" s="1"/>
  <c r="BB696" i="1" s="1"/>
  <c r="AQ1566" i="1"/>
  <c r="AQ1597" i="1"/>
  <c r="AQ1866" i="1"/>
  <c r="AQ1864" i="1"/>
  <c r="AQ717" i="1"/>
  <c r="AQ741" i="1"/>
  <c r="AQ691" i="1"/>
  <c r="AQ1121" i="1"/>
  <c r="AZ1121" i="1" s="1"/>
  <c r="BA1121" i="1" s="1"/>
  <c r="BB1121" i="1" s="1"/>
  <c r="AQ1382" i="1"/>
  <c r="AQ1377" i="1"/>
  <c r="AQ1357" i="1"/>
  <c r="AQ1598" i="1"/>
  <c r="AZ1598" i="1" s="1"/>
  <c r="BA1598" i="1" s="1"/>
  <c r="BB1598" i="1" s="1"/>
  <c r="AQ1556" i="1"/>
  <c r="AZ1556" i="1" s="1"/>
  <c r="BA1556" i="1" s="1"/>
  <c r="BB1556" i="1" s="1"/>
  <c r="AQ1827" i="1"/>
  <c r="AQ1836" i="1"/>
  <c r="AQ1546" i="1"/>
  <c r="BA1546" i="1" s="1"/>
  <c r="BB1546" i="1" s="1"/>
  <c r="AQ210" i="1"/>
  <c r="AQ195" i="1"/>
  <c r="AQ479" i="1"/>
  <c r="AZ479" i="1" s="1"/>
  <c r="BA479" i="1" s="1"/>
  <c r="BB479" i="1" s="1"/>
  <c r="AQ489" i="1"/>
  <c r="AZ489" i="1" s="1"/>
  <c r="BA489" i="1" s="1"/>
  <c r="BB489" i="1" s="1"/>
  <c r="AQ498" i="1"/>
  <c r="AZ498" i="1" s="1"/>
  <c r="BA498" i="1" s="1"/>
  <c r="BB498" i="1" s="1"/>
  <c r="AQ695" i="1"/>
  <c r="AQ680" i="1"/>
  <c r="AQ712" i="1"/>
  <c r="AQ1036" i="1"/>
  <c r="AQ1045" i="1"/>
  <c r="AQ1362" i="1"/>
  <c r="AQ1378" i="1"/>
  <c r="AQ1386" i="1"/>
  <c r="AQ2367" i="1"/>
  <c r="AQ2415" i="1"/>
  <c r="AQ2766" i="1"/>
  <c r="AQ744" i="1"/>
  <c r="AZ744" i="1" s="1"/>
  <c r="BA744" i="1" s="1"/>
  <c r="BB744" i="1" s="1"/>
  <c r="AQ736" i="1"/>
  <c r="AZ736" i="1" s="1"/>
  <c r="BA736" i="1" s="1"/>
  <c r="BB736" i="1" s="1"/>
  <c r="AQ1623" i="1"/>
  <c r="AQ1602" i="1"/>
  <c r="AQ1865" i="1"/>
  <c r="AQ1863" i="1"/>
  <c r="AQ710" i="1"/>
  <c r="AQ743" i="1"/>
  <c r="AQ1122" i="1"/>
  <c r="AZ1122" i="1" s="1"/>
  <c r="BA1122" i="1" s="1"/>
  <c r="BB1122" i="1" s="1"/>
  <c r="AQ1370" i="1"/>
  <c r="AQ1567" i="1"/>
  <c r="AZ1567" i="1" s="1"/>
  <c r="BA1567" i="1" s="1"/>
  <c r="BB1567" i="1" s="1"/>
  <c r="AQ1548" i="1"/>
  <c r="AZ1548" i="1" s="1"/>
  <c r="BA1548" i="1" s="1"/>
  <c r="BB1548" i="1" s="1"/>
  <c r="AQ1821" i="1"/>
  <c r="AQ1851" i="1"/>
  <c r="AQ2436" i="1"/>
  <c r="AZ2436" i="1" s="1"/>
  <c r="BA2436" i="1" s="1"/>
  <c r="BB2436" i="1" s="1"/>
  <c r="AQ193" i="1"/>
  <c r="AQ217" i="1"/>
  <c r="AQ288" i="1"/>
  <c r="AQ211" i="1"/>
  <c r="AQ286" i="1"/>
  <c r="AQ270" i="1"/>
  <c r="AQ1589" i="1"/>
  <c r="AZ1589" i="1" s="1"/>
  <c r="BA1589" i="1" s="1"/>
  <c r="BB1589" i="1" s="1"/>
  <c r="AQ1596" i="1"/>
  <c r="AZ1596" i="1" s="1"/>
  <c r="BA1596" i="1" s="1"/>
  <c r="BB1596" i="1" s="1"/>
  <c r="AQ1620" i="1"/>
  <c r="AZ1620" i="1" s="1"/>
  <c r="BA1620" i="1" s="1"/>
  <c r="BB1620" i="1" s="1"/>
  <c r="AQ1624" i="1"/>
  <c r="AZ1624" i="1" s="1"/>
  <c r="BA1624" i="1" s="1"/>
  <c r="BB1624" i="1" s="1"/>
  <c r="AQ1636" i="1"/>
  <c r="AZ1636" i="1" s="1"/>
  <c r="BA1636" i="1" s="1"/>
  <c r="BB1636" i="1" s="1"/>
  <c r="AQ1630" i="1"/>
  <c r="AZ1630" i="1" s="1"/>
  <c r="BA1630" i="1" s="1"/>
  <c r="BB1630" i="1" s="1"/>
  <c r="AQ1614" i="1"/>
  <c r="AZ1614" i="1" s="1"/>
  <c r="BA1614" i="1" s="1"/>
  <c r="BB1614" i="1" s="1"/>
  <c r="AQ1608" i="1"/>
  <c r="AZ1608" i="1" s="1"/>
  <c r="BA1608" i="1" s="1"/>
  <c r="BB1608" i="1" s="1"/>
  <c r="AQ206" i="1"/>
  <c r="AQ242" i="1"/>
  <c r="AQ871" i="1"/>
  <c r="AQ875" i="1"/>
  <c r="AQ1552" i="1"/>
  <c r="AQ1586" i="1"/>
  <c r="AQ2358" i="1"/>
  <c r="AQ2703" i="1"/>
  <c r="AZ2703" i="1" s="1"/>
  <c r="BA2703" i="1" s="1"/>
  <c r="BB2703" i="1" s="1"/>
  <c r="AQ2760" i="1"/>
  <c r="AQ472" i="1"/>
  <c r="AQ480" i="1"/>
  <c r="AQ1465" i="1"/>
  <c r="AQ1461" i="1"/>
  <c r="AQ1557" i="1"/>
  <c r="AQ1594" i="1"/>
  <c r="AQ2116" i="1"/>
  <c r="AZ2116" i="1" s="1"/>
  <c r="BA2116" i="1" s="1"/>
  <c r="BB2116" i="1" s="1"/>
  <c r="AQ2113" i="1"/>
  <c r="AZ2113" i="1" s="1"/>
  <c r="BA2113" i="1" s="1"/>
  <c r="BB2113" i="1" s="1"/>
  <c r="AQ2963" i="1"/>
  <c r="AZ2963" i="1" s="1"/>
  <c r="BA2963" i="1" s="1"/>
  <c r="BB2963" i="1" s="1"/>
  <c r="AQ2970" i="1"/>
  <c r="AZ2970" i="1" s="1"/>
  <c r="BA2970" i="1" s="1"/>
  <c r="BB2970" i="1" s="1"/>
  <c r="AQ1952" i="1"/>
  <c r="AZ1952" i="1" s="1"/>
  <c r="BA1952" i="1" s="1"/>
  <c r="BB1952" i="1" s="1"/>
  <c r="AQ1968" i="1"/>
  <c r="AZ1968" i="1" s="1"/>
  <c r="BA1968" i="1" s="1"/>
  <c r="BB1968" i="1" s="1"/>
  <c r="AQ2442" i="1"/>
  <c r="AQ2426" i="1"/>
  <c r="AQ1391" i="1"/>
  <c r="AZ1391" i="1" s="1"/>
  <c r="BA1391" i="1" s="1"/>
  <c r="BB1391" i="1" s="1"/>
  <c r="AQ1372" i="1"/>
  <c r="AZ1372" i="1" s="1"/>
  <c r="BA1372" i="1" s="1"/>
  <c r="BB1372" i="1" s="1"/>
  <c r="AQ319" i="1"/>
  <c r="AQ320" i="1"/>
  <c r="AQ326" i="1"/>
  <c r="AQ321" i="1"/>
  <c r="AQ1840" i="1"/>
  <c r="AQ1833" i="1"/>
  <c r="AQ2978" i="1"/>
  <c r="AQ559" i="1"/>
  <c r="AQ557" i="1"/>
  <c r="AQ562" i="1"/>
  <c r="AQ2435" i="1"/>
  <c r="AQ729" i="1"/>
  <c r="AQ742" i="1"/>
  <c r="AQ753" i="1"/>
  <c r="AQ882" i="1"/>
  <c r="AZ882" i="1" s="1"/>
  <c r="BA882" i="1" s="1"/>
  <c r="BB882" i="1" s="1"/>
  <c r="AQ895" i="1"/>
  <c r="AZ895" i="1" s="1"/>
  <c r="BA895" i="1" s="1"/>
  <c r="BB895" i="1" s="1"/>
  <c r="AQ983" i="1"/>
  <c r="AQ1379" i="1"/>
  <c r="AQ1366" i="1"/>
  <c r="AQ1604" i="1"/>
  <c r="AQ1613" i="1"/>
  <c r="AQ1994" i="1"/>
  <c r="AQ1995" i="1"/>
  <c r="AQ2785" i="1"/>
  <c r="AQ497" i="1"/>
  <c r="AQ502" i="1"/>
  <c r="AQ1467" i="1"/>
  <c r="AQ1463" i="1"/>
  <c r="AQ1632" i="1"/>
  <c r="AQ1631" i="1"/>
  <c r="AQ1578" i="1"/>
  <c r="AQ1595" i="1"/>
  <c r="AQ1603" i="1"/>
  <c r="AQ2117" i="1"/>
  <c r="AZ2117" i="1" s="1"/>
  <c r="BA2117" i="1" s="1"/>
  <c r="BB2117" i="1" s="1"/>
  <c r="AQ2967" i="1"/>
  <c r="AZ2967" i="1" s="1"/>
  <c r="BA2967" i="1" s="1"/>
  <c r="BB2967" i="1" s="1"/>
  <c r="AQ2969" i="1"/>
  <c r="AZ2969" i="1" s="1"/>
  <c r="BA2969" i="1" s="1"/>
  <c r="BB2969" i="1" s="1"/>
  <c r="AQ2118" i="1"/>
  <c r="AZ2118" i="1" s="1"/>
  <c r="BA2118" i="1" s="1"/>
  <c r="BB2118" i="1" s="1"/>
  <c r="AQ2115" i="1"/>
  <c r="AZ2115" i="1" s="1"/>
  <c r="BA2115" i="1" s="1"/>
  <c r="BB2115" i="1" s="1"/>
  <c r="AQ1403" i="1"/>
  <c r="AZ1403" i="1" s="1"/>
  <c r="BA1403" i="1" s="1"/>
  <c r="BB1403" i="1" s="1"/>
  <c r="AQ1402" i="1"/>
  <c r="AZ1402" i="1" s="1"/>
  <c r="BA1402" i="1" s="1"/>
  <c r="BB1402" i="1" s="1"/>
  <c r="AQ1460" i="1"/>
  <c r="AZ1460" i="1" s="1"/>
  <c r="BA1460" i="1" s="1"/>
  <c r="BB1460" i="1" s="1"/>
  <c r="AQ1468" i="1"/>
  <c r="AZ1468" i="1" s="1"/>
  <c r="BA1468" i="1" s="1"/>
  <c r="BB1468" i="1" s="1"/>
  <c r="AQ1960" i="1"/>
  <c r="AZ1960" i="1" s="1"/>
  <c r="BA1960" i="1" s="1"/>
  <c r="BB1960" i="1" s="1"/>
  <c r="AQ1967" i="1"/>
  <c r="AZ1967" i="1" s="1"/>
  <c r="BA1967" i="1" s="1"/>
  <c r="BB1967" i="1" s="1"/>
  <c r="AQ2448" i="1"/>
  <c r="AZ2448" i="1" s="1"/>
  <c r="BA2448" i="1" s="1"/>
  <c r="BB2448" i="1" s="1"/>
  <c r="AQ2419" i="1"/>
  <c r="AZ2419" i="1" s="1"/>
  <c r="BA2419" i="1" s="1"/>
  <c r="BB2419" i="1" s="1"/>
  <c r="AQ2443" i="1"/>
  <c r="AZ2443" i="1" s="1"/>
  <c r="BA2443" i="1" s="1"/>
  <c r="BB2443" i="1" s="1"/>
  <c r="AQ1375" i="1"/>
  <c r="AZ1375" i="1" s="1"/>
  <c r="BA1375" i="1" s="1"/>
  <c r="BB1375" i="1" s="1"/>
  <c r="AQ1371" i="1"/>
  <c r="AZ1371" i="1" s="1"/>
  <c r="BA1371" i="1" s="1"/>
  <c r="BB1371" i="1" s="1"/>
  <c r="AQ1444" i="1"/>
  <c r="AQ1445" i="1"/>
  <c r="AQ2121" i="1"/>
  <c r="AZ2121" i="1" s="1"/>
  <c r="BA2121" i="1" s="1"/>
  <c r="BB2121" i="1" s="1"/>
  <c r="AQ2124" i="1"/>
  <c r="AZ2124" i="1" s="1"/>
  <c r="BA2124" i="1" s="1"/>
  <c r="BB2124" i="1" s="1"/>
  <c r="AQ2122" i="1"/>
  <c r="AZ2122" i="1" s="1"/>
  <c r="BA2122" i="1" s="1"/>
  <c r="BB2122" i="1" s="1"/>
  <c r="AQ900" i="1"/>
  <c r="AZ900" i="1" s="1"/>
  <c r="BA900" i="1" s="1"/>
  <c r="BB900" i="1" s="1"/>
  <c r="AQ902" i="1"/>
  <c r="AZ902" i="1" s="1"/>
  <c r="BA902" i="1" s="1"/>
  <c r="BB902" i="1" s="1"/>
  <c r="AQ903" i="1"/>
  <c r="AZ903" i="1" s="1"/>
  <c r="BA903" i="1" s="1"/>
  <c r="BB903" i="1" s="1"/>
  <c r="AQ1469" i="1"/>
  <c r="AQ1470" i="1"/>
  <c r="AQ1618" i="1"/>
  <c r="AQ1633" i="1"/>
  <c r="AQ1634" i="1"/>
  <c r="AQ853" i="1"/>
  <c r="AQ847" i="1"/>
  <c r="AQ848" i="1"/>
  <c r="AQ1385" i="1"/>
  <c r="AZ1385" i="1" s="1"/>
  <c r="BA1385" i="1" s="1"/>
  <c r="BB1385" i="1" s="1"/>
  <c r="AQ1389" i="1"/>
  <c r="AZ1389" i="1" s="1"/>
  <c r="BA1389" i="1" s="1"/>
  <c r="BB1389" i="1" s="1"/>
  <c r="AQ1390" i="1"/>
  <c r="AZ1390" i="1" s="1"/>
  <c r="BA1390" i="1" s="1"/>
  <c r="BB1390" i="1" s="1"/>
  <c r="AQ277" i="1"/>
  <c r="AZ277" i="1" s="1"/>
  <c r="BA277" i="1" s="1"/>
  <c r="BB277" i="1" s="1"/>
  <c r="AQ278" i="1"/>
  <c r="AZ278" i="1" s="1"/>
  <c r="BA278" i="1" s="1"/>
  <c r="BB278" i="1" s="1"/>
  <c r="AQ275" i="1"/>
  <c r="AZ275" i="1" s="1"/>
  <c r="BA275" i="1" s="1"/>
  <c r="BB275" i="1" s="1"/>
  <c r="AQ276" i="1"/>
  <c r="AZ276" i="1" s="1"/>
  <c r="BA276" i="1" s="1"/>
  <c r="BB276" i="1" s="1"/>
  <c r="AQ294" i="1"/>
  <c r="AZ294" i="1" s="1"/>
  <c r="BA294" i="1" s="1"/>
  <c r="BB294" i="1" s="1"/>
  <c r="AQ2126" i="1"/>
  <c r="BA2126" i="1" s="1"/>
  <c r="BB2126" i="1" s="1"/>
  <c r="AQ2125" i="1"/>
  <c r="AZ2125" i="1" s="1"/>
  <c r="BA2125" i="1" s="1"/>
  <c r="BB2125" i="1" s="1"/>
  <c r="AQ2127" i="1"/>
  <c r="AZ2127" i="1" s="1"/>
  <c r="BA2127" i="1" s="1"/>
  <c r="BB2127" i="1" s="1"/>
  <c r="AQ2128" i="1"/>
  <c r="AZ2128" i="1" s="1"/>
  <c r="BA2128" i="1" s="1"/>
  <c r="BB2128" i="1" s="1"/>
  <c r="AQ1638" i="1"/>
  <c r="AQ1640" i="1"/>
  <c r="AQ1639" i="1"/>
  <c r="AQ2798" i="1"/>
  <c r="AQ2804" i="1"/>
  <c r="AQ571" i="1"/>
  <c r="AQ574" i="1"/>
  <c r="AQ573" i="1"/>
  <c r="AQ849" i="1"/>
  <c r="AQ854" i="1"/>
  <c r="AQ852" i="1"/>
  <c r="AQ850" i="1"/>
  <c r="AQ851" i="1"/>
  <c r="AQ2140" i="1"/>
  <c r="AZ2140" i="1" s="1"/>
  <c r="BA2140" i="1" s="1"/>
  <c r="BB2140" i="1" s="1"/>
  <c r="AQ2138" i="1"/>
  <c r="AZ2138" i="1" s="1"/>
  <c r="BA2138" i="1" s="1"/>
  <c r="BB2138" i="1" s="1"/>
  <c r="AQ2141" i="1"/>
  <c r="AZ2141" i="1" s="1"/>
  <c r="BA2141" i="1" s="1"/>
  <c r="BB2141" i="1" s="1"/>
  <c r="AQ121" i="1"/>
  <c r="AZ121" i="1" s="1"/>
  <c r="BA121" i="1" s="1"/>
  <c r="BB121" i="1" s="1"/>
  <c r="AQ150" i="1"/>
  <c r="AZ150" i="1" s="1"/>
  <c r="BA150" i="1" s="1"/>
  <c r="BB150" i="1" s="1"/>
  <c r="AQ204" i="1"/>
  <c r="AZ204" i="1" s="1"/>
  <c r="BA204" i="1" s="1"/>
  <c r="BB204" i="1" s="1"/>
  <c r="AQ1533" i="1"/>
  <c r="AQ1549" i="1"/>
  <c r="AQ1593" i="1"/>
  <c r="AQ1929" i="1"/>
  <c r="AQ1955" i="1"/>
  <c r="AQ1982" i="1"/>
  <c r="AQ1937" i="1"/>
  <c r="AQ1962" i="1"/>
  <c r="AQ1986" i="1"/>
  <c r="AQ135" i="1"/>
  <c r="AQ183" i="1"/>
  <c r="AQ220" i="1"/>
  <c r="AQ267" i="1"/>
  <c r="AQ2837" i="1"/>
  <c r="AQ2835" i="1"/>
  <c r="AQ2834" i="1"/>
  <c r="AQ602" i="1"/>
  <c r="AZ602" i="1" s="1"/>
  <c r="BA602" i="1" s="1"/>
  <c r="BB602" i="1" s="1"/>
  <c r="AQ596" i="1"/>
  <c r="AZ596" i="1" s="1"/>
  <c r="BA596" i="1" s="1"/>
  <c r="BB596" i="1" s="1"/>
  <c r="AQ724" i="1"/>
  <c r="AQ709" i="1"/>
  <c r="AQ936" i="1"/>
  <c r="AZ936" i="1" s="1"/>
  <c r="BA936" i="1" s="1"/>
  <c r="BB936" i="1" s="1"/>
  <c r="AQ959" i="1"/>
  <c r="AZ959" i="1" s="1"/>
  <c r="BA959" i="1" s="1"/>
  <c r="BB959" i="1" s="1"/>
  <c r="AQ989" i="1"/>
  <c r="AZ989" i="1" s="1"/>
  <c r="BA989" i="1" s="1"/>
  <c r="BB989" i="1" s="1"/>
  <c r="AQ1003" i="1"/>
  <c r="AZ1003" i="1" s="1"/>
  <c r="BA1003" i="1" s="1"/>
  <c r="BB1003" i="1" s="1"/>
  <c r="AQ1545" i="1"/>
  <c r="AZ1545" i="1" s="1"/>
  <c r="BA1545" i="1" s="1"/>
  <c r="BB1545" i="1" s="1"/>
  <c r="AQ1558" i="1"/>
  <c r="AZ1558" i="1" s="1"/>
  <c r="BA1558" i="1" s="1"/>
  <c r="BB1558" i="1" s="1"/>
  <c r="AQ1606" i="1"/>
  <c r="AZ1606" i="1" s="1"/>
  <c r="BA1606" i="1" s="1"/>
  <c r="BB1606" i="1" s="1"/>
  <c r="AQ1822" i="1"/>
  <c r="AQ1843" i="1"/>
  <c r="AQ2424" i="1"/>
  <c r="AZ2424" i="1" s="1"/>
  <c r="BA2424" i="1" s="1"/>
  <c r="BB2424" i="1" s="1"/>
  <c r="AQ2369" i="1"/>
  <c r="AZ2369" i="1" s="1"/>
  <c r="BA2369" i="1" s="1"/>
  <c r="BB2369" i="1" s="1"/>
  <c r="AQ2689" i="1"/>
  <c r="AQ2694" i="1"/>
  <c r="AQ2770" i="1"/>
  <c r="AZ2770" i="1" s="1"/>
  <c r="BA2770" i="1" s="1"/>
  <c r="BB2770" i="1" s="1"/>
  <c r="AQ255" i="1"/>
  <c r="AQ262" i="1"/>
  <c r="AQ196" i="1"/>
  <c r="AQ227" i="1"/>
  <c r="AQ730" i="1"/>
  <c r="AQ745" i="1"/>
  <c r="AQ759" i="1"/>
  <c r="AQ802" i="1"/>
  <c r="AQ803" i="1"/>
  <c r="AQ896" i="1"/>
  <c r="AQ901" i="1"/>
  <c r="AQ1102" i="1"/>
  <c r="AZ1102" i="1" s="1"/>
  <c r="BA1102" i="1" s="1"/>
  <c r="BB1102" i="1" s="1"/>
  <c r="AQ1105" i="1"/>
  <c r="AZ1105" i="1" s="1"/>
  <c r="BA1105" i="1" s="1"/>
  <c r="BB1105" i="1" s="1"/>
  <c r="AQ1477" i="1"/>
  <c r="AQ1466" i="1"/>
  <c r="AQ1555" i="1"/>
  <c r="AQ1612" i="1"/>
  <c r="AQ1629" i="1"/>
  <c r="AQ1648" i="1"/>
  <c r="AQ1845" i="1"/>
  <c r="AZ1845" i="1" s="1"/>
  <c r="BA1845" i="1" s="1"/>
  <c r="BB1845" i="1" s="1"/>
  <c r="AQ1858" i="1"/>
  <c r="AZ1858" i="1" s="1"/>
  <c r="BA1858" i="1" s="1"/>
  <c r="BB1858" i="1" s="1"/>
  <c r="AQ1860" i="1"/>
  <c r="AZ1860" i="1" s="1"/>
  <c r="BA1860" i="1" s="1"/>
  <c r="BB1860" i="1" s="1"/>
  <c r="AQ1944" i="1"/>
  <c r="AQ1951" i="1"/>
  <c r="AQ2974" i="1"/>
  <c r="AZ2974" i="1" s="1"/>
  <c r="BA2974" i="1" s="1"/>
  <c r="BB2974" i="1" s="1"/>
  <c r="AQ2972" i="1"/>
  <c r="AZ2972" i="1" s="1"/>
  <c r="BA2972" i="1" s="1"/>
  <c r="BB2972" i="1" s="1"/>
  <c r="AQ1963" i="1"/>
  <c r="AQ240" i="1"/>
  <c r="AQ1097" i="1"/>
  <c r="AZ1097" i="1" s="1"/>
  <c r="BA1097" i="1" s="1"/>
  <c r="BB1097" i="1" s="1"/>
  <c r="AQ2050" i="1"/>
  <c r="AZ2050" i="1" s="1"/>
  <c r="BA2050" i="1" s="1"/>
  <c r="BB2050" i="1" s="1"/>
  <c r="AQ2151" i="1"/>
  <c r="AZ2151" i="1" s="1"/>
  <c r="BA2151" i="1" s="1"/>
  <c r="BB2151" i="1" s="1"/>
  <c r="AQ1099" i="1"/>
  <c r="AZ1099" i="1" s="1"/>
  <c r="BA1099" i="1" s="1"/>
  <c r="BB1099" i="1" s="1"/>
  <c r="AQ1101" i="1"/>
  <c r="AZ1101" i="1" s="1"/>
  <c r="BA1101" i="1" s="1"/>
  <c r="BB1101" i="1" s="1"/>
  <c r="AQ287" i="1"/>
  <c r="AQ293" i="1"/>
  <c r="AQ290" i="1"/>
  <c r="AQ306" i="1"/>
  <c r="AQ518" i="1"/>
  <c r="AQ520" i="1"/>
  <c r="AQ1388" i="1"/>
  <c r="AQ1393" i="1"/>
  <c r="AQ1394" i="1"/>
  <c r="AQ1655" i="1"/>
  <c r="AZ1655" i="1" s="1"/>
  <c r="BA1655" i="1" s="1"/>
  <c r="BB1655" i="1" s="1"/>
  <c r="AQ1646" i="1"/>
  <c r="AZ1646" i="1" s="1"/>
  <c r="BA1646" i="1" s="1"/>
  <c r="BB1646" i="1" s="1"/>
  <c r="AQ1647" i="1"/>
  <c r="AZ1647" i="1" s="1"/>
  <c r="BA1647" i="1" s="1"/>
  <c r="BB1647" i="1" s="1"/>
  <c r="AQ243" i="1"/>
  <c r="AZ243" i="1" s="1"/>
  <c r="BA243" i="1" s="1"/>
  <c r="BB243" i="1" s="1"/>
  <c r="AQ291" i="1"/>
  <c r="AZ291" i="1" s="1"/>
  <c r="BA291" i="1" s="1"/>
  <c r="BB291" i="1" s="1"/>
  <c r="AQ265" i="1"/>
  <c r="AZ265" i="1" s="1"/>
  <c r="BA265" i="1" s="1"/>
  <c r="BB265" i="1" s="1"/>
  <c r="AQ295" i="1"/>
  <c r="AQ507" i="1"/>
  <c r="AQ514" i="1"/>
  <c r="AQ1204" i="1"/>
  <c r="AQ1206" i="1"/>
  <c r="AQ1205" i="1"/>
  <c r="AQ869" i="1"/>
  <c r="AZ869" i="1" s="1"/>
  <c r="BA869" i="1" s="1"/>
  <c r="BB869" i="1" s="1"/>
  <c r="AQ462" i="1"/>
  <c r="AZ462" i="1" s="1"/>
  <c r="BA462" i="1" s="1"/>
  <c r="BB462" i="1" s="1"/>
  <c r="AQ2425" i="1"/>
  <c r="AZ2425" i="1" s="1"/>
  <c r="BA2425" i="1" s="1"/>
  <c r="BB2425" i="1" s="1"/>
  <c r="AQ478" i="1"/>
  <c r="AQ505" i="1"/>
  <c r="AQ1310" i="1"/>
  <c r="AZ1310" i="1" s="1"/>
  <c r="BA1310" i="1" s="1"/>
  <c r="BB1310" i="1" s="1"/>
  <c r="AQ1316" i="1"/>
  <c r="AZ1316" i="1" s="1"/>
  <c r="BA1316" i="1" s="1"/>
  <c r="BB1316" i="1" s="1"/>
  <c r="AQ1094" i="1"/>
  <c r="AZ1094" i="1" s="1"/>
  <c r="BA1094" i="1" s="1"/>
  <c r="BB1094" i="1" s="1"/>
  <c r="AQ607" i="1"/>
  <c r="AZ607" i="1" s="1"/>
  <c r="BA607" i="1" s="1"/>
  <c r="BB607" i="1" s="1"/>
  <c r="AQ2536" i="1"/>
  <c r="AQ2529" i="1"/>
  <c r="AQ587" i="1"/>
  <c r="AQ657" i="1"/>
  <c r="AQ2865" i="1"/>
  <c r="AZ2865" i="1" s="1"/>
  <c r="BA2865" i="1" s="1"/>
  <c r="BB2865" i="1" s="1"/>
  <c r="AQ594" i="1"/>
  <c r="AQ2493" i="1"/>
  <c r="AQ2494" i="1"/>
  <c r="AQ1847" i="1"/>
  <c r="AZ1847" i="1" s="1"/>
  <c r="BA1847" i="1" s="1"/>
  <c r="BB1847" i="1" s="1"/>
  <c r="AQ1846" i="1"/>
  <c r="AZ1846" i="1" s="1"/>
  <c r="BA1846" i="1" s="1"/>
  <c r="BB1846" i="1" s="1"/>
  <c r="AQ2495" i="1"/>
  <c r="AQ1516" i="1"/>
  <c r="AZ1516" i="1" s="1"/>
  <c r="BA1516" i="1" s="1"/>
  <c r="BB1516" i="1" s="1"/>
  <c r="AQ945" i="1"/>
  <c r="AQ967" i="1"/>
  <c r="AQ1189" i="1"/>
  <c r="AZ1189" i="1" s="1"/>
  <c r="BA1189" i="1" s="1"/>
  <c r="BB1189" i="1" s="1"/>
  <c r="AQ1188" i="1"/>
  <c r="AZ1188" i="1" s="1"/>
  <c r="BA1188" i="1" s="1"/>
  <c r="BB1188" i="1" s="1"/>
  <c r="AQ2717" i="1"/>
  <c r="AZ2717" i="1" s="1"/>
  <c r="BA2717" i="1" s="1"/>
  <c r="BB2717" i="1" s="1"/>
  <c r="AQ2714" i="1"/>
  <c r="AZ2714" i="1" s="1"/>
  <c r="BA2714" i="1" s="1"/>
  <c r="BB2714" i="1" s="1"/>
  <c r="AQ1712" i="1"/>
  <c r="AZ1712" i="1" s="1"/>
  <c r="BA1712" i="1" s="1"/>
  <c r="BB1712" i="1" s="1"/>
  <c r="AQ611" i="1"/>
  <c r="AQ2869" i="1"/>
  <c r="AQ2360" i="1"/>
  <c r="AQ2454" i="1"/>
  <c r="AZ2454" i="1" s="1"/>
  <c r="BA2454" i="1" s="1"/>
  <c r="BB2454" i="1" s="1"/>
  <c r="AQ2457" i="1"/>
  <c r="AZ2457" i="1" s="1"/>
  <c r="BA2457" i="1" s="1"/>
  <c r="BB2457" i="1" s="1"/>
  <c r="AQ122" i="1"/>
  <c r="AZ122" i="1" s="1"/>
  <c r="BA122" i="1" s="1"/>
  <c r="BB122" i="1" s="1"/>
  <c r="AQ1852" i="1"/>
  <c r="AZ1852" i="1" s="1"/>
  <c r="BA1852" i="1" s="1"/>
  <c r="BB1852" i="1" s="1"/>
  <c r="AQ725" i="1"/>
  <c r="AZ725" i="1" s="1"/>
  <c r="BA725" i="1" s="1"/>
  <c r="BB725" i="1" s="1"/>
  <c r="AQ1309" i="1"/>
  <c r="AZ1309" i="1" s="1"/>
  <c r="BA1309" i="1" s="1"/>
  <c r="BB1309" i="1" s="1"/>
  <c r="AQ1741" i="1"/>
  <c r="AZ1741" i="1" s="1"/>
  <c r="BA1741" i="1" s="1"/>
  <c r="BB1741" i="1" s="1"/>
  <c r="AQ503" i="1"/>
  <c r="AQ615" i="1"/>
  <c r="AZ615" i="1" s="1"/>
  <c r="BA615" i="1" s="1"/>
  <c r="BB615" i="1" s="1"/>
  <c r="AQ2863" i="1"/>
  <c r="AZ2863" i="1" s="1"/>
  <c r="BA2863" i="1" s="1"/>
  <c r="BB2863" i="1" s="1"/>
  <c r="AQ2430" i="1"/>
  <c r="AQ684" i="1"/>
  <c r="AZ684" i="1" s="1"/>
  <c r="BA684" i="1" s="1"/>
  <c r="BB684" i="1" s="1"/>
  <c r="AQ946" i="1"/>
  <c r="AQ1819" i="1"/>
  <c r="AZ1819" i="1" s="1"/>
  <c r="BA1819" i="1" s="1"/>
  <c r="BB1819" i="1" s="1"/>
  <c r="AQ2446" i="1"/>
  <c r="AZ2446" i="1" s="1"/>
  <c r="BA2446" i="1" s="1"/>
  <c r="BB2446" i="1" s="1"/>
  <c r="AQ191" i="1"/>
  <c r="AZ191" i="1" s="1"/>
  <c r="BA191" i="1" s="1"/>
  <c r="BB191" i="1" s="1"/>
  <c r="AQ866" i="1"/>
  <c r="AZ866" i="1" s="1"/>
  <c r="BA866" i="1" s="1"/>
  <c r="BB866" i="1" s="1"/>
  <c r="AQ941" i="1"/>
  <c r="AQ720" i="1"/>
  <c r="AQ2431" i="1"/>
  <c r="AZ2431" i="1" s="1"/>
  <c r="BA2431" i="1" s="1"/>
  <c r="BB2431" i="1" s="1"/>
  <c r="AQ1681" i="1"/>
  <c r="AQ484" i="1"/>
  <c r="AZ484" i="1" s="1"/>
  <c r="BA484" i="1" s="1"/>
  <c r="BB484" i="1" s="1"/>
  <c r="AQ485" i="1"/>
  <c r="AZ485" i="1" s="1"/>
  <c r="BA485" i="1" s="1"/>
  <c r="BB485" i="1" s="1"/>
  <c r="AQ467" i="1"/>
  <c r="AZ467" i="1" s="1"/>
  <c r="BA467" i="1" s="1"/>
  <c r="BB467" i="1" s="1"/>
  <c r="AQ473" i="1"/>
  <c r="AZ473" i="1" s="1"/>
  <c r="BA473" i="1" s="1"/>
  <c r="BB473" i="1" s="1"/>
  <c r="AQ2350" i="1"/>
  <c r="AZ2350" i="1" s="1"/>
  <c r="BA2350" i="1" s="1"/>
  <c r="BB2350" i="1" s="1"/>
  <c r="AQ2522" i="1"/>
  <c r="AZ2522" i="1" s="1"/>
  <c r="BA2522" i="1" s="1"/>
  <c r="BB2522" i="1" s="1"/>
  <c r="AQ2525" i="1"/>
  <c r="AZ2525" i="1" s="1"/>
  <c r="BA2525" i="1" s="1"/>
  <c r="BB2525" i="1" s="1"/>
  <c r="AQ1297" i="1"/>
  <c r="AQ599" i="1"/>
  <c r="AQ2197" i="1"/>
  <c r="AQ2196" i="1"/>
  <c r="AQ2374" i="1"/>
  <c r="AZ2374" i="1" s="1"/>
  <c r="BA2374" i="1" s="1"/>
  <c r="BB2374" i="1" s="1"/>
  <c r="AQ2380" i="1"/>
  <c r="AZ2380" i="1" s="1"/>
  <c r="BA2380" i="1" s="1"/>
  <c r="BB2380" i="1" s="1"/>
  <c r="AQ1682" i="1"/>
  <c r="AQ501" i="1"/>
  <c r="AZ501" i="1" s="1"/>
  <c r="BA501" i="1" s="1"/>
  <c r="BB501" i="1" s="1"/>
  <c r="AQ491" i="1"/>
  <c r="AZ491" i="1" s="1"/>
  <c r="BA491" i="1" s="1"/>
  <c r="BB491" i="1" s="1"/>
  <c r="AQ1312" i="1"/>
  <c r="AZ1312" i="1" s="1"/>
  <c r="BA1312" i="1" s="1"/>
  <c r="BB1312" i="1" s="1"/>
  <c r="AQ1180" i="1"/>
  <c r="AQ481" i="1"/>
  <c r="AZ481" i="1" s="1"/>
  <c r="BA481" i="1" s="1"/>
  <c r="BB481" i="1" s="1"/>
  <c r="AQ482" i="1"/>
  <c r="AZ482" i="1" s="1"/>
  <c r="BA482" i="1" s="1"/>
  <c r="BB482" i="1" s="1"/>
  <c r="AQ1303" i="1"/>
  <c r="AZ1303" i="1" s="1"/>
  <c r="BA1303" i="1" s="1"/>
  <c r="BB1303" i="1" s="1"/>
  <c r="AQ1734" i="1"/>
  <c r="AZ1734" i="1" s="1"/>
  <c r="BA1734" i="1" s="1"/>
  <c r="BB1734" i="1" s="1"/>
  <c r="AQ1296" i="1"/>
  <c r="AQ601" i="1"/>
  <c r="AQ235" i="1"/>
  <c r="AZ235" i="1" s="1"/>
  <c r="BA235" i="1" s="1"/>
  <c r="BB235" i="1" s="1"/>
  <c r="AQ170" i="1"/>
  <c r="AZ170" i="1" s="1"/>
  <c r="BA170" i="1" s="1"/>
  <c r="BB170" i="1" s="1"/>
  <c r="AQ268" i="1"/>
  <c r="AZ268" i="1" s="1"/>
  <c r="BA268" i="1" s="1"/>
  <c r="BB268" i="1" s="1"/>
  <c r="AQ702" i="1"/>
  <c r="AZ702" i="1" s="1"/>
  <c r="BA702" i="1" s="1"/>
  <c r="BB702" i="1" s="1"/>
  <c r="AQ499" i="1"/>
  <c r="AQ500" i="1"/>
  <c r="AQ519" i="1"/>
  <c r="AQ517" i="1"/>
  <c r="AQ2875" i="1"/>
  <c r="AZ2875" i="1" s="1"/>
  <c r="BA2875" i="1" s="1"/>
  <c r="BB2875" i="1" s="1"/>
  <c r="AQ1437" i="1"/>
  <c r="AZ1437" i="1" s="1"/>
  <c r="BA1437" i="1" s="1"/>
  <c r="BB1437" i="1" s="1"/>
  <c r="AQ2451" i="1"/>
  <c r="AZ2451" i="1" s="1"/>
  <c r="BA2451" i="1" s="1"/>
  <c r="BB2451" i="1" s="1"/>
  <c r="AQ761" i="1"/>
  <c r="AQ767" i="1"/>
  <c r="AQ2890" i="1"/>
  <c r="AQ1663" i="1"/>
  <c r="AQ447" i="1"/>
  <c r="AZ447" i="1" s="1"/>
  <c r="BA447" i="1" s="1"/>
  <c r="BB447" i="1" s="1"/>
  <c r="AQ446" i="1"/>
  <c r="AZ446" i="1" s="1"/>
  <c r="BA446" i="1" s="1"/>
  <c r="BB446" i="1" s="1"/>
  <c r="AQ1743" i="1"/>
  <c r="AQ1137" i="1"/>
  <c r="AQ42" i="1"/>
  <c r="AQ93" i="1"/>
  <c r="AQ608" i="1"/>
  <c r="AQ1138" i="1"/>
  <c r="AZ1138" i="1" s="1"/>
  <c r="BA1138" i="1" s="1"/>
  <c r="BB1138" i="1" s="1"/>
  <c r="AQ1139" i="1"/>
  <c r="AZ1139" i="1" s="1"/>
  <c r="BA1139" i="1" s="1"/>
  <c r="BB1139" i="1" s="1"/>
  <c r="AQ1275" i="1"/>
  <c r="AQ201" i="1"/>
  <c r="AZ201" i="1" s="1"/>
  <c r="BA201" i="1" s="1"/>
  <c r="BB201" i="1" s="1"/>
  <c r="AQ2456" i="1"/>
  <c r="AQ2259" i="1"/>
  <c r="AQ2053" i="1"/>
  <c r="AZ2053" i="1" s="1"/>
  <c r="BA2053" i="1" s="1"/>
  <c r="BB2053" i="1" s="1"/>
  <c r="AQ258" i="1"/>
  <c r="AZ258" i="1" s="1"/>
  <c r="BA258" i="1" s="1"/>
  <c r="BB258" i="1" s="1"/>
  <c r="AQ257" i="1"/>
  <c r="AZ257" i="1" s="1"/>
  <c r="BA257" i="1" s="1"/>
  <c r="BB257" i="1" s="1"/>
  <c r="AQ448" i="1"/>
  <c r="AQ222" i="1"/>
  <c r="AQ2052" i="1"/>
  <c r="AZ2052" i="1" s="1"/>
  <c r="BA2052" i="1" s="1"/>
  <c r="BB2052" i="1" s="1"/>
  <c r="AQ1331" i="1"/>
  <c r="AQ1328" i="1"/>
  <c r="AQ1805" i="1"/>
  <c r="AZ1805" i="1" s="1"/>
  <c r="BA1805" i="1" s="1"/>
  <c r="BB1805" i="1" s="1"/>
  <c r="AQ2017" i="1"/>
  <c r="AZ2017" i="1" s="1"/>
  <c r="BA2017" i="1" s="1"/>
  <c r="BB2017" i="1" s="1"/>
  <c r="AQ2433" i="1"/>
  <c r="AQ2891" i="1"/>
  <c r="AQ2901" i="1"/>
  <c r="AZ2901" i="1" s="1"/>
  <c r="BA2901" i="1" s="1"/>
  <c r="BB2901" i="1" s="1"/>
  <c r="AQ2054" i="1"/>
  <c r="AZ2054" i="1" s="1"/>
  <c r="BA2054" i="1" s="1"/>
  <c r="BB2054" i="1" s="1"/>
  <c r="AQ1208" i="1"/>
  <c r="AQ2003" i="1"/>
  <c r="AZ2003" i="1" s="1"/>
  <c r="BA2003" i="1" s="1"/>
  <c r="BB2003" i="1" s="1"/>
  <c r="AQ2004" i="1"/>
  <c r="AZ2004" i="1" s="1"/>
  <c r="BA2004" i="1" s="1"/>
  <c r="BB2004" i="1" s="1"/>
  <c r="AQ2001" i="1"/>
  <c r="AZ2001" i="1" s="1"/>
  <c r="BA2001" i="1" s="1"/>
  <c r="BB2001" i="1" s="1"/>
  <c r="AQ1341" i="1"/>
  <c r="AZ1341" i="1" s="1"/>
  <c r="BA1341" i="1" s="1"/>
  <c r="BB1341" i="1" s="1"/>
  <c r="AQ1342" i="1"/>
  <c r="AZ1342" i="1" s="1"/>
  <c r="BA1342" i="1" s="1"/>
  <c r="BB1342" i="1" s="1"/>
  <c r="AQ1346" i="1"/>
  <c r="AZ1346" i="1" s="1"/>
  <c r="BA1346" i="1" s="1"/>
  <c r="BB1346" i="1" s="1"/>
  <c r="AQ1348" i="1"/>
  <c r="AZ1348" i="1" s="1"/>
  <c r="BA1348" i="1" s="1"/>
  <c r="BB1348" i="1" s="1"/>
  <c r="AQ1349" i="1"/>
  <c r="AZ1349" i="1" s="1"/>
  <c r="BA1349" i="1" s="1"/>
  <c r="BB1349" i="1" s="1"/>
  <c r="AQ1998" i="1"/>
  <c r="AZ1998" i="1" s="1"/>
  <c r="BA1998" i="1" s="1"/>
  <c r="BB1998" i="1" s="1"/>
  <c r="AQ1999" i="1"/>
  <c r="AQ371" i="1"/>
  <c r="AZ371" i="1" s="1"/>
  <c r="BA371" i="1" s="1"/>
  <c r="BB371" i="1" s="1"/>
  <c r="AQ653" i="1"/>
  <c r="AQ649" i="1"/>
  <c r="AQ651" i="1"/>
  <c r="AQ2588" i="1"/>
  <c r="AQ956" i="1"/>
  <c r="AZ956" i="1" s="1"/>
  <c r="BA956" i="1" s="1"/>
  <c r="BB956" i="1" s="1"/>
  <c r="AQ984" i="1"/>
  <c r="AZ984" i="1" s="1"/>
  <c r="BA984" i="1" s="1"/>
  <c r="BB984" i="1" s="1"/>
  <c r="AQ2091" i="1"/>
  <c r="AQ2838" i="1"/>
  <c r="AQ2839" i="1"/>
  <c r="AQ2769" i="1"/>
  <c r="AQ2775" i="1"/>
  <c r="AQ1098" i="1"/>
  <c r="AZ1098" i="1" s="1"/>
  <c r="BA1098" i="1" s="1"/>
  <c r="BB1098" i="1" s="1"/>
  <c r="AQ223" i="1"/>
  <c r="AQ504" i="1"/>
  <c r="AQ1119" i="1"/>
  <c r="AQ1373" i="1"/>
  <c r="AQ1400" i="1"/>
  <c r="AQ1610" i="1"/>
  <c r="AQ2069" i="1"/>
  <c r="AQ2299" i="1"/>
  <c r="AQ2452" i="1"/>
  <c r="AQ2701" i="1"/>
  <c r="AZ2701" i="1" s="1"/>
  <c r="BA2701" i="1" s="1"/>
  <c r="BB2701" i="1" s="1"/>
  <c r="AQ2975" i="1"/>
  <c r="AZ2975" i="1" s="1"/>
  <c r="BA2975" i="1" s="1"/>
  <c r="BB2975" i="1" s="1"/>
  <c r="AQ1832" i="1"/>
  <c r="AZ1832" i="1" s="1"/>
  <c r="BA1832" i="1" s="1"/>
  <c r="BB1832" i="1" s="1"/>
  <c r="AQ1850" i="1"/>
  <c r="AZ1850" i="1" s="1"/>
  <c r="BA1850" i="1" s="1"/>
  <c r="BB1850" i="1" s="1"/>
  <c r="AQ2466" i="1"/>
  <c r="AZ2466" i="1" s="1"/>
  <c r="BA2466" i="1" s="1"/>
  <c r="BB2466" i="1" s="1"/>
  <c r="AQ274" i="1"/>
  <c r="AQ577" i="1"/>
  <c r="AZ577" i="1" s="1"/>
  <c r="BA577" i="1" s="1"/>
  <c r="BB577" i="1" s="1"/>
  <c r="AQ1392" i="1"/>
  <c r="AZ1392" i="1" s="1"/>
  <c r="BA1392" i="1" s="1"/>
  <c r="BB1392" i="1" s="1"/>
  <c r="AQ1381" i="1"/>
  <c r="AZ1381" i="1" s="1"/>
  <c r="BA1381" i="1" s="1"/>
  <c r="BB1381" i="1" s="1"/>
  <c r="AQ2300" i="1"/>
  <c r="AZ2300" i="1" s="1"/>
  <c r="BA2300" i="1" s="1"/>
  <c r="BB2300" i="1" s="1"/>
  <c r="AQ245" i="1"/>
  <c r="AZ245" i="1" s="1"/>
  <c r="BA245" i="1" s="1"/>
  <c r="BB245" i="1" s="1"/>
  <c r="AQ332" i="1"/>
  <c r="AZ332" i="1" s="1"/>
  <c r="BA332" i="1" s="1"/>
  <c r="BB332" i="1" s="1"/>
  <c r="AQ758" i="1"/>
  <c r="AQ1383" i="1"/>
  <c r="AZ1383" i="1" s="1"/>
  <c r="BA1383" i="1" s="1"/>
  <c r="BB1383" i="1" s="1"/>
  <c r="AQ558" i="1"/>
  <c r="AQ2596" i="1"/>
  <c r="AQ2601" i="1"/>
  <c r="AQ2598" i="1"/>
  <c r="AQ2603" i="1"/>
  <c r="AQ2599" i="1"/>
  <c r="AQ2604" i="1"/>
  <c r="AQ2021" i="1"/>
  <c r="AQ2258" i="1"/>
  <c r="AZ2258" i="1" s="1"/>
  <c r="BA2258" i="1" s="1"/>
  <c r="BB2258" i="1" s="1"/>
  <c r="AQ2260" i="1"/>
  <c r="AZ2260" i="1" s="1"/>
  <c r="BA2260" i="1" s="1"/>
  <c r="BB2260" i="1" s="1"/>
  <c r="AQ1209" i="1"/>
  <c r="AQ2211" i="1"/>
  <c r="AQ2144" i="1"/>
  <c r="AQ2147" i="1"/>
  <c r="AQ2655" i="1"/>
  <c r="AQ2000" i="1"/>
  <c r="AZ2000" i="1" s="1"/>
  <c r="BA2000" i="1" s="1"/>
  <c r="BB2000" i="1" s="1"/>
  <c r="AQ1737" i="1"/>
  <c r="AZ1737" i="1" s="1"/>
  <c r="BA1737" i="1" s="1"/>
  <c r="BB1737" i="1" s="1"/>
  <c r="AQ918" i="1"/>
  <c r="AZ918" i="1" s="1"/>
  <c r="BA918" i="1" s="1"/>
  <c r="BB918" i="1" s="1"/>
  <c r="AQ937" i="1"/>
  <c r="AZ937" i="1" s="1"/>
  <c r="BA937" i="1" s="1"/>
  <c r="BB937" i="1" s="1"/>
  <c r="AQ1454" i="1"/>
  <c r="AZ1454" i="1" s="1"/>
  <c r="BA1454" i="1" s="1"/>
  <c r="BB1454" i="1" s="1"/>
  <c r="AQ1642" i="1"/>
  <c r="AZ1642" i="1" s="1"/>
  <c r="BA1642" i="1" s="1"/>
  <c r="BB1642" i="1" s="1"/>
  <c r="AQ1653" i="1"/>
  <c r="AZ1653" i="1" s="1"/>
  <c r="BA1653" i="1" s="1"/>
  <c r="BB1653" i="1" s="1"/>
  <c r="AQ1739" i="1"/>
  <c r="AQ1740" i="1"/>
  <c r="AQ1935" i="1"/>
  <c r="AZ1935" i="1" s="1"/>
  <c r="BA1935" i="1" s="1"/>
  <c r="BB1935" i="1" s="1"/>
  <c r="AQ1985" i="1"/>
  <c r="AZ1985" i="1" s="1"/>
  <c r="BA1985" i="1" s="1"/>
  <c r="BB1985" i="1" s="1"/>
  <c r="AQ2377" i="1"/>
  <c r="AQ830" i="1"/>
  <c r="AQ1351" i="1"/>
  <c r="AQ1353" i="1"/>
  <c r="AQ1350" i="1"/>
  <c r="AQ1412" i="1"/>
  <c r="AQ1411" i="1"/>
  <c r="AQ1409" i="1"/>
  <c r="AQ1408" i="1"/>
  <c r="AQ1872" i="1"/>
  <c r="AZ1872" i="1" s="1"/>
  <c r="BA1872" i="1" s="1"/>
  <c r="BB1872" i="1" s="1"/>
  <c r="AQ2257" i="1"/>
  <c r="AQ2697" i="1"/>
  <c r="AQ2698" i="1"/>
  <c r="AQ1058" i="1"/>
  <c r="AQ2312" i="1"/>
  <c r="AQ2462" i="1"/>
  <c r="AQ2372" i="1"/>
  <c r="AZ2372" i="1" s="1"/>
  <c r="BA2372" i="1" s="1"/>
  <c r="BB2372" i="1" s="1"/>
  <c r="AQ2394" i="1"/>
  <c r="AZ2394" i="1" s="1"/>
  <c r="BA2394" i="1" s="1"/>
  <c r="BB2394" i="1" s="1"/>
  <c r="AQ915" i="1"/>
  <c r="AQ914" i="1"/>
  <c r="AQ2864" i="1"/>
  <c r="AZ2864" i="1" s="1"/>
  <c r="BA2864" i="1" s="1"/>
  <c r="BB2864" i="1" s="1"/>
  <c r="AQ547" i="1"/>
  <c r="AZ547" i="1" s="1"/>
  <c r="BA547" i="1" s="1"/>
  <c r="BB547" i="1" s="1"/>
  <c r="AQ542" i="1"/>
  <c r="AZ542" i="1" s="1"/>
  <c r="BA542" i="1" s="1"/>
  <c r="BB542" i="1" s="1"/>
  <c r="AQ540" i="1"/>
  <c r="AZ540" i="1" s="1"/>
  <c r="BA540" i="1" s="1"/>
  <c r="BB540" i="1" s="1"/>
  <c r="AQ2009" i="1"/>
  <c r="AZ2009" i="1" s="1"/>
  <c r="BA2009" i="1" s="1"/>
  <c r="BB2009" i="1" s="1"/>
  <c r="AQ2010" i="1"/>
  <c r="AZ2010" i="1" s="1"/>
  <c r="BA2010" i="1" s="1"/>
  <c r="BB2010" i="1" s="1"/>
  <c r="AQ2011" i="1"/>
  <c r="AZ2011" i="1" s="1"/>
  <c r="BA2011" i="1" s="1"/>
  <c r="BB2011" i="1" s="1"/>
  <c r="AQ2008" i="1"/>
  <c r="AZ2008" i="1" s="1"/>
  <c r="BA2008" i="1" s="1"/>
  <c r="BB2008" i="1" s="1"/>
  <c r="AQ155" i="1"/>
  <c r="AQ686" i="1"/>
  <c r="AZ686" i="1" s="1"/>
  <c r="BA686" i="1" s="1"/>
  <c r="BB686" i="1" s="1"/>
  <c r="AQ1018" i="1"/>
  <c r="AQ1020" i="1"/>
  <c r="AQ1022" i="1"/>
  <c r="AQ2743" i="1"/>
  <c r="AZ2743" i="1" s="1"/>
  <c r="BA2743" i="1" s="1"/>
  <c r="BB2743" i="1" s="1"/>
  <c r="AQ2883" i="1"/>
  <c r="AQ935" i="1"/>
  <c r="AQ1292" i="1"/>
  <c r="AZ1292" i="1" s="1"/>
  <c r="BA1292" i="1" s="1"/>
  <c r="BB1292" i="1" s="1"/>
  <c r="AQ1662" i="1"/>
  <c r="AZ1662" i="1" s="1"/>
  <c r="BA1662" i="1" s="1"/>
  <c r="BB1662" i="1" s="1"/>
  <c r="AQ1738" i="1"/>
  <c r="AQ2362" i="1"/>
  <c r="AZ2362" i="1" s="1"/>
  <c r="BA2362" i="1" s="1"/>
  <c r="BB2362" i="1" s="1"/>
  <c r="AQ1697" i="1"/>
  <c r="AZ1697" i="1" s="1"/>
  <c r="BA1697" i="1" s="1"/>
  <c r="BB1697" i="1" s="1"/>
  <c r="AQ818" i="1"/>
  <c r="AQ138" i="1"/>
  <c r="AZ138" i="1" s="1"/>
  <c r="BA138" i="1" s="1"/>
  <c r="BB138" i="1" s="1"/>
  <c r="AQ1941" i="1"/>
  <c r="AQ1990" i="1"/>
  <c r="AQ1934" i="1"/>
  <c r="AQ1946" i="1"/>
  <c r="AQ1980" i="1"/>
  <c r="AQ2728" i="1"/>
  <c r="AZ2728" i="1" s="1"/>
  <c r="BA2728" i="1" s="1"/>
  <c r="BB2728" i="1" s="1"/>
  <c r="AQ127" i="1"/>
  <c r="AZ127" i="1" s="1"/>
  <c r="BA127" i="1" s="1"/>
  <c r="BB127" i="1" s="1"/>
  <c r="AQ133" i="1"/>
  <c r="AZ133" i="1" s="1"/>
  <c r="BA133" i="1" s="1"/>
  <c r="BB133" i="1" s="1"/>
  <c r="AQ690" i="1"/>
  <c r="AZ690" i="1" s="1"/>
  <c r="BA690" i="1" s="1"/>
  <c r="BB690" i="1" s="1"/>
  <c r="AQ884" i="1"/>
  <c r="AZ884" i="1" s="1"/>
  <c r="BA884" i="1" s="1"/>
  <c r="BB884" i="1" s="1"/>
  <c r="AQ883" i="1"/>
  <c r="AZ883" i="1" s="1"/>
  <c r="BA883" i="1" s="1"/>
  <c r="BB883" i="1" s="1"/>
  <c r="AQ1201" i="1"/>
  <c r="AZ1201" i="1" s="1"/>
  <c r="BA1201" i="1" s="1"/>
  <c r="BB1201" i="1" s="1"/>
  <c r="AQ1513" i="1"/>
  <c r="AZ1513" i="1" s="1"/>
  <c r="BA1513" i="1" s="1"/>
  <c r="BB1513" i="1" s="1"/>
  <c r="AQ1518" i="1"/>
  <c r="AZ1518" i="1" s="1"/>
  <c r="BA1518" i="1" s="1"/>
  <c r="BB1518" i="1" s="1"/>
  <c r="AQ1537" i="1"/>
  <c r="AZ1537" i="1" s="1"/>
  <c r="BA1537" i="1" s="1"/>
  <c r="BB1537" i="1" s="1"/>
  <c r="AQ1540" i="1"/>
  <c r="AZ1540" i="1" s="1"/>
  <c r="BA1540" i="1" s="1"/>
  <c r="BB1540" i="1" s="1"/>
  <c r="AQ1686" i="1"/>
  <c r="AZ1686" i="1" s="1"/>
  <c r="BA1686" i="1" s="1"/>
  <c r="BB1686" i="1" s="1"/>
  <c r="AQ1814" i="1"/>
  <c r="AQ1820" i="1"/>
  <c r="AQ1915" i="1"/>
  <c r="AQ1930" i="1"/>
  <c r="AQ1966" i="1"/>
  <c r="AQ1921" i="1"/>
  <c r="AQ1938" i="1"/>
  <c r="AQ1923" i="1"/>
  <c r="AQ1913" i="1"/>
  <c r="AQ2691" i="1"/>
  <c r="AZ2691" i="1" s="1"/>
  <c r="BA2691" i="1" s="1"/>
  <c r="BB2691" i="1" s="1"/>
  <c r="AQ921" i="1"/>
  <c r="AZ921" i="1" s="1"/>
  <c r="BA921" i="1" s="1"/>
  <c r="BB921" i="1" s="1"/>
  <c r="AQ406" i="1"/>
  <c r="AQ1848" i="1"/>
  <c r="AQ1854" i="1"/>
  <c r="AQ2593" i="1"/>
  <c r="AQ2594" i="1"/>
  <c r="AQ2592" i="1"/>
  <c r="AQ1689" i="1"/>
  <c r="AZ1689" i="1" s="1"/>
  <c r="BA1689" i="1" s="1"/>
  <c r="BB1689" i="1" s="1"/>
  <c r="AQ1702" i="1"/>
  <c r="AZ1702" i="1" s="1"/>
  <c r="BA1702" i="1" s="1"/>
  <c r="BB1702" i="1" s="1"/>
  <c r="AQ1979" i="1"/>
  <c r="AQ843" i="1"/>
  <c r="AZ843" i="1" s="1"/>
  <c r="BA843" i="1" s="1"/>
  <c r="BB843" i="1" s="1"/>
  <c r="AQ86" i="1"/>
  <c r="AZ86" i="1" s="1"/>
  <c r="BA86" i="1" s="1"/>
  <c r="BB86" i="1" s="1"/>
  <c r="AQ205" i="1"/>
  <c r="AZ205" i="1" s="1"/>
  <c r="BA205" i="1" s="1"/>
  <c r="BB205" i="1" s="1"/>
  <c r="AQ169" i="1"/>
  <c r="AZ169" i="1" s="1"/>
  <c r="BA169" i="1" s="1"/>
  <c r="BB169" i="1" s="1"/>
  <c r="AQ228" i="1"/>
  <c r="AZ228" i="1" s="1"/>
  <c r="BA228" i="1" s="1"/>
  <c r="BB228" i="1" s="1"/>
  <c r="AQ589" i="1"/>
  <c r="AZ589" i="1" s="1"/>
  <c r="BA589" i="1" s="1"/>
  <c r="BB589" i="1" s="1"/>
  <c r="AQ588" i="1"/>
  <c r="AZ588" i="1" s="1"/>
  <c r="BA588" i="1" s="1"/>
  <c r="BB588" i="1" s="1"/>
  <c r="AQ768" i="1"/>
  <c r="AZ768" i="1" s="1"/>
  <c r="BA768" i="1" s="1"/>
  <c r="BB768" i="1" s="1"/>
  <c r="AQ952" i="1"/>
  <c r="BA952" i="1" s="1"/>
  <c r="BB952" i="1" s="1"/>
  <c r="AQ998" i="1"/>
  <c r="AZ998" i="1" s="1"/>
  <c r="BA998" i="1" s="1"/>
  <c r="BB998" i="1" s="1"/>
  <c r="AQ976" i="1"/>
  <c r="AZ976" i="1" s="1"/>
  <c r="BA976" i="1" s="1"/>
  <c r="BB976" i="1" s="1"/>
  <c r="AQ975" i="1"/>
  <c r="AZ975" i="1" s="1"/>
  <c r="BA975" i="1" s="1"/>
  <c r="BB975" i="1" s="1"/>
  <c r="AQ973" i="1"/>
  <c r="AZ973" i="1" s="1"/>
  <c r="BA973" i="1" s="1"/>
  <c r="BB973" i="1" s="1"/>
  <c r="AQ1615" i="1"/>
  <c r="AZ1615" i="1" s="1"/>
  <c r="BA1615" i="1" s="1"/>
  <c r="BB1615" i="1" s="1"/>
  <c r="AQ1581" i="1"/>
  <c r="AZ1581" i="1" s="1"/>
  <c r="BA1581" i="1" s="1"/>
  <c r="BB1581" i="1" s="1"/>
  <c r="AQ1692" i="1"/>
  <c r="AZ1692" i="1" s="1"/>
  <c r="BA1692" i="1" s="1"/>
  <c r="BB1692" i="1" s="1"/>
  <c r="AQ1696" i="1"/>
  <c r="AZ1696" i="1" s="1"/>
  <c r="BA1696" i="1" s="1"/>
  <c r="BB1696" i="1" s="1"/>
  <c r="AQ1695" i="1"/>
  <c r="AZ1695" i="1" s="1"/>
  <c r="BA1695" i="1" s="1"/>
  <c r="BB1695" i="1" s="1"/>
  <c r="AQ1693" i="1"/>
  <c r="AZ1693" i="1" s="1"/>
  <c r="BA1693" i="1" s="1"/>
  <c r="BB1693" i="1" s="1"/>
  <c r="AQ1830" i="1"/>
  <c r="AZ1830" i="1" s="1"/>
  <c r="BA1830" i="1" s="1"/>
  <c r="BB1830" i="1" s="1"/>
  <c r="AQ1823" i="1"/>
  <c r="AZ1823" i="1" s="1"/>
  <c r="BA1823" i="1" s="1"/>
  <c r="BB1823" i="1" s="1"/>
  <c r="AQ1818" i="1"/>
  <c r="AZ1818" i="1" s="1"/>
  <c r="BA1818" i="1" s="1"/>
  <c r="BB1818" i="1" s="1"/>
  <c r="AQ1943" i="1"/>
  <c r="AQ1950" i="1"/>
  <c r="AQ1954" i="1"/>
  <c r="AQ1984" i="1"/>
  <c r="AQ1924" i="1"/>
  <c r="AQ1932" i="1"/>
  <c r="AQ1942" i="1"/>
  <c r="AQ1958" i="1"/>
  <c r="AQ1939" i="1"/>
  <c r="AQ1933" i="1"/>
  <c r="AQ1964" i="1"/>
  <c r="AQ1972" i="1"/>
  <c r="AQ1959" i="1"/>
  <c r="AQ1936" i="1"/>
  <c r="AQ1926" i="1"/>
  <c r="AQ1918" i="1"/>
  <c r="AQ2301" i="1"/>
  <c r="AZ2301" i="1" s="1"/>
  <c r="BA2301" i="1" s="1"/>
  <c r="BB2301" i="1" s="1"/>
  <c r="AQ159" i="1"/>
  <c r="AZ159" i="1" s="1"/>
  <c r="BA159" i="1" s="1"/>
  <c r="BB159" i="1" s="1"/>
  <c r="AQ143" i="1"/>
  <c r="AZ143" i="1" s="1"/>
  <c r="BA143" i="1" s="1"/>
  <c r="BB143" i="1" s="1"/>
  <c r="AQ165" i="1"/>
  <c r="AZ165" i="1" s="1"/>
  <c r="BA165" i="1" s="1"/>
  <c r="BB165" i="1" s="1"/>
  <c r="AQ2757" i="1"/>
  <c r="AZ2757" i="1" s="1"/>
  <c r="BA2757" i="1" s="1"/>
  <c r="BB2757" i="1" s="1"/>
  <c r="AQ2756" i="1"/>
  <c r="AZ2756" i="1" s="1"/>
  <c r="BA2756" i="1" s="1"/>
  <c r="BB2756" i="1" s="1"/>
  <c r="AQ922" i="1"/>
  <c r="AZ922" i="1" s="1"/>
  <c r="BA922" i="1" s="1"/>
  <c r="BB922" i="1" s="1"/>
  <c r="AQ1880" i="1"/>
  <c r="AZ1880" i="1" s="1"/>
  <c r="BA1880" i="1" s="1"/>
  <c r="BB1880" i="1" s="1"/>
  <c r="AQ1974" i="1"/>
  <c r="AQ1992" i="1"/>
  <c r="AQ232" i="1"/>
  <c r="AQ248" i="1"/>
  <c r="AQ1694" i="1"/>
  <c r="AZ1694" i="1" s="1"/>
  <c r="BA1694" i="1" s="1"/>
  <c r="BB1694" i="1" s="1"/>
  <c r="AQ1690" i="1"/>
  <c r="AZ1690" i="1" s="1"/>
  <c r="BA1690" i="1" s="1"/>
  <c r="BB1690" i="1" s="1"/>
  <c r="AQ226" i="1"/>
  <c r="AZ226" i="1" s="1"/>
  <c r="BA226" i="1" s="1"/>
  <c r="BB226" i="1" s="1"/>
  <c r="AQ215" i="1"/>
  <c r="AZ215" i="1" s="1"/>
  <c r="BA215" i="1" s="1"/>
  <c r="BB215" i="1" s="1"/>
  <c r="AQ590" i="1"/>
  <c r="AZ590" i="1" s="1"/>
  <c r="BA590" i="1" s="1"/>
  <c r="BB590" i="1" s="1"/>
  <c r="AQ985" i="1"/>
  <c r="AZ985" i="1" s="1"/>
  <c r="BA985" i="1" s="1"/>
  <c r="BB985" i="1" s="1"/>
  <c r="AQ960" i="1"/>
  <c r="AZ960" i="1" s="1"/>
  <c r="BA960" i="1" s="1"/>
  <c r="BB960" i="1" s="1"/>
  <c r="AQ992" i="1"/>
  <c r="AZ992" i="1" s="1"/>
  <c r="BA992" i="1" s="1"/>
  <c r="BB992" i="1" s="1"/>
  <c r="AQ944" i="1"/>
  <c r="AZ944" i="1" s="1"/>
  <c r="BA944" i="1" s="1"/>
  <c r="BB944" i="1" s="1"/>
  <c r="AQ1961" i="1"/>
  <c r="AZ1961" i="1" s="1"/>
  <c r="BA1961" i="1" s="1"/>
  <c r="BB1961" i="1" s="1"/>
  <c r="AQ2090" i="1"/>
  <c r="AZ2090" i="1" s="1"/>
  <c r="BA2090" i="1" s="1"/>
  <c r="BB2090" i="1" s="1"/>
  <c r="AQ2068" i="1"/>
  <c r="AZ2068" i="1" s="1"/>
  <c r="BA2068" i="1" s="1"/>
  <c r="BB2068" i="1" s="1"/>
  <c r="AQ192" i="1"/>
  <c r="AZ192" i="1" s="1"/>
  <c r="BA192" i="1" s="1"/>
  <c r="BB192" i="1" s="1"/>
  <c r="AQ208" i="1"/>
  <c r="AZ208" i="1" s="1"/>
  <c r="BA208" i="1" s="1"/>
  <c r="BB208" i="1" s="1"/>
  <c r="AQ237" i="1"/>
  <c r="AZ237" i="1" s="1"/>
  <c r="BA237" i="1" s="1"/>
  <c r="BB237" i="1" s="1"/>
  <c r="AQ2685" i="1"/>
  <c r="AQ2707" i="1"/>
  <c r="AZ2707" i="1" s="1"/>
  <c r="BA2707" i="1" s="1"/>
  <c r="BB2707" i="1" s="1"/>
  <c r="AQ2765" i="1"/>
  <c r="AQ2794" i="1"/>
  <c r="AQ2788" i="1"/>
  <c r="AQ2086" i="1"/>
  <c r="AQ586" i="1"/>
  <c r="AZ586" i="1" s="1"/>
  <c r="BA586" i="1" s="1"/>
  <c r="BB586" i="1" s="1"/>
  <c r="AQ933" i="1"/>
  <c r="AZ933" i="1" s="1"/>
  <c r="BA933" i="1" s="1"/>
  <c r="BB933" i="1" s="1"/>
  <c r="AQ925" i="1"/>
  <c r="AZ925" i="1" s="1"/>
  <c r="BA925" i="1" s="1"/>
  <c r="BB925" i="1" s="1"/>
  <c r="AQ930" i="1"/>
  <c r="AZ930" i="1" s="1"/>
  <c r="BA930" i="1" s="1"/>
  <c r="BB930" i="1" s="1"/>
  <c r="AQ929" i="1"/>
  <c r="AZ929" i="1" s="1"/>
  <c r="BA929" i="1" s="1"/>
  <c r="BB929" i="1" s="1"/>
  <c r="AQ1015" i="1"/>
  <c r="AZ1015" i="1" s="1"/>
  <c r="BA1015" i="1" s="1"/>
  <c r="BB1015" i="1" s="1"/>
  <c r="AQ1110" i="1"/>
  <c r="AZ1110" i="1" s="1"/>
  <c r="BA1110" i="1" s="1"/>
  <c r="BB1110" i="1" s="1"/>
  <c r="AQ1687" i="1"/>
  <c r="AZ1687" i="1" s="1"/>
  <c r="BA1687" i="1" s="1"/>
  <c r="BB1687" i="1" s="1"/>
  <c r="AQ1732" i="1"/>
  <c r="AQ1731" i="1"/>
  <c r="AQ1729" i="1"/>
  <c r="AZ1729" i="1" s="1"/>
  <c r="BA1729" i="1" s="1"/>
  <c r="BB1729" i="1" s="1"/>
  <c r="AQ1733" i="1"/>
  <c r="AZ1733" i="1" s="1"/>
  <c r="BA1733" i="1" s="1"/>
  <c r="BB1733" i="1" s="1"/>
  <c r="AQ1730" i="1"/>
  <c r="AZ1730" i="1" s="1"/>
  <c r="BA1730" i="1" s="1"/>
  <c r="BB1730" i="1" s="1"/>
  <c r="AQ1788" i="1"/>
  <c r="AZ1788" i="1" s="1"/>
  <c r="BA1788" i="1" s="1"/>
  <c r="BB1788" i="1" s="1"/>
  <c r="AQ1791" i="1"/>
  <c r="AZ1791" i="1" s="1"/>
  <c r="BA1791" i="1" s="1"/>
  <c r="BB1791" i="1" s="1"/>
  <c r="AQ1786" i="1"/>
  <c r="AZ1786" i="1" s="1"/>
  <c r="BA1786" i="1" s="1"/>
  <c r="BB1786" i="1" s="1"/>
  <c r="AQ1789" i="1"/>
  <c r="AZ1789" i="1" s="1"/>
  <c r="BA1789" i="1" s="1"/>
  <c r="BB1789" i="1" s="1"/>
  <c r="AQ1787" i="1"/>
  <c r="AZ1787" i="1" s="1"/>
  <c r="BA1787" i="1" s="1"/>
  <c r="BB1787" i="1" s="1"/>
  <c r="AQ1790" i="1"/>
  <c r="AZ1790" i="1" s="1"/>
  <c r="BA1790" i="1" s="1"/>
  <c r="BB1790" i="1" s="1"/>
  <c r="AQ1862" i="1"/>
  <c r="AZ1862" i="1" s="1"/>
  <c r="BA1862" i="1" s="1"/>
  <c r="BB1862" i="1" s="1"/>
  <c r="AQ1973" i="1"/>
  <c r="AQ1991" i="1"/>
  <c r="AQ2699" i="1"/>
  <c r="AQ2729" i="1"/>
  <c r="AZ2729" i="1" s="1"/>
  <c r="BA2729" i="1" s="1"/>
  <c r="BB2729" i="1" s="1"/>
  <c r="AQ2813" i="1"/>
  <c r="AQ251" i="1"/>
  <c r="AQ239" i="1"/>
  <c r="AQ603" i="1"/>
  <c r="AQ609" i="1"/>
  <c r="AQ605" i="1"/>
  <c r="AQ764" i="1"/>
  <c r="AQ776" i="1"/>
  <c r="AQ765" i="1"/>
  <c r="AQ987" i="1"/>
  <c r="AZ987" i="1" s="1"/>
  <c r="BA987" i="1" s="1"/>
  <c r="BB987" i="1" s="1"/>
  <c r="AQ953" i="1"/>
  <c r="AZ953" i="1" s="1"/>
  <c r="BA953" i="1" s="1"/>
  <c r="BB953" i="1" s="1"/>
  <c r="AQ995" i="1"/>
  <c r="AZ995" i="1" s="1"/>
  <c r="BA995" i="1" s="1"/>
  <c r="BB995" i="1" s="1"/>
  <c r="AQ1478" i="1"/>
  <c r="AZ1478" i="1" s="1"/>
  <c r="BA1478" i="1" s="1"/>
  <c r="BB1478" i="1" s="1"/>
  <c r="AQ1700" i="1"/>
  <c r="AQ1699" i="1"/>
  <c r="AQ2796" i="1"/>
  <c r="AZ2796" i="1" s="1"/>
  <c r="BA2796" i="1" s="1"/>
  <c r="BB2796" i="1" s="1"/>
  <c r="AQ2797" i="1"/>
  <c r="AZ2797" i="1" s="1"/>
  <c r="BA2797" i="1" s="1"/>
  <c r="BB2797" i="1" s="1"/>
  <c r="AQ256" i="1"/>
  <c r="AQ224" i="1"/>
  <c r="AQ249" i="1"/>
  <c r="AQ250" i="1"/>
  <c r="AQ236" i="1"/>
  <c r="AQ279" i="1"/>
  <c r="AQ2087" i="1"/>
  <c r="AQ591" i="1"/>
  <c r="AZ591" i="1" s="1"/>
  <c r="BA591" i="1" s="1"/>
  <c r="BB591" i="1" s="1"/>
  <c r="AQ1989" i="1"/>
  <c r="AZ1989" i="1" s="1"/>
  <c r="BA1989" i="1" s="1"/>
  <c r="BB1989" i="1" s="1"/>
  <c r="AQ1988" i="1"/>
  <c r="AZ1988" i="1" s="1"/>
  <c r="BA1988" i="1" s="1"/>
  <c r="BB1988" i="1" s="1"/>
  <c r="AQ2730" i="1"/>
  <c r="AQ2224" i="1"/>
  <c r="AQ2438" i="1"/>
  <c r="AQ2524" i="1"/>
  <c r="AZ2524" i="1" s="1"/>
  <c r="BA2524" i="1" s="1"/>
  <c r="BB2524" i="1" s="1"/>
  <c r="AQ2518" i="1"/>
  <c r="AZ2518" i="1" s="1"/>
  <c r="BA2518" i="1" s="1"/>
  <c r="BB2518" i="1" s="1"/>
  <c r="AQ2752" i="1"/>
  <c r="AZ2752" i="1" s="1"/>
  <c r="BA2752" i="1" s="1"/>
  <c r="BB2752" i="1" s="1"/>
  <c r="AQ2774" i="1"/>
  <c r="AZ2774" i="1" s="1"/>
  <c r="BA2774" i="1" s="1"/>
  <c r="BB2774" i="1" s="1"/>
  <c r="AQ2759" i="1"/>
  <c r="AZ2759" i="1" s="1"/>
  <c r="BA2759" i="1" s="1"/>
  <c r="BB2759" i="1" s="1"/>
  <c r="AQ493" i="1"/>
  <c r="AZ493" i="1" s="1"/>
  <c r="BA493" i="1" s="1"/>
  <c r="BB493" i="1" s="1"/>
  <c r="AQ2795" i="1"/>
  <c r="AZ2795" i="1" s="1"/>
  <c r="BA2795" i="1" s="1"/>
  <c r="BB2795" i="1" s="1"/>
  <c r="AQ2789" i="1"/>
  <c r="AZ2789" i="1" s="1"/>
  <c r="BA2789" i="1" s="1"/>
  <c r="BB2789" i="1" s="1"/>
  <c r="AQ1095" i="1"/>
  <c r="AQ763" i="1"/>
  <c r="AQ804" i="1"/>
  <c r="AZ804" i="1" s="1"/>
  <c r="BA804" i="1" s="1"/>
  <c r="BB804" i="1" s="1"/>
  <c r="AQ999" i="1"/>
  <c r="AZ999" i="1" s="1"/>
  <c r="BA999" i="1" s="1"/>
  <c r="BB999" i="1" s="1"/>
  <c r="AQ1123" i="1"/>
  <c r="AZ1123" i="1" s="1"/>
  <c r="BA1123" i="1" s="1"/>
  <c r="BB1123" i="1" s="1"/>
  <c r="AQ2044" i="1"/>
  <c r="BA2044" i="1" s="1"/>
  <c r="BB2044" i="1" s="1"/>
  <c r="AQ2046" i="1"/>
  <c r="AZ2046" i="1" s="1"/>
  <c r="BA2046" i="1" s="1"/>
  <c r="BB2046" i="1" s="1"/>
  <c r="AQ1202" i="1"/>
  <c r="AZ1202" i="1" s="1"/>
  <c r="BA1202" i="1" s="1"/>
  <c r="BB1202" i="1" s="1"/>
  <c r="AQ1621" i="1"/>
  <c r="AZ1621" i="1" s="1"/>
  <c r="BA1621" i="1" s="1"/>
  <c r="BB1621" i="1" s="1"/>
  <c r="AQ1661" i="1"/>
  <c r="AZ1661" i="1" s="1"/>
  <c r="BA1661" i="1" s="1"/>
  <c r="BB1661" i="1" s="1"/>
  <c r="AQ1838" i="1"/>
  <c r="AZ1838" i="1" s="1"/>
  <c r="BA1838" i="1" s="1"/>
  <c r="BB1838" i="1" s="1"/>
  <c r="AQ1857" i="1"/>
  <c r="AZ1857" i="1" s="1"/>
  <c r="BA1857" i="1" s="1"/>
  <c r="BB1857" i="1" s="1"/>
  <c r="AQ1957" i="1"/>
  <c r="AZ1957" i="1" s="1"/>
  <c r="BA1957" i="1" s="1"/>
  <c r="BB1957" i="1" s="1"/>
  <c r="AQ1965" i="1"/>
  <c r="AZ1965" i="1" s="1"/>
  <c r="BA1965" i="1" s="1"/>
  <c r="BB1965" i="1" s="1"/>
  <c r="AQ1970" i="1"/>
  <c r="AZ1970" i="1" s="1"/>
  <c r="BA1970" i="1" s="1"/>
  <c r="BB1970" i="1" s="1"/>
  <c r="AQ372" i="1"/>
  <c r="AZ372" i="1" s="1"/>
  <c r="BA372" i="1" s="1"/>
  <c r="BB372" i="1" s="1"/>
  <c r="AQ757" i="1"/>
  <c r="AZ757" i="1" s="1"/>
  <c r="BA757" i="1" s="1"/>
  <c r="BB757" i="1" s="1"/>
  <c r="AQ718" i="1"/>
  <c r="AZ718" i="1" s="1"/>
  <c r="BA718" i="1" s="1"/>
  <c r="BB718" i="1" s="1"/>
  <c r="AQ877" i="1"/>
  <c r="AZ877" i="1" s="1"/>
  <c r="BA877" i="1" s="1"/>
  <c r="BB877" i="1" s="1"/>
  <c r="AQ947" i="1"/>
  <c r="AZ947" i="1" s="1"/>
  <c r="BA947" i="1" s="1"/>
  <c r="BB947" i="1" s="1"/>
  <c r="AQ986" i="1"/>
  <c r="AZ986" i="1" s="1"/>
  <c r="BA986" i="1" s="1"/>
  <c r="BB986" i="1" s="1"/>
  <c r="AQ966" i="1"/>
  <c r="AZ966" i="1" s="1"/>
  <c r="BA966" i="1" s="1"/>
  <c r="BB966" i="1" s="1"/>
  <c r="AQ962" i="1"/>
  <c r="AZ962" i="1" s="1"/>
  <c r="BA962" i="1" s="1"/>
  <c r="BB962" i="1" s="1"/>
  <c r="AQ1120" i="1"/>
  <c r="AQ1368" i="1"/>
  <c r="AZ1368" i="1" s="1"/>
  <c r="BA1368" i="1" s="1"/>
  <c r="BB1368" i="1" s="1"/>
  <c r="AQ1591" i="1"/>
  <c r="AZ1591" i="1" s="1"/>
  <c r="BA1591" i="1" s="1"/>
  <c r="BB1591" i="1" s="1"/>
  <c r="AQ2082" i="1"/>
  <c r="AZ2082" i="1" s="1"/>
  <c r="BA2082" i="1" s="1"/>
  <c r="BB2082" i="1" s="1"/>
  <c r="AQ2297" i="1"/>
  <c r="AZ2297" i="1" s="1"/>
  <c r="BA2297" i="1" s="1"/>
  <c r="BB2297" i="1" s="1"/>
  <c r="AQ2507" i="1"/>
  <c r="AZ2507" i="1" s="1"/>
  <c r="BA2507" i="1" s="1"/>
  <c r="BB2507" i="1" s="1"/>
  <c r="AQ2589" i="1"/>
  <c r="AZ2589" i="1" s="1"/>
  <c r="BA2589" i="1" s="1"/>
  <c r="BB2589" i="1" s="1"/>
  <c r="AQ2695" i="1"/>
  <c r="AQ2771" i="1"/>
  <c r="AZ2771" i="1" s="1"/>
  <c r="BA2771" i="1" s="1"/>
  <c r="BB2771" i="1" s="1"/>
  <c r="AQ2780" i="1"/>
  <c r="AZ2780" i="1" s="1"/>
  <c r="BA2780" i="1" s="1"/>
  <c r="BB2780" i="1" s="1"/>
  <c r="AQ2965" i="1"/>
  <c r="AZ2965" i="1" s="1"/>
  <c r="BA2965" i="1" s="1"/>
  <c r="BB2965" i="1" s="1"/>
  <c r="AQ2793" i="1"/>
  <c r="AQ1326" i="1"/>
  <c r="AZ1326" i="1" s="1"/>
  <c r="BA1326" i="1" s="1"/>
  <c r="BB1326" i="1" s="1"/>
  <c r="AQ1324" i="1"/>
  <c r="AZ1324" i="1" s="1"/>
  <c r="BA1324" i="1" s="1"/>
  <c r="BB1324" i="1" s="1"/>
  <c r="AQ1441" i="1"/>
  <c r="AZ1441" i="1" s="1"/>
  <c r="BA1441" i="1" s="1"/>
  <c r="BB1441" i="1" s="1"/>
  <c r="AQ1882" i="1"/>
  <c r="AZ1882" i="1" s="1"/>
  <c r="BA1882" i="1" s="1"/>
  <c r="BB1882" i="1" s="1"/>
  <c r="AQ2410" i="1"/>
  <c r="AZ2410" i="1" s="1"/>
  <c r="BA2410" i="1" s="1"/>
  <c r="BB2410" i="1" s="1"/>
  <c r="AQ2421" i="1"/>
  <c r="AZ2421" i="1" s="1"/>
  <c r="BA2421" i="1" s="1"/>
  <c r="BB2421" i="1" s="1"/>
  <c r="AQ1873" i="1"/>
  <c r="AZ1873" i="1" s="1"/>
  <c r="BA1873" i="1" s="1"/>
  <c r="BB1873" i="1" s="1"/>
  <c r="AQ1910" i="1"/>
  <c r="AQ2200" i="1"/>
  <c r="AZ2200" i="1" s="1"/>
  <c r="BA2200" i="1" s="1"/>
  <c r="BB2200" i="1" s="1"/>
  <c r="AQ1698" i="1"/>
  <c r="AZ1698" i="1" s="1"/>
  <c r="BA1698" i="1" s="1"/>
  <c r="BB1698" i="1" s="1"/>
  <c r="AQ147" i="1"/>
  <c r="AZ147" i="1" s="1"/>
  <c r="BA147" i="1" s="1"/>
  <c r="BB147" i="1" s="1"/>
  <c r="AQ190" i="1"/>
  <c r="AZ190" i="1" s="1"/>
  <c r="BA190" i="1" s="1"/>
  <c r="BB190" i="1" s="1"/>
  <c r="AQ214" i="1"/>
  <c r="AZ214" i="1" s="1"/>
  <c r="BA214" i="1" s="1"/>
  <c r="BB214" i="1" s="1"/>
  <c r="AQ755" i="1"/>
  <c r="AZ755" i="1" s="1"/>
  <c r="BA755" i="1" s="1"/>
  <c r="BB755" i="1" s="1"/>
  <c r="AQ874" i="1"/>
  <c r="AZ874" i="1" s="1"/>
  <c r="BA874" i="1" s="1"/>
  <c r="BB874" i="1" s="1"/>
  <c r="AQ886" i="1"/>
  <c r="AZ886" i="1" s="1"/>
  <c r="BA886" i="1" s="1"/>
  <c r="BB886" i="1" s="1"/>
  <c r="AQ949" i="1"/>
  <c r="AZ949" i="1" s="1"/>
  <c r="BA949" i="1" s="1"/>
  <c r="BB949" i="1" s="1"/>
  <c r="AQ977" i="1"/>
  <c r="AZ977" i="1" s="1"/>
  <c r="BA977" i="1" s="1"/>
  <c r="BB977" i="1" s="1"/>
  <c r="AQ1525" i="1"/>
  <c r="AZ1525" i="1" s="1"/>
  <c r="BA1525" i="1" s="1"/>
  <c r="BB1525" i="1" s="1"/>
  <c r="AQ1543" i="1"/>
  <c r="AZ1543" i="1" s="1"/>
  <c r="BA1543" i="1" s="1"/>
  <c r="BB1543" i="1" s="1"/>
  <c r="AQ1587" i="1"/>
  <c r="AZ1587" i="1" s="1"/>
  <c r="BA1587" i="1" s="1"/>
  <c r="BB1587" i="1" s="1"/>
  <c r="AQ1684" i="1"/>
  <c r="AZ1684" i="1" s="1"/>
  <c r="BA1684" i="1" s="1"/>
  <c r="BB1684" i="1" s="1"/>
  <c r="AQ2428" i="1"/>
  <c r="AQ2355" i="1"/>
  <c r="AQ2513" i="1"/>
  <c r="AZ2513" i="1" s="1"/>
  <c r="BA2513" i="1" s="1"/>
  <c r="BB2513" i="1" s="1"/>
  <c r="AQ2790" i="1"/>
  <c r="AZ2790" i="1" s="1"/>
  <c r="BA2790" i="1" s="1"/>
  <c r="BB2790" i="1" s="1"/>
  <c r="AQ2777" i="1"/>
  <c r="AZ2777" i="1" s="1"/>
  <c r="BA2777" i="1" s="1"/>
  <c r="BB2777" i="1" s="1"/>
  <c r="AQ2877" i="1"/>
  <c r="AZ2877" i="1" s="1"/>
  <c r="BA2877" i="1" s="1"/>
  <c r="BB2877" i="1" s="1"/>
  <c r="AQ2964" i="1"/>
  <c r="AZ2964" i="1" s="1"/>
  <c r="BA2964" i="1" s="1"/>
  <c r="BB2964" i="1" s="1"/>
  <c r="AQ231" i="1"/>
  <c r="AZ231" i="1" s="1"/>
  <c r="BA231" i="1" s="1"/>
  <c r="BB231" i="1" s="1"/>
  <c r="AQ188" i="1"/>
  <c r="AZ188" i="1" s="1"/>
  <c r="BA188" i="1" s="1"/>
  <c r="BB188" i="1" s="1"/>
  <c r="AQ246" i="1"/>
  <c r="AZ246" i="1" s="1"/>
  <c r="BA246" i="1" s="1"/>
  <c r="BB246" i="1" s="1"/>
  <c r="AQ229" i="1"/>
  <c r="AZ229" i="1" s="1"/>
  <c r="BA229" i="1" s="1"/>
  <c r="BB229" i="1" s="1"/>
  <c r="AQ318" i="1"/>
  <c r="AZ318" i="1" s="1"/>
  <c r="BA318" i="1" s="1"/>
  <c r="BB318" i="1" s="1"/>
  <c r="AQ317" i="1"/>
  <c r="AZ317" i="1" s="1"/>
  <c r="BA317" i="1" s="1"/>
  <c r="BB317" i="1" s="1"/>
  <c r="AQ894" i="1"/>
  <c r="AZ894" i="1" s="1"/>
  <c r="BA894" i="1" s="1"/>
  <c r="BB894" i="1" s="1"/>
  <c r="AQ907" i="1"/>
  <c r="AZ907" i="1" s="1"/>
  <c r="BA907" i="1" s="1"/>
  <c r="BB907" i="1" s="1"/>
  <c r="AQ991" i="1"/>
  <c r="AZ991" i="1" s="1"/>
  <c r="BA991" i="1" s="1"/>
  <c r="BB991" i="1" s="1"/>
  <c r="AQ1000" i="1"/>
  <c r="AZ1000" i="1" s="1"/>
  <c r="BA1000" i="1" s="1"/>
  <c r="BB1000" i="1" s="1"/>
  <c r="AQ1118" i="1"/>
  <c r="AZ1118" i="1" s="1"/>
  <c r="BA1118" i="1" s="1"/>
  <c r="BB1118" i="1" s="1"/>
  <c r="AQ1398" i="1"/>
  <c r="AZ1398" i="1" s="1"/>
  <c r="BA1398" i="1" s="1"/>
  <c r="BB1398" i="1" s="1"/>
  <c r="AQ1430" i="1"/>
  <c r="AZ1430" i="1" s="1"/>
  <c r="BA1430" i="1" s="1"/>
  <c r="BB1430" i="1" s="1"/>
  <c r="AQ1429" i="1"/>
  <c r="AZ1429" i="1" s="1"/>
  <c r="BA1429" i="1" s="1"/>
  <c r="BB1429" i="1" s="1"/>
  <c r="AQ1794" i="1"/>
  <c r="AZ1794" i="1" s="1"/>
  <c r="BA1794" i="1" s="1"/>
  <c r="BB1794" i="1" s="1"/>
  <c r="AQ1947" i="1"/>
  <c r="AZ1947" i="1" s="1"/>
  <c r="BA1947" i="1" s="1"/>
  <c r="BB1947" i="1" s="1"/>
  <c r="AQ2089" i="1"/>
  <c r="AZ2089" i="1" s="1"/>
  <c r="BA2089" i="1" s="1"/>
  <c r="BB2089" i="1" s="1"/>
  <c r="AQ2316" i="1"/>
  <c r="AQ1861" i="1"/>
  <c r="AZ1861" i="1" s="1"/>
  <c r="BA1861" i="1" s="1"/>
  <c r="BB1861" i="1" s="1"/>
  <c r="AQ238" i="1"/>
  <c r="AQ252" i="1"/>
  <c r="AQ756" i="1"/>
  <c r="AZ756" i="1" s="1"/>
  <c r="BA756" i="1" s="1"/>
  <c r="BB756" i="1" s="1"/>
  <c r="AQ1001" i="1"/>
  <c r="AQ1473" i="1"/>
  <c r="AQ2444" i="1"/>
  <c r="AZ2444" i="1" s="1"/>
  <c r="BA2444" i="1" s="1"/>
  <c r="BB2444" i="1" s="1"/>
  <c r="AQ2919" i="1"/>
  <c r="AQ2973" i="1"/>
  <c r="AQ2727" i="1"/>
  <c r="AQ1876" i="1"/>
  <c r="AQ2878" i="1"/>
  <c r="AQ2876" i="1"/>
  <c r="AQ816" i="1"/>
  <c r="AQ834" i="1"/>
  <c r="AZ834" i="1" s="1"/>
  <c r="BA834" i="1" s="1"/>
  <c r="BB834" i="1" s="1"/>
  <c r="AQ2983" i="1"/>
  <c r="AZ2983" i="1" s="1"/>
  <c r="BA2983" i="1" s="1"/>
  <c r="BB2983" i="1" s="1"/>
  <c r="AQ841" i="1"/>
  <c r="AQ1283" i="1"/>
  <c r="AZ1283" i="1" s="1"/>
  <c r="BA1283" i="1" s="1"/>
  <c r="BB1283" i="1" s="1"/>
  <c r="AQ2398" i="1"/>
  <c r="AQ2356" i="1"/>
  <c r="AQ2361" i="1"/>
  <c r="AQ2917" i="1"/>
  <c r="AQ1509" i="1"/>
  <c r="AZ1509" i="1" s="1"/>
  <c r="BA1509" i="1" s="1"/>
  <c r="BB1509" i="1" s="1"/>
  <c r="AQ1501" i="1"/>
  <c r="AZ1501" i="1" s="1"/>
  <c r="BA1501" i="1" s="1"/>
  <c r="BB1501" i="1" s="1"/>
  <c r="AQ637" i="1"/>
  <c r="AQ634" i="1"/>
  <c r="AQ2370" i="1"/>
  <c r="AQ80" i="1"/>
  <c r="AZ80" i="1" s="1"/>
  <c r="BA80" i="1" s="1"/>
  <c r="BB80" i="1" s="1"/>
  <c r="AQ1502" i="1"/>
  <c r="AZ1502" i="1" s="1"/>
  <c r="BA1502" i="1" s="1"/>
  <c r="BB1502" i="1" s="1"/>
  <c r="AQ1497" i="1"/>
  <c r="AZ1497" i="1" s="1"/>
  <c r="BA1497" i="1" s="1"/>
  <c r="BB1497" i="1" s="1"/>
  <c r="AQ1500" i="1"/>
  <c r="AZ1500" i="1" s="1"/>
  <c r="BA1500" i="1" s="1"/>
  <c r="BB1500" i="1" s="1"/>
  <c r="AQ2708" i="1"/>
  <c r="AZ2708" i="1" s="1"/>
  <c r="BA2708" i="1" s="1"/>
  <c r="BB2708" i="1" s="1"/>
  <c r="AQ2908" i="1"/>
  <c r="AZ2908" i="1" s="1"/>
  <c r="BA2908" i="1" s="1"/>
  <c r="BB2908" i="1" s="1"/>
  <c r="AQ87" i="1"/>
  <c r="AZ87" i="1" s="1"/>
  <c r="BA87" i="1" s="1"/>
  <c r="BB87" i="1" s="1"/>
  <c r="AQ83" i="1"/>
  <c r="AZ83" i="1" s="1"/>
  <c r="BA83" i="1" s="1"/>
  <c r="BB83" i="1" s="1"/>
  <c r="AQ88" i="1"/>
  <c r="AZ88" i="1" s="1"/>
  <c r="BA88" i="1" s="1"/>
  <c r="BB88" i="1" s="1"/>
  <c r="AQ370" i="1"/>
  <c r="AZ370" i="1" s="1"/>
  <c r="BA370" i="1" s="1"/>
  <c r="BB370" i="1" s="1"/>
  <c r="AQ747" i="1"/>
  <c r="AZ747" i="1" s="1"/>
  <c r="BA747" i="1" s="1"/>
  <c r="BB747" i="1" s="1"/>
  <c r="AQ775" i="1"/>
  <c r="AZ775" i="1" s="1"/>
  <c r="BA775" i="1" s="1"/>
  <c r="BB775" i="1" s="1"/>
  <c r="AQ698" i="1"/>
  <c r="AZ698" i="1" s="1"/>
  <c r="BA698" i="1" s="1"/>
  <c r="BB698" i="1" s="1"/>
  <c r="AQ1503" i="1"/>
  <c r="AZ1503" i="1" s="1"/>
  <c r="BA1503" i="1" s="1"/>
  <c r="BB1503" i="1" s="1"/>
  <c r="AQ2074" i="1"/>
  <c r="AZ2074" i="1" s="1"/>
  <c r="BA2074" i="1" s="1"/>
  <c r="BB2074" i="1" s="1"/>
  <c r="AQ2088" i="1"/>
  <c r="AZ2088" i="1" s="1"/>
  <c r="BA2088" i="1" s="1"/>
  <c r="BB2088" i="1" s="1"/>
  <c r="AQ444" i="1"/>
  <c r="AZ444" i="1" s="1"/>
  <c r="BA444" i="1" s="1"/>
  <c r="BB444" i="1" s="1"/>
  <c r="AQ445" i="1"/>
  <c r="AZ445" i="1" s="1"/>
  <c r="BA445" i="1" s="1"/>
  <c r="BB445" i="1" s="1"/>
  <c r="AQ891" i="1"/>
  <c r="AZ891" i="1" s="1"/>
  <c r="BA891" i="1" s="1"/>
  <c r="BB891" i="1" s="1"/>
  <c r="AQ2240" i="1"/>
  <c r="AQ28" i="1"/>
  <c r="AQ2984" i="1"/>
  <c r="AQ1135" i="1"/>
  <c r="AZ1135" i="1" s="1"/>
  <c r="BA1135" i="1" s="1"/>
  <c r="BB1135" i="1" s="1"/>
  <c r="AQ1136" i="1"/>
  <c r="AZ1136" i="1" s="1"/>
  <c r="BA1136" i="1" s="1"/>
  <c r="BB1136" i="1" s="1"/>
  <c r="AQ1134" i="1"/>
  <c r="AZ1134" i="1" s="1"/>
  <c r="BA1134" i="1" s="1"/>
  <c r="BB1134" i="1" s="1"/>
  <c r="AQ1413" i="1"/>
  <c r="AZ1413" i="1" s="1"/>
  <c r="BA1413" i="1" s="1"/>
  <c r="BB1413" i="1" s="1"/>
  <c r="AQ2177" i="1"/>
  <c r="AQ2178" i="1"/>
  <c r="AQ2181" i="1"/>
  <c r="AQ2225" i="1"/>
  <c r="AQ2234" i="1"/>
  <c r="AQ807" i="1"/>
  <c r="AZ807" i="1" s="1"/>
  <c r="BA807" i="1" s="1"/>
  <c r="BB807" i="1" s="1"/>
  <c r="AQ2618" i="1"/>
  <c r="AQ2619" i="1"/>
  <c r="AQ2620" i="1"/>
  <c r="AZ2620" i="1" s="1"/>
  <c r="BA2620" i="1" s="1"/>
  <c r="BB2620" i="1" s="1"/>
  <c r="AQ327" i="1"/>
  <c r="AZ327" i="1" s="1"/>
  <c r="BA327" i="1" s="1"/>
  <c r="AQ1021" i="1"/>
  <c r="AQ1132" i="1"/>
  <c r="AZ1132" i="1" s="1"/>
  <c r="BA1132" i="1" s="1"/>
  <c r="BB1132" i="1" s="1"/>
  <c r="AQ1131" i="1"/>
  <c r="AZ1131" i="1" s="1"/>
  <c r="BA1131" i="1" s="1"/>
  <c r="BB1131" i="1" s="1"/>
  <c r="AQ1133" i="1"/>
  <c r="AZ1133" i="1" s="1"/>
  <c r="BA1133" i="1" s="1"/>
  <c r="BB1133" i="1" s="1"/>
  <c r="AQ2990" i="1"/>
  <c r="AQ2006" i="1"/>
  <c r="AZ2006" i="1" s="1"/>
  <c r="BA2006" i="1" s="1"/>
  <c r="BB2006" i="1" s="1"/>
  <c r="AQ1163" i="1"/>
  <c r="AQ1178" i="1"/>
  <c r="AQ808" i="1"/>
  <c r="AQ810" i="1"/>
  <c r="AQ2236" i="1"/>
  <c r="AQ2228" i="1"/>
  <c r="AQ1154" i="1"/>
  <c r="AQ1150" i="1"/>
  <c r="AQ1160" i="1"/>
  <c r="AQ2600" i="1"/>
  <c r="AQ2602" i="1"/>
  <c r="AQ812" i="1"/>
  <c r="AZ812" i="1" s="1"/>
  <c r="BA812" i="1" s="1"/>
  <c r="BB812" i="1" s="1"/>
  <c r="AQ811" i="1"/>
  <c r="AZ811" i="1" s="1"/>
  <c r="BA811" i="1" s="1"/>
  <c r="BB811" i="1" s="1"/>
  <c r="AQ1158" i="1"/>
  <c r="AZ1158" i="1" s="1"/>
  <c r="BA1158" i="1" s="1"/>
  <c r="BB1158" i="1" s="1"/>
  <c r="AQ1157" i="1"/>
  <c r="AZ1157" i="1" s="1"/>
  <c r="BA1157" i="1" s="1"/>
  <c r="BB1157" i="1" s="1"/>
  <c r="AQ1166" i="1"/>
  <c r="AZ1166" i="1" s="1"/>
  <c r="BA1166" i="1" s="1"/>
  <c r="BB1166" i="1" s="1"/>
  <c r="AQ1162" i="1"/>
  <c r="AZ1162" i="1" s="1"/>
  <c r="BA1162" i="1" s="1"/>
  <c r="BB1162" i="1" s="1"/>
  <c r="AQ1147" i="1"/>
  <c r="AZ1147" i="1" s="1"/>
  <c r="BA1147" i="1" s="1"/>
  <c r="BB1147" i="1" s="1"/>
  <c r="AQ1156" i="1"/>
  <c r="AZ1156" i="1" s="1"/>
  <c r="BA1156" i="1" s="1"/>
  <c r="BB1156" i="1" s="1"/>
  <c r="AQ1895" i="1"/>
  <c r="AQ1894" i="1"/>
  <c r="AZ1894" i="1" s="1"/>
  <c r="BA1894" i="1" s="1"/>
  <c r="BB1894" i="1" s="1"/>
  <c r="AQ2238" i="1"/>
  <c r="AQ2229" i="1"/>
  <c r="AQ1164" i="1"/>
  <c r="AQ1165" i="1"/>
  <c r="AZ1165" i="1" s="1"/>
  <c r="BA1165" i="1" s="1"/>
  <c r="BB1165" i="1" s="1"/>
  <c r="AQ794" i="1"/>
  <c r="AQ795" i="1"/>
  <c r="AQ2248" i="1"/>
  <c r="AZ2248" i="1" s="1"/>
  <c r="BA2248" i="1" s="1"/>
  <c r="BB2248" i="1" s="1"/>
  <c r="AQ1167" i="1"/>
  <c r="AQ1024" i="1"/>
  <c r="AZ1024" i="1" s="1"/>
  <c r="BA1024" i="1" s="1"/>
  <c r="AQ1023" i="1"/>
  <c r="AZ1023" i="1" s="1"/>
  <c r="BA1023" i="1" s="1"/>
  <c r="AQ314" i="1"/>
  <c r="AZ314" i="1" s="1"/>
  <c r="BA314" i="1" s="1"/>
  <c r="AQ315" i="1"/>
  <c r="AZ315" i="1" s="1"/>
  <c r="BA315" i="1" s="1"/>
  <c r="AQ316" i="1"/>
  <c r="AZ316" i="1" s="1"/>
  <c r="BA316" i="1" s="1"/>
  <c r="AQ2988" i="1"/>
  <c r="AZ2988" i="1" s="1"/>
  <c r="BA2988" i="1" s="1"/>
  <c r="BB2988" i="1" s="1"/>
  <c r="AQ460" i="1"/>
  <c r="AQ2989" i="1"/>
  <c r="AQ5" i="1"/>
  <c r="AZ5" i="1" s="1"/>
  <c r="BA5" i="1" s="1"/>
  <c r="BB5" i="1" s="1"/>
  <c r="AQ3" i="1"/>
  <c r="AZ3" i="1" s="1"/>
  <c r="BA3" i="1" s="1"/>
  <c r="BB3" i="1" s="1"/>
  <c r="AQ4" i="1"/>
  <c r="AZ4" i="1" s="1"/>
  <c r="BA4" i="1" s="1"/>
  <c r="BB4" i="1" s="1"/>
  <c r="AQ2991" i="1"/>
  <c r="AZ2991" i="1" s="1"/>
  <c r="BA2991" i="1" s="1"/>
  <c r="BB2991" i="1" s="1"/>
  <c r="AQ2153" i="1"/>
  <c r="AQ2150" i="1"/>
  <c r="AQ1159" i="1"/>
  <c r="AQ2255" i="1"/>
  <c r="AQ2256" i="1"/>
  <c r="AQ2252" i="1"/>
  <c r="AZ2252" i="1" s="1"/>
  <c r="BA2252" i="1" s="1"/>
  <c r="BB2252" i="1" s="1"/>
  <c r="AQ2251" i="1"/>
  <c r="AZ2251" i="1" s="1"/>
  <c r="BA2251" i="1" s="1"/>
  <c r="BB2251" i="1" s="1"/>
  <c r="AQ2253" i="1"/>
  <c r="AZ2253" i="1" s="1"/>
  <c r="BA2253" i="1" s="1"/>
  <c r="BB2253" i="1" s="1"/>
  <c r="AQ2254" i="1"/>
  <c r="AZ2254" i="1" s="1"/>
  <c r="BA2254" i="1" s="1"/>
  <c r="BB2254" i="1" s="1"/>
  <c r="AQ2155" i="1"/>
  <c r="AZ2155" i="1" s="1"/>
  <c r="BA2155" i="1" s="1"/>
  <c r="BB2155" i="1" s="1"/>
  <c r="AQ2154" i="1"/>
  <c r="AZ2154" i="1" s="1"/>
  <c r="BA2154" i="1" s="1"/>
  <c r="BB2154" i="1" s="1"/>
  <c r="AQ2156" i="1"/>
  <c r="AQ2245" i="1"/>
  <c r="AZ2245" i="1" s="1"/>
  <c r="BA2245" i="1" s="1"/>
  <c r="BB2245" i="1" s="1"/>
  <c r="AQ2243" i="1"/>
  <c r="AZ2243" i="1" s="1"/>
  <c r="BA2243" i="1" s="1"/>
  <c r="BB2243" i="1" s="1"/>
  <c r="AQ2244" i="1"/>
  <c r="AZ2244" i="1" s="1"/>
  <c r="BA2244" i="1" s="1"/>
  <c r="BB2244" i="1" s="1"/>
  <c r="AQ1171" i="1"/>
  <c r="AZ1171" i="1" s="1"/>
  <c r="BA1171" i="1" s="1"/>
  <c r="BB1171" i="1" s="1"/>
  <c r="AQ1172" i="1"/>
  <c r="AZ1172" i="1" s="1"/>
  <c r="BA1172" i="1" s="1"/>
  <c r="BB1172" i="1" s="1"/>
  <c r="AQ2152" i="1"/>
  <c r="AZ2152" i="1" s="1"/>
  <c r="BA2152" i="1" s="1"/>
  <c r="BB2152" i="1" s="1"/>
  <c r="AQ2247" i="1"/>
  <c r="AQ2246" i="1"/>
  <c r="AQ2987" i="1"/>
  <c r="AZ2987" i="1" s="1"/>
  <c r="BA2987" i="1" s="1"/>
  <c r="BB2987" i="1" s="1"/>
  <c r="AQ459" i="1"/>
  <c r="AZ459" i="1" s="1"/>
  <c r="BA459" i="1" s="1"/>
  <c r="BB459" i="1" s="1"/>
  <c r="AQ1169" i="1"/>
  <c r="AQ1176" i="1"/>
  <c r="AQ1207" i="1"/>
  <c r="AZ1207" i="1" s="1"/>
  <c r="BA1207" i="1" s="1"/>
  <c r="BB1207" i="1" s="1"/>
  <c r="AQ1210" i="1"/>
  <c r="AZ1210" i="1" s="1"/>
  <c r="BA1210" i="1" s="1"/>
  <c r="BB1210" i="1" s="1"/>
  <c r="AQ1945" i="1"/>
  <c r="AQ1993" i="1"/>
  <c r="AQ905" i="1"/>
  <c r="BA905" i="1" s="1"/>
  <c r="BB905" i="1" s="1"/>
  <c r="AQ1017" i="1"/>
  <c r="AZ1017" i="1" s="1"/>
  <c r="BA1017" i="1" s="1"/>
  <c r="BB1017" i="1" s="1"/>
  <c r="AQ2595" i="1"/>
  <c r="AQ2597" i="1"/>
  <c r="AQ2002" i="1"/>
  <c r="AQ2005" i="1"/>
  <c r="AQ453" i="1"/>
  <c r="AZ453" i="1" s="1"/>
  <c r="BA453" i="1" s="1"/>
  <c r="BB453" i="1" s="1"/>
  <c r="AQ1179" i="1"/>
  <c r="AQ1140" i="1"/>
  <c r="AZ1140" i="1" s="1"/>
  <c r="BA1140" i="1" s="1"/>
  <c r="BB1140" i="1" s="1"/>
  <c r="AQ2142" i="1"/>
  <c r="AQ2143" i="1"/>
  <c r="AQ2741" i="1"/>
  <c r="AQ2742" i="1"/>
  <c r="AQ2048" i="1"/>
  <c r="AZ2048" i="1" s="1"/>
  <c r="BA2048" i="1" s="1"/>
  <c r="BB2048" i="1" s="1"/>
  <c r="AQ2986" i="1"/>
  <c r="AZ2986" i="1" s="1"/>
  <c r="BA2986" i="1" s="1"/>
  <c r="BB2986" i="1" s="1"/>
  <c r="AQ2165" i="1"/>
  <c r="AZ2165" i="1" s="1"/>
  <c r="BA2165" i="1" s="1"/>
  <c r="BB2165" i="1" s="1"/>
  <c r="AQ2239" i="1"/>
  <c r="AQ2242" i="1"/>
  <c r="AQ2237" i="1"/>
  <c r="AQ2732" i="1"/>
  <c r="AZ2732" i="1" s="1"/>
  <c r="BA2732" i="1" s="1"/>
  <c r="BB2732" i="1" s="1"/>
  <c r="AQ1173" i="1"/>
  <c r="AQ2007" i="1"/>
  <c r="AQ2097" i="1"/>
  <c r="AZ2097" i="1" s="1"/>
  <c r="BA2097" i="1" s="1"/>
  <c r="BB2097" i="1" s="1"/>
  <c r="AQ2232" i="1"/>
  <c r="AZ2232" i="1" s="1"/>
  <c r="BA2232" i="1" s="1"/>
  <c r="BB2232" i="1" s="1"/>
  <c r="AQ813" i="1"/>
  <c r="AQ809" i="1"/>
  <c r="AQ1143" i="1"/>
  <c r="AZ1143" i="1" s="1"/>
  <c r="BA1143" i="1" s="1"/>
  <c r="BB1143" i="1" s="1"/>
  <c r="AQ1148" i="1"/>
  <c r="AZ1148" i="1" s="1"/>
  <c r="BA1148" i="1" s="1"/>
  <c r="BB1148" i="1" s="1"/>
  <c r="AQ1152" i="1"/>
  <c r="AZ1152" i="1" s="1"/>
  <c r="BA1152" i="1" s="1"/>
  <c r="BB1152" i="1" s="1"/>
  <c r="AQ2145" i="1"/>
  <c r="AZ2145" i="1" s="1"/>
  <c r="BA2145" i="1" s="1"/>
  <c r="BB2145" i="1" s="1"/>
  <c r="AQ2982" i="1"/>
  <c r="AQ471" i="1"/>
  <c r="AZ471" i="1" s="1"/>
  <c r="BA471" i="1" s="1"/>
  <c r="BB471" i="1" s="1"/>
  <c r="AQ2363" i="1"/>
  <c r="AZ2363" i="1" s="1"/>
  <c r="BA2363" i="1" s="1"/>
  <c r="BB2363" i="1" s="1"/>
  <c r="AQ156" i="1"/>
  <c r="AZ156" i="1" s="1"/>
  <c r="BA156" i="1" s="1"/>
  <c r="BB156" i="1" s="1"/>
  <c r="AQ181" i="1"/>
  <c r="AZ181" i="1" s="1"/>
  <c r="BA181" i="1" s="1"/>
  <c r="BB181" i="1" s="1"/>
  <c r="AQ697" i="1"/>
  <c r="AZ697" i="1" s="1"/>
  <c r="BA697" i="1" s="1"/>
  <c r="BB697" i="1" s="1"/>
  <c r="AQ899" i="1"/>
  <c r="AZ899" i="1" s="1"/>
  <c r="BA899" i="1" s="1"/>
  <c r="BB899" i="1" s="1"/>
  <c r="AQ860" i="1"/>
  <c r="AZ860" i="1" s="1"/>
  <c r="BA860" i="1" s="1"/>
  <c r="BB860" i="1" s="1"/>
  <c r="AQ872" i="1"/>
  <c r="AZ872" i="1" s="1"/>
  <c r="BA872" i="1" s="1"/>
  <c r="BB872" i="1" s="1"/>
  <c r="AQ870" i="1"/>
  <c r="AZ870" i="1" s="1"/>
  <c r="BA870" i="1" s="1"/>
  <c r="BB870" i="1" s="1"/>
  <c r="AQ958" i="1"/>
  <c r="AZ958" i="1" s="1"/>
  <c r="BA958" i="1" s="1"/>
  <c r="BB958" i="1" s="1"/>
  <c r="AQ919" i="1"/>
  <c r="AZ919" i="1" s="1"/>
  <c r="BA919" i="1" s="1"/>
  <c r="BB919" i="1" s="1"/>
  <c r="AQ948" i="1"/>
  <c r="AZ948" i="1" s="1"/>
  <c r="BA948" i="1" s="1"/>
  <c r="BB948" i="1" s="1"/>
  <c r="AQ2114" i="1"/>
  <c r="AQ2105" i="1"/>
  <c r="AZ2105" i="1" s="1"/>
  <c r="BA2105" i="1" s="1"/>
  <c r="BB2105" i="1" s="1"/>
  <c r="AQ2106" i="1"/>
  <c r="AQ2104" i="1"/>
  <c r="AQ2102" i="1"/>
  <c r="AQ2098" i="1"/>
  <c r="AQ2109" i="1"/>
  <c r="AQ1269" i="1"/>
  <c r="AZ1269" i="1" s="1"/>
  <c r="BA1269" i="1" s="1"/>
  <c r="BB1269" i="1" s="1"/>
  <c r="AQ1270" i="1"/>
  <c r="AZ1270" i="1" s="1"/>
  <c r="BA1270" i="1" s="1"/>
  <c r="BB1270" i="1" s="1"/>
  <c r="AQ1271" i="1"/>
  <c r="AZ1271" i="1" s="1"/>
  <c r="BA1271" i="1" s="1"/>
  <c r="BB1271" i="1" s="1"/>
  <c r="AQ1298" i="1"/>
  <c r="AZ1298" i="1" s="1"/>
  <c r="BA1298" i="1" s="1"/>
  <c r="BB1298" i="1" s="1"/>
  <c r="AQ1304" i="1"/>
  <c r="AZ1304" i="1" s="1"/>
  <c r="BA1304" i="1" s="1"/>
  <c r="BB1304" i="1" s="1"/>
  <c r="AQ1435" i="1"/>
  <c r="AQ1434" i="1"/>
  <c r="AQ1436" i="1"/>
  <c r="AQ1431" i="1"/>
  <c r="AQ1529" i="1"/>
  <c r="AQ1542" i="1"/>
  <c r="AQ1874" i="1"/>
  <c r="AZ1874" i="1" s="1"/>
  <c r="BA1874" i="1" s="1"/>
  <c r="BB1874" i="1" s="1"/>
  <c r="AQ1928" i="1"/>
  <c r="AQ1981" i="1"/>
  <c r="AQ2336" i="1"/>
  <c r="AZ2336" i="1" s="1"/>
  <c r="BA2336" i="1" s="1"/>
  <c r="BB2336" i="1" s="1"/>
  <c r="AQ2407" i="1"/>
  <c r="AZ2407" i="1" s="1"/>
  <c r="BA2407" i="1" s="1"/>
  <c r="BB2407" i="1" s="1"/>
  <c r="AQ2506" i="1"/>
  <c r="AZ2506" i="1" s="1"/>
  <c r="BA2506" i="1" s="1"/>
  <c r="BB2506" i="1" s="1"/>
  <c r="AQ2503" i="1"/>
  <c r="AZ2503" i="1" s="1"/>
  <c r="BA2503" i="1" s="1"/>
  <c r="BB2503" i="1" s="1"/>
  <c r="AQ2746" i="1"/>
  <c r="AZ2746" i="1" s="1"/>
  <c r="BA2746" i="1" s="1"/>
  <c r="BB2746" i="1" s="1"/>
  <c r="AQ45" i="1"/>
  <c r="AZ45" i="1" s="1"/>
  <c r="BA45" i="1" s="1"/>
  <c r="BB45" i="1" s="1"/>
  <c r="AQ613" i="1"/>
  <c r="AQ647" i="1"/>
  <c r="AZ647" i="1" s="1"/>
  <c r="BA647" i="1" s="1"/>
  <c r="BB647" i="1" s="1"/>
  <c r="AQ2077" i="1"/>
  <c r="AZ2077" i="1" s="1"/>
  <c r="BA2077" i="1" s="1"/>
  <c r="BB2077" i="1" s="1"/>
  <c r="AQ2078" i="1"/>
  <c r="AZ2078" i="1" s="1"/>
  <c r="BA2078" i="1" s="1"/>
  <c r="BB2078" i="1" s="1"/>
  <c r="AQ1071" i="1"/>
  <c r="AZ1071" i="1" s="1"/>
  <c r="BA1071" i="1" s="1"/>
  <c r="BB1071" i="1" s="1"/>
  <c r="AQ1111" i="1"/>
  <c r="AZ1111" i="1" s="1"/>
  <c r="BA1111" i="1" s="1"/>
  <c r="BB1111" i="1" s="1"/>
  <c r="AQ2447" i="1"/>
  <c r="AZ2447" i="1" s="1"/>
  <c r="BA2447" i="1" s="1"/>
  <c r="BB2447" i="1" s="1"/>
  <c r="AQ2711" i="1"/>
  <c r="AZ2711" i="1" s="1"/>
  <c r="BA2711" i="1" s="1"/>
  <c r="BB2711" i="1" s="1"/>
  <c r="AQ1282" i="1"/>
  <c r="AZ1282" i="1" s="1"/>
  <c r="BA1282" i="1" s="1"/>
  <c r="BB1282" i="1" s="1"/>
  <c r="AQ1407" i="1"/>
  <c r="AQ1410" i="1"/>
  <c r="AQ2702" i="1"/>
  <c r="AZ2702" i="1" s="1"/>
  <c r="BA2702" i="1" s="1"/>
  <c r="BB2702" i="1" s="1"/>
  <c r="AQ2859" i="1"/>
  <c r="AZ2859" i="1" s="1"/>
  <c r="BA2859" i="1" s="1"/>
  <c r="BB2859" i="1" s="1"/>
  <c r="AQ927" i="1"/>
  <c r="AQ938" i="1"/>
  <c r="AQ2063" i="1"/>
  <c r="AQ2064" i="1"/>
  <c r="AQ247" i="1"/>
  <c r="AZ247" i="1" s="1"/>
  <c r="BA247" i="1" s="1"/>
  <c r="BB247" i="1" s="1"/>
  <c r="AQ131" i="1"/>
  <c r="AZ131" i="1" s="1"/>
  <c r="BA131" i="1" s="1"/>
  <c r="BB131" i="1" s="1"/>
  <c r="AQ157" i="1"/>
  <c r="AZ157" i="1" s="1"/>
  <c r="BA157" i="1" s="1"/>
  <c r="BB157" i="1" s="1"/>
  <c r="AQ132" i="1"/>
  <c r="AZ132" i="1" s="1"/>
  <c r="BA132" i="1" s="1"/>
  <c r="BB132" i="1" s="1"/>
  <c r="AQ98" i="1"/>
  <c r="AZ98" i="1" s="1"/>
  <c r="BA98" i="1" s="1"/>
  <c r="BB98" i="1" s="1"/>
  <c r="AQ109" i="1"/>
  <c r="AZ109" i="1" s="1"/>
  <c r="BA109" i="1" s="1"/>
  <c r="BB109" i="1" s="1"/>
  <c r="AQ142" i="1"/>
  <c r="AZ142" i="1" s="1"/>
  <c r="BA142" i="1" s="1"/>
  <c r="BB142" i="1" s="1"/>
  <c r="AQ466" i="1"/>
  <c r="AQ585" i="1"/>
  <c r="AZ585" i="1" s="1"/>
  <c r="BA585" i="1" s="1"/>
  <c r="BB585" i="1" s="1"/>
  <c r="AQ861" i="1"/>
  <c r="AZ861" i="1" s="1"/>
  <c r="BA861" i="1" s="1"/>
  <c r="BB861" i="1" s="1"/>
  <c r="AQ1029" i="1"/>
  <c r="AZ1029" i="1" s="1"/>
  <c r="BA1029" i="1" s="1"/>
  <c r="BB1029" i="1" s="1"/>
  <c r="AQ1038" i="1"/>
  <c r="AZ1038" i="1" s="1"/>
  <c r="BA1038" i="1" s="1"/>
  <c r="BB1038" i="1" s="1"/>
  <c r="AQ1040" i="1"/>
  <c r="AZ1040" i="1" s="1"/>
  <c r="BA1040" i="1" s="1"/>
  <c r="BB1040" i="1" s="1"/>
  <c r="AQ1033" i="1"/>
  <c r="AZ1033" i="1" s="1"/>
  <c r="BA1033" i="1" s="1"/>
  <c r="BB1033" i="1" s="1"/>
  <c r="AQ1025" i="1"/>
  <c r="AZ1025" i="1" s="1"/>
  <c r="BA1025" i="1" s="1"/>
  <c r="BB1025" i="1" s="1"/>
  <c r="AQ1050" i="1"/>
  <c r="AZ1050" i="1" s="1"/>
  <c r="BA1050" i="1" s="1"/>
  <c r="BB1050" i="1" s="1"/>
  <c r="AQ1052" i="1"/>
  <c r="AZ1052" i="1" s="1"/>
  <c r="BA1052" i="1" s="1"/>
  <c r="BB1052" i="1" s="1"/>
  <c r="AQ1114" i="1"/>
  <c r="AZ1114" i="1" s="1"/>
  <c r="BA1114" i="1" s="1"/>
  <c r="BB1114" i="1" s="1"/>
  <c r="AQ1112" i="1"/>
  <c r="AZ1112" i="1" s="1"/>
  <c r="BA1112" i="1" s="1"/>
  <c r="BB1112" i="1" s="1"/>
  <c r="AQ1115" i="1"/>
  <c r="AZ1115" i="1" s="1"/>
  <c r="BA1115" i="1" s="1"/>
  <c r="BB1115" i="1" s="1"/>
  <c r="AQ1190" i="1"/>
  <c r="AZ1190" i="1" s="1"/>
  <c r="BA1190" i="1" s="1"/>
  <c r="BB1190" i="1" s="1"/>
  <c r="AQ1676" i="1"/>
  <c r="AZ1676" i="1" s="1"/>
  <c r="BA1676" i="1" s="1"/>
  <c r="BB1676" i="1" s="1"/>
  <c r="AQ1706" i="1"/>
  <c r="AQ2042" i="1"/>
  <c r="AZ2042" i="1" s="1"/>
  <c r="BA2042" i="1" s="1"/>
  <c r="BB2042" i="1" s="1"/>
  <c r="AQ2043" i="1"/>
  <c r="AZ2043" i="1" s="1"/>
  <c r="BA2043" i="1" s="1"/>
  <c r="BB2043" i="1" s="1"/>
  <c r="AQ2896" i="1"/>
  <c r="AZ2896" i="1" s="1"/>
  <c r="BA2896" i="1" s="1"/>
  <c r="BB2896" i="1" s="1"/>
  <c r="AQ2895" i="1"/>
  <c r="AZ2895" i="1" s="1"/>
  <c r="BA2895" i="1" s="1"/>
  <c r="BB2895" i="1" s="1"/>
  <c r="AQ2347" i="1"/>
  <c r="AZ2347" i="1" s="1"/>
  <c r="BA2347" i="1" s="1"/>
  <c r="BB2347" i="1" s="1"/>
  <c r="AQ2402" i="1"/>
  <c r="AZ2402" i="1" s="1"/>
  <c r="BA2402" i="1" s="1"/>
  <c r="BB2402" i="1" s="1"/>
  <c r="AQ2509" i="1"/>
  <c r="AZ2509" i="1" s="1"/>
  <c r="BA2509" i="1" s="1"/>
  <c r="BB2509" i="1" s="1"/>
  <c r="AQ2527" i="1"/>
  <c r="AZ2527" i="1" s="1"/>
  <c r="BA2527" i="1" s="1"/>
  <c r="BB2527" i="1" s="1"/>
  <c r="AQ2528" i="1"/>
  <c r="AZ2528" i="1" s="1"/>
  <c r="BA2528" i="1" s="1"/>
  <c r="BB2528" i="1" s="1"/>
  <c r="AQ2762" i="1"/>
  <c r="AZ2762" i="1" s="1"/>
  <c r="BA2762" i="1" s="1"/>
  <c r="BB2762" i="1" s="1"/>
  <c r="AQ2763" i="1"/>
  <c r="AZ2763" i="1" s="1"/>
  <c r="BA2763" i="1" s="1"/>
  <c r="BB2763" i="1" s="1"/>
  <c r="AQ2749" i="1"/>
  <c r="AZ2749" i="1" s="1"/>
  <c r="BA2749" i="1" s="1"/>
  <c r="BB2749" i="1" s="1"/>
  <c r="AQ842" i="1"/>
  <c r="AQ955" i="1"/>
  <c r="AZ955" i="1" s="1"/>
  <c r="BA955" i="1" s="1"/>
  <c r="BB955" i="1" s="1"/>
  <c r="AQ1360" i="1"/>
  <c r="AQ1579" i="1"/>
  <c r="AQ1539" i="1"/>
  <c r="AQ1554" i="1"/>
  <c r="AQ2432" i="1"/>
  <c r="AQ1062" i="1"/>
  <c r="AQ1055" i="1"/>
  <c r="AQ1054" i="1"/>
  <c r="AQ1053" i="1"/>
  <c r="AZ1053" i="1" s="1"/>
  <c r="BA1053" i="1" s="1"/>
  <c r="BB1053" i="1" s="1"/>
  <c r="AQ1064" i="1"/>
  <c r="AQ1063" i="1"/>
  <c r="AZ1063" i="1" s="1"/>
  <c r="BA1063" i="1" s="1"/>
  <c r="BB1063" i="1" s="1"/>
  <c r="AQ1061" i="1"/>
  <c r="AQ1065" i="1"/>
  <c r="AQ1117" i="1"/>
  <c r="AZ1117" i="1" s="1"/>
  <c r="BA1117" i="1" s="1"/>
  <c r="BB1117" i="1" s="1"/>
  <c r="AQ1811" i="1"/>
  <c r="AZ1811" i="1" s="1"/>
  <c r="BA1811" i="1" s="1"/>
  <c r="BB1811" i="1" s="1"/>
  <c r="AQ2397" i="1"/>
  <c r="AZ2397" i="1" s="1"/>
  <c r="BA2397" i="1" s="1"/>
  <c r="BB2397" i="1" s="1"/>
  <c r="AQ2441" i="1"/>
  <c r="AZ2441" i="1" s="1"/>
  <c r="BA2441" i="1" s="1"/>
  <c r="BB2441" i="1" s="1"/>
  <c r="AQ2590" i="1"/>
  <c r="AZ2590" i="1" s="1"/>
  <c r="BA2590" i="1" s="1"/>
  <c r="BB2590" i="1" s="1"/>
  <c r="AQ2792" i="1"/>
  <c r="AQ961" i="1"/>
  <c r="AQ1462" i="1"/>
  <c r="AZ1462" i="1" s="1"/>
  <c r="BA1462" i="1" s="1"/>
  <c r="BB1462" i="1" s="1"/>
  <c r="AQ612" i="1"/>
  <c r="AZ612" i="1" s="1"/>
  <c r="BA612" i="1" s="1"/>
  <c r="BB612" i="1" s="1"/>
  <c r="AQ610" i="1"/>
  <c r="AZ610" i="1" s="1"/>
  <c r="BA610" i="1" s="1"/>
  <c r="BB610" i="1" s="1"/>
  <c r="AQ701" i="1"/>
  <c r="AZ701" i="1" s="1"/>
  <c r="BA701" i="1" s="1"/>
  <c r="BB701" i="1" s="1"/>
  <c r="AQ981" i="1"/>
  <c r="AZ981" i="1" s="1"/>
  <c r="BA981" i="1" s="1"/>
  <c r="BB981" i="1" s="1"/>
  <c r="AQ974" i="1"/>
  <c r="AZ974" i="1" s="1"/>
  <c r="BA974" i="1" s="1"/>
  <c r="BB974" i="1" s="1"/>
  <c r="AQ1625" i="1"/>
  <c r="AZ1625" i="1" s="1"/>
  <c r="BA1625" i="1" s="1"/>
  <c r="BB1625" i="1" s="1"/>
  <c r="AQ2079" i="1"/>
  <c r="AZ2079" i="1" s="1"/>
  <c r="BA2079" i="1" s="1"/>
  <c r="BB2079" i="1" s="1"/>
  <c r="AQ2083" i="1"/>
  <c r="AZ2083" i="1" s="1"/>
  <c r="BA2083" i="1" s="1"/>
  <c r="BB2083" i="1" s="1"/>
  <c r="AQ79" i="1"/>
  <c r="AZ79" i="1" s="1"/>
  <c r="BA79" i="1" s="1"/>
  <c r="BB79" i="1" s="1"/>
  <c r="AQ2526" i="1"/>
  <c r="AQ2508" i="1"/>
  <c r="AQ2753" i="1"/>
  <c r="AZ2753" i="1" s="1"/>
  <c r="BA2753" i="1" s="1"/>
  <c r="BB2753" i="1" s="1"/>
  <c r="AQ2758" i="1"/>
  <c r="AZ2758" i="1" s="1"/>
  <c r="BA2758" i="1" s="1"/>
  <c r="BB2758" i="1" s="1"/>
  <c r="AQ2776" i="1"/>
  <c r="AZ2776" i="1" s="1"/>
  <c r="BA2776" i="1" s="1"/>
  <c r="BB2776" i="1" s="1"/>
  <c r="AQ1092" i="1"/>
  <c r="AQ1187" i="1"/>
  <c r="AQ2505" i="1"/>
  <c r="AQ2684" i="1"/>
  <c r="AZ2684" i="1" s="1"/>
  <c r="BA2684" i="1" s="1"/>
  <c r="BB2684" i="1" s="1"/>
  <c r="AQ932" i="1"/>
  <c r="AQ1288" i="1"/>
  <c r="AQ2084" i="1"/>
  <c r="AZ2084" i="1" s="1"/>
  <c r="BA2084" i="1" s="1"/>
  <c r="BB2084" i="1" s="1"/>
  <c r="AQ1837" i="1"/>
  <c r="AZ1837" i="1" s="1"/>
  <c r="BA1837" i="1" s="1"/>
  <c r="BB1837" i="1" s="1"/>
  <c r="AQ1825" i="1"/>
  <c r="AZ1825" i="1" s="1"/>
  <c r="BA1825" i="1" s="1"/>
  <c r="BB1825" i="1" s="1"/>
  <c r="AQ1812" i="1"/>
  <c r="AZ1812" i="1" s="1"/>
  <c r="BA1812" i="1" s="1"/>
  <c r="BB1812" i="1" s="1"/>
  <c r="AQ1834" i="1"/>
  <c r="AZ1834" i="1" s="1"/>
  <c r="BA1834" i="1" s="1"/>
  <c r="BB1834" i="1" s="1"/>
  <c r="AQ551" i="1"/>
  <c r="AZ551" i="1" s="1"/>
  <c r="BA551" i="1" s="1"/>
  <c r="BB551" i="1" s="1"/>
  <c r="AQ2510" i="1"/>
  <c r="AZ2510" i="1" s="1"/>
  <c r="BA2510" i="1" s="1"/>
  <c r="BB2510" i="1" s="1"/>
  <c r="AQ34" i="1"/>
  <c r="AZ34" i="1" s="1"/>
  <c r="BA34" i="1" s="1"/>
  <c r="BB34" i="1" s="1"/>
  <c r="AQ199" i="1"/>
  <c r="AZ199" i="1" s="1"/>
  <c r="BA199" i="1" s="1"/>
  <c r="BB199" i="1" s="1"/>
  <c r="AQ496" i="1"/>
  <c r="AQ1051" i="1"/>
  <c r="AZ1051" i="1" s="1"/>
  <c r="BA1051" i="1" s="1"/>
  <c r="BB1051" i="1" s="1"/>
  <c r="AQ1677" i="1"/>
  <c r="AZ1677" i="1" s="1"/>
  <c r="BA1677" i="1" s="1"/>
  <c r="BB1677" i="1" s="1"/>
  <c r="AQ738" i="1"/>
  <c r="AZ738" i="1" s="1"/>
  <c r="BA738" i="1" s="1"/>
  <c r="BB738" i="1" s="1"/>
  <c r="AQ957" i="1"/>
  <c r="AZ957" i="1" s="1"/>
  <c r="BA957" i="1" s="1"/>
  <c r="BB957" i="1" s="1"/>
  <c r="AQ1319" i="1"/>
  <c r="AZ1319" i="1" s="1"/>
  <c r="BA1319" i="1" s="1"/>
  <c r="BB1319" i="1" s="1"/>
  <c r="AQ2720" i="1"/>
  <c r="AZ2720" i="1" s="1"/>
  <c r="BA2720" i="1" s="1"/>
  <c r="BB2720" i="1" s="1"/>
  <c r="AQ731" i="1"/>
  <c r="AZ731" i="1" s="1"/>
  <c r="BA731" i="1" s="1"/>
  <c r="BB731" i="1" s="1"/>
  <c r="AQ2073" i="1"/>
  <c r="AZ2073" i="1" s="1"/>
  <c r="BA2073" i="1" s="1"/>
  <c r="BB2073" i="1" s="1"/>
  <c r="AQ719" i="1"/>
  <c r="AZ719" i="1" s="1"/>
  <c r="BA719" i="1" s="1"/>
  <c r="BB719" i="1" s="1"/>
  <c r="AQ2469" i="1"/>
  <c r="AQ835" i="1"/>
  <c r="AZ835" i="1" s="1"/>
  <c r="BA835" i="1" s="1"/>
  <c r="BB835" i="1" s="1"/>
  <c r="AQ2879" i="1"/>
  <c r="AQ2870" i="1"/>
  <c r="AQ2119" i="1"/>
  <c r="AZ2119" i="1" s="1"/>
  <c r="BA2119" i="1" s="1"/>
  <c r="BB2119" i="1" s="1"/>
  <c r="AQ2110" i="1"/>
  <c r="AZ2110" i="1" s="1"/>
  <c r="BA2110" i="1" s="1"/>
  <c r="BB2110" i="1" s="1"/>
  <c r="AQ41" i="1"/>
  <c r="AQ597" i="1"/>
  <c r="AQ600" i="1"/>
  <c r="AQ614" i="1"/>
  <c r="AQ978" i="1"/>
  <c r="AQ971" i="1"/>
  <c r="AQ968" i="1"/>
  <c r="AQ1066" i="1"/>
  <c r="AQ1096" i="1"/>
  <c r="AQ2058" i="1"/>
  <c r="AQ2470" i="1"/>
  <c r="AQ2420" i="1"/>
  <c r="AZ2420" i="1" s="1"/>
  <c r="BA2420" i="1" s="1"/>
  <c r="BB2420" i="1" s="1"/>
  <c r="AQ560" i="1"/>
  <c r="AZ560" i="1" s="1"/>
  <c r="BA560" i="1" s="1"/>
  <c r="BB560" i="1" s="1"/>
  <c r="AQ561" i="1"/>
  <c r="AZ561" i="1" s="1"/>
  <c r="BA561" i="1" s="1"/>
  <c r="BB561" i="1" s="1"/>
  <c r="AQ69" i="1"/>
  <c r="AZ69" i="1" s="1"/>
  <c r="BA69" i="1" s="1"/>
  <c r="BB69" i="1" s="1"/>
  <c r="AQ769" i="1"/>
  <c r="AQ322" i="1"/>
  <c r="AZ322" i="1" s="1"/>
  <c r="BA322" i="1" s="1"/>
  <c r="AQ1399" i="1"/>
  <c r="AZ1399" i="1" s="1"/>
  <c r="BA1399" i="1" s="1"/>
  <c r="BB1399" i="1" s="1"/>
  <c r="AQ2307" i="1"/>
  <c r="AZ2307" i="1" s="1"/>
  <c r="BA2307" i="1" s="1"/>
  <c r="AQ330" i="1"/>
  <c r="AZ330" i="1" s="1"/>
  <c r="BA330" i="1" s="1"/>
  <c r="BB330" i="1" s="1"/>
  <c r="AQ329" i="1"/>
  <c r="AZ329" i="1" s="1"/>
  <c r="BA329" i="1" s="1"/>
  <c r="BB329" i="1" s="1"/>
  <c r="AQ817" i="1"/>
  <c r="AQ2880" i="1"/>
  <c r="AZ2880" i="1" s="1"/>
  <c r="BA2880" i="1" s="1"/>
  <c r="BB2880" i="1" s="1"/>
  <c r="AQ666" i="1"/>
  <c r="AZ666" i="1" s="1"/>
  <c r="BA666" i="1" s="1"/>
  <c r="BB666" i="1" s="1"/>
  <c r="AQ667" i="1"/>
  <c r="AQ1177" i="1"/>
  <c r="AZ1177" i="1" s="1"/>
  <c r="BA1177" i="1" s="1"/>
  <c r="BB1177" i="1" s="1"/>
  <c r="AQ2317" i="1"/>
  <c r="AQ2318" i="1"/>
  <c r="AQ2212" i="1"/>
  <c r="AQ2209" i="1"/>
  <c r="AZ2209" i="1" s="1"/>
  <c r="BA2209" i="1" s="1"/>
  <c r="BB2209" i="1" s="1"/>
  <c r="AQ2868" i="1"/>
  <c r="AQ2032" i="1"/>
  <c r="AQ2031" i="1"/>
  <c r="AQ1427" i="1"/>
  <c r="AZ1427" i="1" s="1"/>
  <c r="BA1427" i="1" s="1"/>
  <c r="BB1427" i="1" s="1"/>
  <c r="AQ2210" i="1"/>
  <c r="AZ2210" i="1" s="1"/>
  <c r="BA2210" i="1" s="1"/>
  <c r="BB2210" i="1" s="1"/>
  <c r="AQ832" i="1"/>
  <c r="AZ832" i="1" s="1"/>
  <c r="BA832" i="1" s="1"/>
  <c r="BB832" i="1" s="1"/>
  <c r="AQ1313" i="1"/>
  <c r="AZ1313" i="1" s="1"/>
  <c r="BA1313" i="1" s="1"/>
  <c r="BB1313" i="1" s="1"/>
  <c r="AQ1886" i="1"/>
  <c r="AZ1886" i="1" s="1"/>
  <c r="BA1886" i="1" s="1"/>
  <c r="BB1886" i="1" s="1"/>
  <c r="AQ2382" i="1"/>
  <c r="AZ2382" i="1" s="1"/>
  <c r="BA2382" i="1" s="1"/>
  <c r="BB2382" i="1" s="1"/>
  <c r="AQ2381" i="1"/>
  <c r="AZ2381" i="1" s="1"/>
  <c r="BA2381" i="1" s="1"/>
  <c r="BB2381" i="1" s="1"/>
  <c r="AQ2386" i="1"/>
  <c r="AZ2386" i="1" s="1"/>
  <c r="BA2386" i="1" s="1"/>
  <c r="BB2386" i="1" s="1"/>
  <c r="AQ2675" i="1"/>
  <c r="AQ2889" i="1"/>
  <c r="AQ2676" i="1"/>
  <c r="AQ2674" i="1"/>
  <c r="AQ269" i="1"/>
  <c r="AQ2453" i="1"/>
  <c r="AQ1291" i="1"/>
  <c r="AQ1289" i="1"/>
  <c r="AQ1287" i="1"/>
  <c r="AQ1680" i="1"/>
  <c r="AZ1680" i="1" s="1"/>
  <c r="BA1680" i="1" s="1"/>
  <c r="BB1680" i="1" s="1"/>
  <c r="AQ25" i="1"/>
  <c r="AZ25" i="1" s="1"/>
  <c r="BA25" i="1" s="1"/>
  <c r="BB25" i="1" s="1"/>
  <c r="AQ510" i="1"/>
  <c r="AQ876" i="1"/>
  <c r="AZ876" i="1" s="1"/>
  <c r="BA876" i="1" s="1"/>
  <c r="BB876" i="1" s="1"/>
  <c r="AQ123" i="1"/>
  <c r="AQ506" i="1"/>
  <c r="AQ486" i="1"/>
  <c r="AQ873" i="1"/>
  <c r="AQ897" i="1"/>
  <c r="AQ1276" i="1"/>
  <c r="AQ1925" i="1"/>
  <c r="AQ1987" i="1"/>
  <c r="AQ2383" i="1"/>
  <c r="AQ2414" i="1"/>
  <c r="AQ477" i="1"/>
  <c r="AQ1553" i="1"/>
  <c r="AZ1553" i="1" s="1"/>
  <c r="BA1553" i="1" s="1"/>
  <c r="BB1553" i="1" s="1"/>
  <c r="AQ1619" i="1"/>
  <c r="AZ1619" i="1" s="1"/>
  <c r="BA1619" i="1" s="1"/>
  <c r="BB1619" i="1" s="1"/>
  <c r="AQ1523" i="1"/>
  <c r="AZ1523" i="1" s="1"/>
  <c r="BA1523" i="1" s="1"/>
  <c r="BB1523" i="1" s="1"/>
  <c r="AQ1568" i="1"/>
  <c r="AZ1568" i="1" s="1"/>
  <c r="BA1568" i="1" s="1"/>
  <c r="BB1568" i="1" s="1"/>
  <c r="AQ96" i="1"/>
  <c r="AZ96" i="1" s="1"/>
  <c r="BA96" i="1" s="1"/>
  <c r="BB96" i="1" s="1"/>
  <c r="AQ2340" i="1"/>
  <c r="AZ2340" i="1" s="1"/>
  <c r="BA2340" i="1" s="1"/>
  <c r="BB2340" i="1" s="1"/>
  <c r="AQ2408" i="1"/>
  <c r="AZ2408" i="1" s="1"/>
  <c r="BA2408" i="1" s="1"/>
  <c r="BB2408" i="1" s="1"/>
  <c r="AQ2541" i="1"/>
  <c r="AZ2541" i="1" s="1"/>
  <c r="BA2541" i="1" s="1"/>
  <c r="BB2541" i="1" s="1"/>
  <c r="AQ2725" i="1"/>
  <c r="AQ139" i="1"/>
  <c r="AQ283" i="1"/>
  <c r="AQ530" i="1"/>
  <c r="AZ530" i="1" s="1"/>
  <c r="BA530" i="1" s="1"/>
  <c r="BB530" i="1" s="1"/>
  <c r="AQ531" i="1"/>
  <c r="AZ531" i="1" s="1"/>
  <c r="BA531" i="1" s="1"/>
  <c r="BB531" i="1" s="1"/>
  <c r="AQ529" i="1"/>
  <c r="AZ529" i="1" s="1"/>
  <c r="BA529" i="1" s="1"/>
  <c r="BB529" i="1" s="1"/>
  <c r="AQ528" i="1"/>
  <c r="AZ528" i="1" s="1"/>
  <c r="BA528" i="1" s="1"/>
  <c r="BB528" i="1" s="1"/>
  <c r="AQ527" i="1"/>
  <c r="AZ527" i="1" s="1"/>
  <c r="BA527" i="1" s="1"/>
  <c r="BB527" i="1" s="1"/>
  <c r="AQ532" i="1"/>
  <c r="AZ532" i="1" s="1"/>
  <c r="BA532" i="1" s="1"/>
  <c r="BB532" i="1" s="1"/>
  <c r="AQ815" i="1"/>
  <c r="AQ940" i="1"/>
  <c r="AQ1274" i="1"/>
  <c r="AQ1272" i="1"/>
  <c r="AQ1273" i="1"/>
  <c r="AQ1314" i="1"/>
  <c r="AQ1575" i="1"/>
  <c r="AZ1575" i="1" s="1"/>
  <c r="BA1575" i="1" s="1"/>
  <c r="BB1575" i="1" s="1"/>
  <c r="AQ1520" i="1"/>
  <c r="AZ1520" i="1" s="1"/>
  <c r="BA1520" i="1" s="1"/>
  <c r="BB1520" i="1" s="1"/>
  <c r="AQ1656" i="1"/>
  <c r="AZ1656" i="1" s="1"/>
  <c r="BA1656" i="1" s="1"/>
  <c r="BB1656" i="1" s="1"/>
  <c r="AQ1710" i="1"/>
  <c r="AQ1919" i="1"/>
  <c r="AZ1919" i="1" s="1"/>
  <c r="BA1919" i="1" s="1"/>
  <c r="BB1919" i="1" s="1"/>
  <c r="AQ1920" i="1"/>
  <c r="AZ1920" i="1" s="1"/>
  <c r="BA1920" i="1" s="1"/>
  <c r="BB1920" i="1" s="1"/>
  <c r="AQ2062" i="1"/>
  <c r="AQ2459" i="1"/>
  <c r="AZ2459" i="1" s="1"/>
  <c r="BA2459" i="1" s="1"/>
  <c r="BB2459" i="1" s="1"/>
  <c r="AQ2337" i="1"/>
  <c r="AQ2338" i="1"/>
  <c r="AZ2338" i="1" s="1"/>
  <c r="BA2338" i="1" s="1"/>
  <c r="BB2338" i="1" s="1"/>
  <c r="AQ2335" i="1"/>
  <c r="AZ2335" i="1" s="1"/>
  <c r="BA2335" i="1" s="1"/>
  <c r="BB2335" i="1" s="1"/>
  <c r="AQ2517" i="1"/>
  <c r="AQ2540" i="1"/>
  <c r="AQ2764" i="1"/>
  <c r="AZ2764" i="1" s="1"/>
  <c r="BA2764" i="1" s="1"/>
  <c r="BB2764" i="1" s="1"/>
  <c r="AQ2767" i="1"/>
  <c r="AZ2767" i="1" s="1"/>
  <c r="BA2767" i="1" s="1"/>
  <c r="BB2767" i="1" s="1"/>
  <c r="AQ2773" i="1"/>
  <c r="AZ2773" i="1" s="1"/>
  <c r="BA2773" i="1" s="1"/>
  <c r="BB2773" i="1" s="1"/>
  <c r="AQ2768" i="1"/>
  <c r="AZ2768" i="1" s="1"/>
  <c r="BA2768" i="1" s="1"/>
  <c r="BB2768" i="1" s="1"/>
  <c r="AQ2799" i="1"/>
  <c r="AZ2799" i="1" s="1"/>
  <c r="BA2799" i="1" s="1"/>
  <c r="BB2799" i="1" s="1"/>
  <c r="AQ2800" i="1"/>
  <c r="AZ2800" i="1" s="1"/>
  <c r="BA2800" i="1" s="1"/>
  <c r="BB2800" i="1" s="1"/>
  <c r="AQ2861" i="1"/>
  <c r="AQ176" i="1"/>
  <c r="AZ176" i="1" s="1"/>
  <c r="BA176" i="1" s="1"/>
  <c r="BB176" i="1" s="1"/>
  <c r="AQ203" i="1"/>
  <c r="AZ203" i="1" s="1"/>
  <c r="BA203" i="1" s="1"/>
  <c r="BB203" i="1" s="1"/>
  <c r="AQ173" i="1"/>
  <c r="AZ173" i="1" s="1"/>
  <c r="BA173" i="1" s="1"/>
  <c r="BB173" i="1" s="1"/>
  <c r="AQ103" i="1"/>
  <c r="AZ103" i="1" s="1"/>
  <c r="BA103" i="1" s="1"/>
  <c r="BB103" i="1" s="1"/>
  <c r="AQ115" i="1"/>
  <c r="AZ115" i="1" s="1"/>
  <c r="BA115" i="1" s="1"/>
  <c r="BB115" i="1" s="1"/>
  <c r="AQ305" i="1"/>
  <c r="AZ305" i="1" s="1"/>
  <c r="BA305" i="1" s="1"/>
  <c r="BB305" i="1" s="1"/>
  <c r="AQ682" i="1"/>
  <c r="AZ682" i="1" s="1"/>
  <c r="BA682" i="1" s="1"/>
  <c r="BB682" i="1" s="1"/>
  <c r="AQ1931" i="1"/>
  <c r="AZ1931" i="1" s="1"/>
  <c r="BA1931" i="1" s="1"/>
  <c r="BB1931" i="1" s="1"/>
  <c r="AQ2787" i="1"/>
  <c r="AZ2787" i="1" s="1"/>
  <c r="BA2787" i="1" s="1"/>
  <c r="BB2787" i="1" s="1"/>
  <c r="AQ2786" i="1"/>
  <c r="AZ2786" i="1" s="1"/>
  <c r="BA2786" i="1" s="1"/>
  <c r="BB2786" i="1" s="1"/>
  <c r="AQ125" i="1"/>
  <c r="AZ125" i="1" s="1"/>
  <c r="BA125" i="1" s="1"/>
  <c r="BB125" i="1" s="1"/>
  <c r="AQ104" i="1"/>
  <c r="AZ104" i="1" s="1"/>
  <c r="BA104" i="1" s="1"/>
  <c r="BB104" i="1" s="1"/>
  <c r="AQ140" i="1"/>
  <c r="AZ140" i="1" s="1"/>
  <c r="BA140" i="1" s="1"/>
  <c r="BB140" i="1" s="1"/>
  <c r="AQ533" i="1"/>
  <c r="AQ659" i="1"/>
  <c r="AQ656" i="1"/>
  <c r="AQ655" i="1"/>
  <c r="AQ692" i="1"/>
  <c r="AQ704" i="1"/>
  <c r="AQ2081" i="1"/>
  <c r="AQ687" i="1"/>
  <c r="AZ687" i="1" s="1"/>
  <c r="BA687" i="1" s="1"/>
  <c r="BB687" i="1" s="1"/>
  <c r="AQ1072" i="1"/>
  <c r="AQ1049" i="1"/>
  <c r="AQ1443" i="1"/>
  <c r="AQ1100" i="1"/>
  <c r="AZ1100" i="1" s="1"/>
  <c r="BA1100" i="1" s="1"/>
  <c r="BB1100" i="1" s="1"/>
  <c r="AQ2226" i="1"/>
  <c r="AQ2230" i="1"/>
  <c r="AQ2233" i="1"/>
  <c r="AQ2342" i="1"/>
  <c r="AQ2349" i="1"/>
  <c r="AQ1940" i="1"/>
  <c r="AQ2195" i="1"/>
  <c r="AQ2198" i="1"/>
  <c r="AQ2111" i="1"/>
  <c r="AQ2108" i="1"/>
  <c r="AQ2112" i="1"/>
  <c r="AQ1922" i="1"/>
  <c r="AQ2352" i="1"/>
  <c r="AZ2352" i="1" s="1"/>
  <c r="BA2352" i="1" s="1"/>
  <c r="BB2352" i="1" s="1"/>
  <c r="AQ2740" i="1"/>
  <c r="AQ1285" i="1"/>
  <c r="AZ1285" i="1" s="1"/>
  <c r="BA1285" i="1" s="1"/>
  <c r="BB1285" i="1" s="1"/>
  <c r="AQ1278" i="1"/>
  <c r="AZ1278" i="1" s="1"/>
  <c r="BA1278" i="1" s="1"/>
  <c r="BB1278" i="1" s="1"/>
  <c r="AQ1277" i="1"/>
  <c r="AZ1277" i="1" s="1"/>
  <c r="BA1277" i="1" s="1"/>
  <c r="BB1277" i="1" s="1"/>
  <c r="AQ1286" i="1"/>
  <c r="AZ1286" i="1" s="1"/>
  <c r="BA1286" i="1" s="1"/>
  <c r="BB1286" i="1" s="1"/>
  <c r="AQ2614" i="1"/>
  <c r="AZ2614" i="1" s="1"/>
  <c r="BA2614" i="1" s="1"/>
  <c r="BB2614" i="1" s="1"/>
  <c r="AQ158" i="1"/>
  <c r="AZ158" i="1" s="1"/>
  <c r="BA158" i="1" s="1"/>
  <c r="BB158" i="1" s="1"/>
  <c r="AQ207" i="1"/>
  <c r="AZ207" i="1" s="1"/>
  <c r="BA207" i="1" s="1"/>
  <c r="BB207" i="1" s="1"/>
  <c r="AQ253" i="1"/>
  <c r="AZ253" i="1" s="1"/>
  <c r="BA253" i="1" s="1"/>
  <c r="BB253" i="1" s="1"/>
  <c r="AQ282" i="1"/>
  <c r="AZ282" i="1" s="1"/>
  <c r="BA282" i="1" s="1"/>
  <c r="BB282" i="1" s="1"/>
  <c r="AQ521" i="1"/>
  <c r="AZ521" i="1" s="1"/>
  <c r="BA521" i="1" s="1"/>
  <c r="BB521" i="1" s="1"/>
  <c r="AQ483" i="1"/>
  <c r="AZ483" i="1" s="1"/>
  <c r="BA483" i="1" s="1"/>
  <c r="BB483" i="1" s="1"/>
  <c r="AQ641" i="1"/>
  <c r="AZ641" i="1" s="1"/>
  <c r="BA641" i="1" s="1"/>
  <c r="BB641" i="1" s="1"/>
  <c r="AQ632" i="1"/>
  <c r="AZ632" i="1" s="1"/>
  <c r="BA632" i="1" s="1"/>
  <c r="BB632" i="1" s="1"/>
  <c r="AQ772" i="1"/>
  <c r="AQ774" i="1"/>
  <c r="AQ56" i="1"/>
  <c r="AZ56" i="1" s="1"/>
  <c r="BA56" i="1" s="1"/>
  <c r="BB56" i="1" s="1"/>
  <c r="AQ27" i="1"/>
  <c r="AZ27" i="1" s="1"/>
  <c r="BA27" i="1" s="1"/>
  <c r="BB27" i="1" s="1"/>
  <c r="AQ43" i="1"/>
  <c r="AZ43" i="1" s="1"/>
  <c r="BA43" i="1" s="1"/>
  <c r="BB43" i="1" s="1"/>
  <c r="AQ264" i="1"/>
  <c r="AQ273" i="1"/>
  <c r="AQ296" i="1"/>
  <c r="AQ298" i="1"/>
  <c r="AQ1290" i="1"/>
  <c r="AZ1290" i="1" s="1"/>
  <c r="BA1290" i="1" s="1"/>
  <c r="BB1290" i="1" s="1"/>
  <c r="AQ1471" i="1"/>
  <c r="AZ1471" i="1" s="1"/>
  <c r="BA1471" i="1" s="1"/>
  <c r="BB1471" i="1" s="1"/>
  <c r="AQ569" i="1"/>
  <c r="AQ652" i="1"/>
  <c r="AQ654" i="1"/>
  <c r="AQ635" i="1"/>
  <c r="AQ766" i="1"/>
  <c r="AZ766" i="1" s="1"/>
  <c r="BA766" i="1" s="1"/>
  <c r="BB766" i="1" s="1"/>
  <c r="AQ773" i="1"/>
  <c r="AZ773" i="1" s="1"/>
  <c r="BA773" i="1" s="1"/>
  <c r="BB773" i="1" s="1"/>
  <c r="AQ1643" i="1"/>
  <c r="AQ2842" i="1"/>
  <c r="AQ2841" i="1"/>
  <c r="AQ2840" i="1"/>
  <c r="AQ2326" i="1"/>
  <c r="AQ187" i="1"/>
  <c r="AQ1956" i="1"/>
  <c r="AZ1956" i="1" s="1"/>
  <c r="BA1956" i="1" s="1"/>
  <c r="BB1956" i="1" s="1"/>
  <c r="AQ1505" i="1"/>
  <c r="AQ2445" i="1"/>
  <c r="AZ2445" i="1" s="1"/>
  <c r="BA2445" i="1" s="1"/>
  <c r="BB2445" i="1" s="1"/>
  <c r="AQ1535" i="1"/>
  <c r="AQ1871" i="1"/>
  <c r="AZ1871" i="1" s="1"/>
  <c r="BA1871" i="1" s="1"/>
  <c r="BB1871" i="1" s="1"/>
  <c r="AQ1892" i="1"/>
  <c r="AZ1892" i="1" s="1"/>
  <c r="BA1892" i="1" s="1"/>
  <c r="BB1892" i="1" s="1"/>
  <c r="AQ2357" i="1"/>
  <c r="AZ2357" i="1" s="1"/>
  <c r="BA2357" i="1" s="1"/>
  <c r="BB2357" i="1" s="1"/>
  <c r="AQ2724" i="1"/>
  <c r="AZ2724" i="1" s="1"/>
  <c r="BA2724" i="1" s="1"/>
  <c r="BB2724" i="1" s="1"/>
  <c r="AQ2897" i="1"/>
  <c r="AZ2897" i="1" s="1"/>
  <c r="BA2897" i="1" s="1"/>
  <c r="BB2897" i="1" s="1"/>
  <c r="AQ2905" i="1"/>
  <c r="AZ2905" i="1" s="1"/>
  <c r="BA2905" i="1" s="1"/>
  <c r="BB2905" i="1" s="1"/>
  <c r="AQ646" i="1"/>
  <c r="AQ650" i="1"/>
  <c r="AQ1641" i="1"/>
  <c r="AQ1626" i="1"/>
  <c r="AQ2306" i="1"/>
  <c r="AQ2308" i="1"/>
  <c r="AQ525" i="1"/>
  <c r="AQ522" i="1"/>
  <c r="AQ515" i="1"/>
  <c r="AQ152" i="1"/>
  <c r="AZ152" i="1" s="1"/>
  <c r="BA152" i="1" s="1"/>
  <c r="BB152" i="1" s="1"/>
  <c r="AQ120" i="1"/>
  <c r="AZ120" i="1" s="1"/>
  <c r="BA120" i="1" s="1"/>
  <c r="BB120" i="1" s="1"/>
  <c r="AQ171" i="1"/>
  <c r="AZ171" i="1" s="1"/>
  <c r="BA171" i="1" s="1"/>
  <c r="BB171" i="1" s="1"/>
  <c r="AQ1113" i="1"/>
  <c r="AZ1113" i="1" s="1"/>
  <c r="BA1113" i="1" s="1"/>
  <c r="BB1113" i="1" s="1"/>
  <c r="AQ148" i="1"/>
  <c r="AQ202" i="1"/>
  <c r="AQ151" i="1"/>
  <c r="AQ629" i="1"/>
  <c r="AQ633" i="1"/>
  <c r="AQ638" i="1"/>
  <c r="AQ1039" i="1"/>
  <c r="AQ1046" i="1"/>
  <c r="AQ1048" i="1"/>
  <c r="AQ2434" i="1"/>
  <c r="AQ2343" i="1"/>
  <c r="AQ2520" i="1"/>
  <c r="AQ2534" i="1"/>
  <c r="AQ2537" i="1"/>
  <c r="AQ523" i="1"/>
  <c r="AZ523" i="1" s="1"/>
  <c r="BA523" i="1" s="1"/>
  <c r="BB523" i="1" s="1"/>
  <c r="AQ524" i="1"/>
  <c r="AZ524" i="1" s="1"/>
  <c r="BA524" i="1" s="1"/>
  <c r="BB524" i="1" s="1"/>
  <c r="AQ526" i="1"/>
  <c r="AZ526" i="1" s="1"/>
  <c r="BA526" i="1" s="1"/>
  <c r="BB526" i="1" s="1"/>
  <c r="AQ777" i="1"/>
  <c r="AQ771" i="1"/>
  <c r="AQ1106" i="1"/>
  <c r="AZ1106" i="1" s="1"/>
  <c r="BA1106" i="1" s="1"/>
  <c r="BB1106" i="1" s="1"/>
  <c r="AQ1107" i="1"/>
  <c r="AZ1107" i="1" s="1"/>
  <c r="BA1107" i="1" s="1"/>
  <c r="BB1107" i="1" s="1"/>
  <c r="AQ1975" i="1"/>
  <c r="AQ1978" i="1"/>
  <c r="AQ1343" i="1"/>
  <c r="AQ1344" i="1"/>
  <c r="AQ1345" i="1"/>
  <c r="AQ1347" i="1"/>
  <c r="AQ95" i="1"/>
  <c r="AZ95" i="1" s="1"/>
  <c r="BA95" i="1" s="1"/>
  <c r="BB95" i="1" s="1"/>
  <c r="AQ99" i="1"/>
  <c r="AZ99" i="1" s="1"/>
  <c r="BA99" i="1" s="1"/>
  <c r="BB99" i="1" s="1"/>
  <c r="AQ136" i="1"/>
  <c r="AZ136" i="1" s="1"/>
  <c r="BA136" i="1" s="1"/>
  <c r="BB136" i="1" s="1"/>
  <c r="AQ950" i="1"/>
  <c r="AZ950" i="1" s="1"/>
  <c r="BA950" i="1" s="1"/>
  <c r="BB950" i="1" s="1"/>
  <c r="AQ1293" i="1"/>
  <c r="AZ1293" i="1" s="1"/>
  <c r="BA1293" i="1" s="1"/>
  <c r="BB1293" i="1" s="1"/>
  <c r="AQ1295" i="1"/>
  <c r="AZ1295" i="1" s="1"/>
  <c r="BA1295" i="1" s="1"/>
  <c r="BB1295" i="1" s="1"/>
  <c r="AQ1302" i="1"/>
  <c r="AZ1302" i="1" s="1"/>
  <c r="BA1302" i="1" s="1"/>
  <c r="BB1302" i="1" s="1"/>
  <c r="AQ1527" i="1"/>
  <c r="AZ1527" i="1" s="1"/>
  <c r="BA1527" i="1" s="1"/>
  <c r="BB1527" i="1" s="1"/>
  <c r="AQ1517" i="1"/>
  <c r="AZ1517" i="1" s="1"/>
  <c r="BA1517" i="1" s="1"/>
  <c r="BB1517" i="1" s="1"/>
  <c r="AQ2324" i="1"/>
  <c r="AZ2324" i="1" s="1"/>
  <c r="BA2324" i="1" s="1"/>
  <c r="BB2324" i="1" s="1"/>
  <c r="AQ2404" i="1"/>
  <c r="AZ2404" i="1" s="1"/>
  <c r="BA2404" i="1" s="1"/>
  <c r="BB2404" i="1" s="1"/>
  <c r="AQ2458" i="1"/>
  <c r="AQ2882" i="1"/>
  <c r="AZ2882" i="1" s="1"/>
  <c r="BA2882" i="1" s="1"/>
  <c r="BB2882" i="1" s="1"/>
  <c r="AQ1432" i="1"/>
  <c r="AQ1433" i="1"/>
  <c r="AQ101" i="1"/>
  <c r="AZ101" i="1" s="1"/>
  <c r="BA101" i="1" s="1"/>
  <c r="BB101" i="1" s="1"/>
  <c r="AQ113" i="1"/>
  <c r="AZ113" i="1" s="1"/>
  <c r="BA113" i="1" s="1"/>
  <c r="BB113" i="1" s="1"/>
  <c r="AQ128" i="1"/>
  <c r="AZ128" i="1" s="1"/>
  <c r="BA128" i="1" s="1"/>
  <c r="BB128" i="1" s="1"/>
  <c r="AQ1522" i="1"/>
  <c r="AZ1522" i="1" s="1"/>
  <c r="BA1522" i="1" s="1"/>
  <c r="BB1522" i="1" s="1"/>
  <c r="AQ1544" i="1"/>
  <c r="AZ1544" i="1" s="1"/>
  <c r="BA1544" i="1" s="1"/>
  <c r="BB1544" i="1" s="1"/>
  <c r="AQ106" i="1"/>
  <c r="AQ141" i="1"/>
  <c r="AQ175" i="1"/>
  <c r="AQ2830" i="1"/>
  <c r="AQ2829" i="1"/>
  <c r="AQ1294" i="1"/>
  <c r="AZ1294" i="1" s="1"/>
  <c r="BA1294" i="1" s="1"/>
  <c r="BB1294" i="1" s="1"/>
  <c r="AQ1301" i="1"/>
  <c r="AZ1301" i="1" s="1"/>
  <c r="BA1301" i="1" s="1"/>
  <c r="BB1301" i="1" s="1"/>
  <c r="AQ1307" i="1"/>
  <c r="AZ1307" i="1" s="1"/>
  <c r="BA1307" i="1" s="1"/>
  <c r="BB1307" i="1" s="1"/>
  <c r="AQ1528" i="1"/>
  <c r="AZ1528" i="1" s="1"/>
  <c r="BA1528" i="1" s="1"/>
  <c r="BB1528" i="1" s="1"/>
  <c r="AQ1519" i="1"/>
  <c r="AZ1519" i="1" s="1"/>
  <c r="BA1519" i="1" s="1"/>
  <c r="BB1519" i="1" s="1"/>
  <c r="AQ1565" i="1"/>
  <c r="AZ1565" i="1" s="1"/>
  <c r="BA1565" i="1" s="1"/>
  <c r="BB1565" i="1" s="1"/>
  <c r="AQ1683" i="1"/>
  <c r="AZ1683" i="1" s="1"/>
  <c r="BA1683" i="1" s="1"/>
  <c r="BB1683" i="1" s="1"/>
  <c r="AQ2330" i="1"/>
  <c r="AZ2330" i="1" s="1"/>
  <c r="BA2330" i="1" s="1"/>
  <c r="BB2330" i="1" s="1"/>
  <c r="AQ2329" i="1"/>
  <c r="AZ2329" i="1" s="1"/>
  <c r="BA2329" i="1" s="1"/>
  <c r="BB2329" i="1" s="1"/>
  <c r="AQ2747" i="1"/>
  <c r="AQ2744" i="1"/>
  <c r="AQ678" i="1"/>
  <c r="AQ2208" i="1"/>
  <c r="AQ2866" i="1"/>
  <c r="AQ331" i="1"/>
  <c r="AQ2976" i="1"/>
  <c r="AQ1128" i="1"/>
  <c r="AZ1128" i="1" s="1"/>
  <c r="BA1128" i="1" s="1"/>
  <c r="BB1128" i="1" s="1"/>
  <c r="AQ1129" i="1"/>
  <c r="AZ1129" i="1" s="1"/>
  <c r="BA1129" i="1" s="1"/>
  <c r="BB1129" i="1" s="1"/>
  <c r="AQ1130" i="1"/>
  <c r="AZ1130" i="1" s="1"/>
  <c r="BA1130" i="1" s="1"/>
  <c r="BB1130" i="1" s="1"/>
  <c r="AQ661" i="1"/>
  <c r="AQ1813" i="1"/>
  <c r="AZ1813" i="1" s="1"/>
  <c r="BA1813" i="1" s="1"/>
  <c r="BB1813" i="1" s="1"/>
  <c r="AQ1831" i="1"/>
  <c r="AZ1831" i="1" s="1"/>
  <c r="BA1831" i="1" s="1"/>
  <c r="BB1831" i="1" s="1"/>
  <c r="AQ1810" i="1"/>
  <c r="AZ1810" i="1" s="1"/>
  <c r="BA1810" i="1" s="1"/>
  <c r="BB1810" i="1" s="1"/>
  <c r="AQ2322" i="1"/>
  <c r="AZ2322" i="1" s="1"/>
  <c r="BA2322" i="1" s="1"/>
  <c r="BB2322" i="1" s="1"/>
  <c r="AQ161" i="1"/>
  <c r="AZ161" i="1" s="1"/>
  <c r="BA161" i="1" s="1"/>
  <c r="BB161" i="1" s="1"/>
  <c r="AQ688" i="1"/>
  <c r="AZ688" i="1" s="1"/>
  <c r="BA688" i="1" s="1"/>
  <c r="BB688" i="1" s="1"/>
  <c r="AQ1279" i="1"/>
  <c r="AQ1439" i="1"/>
  <c r="AQ266" i="1"/>
  <c r="AQ216" i="1"/>
  <c r="AQ1564" i="1"/>
  <c r="AZ1564" i="1" s="1"/>
  <c r="BA1564" i="1" s="1"/>
  <c r="BB1564" i="1" s="1"/>
  <c r="AQ1628" i="1"/>
  <c r="AZ1628" i="1" s="1"/>
  <c r="BA1628" i="1" s="1"/>
  <c r="BB1628" i="1" s="1"/>
  <c r="AQ2832" i="1"/>
  <c r="AQ2902" i="1"/>
  <c r="AZ2902" i="1" s="1"/>
  <c r="BA2902" i="1" s="1"/>
  <c r="BB2902" i="1" s="1"/>
  <c r="AQ46" i="1"/>
  <c r="AZ46" i="1" s="1"/>
  <c r="BA46" i="1" s="1"/>
  <c r="BB46" i="1" s="1"/>
  <c r="AQ39" i="1"/>
  <c r="AZ39" i="1" s="1"/>
  <c r="BA39" i="1" s="1"/>
  <c r="BB39" i="1" s="1"/>
  <c r="AQ221" i="1"/>
  <c r="AZ221" i="1" s="1"/>
  <c r="BA221" i="1" s="1"/>
  <c r="BB221" i="1" s="1"/>
  <c r="AQ234" i="1"/>
  <c r="AZ234" i="1" s="1"/>
  <c r="BA234" i="1" s="1"/>
  <c r="BB234" i="1" s="1"/>
  <c r="AQ263" i="1"/>
  <c r="AZ263" i="1" s="1"/>
  <c r="BA263" i="1" s="1"/>
  <c r="BB263" i="1" s="1"/>
  <c r="AQ494" i="1"/>
  <c r="AZ494" i="1" s="1"/>
  <c r="BA494" i="1" s="1"/>
  <c r="BB494" i="1" s="1"/>
  <c r="AQ639" i="1"/>
  <c r="AQ643" i="1"/>
  <c r="AQ733" i="1"/>
  <c r="AZ733" i="1" s="1"/>
  <c r="BA733" i="1" s="1"/>
  <c r="BB733" i="1" s="1"/>
  <c r="AQ1590" i="1"/>
  <c r="AZ1590" i="1" s="1"/>
  <c r="BA1590" i="1" s="1"/>
  <c r="BB1590" i="1" s="1"/>
  <c r="AQ1609" i="1"/>
  <c r="AZ1609" i="1" s="1"/>
  <c r="BA1609" i="1" s="1"/>
  <c r="BB1609" i="1" s="1"/>
  <c r="AQ1637" i="1"/>
  <c r="AZ1637" i="1" s="1"/>
  <c r="BA1637" i="1" s="1"/>
  <c r="BB1637" i="1" s="1"/>
  <c r="AQ1953" i="1"/>
  <c r="AZ1953" i="1" s="1"/>
  <c r="BA1953" i="1" s="1"/>
  <c r="BB1953" i="1" s="1"/>
  <c r="AQ2076" i="1"/>
  <c r="AZ2076" i="1" s="1"/>
  <c r="BA2076" i="1" s="1"/>
  <c r="BB2076" i="1" s="1"/>
  <c r="AQ492" i="1"/>
  <c r="AZ492" i="1" s="1"/>
  <c r="BA492" i="1" s="1"/>
  <c r="BB492" i="1" s="1"/>
  <c r="AQ511" i="1"/>
  <c r="AZ511" i="1" s="1"/>
  <c r="BA511" i="1" s="1"/>
  <c r="BB511" i="1" s="1"/>
  <c r="AQ1196" i="1"/>
  <c r="AQ1701" i="1"/>
  <c r="AQ284" i="1"/>
  <c r="AQ260" i="1"/>
  <c r="AQ568" i="1"/>
  <c r="AZ568" i="1" s="1"/>
  <c r="BA568" i="1" s="1"/>
  <c r="BB568" i="1" s="1"/>
  <c r="AQ576" i="1"/>
  <c r="AZ576" i="1" s="1"/>
  <c r="BA576" i="1" s="1"/>
  <c r="BB576" i="1" s="1"/>
  <c r="AQ1611" i="1"/>
  <c r="AZ1611" i="1" s="1"/>
  <c r="BA1611" i="1" s="1"/>
  <c r="BB1611" i="1" s="1"/>
  <c r="AQ1645" i="1"/>
  <c r="AZ1645" i="1" s="1"/>
  <c r="BA1645" i="1" s="1"/>
  <c r="BB1645" i="1" s="1"/>
  <c r="AQ2059" i="1"/>
  <c r="AZ2059" i="1" s="1"/>
  <c r="BA2059" i="1" s="1"/>
  <c r="BB2059" i="1" s="1"/>
  <c r="AQ2060" i="1"/>
  <c r="AZ2060" i="1" s="1"/>
  <c r="BA2060" i="1" s="1"/>
  <c r="BB2060" i="1" s="1"/>
  <c r="AQ2801" i="1"/>
  <c r="AZ2801" i="1" s="1"/>
  <c r="BA2801" i="1" s="1"/>
  <c r="BB2801" i="1" s="1"/>
  <c r="AQ49" i="1"/>
  <c r="AZ49" i="1" s="1"/>
  <c r="BA49" i="1" s="1"/>
  <c r="BB49" i="1" s="1"/>
  <c r="AQ54" i="1"/>
  <c r="AZ54" i="1" s="1"/>
  <c r="BA54" i="1" s="1"/>
  <c r="BB54" i="1" s="1"/>
  <c r="AQ57" i="1"/>
  <c r="AZ57" i="1" s="1"/>
  <c r="BA57" i="1" s="1"/>
  <c r="BB57" i="1" s="1"/>
  <c r="AQ60" i="1"/>
  <c r="AZ60" i="1" s="1"/>
  <c r="BA60" i="1" s="1"/>
  <c r="BB60" i="1" s="1"/>
  <c r="AQ2887" i="1"/>
  <c r="AQ627" i="1"/>
  <c r="AQ1504" i="1"/>
  <c r="AZ1504" i="1" s="1"/>
  <c r="BA1504" i="1" s="1"/>
  <c r="BB1504" i="1" s="1"/>
  <c r="AQ1506" i="1"/>
  <c r="AZ1506" i="1" s="1"/>
  <c r="BA1506" i="1" s="1"/>
  <c r="BB1506" i="1" s="1"/>
  <c r="AQ1507" i="1"/>
  <c r="AQ230" i="1"/>
  <c r="AZ230" i="1" s="1"/>
  <c r="BA230" i="1" s="1"/>
  <c r="BB230" i="1" s="1"/>
  <c r="AQ254" i="1"/>
  <c r="AZ254" i="1" s="1"/>
  <c r="BA254" i="1" s="1"/>
  <c r="BB254" i="1" s="1"/>
  <c r="AQ2222" i="1"/>
  <c r="AZ2222" i="1" s="1"/>
  <c r="BA2222" i="1" s="1"/>
  <c r="BB2222" i="1" s="1"/>
  <c r="AQ1508" i="1"/>
  <c r="AQ63" i="1"/>
  <c r="AZ63" i="1" s="1"/>
  <c r="BA63" i="1" s="1"/>
  <c r="BB63" i="1" s="1"/>
  <c r="AQ55" i="1"/>
  <c r="AZ55" i="1" s="1"/>
  <c r="BA55" i="1" s="1"/>
  <c r="BB55" i="1" s="1"/>
  <c r="AQ2213" i="1"/>
  <c r="AQ1607" i="1"/>
  <c r="AZ1607" i="1" s="1"/>
  <c r="BA1607" i="1" s="1"/>
  <c r="BB1607" i="1" s="1"/>
  <c r="AQ1592" i="1"/>
  <c r="AZ1592" i="1" s="1"/>
  <c r="BA1592" i="1" s="1"/>
  <c r="BB1592" i="1" s="1"/>
  <c r="AQ1512" i="1"/>
  <c r="AQ1511" i="1"/>
  <c r="AQ833" i="1"/>
  <c r="AQ2465" i="1"/>
  <c r="AQ1492" i="1"/>
  <c r="AZ1492" i="1" s="1"/>
  <c r="BA1492" i="1" s="1"/>
  <c r="BB1492" i="1" s="1"/>
  <c r="AQ1896" i="1"/>
  <c r="AQ1897" i="1"/>
  <c r="AQ167" i="1"/>
  <c r="AQ280" i="1"/>
  <c r="AQ309" i="1"/>
  <c r="AQ304" i="1"/>
  <c r="AZ304" i="1" s="1"/>
  <c r="BA304" i="1" s="1"/>
  <c r="BB304" i="1" s="1"/>
  <c r="AQ310" i="1"/>
  <c r="AZ310" i="1" s="1"/>
  <c r="BA310" i="1" s="1"/>
  <c r="BB310" i="1" s="1"/>
  <c r="AQ311" i="1"/>
  <c r="AZ311" i="1" s="1"/>
  <c r="BA311" i="1" s="1"/>
  <c r="BB311" i="1" s="1"/>
  <c r="AQ22" i="1"/>
  <c r="AQ23" i="1"/>
  <c r="AQ20" i="1"/>
  <c r="AQ488" i="1"/>
  <c r="AQ509" i="1"/>
  <c r="AQ2906" i="1"/>
  <c r="AZ2906" i="1" s="1"/>
  <c r="BA2906" i="1" s="1"/>
  <c r="BB2906" i="1" s="1"/>
  <c r="AQ2898" i="1"/>
  <c r="AZ2898" i="1" s="1"/>
  <c r="BA2898" i="1" s="1"/>
  <c r="BB2898" i="1" s="1"/>
  <c r="AQ2351" i="1"/>
  <c r="AZ2351" i="1" s="1"/>
  <c r="BA2351" i="1" s="1"/>
  <c r="BB2351" i="1" s="1"/>
  <c r="AQ2376" i="1"/>
  <c r="AZ2376" i="1" s="1"/>
  <c r="BA2376" i="1" s="1"/>
  <c r="BB2376" i="1" s="1"/>
  <c r="AQ2249" i="1"/>
  <c r="AQ708" i="1"/>
  <c r="AQ2962" i="1"/>
  <c r="AQ2971" i="1"/>
  <c r="AQ38" i="1"/>
  <c r="AQ40" i="1"/>
  <c r="AQ168" i="1"/>
  <c r="AZ168" i="1" s="1"/>
  <c r="BA168" i="1" s="1"/>
  <c r="BB168" i="1" s="1"/>
  <c r="AQ1170" i="1"/>
  <c r="AQ144" i="1"/>
  <c r="AQ145" i="1"/>
  <c r="AQ2400" i="1"/>
  <c r="AQ2399" i="1"/>
  <c r="AQ2497" i="1"/>
  <c r="AQ2499" i="1"/>
  <c r="AQ2496" i="1"/>
  <c r="AQ2498" i="1"/>
  <c r="AQ732" i="1"/>
  <c r="AQ723" i="1"/>
  <c r="AQ2850" i="1"/>
  <c r="AZ2850" i="1" s="1"/>
  <c r="BA2850" i="1" s="1"/>
  <c r="BB2850" i="1" s="1"/>
  <c r="AQ2856" i="1"/>
  <c r="AZ2856" i="1" s="1"/>
  <c r="BA2856" i="1" s="1"/>
  <c r="BB2856" i="1" s="1"/>
  <c r="AQ2354" i="1"/>
  <c r="AQ737" i="1"/>
  <c r="AQ734" i="1"/>
  <c r="AQ1573" i="1"/>
  <c r="AQ1574" i="1"/>
  <c r="AQ2468" i="1"/>
  <c r="AZ2468" i="1" s="1"/>
  <c r="BA2468" i="1" s="1"/>
  <c r="BB2468" i="1" s="1"/>
  <c r="AQ1404" i="1"/>
  <c r="AZ1404" i="1" s="1"/>
  <c r="BA1404" i="1" s="1"/>
  <c r="BB1404" i="1" s="1"/>
  <c r="AQ1406" i="1"/>
  <c r="AZ1406" i="1" s="1"/>
  <c r="BA1406" i="1" s="1"/>
  <c r="BB1406" i="1" s="1"/>
  <c r="AQ26" i="1"/>
  <c r="AQ994" i="1"/>
  <c r="AQ1844" i="1"/>
  <c r="AQ2907" i="1"/>
  <c r="AZ2907" i="1" s="1"/>
  <c r="BA2907" i="1" s="1"/>
  <c r="BB2907" i="1" s="1"/>
  <c r="AQ714" i="1"/>
  <c r="AQ1318" i="1"/>
  <c r="AZ1318" i="1" s="1"/>
  <c r="BA1318" i="1" s="1"/>
  <c r="BB1318" i="1" s="1"/>
  <c r="AQ1320" i="1"/>
  <c r="AZ1320" i="1" s="1"/>
  <c r="BA1320" i="1" s="1"/>
  <c r="BB1320" i="1" s="1"/>
  <c r="AQ751" i="1"/>
  <c r="AQ727" i="1"/>
  <c r="AQ1582" i="1"/>
  <c r="AQ1711" i="1"/>
  <c r="AZ1711" i="1" s="1"/>
  <c r="BA1711" i="1" s="1"/>
  <c r="BB1711" i="1" s="1"/>
  <c r="AQ180" i="1"/>
  <c r="AZ180" i="1" s="1"/>
  <c r="BA180" i="1" s="1"/>
  <c r="BB180" i="1" s="1"/>
  <c r="AQ750" i="1"/>
  <c r="AQ713" i="1"/>
  <c r="AQ1585" i="1"/>
  <c r="AQ1583" i="1"/>
  <c r="AQ1601" i="1"/>
  <c r="AQ1584" i="1"/>
  <c r="AQ752" i="1"/>
  <c r="AQ2066" i="1"/>
  <c r="AZ2066" i="1" s="1"/>
  <c r="BA2066" i="1" s="1"/>
  <c r="BB2066" i="1" s="1"/>
  <c r="AQ2065" i="1"/>
  <c r="AZ2065" i="1" s="1"/>
  <c r="BA2065" i="1" s="1"/>
  <c r="BB2065" i="1" s="1"/>
  <c r="AQ2067" i="1"/>
  <c r="AZ2067" i="1" s="1"/>
  <c r="BA2067" i="1" s="1"/>
  <c r="BB2067" i="1" s="1"/>
  <c r="AQ1744" i="1"/>
  <c r="AQ760" i="1"/>
  <c r="AQ964" i="1"/>
  <c r="AQ1311" i="1"/>
  <c r="AQ1705" i="1"/>
  <c r="AQ1708" i="1"/>
  <c r="AQ2872" i="1"/>
  <c r="AQ2873" i="1"/>
  <c r="AQ1004" i="1"/>
  <c r="AZ1004" i="1" s="1"/>
  <c r="BA1004" i="1" s="1"/>
  <c r="BB1004" i="1" s="1"/>
  <c r="AQ2129" i="1"/>
  <c r="AZ2129" i="1" s="1"/>
  <c r="BA2129" i="1" s="1"/>
  <c r="BB2129" i="1" s="1"/>
  <c r="AQ328" i="1"/>
  <c r="AZ328" i="1" s="1"/>
  <c r="BA328" i="1" s="1"/>
  <c r="BB328" i="1" s="1"/>
  <c r="AQ1014" i="1"/>
  <c r="AZ1014" i="1" s="1"/>
  <c r="BA1014" i="1" s="1"/>
  <c r="BB1014" i="1" s="1"/>
  <c r="AQ1005" i="1"/>
  <c r="AZ1005" i="1" s="1"/>
  <c r="BA1005" i="1" s="1"/>
  <c r="BB1005" i="1" s="1"/>
  <c r="AQ2130" i="1"/>
  <c r="AQ2131" i="1"/>
  <c r="AQ29" i="1"/>
  <c r="AZ29" i="1" s="1"/>
  <c r="BA29" i="1" s="1"/>
  <c r="BB29" i="1" s="1"/>
  <c r="AQ30" i="1"/>
  <c r="AZ30" i="1" s="1"/>
  <c r="BA30" i="1" s="1"/>
  <c r="BB30" i="1" s="1"/>
  <c r="AQ36" i="1"/>
  <c r="AZ36" i="1" s="1"/>
  <c r="BA36" i="1" s="1"/>
  <c r="BB36" i="1" s="1"/>
  <c r="AQ1016" i="1"/>
  <c r="AQ1013" i="1"/>
  <c r="AQ1010" i="1"/>
  <c r="AQ1008" i="1"/>
  <c r="AQ1006" i="1"/>
  <c r="AQ1012" i="1"/>
  <c r="AQ2586" i="1"/>
  <c r="AZ2586" i="1" s="1"/>
  <c r="BA2586" i="1" s="1"/>
  <c r="BB2586" i="1" s="1"/>
  <c r="AQ2587" i="1"/>
  <c r="AZ2587" i="1" s="1"/>
  <c r="BA2587" i="1" s="1"/>
  <c r="BB2587" i="1" s="1"/>
  <c r="AQ1011" i="1"/>
  <c r="AQ1009" i="1"/>
  <c r="AQ47" i="1"/>
  <c r="AZ47" i="1" s="1"/>
  <c r="BA47" i="1" s="1"/>
  <c r="BB47" i="1" s="1"/>
  <c r="AQ51" i="1"/>
  <c r="AZ51" i="1" s="1"/>
  <c r="BA51" i="1" s="1"/>
  <c r="BB51" i="1" s="1"/>
  <c r="AQ53" i="1"/>
  <c r="AZ53" i="1" s="1"/>
  <c r="BA53" i="1" s="1"/>
  <c r="BB53" i="1" s="1"/>
  <c r="AQ1707" i="1"/>
  <c r="AQ2136" i="1"/>
  <c r="AZ2136" i="1" s="1"/>
  <c r="BA2136" i="1" s="1"/>
  <c r="BB2136" i="1" s="1"/>
  <c r="AQ2134" i="1"/>
  <c r="AZ2134" i="1" s="1"/>
  <c r="BA2134" i="1" s="1"/>
  <c r="BB2134" i="1" s="1"/>
  <c r="AQ2135" i="1"/>
  <c r="AZ2135" i="1" s="1"/>
  <c r="BA2135" i="1" s="1"/>
  <c r="BB2135" i="1" s="1"/>
  <c r="AQ1002" i="1"/>
  <c r="AQ1405" i="1"/>
  <c r="AZ1405" i="1" s="1"/>
  <c r="BA1405" i="1" s="1"/>
  <c r="BB1405" i="1" s="1"/>
  <c r="AQ1455" i="1"/>
  <c r="AZ1455" i="1" s="1"/>
  <c r="BA1455" i="1" s="1"/>
  <c r="BB1455" i="1" s="1"/>
  <c r="AQ2095" i="1"/>
  <c r="AQ564" i="1"/>
  <c r="AZ564" i="1" s="1"/>
  <c r="BA564" i="1" s="1"/>
  <c r="BB564" i="1" s="1"/>
  <c r="AQ2139" i="1"/>
  <c r="AZ2139" i="1" s="1"/>
  <c r="BA2139" i="1" s="1"/>
  <c r="BB2139" i="1" s="1"/>
  <c r="AQ1456" i="1"/>
  <c r="AZ1456" i="1" s="1"/>
  <c r="BA1456" i="1" s="1"/>
  <c r="BB1456" i="1" s="1"/>
  <c r="AQ2161" i="1"/>
  <c r="AQ2160" i="1"/>
  <c r="AQ2709" i="1"/>
  <c r="AQ2710" i="1"/>
  <c r="AQ990" i="1"/>
  <c r="AZ990" i="1" s="1"/>
  <c r="BA990" i="1" s="1"/>
  <c r="BB990" i="1" s="1"/>
  <c r="AQ996" i="1"/>
  <c r="AZ996" i="1" s="1"/>
  <c r="BA996" i="1" s="1"/>
  <c r="BB996" i="1" s="1"/>
  <c r="AQ840" i="1"/>
  <c r="AZ840" i="1" s="1"/>
  <c r="BA840" i="1" s="1"/>
  <c r="BB840" i="1" s="1"/>
  <c r="AQ1709" i="1"/>
  <c r="AZ1709" i="1" s="1"/>
  <c r="BA1709" i="1" s="1"/>
  <c r="BB1709" i="1" s="1"/>
  <c r="AQ1007" i="1"/>
  <c r="AZ1007" i="1" s="1"/>
  <c r="BA1007" i="1" s="1"/>
  <c r="BB1007" i="1" s="1"/>
  <c r="AQ2981" i="1"/>
  <c r="AQ563" i="1"/>
  <c r="AZ563" i="1" s="1"/>
  <c r="BA563" i="1" s="1"/>
  <c r="BB563" i="1" s="1"/>
  <c r="AQ2133" i="1"/>
  <c r="AQ2726" i="1"/>
  <c r="AZ2726" i="1" s="1"/>
  <c r="BA2726" i="1" s="1"/>
  <c r="BB2726" i="1" s="1"/>
  <c r="AQ754" i="1"/>
  <c r="AQ2391" i="1"/>
  <c r="AZ2391" i="1" s="1"/>
  <c r="BA2391" i="1" s="1"/>
  <c r="BB2391" i="1" s="1"/>
  <c r="AQ146" i="1"/>
  <c r="AZ146" i="1" s="1"/>
  <c r="BA146" i="1" s="1"/>
  <c r="BB146" i="1" s="1"/>
  <c r="AQ112" i="1"/>
  <c r="AZ112" i="1" s="1"/>
  <c r="BA112" i="1" s="1"/>
  <c r="BB112" i="1" s="1"/>
  <c r="AQ1125" i="1"/>
  <c r="AQ78" i="1"/>
  <c r="AZ78" i="1" s="1"/>
  <c r="BA78" i="1" s="1"/>
  <c r="BB78" i="1" s="1"/>
  <c r="AQ1877" i="1"/>
  <c r="AZ1877" i="1" s="1"/>
  <c r="BA1877" i="1" s="1"/>
  <c r="BB1877" i="1" s="1"/>
  <c r="AQ44" i="1"/>
  <c r="AQ37" i="1"/>
  <c r="AQ31" i="1"/>
  <c r="AQ35" i="1"/>
  <c r="AQ325" i="1"/>
  <c r="AZ325" i="1" s="1"/>
  <c r="BA325" i="1" s="1"/>
  <c r="BB325" i="1" s="1"/>
  <c r="AQ324" i="1"/>
  <c r="AZ324" i="1" s="1"/>
  <c r="BA324" i="1" s="1"/>
  <c r="BB324" i="1" s="1"/>
  <c r="AQ323" i="1"/>
  <c r="AZ323" i="1" s="1"/>
  <c r="BA323" i="1" s="1"/>
  <c r="BB323" i="1" s="1"/>
  <c r="AQ516" i="1"/>
  <c r="AQ513" i="1"/>
  <c r="AQ648" i="1"/>
  <c r="AZ648" i="1" s="1"/>
  <c r="BA648" i="1" s="1"/>
  <c r="BB648" i="1" s="1"/>
  <c r="AQ642" i="1"/>
  <c r="AZ642" i="1" s="1"/>
  <c r="BA642" i="1" s="1"/>
  <c r="BB642" i="1" s="1"/>
  <c r="AQ645" i="1"/>
  <c r="AZ645" i="1" s="1"/>
  <c r="BA645" i="1" s="1"/>
  <c r="BB645" i="1" s="1"/>
  <c r="AQ898" i="1"/>
  <c r="AZ898" i="1" s="1"/>
  <c r="BA898" i="1" s="1"/>
  <c r="BB898" i="1" s="1"/>
  <c r="AQ906" i="1"/>
  <c r="AZ906" i="1" s="1"/>
  <c r="BA906" i="1" s="1"/>
  <c r="BB906" i="1" s="1"/>
  <c r="AQ908" i="1"/>
  <c r="AZ908" i="1" s="1"/>
  <c r="BA908" i="1" s="1"/>
  <c r="BB908" i="1" s="1"/>
  <c r="AQ1387" i="1"/>
  <c r="AQ1474" i="1"/>
  <c r="AZ1474" i="1" s="1"/>
  <c r="BA1474" i="1" s="1"/>
  <c r="BB1474" i="1" s="1"/>
  <c r="AQ1476" i="1"/>
  <c r="AZ1476" i="1" s="1"/>
  <c r="BA1476" i="1" s="1"/>
  <c r="BB1476" i="1" s="1"/>
  <c r="AQ1475" i="1"/>
  <c r="AZ1475" i="1" s="1"/>
  <c r="BA1475" i="1" s="1"/>
  <c r="BB1475" i="1" s="1"/>
  <c r="AQ2085" i="1"/>
  <c r="AQ2164" i="1"/>
  <c r="AQ1679" i="1"/>
  <c r="AZ1679" i="1" s="1"/>
  <c r="BA1679" i="1" s="1"/>
  <c r="BB1679" i="1" s="1"/>
  <c r="AQ1571" i="1"/>
  <c r="AZ1571" i="1" s="1"/>
  <c r="BA1571" i="1" s="1"/>
  <c r="BB1571" i="1" s="1"/>
  <c r="AQ1569" i="1"/>
  <c r="AZ1569" i="1" s="1"/>
  <c r="BA1569" i="1" s="1"/>
  <c r="BB1569" i="1" s="1"/>
  <c r="AQ1572" i="1"/>
  <c r="AZ1572" i="1" s="1"/>
  <c r="BA1572" i="1" s="1"/>
  <c r="BB1572" i="1" s="1"/>
  <c r="AQ1570" i="1"/>
  <c r="AZ1570" i="1" s="1"/>
  <c r="BA1570" i="1" s="1"/>
  <c r="BB1570" i="1" s="1"/>
  <c r="AQ1109" i="1"/>
  <c r="AQ1108" i="1"/>
  <c r="AQ1442" i="1"/>
  <c r="AQ1839" i="1"/>
  <c r="AQ2779" i="1"/>
  <c r="AZ2779" i="1" s="1"/>
  <c r="BA2779" i="1" s="1"/>
  <c r="BB2779" i="1" s="1"/>
  <c r="AQ2778" i="1"/>
  <c r="AZ2778" i="1" s="1"/>
  <c r="BA2778" i="1" s="1"/>
  <c r="BB2778" i="1" s="1"/>
  <c r="AQ2783" i="1"/>
  <c r="AZ2783" i="1" s="1"/>
  <c r="BA2783" i="1" s="1"/>
  <c r="BB2783" i="1" s="1"/>
  <c r="AQ2784" i="1"/>
  <c r="AZ2784" i="1" s="1"/>
  <c r="BA2784" i="1" s="1"/>
  <c r="BB2784" i="1" s="1"/>
  <c r="AQ1859" i="1"/>
  <c r="AQ1685" i="1"/>
  <c r="AQ2392" i="1"/>
  <c r="AZ2392" i="1" s="1"/>
  <c r="BA2392" i="1" s="1"/>
  <c r="BB2392" i="1" s="1"/>
  <c r="AQ177" i="1"/>
  <c r="AZ177" i="1" s="1"/>
  <c r="BA177" i="1" s="1"/>
  <c r="BB177" i="1" s="1"/>
  <c r="AQ178" i="1"/>
  <c r="AZ178" i="1" s="1"/>
  <c r="BA178" i="1" s="1"/>
  <c r="BB178" i="1" s="1"/>
  <c r="AQ160" i="1"/>
  <c r="AZ160" i="1" s="1"/>
  <c r="BA160" i="1" s="1"/>
  <c r="BB160" i="1" s="1"/>
  <c r="AQ1059" i="1"/>
  <c r="AZ1059" i="1" s="1"/>
  <c r="BA1059" i="1" s="1"/>
  <c r="BB1059" i="1" s="1"/>
  <c r="AQ1068" i="1"/>
  <c r="AZ1068" i="1" s="1"/>
  <c r="BA1068" i="1" s="1"/>
  <c r="BB1068" i="1" s="1"/>
  <c r="AQ1057" i="1"/>
  <c r="AZ1057" i="1" s="1"/>
  <c r="BA1057" i="1" s="1"/>
  <c r="BB1057" i="1" s="1"/>
  <c r="AQ2464" i="1"/>
  <c r="AQ2463" i="1"/>
  <c r="AQ636" i="1"/>
  <c r="AQ1116" i="1"/>
  <c r="AQ2922" i="1"/>
  <c r="AZ2922" i="1" s="1"/>
  <c r="BA2922" i="1" s="1"/>
  <c r="BB2922" i="1" s="1"/>
  <c r="AQ2722" i="1"/>
  <c r="AZ2722" i="1" s="1"/>
  <c r="BA2722" i="1" s="1"/>
  <c r="BB2722" i="1" s="1"/>
  <c r="AQ2648" i="1"/>
  <c r="AQ2647" i="1"/>
  <c r="AQ2646" i="1"/>
  <c r="AQ1151" i="1"/>
  <c r="AQ2384" i="1"/>
  <c r="AZ2384" i="1" s="1"/>
  <c r="BA2384" i="1" s="1"/>
  <c r="BB2384" i="1" s="1"/>
  <c r="AQ1713" i="1"/>
  <c r="AQ2862" i="1"/>
  <c r="AZ2862" i="1" s="1"/>
  <c r="BA2862" i="1" s="1"/>
  <c r="BB2862" i="1" s="1"/>
  <c r="AQ2721" i="1"/>
  <c r="AZ2721" i="1" s="1"/>
  <c r="BA2721" i="1" s="1"/>
  <c r="BB2721" i="1" s="1"/>
  <c r="AQ1056" i="1"/>
  <c r="AZ1056" i="1" s="1"/>
  <c r="BA1056" i="1" s="1"/>
  <c r="BB1056" i="1" s="1"/>
  <c r="AQ593" i="1"/>
  <c r="AZ593" i="1" s="1"/>
  <c r="BA593" i="1" s="1"/>
  <c r="BB593" i="1" s="1"/>
  <c r="AQ2080" i="1"/>
  <c r="AQ662" i="1"/>
  <c r="AQ837" i="1"/>
  <c r="AZ837" i="1" s="1"/>
  <c r="BA837" i="1" s="1"/>
  <c r="BB837" i="1" s="1"/>
  <c r="AQ1103" i="1"/>
  <c r="AQ2718" i="1"/>
  <c r="AZ2718" i="1" s="1"/>
  <c r="BA2718" i="1" s="1"/>
  <c r="BB2718" i="1" s="1"/>
  <c r="AQ969" i="1"/>
  <c r="AZ969" i="1" s="1"/>
  <c r="BA969" i="1" s="1"/>
  <c r="BB969" i="1" s="1"/>
  <c r="AQ923" i="1"/>
  <c r="AZ923" i="1" s="1"/>
  <c r="BA923" i="1" s="1"/>
  <c r="BB923" i="1" s="1"/>
  <c r="AQ1688" i="1"/>
  <c r="AZ1688" i="1" s="1"/>
  <c r="BA1688" i="1" s="1"/>
  <c r="BB1688" i="1" s="1"/>
  <c r="AQ2331" i="1"/>
  <c r="AZ2331" i="1" s="1"/>
  <c r="BA2331" i="1" s="1"/>
  <c r="BB2331" i="1" s="1"/>
  <c r="AQ2515" i="1"/>
  <c r="AZ2515" i="1" s="1"/>
  <c r="BA2515" i="1" s="1"/>
  <c r="BB2515" i="1" s="1"/>
  <c r="AQ2693" i="1"/>
  <c r="AZ2693" i="1" s="1"/>
  <c r="BA2693" i="1" s="1"/>
  <c r="BB2693" i="1" s="1"/>
  <c r="AQ631" i="1"/>
  <c r="AZ631" i="1" s="1"/>
  <c r="BA631" i="1" s="1"/>
  <c r="BB631" i="1" s="1"/>
  <c r="AQ1358" i="1"/>
  <c r="AZ1358" i="1" s="1"/>
  <c r="BA1358" i="1" s="1"/>
  <c r="BB1358" i="1" s="1"/>
  <c r="AQ1659" i="1"/>
  <c r="AZ1659" i="1" s="1"/>
  <c r="BA1659" i="1" s="1"/>
  <c r="BB1659" i="1" s="1"/>
  <c r="AQ1842" i="1"/>
  <c r="AZ1842" i="1" s="1"/>
  <c r="BA1842" i="1" s="1"/>
  <c r="BB1842" i="1" s="1"/>
  <c r="AQ50" i="1"/>
  <c r="AZ50" i="1" s="1"/>
  <c r="BA50" i="1" s="1"/>
  <c r="BB50" i="1" s="1"/>
  <c r="AQ172" i="1"/>
  <c r="AQ124" i="1"/>
  <c r="AQ1806" i="1"/>
  <c r="AZ1806" i="1" s="1"/>
  <c r="BA1806" i="1" s="1"/>
  <c r="BB1806" i="1" s="1"/>
  <c r="AQ1824" i="1"/>
  <c r="AZ1824" i="1" s="1"/>
  <c r="BA1824" i="1" s="1"/>
  <c r="BB1824" i="1" s="1"/>
  <c r="AQ2504" i="1"/>
  <c r="AQ2521" i="1"/>
  <c r="AQ2390" i="1"/>
  <c r="AZ2390" i="1" s="1"/>
  <c r="BA2390" i="1" s="1"/>
  <c r="BB2390" i="1" s="1"/>
  <c r="AQ2607" i="1"/>
  <c r="AQ2608" i="1"/>
  <c r="AQ2704" i="1"/>
  <c r="AQ740" i="1"/>
  <c r="AZ740" i="1" s="1"/>
  <c r="BA740" i="1" s="1"/>
  <c r="BB740" i="1" s="1"/>
  <c r="AQ2492" i="1"/>
  <c r="AQ864" i="1"/>
  <c r="AZ864" i="1" s="1"/>
  <c r="BA864" i="1" s="1"/>
  <c r="BB864" i="1" s="1"/>
  <c r="AQ951" i="1"/>
  <c r="AZ951" i="1" s="1"/>
  <c r="BA951" i="1" s="1"/>
  <c r="BB951" i="1" s="1"/>
  <c r="AQ931" i="1"/>
  <c r="AZ931" i="1" s="1"/>
  <c r="BA931" i="1" s="1"/>
  <c r="BB931" i="1" s="1"/>
  <c r="AQ1472" i="1"/>
  <c r="AZ1472" i="1" s="1"/>
  <c r="BA1472" i="1" s="1"/>
  <c r="BB1472" i="1" s="1"/>
  <c r="AQ1459" i="1"/>
  <c r="AZ1459" i="1" s="1"/>
  <c r="BA1459" i="1" s="1"/>
  <c r="BB1459" i="1" s="1"/>
  <c r="AQ1600" i="1"/>
  <c r="AZ1600" i="1" s="1"/>
  <c r="BA1600" i="1" s="1"/>
  <c r="BB1600" i="1" s="1"/>
  <c r="AQ1531" i="1"/>
  <c r="AZ1531" i="1" s="1"/>
  <c r="BA1531" i="1" s="1"/>
  <c r="BB1531" i="1" s="1"/>
  <c r="AQ2070" i="1"/>
  <c r="AQ2075" i="1"/>
  <c r="AQ1498" i="1"/>
  <c r="AZ1498" i="1" s="1"/>
  <c r="BA1498" i="1" s="1"/>
  <c r="BB1498" i="1" s="1"/>
  <c r="AQ1499" i="1"/>
  <c r="AZ1499" i="1" s="1"/>
  <c r="BA1499" i="1" s="1"/>
  <c r="BB1499" i="1" s="1"/>
  <c r="AQ129" i="1"/>
  <c r="AZ129" i="1" s="1"/>
  <c r="BA129" i="1" s="1"/>
  <c r="BB129" i="1" s="1"/>
  <c r="AQ934" i="1"/>
  <c r="AZ934" i="1" s="1"/>
  <c r="BA934" i="1" s="1"/>
  <c r="BB934" i="1" s="1"/>
  <c r="AQ1315" i="1"/>
  <c r="AZ1315" i="1" s="1"/>
  <c r="BA1315" i="1" s="1"/>
  <c r="BB1315" i="1" s="1"/>
  <c r="AQ2855" i="1"/>
  <c r="AQ2359" i="1"/>
  <c r="AQ806" i="1"/>
  <c r="AZ806" i="1" s="1"/>
  <c r="BA806" i="1" s="1"/>
  <c r="BB806" i="1" s="1"/>
  <c r="AQ805" i="1"/>
  <c r="AQ939" i="1"/>
  <c r="AQ2107" i="1"/>
  <c r="AQ2101" i="1"/>
  <c r="AQ979" i="1"/>
  <c r="AZ979" i="1" s="1"/>
  <c r="BA979" i="1" s="1"/>
  <c r="BB979" i="1" s="1"/>
  <c r="AQ200" i="1"/>
  <c r="AZ200" i="1" s="1"/>
  <c r="BA200" i="1" s="1"/>
  <c r="BB200" i="1" s="1"/>
  <c r="AQ2853" i="1"/>
  <c r="AQ91" i="1"/>
  <c r="AQ92" i="1"/>
  <c r="AQ993" i="1"/>
  <c r="AZ993" i="1" s="1"/>
  <c r="BA993" i="1" s="1"/>
  <c r="BB993" i="1" s="1"/>
  <c r="AQ2099" i="1"/>
  <c r="AQ982" i="1"/>
  <c r="AQ2100" i="1"/>
  <c r="AQ2851" i="1"/>
  <c r="AZ2851" i="1" s="1"/>
  <c r="BA2851" i="1" s="1"/>
  <c r="BB2851" i="1" s="1"/>
  <c r="AQ2852" i="1"/>
  <c r="AZ2852" i="1" s="1"/>
  <c r="BA2852" i="1" s="1"/>
  <c r="BB2852" i="1" s="1"/>
  <c r="AQ89" i="1"/>
  <c r="AQ90" i="1"/>
  <c r="AQ2857" i="1"/>
  <c r="AQ2162" i="1"/>
  <c r="AZ2162" i="1" s="1"/>
  <c r="BA2162" i="1" s="1"/>
  <c r="BB2162" i="1" s="1"/>
  <c r="AQ2157" i="1"/>
  <c r="AQ2348" i="1"/>
  <c r="AQ997" i="1"/>
  <c r="AQ2836" i="1"/>
  <c r="AQ2120" i="1"/>
  <c r="AQ166" i="1"/>
  <c r="AQ2854" i="1"/>
  <c r="AZ2854" i="1" s="1"/>
  <c r="BA2854" i="1" s="1"/>
  <c r="BB2854" i="1" s="1"/>
  <c r="AQ988" i="1"/>
  <c r="AZ988" i="1" s="1"/>
  <c r="BA988" i="1" s="1"/>
  <c r="BB988" i="1" s="1"/>
  <c r="AQ2158" i="1"/>
  <c r="AQ2096" i="1"/>
  <c r="AZ2096" i="1" s="1"/>
  <c r="BA2096" i="1" s="1"/>
  <c r="BB2096" i="1" s="1"/>
  <c r="AQ1155" i="1"/>
  <c r="AQ1019" i="1"/>
  <c r="AZ1019" i="1" s="1"/>
  <c r="BA1019" i="1" s="1"/>
  <c r="BB1019" i="1" s="1"/>
  <c r="AQ1703" i="1"/>
  <c r="AZ1703" i="1" s="1"/>
  <c r="BA1703" i="1" s="1"/>
  <c r="BB1703" i="1" s="1"/>
  <c r="AQ1704" i="1"/>
  <c r="AZ1704" i="1" s="1"/>
  <c r="BA1704" i="1" s="1"/>
  <c r="BB1704" i="1" s="1"/>
  <c r="AQ182" i="1"/>
  <c r="AZ182" i="1" s="1"/>
  <c r="BA182" i="1" s="1"/>
  <c r="BB182" i="1" s="1"/>
  <c r="AQ1308" i="1"/>
  <c r="AZ1308" i="1" s="1"/>
  <c r="BA1308" i="1" s="1"/>
  <c r="BB1308" i="1" s="1"/>
  <c r="AQ2388" i="1"/>
  <c r="AZ2388" i="1" s="1"/>
  <c r="BA2388" i="1" s="1"/>
  <c r="BB2388" i="1" s="1"/>
  <c r="AQ2345" i="1"/>
  <c r="AZ2345" i="1" s="1"/>
  <c r="BA2345" i="1" s="1"/>
  <c r="BB2345" i="1" s="1"/>
  <c r="AQ2378" i="1"/>
  <c r="AZ2378" i="1" s="1"/>
  <c r="BA2378" i="1" s="1"/>
  <c r="BB2378" i="1" s="1"/>
  <c r="AQ19" i="1"/>
  <c r="AZ19" i="1" s="1"/>
  <c r="BA19" i="1" s="1"/>
  <c r="BB19" i="1" s="1"/>
  <c r="AQ18" i="1"/>
  <c r="AZ18" i="1" s="1"/>
  <c r="BA18" i="1" s="1"/>
  <c r="BB18" i="1" s="1"/>
  <c r="AQ61" i="1"/>
  <c r="AZ61" i="1" s="1"/>
  <c r="BA61" i="1" s="1"/>
  <c r="BB61" i="1" s="1"/>
  <c r="AQ62" i="1"/>
  <c r="AZ62" i="1" s="1"/>
  <c r="BA62" i="1" s="1"/>
  <c r="BB62" i="1" s="1"/>
  <c r="AQ2886" i="1"/>
  <c r="AQ2027" i="1"/>
  <c r="AQ2023" i="1"/>
  <c r="AQ2024" i="1"/>
  <c r="AQ2025" i="1"/>
  <c r="AQ2026" i="1"/>
  <c r="AQ2030" i="1"/>
  <c r="AQ2033" i="1"/>
  <c r="AQ2029" i="1"/>
  <c r="AQ2028" i="1"/>
  <c r="AQ2034" i="1"/>
  <c r="AQ2035" i="1"/>
  <c r="AQ670" i="1"/>
  <c r="AQ668" i="1"/>
  <c r="AQ669" i="1"/>
  <c r="AQ665" i="1"/>
  <c r="AQ660" i="1"/>
  <c r="AQ663" i="1"/>
  <c r="AZ663" i="1" s="1"/>
  <c r="BA663" i="1" s="1"/>
  <c r="BB663" i="1" s="1"/>
  <c r="AQ1335" i="1"/>
  <c r="AQ1336" i="1"/>
  <c r="AQ1337" i="1"/>
  <c r="AQ458" i="1"/>
  <c r="AQ457" i="1"/>
  <c r="AQ463" i="1"/>
  <c r="AQ464" i="1"/>
  <c r="AQ1340" i="1"/>
  <c r="AQ1334" i="1"/>
  <c r="AZ1334" i="1" s="1"/>
  <c r="BA1334" i="1" s="1"/>
  <c r="BB1334" i="1" s="1"/>
  <c r="AQ1339" i="1"/>
  <c r="AZ1339" i="1" s="1"/>
  <c r="BA1339" i="1" s="1"/>
  <c r="BB1339" i="1" s="1"/>
  <c r="AQ1494" i="1"/>
  <c r="AZ1494" i="1" s="1"/>
  <c r="BA1494" i="1" s="1"/>
  <c r="BB1494" i="1" s="1"/>
  <c r="AQ1496" i="1"/>
  <c r="AZ1496" i="1" s="1"/>
  <c r="BA1496" i="1" s="1"/>
  <c r="BB1496" i="1" s="1"/>
  <c r="AQ1495" i="1"/>
  <c r="AZ1495" i="1" s="1"/>
  <c r="BA1495" i="1" s="1"/>
  <c r="BB1495" i="1" s="1"/>
  <c r="AQ1338" i="1"/>
  <c r="AZ1338" i="1" s="1"/>
  <c r="BA1338" i="1" s="1"/>
  <c r="BB1338" i="1" s="1"/>
  <c r="AQ452" i="1"/>
  <c r="AZ452" i="1" s="1"/>
  <c r="BA452" i="1" s="1"/>
  <c r="BB452" i="1" s="1"/>
  <c r="AQ454" i="1"/>
  <c r="AZ454" i="1" s="1"/>
  <c r="BA454" i="1" s="1"/>
  <c r="BB454" i="1" s="1"/>
  <c r="AQ259" i="1"/>
  <c r="AZ259" i="1" s="1"/>
  <c r="BA259" i="1" s="1"/>
  <c r="BB259" i="1" s="1"/>
  <c r="AQ213" i="1"/>
  <c r="AZ213" i="1" s="1"/>
  <c r="BA213" i="1" s="1"/>
  <c r="BB213" i="1" s="1"/>
  <c r="AQ285" i="1"/>
  <c r="AZ285" i="1" s="1"/>
  <c r="BA285" i="1" s="1"/>
  <c r="BB285" i="1" s="1"/>
  <c r="AQ281" i="1"/>
  <c r="AZ281" i="1" s="1"/>
  <c r="BA281" i="1" s="1"/>
  <c r="BB281" i="1" s="1"/>
  <c r="AQ303" i="1"/>
  <c r="AZ303" i="1" s="1"/>
  <c r="BA303" i="1" s="1"/>
  <c r="BB303" i="1" s="1"/>
  <c r="AQ244" i="1"/>
  <c r="AQ271" i="1"/>
  <c r="AQ312" i="1"/>
  <c r="AZ312" i="1" s="1"/>
  <c r="BA312" i="1" s="1"/>
  <c r="BB312" i="1" s="1"/>
  <c r="AQ313" i="1"/>
  <c r="AZ313" i="1" s="1"/>
  <c r="BA313" i="1" s="1"/>
  <c r="BB313" i="1" s="1"/>
  <c r="AQ913" i="1"/>
</calcChain>
</file>

<file path=xl/sharedStrings.xml><?xml version="1.0" encoding="utf-8"?>
<sst xmlns="http://schemas.openxmlformats.org/spreadsheetml/2006/main" count="45354" uniqueCount="12458">
  <si>
    <t>Lista e çmimeve me shumicë dhe pakicë të produkteve medicinale</t>
  </si>
  <si>
    <t>Protokoli I kerkeses</t>
  </si>
  <si>
    <t>Nr rendor</t>
  </si>
  <si>
    <t>MAID</t>
  </si>
  <si>
    <t>Emri i produktit</t>
  </si>
  <si>
    <t>Substanca Aktive</t>
  </si>
  <si>
    <t>ATC Kodi</t>
  </si>
  <si>
    <t>Doza</t>
  </si>
  <si>
    <t>Forma Farmaceutike</t>
  </si>
  <si>
    <t>Paketimi</t>
  </si>
  <si>
    <t>Mbajtsi i AM</t>
  </si>
  <si>
    <t>Prodhuesi</t>
  </si>
  <si>
    <t>Numri i MA/RMA/PMA</t>
  </si>
  <si>
    <t>Cmimet e deklaruara per Kosove</t>
  </si>
  <si>
    <t>Cmimet CIP</t>
  </si>
  <si>
    <t>CIP deklarimi i dyte</t>
  </si>
  <si>
    <t>DUD/Profatura</t>
  </si>
  <si>
    <t>Vendi i Origjines</t>
  </si>
  <si>
    <t>Shqiperi</t>
  </si>
  <si>
    <t>Maqedoni</t>
  </si>
  <si>
    <t>Mali i zi</t>
  </si>
  <si>
    <t>Kroaci</t>
  </si>
  <si>
    <t>Slloveni</t>
  </si>
  <si>
    <t>Bullgari</t>
  </si>
  <si>
    <t>Estoni</t>
  </si>
  <si>
    <t>tjeter</t>
  </si>
  <si>
    <t>Finalja</t>
  </si>
  <si>
    <t>neni perkates</t>
  </si>
  <si>
    <t>KOMENT</t>
  </si>
  <si>
    <t>SHPORTA 1</t>
  </si>
  <si>
    <t>CMIMI me i lire i deklaruar se ai i kalkuluar</t>
  </si>
  <si>
    <t xml:space="preserve">CMIMI MESATAR i shportes 2 </t>
  </si>
  <si>
    <t>CMIMI I DEKLARUAR CIP +7.5%</t>
  </si>
  <si>
    <t>CMIMI I VERIFIKUAR CIP +7.5%</t>
  </si>
  <si>
    <t>FINALJA CMIMI ME I ULET</t>
  </si>
  <si>
    <t>ÇMIMI ME SHUMICË</t>
  </si>
  <si>
    <t>MARZHA</t>
  </si>
  <si>
    <t>ÇMIMI ME MARZHË</t>
  </si>
  <si>
    <t>ÇMIMI ME PAKICË</t>
  </si>
  <si>
    <t>Data e validitetit</t>
  </si>
  <si>
    <t>05-2559.11.04.2024</t>
  </si>
  <si>
    <t>Dasatinib - 1A Pharma 100 mg Filmtabletten</t>
  </si>
  <si>
    <t xml:space="preserve"> Dasatinib</t>
  </si>
  <si>
    <t>L01XE06</t>
  </si>
  <si>
    <t>100 mg</t>
  </si>
  <si>
    <t>Film coated tablet</t>
  </si>
  <si>
    <t>Carton box containing 30 film coated tablets</t>
  </si>
  <si>
    <t>pcs</t>
  </si>
  <si>
    <t>1- A Pharma GmbH.Germany</t>
  </si>
  <si>
    <t xml:space="preserve"> Remedica Ltd, Cyprus; Lek farmacevtska družba d.d. (Lek Pharmaceuticals d.d.), Slovenia</t>
  </si>
  <si>
    <t>MA-0140/24/06/2022</t>
  </si>
  <si>
    <t>neni 8 paragrafi 5</t>
  </si>
  <si>
    <t>deklaruar</t>
  </si>
  <si>
    <t>neni 8 par.5</t>
  </si>
  <si>
    <t>Dasatinib - 1A Pharma 140 mg Filmtabletten</t>
  </si>
  <si>
    <t>140 mg</t>
  </si>
  <si>
    <t>Carton box containing 30 film coated tables</t>
  </si>
  <si>
    <t>MA-0142/24/06/2022</t>
  </si>
  <si>
    <t>ska</t>
  </si>
  <si>
    <t>Dasatinib - 1A Pharma 20 mg Filmtabletten</t>
  </si>
  <si>
    <t>20 mg</t>
  </si>
  <si>
    <t>Carton box containing 60 film coated tablets</t>
  </si>
  <si>
    <t xml:space="preserve"> Remedica Ltd., Cyprus; Lek farmacevtska družba d.d. (Lek Pharmaceuticals d.d.), Slovenia</t>
  </si>
  <si>
    <t>MA-0141/24/06/2022</t>
  </si>
  <si>
    <t>05-2778.12.04.2024</t>
  </si>
  <si>
    <t>ACICLOVIR ABC</t>
  </si>
  <si>
    <t xml:space="preserve"> aciclovir</t>
  </si>
  <si>
    <t>D06BB03</t>
  </si>
  <si>
    <t>5 %</t>
  </si>
  <si>
    <t>Cream</t>
  </si>
  <si>
    <t>Tube containing 10g</t>
  </si>
  <si>
    <t>g</t>
  </si>
  <si>
    <t>ABC FARMACEUTICI S.P.A., ITALY</t>
  </si>
  <si>
    <t xml:space="preserve"> Lisapharma SpA, Italy</t>
  </si>
  <si>
    <t>RMA-2352/31/05/2021</t>
  </si>
  <si>
    <t>neni 9 par 10</t>
  </si>
  <si>
    <t>cmim CIP</t>
  </si>
  <si>
    <t>ALPRAZOLAM ABC</t>
  </si>
  <si>
    <t xml:space="preserve"> Alprazolam</t>
  </si>
  <si>
    <t>N05BA12</t>
  </si>
  <si>
    <t>0.75 mg/1 ml</t>
  </si>
  <si>
    <t>Oral drops, solution</t>
  </si>
  <si>
    <t>Bottle with 20ml</t>
  </si>
  <si>
    <t>ml</t>
  </si>
  <si>
    <t xml:space="preserve"> ABC Farmaceutici S.p.A, Italy</t>
  </si>
  <si>
    <t>RMA-2529/01/10/2021</t>
  </si>
  <si>
    <t>AMOXICILLINA ABC(AMOXICILINA TRIHYDRATE)</t>
  </si>
  <si>
    <t xml:space="preserve"> Amoxicilline</t>
  </si>
  <si>
    <t>J01CA04</t>
  </si>
  <si>
    <t>1 g</t>
  </si>
  <si>
    <t>Soluble tablet</t>
  </si>
  <si>
    <t>Box containing 12 soluable tablets</t>
  </si>
  <si>
    <t xml:space="preserve"> LA.FA.RE. SRL, Italy</t>
  </si>
  <si>
    <t>RMA-2476/15/09/2021</t>
  </si>
  <si>
    <t>CEFTRIAXONE ABC</t>
  </si>
  <si>
    <t xml:space="preserve"> ceftriaxone</t>
  </si>
  <si>
    <t>J01DD04</t>
  </si>
  <si>
    <t>1 g/3.5 ml</t>
  </si>
  <si>
    <t>Powder and solvent for solution for injection</t>
  </si>
  <si>
    <t>Box containing 1 vial with powder +1 vial with solvent</t>
  </si>
  <si>
    <t xml:space="preserve"> Esseti Farmaceutici S.r.I, Italy; LABORATORIO FARMACEUTICO C.T. S.r.l., Italy</t>
  </si>
  <si>
    <t>RMA-2486/20/09/2021</t>
  </si>
  <si>
    <t>Cetirizina ABC</t>
  </si>
  <si>
    <t xml:space="preserve"> Cetirizine dihydrochloride</t>
  </si>
  <si>
    <t>R06AE07</t>
  </si>
  <si>
    <t>10 mg</t>
  </si>
  <si>
    <t>Tablet</t>
  </si>
  <si>
    <t>20 tablets</t>
  </si>
  <si>
    <t>RMA-03600/27/02/2024</t>
  </si>
  <si>
    <t>10 mg/1 ml</t>
  </si>
  <si>
    <t>20 ml bottle</t>
  </si>
  <si>
    <t>RMA-03599/27/02/2024</t>
  </si>
  <si>
    <t>CITALOPRAM ABC</t>
  </si>
  <si>
    <t xml:space="preserve"> citalopram</t>
  </si>
  <si>
    <t>N06AB04</t>
  </si>
  <si>
    <t>40 mg/1 ml</t>
  </si>
  <si>
    <t>Bottle  containing 15ml of solution</t>
  </si>
  <si>
    <t>RMA-2293/08/04/2021</t>
  </si>
  <si>
    <t>DOMPERIDONE ABC</t>
  </si>
  <si>
    <t xml:space="preserve"> domperidone</t>
  </si>
  <si>
    <t>A03FA03</t>
  </si>
  <si>
    <t>Box containing  30 tablets</t>
  </si>
  <si>
    <t>RMA-2294/08/04/2021</t>
  </si>
  <si>
    <t>Ansimar</t>
  </si>
  <si>
    <t xml:space="preserve"> Doxofylline</t>
  </si>
  <si>
    <t>R03DA11</t>
  </si>
  <si>
    <t>20 mg/1 ml</t>
  </si>
  <si>
    <t>Syrup</t>
  </si>
  <si>
    <t>200 ml</t>
  </si>
  <si>
    <t>RMA-2150/30/10/2020</t>
  </si>
  <si>
    <t>400 mg</t>
  </si>
  <si>
    <t>20 TABLETS</t>
  </si>
  <si>
    <t>RMA-2149/30/10/2020</t>
  </si>
  <si>
    <t>Ferritin OTI</t>
  </si>
  <si>
    <t xml:space="preserve"> Ferric sodium gluconate</t>
  </si>
  <si>
    <t>B03AB49</t>
  </si>
  <si>
    <t>62.5 mg/8 ml</t>
  </si>
  <si>
    <t>box containing bottle with 240ml of syrup</t>
  </si>
  <si>
    <t>RMA-2188/21/12/2020</t>
  </si>
  <si>
    <t>URSOBIL</t>
  </si>
  <si>
    <t xml:space="preserve"> Ursodeoxycholic acid</t>
  </si>
  <si>
    <t>A05AA02</t>
  </si>
  <si>
    <t>250 mg</t>
  </si>
  <si>
    <t>Capsule, hard</t>
  </si>
  <si>
    <t>Cardboard box, PVC transparent blister sealed with aluminum, 2x10, hard capsules</t>
  </si>
  <si>
    <t>MA-0180/14/09/2021</t>
  </si>
  <si>
    <t>05-2548.11.04.2024</t>
  </si>
  <si>
    <t>Deferasirox Abdi</t>
  </si>
  <si>
    <t xml:space="preserve"> Deferasirox</t>
  </si>
  <si>
    <t>V03AC03</t>
  </si>
  <si>
    <t>180 mg</t>
  </si>
  <si>
    <t>box x 30</t>
  </si>
  <si>
    <t>Abdi Farma GmbH,Germany</t>
  </si>
  <si>
    <t xml:space="preserve"> Interpharma Services Ltd., Bulgaria; Flavine Pharma, France</t>
  </si>
  <si>
    <t>MA-0428/27/12/2023</t>
  </si>
  <si>
    <t xml:space="preserve">ska </t>
  </si>
  <si>
    <t>360 mg</t>
  </si>
  <si>
    <t>MA-0429/27/12/2023</t>
  </si>
  <si>
    <t>ATTEX</t>
  </si>
  <si>
    <t xml:space="preserve"> Atomoxetin Hydrochloride</t>
  </si>
  <si>
    <t>N06BA09</t>
  </si>
  <si>
    <t>Capsule</t>
  </si>
  <si>
    <t>Carton box, PVC/PVDC- Aluminium Folio blister packs,2x14 capsules</t>
  </si>
  <si>
    <t>ABDI IBRAHIM ILAC SAN.VE TIC-TURKEY</t>
  </si>
  <si>
    <t xml:space="preserve"> Abdi Ibrahim Ilaç San. ve Tic. A.S., Turkey </t>
  </si>
  <si>
    <t>MA-0362/12/12/2022</t>
  </si>
  <si>
    <t>18 mg</t>
  </si>
  <si>
    <t>Carton box, PVC/PVDC- Aluminium Folio blister packs,2x14 capsules,</t>
  </si>
  <si>
    <t>MA-0363/12/12/2022</t>
  </si>
  <si>
    <t>40 mg</t>
  </si>
  <si>
    <t>MA-0364/12/12/2022</t>
  </si>
  <si>
    <t>80 mg</t>
  </si>
  <si>
    <t>MA-0365/12/12/2022</t>
  </si>
  <si>
    <t>TANFLEX</t>
  </si>
  <si>
    <t xml:space="preserve"> Benzydamine HCl</t>
  </si>
  <si>
    <t>A01AD02</t>
  </si>
  <si>
    <t xml:space="preserve">0.15 %  </t>
  </si>
  <si>
    <t>Gargle</t>
  </si>
  <si>
    <t>Carton box, colored-glass bottle with PE-plastic screw cap, 1X120 ml, Oral liquid</t>
  </si>
  <si>
    <t xml:space="preserve"> Abdi Ibrahim Ilaç San. ve Tic. A.S, Turkey </t>
  </si>
  <si>
    <t>MA-0241/15/09/2022</t>
  </si>
  <si>
    <t>TANFLEX FORT</t>
  </si>
  <si>
    <t xml:space="preserve"> benzydamine HCl</t>
  </si>
  <si>
    <t>0.30 %</t>
  </si>
  <si>
    <t>Oromucosal spray</t>
  </si>
  <si>
    <t>Carton box, colored glass bottle (Type III) with plastic spray adapter, 1X30ml,Oral liquid</t>
  </si>
  <si>
    <t>MA-0186/12/08/2022</t>
  </si>
  <si>
    <t xml:space="preserve"> Benzydamine HCL, Benzydamine HCL</t>
  </si>
  <si>
    <t>0.045 g/30 ml</t>
  </si>
  <si>
    <t>30 ml bottle, 30 ml bottle</t>
  </si>
  <si>
    <t xml:space="preserve"> Abdi Ibrahim Ilaq San ve Tic A.S, Turkey </t>
  </si>
  <si>
    <t>RMA-0356/12/10/2023</t>
  </si>
  <si>
    <t>VASOSERC</t>
  </si>
  <si>
    <t xml:space="preserve"> Betahistine Dihydrochloride</t>
  </si>
  <si>
    <t>N07CA01</t>
  </si>
  <si>
    <t>8 mg</t>
  </si>
  <si>
    <t>In blister packaging of 30 film tablets</t>
  </si>
  <si>
    <t xml:space="preserve"> Abdi Ibrahim Ilac San.ve Tic. A.S., Turkey </t>
  </si>
  <si>
    <t>RMA-0355/12/10/2023</t>
  </si>
  <si>
    <t>VASOSERC BID</t>
  </si>
  <si>
    <t>24 mg</t>
  </si>
  <si>
    <t>RMA-0353/12/10/2023</t>
  </si>
  <si>
    <t>VASOSERC FORT</t>
  </si>
  <si>
    <t>16 mg</t>
  </si>
  <si>
    <t>In blister packaging of 30 film tablets.</t>
  </si>
  <si>
    <t>RMA-0354/12/10/2023</t>
  </si>
  <si>
    <t>FUARTE</t>
  </si>
  <si>
    <t>500 mg</t>
  </si>
  <si>
    <t>Dispersible tablet</t>
  </si>
  <si>
    <t>PVC/PE/PVDC-aluminium folio blister x 2/Carton box/ Box x 28 dispersible tablets</t>
  </si>
  <si>
    <t>MA-0161/12/07/2022</t>
  </si>
  <si>
    <t>PVC/PE/PVDC-aluminium folio blister/ Carton box/ Box x 28 Tablets</t>
  </si>
  <si>
    <t>MA-0162/12/07/2022</t>
  </si>
  <si>
    <t>neni 9 paragrafi 5</t>
  </si>
  <si>
    <t>shporta 1</t>
  </si>
  <si>
    <t>neni 9 par.5</t>
  </si>
  <si>
    <t>CITOLES</t>
  </si>
  <si>
    <t xml:space="preserve"> Escitalopram</t>
  </si>
  <si>
    <t>N06AB10</t>
  </si>
  <si>
    <t xml:space="preserve">10 mg </t>
  </si>
  <si>
    <t>Al/PVC-PE-PVDC blister/carton box/Box x 28 film tab</t>
  </si>
  <si>
    <t>MA-0262/03/10/2022</t>
  </si>
  <si>
    <t xml:space="preserve">20 mg </t>
  </si>
  <si>
    <t>Al/PVC-PE-PVDC blister/carton box/box x 28 film tablets</t>
  </si>
  <si>
    <t>MA-0261/03/10/2022</t>
  </si>
  <si>
    <t>BARCA SR</t>
  </si>
  <si>
    <t xml:space="preserve"> Etodolac</t>
  </si>
  <si>
    <t>M01AB08</t>
  </si>
  <si>
    <t>600 mg</t>
  </si>
  <si>
    <t>Prolonged-release tablet</t>
  </si>
  <si>
    <t>Al-PVC/PVDC blister packages / carton box / Box x 10 prolonged-release tablets</t>
  </si>
  <si>
    <t>MA-05833/23/02/2024</t>
  </si>
  <si>
    <t>FIXHALER</t>
  </si>
  <si>
    <t xml:space="preserve"> Fluticasone propionate, Formoterol Fumarate Dihydrate</t>
  </si>
  <si>
    <t>R03AK11</t>
  </si>
  <si>
    <t xml:space="preserve">12 mcg+250 mcg </t>
  </si>
  <si>
    <t>Aluminum-Aluminum blister,  Cardboard box, Box x 60 capsules and Monodose inhalation device.</t>
  </si>
  <si>
    <t>MA-0157/12/07/2022</t>
  </si>
  <si>
    <t xml:space="preserve">12 mcg+500 mcg </t>
  </si>
  <si>
    <t>MA-0158/12/07/2022</t>
  </si>
  <si>
    <t>BREQUAL</t>
  </si>
  <si>
    <t xml:space="preserve"> Fluticasone Propionate, Salmeterol</t>
  </si>
  <si>
    <t>R03AK06</t>
  </si>
  <si>
    <t xml:space="preserve">50 mcg+100 mcg </t>
  </si>
  <si>
    <t>Inhalation powder, hard capsule</t>
  </si>
  <si>
    <t>Aluminium-Aluminium blisters/Carton box/ 60 capsules and a Qhaler inhalation</t>
  </si>
  <si>
    <t>MA-0181/12/08/2022</t>
  </si>
  <si>
    <t xml:space="preserve">50 mcg+250 mcg </t>
  </si>
  <si>
    <t>Aluminium-Aluminium blisters /Carton box /  60 capsules and a Qhaler inhalation</t>
  </si>
  <si>
    <t>MA-0182/12/08/2022</t>
  </si>
  <si>
    <t xml:space="preserve">50 mcg+500 mcg </t>
  </si>
  <si>
    <t>Aluminium-Aluminium blisters/ Carton box/ Box x 60 capsules and a Qhaler inhalation</t>
  </si>
  <si>
    <t>MA-0183/12/08/2022</t>
  </si>
  <si>
    <t xml:space="preserve"> Formoterol Fumarate Dihydrate, Fluticasone propionate</t>
  </si>
  <si>
    <t xml:space="preserve">12 mcg+100 mcg </t>
  </si>
  <si>
    <t>Aluminum-Aluminum blister/Cardboard box/Box x 60 capsules and Monodose inhalation device.</t>
  </si>
  <si>
    <t>MA-0156/12/07/2022</t>
  </si>
  <si>
    <t>EPIXX</t>
  </si>
  <si>
    <t xml:space="preserve"> Levetiracetam</t>
  </si>
  <si>
    <t>N03AX14</t>
  </si>
  <si>
    <t xml:space="preserve">100 mg/1 ml </t>
  </si>
  <si>
    <t>Oral solution</t>
  </si>
  <si>
    <t>Carton box, amber glass bottle, 1X300 ml,Oral solution</t>
  </si>
  <si>
    <t>MA-0184/12/08/2022</t>
  </si>
  <si>
    <t xml:space="preserve">500 mg </t>
  </si>
  <si>
    <t>Carton box, PVC/Al blister, 50 tablets</t>
  </si>
  <si>
    <t>MA-0185/12/08/2022</t>
  </si>
  <si>
    <t>EPIXX XR</t>
  </si>
  <si>
    <t>Modified-release film-coated tablet</t>
  </si>
  <si>
    <t>Carton box, PVC/Al blister, 50 XR tablets</t>
  </si>
  <si>
    <t>MA-0313/21/10/2022</t>
  </si>
  <si>
    <t>FIXDUAL</t>
  </si>
  <si>
    <t xml:space="preserve"> Levocetirizine dihydrochloride, Montelukast</t>
  </si>
  <si>
    <t>R06AK</t>
  </si>
  <si>
    <t xml:space="preserve">5 mg+10 mg </t>
  </si>
  <si>
    <t>carton box x 3 Alu/Alu blister x 10 tablets (30 tablets)</t>
  </si>
  <si>
    <t>MA-0240/15/09/2022</t>
  </si>
  <si>
    <t>DEMAX</t>
  </si>
  <si>
    <t xml:space="preserve"> Memantine hydrochloride</t>
  </si>
  <si>
    <t>N06DX01</t>
  </si>
  <si>
    <t>PVC/PE/PVDC-Al blister/Carton box/Box x 100 film tablets</t>
  </si>
  <si>
    <t>MA-0260/03/10/2022</t>
  </si>
  <si>
    <t>PVC/PE/PVDC-Al blister/Carton box/Box x 30 film tablets</t>
  </si>
  <si>
    <t>MA-0259/03/10/2022</t>
  </si>
  <si>
    <t>RISONEL</t>
  </si>
  <si>
    <t xml:space="preserve"> Mometasone furoate (monohydrate)</t>
  </si>
  <si>
    <t>R01AD09</t>
  </si>
  <si>
    <t>0.05 %</t>
  </si>
  <si>
    <t>Nasal spray, suspension</t>
  </si>
  <si>
    <t>Carton box, HDPE Bottle, 1X18.0 g,Oral liquid</t>
  </si>
  <si>
    <t>MA-0215/02/09/2022</t>
  </si>
  <si>
    <t>ONCEAIR</t>
  </si>
  <si>
    <t xml:space="preserve"> Montelukast (as  10.4 mg mg montelukast sodium)</t>
  </si>
  <si>
    <t>R03DC03</t>
  </si>
  <si>
    <t>carton box x 2 Al/Al blister x 14 tablets (28 tablets)</t>
  </si>
  <si>
    <t xml:space="preserve"> Abdi Ibrahim Ilac San. ve Tic. A.S., Turkey </t>
  </si>
  <si>
    <t>MA-0180/12/08/2022</t>
  </si>
  <si>
    <t xml:space="preserve"> Montelukast (as 4.16 mg montelukast sodium)</t>
  </si>
  <si>
    <t>4 mg</t>
  </si>
  <si>
    <t>Granules</t>
  </si>
  <si>
    <t>carton box containing 28 polyester /aluminum / polyethylene sachets</t>
  </si>
  <si>
    <t>MA-0179/19/07/2022</t>
  </si>
  <si>
    <t>Chewable tablet</t>
  </si>
  <si>
    <t>MA-0159/12/07/2022</t>
  </si>
  <si>
    <t xml:space="preserve"> Montelukast (as 5.20  mg montelukast sodium)</t>
  </si>
  <si>
    <t>5 mg</t>
  </si>
  <si>
    <t>MA-0160/12/07/2022</t>
  </si>
  <si>
    <t>APRANAX PLUS</t>
  </si>
  <si>
    <t xml:space="preserve"> Naproxen sodium, Codeine phosphate</t>
  </si>
  <si>
    <t>N02AJ09</t>
  </si>
  <si>
    <t xml:space="preserve">550 mg+30 mg </t>
  </si>
  <si>
    <t>Carton box, Al-PVC/PE/PVDC blister, 2X10tbl,Film coated tablet</t>
  </si>
  <si>
    <t>MA-0312/21/10/2022</t>
  </si>
  <si>
    <t xml:space="preserve"> Naproxen, Lidocaine</t>
  </si>
  <si>
    <t>M02AA12</t>
  </si>
  <si>
    <t>10 %+5 %</t>
  </si>
  <si>
    <t>Gel</t>
  </si>
  <si>
    <t>Carton box, Aluminum tubes, 50 g,Gel</t>
  </si>
  <si>
    <t>MA-0384/22/12/2022</t>
  </si>
  <si>
    <t>ORNISID</t>
  </si>
  <si>
    <t xml:space="preserve"> Ornidazole</t>
  </si>
  <si>
    <t>G01AF06</t>
  </si>
  <si>
    <t>Vaginal tablet</t>
  </si>
  <si>
    <t>Carton box, PVC/AL- Aluminium FoIL blister,5 Vaginal tablet,</t>
  </si>
  <si>
    <t>MA-0292/13/10/2022</t>
  </si>
  <si>
    <t>P01AB03</t>
  </si>
  <si>
    <t xml:space="preserve">250 mg </t>
  </si>
  <si>
    <t>Carton box, PVC/AL- Aluminium FoIL blister packs,2x10 Film Coated Tablets</t>
  </si>
  <si>
    <t>MA-0291/13/10/2022</t>
  </si>
  <si>
    <t>ORNISID FORT</t>
  </si>
  <si>
    <t>Carton box, PVC/AL- Aluminium FoIL blister packs,1x10 Film coated tablet</t>
  </si>
  <si>
    <t xml:space="preserve"> AbdI Ibrahim Ilac San. ve Tic. A.S., Turkey </t>
  </si>
  <si>
    <t>MA-0265/07/10/2022</t>
  </si>
  <si>
    <t>RIVOKSAR</t>
  </si>
  <si>
    <t xml:space="preserve"> Rivaroxaban</t>
  </si>
  <si>
    <t>B01AF01</t>
  </si>
  <si>
    <t>Carton box, Al-PVC/PE/PVDC blister, 1X10tbl,Film coated tablet</t>
  </si>
  <si>
    <t>MA-0146/07/07/2022</t>
  </si>
  <si>
    <t>neni 10</t>
  </si>
  <si>
    <t>origjinatori</t>
  </si>
  <si>
    <t>15 mg</t>
  </si>
  <si>
    <t>Carton box, Al-PVC/PE/PVDC blister, 2X14tbl,Film coated tablet</t>
  </si>
  <si>
    <t>MA-0135/17/06/2022</t>
  </si>
  <si>
    <t>MA-0136/17/06/2022</t>
  </si>
  <si>
    <t>Tenoviral</t>
  </si>
  <si>
    <t xml:space="preserve"> tenofovir disoproxil fumarate</t>
  </si>
  <si>
    <t>J05AF07</t>
  </si>
  <si>
    <t>245 mg</t>
  </si>
  <si>
    <t>Box containing 30 film coated tablets</t>
  </si>
  <si>
    <t xml:space="preserve"> ABDI IBRAHIM ILAC San.ve Tic.A.S, Turkey </t>
  </si>
  <si>
    <t>RMA-2681/30/12/2021</t>
  </si>
  <si>
    <t>Tilanta</t>
  </si>
  <si>
    <t xml:space="preserve"> Ticagrelor</t>
  </si>
  <si>
    <t>B01AC24</t>
  </si>
  <si>
    <t xml:space="preserve">60 mg </t>
  </si>
  <si>
    <t>PVC/PE/PVDC - ALU Blister/Carton box/ Box x 56 tablets</t>
  </si>
  <si>
    <t>MA-0239/15/09/2022</t>
  </si>
  <si>
    <t xml:space="preserve">90 mg </t>
  </si>
  <si>
    <t>PVC/PE/PVDC - ALU Blister/ Carton box/ Box x 56 tablets</t>
  </si>
  <si>
    <t>MA-0216/02/09/2022</t>
  </si>
  <si>
    <t>TYOFLEX</t>
  </si>
  <si>
    <t xml:space="preserve"> Tiocolchicoside</t>
  </si>
  <si>
    <t>M03BX05</t>
  </si>
  <si>
    <t>20 capsules</t>
  </si>
  <si>
    <t xml:space="preserve"> Abdi Ibrahim Ilac San.ve Tic-Turkey, Turkey </t>
  </si>
  <si>
    <t>RMA-1535/11/04/2019</t>
  </si>
  <si>
    <t>05-2647.11.04.2024</t>
  </si>
  <si>
    <t>AMLODIPINA HELCOR 10mg tablets</t>
  </si>
  <si>
    <t xml:space="preserve"> amlodipine as amlodipine besiliate</t>
  </si>
  <si>
    <t>C08CA01</t>
  </si>
  <si>
    <t>AC Helcor Pharma S.R.L -</t>
  </si>
  <si>
    <t xml:space="preserve"> AC HELCOR S.R.L., Romania</t>
  </si>
  <si>
    <t>RMA-3293/28/02/2023</t>
  </si>
  <si>
    <t>05-2646.11.04.2024</t>
  </si>
  <si>
    <t>Lisiren</t>
  </si>
  <si>
    <t xml:space="preserve"> Lisinopril (as lisinopril dihydrate)</t>
  </si>
  <si>
    <t>C09AA03</t>
  </si>
  <si>
    <t>20  tablets</t>
  </si>
  <si>
    <t xml:space="preserve"> AC HELCOR S.R.L, Romania</t>
  </si>
  <si>
    <t>RMA-3557/01/12/2023</t>
  </si>
  <si>
    <t xml:space="preserve">neni 9 paragrafi 7 </t>
  </si>
  <si>
    <t>nje ne BE</t>
  </si>
  <si>
    <t>05-2590.11.04.2024</t>
  </si>
  <si>
    <t>Trinitrina</t>
  </si>
  <si>
    <t xml:space="preserve"> Nitroglycerin, Magnesium stearate</t>
  </si>
  <si>
    <t>C01DA02</t>
  </si>
  <si>
    <t>0.3 mg</t>
  </si>
  <si>
    <t>Coated tablet</t>
  </si>
  <si>
    <t>35 coated tablets</t>
  </si>
  <si>
    <t>Acarpia Farmaceutici S.r.l.</t>
  </si>
  <si>
    <t xml:space="preserve"> Galenica S.A., Greece; Kleva S.A., Greece; CIT SRL, Italy</t>
  </si>
  <si>
    <t>RMA-3283/21/02/2023</t>
  </si>
  <si>
    <t>FLEBOSIDE</t>
  </si>
  <si>
    <t xml:space="preserve"> troxerutin, carbazochrome</t>
  </si>
  <si>
    <t>C05CA54</t>
  </si>
  <si>
    <t>(150 mg+1.5 mg)/3ml</t>
  </si>
  <si>
    <t>Solution for injection</t>
  </si>
  <si>
    <t>10 ampoules</t>
  </si>
  <si>
    <t xml:space="preserve"> kleva s.a, Greece; galenica s.a, Greece</t>
  </si>
  <si>
    <t>RMA-3269/21/02/2023</t>
  </si>
  <si>
    <t>Fleboside</t>
  </si>
  <si>
    <t xml:space="preserve"> Troxerutin, Carbazochrome</t>
  </si>
  <si>
    <t>300 mg+3mg</t>
  </si>
  <si>
    <t>30 tablets</t>
  </si>
  <si>
    <t xml:space="preserve"> Kleva S.A., Greece; Galenica S.A., Greece</t>
  </si>
  <si>
    <t>RMA-3284/21/02/2023</t>
  </si>
  <si>
    <t>Colchicina Lirca</t>
  </si>
  <si>
    <t xml:space="preserve"> Colchicine</t>
  </si>
  <si>
    <t>M04AC01</t>
  </si>
  <si>
    <t>1mg</t>
  </si>
  <si>
    <t>60 divisible tablets are packaged in three blisters (each containing 20 tablets</t>
  </si>
  <si>
    <t>Acarpia Servicos Farmaceuticos LDA-Portigal</t>
  </si>
  <si>
    <t>Haupt Pharma Münster GmbH-Germany</t>
  </si>
  <si>
    <t>MA-5563/20/06/2018</t>
  </si>
  <si>
    <t>05-2764.12.04.2024</t>
  </si>
  <si>
    <t>MINITRAN</t>
  </si>
  <si>
    <t xml:space="preserve"> Amitriptyline Hydrochloride, Perphenazine</t>
  </si>
  <si>
    <t>N06CA01</t>
  </si>
  <si>
    <t>25 mg+4 mg</t>
  </si>
  <si>
    <t>Box of 50 tablets (Blisters 5 x 10 tablets per blister)</t>
  </si>
  <si>
    <t>ADELCO-CHROMATOURGIA ATHINON E.COLOCOTRONIS,Greece</t>
  </si>
  <si>
    <t xml:space="preserve"> ADELCO - CHROMATOURGIA ATHINON E. COLOCOTRONIS BROS S.A, Greece</t>
  </si>
  <si>
    <t>MA-0255/18/11/2021</t>
  </si>
  <si>
    <t>PAROTICIN</t>
  </si>
  <si>
    <t xml:space="preserve"> Fludrocortisone acetate, Polymixin B sulphate, Lidocaine hydrochloride</t>
  </si>
  <si>
    <t>S02CA07</t>
  </si>
  <si>
    <t>(1 mg+1.3 mg+50 mg)/1 ml</t>
  </si>
  <si>
    <t>Ear drops, solution</t>
  </si>
  <si>
    <t>BT x 1FL x 10ML</t>
  </si>
  <si>
    <t xml:space="preserve"> ADELCO-CHROMATOURGIA ATHINON E COLOCONTRONIS BROS S.A, Greece</t>
  </si>
  <si>
    <t>RMA-3247/13/02/2023</t>
  </si>
  <si>
    <t>ADELCORT</t>
  </si>
  <si>
    <t xml:space="preserve"> PREDNISOLONE</t>
  </si>
  <si>
    <t>H02AB06</t>
  </si>
  <si>
    <t>Box of 30 tablets</t>
  </si>
  <si>
    <t xml:space="preserve"> ADELCO – CHROMATOURGIA ATHINON E. COLOCOTRONIS BROS S.A, Greece</t>
  </si>
  <si>
    <t>RMA-3275/21/02/2023</t>
  </si>
  <si>
    <t>DERMOL</t>
  </si>
  <si>
    <t xml:space="preserve"> PREDNISOLONE, NEOMYCIN SULFATE</t>
  </si>
  <si>
    <t>D07CA03</t>
  </si>
  <si>
    <t>0.5 %+0.5 %</t>
  </si>
  <si>
    <t>BT x 1 TUB x 20G</t>
  </si>
  <si>
    <t>RMA-3346/24/04/2023</t>
  </si>
  <si>
    <t xml:space="preserve">05-2760.12.04.2024      </t>
  </si>
  <si>
    <t>BACTIGRAM</t>
  </si>
  <si>
    <t xml:space="preserve"> Cefaclor monohydrate</t>
  </si>
  <si>
    <t>J01DC04</t>
  </si>
  <si>
    <t>Box x 8 hard capsules</t>
  </si>
  <si>
    <t>AESCULAPIUS  Farmaceutici S.r.l</t>
  </si>
  <si>
    <t xml:space="preserve"> Facta Farmaceutici S.P.A, Italy</t>
  </si>
  <si>
    <t>MA-5912/05/11/2019</t>
  </si>
  <si>
    <t>05-2760.12.04.2024</t>
  </si>
  <si>
    <t xml:space="preserve"> Cefaclor Monohydrate</t>
  </si>
  <si>
    <t>750 mg</t>
  </si>
  <si>
    <t>Modified-release tablet</t>
  </si>
  <si>
    <t>Box x 6 modified release tablet</t>
  </si>
  <si>
    <t>AESCULAPIUS  Farmacutici  S.R.L</t>
  </si>
  <si>
    <t>MA-5911/05/11/2019</t>
  </si>
  <si>
    <t>05-2807.12.04.2024</t>
  </si>
  <si>
    <t>Efridol 100mg</t>
  </si>
  <si>
    <t xml:space="preserve"> Nimesulide</t>
  </si>
  <si>
    <t>M01AX17</t>
  </si>
  <si>
    <t>Granules for oral suspension</t>
  </si>
  <si>
    <t>30 sachets, Heat-sealed sachet of paper/aluminium/polyethylene, Cardboard cartoons, 30 sachets</t>
  </si>
  <si>
    <t>AESCULAPIUS FARMACEUICI S.RL.,Italy</t>
  </si>
  <si>
    <t xml:space="preserve"> Fine Foods &amp; Pharmaceutical NTM SpA, Italy; Fine foods&amp;pharmaceutical NTM S.p.a, Italy</t>
  </si>
  <si>
    <t>RMA-03575/17/12/2023</t>
  </si>
  <si>
    <t xml:space="preserve">05-2760.12.04.2024     </t>
  </si>
  <si>
    <t xml:space="preserve">250 mg/ 5 ml </t>
  </si>
  <si>
    <t>Flacon x 100 ml</t>
  </si>
  <si>
    <t>AESCULAPIUS Farmaceutici S.r.l</t>
  </si>
  <si>
    <t>MA-5913/05/11/2019</t>
  </si>
  <si>
    <t>05-2586.11.04.2024</t>
  </si>
  <si>
    <t>Dafurag</t>
  </si>
  <si>
    <t xml:space="preserve"> Furazidinum (Furaginum)</t>
  </si>
  <si>
    <t>J01XE03</t>
  </si>
  <si>
    <t>Oral suspension</t>
  </si>
  <si>
    <t>Bottle type III brown glass closed with a white aluminium screw cap, in a carton together with an oral syringe with 0.1 ml graduations and package leaflet. 1 pack 140 ml.</t>
  </si>
  <si>
    <t>Aflofarm Farmacja Polska Sp. z.o.o.Poland</t>
  </si>
  <si>
    <t xml:space="preserve"> Aflofarm Farmacja Polska Sp. z o.o., Poland</t>
  </si>
  <si>
    <t>MA-0282/13/10/2022</t>
  </si>
  <si>
    <t>kidofen duo</t>
  </si>
  <si>
    <t xml:space="preserve"> Ibuprofen, Paracentamol</t>
  </si>
  <si>
    <t>M01AE51</t>
  </si>
  <si>
    <t>(100 mg+125 mg)/5 ml</t>
  </si>
  <si>
    <t>100ml</t>
  </si>
  <si>
    <t xml:space="preserve"> Aflofarm Farmacja Polska Sp.z.o.o, Poland</t>
  </si>
  <si>
    <t>RMA-3067/25/10/2022</t>
  </si>
  <si>
    <t>Baladex</t>
  </si>
  <si>
    <t xml:space="preserve"> Theophylline, Guaifenesine</t>
  </si>
  <si>
    <t>R03DA54</t>
  </si>
  <si>
    <t>(50 mg+30 mg)/5 ml</t>
  </si>
  <si>
    <t>150ml</t>
  </si>
  <si>
    <t>RMA-3112/08/11/2022</t>
  </si>
  <si>
    <t>05-2603.11.04.2024</t>
  </si>
  <si>
    <t>ABIS</t>
  </si>
  <si>
    <t xml:space="preserve"> amlodipine</t>
  </si>
  <si>
    <t>14 tablets</t>
  </si>
  <si>
    <t>AGIPS FARMACEUTICI SRL,ITALY</t>
  </si>
  <si>
    <t xml:space="preserve"> WEST PHARMA-PROD.DE ESPECIALIDADES FARMAC., Portugal; ATLANTIC PHARMA PRODUCOES FARMACEUTICAS S.A, Portugal</t>
  </si>
  <si>
    <t>RMA-3268/16/02/2023</t>
  </si>
  <si>
    <t>28 TABLETS</t>
  </si>
  <si>
    <t xml:space="preserve"> WEST PHARMA-PROD.DE ESPECIALIDADES FARMAC., Portugal; atlantic pharma producoes farmaceuticas s.a, Portugal</t>
  </si>
  <si>
    <t>RMA-3267/16/02/2023</t>
  </si>
  <si>
    <t>AVEGGIO</t>
  </si>
  <si>
    <t xml:space="preserve"> AMOXYCILLIN TRIHYDRATE</t>
  </si>
  <si>
    <t>J01CR02</t>
  </si>
  <si>
    <t>875 mg+125 mg</t>
  </si>
  <si>
    <t>12 Film coated tablet</t>
  </si>
  <si>
    <t xml:space="preserve"> NEXT PHARMA – PENCEF PHARMA GMBH, Germany ; Laboratorio Reig Jofré, S.A, Spain</t>
  </si>
  <si>
    <t>RMA-3327/23/03/2023</t>
  </si>
  <si>
    <t>Flumos</t>
  </si>
  <si>
    <t xml:space="preserve"> Fluconazole</t>
  </si>
  <si>
    <t>J02AC01</t>
  </si>
  <si>
    <t>10 hard capsules 100mg</t>
  </si>
  <si>
    <t xml:space="preserve"> laboratorio faraceutico CT, Italy</t>
  </si>
  <si>
    <t>RMA-1676/26/08/2019</t>
  </si>
  <si>
    <t>FLUMOS</t>
  </si>
  <si>
    <t xml:space="preserve"> fluconazole</t>
  </si>
  <si>
    <t>150 mg</t>
  </si>
  <si>
    <t>2 hard capsules 150mg</t>
  </si>
  <si>
    <t xml:space="preserve"> Laboratorio farmaceutico CT, Italy</t>
  </si>
  <si>
    <t>RMA-1677/26/08/2019</t>
  </si>
  <si>
    <t>200 mg</t>
  </si>
  <si>
    <t>7 hard capsuless 200mg</t>
  </si>
  <si>
    <t xml:space="preserve"> Laboratorio Farmaceutico CT, Italy</t>
  </si>
  <si>
    <t>RMA-1678/26/08/2019</t>
  </si>
  <si>
    <t>PROTEC</t>
  </si>
  <si>
    <t xml:space="preserve"> Omeprazole</t>
  </si>
  <si>
    <t>A02BC01</t>
  </si>
  <si>
    <t>Gastro-resistant capsule, hard</t>
  </si>
  <si>
    <t>14 gastro -resistant hard capsules</t>
  </si>
  <si>
    <t xml:space="preserve"> TEDEC-MEIJI FARMA S.A., Spain; Special Product's Line SpA, Italy</t>
  </si>
  <si>
    <t>RMA-2549/08/10/2021</t>
  </si>
  <si>
    <t>PRELUD</t>
  </si>
  <si>
    <t xml:space="preserve"> sildenafil</t>
  </si>
  <si>
    <t>G04BE03</t>
  </si>
  <si>
    <t>50 mg</t>
  </si>
  <si>
    <t>cardboard box containing PVC/Aluminium blister of 4 film coated tablets</t>
  </si>
  <si>
    <t>AGIPS FARMACEUTICI SRL,Italy</t>
  </si>
  <si>
    <t xml:space="preserve"> SPECIAL PRODUCT'S LINE, Italy</t>
  </si>
  <si>
    <t>MA-0188/17/09/2021</t>
  </si>
  <si>
    <t>ZICLOR</t>
  </si>
  <si>
    <t xml:space="preserve"> Betamethason sodium phosphate, Chloramphenicol</t>
  </si>
  <si>
    <t>S01CA05</t>
  </si>
  <si>
    <t>1 mg/g / 2.5 mg/g</t>
  </si>
  <si>
    <t>Eye gel</t>
  </si>
  <si>
    <t>Pack of 1 bottle of  5 g</t>
  </si>
  <si>
    <t>Alfa Intes Industria Terapeutica Splendore S.r.l.Italy</t>
  </si>
  <si>
    <t xml:space="preserve"> ALFA INTES Industria Terapeutica Splendore S.r.l., Italy</t>
  </si>
  <si>
    <t>MA-08213/15/02/2024</t>
  </si>
  <si>
    <t>Pack of 20 single-dose containers of 0.25 g, divided into 2 strips of 10 single-dose containers each.</t>
  </si>
  <si>
    <t>MA-03265/15/02/2024</t>
  </si>
  <si>
    <t>QUIMOX</t>
  </si>
  <si>
    <t xml:space="preserve"> Moxifloxacin HCL</t>
  </si>
  <si>
    <t>S01AE07</t>
  </si>
  <si>
    <t>5 mg/ml</t>
  </si>
  <si>
    <t>Eye drops, solution</t>
  </si>
  <si>
    <t>Pack of 1 bottle of 5 ml</t>
  </si>
  <si>
    <t>MA-05790/15/02/2024</t>
  </si>
  <si>
    <t>Pack of 30 single-dose containers of 0.25 ml, divided into 3 strips of 10 single-dose containers each, each strip is packed in a polylaminated material bag (PET / ALU / PE).</t>
  </si>
  <si>
    <t>MA-05791/15/02/2024</t>
  </si>
  <si>
    <t>MECLON</t>
  </si>
  <si>
    <t xml:space="preserve"> Clotrimazole, Metronidazole</t>
  </si>
  <si>
    <t>G01AF20</t>
  </si>
  <si>
    <t>100 mg+500 mg</t>
  </si>
  <si>
    <t>Pessary</t>
  </si>
  <si>
    <t>Box containing 10 pessaries: 2 blisters with 5 pessaries</t>
  </si>
  <si>
    <t>Alfasigma S.p.A</t>
  </si>
  <si>
    <t xml:space="preserve"> DOPPEL FARMACEUTICI S.R.L, Italy</t>
  </si>
  <si>
    <t>RMA-2868/15/06/2022</t>
  </si>
  <si>
    <t>05-2471.05.04.2024</t>
  </si>
  <si>
    <t>CARDIOPIRIN</t>
  </si>
  <si>
    <t xml:space="preserve"> Acetylsalicylic acid</t>
  </si>
  <si>
    <t>B01AC06</t>
  </si>
  <si>
    <t>Gastro-resistant tablet</t>
  </si>
  <si>
    <t>ALKALOID AD - SKOPJE,North Macedonia</t>
  </si>
  <si>
    <t xml:space="preserve"> Lannacher Heilmittel Ges.m.b.H, Austria; ALKALOID AD - SKOPJE, North Macedonia</t>
  </si>
  <si>
    <t>RMA-1986/20/03/2020</t>
  </si>
  <si>
    <t>ACIKLOVIR ALKALOID ®</t>
  </si>
  <si>
    <t xml:space="preserve"> Aciclovir micronised</t>
  </si>
  <si>
    <t>S01AD03</t>
  </si>
  <si>
    <t>3 %</t>
  </si>
  <si>
    <t>Eye ointment</t>
  </si>
  <si>
    <t>5 g ointment</t>
  </si>
  <si>
    <t xml:space="preserve"> ALKALOID AD- Skopje, North Macedonia</t>
  </si>
  <si>
    <t>PMA-162/07/03/2017</t>
  </si>
  <si>
    <t>ACIKLOVIR ALKALOID®</t>
  </si>
  <si>
    <t>5 g cream</t>
  </si>
  <si>
    <t>PMA-163/07/03/2017</t>
  </si>
  <si>
    <t>ALBENDAZOL ALKALOID ®</t>
  </si>
  <si>
    <t xml:space="preserve"> ALBENDAZOLE</t>
  </si>
  <si>
    <t>P02CA03</t>
  </si>
  <si>
    <t>6 tablets</t>
  </si>
  <si>
    <t>PMA-164/07/03/2017</t>
  </si>
  <si>
    <t>MAPRAZAX</t>
  </si>
  <si>
    <t>0.25 mg</t>
  </si>
  <si>
    <t>30 tablets (blister 3 x 10)</t>
  </si>
  <si>
    <t xml:space="preserve"> Alkaloid AD Skopje, North Macedonia</t>
  </si>
  <si>
    <t>RMA-3489/22/08/2023</t>
  </si>
  <si>
    <t>0.5 mg</t>
  </si>
  <si>
    <t>30 tablets (blister 3x 10)/box</t>
  </si>
  <si>
    <t>RMA-3490/22/08/2023</t>
  </si>
  <si>
    <t>1 mg</t>
  </si>
  <si>
    <t>30 tablets ( blister 3 x 10)/box</t>
  </si>
  <si>
    <t>RMA-3491/22/08/2023</t>
  </si>
  <si>
    <t>AMLODIPIN ALKALOID ®</t>
  </si>
  <si>
    <t xml:space="preserve"> amlodipin</t>
  </si>
  <si>
    <t>Box containing 30 tablets</t>
  </si>
  <si>
    <t/>
  </si>
  <si>
    <t>PMA-040/17/11/2016</t>
  </si>
  <si>
    <t>PMA-039/17/11/2016</t>
  </si>
  <si>
    <t>LIRTONEN</t>
  </si>
  <si>
    <t xml:space="preserve"> Amlodipine in form of Amlodipine besilate (13.87 mg), Atorvastatin in form of Atorvastatin calcium trihydrate (10.85 mg)</t>
  </si>
  <si>
    <t>C10BX03</t>
  </si>
  <si>
    <t>10 mg+10 mg</t>
  </si>
  <si>
    <t xml:space="preserve"> ALKALOID AD Skopje, North Macedonia</t>
  </si>
  <si>
    <t>MA-0337/10/11/2022</t>
  </si>
  <si>
    <t xml:space="preserve"> Amlodipine in form of Amlodipine besilate (13.87 mg), Atorvastatin in form of Atorvastatin calcium trihydrate (10.8500)</t>
  </si>
  <si>
    <t>Box containing 90 film-coated tablets</t>
  </si>
  <si>
    <t>MA-0338/10/11/2022</t>
  </si>
  <si>
    <t xml:space="preserve"> Amlodipine in form of Amlodipine besilate, Atorvastatin in form of Atorvastatin calcium trihydrate</t>
  </si>
  <si>
    <t>5 mg+10 mg</t>
  </si>
  <si>
    <t>Box containing 30 film-coated tablets</t>
  </si>
  <si>
    <t>MA-0335/10/11/2022</t>
  </si>
  <si>
    <t>Box containing  90 film coated tablets</t>
  </si>
  <si>
    <t>MA-0336/10/11/2022</t>
  </si>
  <si>
    <t>FLIRKANO</t>
  </si>
  <si>
    <t xml:space="preserve"> Amlodipine, Valsartan, Hydrochlorothiazide</t>
  </si>
  <si>
    <t>C09DX01</t>
  </si>
  <si>
    <t>10 mg+160 mg+12.5 mg</t>
  </si>
  <si>
    <t>Box containing 28 tablets</t>
  </si>
  <si>
    <t>MA-0330/16/10/2023</t>
  </si>
  <si>
    <t>10 mg+160 mg+25 mg</t>
  </si>
  <si>
    <t>MA-0331/16/10/2023</t>
  </si>
  <si>
    <t>10 mg+320 mg+25 mg</t>
  </si>
  <si>
    <t>MA-0332/16/10/2023</t>
  </si>
  <si>
    <t>5 mg+160 mg+12.5 mg</t>
  </si>
  <si>
    <t>MA-0328/16/10/2023</t>
  </si>
  <si>
    <t>5 mg+160 mg+25 mg</t>
  </si>
  <si>
    <t>MA-0329/16/10/2023</t>
  </si>
  <si>
    <t>ALMACIN ®</t>
  </si>
  <si>
    <t xml:space="preserve"> Amoxicillin trihydrate</t>
  </si>
  <si>
    <t>250 mg/5 ml</t>
  </si>
  <si>
    <t>Powder for oral suspension</t>
  </si>
  <si>
    <t>33.75 g powder for preparing 100 ml oral suspension</t>
  </si>
  <si>
    <t xml:space="preserve"> ALKALOID AD-Skopje, North Macedonia</t>
  </si>
  <si>
    <t>PMA-180/20/03/2017</t>
  </si>
  <si>
    <t>16 capsules per pack</t>
  </si>
  <si>
    <t>PMA-105/02/02/2017</t>
  </si>
  <si>
    <t>CO-ALMACIN</t>
  </si>
  <si>
    <t xml:space="preserve"> amoxicillin trihydrate (1), (equivalent to 5600 mg Amoxicillin) Excess dose 5%, Pottasium Clavulanate/Syloid Al-1 (1:1) mixture, (equivalent to 798 mg Clavulanic Acid) excess dose 5%</t>
  </si>
  <si>
    <t>(400 mg+57 mg)/5 ml</t>
  </si>
  <si>
    <t>1 dark glass bottle with 17.5 g powder for preparing 70 ml oral suspension, masurabe graduated spoon/box</t>
  </si>
  <si>
    <t xml:space="preserve"> Alkaloid AD-Skopje, North Macedonia</t>
  </si>
  <si>
    <t>RMA-1587/11/06/2019</t>
  </si>
  <si>
    <t xml:space="preserve"> Amoxicillin trihydrate (1), (Equivalent to 5600mg Amoxicillin) Excess dose 5%, Potassium Clavulante / Syloid Al-1 (1:1) mixture, (Equivalent to 798mg Clavulanic acid) Excess dose 5%</t>
  </si>
  <si>
    <t>10 tablets</t>
  </si>
  <si>
    <t xml:space="preserve"> ALKALOID AD - SKOPJE, North Macedonia</t>
  </si>
  <si>
    <t>RMA-1582/10/06/2019</t>
  </si>
  <si>
    <t>CO -ALMACIN</t>
  </si>
  <si>
    <t xml:space="preserve"> Amoxicillin, Clavulanic Acid</t>
  </si>
  <si>
    <t>875 mg +125 mg</t>
  </si>
  <si>
    <t>14 film coated tablets</t>
  </si>
  <si>
    <t>RMA-1961/05/03/2020</t>
  </si>
  <si>
    <t>AMPICILIN ALKALOID®</t>
  </si>
  <si>
    <t xml:space="preserve"> ampicillin</t>
  </si>
  <si>
    <t>J01CA01</t>
  </si>
  <si>
    <t>16 capsules</t>
  </si>
  <si>
    <t xml:space="preserve"> Alkaloid AD- Skopje, North Macedonia</t>
  </si>
  <si>
    <t>PMA-166/07/03/2017</t>
  </si>
  <si>
    <t xml:space="preserve"> Ampicillin</t>
  </si>
  <si>
    <t>J01CR04</t>
  </si>
  <si>
    <t>Bottle containing 36.25g powder for preparing of 100ml oral suspension</t>
  </si>
  <si>
    <t>PMA-165/07/03/2017</t>
  </si>
  <si>
    <t>TORVEX</t>
  </si>
  <si>
    <t xml:space="preserve"> Atorvastatin</t>
  </si>
  <si>
    <t>C10AA05</t>
  </si>
  <si>
    <t>RMA-1983/20/03/2020</t>
  </si>
  <si>
    <t xml:space="preserve"> atorvastatin-as form of atorvastatin calcium	82.88	mg</t>
  </si>
  <si>
    <t>RMA-1984/20/03/2020</t>
  </si>
  <si>
    <t xml:space="preserve"> Atrovastatin-As form of Atrovastatin Calcium 10.36	mg</t>
  </si>
  <si>
    <t>RMA-1981/20/03/2020</t>
  </si>
  <si>
    <t xml:space="preserve"> Atrovastatin-As form of Atrovastatin Calcium	20.72	mg</t>
  </si>
  <si>
    <t>RMA-1982/20/03/2020</t>
  </si>
  <si>
    <t>MENDILEX ®</t>
  </si>
  <si>
    <t xml:space="preserve"> biperiden</t>
  </si>
  <si>
    <t>N04AA02</t>
  </si>
  <si>
    <t>2 mg</t>
  </si>
  <si>
    <t>Box containing 50 tablet</t>
  </si>
  <si>
    <t>PMA-057/17/11/2016</t>
  </si>
  <si>
    <t>BIPRESSO</t>
  </si>
  <si>
    <t xml:space="preserve"> Bisoprolol</t>
  </si>
  <si>
    <t>C07AB07</t>
  </si>
  <si>
    <t>RMA-1704/17/09/2019</t>
  </si>
  <si>
    <t xml:space="preserve"> Bisoprolol fumarate</t>
  </si>
  <si>
    <t>5mg</t>
  </si>
  <si>
    <t xml:space="preserve"> ALKALOID AD-SKOPJE, North Macedonia</t>
  </si>
  <si>
    <t>RMA-1703/17/09/2019</t>
  </si>
  <si>
    <t xml:space="preserve"> Bisoprolol, fumarate</t>
  </si>
  <si>
    <t>2.5 mg</t>
  </si>
  <si>
    <t>RMA-1702/17/09/2019</t>
  </si>
  <si>
    <t>LEXILIUM ®</t>
  </si>
  <si>
    <t xml:space="preserve"> Bromazepam</t>
  </si>
  <si>
    <t>N05BA08</t>
  </si>
  <si>
    <t>1.5 mg</t>
  </si>
  <si>
    <t>30 tablets (3 blisters x 10)</t>
  </si>
  <si>
    <t>PMA-151/06/03/2017</t>
  </si>
  <si>
    <t>3 mg</t>
  </si>
  <si>
    <t>PMA-152/06/03/2017</t>
  </si>
  <si>
    <t>6 mg</t>
  </si>
  <si>
    <t>PMA-153/06/03/2017</t>
  </si>
  <si>
    <t>Buprenorfin Alkaloid</t>
  </si>
  <si>
    <t xml:space="preserve"> Buprenorphine</t>
  </si>
  <si>
    <t>N07BC01</t>
  </si>
  <si>
    <t>sublingual tabet</t>
  </si>
  <si>
    <t>Box containig 7 tablets</t>
  </si>
  <si>
    <t>RAM-2034/07/05/2020</t>
  </si>
  <si>
    <t>N07BC02</t>
  </si>
  <si>
    <t>Box containig 28 tablets</t>
  </si>
  <si>
    <t>N07BC03</t>
  </si>
  <si>
    <t>RAM-2033/07/05/2020</t>
  </si>
  <si>
    <t>N07BC04</t>
  </si>
  <si>
    <t>BlokMax® Rapid</t>
  </si>
  <si>
    <t xml:space="preserve"> buprofen, Ibuprofen Lysine</t>
  </si>
  <si>
    <t>M01AE01</t>
  </si>
  <si>
    <t>10 tablets (blister 1x10)/box</t>
  </si>
  <si>
    <t>RMA-3365/10/05/2023</t>
  </si>
  <si>
    <t>20 tablets (blister 2x10)/box</t>
  </si>
  <si>
    <t>GastroGuard</t>
  </si>
  <si>
    <t xml:space="preserve"> Calcium carbonate, Magnesium carbonate</t>
  </si>
  <si>
    <t>A02AD01</t>
  </si>
  <si>
    <t>680 mg+80 mg</t>
  </si>
  <si>
    <t>24 tablets</t>
  </si>
  <si>
    <t>RMA-2112/13/08/2020</t>
  </si>
  <si>
    <t>BRONLES ®</t>
  </si>
  <si>
    <t xml:space="preserve"> Carbocisteine</t>
  </si>
  <si>
    <t>R05CB03</t>
  </si>
  <si>
    <t>125 mg/5 ml</t>
  </si>
  <si>
    <t>1-one bottle with 150 ml syrup</t>
  </si>
  <si>
    <t>PMA-138/06/03/2017</t>
  </si>
  <si>
    <t>BRONLES®</t>
  </si>
  <si>
    <t>PMA-139/06/03/2017</t>
  </si>
  <si>
    <t>BRONLES</t>
  </si>
  <si>
    <t xml:space="preserve"> Carbocisteine Micronized</t>
  </si>
  <si>
    <t>375 mg</t>
  </si>
  <si>
    <t>30 capsules (blister 3x 10)/box</t>
  </si>
  <si>
    <t>RMA-3487/22/08/2023</t>
  </si>
  <si>
    <t>CEFACLOR ALKALOID ®</t>
  </si>
  <si>
    <t>PMA-143/06/03/2017</t>
  </si>
  <si>
    <t xml:space="preserve"> Cefaclor monohydrate eqv. to cefaclor 250mg</t>
  </si>
  <si>
    <t>40g granules for preparing 60ml oral suspension</t>
  </si>
  <si>
    <t>PMA-142/06/03/2017</t>
  </si>
  <si>
    <t>VALDOCEF</t>
  </si>
  <si>
    <t xml:space="preserve"> Cefadroxil</t>
  </si>
  <si>
    <t>J01DB05</t>
  </si>
  <si>
    <t>250 mg/ 5ml</t>
  </si>
  <si>
    <t>pack size 100 ml,containing 65 g granules for the reconstitution of 100 ml suspension</t>
  </si>
  <si>
    <t>RMA-03622/24/12/2023</t>
  </si>
  <si>
    <t xml:space="preserve"> Cefadroxil (as Cefadroxil monohydrate)</t>
  </si>
  <si>
    <t>RMA-03623/26/12/2023</t>
  </si>
  <si>
    <t>CEFALEXIN ALKALOID ®</t>
  </si>
  <si>
    <t xml:space="preserve"> Cefalexin monohydrate</t>
  </si>
  <si>
    <t>J01DB01</t>
  </si>
  <si>
    <t>Glass bottle with 65.4g powder for prepearing of 100ml oral suspension.</t>
  </si>
  <si>
    <t>PMA-181/20/03/2017</t>
  </si>
  <si>
    <t>PMA-144/06/03/2017</t>
  </si>
  <si>
    <t xml:space="preserve"> Cefcalor monohydrate  eq. to cefaclo125mg</t>
  </si>
  <si>
    <t>30g granules for 60ml oral suspension</t>
  </si>
  <si>
    <t>PMA-141/06/03/2017</t>
  </si>
  <si>
    <t>neni 8 par.6</t>
  </si>
  <si>
    <t>PANCEF ®</t>
  </si>
  <si>
    <t xml:space="preserve"> Cefixime trihydrate eqv. Cefixime 400mg</t>
  </si>
  <si>
    <t>J01DD08</t>
  </si>
  <si>
    <t>7 tablets</t>
  </si>
  <si>
    <t>RMA-3474/04/08/2023</t>
  </si>
  <si>
    <t>box containig 5 coated tablets</t>
  </si>
  <si>
    <t>PMA-156/06/03/2017</t>
  </si>
  <si>
    <t>J01DD09</t>
  </si>
  <si>
    <t>box containig 10 coated tablets</t>
  </si>
  <si>
    <t xml:space="preserve"> cefixime trihydrate, equivalent to cefixime</t>
  </si>
  <si>
    <t>100 mg/5 ml</t>
  </si>
  <si>
    <t>Powder for oral solution</t>
  </si>
  <si>
    <t>glass bottle with 53 g granules for preparing 100 ml oral suspension or wih 32 g granules for preparing 60 ml oral suspension, glass bottle with 53g granules for preparing 100ml oral suspension, glass bottle with 32g granules for preparing 60ml oral suspension</t>
  </si>
  <si>
    <t>PMA-155/06/03/2017</t>
  </si>
  <si>
    <t>TRIDOX</t>
  </si>
  <si>
    <t xml:space="preserve"> cefpodoxime proxetil</t>
  </si>
  <si>
    <t>J01DD13</t>
  </si>
  <si>
    <t>10 TBLS FOR PACK</t>
  </si>
  <si>
    <t xml:space="preserve"> ALKALOID SKOPJE, North Macedonia</t>
  </si>
  <si>
    <t>RMA-2426/27/07/2021</t>
  </si>
  <si>
    <t>box containing 20 tablets</t>
  </si>
  <si>
    <t xml:space="preserve"> Cefpodoxime proxetil(micronized), equivalent to cefpodoxime, Cefpodoxime proxetil (micronized), equivalent to cefpodoxime</t>
  </si>
  <si>
    <t>40 mg/5 ml</t>
  </si>
  <si>
    <t>Bottle containing 64.8g powder for 100 ml oral suspension</t>
  </si>
  <si>
    <t>RMA-2425/27/07/2021</t>
  </si>
  <si>
    <t xml:space="preserve"> Cefpodoxime proxetil, equivalent to cefpodoxime</t>
  </si>
  <si>
    <t>RMA-2427/27/07/2021</t>
  </si>
  <si>
    <t>FUREXTIL</t>
  </si>
  <si>
    <t xml:space="preserve"> Cefuroxime Axetil, Amorphous* Equivalent to Cefuroxime</t>
  </si>
  <si>
    <t>J01DC02</t>
  </si>
  <si>
    <t>Box containing 10 film coated tablets</t>
  </si>
  <si>
    <t>MA-0096/10/03/2023</t>
  </si>
  <si>
    <t>MA-0097/10/03/2023</t>
  </si>
  <si>
    <t>CHLORAMPHENICOL ALKALOID ®</t>
  </si>
  <si>
    <t xml:space="preserve"> chloramphenicol</t>
  </si>
  <si>
    <t>D06AX02</t>
  </si>
  <si>
    <t>Cutaneous emulsion</t>
  </si>
  <si>
    <t>5g ointment</t>
  </si>
  <si>
    <t xml:space="preserve"> ALKALOID AD-, North Macedonia</t>
  </si>
  <si>
    <t xml:space="preserve"> Chloramphenicol</t>
  </si>
  <si>
    <t>S01AA01</t>
  </si>
  <si>
    <t>1 %</t>
  </si>
  <si>
    <t>PMA-145/06/03/2017</t>
  </si>
  <si>
    <t>CILESO</t>
  </si>
  <si>
    <t xml:space="preserve"> cilostazol</t>
  </si>
  <si>
    <t>B01AC23</t>
  </si>
  <si>
    <t>RMA-2376/10/06/2021</t>
  </si>
  <si>
    <t>CITERAL ®</t>
  </si>
  <si>
    <t xml:space="preserve"> ciprofloxacin</t>
  </si>
  <si>
    <t>J01MA02</t>
  </si>
  <si>
    <t>100 mg/10 ml</t>
  </si>
  <si>
    <t>Concentrate for solution for infusion</t>
  </si>
  <si>
    <t>Box containing 5 ampoules</t>
  </si>
  <si>
    <t>PMA-046/17/11/2016</t>
  </si>
  <si>
    <t>PMA-044/17/11/2016</t>
  </si>
  <si>
    <t>Box containing 10 film coated tablet</t>
  </si>
  <si>
    <t>PMA-043/17/11/2016</t>
  </si>
  <si>
    <t>CITERAL®</t>
  </si>
  <si>
    <t>S03AA07</t>
  </si>
  <si>
    <t>3 mg/1 ml</t>
  </si>
  <si>
    <t>Ear/eye drops, solution</t>
  </si>
  <si>
    <t>Glass bottle containing 5ml solution</t>
  </si>
  <si>
    <t>PMA-045/17/11/2016</t>
  </si>
  <si>
    <t>SYNETRA</t>
  </si>
  <si>
    <t xml:space="preserve"> Clopidogrel</t>
  </si>
  <si>
    <t>B01AC04</t>
  </si>
  <si>
    <t>75 mg</t>
  </si>
  <si>
    <t>30 tablets per pack</t>
  </si>
  <si>
    <t>RMA-2185/08/12/2020</t>
  </si>
  <si>
    <t>VITAMIN B12 ALKALOID®</t>
  </si>
  <si>
    <t xml:space="preserve"> Cyanocobalamine</t>
  </si>
  <si>
    <t>B03BA01</t>
  </si>
  <si>
    <t>500 mcg/1 ml</t>
  </si>
  <si>
    <t>50 ampoules of 1 ml</t>
  </si>
  <si>
    <t>RMA-1553/15/05/2019</t>
  </si>
  <si>
    <t>DIAZEPAM ALKALOID ®</t>
  </si>
  <si>
    <t xml:space="preserve"> diazepam</t>
  </si>
  <si>
    <t>N05BA01</t>
  </si>
  <si>
    <t>10 mg/2 ml</t>
  </si>
  <si>
    <t>Box containing 10 ampoules</t>
  </si>
  <si>
    <t>PMA-049/17/11/2016</t>
  </si>
  <si>
    <t>PMA-047/17/11/2016</t>
  </si>
  <si>
    <t>PMA-048/17/11/2016</t>
  </si>
  <si>
    <t>DICLO DUO®</t>
  </si>
  <si>
    <t xml:space="preserve"> Diclofenac sodium</t>
  </si>
  <si>
    <t>M01AB05</t>
  </si>
  <si>
    <t>Modified release capsule, hard</t>
  </si>
  <si>
    <t>20 capsules ( 2-two blisters, each contains 10 capsules)</t>
  </si>
  <si>
    <t>RMA-03612/26/12/2023</t>
  </si>
  <si>
    <t>DICLO RAPID®</t>
  </si>
  <si>
    <t>20 capsules, (2-two blister,each contains 10 capsules)</t>
  </si>
  <si>
    <t>RMA-03611/26/12/2023</t>
  </si>
  <si>
    <t>ALDIZEM ®</t>
  </si>
  <si>
    <t xml:space="preserve"> Diltiazem hydrochloride</t>
  </si>
  <si>
    <t>C08DB01</t>
  </si>
  <si>
    <t>60 mg</t>
  </si>
  <si>
    <t>PMA-178/20/03/2017</t>
  </si>
  <si>
    <t>90 mg</t>
  </si>
  <si>
    <t>PMA-179/20/03/2017</t>
  </si>
  <si>
    <t>Dopezal</t>
  </si>
  <si>
    <t xml:space="preserve"> Donepezil hydrochloride</t>
  </si>
  <si>
    <t>N06DA02</t>
  </si>
  <si>
    <t>28 film-coated tablets (blister 2 x 14 film-coated tablets/box)</t>
  </si>
  <si>
    <t>MA-5987/19/12/2019</t>
  </si>
  <si>
    <t>MA-5986/19/12/2019</t>
  </si>
  <si>
    <t>CRICEA</t>
  </si>
  <si>
    <t xml:space="preserve"> Drospirenone, EthinylEstradiol</t>
  </si>
  <si>
    <t>G03AA12</t>
  </si>
  <si>
    <t>3 mg/0.02 mg</t>
  </si>
  <si>
    <t>28 film coated tablets</t>
  </si>
  <si>
    <t>MA-5832/12/06/2019</t>
  </si>
  <si>
    <t>CRYPINEO</t>
  </si>
  <si>
    <t xml:space="preserve"> Drospirenone, Ethinylestradiol</t>
  </si>
  <si>
    <t>3 mg/0.03 mg</t>
  </si>
  <si>
    <t>21 film-coated tablets</t>
  </si>
  <si>
    <t>MA-5815/25/06/2019</t>
  </si>
  <si>
    <t>LESTEDON</t>
  </si>
  <si>
    <t xml:space="preserve"> dutasteride</t>
  </si>
  <si>
    <t>G04CB02</t>
  </si>
  <si>
    <t>Capsule, soft</t>
  </si>
  <si>
    <t>30 capsules</t>
  </si>
  <si>
    <t>MA-5788/16/05/2019</t>
  </si>
  <si>
    <t>TAMLOS ® DuoD</t>
  </si>
  <si>
    <t xml:space="preserve"> dutasteride, Tamsulosin hydrochloride</t>
  </si>
  <si>
    <t>G04CA52</t>
  </si>
  <si>
    <t xml:space="preserve">0.5 mg+0.4 mg </t>
  </si>
  <si>
    <t>Cardboard box\Bottle containing 30 capsules/box</t>
  </si>
  <si>
    <t>MA-0085/05/05/2021</t>
  </si>
  <si>
    <t>ELORIKA</t>
  </si>
  <si>
    <t xml:space="preserve"> Escitalopram oxalate</t>
  </si>
  <si>
    <t>Box contain 30 tablets</t>
  </si>
  <si>
    <t>RMA-2714/16/02/2022</t>
  </si>
  <si>
    <t xml:space="preserve"> ALKALOID AD-Skopje, Macedonia, North Macedonia</t>
  </si>
  <si>
    <t>RMA-2715/16/02/2022</t>
  </si>
  <si>
    <t>RMA-2713/16/02/2022</t>
  </si>
  <si>
    <t>FAMOSAN ®</t>
  </si>
  <si>
    <t xml:space="preserve"> Famotidine</t>
  </si>
  <si>
    <t>A02BA03</t>
  </si>
  <si>
    <t>PMA-050/17/11/2016</t>
  </si>
  <si>
    <t xml:space="preserve"> famotidine</t>
  </si>
  <si>
    <t>PMA-051/17/11/2016</t>
  </si>
  <si>
    <t>neni 9 par 11</t>
  </si>
  <si>
    <t>ZYGLIP</t>
  </si>
  <si>
    <t xml:space="preserve"> Fenofibrate (nanonized)</t>
  </si>
  <si>
    <t>C10AB05</t>
  </si>
  <si>
    <t>145 mg</t>
  </si>
  <si>
    <t>30 tables</t>
  </si>
  <si>
    <t xml:space="preserve"> ALKALOID AD SKOPJE, North Macedonia</t>
  </si>
  <si>
    <t>RMA-0372/26/10/2023</t>
  </si>
  <si>
    <t>HEFEROL ®</t>
  </si>
  <si>
    <t xml:space="preserve"> Ferroua fumarate ( equivalent to 115 mg elementar iron )</t>
  </si>
  <si>
    <t>B03AA02</t>
  </si>
  <si>
    <t>350 mg</t>
  </si>
  <si>
    <t>30 capsules ( blisters x 10 )</t>
  </si>
  <si>
    <t>PMA-150/06/03/2017</t>
  </si>
  <si>
    <t>Felkarid ®</t>
  </si>
  <si>
    <t xml:space="preserve"> Flecainide acetate</t>
  </si>
  <si>
    <t>C01BC04</t>
  </si>
  <si>
    <t>Cardboard box containing 3 PVC/PVDC/Aluminium foil blisters with 10 tablets /box (30 tablets)</t>
  </si>
  <si>
    <t>MA-0087/05/05/2021</t>
  </si>
  <si>
    <t>Felkarid®</t>
  </si>
  <si>
    <t>MA-0086/05/05/2021</t>
  </si>
  <si>
    <t>FLUOXETIN ALKALOID ®</t>
  </si>
  <si>
    <t xml:space="preserve"> Fluoxetine hydrochloride, Fluoxetine</t>
  </si>
  <si>
    <t>N06AB03</t>
  </si>
  <si>
    <t>30 capsules(3blisters)</t>
  </si>
  <si>
    <t>PMA-229/29/03/2017</t>
  </si>
  <si>
    <t>FUROSEMID ALKALOID®</t>
  </si>
  <si>
    <t xml:space="preserve"> Furosemide</t>
  </si>
  <si>
    <t>C03CA01</t>
  </si>
  <si>
    <t>10 tablets (1-one bottle) or 10 tablets (1-one blister)</t>
  </si>
  <si>
    <t xml:space="preserve"> AlKALOID AD-SKOPJE, North Macedonia</t>
  </si>
  <si>
    <t>RMA-0367/05/12/2023</t>
  </si>
  <si>
    <t>GLIBEDAL ®</t>
  </si>
  <si>
    <t xml:space="preserve"> Glibenclamide</t>
  </si>
  <si>
    <t>A10BB01</t>
  </si>
  <si>
    <t>30 tablets ( 3 blisters x 10)</t>
  </si>
  <si>
    <t xml:space="preserve"> ALKALOID  AD-Skopje, North Macedonia</t>
  </si>
  <si>
    <t>PMA-149/06/03/2017</t>
  </si>
  <si>
    <t>HIDROHLOROTIAZID ALKALOID ®</t>
  </si>
  <si>
    <t xml:space="preserve"> hidrochlortiazide</t>
  </si>
  <si>
    <t>C03AA03</t>
  </si>
  <si>
    <t>25 mg</t>
  </si>
  <si>
    <t>Box containing 20 tablets</t>
  </si>
  <si>
    <t>PMA-064/17/11/2016</t>
  </si>
  <si>
    <t>BlokMax</t>
  </si>
  <si>
    <t xml:space="preserve"> Ibuprofen</t>
  </si>
  <si>
    <t>M02AA13</t>
  </si>
  <si>
    <t>50 mg/1 g</t>
  </si>
  <si>
    <t>The cardboard box contains 1 tube with 50 g gel and and instruction leaflet</t>
  </si>
  <si>
    <t>RMA-2808/29/04/2022</t>
  </si>
  <si>
    <t>BlokMax for kids</t>
  </si>
  <si>
    <t xml:space="preserve"> ibuprofen</t>
  </si>
  <si>
    <t>100 ml oral suspension</t>
  </si>
  <si>
    <t xml:space="preserve"> ALKALOID AD, Skopje- Republic of Macedonia, North Macedonia</t>
  </si>
  <si>
    <t>RMA-2000/08/04/2020</t>
  </si>
  <si>
    <t>BlokMAX® Forte for kids</t>
  </si>
  <si>
    <t>200 mg/5 ml</t>
  </si>
  <si>
    <t>Cardboard box contains one (1) glass bottle with 100 ml suspension and one plastic 5 ml graduated oral syringe for dosing</t>
  </si>
  <si>
    <t>MA-00111/15/05/2020</t>
  </si>
  <si>
    <t xml:space="preserve"> Ibuprofen (as ibuprofen 90 % DC), Ibuprofen powder 90 %, Microcrystalline cellulose, Maize starch 10 %</t>
  </si>
  <si>
    <t>RMA-2001/08/04/2020</t>
  </si>
  <si>
    <t>BlokMax forte</t>
  </si>
  <si>
    <t>RMA-2002/08/04/2020</t>
  </si>
  <si>
    <t>CAFFETIN MENSTRUAL®</t>
  </si>
  <si>
    <t xml:space="preserve"> Ibuprofen equivalent to Ibuprofen lysine</t>
  </si>
  <si>
    <t>Box containing 10 film coated tablet (1blister)</t>
  </si>
  <si>
    <t>RMA-0366/04/12/2023</t>
  </si>
  <si>
    <t>BlokMAX® Duo</t>
  </si>
  <si>
    <t xml:space="preserve"> Ibuprofen, Paracetamol</t>
  </si>
  <si>
    <t>N02BE51</t>
  </si>
  <si>
    <t>200 mg+500 mg</t>
  </si>
  <si>
    <t>Cardboard box containing 2 blisters with 10 film coated tablets/box ( 20 film coated tablets)</t>
  </si>
  <si>
    <t>MA-00112/15/05/2020</t>
  </si>
  <si>
    <t>Cardboard box containing 1 blister with 10 film coated tablets /box (10 film coated tablets)</t>
  </si>
  <si>
    <t>MA-00113/15/05/2020</t>
  </si>
  <si>
    <t>LAMAL ®</t>
  </si>
  <si>
    <t xml:space="preserve"> Lamotrigine</t>
  </si>
  <si>
    <t>N03AX09</t>
  </si>
  <si>
    <t>PMA-097/02/02/2017</t>
  </si>
  <si>
    <t>PMA-098/02/02/2017</t>
  </si>
  <si>
    <t>neni 8 par 5</t>
  </si>
  <si>
    <t>PMA-095/02/02/2017</t>
  </si>
  <si>
    <t>PMA-096/02/02/2017</t>
  </si>
  <si>
    <t>PRALANZO</t>
  </si>
  <si>
    <t xml:space="preserve"> Lansoprazole</t>
  </si>
  <si>
    <t>A02BC03</t>
  </si>
  <si>
    <t>14 capsules (blister 2 x 7)/box</t>
  </si>
  <si>
    <t>MA-5773/02/05/2019</t>
  </si>
  <si>
    <t xml:space="preserve"> lansoprazole</t>
  </si>
  <si>
    <t>30 mg</t>
  </si>
  <si>
    <t>28 capsules (blister 4 x 7 capsules)/box</t>
  </si>
  <si>
    <t xml:space="preserve"> Alkaloid AD  Skopje, North Macedonia</t>
  </si>
  <si>
    <t>MA-5772/02/05/2019</t>
  </si>
  <si>
    <t>LYVAM</t>
  </si>
  <si>
    <t>1000 mg</t>
  </si>
  <si>
    <t>60 tablets</t>
  </si>
  <si>
    <t>RMA-2431/27/07/2021</t>
  </si>
  <si>
    <t>neni 9 par 5</t>
  </si>
  <si>
    <t>RMA-2428/27/07/2021</t>
  </si>
  <si>
    <t>RMA-2429/27/07/2021</t>
  </si>
  <si>
    <t>RMA-2430/27/07/2021</t>
  </si>
  <si>
    <t>Fovelid®</t>
  </si>
  <si>
    <t xml:space="preserve"> Levofloxacin hemihydrate</t>
  </si>
  <si>
    <t>J01MA12</t>
  </si>
  <si>
    <t>Cardboard box containing 1 blister with 5 film-coated tablets/box (5 tablets)</t>
  </si>
  <si>
    <t>MA-0072/20/04/2021</t>
  </si>
  <si>
    <t>neni8 par 5</t>
  </si>
  <si>
    <t>Cardboard box containing 1 blister with 10 film-coated tablets/box (10 tablets)</t>
  </si>
  <si>
    <t>MA-0070/20/04/2021</t>
  </si>
  <si>
    <t>neni 8  par 5</t>
  </si>
  <si>
    <t>MA-0073/20/04/2021</t>
  </si>
  <si>
    <t>MA-0071/20/04/2021</t>
  </si>
  <si>
    <t>LEFISYO®</t>
  </si>
  <si>
    <t xml:space="preserve"> Levomethadone hydrochloride</t>
  </si>
  <si>
    <t>N07BC05</t>
  </si>
  <si>
    <t>5 mg/1 ml</t>
  </si>
  <si>
    <t>Carton box containing brown glass bottle with 100 ml solution</t>
  </si>
  <si>
    <t>MA-0025/16/02/2023</t>
  </si>
  <si>
    <t>Carton box containing brown glass bottle with 500 ml solution</t>
  </si>
  <si>
    <t>MA-0026/16/02/2023</t>
  </si>
  <si>
    <t>Carton box containing brown glass bottle with 1000ml solution</t>
  </si>
  <si>
    <t>MA-0027/16/02/2023</t>
  </si>
  <si>
    <t>NEBREMEL</t>
  </si>
  <si>
    <t xml:space="preserve"> Levonorgestrel</t>
  </si>
  <si>
    <t>G03AD01</t>
  </si>
  <si>
    <t>1 tablet</t>
  </si>
  <si>
    <t>MA-5806/03/06/2019</t>
  </si>
  <si>
    <t>SKOPRYL ®</t>
  </si>
  <si>
    <t xml:space="preserve"> Lisinopril</t>
  </si>
  <si>
    <t>PMA-059/17/11/2016</t>
  </si>
  <si>
    <t>PMA-060/17/11/2016</t>
  </si>
  <si>
    <t>deklarim</t>
  </si>
  <si>
    <t xml:space="preserve"> lisinopril</t>
  </si>
  <si>
    <t>Kutia prej 20 Tablets</t>
  </si>
  <si>
    <t>PMA-058/17/11/2016</t>
  </si>
  <si>
    <t>Skopryl® Combo</t>
  </si>
  <si>
    <t xml:space="preserve"> Lisinopril dihydrate, Amlodipine besilate</t>
  </si>
  <si>
    <t>C09BB03</t>
  </si>
  <si>
    <t>10 mg/5 mg</t>
  </si>
  <si>
    <t>Cardboard box containing 3 blisters with 10 tablets /box (30 tablets)</t>
  </si>
  <si>
    <t>MA-00240/07/12/2020</t>
  </si>
  <si>
    <t>Cardboard box containing 9 blisters with 10 tablets /box (90 tablets)</t>
  </si>
  <si>
    <t>MA-00245/07/12/2020</t>
  </si>
  <si>
    <t>20 mg/10 mg</t>
  </si>
  <si>
    <t>Cardboard box containing 6 blisters with 15 tablets /box (90 tablets)</t>
  </si>
  <si>
    <t>MA-00242/07/12/2020</t>
  </si>
  <si>
    <t>20 mg/5 mg</t>
  </si>
  <si>
    <t>Cardboard box containing 2 blisters with 15 tablets /box (30 tablets)</t>
  </si>
  <si>
    <t>MA-00243/07/12/2020</t>
  </si>
  <si>
    <t>MA-00244/07/12/2020</t>
  </si>
  <si>
    <t xml:space="preserve"> Lisinopril used as Lisinopril dihydrate (21.78 mg), Amlodipine used as Amlodipine besilate (13.88 mg)</t>
  </si>
  <si>
    <t>MA-00241/07/12/2020</t>
  </si>
  <si>
    <t>SKOPRYL plus ®</t>
  </si>
  <si>
    <t xml:space="preserve"> Lisinopril, Hydrochlorthiazide</t>
  </si>
  <si>
    <t>C09BA03</t>
  </si>
  <si>
    <t>20 mg+12.5 mg</t>
  </si>
  <si>
    <t>PMA-226/29/03/2017</t>
  </si>
  <si>
    <t>20 mg+25 mg</t>
  </si>
  <si>
    <t>PMA-173/13/03/2017</t>
  </si>
  <si>
    <t>LORATADIN ALKALOID ®</t>
  </si>
  <si>
    <t xml:space="preserve"> Loratadine</t>
  </si>
  <si>
    <t>R06AX13</t>
  </si>
  <si>
    <t>1 mg/1 ml</t>
  </si>
  <si>
    <t>120 ml oral solution</t>
  </si>
  <si>
    <t>PMA-167/07/03/2017</t>
  </si>
  <si>
    <t xml:space="preserve"> ALKALOID AS-Skopje, North Macedonia</t>
  </si>
  <si>
    <t>PMA-172/13/03/2017</t>
  </si>
  <si>
    <t>LOSARTAN ALKALOID ®</t>
  </si>
  <si>
    <t xml:space="preserve"> Losartan</t>
  </si>
  <si>
    <t>C09CA01</t>
  </si>
  <si>
    <t>PMA-056/17/11/2016</t>
  </si>
  <si>
    <t>30tablets</t>
  </si>
  <si>
    <t>PMA-055/17/11/2016</t>
  </si>
  <si>
    <t>ANALGIN ®</t>
  </si>
  <si>
    <t xml:space="preserve"> Metamizole sodium</t>
  </si>
  <si>
    <t>N02BB02</t>
  </si>
  <si>
    <t>10 tablets (1 blister)</t>
  </si>
  <si>
    <t>RMA-0373/23/10/2023</t>
  </si>
  <si>
    <t>solution for injection</t>
  </si>
  <si>
    <t>50 ampoules of 2 ml</t>
  </si>
  <si>
    <t>PMA-134/06/03/2017</t>
  </si>
  <si>
    <t>METFORMIN ALKALOID</t>
  </si>
  <si>
    <t xml:space="preserve"> Metformin</t>
  </si>
  <si>
    <t>A10BA02</t>
  </si>
  <si>
    <t>850 mg</t>
  </si>
  <si>
    <t>30 tableta</t>
  </si>
  <si>
    <t xml:space="preserve"> Alkaloid Ad-Skopje, North Macedonia</t>
  </si>
  <si>
    <t>RMA-1554/15/05/2019</t>
  </si>
  <si>
    <t>Alkaformin</t>
  </si>
  <si>
    <t xml:space="preserve"> Metformin hydrochloride</t>
  </si>
  <si>
    <t>Cardboard box containing 3 blisters with 10 film coated tablets/box ( 30 film coated tablets)</t>
  </si>
  <si>
    <t>MA-00231/18/11/2020</t>
  </si>
  <si>
    <t>MA-00230/18/11/2020</t>
  </si>
  <si>
    <t>MA-00235/25/11/2020</t>
  </si>
  <si>
    <t>METADON ALKALOID ®</t>
  </si>
  <si>
    <t xml:space="preserve"> Methadone hydrochloride</t>
  </si>
  <si>
    <t>Box containing 10ml oral drops</t>
  </si>
  <si>
    <t>PMA-154/06/03/2017</t>
  </si>
  <si>
    <t>Box containing 100ml oral solution</t>
  </si>
  <si>
    <t>BBox containing 1000ml oral solution</t>
  </si>
  <si>
    <t>REGLAN®</t>
  </si>
  <si>
    <t xml:space="preserve"> Metoclopramide hydrochloride</t>
  </si>
  <si>
    <t>A03FA01</t>
  </si>
  <si>
    <t>5mg /5 ml</t>
  </si>
  <si>
    <t>120ml solution</t>
  </si>
  <si>
    <t>RMA-0371/23/10/2023</t>
  </si>
  <si>
    <t xml:space="preserve"> Metoclopramide hydrochloride as monohydrate</t>
  </si>
  <si>
    <t>40 tablets (4-four blisters)</t>
  </si>
  <si>
    <t>RMA-0370/23/10/2023</t>
  </si>
  <si>
    <t>METOPROLOL ALKALOID</t>
  </si>
  <si>
    <t xml:space="preserve"> Metoprolol Tartrate</t>
  </si>
  <si>
    <t>C07AB02</t>
  </si>
  <si>
    <t>30 film-coated tablets</t>
  </si>
  <si>
    <t>MA-5808/03/06/2019</t>
  </si>
  <si>
    <t>MA-5807/03/06/2019</t>
  </si>
  <si>
    <t>MORFIN HIDROHLORID ALKALOID ®</t>
  </si>
  <si>
    <t xml:space="preserve"> morphine hydrochloride trihydrate</t>
  </si>
  <si>
    <t>N02AA01</t>
  </si>
  <si>
    <t>10 ampoules of1 ml</t>
  </si>
  <si>
    <t xml:space="preserve"> ALKALOID AD, North Macedonia</t>
  </si>
  <si>
    <t>PMA-168/07/03/2017</t>
  </si>
  <si>
    <t>MOXIRAL</t>
  </si>
  <si>
    <t xml:space="preserve"> Moxifloxacin, equivalent to: Moxifloxacin, hydrochloride</t>
  </si>
  <si>
    <t>J01MA14</t>
  </si>
  <si>
    <t>5 film-coated tablets (blister 1x5)/box</t>
  </si>
  <si>
    <t>RMA-3081/26/10/2022</t>
  </si>
  <si>
    <t>7 film-coated tablets (blister 1x7)/box</t>
  </si>
  <si>
    <t>PROCULIN ®</t>
  </si>
  <si>
    <t xml:space="preserve"> naphazoline hydrochloride</t>
  </si>
  <si>
    <t>S01GA51</t>
  </si>
  <si>
    <t>0.3 mg/1 ml</t>
  </si>
  <si>
    <t>Eye drops</t>
  </si>
  <si>
    <t>10 ml solution</t>
  </si>
  <si>
    <t>PMA-065/17/11/2016</t>
  </si>
  <si>
    <t>MASSIDO</t>
  </si>
  <si>
    <t xml:space="preserve"> Nebivolol hydrochloride (equivalent to 5 mg of Nebivolol)</t>
  </si>
  <si>
    <t>C07AB12</t>
  </si>
  <si>
    <t>28 tablets (blister 2x 14)/ box</t>
  </si>
  <si>
    <t>RMA-3478/10/08/2023</t>
  </si>
  <si>
    <t>FURAL</t>
  </si>
  <si>
    <t xml:space="preserve"> Nifuroxazide</t>
  </si>
  <si>
    <t>A07AX03</t>
  </si>
  <si>
    <t>RMA-04538/18/03/2024</t>
  </si>
  <si>
    <t>RMA-04537/18/03/2024</t>
  </si>
  <si>
    <t>90ml oral suspension</t>
  </si>
  <si>
    <t xml:space="preserve"> ALKALOID AD-Skopje, North Macedonia; ALKALOID AD-Skopje, North Macedonia</t>
  </si>
  <si>
    <t>RMA-04536/18/03/2024</t>
  </si>
  <si>
    <t>NAZOPASS®</t>
  </si>
  <si>
    <t xml:space="preserve"> Oxymethazoline hydrochloride</t>
  </si>
  <si>
    <t>R01AA05</t>
  </si>
  <si>
    <t>0.25 mg/1 ml</t>
  </si>
  <si>
    <t>Nasal drops, solution</t>
  </si>
  <si>
    <t>10ml</t>
  </si>
  <si>
    <t>RMA-2901/12/07/2022</t>
  </si>
  <si>
    <t>Nazopass</t>
  </si>
  <si>
    <t xml:space="preserve"> oxymethazoline hydrocloride</t>
  </si>
  <si>
    <t>0.5 mg/1 ml</t>
  </si>
  <si>
    <t>10 ml</t>
  </si>
  <si>
    <t>RMA-2902/12/07/2022</t>
  </si>
  <si>
    <t>CAFFETIN ®</t>
  </si>
  <si>
    <t xml:space="preserve"> paracetamol</t>
  </si>
  <si>
    <t>250 mg+210 mg+50 mg+10 mg</t>
  </si>
  <si>
    <t>Box containing 6 tablets</t>
  </si>
  <si>
    <t>PMA-041/17/11/2016</t>
  </si>
  <si>
    <t>Box containing 12 tablets</t>
  </si>
  <si>
    <t>Box containing 500 tablets</t>
  </si>
  <si>
    <t>PARACETAMOL ALKALOID</t>
  </si>
  <si>
    <t xml:space="preserve"> Paracetamol</t>
  </si>
  <si>
    <t>N02BE01</t>
  </si>
  <si>
    <t>500 tablets</t>
  </si>
  <si>
    <t>RMA-03408/25/03/2024</t>
  </si>
  <si>
    <t>PARACETAMOL ALKALOID ®</t>
  </si>
  <si>
    <t>120 mg/5 ml</t>
  </si>
  <si>
    <t>100 ml solution per pack</t>
  </si>
  <si>
    <t>PMA-183/20/03/2017</t>
  </si>
  <si>
    <t>CAFFETIN COLDMAX</t>
  </si>
  <si>
    <t xml:space="preserve"> Paracetamol, Phenylephrine Hcl</t>
  </si>
  <si>
    <t>1000 mg+12.2 mg</t>
  </si>
  <si>
    <t>Box contain 10 sachets</t>
  </si>
  <si>
    <t>RMA-2716/16/02/2022</t>
  </si>
  <si>
    <t>CAFFETIN sc</t>
  </si>
  <si>
    <t xml:space="preserve"> Paracetamol, Propyphenazone, Caffeine anhydrous</t>
  </si>
  <si>
    <t>N02BE71</t>
  </si>
  <si>
    <t>250 mg+210 mg+50 mg</t>
  </si>
  <si>
    <t>RMA-1605/01/07/2019</t>
  </si>
  <si>
    <t>12 tablets</t>
  </si>
  <si>
    <t>PAROXETIN ALKALOID ®</t>
  </si>
  <si>
    <t xml:space="preserve"> Paroxetine</t>
  </si>
  <si>
    <t>N06AB05</t>
  </si>
  <si>
    <t>30 tablets (blister 3x10)/box</t>
  </si>
  <si>
    <t>RMA-03594/09/01/2024</t>
  </si>
  <si>
    <t>RMA-03593/09/01/2024</t>
  </si>
  <si>
    <t>RELIKA</t>
  </si>
  <si>
    <t xml:space="preserve"> Peridonpril tert-Butyamine</t>
  </si>
  <si>
    <t>C09AA04</t>
  </si>
  <si>
    <t>RMA-2670/30/12/2021</t>
  </si>
  <si>
    <t xml:space="preserve"> Peridonpril tert-Butylamine</t>
  </si>
  <si>
    <t>RMA-2671/30/12/2021</t>
  </si>
  <si>
    <t xml:space="preserve"> Perindopril tert-Butylamine</t>
  </si>
  <si>
    <t>RMA-2672/30/12/2021</t>
  </si>
  <si>
    <t>PROPILTIOURACIL ALKALOID</t>
  </si>
  <si>
    <t xml:space="preserve"> Porpylthiouracil</t>
  </si>
  <si>
    <t>H03BA02</t>
  </si>
  <si>
    <t>PMA-227/29/03/2017</t>
  </si>
  <si>
    <t>BETADINE ® 10% ointm.</t>
  </si>
  <si>
    <t xml:space="preserve"> povidione-iodine</t>
  </si>
  <si>
    <t>D08AG02</t>
  </si>
  <si>
    <t>10 %</t>
  </si>
  <si>
    <t>Ointment</t>
  </si>
  <si>
    <t>Tube containing 20 g of ointment</t>
  </si>
  <si>
    <t>PMA-136/06/03/2017</t>
  </si>
  <si>
    <t>BETADINE 200mg pessaries</t>
  </si>
  <si>
    <t xml:space="preserve"> Povidone iodinated eq. to iodone 20mg</t>
  </si>
  <si>
    <t>G01AX11</t>
  </si>
  <si>
    <t>14 pessaries</t>
  </si>
  <si>
    <t>PMA-231/08/06/2017</t>
  </si>
  <si>
    <t>BETADINE ® 10%</t>
  </si>
  <si>
    <t xml:space="preserve"> Povidone,</t>
  </si>
  <si>
    <t>Cutaneous solution</t>
  </si>
  <si>
    <t>Plastic bottle containing 100ml of solution</t>
  </si>
  <si>
    <t>PMA-137/06/03/2017</t>
  </si>
  <si>
    <t>Plastic  bottle containing 1L of solution</t>
  </si>
  <si>
    <t>BETADINE ® 1%</t>
  </si>
  <si>
    <t xml:space="preserve"> povidone, iodinated eqv. to available iodine 0.1g</t>
  </si>
  <si>
    <t>R02AA15</t>
  </si>
  <si>
    <t>Gargle/mouth wash</t>
  </si>
  <si>
    <t>100 ml</t>
  </si>
  <si>
    <t>PMA-135/06/03/2017</t>
  </si>
  <si>
    <t>CAFFETIN Cold ®</t>
  </si>
  <si>
    <t xml:space="preserve"> pracetamol</t>
  </si>
  <si>
    <t>500 mg+30 mg+15 mg+60 mg</t>
  </si>
  <si>
    <t>PMA-042/17/11/2016</t>
  </si>
  <si>
    <t>Pynetra</t>
  </si>
  <si>
    <t xml:space="preserve"> Prasugrel</t>
  </si>
  <si>
    <t>B01AC22</t>
  </si>
  <si>
    <t>Box containing 30 tablets (3 blisters x 10 tablets)</t>
  </si>
  <si>
    <t>MA-00084/10/04/2020</t>
  </si>
  <si>
    <t>MA-00085/10/04/2020</t>
  </si>
  <si>
    <t>RISPERIDON ALKALOID ®</t>
  </si>
  <si>
    <t xml:space="preserve"> risperidon</t>
  </si>
  <si>
    <t>N05AX08</t>
  </si>
  <si>
    <t>Kutia prej 20 Film Tableta të mbeshtjellura</t>
  </si>
  <si>
    <t>PMA-063/17/11/2016</t>
  </si>
  <si>
    <t xml:space="preserve"> Risperidon</t>
  </si>
  <si>
    <t>Box containing 20 film coated tablets</t>
  </si>
  <si>
    <t>PMA-061/17/11/2016</t>
  </si>
  <si>
    <t>PMA-062/17/11/2016</t>
  </si>
  <si>
    <t>RUFIXALO</t>
  </si>
  <si>
    <t>Carton box containing 1 aluminium PVC/PE/PVdC blister x 10 tablets</t>
  </si>
  <si>
    <t>MA-0080/06/03/2023</t>
  </si>
  <si>
    <t>Carton box containing 3 aluminium PVC/PE/PVdC blisters x 10 tablets (30 tablets)</t>
  </si>
  <si>
    <t>MA-0079/06/03/2023</t>
  </si>
  <si>
    <t>Carton box containing 2 aluminium PVC/PE/PVdC blisters x 14 tablets (28 tablets)</t>
  </si>
  <si>
    <t>MA-0078/06/03/2023</t>
  </si>
  <si>
    <t>Carton box containing 3 aluminium PVC/PE/PVdC blisters  x 14 tablets (42 tablets)</t>
  </si>
  <si>
    <t>MA-0077/06/03/2023</t>
  </si>
  <si>
    <t>Carton box containing 56 tablets (4 blisters x 14 tablets)</t>
  </si>
  <si>
    <t>MA-0081/06/03/2023</t>
  </si>
  <si>
    <t>MA-0076/06/03/2023</t>
  </si>
  <si>
    <t>ROPUIDO</t>
  </si>
  <si>
    <t xml:space="preserve"> Rosuvastatin as form of, Rosuvastatin calcium amorphous</t>
  </si>
  <si>
    <t>C10AA07</t>
  </si>
  <si>
    <t>30 film-coated tablets (blister 3 x 10)/box</t>
  </si>
  <si>
    <t>RMA-3308/09/03/2023</t>
  </si>
  <si>
    <t>RMA-3305/09/03/2023</t>
  </si>
  <si>
    <t>RMA-3306/09/03/2023</t>
  </si>
  <si>
    <t>RMA-3307/09/03/2023</t>
  </si>
  <si>
    <t>REFIDORO</t>
  </si>
  <si>
    <t xml:space="preserve"> Rosuvastatin, Ezetimibe</t>
  </si>
  <si>
    <t>C10BA06</t>
  </si>
  <si>
    <t>30 film coated tablets (blister 3x10)/box</t>
  </si>
  <si>
    <t>MA-0348/24/10/2023</t>
  </si>
  <si>
    <t>20 mg+10 mg</t>
  </si>
  <si>
    <t>MA-0349/24/10/2023</t>
  </si>
  <si>
    <t>40 mg+10 mg</t>
  </si>
  <si>
    <t>MA-0350/24/10/2023</t>
  </si>
  <si>
    <t>30 film coated tablets( blister 3X10)/box</t>
  </si>
  <si>
    <t>MA-0347/24/10/2023</t>
  </si>
  <si>
    <t>HOLLESTA</t>
  </si>
  <si>
    <t xml:space="preserve"> Simvastatin</t>
  </si>
  <si>
    <t>C10AA01</t>
  </si>
  <si>
    <t>PMA-054/17/11/2016</t>
  </si>
  <si>
    <t>HOLLESTA ®</t>
  </si>
  <si>
    <t xml:space="preserve"> simvastatin</t>
  </si>
  <si>
    <t>PMA-052/17/11/2016</t>
  </si>
  <si>
    <t>PMA-053/17/11/2016</t>
  </si>
  <si>
    <t>EGLONYL ®</t>
  </si>
  <si>
    <t xml:space="preserve"> Sulpiride</t>
  </si>
  <si>
    <t>N05AL01</t>
  </si>
  <si>
    <t>PMA-146/06/03/2017</t>
  </si>
  <si>
    <t>Eglonyl forte</t>
  </si>
  <si>
    <t>10 tablets per pack</t>
  </si>
  <si>
    <t>RMA-2863/15/06/2022</t>
  </si>
  <si>
    <t xml:space="preserve"> Supiride</t>
  </si>
  <si>
    <t>25 mg/5 ml</t>
  </si>
  <si>
    <t>Glass bottle with 120 ml oral solution</t>
  </si>
  <si>
    <t>PMA-148/06/03/2017</t>
  </si>
  <si>
    <t>TAMLOS</t>
  </si>
  <si>
    <t xml:space="preserve"> Tamsulosin hydrochloride</t>
  </si>
  <si>
    <t>G04CA02</t>
  </si>
  <si>
    <t>0.4 mg</t>
  </si>
  <si>
    <t>Box containing 30 capsules</t>
  </si>
  <si>
    <t>RMA-2628/03/12/2021</t>
  </si>
  <si>
    <t>AMINOFILIN ALKALOID</t>
  </si>
  <si>
    <t xml:space="preserve"> Theophylline-ethylendiamine, anhydrous</t>
  </si>
  <si>
    <t>R03DA05</t>
  </si>
  <si>
    <t>Box containing 20 atblets</t>
  </si>
  <si>
    <t xml:space="preserve"> ALKALOID AD, Skopje, North Macedonia</t>
  </si>
  <si>
    <t>RMA-2313/29/04/2021</t>
  </si>
  <si>
    <t xml:space="preserve"> Theophylline-ethylendiamine,anhydrous, Corresponding Theophylline, anhydrous</t>
  </si>
  <si>
    <t>Box containing 50 film coated tablets</t>
  </si>
  <si>
    <t>RMA-2358/31/05/2021</t>
  </si>
  <si>
    <t>TRAMADOL ALKALOID ®</t>
  </si>
  <si>
    <t xml:space="preserve"> Tramadol hydrochloride</t>
  </si>
  <si>
    <t>N02AX02</t>
  </si>
  <si>
    <t>20 capsules per pack, Box containing 20 hard capsules</t>
  </si>
  <si>
    <t>PMA-169/07/03/2017</t>
  </si>
  <si>
    <t>ZANFEXA XR</t>
  </si>
  <si>
    <t xml:space="preserve"> Venlafaxine hydrochloride corespodents to Venlafaxine</t>
  </si>
  <si>
    <t>N06AX16</t>
  </si>
  <si>
    <t>Prolonged release capsule, hard</t>
  </si>
  <si>
    <t>RMA-2472/15/09/2021</t>
  </si>
  <si>
    <t xml:space="preserve"> Venlafaxine hydrocloride</t>
  </si>
  <si>
    <t>RMA-2471/15/09/2021</t>
  </si>
  <si>
    <t>VERAPAMIL ALKALOID ®</t>
  </si>
  <si>
    <t xml:space="preserve"> Verapamil</t>
  </si>
  <si>
    <t>C08DA01</t>
  </si>
  <si>
    <t>Box containing 30 coated tablets</t>
  </si>
  <si>
    <t>PMA-103/02/02/2017</t>
  </si>
  <si>
    <t>PMA-104/02/02/2017</t>
  </si>
  <si>
    <t>VERAPAMIL ALKALOID ® retard</t>
  </si>
  <si>
    <t xml:space="preserve"> Verapamil hydrochlorid</t>
  </si>
  <si>
    <t>240 mg</t>
  </si>
  <si>
    <t>PMA-171/07/03/2017</t>
  </si>
  <si>
    <t>05-2662.11.04.2024</t>
  </si>
  <si>
    <t>Alvotadin</t>
  </si>
  <si>
    <t xml:space="preserve"> Desloratadine</t>
  </si>
  <si>
    <t>R06AX27</t>
  </si>
  <si>
    <t>10 film coated tablets</t>
  </si>
  <si>
    <t>Alvogen IPCo S.a.r.l,Luxembourg</t>
  </si>
  <si>
    <t>Genepharm S.AGreece</t>
  </si>
  <si>
    <t>RMA-1475/28/02/2019</t>
  </si>
  <si>
    <t>R06AX28</t>
  </si>
  <si>
    <t>0.5mg/ml</t>
  </si>
  <si>
    <t>60 ml oral solution</t>
  </si>
  <si>
    <t>RMA-1476/28/02/2019</t>
  </si>
  <si>
    <t>Imakrebin</t>
  </si>
  <si>
    <t xml:space="preserve"> Imatinib</t>
  </si>
  <si>
    <t>L01XE01</t>
  </si>
  <si>
    <t>100mg</t>
  </si>
  <si>
    <t>Box containing 60 film coated tablets</t>
  </si>
  <si>
    <t>Alvogen IPCo S.a.r.l-Luxembourg</t>
  </si>
  <si>
    <t xml:space="preserve">Remedica Ltd,Cyprus </t>
  </si>
  <si>
    <t>RMA-2013/21/04/2020</t>
  </si>
  <si>
    <t>Box containing 120 film coated tablets</t>
  </si>
  <si>
    <t xml:space="preserve"> Imatinib </t>
  </si>
  <si>
    <t>400mg</t>
  </si>
  <si>
    <t>RMA-2014/21/04/2020</t>
  </si>
  <si>
    <t>ALVODRONIC</t>
  </si>
  <si>
    <t xml:space="preserve"> Ibandronate Sodium</t>
  </si>
  <si>
    <t>M05BA06</t>
  </si>
  <si>
    <t>1 tablet/box</t>
  </si>
  <si>
    <t>ALVOGEN IPCO SARL - LUXEMBOURG</t>
  </si>
  <si>
    <t xml:space="preserve"> Pharmathen S.A,, Greece</t>
  </si>
  <si>
    <t>RMA-1867/19/12/2019</t>
  </si>
  <si>
    <t>ALVOLAMID T 250mg</t>
  </si>
  <si>
    <t>Kutia prej 10 Film Tableta të mbeshtjellura</t>
  </si>
  <si>
    <t xml:space="preserve"> Pharmathen S.A, Greece, Greece</t>
  </si>
  <si>
    <t>RMA-1900/13/01/2020</t>
  </si>
  <si>
    <t>ALVOLAMID T 500mg</t>
  </si>
  <si>
    <t>10 Film coated tablets / box</t>
  </si>
  <si>
    <t>RMA-1901/13/01/2020</t>
  </si>
  <si>
    <t>ALVOKAST</t>
  </si>
  <si>
    <t xml:space="preserve"> montelukast sodium equivalent to montelikast</t>
  </si>
  <si>
    <t>28 film-coated tablets (blister2x14)</t>
  </si>
  <si>
    <t xml:space="preserve"> Pharmathen S.A, Greece</t>
  </si>
  <si>
    <t>RMA-1609/03/07/2019</t>
  </si>
  <si>
    <t xml:space="preserve">5 mg </t>
  </si>
  <si>
    <t>RMA-1608/03/07/2019</t>
  </si>
  <si>
    <t xml:space="preserve"> Montelukast Sodium, equivalent to Montelukast</t>
  </si>
  <si>
    <t xml:space="preserve">4 mg </t>
  </si>
  <si>
    <t>28 chwable tablets (blister2x14)</t>
  </si>
  <si>
    <t xml:space="preserve"> Pharmathen S.A., Greece</t>
  </si>
  <si>
    <t>RMA-1607/03/07/2019</t>
  </si>
  <si>
    <t>TELMOTENS</t>
  </si>
  <si>
    <t xml:space="preserve"> Telmisartan</t>
  </si>
  <si>
    <t>C09CA07</t>
  </si>
  <si>
    <t>28 film coated tablets;(blisters 2x14 tablets)</t>
  </si>
  <si>
    <t xml:space="preserve"> Glenmark Pharmaceuticals s.r.o., Czech Republic ; Glenmark Generics (Europe) Limited, United Kingdom; Tillomed Laboratories Ltd, United Kingdom</t>
  </si>
  <si>
    <t>RMA-1780/07/11/2019</t>
  </si>
  <si>
    <t>30 film coated tablets(blisters 3x10 tablets)</t>
  </si>
  <si>
    <t>28 film coated tablets(blisters 2x14)</t>
  </si>
  <si>
    <t>RMA-1781/07/11/2019</t>
  </si>
  <si>
    <t>30 film coated tablets ( blisters 3x10 tablets)</t>
  </si>
  <si>
    <t>BLASTOMAT</t>
  </si>
  <si>
    <t xml:space="preserve"> Temozolomide</t>
  </si>
  <si>
    <t>L01AX03</t>
  </si>
  <si>
    <t>5 capsules,hard in HDPE bottle/box, 5 sachet, each containing 1 capsule, hard in carton box</t>
  </si>
  <si>
    <t xml:space="preserve"> EirGEN PHARMA Ireland, Ireland</t>
  </si>
  <si>
    <t>RMA-2103/13/08/2020</t>
  </si>
  <si>
    <t>Formoterol 12μg</t>
  </si>
  <si>
    <t xml:space="preserve"> Formoterol Fumarate dihidrate</t>
  </si>
  <si>
    <t>R03AC13</t>
  </si>
  <si>
    <t>12,μg</t>
  </si>
  <si>
    <t>Powder for inhalation</t>
  </si>
  <si>
    <t>Blister with 60 capsules + 1 inhaler</t>
  </si>
  <si>
    <t>Alvogen IPCo.S.ar.l-Luxembourg</t>
  </si>
  <si>
    <t>Laboratorios Loconsa , SA , Spain</t>
  </si>
  <si>
    <t>RMA-1481/04/03/2019</t>
  </si>
  <si>
    <t>Alvodronic</t>
  </si>
  <si>
    <t xml:space="preserve"> Ibandronic acid</t>
  </si>
  <si>
    <t>2mg/2ml</t>
  </si>
  <si>
    <t xml:space="preserve">Concetrate for solution for infusion  </t>
  </si>
  <si>
    <t>Packs containing 1 vial (4ml  type 1 glass vial)</t>
  </si>
  <si>
    <t>Pharmathen  S.A -  Greece</t>
  </si>
  <si>
    <t>RMA-1483/04/03/2019</t>
  </si>
  <si>
    <t>6mg/6ml</t>
  </si>
  <si>
    <t>Packs Containing 1 vial (9ml  type 1 glass vial)</t>
  </si>
  <si>
    <t>RMA-1482/04/03/2019</t>
  </si>
  <si>
    <t>PERSEN ®</t>
  </si>
  <si>
    <t xml:space="preserve"> Valeriana radix,dry extract1)</t>
  </si>
  <si>
    <t>N05CM</t>
  </si>
  <si>
    <t>35 mg+17.5 mg+17.5 mg</t>
  </si>
  <si>
    <t>Kutia prej 40 Tabletë e mbështjellur</t>
  </si>
  <si>
    <t>Alvogen Malta Operations ROW Ltd.</t>
  </si>
  <si>
    <t xml:space="preserve"> Lek Pharmaceuticals d.d, Slovenia</t>
  </si>
  <si>
    <t>PMA-207/24/04/2017</t>
  </si>
  <si>
    <t>Dupro</t>
  </si>
  <si>
    <t xml:space="preserve"> Dutasteride (DMF)</t>
  </si>
  <si>
    <t>30 soft capsules/box</t>
  </si>
  <si>
    <t>ALVOGEN PHARMA TRADING EUROPE EOOD</t>
  </si>
  <si>
    <t xml:space="preserve"> LABORATORIOS LEÓN FARMA, SA, Spain</t>
  </si>
  <si>
    <t>MA-00125/27/05/2020</t>
  </si>
  <si>
    <t>05-2813.12.04.2024</t>
  </si>
  <si>
    <t>Almacor 10 mg</t>
  </si>
  <si>
    <t xml:space="preserve"> Amlodipine (as amlodipine besilate)</t>
  </si>
  <si>
    <t>Outer carton containing 3 blister of 10 film-coated tablets each.</t>
  </si>
  <si>
    <t>ANTIBIOTICE SA-ROMANIA</t>
  </si>
  <si>
    <t xml:space="preserve"> Antibiotice SA, Romania</t>
  </si>
  <si>
    <t>RMA-2633/07/12/2021</t>
  </si>
  <si>
    <t>05-2795.12.04.2024</t>
  </si>
  <si>
    <t>Almacor® 5 mg</t>
  </si>
  <si>
    <t>RMA-2632/07/12/2021</t>
  </si>
  <si>
    <t xml:space="preserve">05-2794.12.04.2024 </t>
  </si>
  <si>
    <t>AMPICILINA Atb  500 mg, powder for solution for injection</t>
  </si>
  <si>
    <t xml:space="preserve"> Ampicillin (as ampicillin sodium)</t>
  </si>
  <si>
    <t>Powder for solution for injection</t>
  </si>
  <si>
    <t>Box with 50 colourless glass vials containing powder for solution for injection</t>
  </si>
  <si>
    <t>mg</t>
  </si>
  <si>
    <t>RMA-3083/26/10/2022</t>
  </si>
  <si>
    <t>05-2823.12.04.2024</t>
  </si>
  <si>
    <t>AMPICILINA Atb 1000 mg</t>
  </si>
  <si>
    <t xml:space="preserve"> Ampicillin as ampicillin sodium</t>
  </si>
  <si>
    <t>Carton box with 50 vials, Colourless glass vial, closed with rubber stopper sealed with aluminium cap provided with a polypropylene lid, Cardboard box, 50 colourless glass vials containing powder for solution for injection.</t>
  </si>
  <si>
    <t>RMA-04535/18/10/2023</t>
  </si>
  <si>
    <t>05-2814.12.04.2024</t>
  </si>
  <si>
    <t>PENICILINA G POTASICA Atb 1000000 IU, powder for solution for injection</t>
  </si>
  <si>
    <t xml:space="preserve"> benzylpenicillin (as potassium salt)</t>
  </si>
  <si>
    <t>J01CE01</t>
  </si>
  <si>
    <t>1000000 IU</t>
  </si>
  <si>
    <t>RMA-3033/05/10/2022</t>
  </si>
  <si>
    <t>05-2796.12.04.2024</t>
  </si>
  <si>
    <t>BISOTENS 10 mg</t>
  </si>
  <si>
    <t>Box containing 3 blisters of 10 film coated tablets</t>
  </si>
  <si>
    <t>RMA-2543/08/10/2021</t>
  </si>
  <si>
    <t>05-2817.12.04.2024</t>
  </si>
  <si>
    <t>BISOTENS 5 mg</t>
  </si>
  <si>
    <t>RMA-1496/14/03/2019</t>
  </si>
  <si>
    <t>05-2819.12.04.2024</t>
  </si>
  <si>
    <t>CEFORT 1g</t>
  </si>
  <si>
    <t xml:space="preserve"> Ceftriaxone (as ceftriaxone sodium)</t>
  </si>
  <si>
    <t>Powder for solution for injection or infusion</t>
  </si>
  <si>
    <t>Box with 10 colourless glass vials containing powder for solution for injection/infusion</t>
  </si>
  <si>
    <t>RMA-2867/15/06/2022</t>
  </si>
  <si>
    <t>05-2820.12.04.2024</t>
  </si>
  <si>
    <t>Clotrimazol Atb ® 10mg/g</t>
  </si>
  <si>
    <t xml:space="preserve"> Clotrimazole</t>
  </si>
  <si>
    <t>D01AC01</t>
  </si>
  <si>
    <t>outer carton containing one aluminium tube with 15 g of cream</t>
  </si>
  <si>
    <t xml:space="preserve"> antibiotice sa, Romania</t>
  </si>
  <si>
    <t>RMA-2303/20/04/2021</t>
  </si>
  <si>
    <t>05-2821.12.04.2024</t>
  </si>
  <si>
    <t>fluocinolon n atb 0.25/5 mg/g</t>
  </si>
  <si>
    <t xml:space="preserve"> Fluocinolone acetonide, neomycin sulphate</t>
  </si>
  <si>
    <t>D07CC02</t>
  </si>
  <si>
    <t>0.25 mg+5 mg</t>
  </si>
  <si>
    <t>outer carton containing one aluminium tube with 18 g of oinment</t>
  </si>
  <si>
    <t>RMA-2302/20/04/2021</t>
  </si>
  <si>
    <t>05-2818.12.04.2024</t>
  </si>
  <si>
    <t>Hidrocortizon 1%</t>
  </si>
  <si>
    <t xml:space="preserve"> Hydrocortisone</t>
  </si>
  <si>
    <t>D07AA02</t>
  </si>
  <si>
    <t>Outer carton containing one aluminium tube with 20g of ointment</t>
  </si>
  <si>
    <t>RMA-2528/01/10/2021</t>
  </si>
  <si>
    <t>05-2797.12.04.2024</t>
  </si>
  <si>
    <t>Zifex duo 500 mg/200 mg</t>
  </si>
  <si>
    <t xml:space="preserve"> metronidazol, clotrimazol</t>
  </si>
  <si>
    <t>500 mg+200 mg</t>
  </si>
  <si>
    <t>Folding carton with 1 PVC-PE strip of 7 pessaries</t>
  </si>
  <si>
    <t>MA-00236/02/12/2020</t>
  </si>
  <si>
    <t>05-2822.12.04.2024</t>
  </si>
  <si>
    <t>Zifex complex</t>
  </si>
  <si>
    <t xml:space="preserve"> metronidazole, nystatin, neomycin sulphate, hydrocortisone acetate</t>
  </si>
  <si>
    <t>G01BA</t>
  </si>
  <si>
    <t>500 mg+100000 IU+65000 IU+15 mg</t>
  </si>
  <si>
    <t>Box with 1 PVC/PE strip of 7 pessaries</t>
  </si>
  <si>
    <t>MA-00238/02/12/2020</t>
  </si>
  <si>
    <t>05-2824.12.04.2024</t>
  </si>
  <si>
    <t>Nistatina Atb 100000 UI</t>
  </si>
  <si>
    <t xml:space="preserve"> nystatin </t>
  </si>
  <si>
    <t>G01AA01</t>
  </si>
  <si>
    <t xml:space="preserve">100000 IU </t>
  </si>
  <si>
    <t>Carton box containing 1 PVC-PE strip of 7 pessaries</t>
  </si>
  <si>
    <t>MA-00237/02/12/2020</t>
  </si>
  <si>
    <t>05-2798.12.04.2024</t>
  </si>
  <si>
    <t>Aceclofen 500 mg/50 mg</t>
  </si>
  <si>
    <t xml:space="preserve"> paracetamol, diclofenac sodium</t>
  </si>
  <si>
    <t>M01AB55</t>
  </si>
  <si>
    <t>500 mg+50 mg</t>
  </si>
  <si>
    <t>Suppository</t>
  </si>
  <si>
    <t>Carton box containing one Al-PE strip of 6 suppositories</t>
  </si>
  <si>
    <t>MA-00226/09/11/2020</t>
  </si>
  <si>
    <t>05-2812.12.04.2024</t>
  </si>
  <si>
    <t>Mastoprofen</t>
  </si>
  <si>
    <t xml:space="preserve"> Progesterone</t>
  </si>
  <si>
    <t>G03DA04</t>
  </si>
  <si>
    <t>10 mg/1 g</t>
  </si>
  <si>
    <t>Outer Carton containing one aluminium tube with 40g of gel.</t>
  </si>
  <si>
    <t>RMA-2497/23/09/2021</t>
  </si>
  <si>
    <t>05-2816.12.04.2024</t>
  </si>
  <si>
    <t>tetracyclina atb</t>
  </si>
  <si>
    <t xml:space="preserve"> Tetracycline hydrochloride</t>
  </si>
  <si>
    <t>D06AA04</t>
  </si>
  <si>
    <t>outer carton containing one aluminium tube of 12 g oinment</t>
  </si>
  <si>
    <t xml:space="preserve"> antibiotice SA, Romania</t>
  </si>
  <si>
    <t>RMA-2570/22/10/2021</t>
  </si>
  <si>
    <t>05-2815.12.04.2024</t>
  </si>
  <si>
    <t>Tetracyclina Atb</t>
  </si>
  <si>
    <t xml:space="preserve"> tetracycline hydrochloride</t>
  </si>
  <si>
    <t>J01AA07</t>
  </si>
  <si>
    <t>outer carton containing 2 blister of 10 capsules  each</t>
  </si>
  <si>
    <t>RMA-2571/22/10/2021</t>
  </si>
  <si>
    <t>05-2809.12.04.2024</t>
  </si>
  <si>
    <t>Hemorzon 20 mg/10 mg/8.3 mg suppositoires</t>
  </si>
  <si>
    <t xml:space="preserve"> Tetracycline hydrochloride, Hydrocortisone acetate, Benzocaine</t>
  </si>
  <si>
    <t>C05AA01</t>
  </si>
  <si>
    <t xml:space="preserve">20 mg, 10 mg, 8.3 mg </t>
  </si>
  <si>
    <t>18g</t>
  </si>
  <si>
    <t xml:space="preserve"> Antibiotice SA-Romania, Romania</t>
  </si>
  <si>
    <t>RMA-1497/14/03/2019</t>
  </si>
  <si>
    <t>05-2810.12.04.2024</t>
  </si>
  <si>
    <t>Outer carton 12 suppositories</t>
  </si>
  <si>
    <t>RMA-04580/14/03/2024</t>
  </si>
  <si>
    <t>05-2811.12.04.2024</t>
  </si>
  <si>
    <t>Triamcinolon S</t>
  </si>
  <si>
    <t xml:space="preserve"> Triamcinolon acetonide, chlorquinaldol</t>
  </si>
  <si>
    <t>D07XB02</t>
  </si>
  <si>
    <t>(0.1 g+3 g)/100 g</t>
  </si>
  <si>
    <t>Outer Carton containing one aluminium tube with 15g of cream</t>
  </si>
  <si>
    <t>RMA-2498/23/09/2021</t>
  </si>
  <si>
    <t>05-2802.12.04.2024</t>
  </si>
  <si>
    <t>nidoflor</t>
  </si>
  <si>
    <t xml:space="preserve"> Triamcinolone and antibiotics</t>
  </si>
  <si>
    <t>D07CB01</t>
  </si>
  <si>
    <t>(1 mg+3.82 mg+100000 IU)/1 g</t>
  </si>
  <si>
    <t>outer carton containing one aluminium tube with 15 g cream</t>
  </si>
  <si>
    <t>RMA-2301/20/04/2021</t>
  </si>
  <si>
    <t>05-2737.12.04.2024</t>
  </si>
  <si>
    <t>Gentazon</t>
  </si>
  <si>
    <t xml:space="preserve"> Betamethasone Sodium Phosphate, Gentamicin (as sulfate)</t>
  </si>
  <si>
    <t>S03CA06</t>
  </si>
  <si>
    <t>(1 mg+3 mg)/1 ml</t>
  </si>
  <si>
    <t>1 (one) bottle of 5 ml</t>
  </si>
  <si>
    <t>Antibiotic-Razgrad AD Bulgaria</t>
  </si>
  <si>
    <t xml:space="preserve"> Balkanpharma-Razgrad AD, Bulgaria</t>
  </si>
  <si>
    <t>MA-0296/02/12/2021</t>
  </si>
  <si>
    <t>BetazonGent</t>
  </si>
  <si>
    <t xml:space="preserve"> Betamethasone valerate, equivalent to Betamethasone, Gentamicin (as sulfate)</t>
  </si>
  <si>
    <t>D07CC01</t>
  </si>
  <si>
    <t>(1 mg+1 mg)/1 g</t>
  </si>
  <si>
    <t>BetazonGent cream 15 g in double lacquered aluminum tubes closed with a plastic screw cap.</t>
  </si>
  <si>
    <t>MA-0120/26/05/2022</t>
  </si>
  <si>
    <t>BetazonGent ointment 15 g in double lacquered aluminum tubes closed with a plastic screw cap</t>
  </si>
  <si>
    <t>MA-0121/26/05/2022</t>
  </si>
  <si>
    <t>Ciprofloxacin ABR</t>
  </si>
  <si>
    <t xml:space="preserve"> Ciprofloxacin hydrochloride</t>
  </si>
  <si>
    <t>1 (one) bottle of 5ml</t>
  </si>
  <si>
    <t>MA-0295/02/12/2021</t>
  </si>
  <si>
    <t>Methylprednisolon Cortico</t>
  </si>
  <si>
    <t xml:space="preserve"> Methylprednisolone</t>
  </si>
  <si>
    <t>H02AB04</t>
  </si>
  <si>
    <t>10 (ten) tablets in a blister of transparent, orange PVC/PVdC/Al foil. Two blisters per carton.</t>
  </si>
  <si>
    <t>MA-0220/15/10/2021</t>
  </si>
  <si>
    <t>10 (ten) tablets in a blister of transparent, orange PVC//PVdC//Al foil. Two blisters per carton.</t>
  </si>
  <si>
    <t>MA-0219/15/10/2021</t>
  </si>
  <si>
    <t>Moxifloxan</t>
  </si>
  <si>
    <t xml:space="preserve"> Moxifloxacin hydrochloride</t>
  </si>
  <si>
    <t>5 ml Moxifloxan eye drops in white plastic bottles</t>
  </si>
  <si>
    <t>MA-0293/02/12/2021</t>
  </si>
  <si>
    <t>MupiroNasal</t>
  </si>
  <si>
    <t xml:space="preserve"> Mupirocin Calcium, equivalent to Mupirocin</t>
  </si>
  <si>
    <t>R01AX06</t>
  </si>
  <si>
    <t>20 mg/1 g</t>
  </si>
  <si>
    <t>Nasal ointment</t>
  </si>
  <si>
    <t>carton box in aluminum tubes with a cannula, sealed with a plastic screw cap x 3 g nasal ointment</t>
  </si>
  <si>
    <t>MA-0069/29/03/2022</t>
  </si>
  <si>
    <t>Trio Vision</t>
  </si>
  <si>
    <t xml:space="preserve"> Neomycin sulfate, Polymyxin B sulfate, Dexamethasone</t>
  </si>
  <si>
    <t>S01CA01</t>
  </si>
  <si>
    <t>(3500 IU+6000 IU+1 mg)/1 ml</t>
  </si>
  <si>
    <t>Eye drops, suspension</t>
  </si>
  <si>
    <t>Each package contains 1 (one) bottle of 5 ml</t>
  </si>
  <si>
    <t>MA-0294/02/12/2021</t>
  </si>
  <si>
    <t>Dehydrocortison</t>
  </si>
  <si>
    <t xml:space="preserve"> Prednisone</t>
  </si>
  <si>
    <t>H02AB07</t>
  </si>
  <si>
    <t>MA-0360/27/10/2023</t>
  </si>
  <si>
    <t>Tetracycline Vision</t>
  </si>
  <si>
    <t>S01AA09</t>
  </si>
  <si>
    <t>Lacquered aluminium tubes, fitted with a cannula, closed with a plastic screw cap</t>
  </si>
  <si>
    <t>MA-0197/19/08/2022</t>
  </si>
  <si>
    <t>Tobrin</t>
  </si>
  <si>
    <t xml:space="preserve"> Tobramycin sulfate,  equiv. to Tobramycin</t>
  </si>
  <si>
    <t>S01AA12</t>
  </si>
  <si>
    <t>0.3 %</t>
  </si>
  <si>
    <t>Carton box containing one white LDPE bottle of 5 ml with LDPE nozzle and white HDPE screw cap with tamper-evident ring containing 5 ml of eye drops, solution (One bottle with 5 ml of eye drops, solution</t>
  </si>
  <si>
    <t>MA-0166/08/09/2021</t>
  </si>
  <si>
    <t>Dex-Tobrin</t>
  </si>
  <si>
    <t xml:space="preserve"> Tobramycin sulfate, Dexamethasone</t>
  </si>
  <si>
    <t>(3 mg+1 mg)/1 ml</t>
  </si>
  <si>
    <t>Sterile white plastic vials with a volume of 5 ml, equipped with a dropper applicator and closed with a screw cap with ring.</t>
  </si>
  <si>
    <t>MA-0198/24/09/2021</t>
  </si>
  <si>
    <t>ToboDexin</t>
  </si>
  <si>
    <t xml:space="preserve"> Tobramycin Sulfate, Dexamethasone</t>
  </si>
  <si>
    <t>(3 mg+1 mg)/1 g</t>
  </si>
  <si>
    <t>Carton box containing 1 Lacquered aluminium tube containing 5 g of eye ointment</t>
  </si>
  <si>
    <t>MA-0193/12/08/2022</t>
  </si>
  <si>
    <t>Tropicamid Vision</t>
  </si>
  <si>
    <t xml:space="preserve"> Tropicamide</t>
  </si>
  <si>
    <t>S01FA06</t>
  </si>
  <si>
    <t>10mg/ml</t>
  </si>
  <si>
    <t>One bottle of 10 ml is packed in a carton box.</t>
  </si>
  <si>
    <t>MA-0305/10/12/2021</t>
  </si>
  <si>
    <t>05-2537.11.04.2024</t>
  </si>
  <si>
    <t>Aratro 500mg film-coated tablets</t>
  </si>
  <si>
    <t xml:space="preserve"> Azithromycin dihydrate</t>
  </si>
  <si>
    <t>J01FA10</t>
  </si>
  <si>
    <t>3 Tablets</t>
  </si>
  <si>
    <t>ARAFARMA GROUP S.A.Spain</t>
  </si>
  <si>
    <t xml:space="preserve"> ARAFARMA GROUP S.A, Spain</t>
  </si>
  <si>
    <t>RMA-2886/17/06/2022</t>
  </si>
  <si>
    <t>Candifix 150 mg hard capsules</t>
  </si>
  <si>
    <t>Cardboard box containing 1 PVC/aluminium blister, with 1 hard capsule (1 hard capsule)</t>
  </si>
  <si>
    <t xml:space="preserve"> ARAFARMA GROUP S.A., Spain</t>
  </si>
  <si>
    <t>MA-0337/17/10/2023</t>
  </si>
  <si>
    <t>Dresplan</t>
  </si>
  <si>
    <t xml:space="preserve"> Oxybutynin hydrochloride</t>
  </si>
  <si>
    <t>G04BD04</t>
  </si>
  <si>
    <t>Cardboard box box containing 3 PVC/aluminium blisters; each blister contains 20 tablets (60 tablets)</t>
  </si>
  <si>
    <t>MA-0317/15/09/2023</t>
  </si>
  <si>
    <t>05-2736.12.04.2024</t>
  </si>
  <si>
    <t>Adiclair</t>
  </si>
  <si>
    <t xml:space="preserve"> Nystatin</t>
  </si>
  <si>
    <t>A07AA02</t>
  </si>
  <si>
    <t>100000 IU/1 ml</t>
  </si>
  <si>
    <t>Carton box containing brown glass bottle with dosing pipette containing 24 ml suspension</t>
  </si>
  <si>
    <t>ARDEYPHARM GMBH-GERMANY</t>
  </si>
  <si>
    <t xml:space="preserve"> Ardeypharm Gmbh, Germany </t>
  </si>
  <si>
    <t>MA-00236/25/11/2020</t>
  </si>
  <si>
    <t>D01AA01</t>
  </si>
  <si>
    <t>100000 IU/1 g</t>
  </si>
  <si>
    <t>Carton box containing 1 aluminium tube with 20 g ointment</t>
  </si>
  <si>
    <t>MA-0263/09/12/2020</t>
  </si>
  <si>
    <t>05-2791.12.04.2024</t>
  </si>
  <si>
    <t>Ambroxol Aristo Hustensaft, 30 mg/5 ml</t>
  </si>
  <si>
    <t xml:space="preserve"> Ambroxol hydrochloride</t>
  </si>
  <si>
    <t>R05CB06</t>
  </si>
  <si>
    <t>30 mg/5 ml</t>
  </si>
  <si>
    <t>Carton box containing glass bottle with 100 ml  oral solution.</t>
  </si>
  <si>
    <t>Aristo Pharma GmbH-Germany</t>
  </si>
  <si>
    <t xml:space="preserve"> Aristo Pharma GmbH, Germany </t>
  </si>
  <si>
    <t>URMA-00114/15/05/2020</t>
  </si>
  <si>
    <t>Citalopram Aristo 20mg Filmtabletten</t>
  </si>
  <si>
    <t xml:space="preserve"> Citalopram hydrobromide</t>
  </si>
  <si>
    <t>Folding carton, PVC/PVDC colorless blisters with aluminum foil, 20 film coated tablets</t>
  </si>
  <si>
    <t>URMA-00148/22/06/2020</t>
  </si>
  <si>
    <t>Clindamycin Aristo 600mg Filmtabletten</t>
  </si>
  <si>
    <t xml:space="preserve"> Clindamycin hydrochloride</t>
  </si>
  <si>
    <t>J01FF01</t>
  </si>
  <si>
    <t>PVC-Aluminium blister, folding carton, 12 film-coated tablets</t>
  </si>
  <si>
    <t>MA-0242/18/07/2023</t>
  </si>
  <si>
    <t>05-2791 .12.04.2024</t>
  </si>
  <si>
    <t>Esomeprazol Aristo 20 mg magensaftresistente Hartkapseln</t>
  </si>
  <si>
    <t xml:space="preserve"> Esomeprazol-Hemimagnesium 1 H2O</t>
  </si>
  <si>
    <t>A02BC05</t>
  </si>
  <si>
    <t>30 gastro-resistant capsules, hard</t>
  </si>
  <si>
    <t>URMA-00181/21/07/2020</t>
  </si>
  <si>
    <t>Esomeprazol Aristo 40 mg magensaftresistente Hartkapseln</t>
  </si>
  <si>
    <t>URMA-00182/21/07/2020</t>
  </si>
  <si>
    <t>Formo-Aristo 12 Mikrogramm Hartkapseln mit Pulver zur Inhalation</t>
  </si>
  <si>
    <t xml:space="preserve"> Formoterol fumarate dihydrate</t>
  </si>
  <si>
    <t>12 mcg</t>
  </si>
  <si>
    <t>HDPE bottle closed with a polypropylene screw cap, contains desiccant (silica gel), Folding carton, 60 hard capsules and 1 inhaler</t>
  </si>
  <si>
    <t>MA-0243/18/07/2023</t>
  </si>
  <si>
    <t>Levofloxacin Aristo 250mg filmtabletten</t>
  </si>
  <si>
    <t xml:space="preserve"> Levofloxacin hemihydrate corresponding to levofloxacin base</t>
  </si>
  <si>
    <t>Carton box containing 10 film coated tablets</t>
  </si>
  <si>
    <t>MA-0044/11/03/2022</t>
  </si>
  <si>
    <t>Levofloxacin Aristo 500mg filmtabletten</t>
  </si>
  <si>
    <t>Carton box containing 7 film coated tablets</t>
  </si>
  <si>
    <t>MA-0045/11/03/2022</t>
  </si>
  <si>
    <t>MA-0046/11/03/2022</t>
  </si>
  <si>
    <t>EFEROX</t>
  </si>
  <si>
    <t xml:space="preserve"> Levothyroxine sodium</t>
  </si>
  <si>
    <t>H03AA01</t>
  </si>
  <si>
    <t>100 mcg</t>
  </si>
  <si>
    <t>Two PVC-foil blisters, welded on aluminium foil, Folding carton x 25 tablets (50 tablets)</t>
  </si>
  <si>
    <t>MA-0183/02/05/2023</t>
  </si>
  <si>
    <t>25 mcg</t>
  </si>
  <si>
    <t>MA-0181/02/05/2023</t>
  </si>
  <si>
    <t>50 mcg</t>
  </si>
  <si>
    <t>MA-0182/02/05/2023</t>
  </si>
  <si>
    <t>Pantoprazol Aristo</t>
  </si>
  <si>
    <t xml:space="preserve"> Pantoprazole sodium Sesquihydrate</t>
  </si>
  <si>
    <t>A02BC02</t>
  </si>
  <si>
    <t>14 gastro-resistant tablets</t>
  </si>
  <si>
    <t>URMA-5843/12/06/2019</t>
  </si>
  <si>
    <t>URMA-5844/12/06/2019</t>
  </si>
  <si>
    <t>Ariscare 10mg Filmtabletten</t>
  </si>
  <si>
    <t xml:space="preserve"> Solifenacin succinate</t>
  </si>
  <si>
    <t>G04BD08</t>
  </si>
  <si>
    <t>Carton box containing 3 PVC-foil blisters, welded on aluminium foil x 10 tablets (30 tablets)</t>
  </si>
  <si>
    <t xml:space="preserve"> Aristo Pharma GmbH, Germany ; Laboratorios Medicamentos Internacionales S.A., Spain</t>
  </si>
  <si>
    <t>MA-0293/23/08/2023</t>
  </si>
  <si>
    <t>Ariscare 5mg Filmtabletten</t>
  </si>
  <si>
    <t>MA-0294/23/08/2023</t>
  </si>
  <si>
    <t>Arissila 20mg Filmtabletten</t>
  </si>
  <si>
    <t xml:space="preserve"> Tadalafil</t>
  </si>
  <si>
    <t>G04BE08</t>
  </si>
  <si>
    <t>Tablets are packed in PVC-foil blisters, welded on aluminium foil, folding carton x 2 tablets</t>
  </si>
  <si>
    <t>MA-0292/23/08/2023</t>
  </si>
  <si>
    <t>Arissila 5mg Filmtabletten</t>
  </si>
  <si>
    <t>Carton box containing 2 PVC-foil blisters, welded on aluminium foil x 15 tablets (30 tablets)</t>
  </si>
  <si>
    <t xml:space="preserve"> Aristo Pharma GmbH Address, Germany ; Laboratorios Medicamentos Internacionales S.A., Spain</t>
  </si>
  <si>
    <t>MA-0291/23/08/2023</t>
  </si>
  <si>
    <t>Imidin N Nasenspray</t>
  </si>
  <si>
    <t xml:space="preserve"> Xylometazoline hydrochloride</t>
  </si>
  <si>
    <t>R01AA07</t>
  </si>
  <si>
    <t>Nasal spray, solution</t>
  </si>
  <si>
    <t>Box containing brown glass bottle with dosing pump with nose adapter and protective cap of 10ml</t>
  </si>
  <si>
    <t>MA-0197/17/09/2021</t>
  </si>
  <si>
    <t>05-2680.11.04.2024</t>
  </si>
  <si>
    <t>Lexam</t>
  </si>
  <si>
    <t>10mg</t>
  </si>
  <si>
    <t>Tablets</t>
  </si>
  <si>
    <t xml:space="preserve">Box  containing 28 tablets </t>
  </si>
  <si>
    <t>Arrow Pharma  Pty Ltd,Australia</t>
  </si>
  <si>
    <t>Strides Shaun Ltd,India</t>
  </si>
  <si>
    <t>RMA-1508/19/03/2019</t>
  </si>
  <si>
    <t>05-2681.11.04.2024</t>
  </si>
  <si>
    <t>TALAM</t>
  </si>
  <si>
    <t>28 tablets</t>
  </si>
  <si>
    <t>Arrow Pharma Pty Ltd</t>
  </si>
  <si>
    <t xml:space="preserve"> Strides Shasun Limited, India</t>
  </si>
  <si>
    <t>RMA-1673/26/08/2019</t>
  </si>
  <si>
    <t>05-2759.12.04.2024</t>
  </si>
  <si>
    <t>MILDRONATE</t>
  </si>
  <si>
    <t xml:space="preserve"> meldonium</t>
  </si>
  <si>
    <t>C01EB</t>
  </si>
  <si>
    <t>60 hard capsules</t>
  </si>
  <si>
    <t>AS GRINDEKS,LATVIA</t>
  </si>
  <si>
    <t xml:space="preserve"> AS GRINDEKS,Latvia, Latvia</t>
  </si>
  <si>
    <t>RMA-2899/12/07/2022</t>
  </si>
  <si>
    <t>C01EB22</t>
  </si>
  <si>
    <t>Box containing 60 hard capsules</t>
  </si>
  <si>
    <t>RMA-2900/12/07/2022</t>
  </si>
  <si>
    <t>OXYTOCIN GRINDEKS</t>
  </si>
  <si>
    <t xml:space="preserve"> Oxytocin</t>
  </si>
  <si>
    <t>H01BB02</t>
  </si>
  <si>
    <t>10 IU/1 ml</t>
  </si>
  <si>
    <t xml:space="preserve"> JSC GRINDEKS, Latvia</t>
  </si>
  <si>
    <t>MA-08222/15/03/2024</t>
  </si>
  <si>
    <t>SOMNOLS</t>
  </si>
  <si>
    <t xml:space="preserve"> Zopiclone</t>
  </si>
  <si>
    <t>N05CF01</t>
  </si>
  <si>
    <t>7.5 mg</t>
  </si>
  <si>
    <t>30 fct</t>
  </si>
  <si>
    <t xml:space="preserve"> AS Grindeks, Latvia</t>
  </si>
  <si>
    <t>RMA-2955/26/08/2022</t>
  </si>
  <si>
    <t xml:space="preserve">05-2725.12.04.2024  </t>
  </si>
  <si>
    <t>prostenoon - gel</t>
  </si>
  <si>
    <t xml:space="preserve"> dinoprostone</t>
  </si>
  <si>
    <t>G02AD02</t>
  </si>
  <si>
    <t>Endocervical gel</t>
  </si>
  <si>
    <t>each pack contains one sterile syringe and one sterile catheter in two separate pouches</t>
  </si>
  <si>
    <t>AS Kevelt</t>
  </si>
  <si>
    <t xml:space="preserve"> as kevelt, Estonia</t>
  </si>
  <si>
    <t>RMA-3018/04/10/2022</t>
  </si>
  <si>
    <t xml:space="preserve">05-2741.12.04.2024   </t>
  </si>
  <si>
    <t>IMFINZI</t>
  </si>
  <si>
    <t xml:space="preserve"> Durvalumab</t>
  </si>
  <si>
    <t>L01FF03</t>
  </si>
  <si>
    <t>50 mg/ml</t>
  </si>
  <si>
    <t>2.4 ml (a total of 120 mg durvalumab) of concentrate. Pack size of 1 vial.</t>
  </si>
  <si>
    <t>ASTRAZENECA AB SWEDEN,SWEDEN</t>
  </si>
  <si>
    <t xml:space="preserve"> AstraZeneca AB, Sweden; AstraZeneca AB, Sweden; AstraZeneca AB, Sweden</t>
  </si>
  <si>
    <t>MA-03304/16/02/2024</t>
  </si>
  <si>
    <t>neni 9 par 7</t>
  </si>
  <si>
    <t xml:space="preserve">05-2740.12.04.2024   </t>
  </si>
  <si>
    <t>10 ml (a total of 500 mg durvalumab) of concentrate. Pack size of 1 vial.</t>
  </si>
  <si>
    <t>MA-03305/16/02/2024</t>
  </si>
  <si>
    <t xml:space="preserve">05-2744.12.04.2024  </t>
  </si>
  <si>
    <t>TAGRISSO</t>
  </si>
  <si>
    <t xml:space="preserve"> Osimertinib (as mesylate)</t>
  </si>
  <si>
    <t>L01EB04</t>
  </si>
  <si>
    <t>30 x 1 film-coated tablets</t>
  </si>
  <si>
    <t xml:space="preserve"> AstraZeneca AB, Sweden</t>
  </si>
  <si>
    <t>MA-00228/07/03/2024</t>
  </si>
  <si>
    <t xml:space="preserve">05-2745.12.04.2024  </t>
  </si>
  <si>
    <t>MA-00227/07/03/2024</t>
  </si>
  <si>
    <t xml:space="preserve">05-2739.12.04.2024 </t>
  </si>
  <si>
    <t>SYNAGIS</t>
  </si>
  <si>
    <t xml:space="preserve"> Palivizumab</t>
  </si>
  <si>
    <t>J06BD01</t>
  </si>
  <si>
    <t>50 mg/0.5 ml</t>
  </si>
  <si>
    <t>Pack size of 1 vial</t>
  </si>
  <si>
    <t xml:space="preserve"> AbbVie S.r.l, Italy</t>
  </si>
  <si>
    <t>MA-05846/23/02/2024</t>
  </si>
  <si>
    <t>neni 9 par 8</t>
  </si>
  <si>
    <t>2 shporta</t>
  </si>
  <si>
    <t>Phenoxymethylpenicillin 250 mg/5ml Oral Solution</t>
  </si>
  <si>
    <t xml:space="preserve"> phenoxymethylpenicillin</t>
  </si>
  <si>
    <t>J01CE02</t>
  </si>
  <si>
    <t>Carton box, plastic bottle of 100ml, Powder for Oral Solution</t>
  </si>
  <si>
    <t>Athlone Laboratories L.T.D.Ireland</t>
  </si>
  <si>
    <t xml:space="preserve"> Athlone Laboratories Ltd, Ireland</t>
  </si>
  <si>
    <t>URMA-00132/05/06/2020</t>
  </si>
  <si>
    <t>05-2780.12.04.2024</t>
  </si>
  <si>
    <t>Tantum Verde</t>
  </si>
  <si>
    <t xml:space="preserve"> Benzydamine hydrochloride</t>
  </si>
  <si>
    <t>0.15%</t>
  </si>
  <si>
    <t>30 ml spray bottle</t>
  </si>
  <si>
    <t>Aziende Chimiche Riunite Angelini Francesco A.C.R.A. SpA</t>
  </si>
  <si>
    <t xml:space="preserve"> Aziende Chimiche Riunite Angelini Francesco - A.C.R.A.F S.p.A, Italy</t>
  </si>
  <si>
    <t>RMA-2740/02/03/2022</t>
  </si>
  <si>
    <t>15 ml spray bottle</t>
  </si>
  <si>
    <t>RMA-2741/02/03/2022</t>
  </si>
  <si>
    <t>MOMENT</t>
  </si>
  <si>
    <t>24 coated tablets</t>
  </si>
  <si>
    <t xml:space="preserve"> Aziende Chimiche Riunite Angelini Francesco - A.C.R.A.F. S.p.A, Italy; Famar Italia S.p.A.,, Italy</t>
  </si>
  <si>
    <t>RMA-2973/21/09/2022</t>
  </si>
  <si>
    <t>MOMENTACT</t>
  </si>
  <si>
    <t>12 FILM-COATED TABLETS</t>
  </si>
  <si>
    <t xml:space="preserve"> Aziende Chimiche Riunite Angelini Francesco - A.C.R.A.F. S.p.A, Italy</t>
  </si>
  <si>
    <t>RMA-2972/21/09/2022</t>
  </si>
  <si>
    <t>originatori</t>
  </si>
  <si>
    <t>MOMENDOL</t>
  </si>
  <si>
    <t xml:space="preserve"> Naproxen sodium</t>
  </si>
  <si>
    <t>M01AE02</t>
  </si>
  <si>
    <t>220 mg</t>
  </si>
  <si>
    <t>12 film-coated tablets</t>
  </si>
  <si>
    <t xml:space="preserve"> Aziende Chimiche Riunite Angelini Francesco-A.C.R.A.F. S.p.A, Italy; Famar Italia S.p.A.,, Italy</t>
  </si>
  <si>
    <t>RMA-2935/18/08/2022</t>
  </si>
  <si>
    <t>Tachipirina</t>
  </si>
  <si>
    <t>100 mg/1 ml</t>
  </si>
  <si>
    <t>Oral drops</t>
  </si>
  <si>
    <t>Bottle Containing 30 ml of solution</t>
  </si>
  <si>
    <t xml:space="preserve"> Aziende Chimiche Reunite Angelini Francesco A.C.R.A Spa-, Italy</t>
  </si>
  <si>
    <t>RMA-2802/29/04/2022</t>
  </si>
  <si>
    <t>TACHIPIRINA</t>
  </si>
  <si>
    <t>Effervescent tablet</t>
  </si>
  <si>
    <t>Box containing 12 effervescent tablet</t>
  </si>
  <si>
    <t xml:space="preserve"> Aziende Chimiche Riunite Angelini Francesco, Italy</t>
  </si>
  <si>
    <t>RMA-2800/29/04/2022</t>
  </si>
  <si>
    <t>Box containing 1 bottle of 120ml of syrup</t>
  </si>
  <si>
    <t>RMA-2839/04/05/2022</t>
  </si>
  <si>
    <t>125 mg</t>
  </si>
  <si>
    <t>Box containing 10 suppositories</t>
  </si>
  <si>
    <t>RMA-2811/29/04/2022</t>
  </si>
  <si>
    <t>RMA-2812/29/04/2022</t>
  </si>
  <si>
    <t xml:space="preserve"> Aziende Chimiche Riunite Angelini Francesco - A.C.R.A.F - S.p.A, Italy; Istituto de Angelini S.r.L, Italy</t>
  </si>
  <si>
    <t>RMA-3165/15/12/2022</t>
  </si>
  <si>
    <t>Effervescent granules</t>
  </si>
  <si>
    <t>Case of 20 heat-sealed sachets in polycoupled paper-aluminium-polythene</t>
  </si>
  <si>
    <t>RMA-2801/29/04/2022</t>
  </si>
  <si>
    <t>TACHICAF</t>
  </si>
  <si>
    <t xml:space="preserve"> Paracetamol + Caffeine, Paracetamol + Caffeine</t>
  </si>
  <si>
    <t>1000 mg+130 mg</t>
  </si>
  <si>
    <t>16 Effervescent granules</t>
  </si>
  <si>
    <t xml:space="preserve"> Aziende Chimiche Riunite Angelini Francesco - A.C.R.A.F.  S.p.a, Italy</t>
  </si>
  <si>
    <t>RMA-2936/18/08/2022</t>
  </si>
  <si>
    <t>ESOLUT</t>
  </si>
  <si>
    <t xml:space="preserve"> Progresterone</t>
  </si>
  <si>
    <t>200  mg</t>
  </si>
  <si>
    <t>TWO BLISTERS, EACH CONTAINING SIX PESSARIES</t>
  </si>
  <si>
    <t xml:space="preserve"> Chimiche Riunite Angelini Francesco - A.C.R.A.F   S.p.a, Italy</t>
  </si>
  <si>
    <t>RMA-2742/02/03/2022</t>
  </si>
  <si>
    <t>05-2708.12.04.2024</t>
  </si>
  <si>
    <t>BUPIVACAINA B. BRAUN</t>
  </si>
  <si>
    <t xml:space="preserve"> bupivacaine hydrochloride</t>
  </si>
  <si>
    <t>N01BB01</t>
  </si>
  <si>
    <t xml:space="preserve">5mg/1 ml </t>
  </si>
  <si>
    <t>Cartoon box, containing 100 units of  polyethylene ampoules (Mini-Plasco) of 10 ml</t>
  </si>
  <si>
    <t>B. BRAUN MEDICAL S.A,Spain</t>
  </si>
  <si>
    <t xml:space="preserve"> B. BRAUN MEDICAL, S.A., Spain</t>
  </si>
  <si>
    <t>MA-0164/13/04/2023</t>
  </si>
  <si>
    <t>GLUCOCEMIN 50% CONCENTRADO PARA SOLUCION PARA PERFUSION</t>
  </si>
  <si>
    <t xml:space="preserve"> glucose moohydrate</t>
  </si>
  <si>
    <t>B05BA03</t>
  </si>
  <si>
    <t>500 mg/ml</t>
  </si>
  <si>
    <t>Carton box,20 ml low-density polyethylene containers (Miniplasco Classic and Miniplasco Connect)20 containers of 20 ml</t>
  </si>
  <si>
    <t xml:space="preserve"> B. BRAUN MELSUNGEN AG, Germany ; B. BRAUN MELSUNGEN AG, Germany </t>
  </si>
  <si>
    <t>MA-0387/24/11/2023</t>
  </si>
  <si>
    <t>Lidocaina B. Braun</t>
  </si>
  <si>
    <t xml:space="preserve"> lidocaine hydrochloride</t>
  </si>
  <si>
    <t>N01BB02</t>
  </si>
  <si>
    <t>10 mg/ ml</t>
  </si>
  <si>
    <t>Carton box, containing 100 units of plastic ampoules (Mini-Plasco) of 10 ml</t>
  </si>
  <si>
    <t xml:space="preserve"> B. Braun Medical, S.A., Spain; B. Braun Melsungen AG, Germany </t>
  </si>
  <si>
    <t>MA-0390/07/12/2023</t>
  </si>
  <si>
    <t>20 mg/ ml</t>
  </si>
  <si>
    <t>Cartoon box, containing 100 units of polyethylene ampoules (Mini-Plasco) of 5ml</t>
  </si>
  <si>
    <t>MA-0391/07/12/2023</t>
  </si>
  <si>
    <t xml:space="preserve"> LIDOCAINE HYDROCHLORIDE</t>
  </si>
  <si>
    <t>50 mg/ ml</t>
  </si>
  <si>
    <t>Cartoon box, containing 100 units of polyethylene ampoules (Mini-Plasco) of 10ml</t>
  </si>
  <si>
    <t>MA-0392/07/12/2023</t>
  </si>
  <si>
    <t>NORADRENALINA B. BRAUN 1mg/ml CONCENTRADO PARA SOLUCION PARA PERFUSION</t>
  </si>
  <si>
    <t xml:space="preserve"> NOREPINEPHRINE BITARTRATE</t>
  </si>
  <si>
    <t>C01CA03</t>
  </si>
  <si>
    <t>10 mg/10 ml</t>
  </si>
  <si>
    <t>Carton box, type I glass ampoules of, 10 x 10ml, Concentrate for solution for infusion</t>
  </si>
  <si>
    <t xml:space="preserve"> B. BRAUN MEDICAL S.A, Spain</t>
  </si>
  <si>
    <t>MA-0145/07/07/2022</t>
  </si>
  <si>
    <t>TIOBARBITAL BRAUN 0,5 g</t>
  </si>
  <si>
    <t xml:space="preserve"> THIOPENTAL SODIUM</t>
  </si>
  <si>
    <t>N01AF03</t>
  </si>
  <si>
    <t>0.5 g</t>
  </si>
  <si>
    <t>cartoon box,Type III clear glass vials., in boxes of 50 vials of 0.5g</t>
  </si>
  <si>
    <t>MA-0033/16/02/2023</t>
  </si>
  <si>
    <t>05-2706.12.04.2024</t>
  </si>
  <si>
    <t>FENTANYL B.BRAUN 0.1mg</t>
  </si>
  <si>
    <t xml:space="preserve"> Fentanyl</t>
  </si>
  <si>
    <t>N01AH01</t>
  </si>
  <si>
    <t>0.1 mg/2 ml</t>
  </si>
  <si>
    <t>10 ampoules of 2 ml</t>
  </si>
  <si>
    <t>B.BRAUN MELSUNGEN AG,GERMANY</t>
  </si>
  <si>
    <t xml:space="preserve"> B.Braun Melsungen AG, Germany </t>
  </si>
  <si>
    <t>RMA-04535/02/04/2024</t>
  </si>
  <si>
    <t>Fluconazole B.Braun 2mg/ml</t>
  </si>
  <si>
    <t>D01AC15</t>
  </si>
  <si>
    <t>2 mg/1 ml</t>
  </si>
  <si>
    <t>Solution for infusion</t>
  </si>
  <si>
    <t>20 Polyethylene bottles of 100 mL, 100ml of solution, Bottle containing 100ml</t>
  </si>
  <si>
    <t xml:space="preserve"> B.Braun Medical SA, Spain, Spain</t>
  </si>
  <si>
    <t>RMA-1831/04/12/2019</t>
  </si>
  <si>
    <t>HEPARIN SODIUM B. BRAUN 25000IU/5ML</t>
  </si>
  <si>
    <t xml:space="preserve"> Heparin Sodium</t>
  </si>
  <si>
    <t>B01AB01</t>
  </si>
  <si>
    <t>5000 IU/1 ml</t>
  </si>
  <si>
    <t>Supplied in packs of 10x5ml</t>
  </si>
  <si>
    <t xml:space="preserve"> B.Braun Melsungen AG, Germany ; B Braun Medical S.A, Spain</t>
  </si>
  <si>
    <t>RMA-03626/17/12/2023</t>
  </si>
  <si>
    <t>NuTRIflex Lipid peri</t>
  </si>
  <si>
    <t xml:space="preserve"> Isoleucin, Leucine, Lysine hydrochloride equto lysine1.816g, Methionine, Phenylalanine, Threonine, Tryptophan, Valine, Arginine, Histidine hcl monohydrate equ to histidine 1.00g, Alanine, Glycine, Glutamic acid, Proline, Serine, Sodium Hydroxide, Sodium Chloride, Sodium acetat trihydrate, Potassium acetate, Magnesium acetate tetrahydrate, Calcium chloride dihydrate, Glucose monohydrate eq to anhydrous glucose 64.0 g, Zinc acetate dihydrate, Triglycerides,medium chain, Soya  Oil, Aspartic acid, </t>
  </si>
  <si>
    <t>B05BA10</t>
  </si>
  <si>
    <t>(1.87 g+2.5 g+2.27 g+1.57 g+1.46 g+2.08 g+2.16 g+1.35 g+3.88 g+1.32 g+1.2g +2.8 g+2.72 g+2.4 g+2.8 g+0.46 g+70.4 g+0.64 g+0.865 g+0.435 g+0.936 g+2.354 g+0.515 g+0.353 g+20 g+20 g+5.3 mg+0.336 g+5 g+2.4 g+0.06 g+ 878g)/1000 ml</t>
  </si>
  <si>
    <t>Emulsion for infusion</t>
  </si>
  <si>
    <t>In flexible multichamber bags of 2500ml</t>
  </si>
  <si>
    <t>MA-00026/11/02/2020</t>
  </si>
  <si>
    <t>In flexible multichamber bags of 1875ml</t>
  </si>
  <si>
    <t>MA-00177/15/07/2020</t>
  </si>
  <si>
    <t>Aminoplasmal B. Braun 5% E</t>
  </si>
  <si>
    <t xml:space="preserve"> Isoleucine, Leucine, Lysine Hydrochloride, Methionine, Phentylalanine, Threonine, Tryptophan, Valine, Arginine, Histidine, Alanine, Glycine, Aspartic acid, Glutamic acid, Proline, Serine, Tyrosine, Sodium acetate Trihydrate, Sodium hydroxide, Potassiium acetate, Magnesium Choride Hexahydrate, Disodium Phosphate Dodecahydrate</t>
  </si>
  <si>
    <t>50 g/1 l</t>
  </si>
  <si>
    <t>10 x 500ml</t>
  </si>
  <si>
    <t xml:space="preserve"> B. Braun Melsungen AG, Germany </t>
  </si>
  <si>
    <t>RMA-2198/14/01/2021</t>
  </si>
  <si>
    <t>Aminoplasmal B. Braun10% E</t>
  </si>
  <si>
    <t>100 g/1 l</t>
  </si>
  <si>
    <t>RMA-2197/14/01/2021</t>
  </si>
  <si>
    <t>METRONIDAZOLE B.BRAUN 5mg/ml</t>
  </si>
  <si>
    <t xml:space="preserve"> Metronidazole</t>
  </si>
  <si>
    <t>J01XD01</t>
  </si>
  <si>
    <t>Box containing glass bottles and transparent polyethylene plastic containers  20 x 100ml</t>
  </si>
  <si>
    <t xml:space="preserve"> B.Braun Melsungen AG,Germany, Germany </t>
  </si>
  <si>
    <t>RMA-2406/07/07/2021</t>
  </si>
  <si>
    <t>Midazolam B.Braun 1mg/ml</t>
  </si>
  <si>
    <t xml:space="preserve"> Midazolam</t>
  </si>
  <si>
    <t>N05CD08</t>
  </si>
  <si>
    <t>1mg/ ml</t>
  </si>
  <si>
    <t>Solution for injection/infusion</t>
  </si>
  <si>
    <t>Packs of 20 ampoules with 5 ml solution</t>
  </si>
  <si>
    <t>RMA-04534/02/04/2024</t>
  </si>
  <si>
    <t>Naloxon B.Braun 0.4mg/ml Injektions/Infusionslösung</t>
  </si>
  <si>
    <t xml:space="preserve"> Naloxone  hydrochloride</t>
  </si>
  <si>
    <t>V03AB15</t>
  </si>
  <si>
    <t xml:space="preserve">0.4 mg/1 ml </t>
  </si>
  <si>
    <t>Box containing 10 ampoles of 1ml</t>
  </si>
  <si>
    <t xml:space="preserve"> Siegfried Hameln GmbH, Germany ; B. Braun Medical S.A., Spain</t>
  </si>
  <si>
    <t>MA-0098/10/05/2022</t>
  </si>
  <si>
    <t>Paracetamol B.Braun 10mg/ml Infusionslösung</t>
  </si>
  <si>
    <t>Carton box containing 20 Ampoule of low-density polyethylene; contents: 10 ml of Solution for infusion</t>
  </si>
  <si>
    <t xml:space="preserve"> B. Braun Medical S.A., Spain</t>
  </si>
  <si>
    <t>MA-0060/14/04/2021</t>
  </si>
  <si>
    <t xml:space="preserve">10 mg/1 ml </t>
  </si>
  <si>
    <t>Carton box containing 10 Bottles of low-density polyethylene. contents:50 ml of solution for infusion</t>
  </si>
  <si>
    <t>MA-0233/06/07/2023</t>
  </si>
  <si>
    <t>Carton box containing 10 Bottles of low-density polyethylene. contents:100 ml of solution for infusion</t>
  </si>
  <si>
    <t>MA-0234/06/07/2023</t>
  </si>
  <si>
    <t>PROPOFOL-LIPURO 1%</t>
  </si>
  <si>
    <t xml:space="preserve"> propofol</t>
  </si>
  <si>
    <t>N01AX10</t>
  </si>
  <si>
    <t>Emulsion for injection/infusion</t>
  </si>
  <si>
    <t>5x20 ml</t>
  </si>
  <si>
    <t xml:space="preserve"> B.Braun Melsungen AG,, Germany </t>
  </si>
  <si>
    <t>RMA-2813/29/04/2022</t>
  </si>
  <si>
    <t>Rocuronium B.Braun 10mg/ml</t>
  </si>
  <si>
    <t xml:space="preserve"> Rocuronium bromide</t>
  </si>
  <si>
    <t>M03AC09</t>
  </si>
  <si>
    <t>50 mg/5 ml</t>
  </si>
  <si>
    <t>Box containing 20 plastic ampoules containing 5ml solution</t>
  </si>
  <si>
    <t xml:space="preserve"> B.Braun Melsungen, Germany ; B.Braun Melsungen, Germany </t>
  </si>
  <si>
    <t>RMA-1732/03/10/2019</t>
  </si>
  <si>
    <t>Ringer  Infusionslösung B.Braun</t>
  </si>
  <si>
    <t xml:space="preserve"> Sodium  chloride, Potassium chloride, Calcium chloride dihydrate</t>
  </si>
  <si>
    <t>B05BB01</t>
  </si>
  <si>
    <t>(8.6 g+0.3 g+0.33 g)/1 l</t>
  </si>
  <si>
    <t>Cartoon box,plastic bottle (PE) containing 10x500ml</t>
  </si>
  <si>
    <t>MA-0028/16/02/2023</t>
  </si>
  <si>
    <t>05-2628.11.04.2024</t>
  </si>
  <si>
    <t>CRESEMBA</t>
  </si>
  <si>
    <t xml:space="preserve"> Isavuconazonium sulfate</t>
  </si>
  <si>
    <t>J02AC05</t>
  </si>
  <si>
    <t>14 hard capsules (in two aluminum blisters), with each capsule pocket connected to a pocket with desiccant.</t>
  </si>
  <si>
    <t>Basilea Pharmaceutica Deutschland GmbH,Germany</t>
  </si>
  <si>
    <t xml:space="preserve"> Almac Pharma Services (Ireland) Limited, Ireland</t>
  </si>
  <si>
    <t>MA-0322/29/12/2021</t>
  </si>
  <si>
    <t>Powder for concentrate for solution for infusion</t>
  </si>
  <si>
    <t>One 10 mL Type I glass vial with rubber stopper and an aluminum cap with plastic seal.</t>
  </si>
  <si>
    <t>MA-0321/29/12/2021</t>
  </si>
  <si>
    <t>05-2553.11.04.2024</t>
  </si>
  <si>
    <t>CANESTEN® 3 vaginal cream</t>
  </si>
  <si>
    <t xml:space="preserve"> Cloritromazole</t>
  </si>
  <si>
    <t>G01AF02</t>
  </si>
  <si>
    <t>Vaginal cream</t>
  </si>
  <si>
    <t>Kutia prej 20g of cream with 3 applicators</t>
  </si>
  <si>
    <t>Bayer AG</t>
  </si>
  <si>
    <t xml:space="preserve"> Kern Pharma SL Spain, Spain; GP Grenzach Produktions GmbH, Germany ; Bayer Farmacevtska druzba d.o.o., Slovenia; Bayer Farmacevtska druzba d.o.o., Slovenia</t>
  </si>
  <si>
    <t>PMA-088/01/02/2017</t>
  </si>
  <si>
    <t>CANESTEN® 3 vaginal tablet</t>
  </si>
  <si>
    <t xml:space="preserve"> Clotrimazole micronised</t>
  </si>
  <si>
    <t>Kutia prej 3 vaginal tablet with 1 applicator</t>
  </si>
  <si>
    <t xml:space="preserve"> Bayer Ag Germany, Germany ; GP Grenzach Produktions GmbH, Germany ; Bayer Farmacevtska druzba d.o.o., Slovenia</t>
  </si>
  <si>
    <t>PMA-089/01/02/2017</t>
  </si>
  <si>
    <t>neni 9 paragrafi 8</t>
  </si>
  <si>
    <t xml:space="preserve">shporta 2 </t>
  </si>
  <si>
    <t>YASMIN</t>
  </si>
  <si>
    <t>3 mg+0.03 mg</t>
  </si>
  <si>
    <t>Kutia prej 21 tablets, box containing 21 tablets</t>
  </si>
  <si>
    <t xml:space="preserve"> Bayer AG, Germany </t>
  </si>
  <si>
    <t>RMA-2118/24/09/2020</t>
  </si>
  <si>
    <t>GADOVIST</t>
  </si>
  <si>
    <t xml:space="preserve"> Gadobutrol</t>
  </si>
  <si>
    <t>V08CA09</t>
  </si>
  <si>
    <t>1 mmol/1 ml</t>
  </si>
  <si>
    <t>5 perfilled syringes x 7.5 ml of solution for injection ( in syringe of 10ml)</t>
  </si>
  <si>
    <t xml:space="preserve"> Bayer Ag, Germany ; Bayer Farmacevtska druzba d.o.o., Slovenia</t>
  </si>
  <si>
    <t>RMA-3082/26/10/2022</t>
  </si>
  <si>
    <t>10 bottles x 30ml of solution</t>
  </si>
  <si>
    <t>Betaferon ®</t>
  </si>
  <si>
    <t xml:space="preserve"> Recombinant interferon beta-1b</t>
  </si>
  <si>
    <t>L03AB08</t>
  </si>
  <si>
    <t>250 microgram (8.0 million IU)</t>
  </si>
  <si>
    <t>15 single pack,each containing 1 vial with powder,15 pre-filled-syringe with solvent,1 vial adapter with needle</t>
  </si>
  <si>
    <t xml:space="preserve"> Bayer AG, Germany ; Bayer farmacevtska druzba d.o.o, Slovenia</t>
  </si>
  <si>
    <t>RMA-1706/17/09/2019</t>
  </si>
  <si>
    <t>Xarelto</t>
  </si>
  <si>
    <t xml:space="preserve"> rivarobaxan micronized</t>
  </si>
  <si>
    <t xml:space="preserve"> Bayer Pharma Ag, Germany ; Bayer Healthcare Manufacturing Srl, Italy</t>
  </si>
  <si>
    <t>RMA-1742/08/10/2019</t>
  </si>
  <si>
    <t xml:space="preserve"> rivaroxaban micronized</t>
  </si>
  <si>
    <t xml:space="preserve"> Bayer pharma AG, Germany ; Bayer healthcare manufacturing Srl., Italy</t>
  </si>
  <si>
    <t>RMA-1741/08/10/2019</t>
  </si>
  <si>
    <t xml:space="preserve"> Bayer Pharma AG, Germany ; Bayer healthcare manufacturing Srl, Italy</t>
  </si>
  <si>
    <t>RMA-1743/08/10/2019</t>
  </si>
  <si>
    <t>ASPIRIN®protect</t>
  </si>
  <si>
    <t xml:space="preserve"> Acetylsalicylic Acid</t>
  </si>
  <si>
    <t>Kutia prej 30 tablets</t>
  </si>
  <si>
    <t>BAYER PHARMA AG, GERMANY</t>
  </si>
  <si>
    <t xml:space="preserve"> Bayer Bitterfeld GmBH, Germany </t>
  </si>
  <si>
    <t>PMA-085/01/02/2017</t>
  </si>
  <si>
    <t>Eylea</t>
  </si>
  <si>
    <t xml:space="preserve"> Aflibercept</t>
  </si>
  <si>
    <t>L01XX44</t>
  </si>
  <si>
    <t>Box containing 1 vial of 0.1ml</t>
  </si>
  <si>
    <t xml:space="preserve"> Bayer Pharma AG, Germany, Germany </t>
  </si>
  <si>
    <t>RMA-2012/16/04/2020</t>
  </si>
  <si>
    <t>Ultravist 370</t>
  </si>
  <si>
    <t xml:space="preserve"> Iopromide</t>
  </si>
  <si>
    <t>V08AB05</t>
  </si>
  <si>
    <t>370 mg/1 ml</t>
  </si>
  <si>
    <t>Box containing 10 bottles of 100ml</t>
  </si>
  <si>
    <t xml:space="preserve"> Bayer Schering Pharma A, Germany </t>
  </si>
  <si>
    <t>RMA-2048/29/05/2020</t>
  </si>
  <si>
    <t>Box containing 10 bottles of 50ml</t>
  </si>
  <si>
    <t>Xarelto®</t>
  </si>
  <si>
    <t xml:space="preserve"> Rivaroxaban micronized</t>
  </si>
  <si>
    <t>Box containing  56 film coated tablets</t>
  </si>
  <si>
    <t xml:space="preserve"> Bayer AG, Germany ; Bayer HealthCare Manufacturing Srl, Italy</t>
  </si>
  <si>
    <t>RMA-2058/08/06/2020</t>
  </si>
  <si>
    <t>NEXAVAR</t>
  </si>
  <si>
    <t xml:space="preserve"> Sorafenid tosylate</t>
  </si>
  <si>
    <t>L01XE05</t>
  </si>
  <si>
    <t>112 film -coated tablets (4x28)</t>
  </si>
  <si>
    <t xml:space="preserve"> BAYER SCHERING PHARMA AG, Germany ; Bayer Pharma AG, GERMANY, Germany </t>
  </si>
  <si>
    <t>RMA-2477/15/09/2021</t>
  </si>
  <si>
    <t>CANESTEN ® cream</t>
  </si>
  <si>
    <t>Tube containing 20g of cream</t>
  </si>
  <si>
    <t>BAYER SCHERING PHARMA AG,GERMANY</t>
  </si>
  <si>
    <t xml:space="preserve"> Kern Pharma SL, Spain; GP Grenzach Produktions GmbH, Germany, Germany </t>
  </si>
  <si>
    <t>PMA-086/01/02/2017</t>
  </si>
  <si>
    <t>RUPURUT ® chewable tablets</t>
  </si>
  <si>
    <t xml:space="preserve"> Hydrotalcite</t>
  </si>
  <si>
    <t>A02AD04</t>
  </si>
  <si>
    <t>Kutia prej 20 tablets</t>
  </si>
  <si>
    <t xml:space="preserve"> Bayer Bitterfeld Gmbh.Germany, Germany </t>
  </si>
  <si>
    <t>PMA-106/01/02/2017</t>
  </si>
  <si>
    <t>ULTRAVIST 370</t>
  </si>
  <si>
    <t xml:space="preserve"> iopromide</t>
  </si>
  <si>
    <t>Kutia prej 10 bottles of 200ml solution</t>
  </si>
  <si>
    <t xml:space="preserve"> Bayer Schering Pharma AG, Germany </t>
  </si>
  <si>
    <t>RMA-2618/01/12/2021</t>
  </si>
  <si>
    <t>Kutia prej  8 bottles with 500ml solution</t>
  </si>
  <si>
    <t>05-2600.11.04.2024</t>
  </si>
  <si>
    <t>Aska Pro</t>
  </si>
  <si>
    <t>Carton box, PVC//Al blisters containing 30 gastro resistant tablets</t>
  </si>
  <si>
    <t>BELUPO PHARMACEUTICALS &amp; COSMETICS,CROATIA</t>
  </si>
  <si>
    <t xml:space="preserve"> Belupo lijekovi i kozmetika d.d., Croatia</t>
  </si>
  <si>
    <t>MA-0185/02/05/2023</t>
  </si>
  <si>
    <t>Sona Duo</t>
  </si>
  <si>
    <t xml:space="preserve"> Adapalen, Benzyl peroxide, hydrous equivalent to benzyl peroxide 25 mg/g</t>
  </si>
  <si>
    <t>D10AD53</t>
  </si>
  <si>
    <t>(1 mg+25 mg)/1 g</t>
  </si>
  <si>
    <t>Carton box, with laminated tube with aluminium barrier containing 30g gel</t>
  </si>
  <si>
    <t xml:space="preserve"> BELUPO lijekovi i kozmetika d.d., Croatia</t>
  </si>
  <si>
    <t>MA-0097/10/05/2022</t>
  </si>
  <si>
    <t>(1 mg+25 mg)/g</t>
  </si>
  <si>
    <t>Carton box, white polypropylene bottle,1x30g , gel</t>
  </si>
  <si>
    <t>MA-0141/24/03/2023</t>
  </si>
  <si>
    <t>SONA</t>
  </si>
  <si>
    <t xml:space="preserve"> Adapalene</t>
  </si>
  <si>
    <t>D10AD03</t>
  </si>
  <si>
    <t>1 mg/g</t>
  </si>
  <si>
    <t>30g of gel</t>
  </si>
  <si>
    <t xml:space="preserve"> Belupo Pharmaceuticals&amp;Cosmetics, Incorporated (BELUPO Inc.), Croatia</t>
  </si>
  <si>
    <t>RMA-1652/06/08/2019</t>
  </si>
  <si>
    <t>30g of cream</t>
  </si>
  <si>
    <t>RMA-1653/06/08/2019</t>
  </si>
  <si>
    <t>AFLODERM ® cream</t>
  </si>
  <si>
    <t xml:space="preserve"> Alclometasone dipropionate</t>
  </si>
  <si>
    <t>D07AB10</t>
  </si>
  <si>
    <t>0.5 mg/1 g</t>
  </si>
  <si>
    <t>20g of cream</t>
  </si>
  <si>
    <t xml:space="preserve"> BELUPO Pharmaceuticals &amp; Cosmetics, Croatia</t>
  </si>
  <si>
    <t>PMA-075/20/12/2016</t>
  </si>
  <si>
    <t>AFLODERM ® ointment</t>
  </si>
  <si>
    <t>20 g of oinment</t>
  </si>
  <si>
    <t>PMA-076/20/12/2016</t>
  </si>
  <si>
    <t>AZOLAR 15 mg tablets</t>
  </si>
  <si>
    <t xml:space="preserve"> aripiprazole</t>
  </si>
  <si>
    <t>N05AX12</t>
  </si>
  <si>
    <t xml:space="preserve"> Belupo Pharmaceuticals &amp; Cosmetics Ltd a, Croatia</t>
  </si>
  <si>
    <t>RMA-2110/20/08/2020</t>
  </si>
  <si>
    <t>AZOLAR 30 mg tablets</t>
  </si>
  <si>
    <t xml:space="preserve"> Belupo Pharmaceuticals &amp; Cosmetics Ltd, Croatia</t>
  </si>
  <si>
    <t>RMA-2111/20/08/2020</t>
  </si>
  <si>
    <t>AZOLAR 10 mg tablets</t>
  </si>
  <si>
    <t xml:space="preserve"> aripriprazol</t>
  </si>
  <si>
    <t>RMA-2109/20/08/2020</t>
  </si>
  <si>
    <t>Urutal</t>
  </si>
  <si>
    <t xml:space="preserve"> Betahistine dihidrochloride</t>
  </si>
  <si>
    <t>Carton box containing 2 PVC/PVDC//Al blisters containing 10 tablets each blister (20 tablets)</t>
  </si>
  <si>
    <t>MA-0005/08/01/2021</t>
  </si>
  <si>
    <t>URUTAL</t>
  </si>
  <si>
    <t xml:space="preserve"> Betahistine hydrochloride</t>
  </si>
  <si>
    <t>100 tablets</t>
  </si>
  <si>
    <t xml:space="preserve"> Belupo Pharmaceuticals &amp; Cosmetics, Croatia</t>
  </si>
  <si>
    <t>PMA-079/20/12/2016</t>
  </si>
  <si>
    <t>BELOGENT ® ointment</t>
  </si>
  <si>
    <t xml:space="preserve"> Betamethasone dipropionate, Gentamicine dulphate</t>
  </si>
  <si>
    <t>(0.5 mg+1 mg)/1 g</t>
  </si>
  <si>
    <t>Tube with 15g of ointment, 15 g of ointment</t>
  </si>
  <si>
    <t>PMA-074/20/12/2016</t>
  </si>
  <si>
    <t>BELOSALIC</t>
  </si>
  <si>
    <t xml:space="preserve"> Betamthasone diporpionate, Salycilic acid, Betamethasone dipropionate</t>
  </si>
  <si>
    <t>D07BC01</t>
  </si>
  <si>
    <t>(0.5 mg+30 mg)/1 g</t>
  </si>
  <si>
    <t>30 g of ointment</t>
  </si>
  <si>
    <t>PMA-078/20/12/2016</t>
  </si>
  <si>
    <t>BELODERM ® cream</t>
  </si>
  <si>
    <t xml:space="preserve"> Bethametasone dipropionate</t>
  </si>
  <si>
    <t>D07AC01</t>
  </si>
  <si>
    <t>15 g of cream</t>
  </si>
  <si>
    <t>PMA-071/20/12/2016</t>
  </si>
  <si>
    <t>BELOSALIC ® lotion</t>
  </si>
  <si>
    <t xml:space="preserve"> Bethametasone dipropionate, Salycilic acid</t>
  </si>
  <si>
    <t>(0.5 mg+20 mg)/1 g</t>
  </si>
  <si>
    <t>Cutaneous liquid</t>
  </si>
  <si>
    <t>Plastic bottle with 50ml of lotion</t>
  </si>
  <si>
    <t>PMA-077/20/12/2016</t>
  </si>
  <si>
    <t>BELODERM ® ointment</t>
  </si>
  <si>
    <t xml:space="preserve"> Bethamethasone dipropionate</t>
  </si>
  <si>
    <t>Tube with 15g of ointment</t>
  </si>
  <si>
    <t>PMA-072/20/12/2016</t>
  </si>
  <si>
    <t>Bisobel</t>
  </si>
  <si>
    <t xml:space="preserve"> Bisoprolol fumarate, micronized</t>
  </si>
  <si>
    <t>Carton box, PVC/PVDC/Al blister containing 30 tablets, 1x30</t>
  </si>
  <si>
    <t xml:space="preserve"> Belupo Inc., Croatia</t>
  </si>
  <si>
    <t>MA-0039/24/02/2023</t>
  </si>
  <si>
    <t>neni 9 par 9</t>
  </si>
  <si>
    <t>MA-0037/24/02/2023</t>
  </si>
  <si>
    <t>MA-0038/24/02/2023</t>
  </si>
  <si>
    <t>ERITROMICIN ®</t>
  </si>
  <si>
    <t xml:space="preserve"> erythromycin</t>
  </si>
  <si>
    <t>J01FA01</t>
  </si>
  <si>
    <t>Kutia prej 16 capsules</t>
  </si>
  <si>
    <t>PMA-067/20/12/2016</t>
  </si>
  <si>
    <t>CITRAM</t>
  </si>
  <si>
    <t>28 (2 x 14 )tablets</t>
  </si>
  <si>
    <t xml:space="preserve"> Belupo Pharmaceuticals &amp; Cosmetics, Incorporated (BELUPO Inc.), Croatia</t>
  </si>
  <si>
    <t>RMA-1621/11/07/2019</t>
  </si>
  <si>
    <t>KATENA®</t>
  </si>
  <si>
    <t xml:space="preserve"> gabapentine</t>
  </si>
  <si>
    <t>N03AX12</t>
  </si>
  <si>
    <t>20 (2 x 10) capsules in blister</t>
  </si>
  <si>
    <t xml:space="preserve"> BELUPO Pharmaceuticals &amp; Cosmetics, Croatia; Belupo Pharmaceuticals and Cosmetics, inc., Croatia</t>
  </si>
  <si>
    <t>RMA-1942/19/02/2020</t>
  </si>
  <si>
    <t xml:space="preserve"> Gabapentine</t>
  </si>
  <si>
    <t>300 mg</t>
  </si>
  <si>
    <t>50 (5 x 10) capsules in blister</t>
  </si>
  <si>
    <t xml:space="preserve"> Belupo Pharmaceutical &amp; Cosmetics, Croatia; Belupo Pharmaceuticals and Cosmetics, inc., Croatia</t>
  </si>
  <si>
    <t>RMA-1943/19/02/2020</t>
  </si>
  <si>
    <t>BELOGENT ® cream</t>
  </si>
  <si>
    <t xml:space="preserve"> Gentamicine sulphate, Bethamethasone dipropionate</t>
  </si>
  <si>
    <t>Tube with 15g of cream</t>
  </si>
  <si>
    <t>PMA-073/20/12/2016</t>
  </si>
  <si>
    <t>Neofen neo-forte</t>
  </si>
  <si>
    <t>Carton box containing 2 PVC//Al blister containing 10 tablets each blister (20 tablets)</t>
  </si>
  <si>
    <t xml:space="preserve"> BELUPO Pharmaceuticals and Cosmetics, Inc, Croatia</t>
  </si>
  <si>
    <t>MA-0240/02/11/2021</t>
  </si>
  <si>
    <t>Neofen Plus</t>
  </si>
  <si>
    <t>Carton box, aluminium tube,1x50g, gel</t>
  </si>
  <si>
    <t>MA-0199/31/05/2023</t>
  </si>
  <si>
    <t>INDOMETACIN</t>
  </si>
  <si>
    <t xml:space="preserve"> Indometacin</t>
  </si>
  <si>
    <t>M01AB01</t>
  </si>
  <si>
    <t>2x15 capsules</t>
  </si>
  <si>
    <t xml:space="preserve"> Belupo Pharmaceuticals&amp;Cosmetics, Croatia</t>
  </si>
  <si>
    <t>PMA-068/20/12/2016</t>
  </si>
  <si>
    <t>PINOX</t>
  </si>
  <si>
    <t xml:space="preserve"> Lercanidipin hydrochloride</t>
  </si>
  <si>
    <t>C08CA13</t>
  </si>
  <si>
    <t>28(1x28) tablets in PVC//PVDC//Al blister, Carton Box, containing 1 PVC//PVDC//Al blister x 28 film coated tablets (28 film coated tablets)</t>
  </si>
  <si>
    <t xml:space="preserve"> Belupo, lijekovi i kozmetika, d.d., Croatia</t>
  </si>
  <si>
    <t>RMA-0336/27/09/2023</t>
  </si>
  <si>
    <t>IRUMED 5mg</t>
  </si>
  <si>
    <t xml:space="preserve"> BELUPO Pharmaceuticals&amp;Cosmetics, Incorporated (BELUPO Inc.), Croatia</t>
  </si>
  <si>
    <t>RMA-1627/18/07/2019</t>
  </si>
  <si>
    <t>IRUMED 10mg</t>
  </si>
  <si>
    <t xml:space="preserve"> Lisinopril dihydrate</t>
  </si>
  <si>
    <t>RMA-1628/18/07/2019</t>
  </si>
  <si>
    <t>IRUMED 20mg</t>
  </si>
  <si>
    <t>30 tablets/pack</t>
  </si>
  <si>
    <t>RMA-1629/18/07/2019</t>
  </si>
  <si>
    <t>IRUZID</t>
  </si>
  <si>
    <t xml:space="preserve"> Lisinopril dihydrate equivalent to anhydrous lisinopril*, Hydrochlortiazide</t>
  </si>
  <si>
    <t>10 mg+12.5 mg</t>
  </si>
  <si>
    <t>RMA-1663/15/08/2019</t>
  </si>
  <si>
    <t>RMA-1664/15/08/2019</t>
  </si>
  <si>
    <t>RMA-1665/15/08/2019</t>
  </si>
  <si>
    <t>RUDAKOL ®</t>
  </si>
  <si>
    <t xml:space="preserve"> Mebevrine hydrochloride</t>
  </si>
  <si>
    <t>A03AA04</t>
  </si>
  <si>
    <t>135 mg</t>
  </si>
  <si>
    <t>50 tablets</t>
  </si>
  <si>
    <t>PMA-066/20/12/2016</t>
  </si>
  <si>
    <t>ROJAZOL</t>
  </si>
  <si>
    <t xml:space="preserve"> Miconazole nitrate</t>
  </si>
  <si>
    <t>D01AC02</t>
  </si>
  <si>
    <t>7 pessaries</t>
  </si>
  <si>
    <t xml:space="preserve"> Belupo Pharmaceuticals&amp; Cosmetics, Croatia</t>
  </si>
  <si>
    <t>PMA-070/20/12/2016</t>
  </si>
  <si>
    <t>ROJAZOL ® cream</t>
  </si>
  <si>
    <t>Tube with 30g of cream</t>
  </si>
  <si>
    <t>PMA-069/20/12/2016</t>
  </si>
  <si>
    <t>SILYMARIN</t>
  </si>
  <si>
    <t xml:space="preserve"> Milk Thistle Dry Exract</t>
  </si>
  <si>
    <t>A05BA03</t>
  </si>
  <si>
    <t>30 hard capsules</t>
  </si>
  <si>
    <t xml:space="preserve"> Belupo Pharmaceuticals&amp;Cosmetitcs, Incorporated (BELUPO Inc.), Croatia</t>
  </si>
  <si>
    <t>RMA-1626/18/07/2019</t>
  </si>
  <si>
    <t>CALIXTA</t>
  </si>
  <si>
    <t xml:space="preserve"> Mirtazapine</t>
  </si>
  <si>
    <t>N06AX11</t>
  </si>
  <si>
    <t>30 (1x30) tablets in blister</t>
  </si>
  <si>
    <t>RMA-1657/08/08/2019</t>
  </si>
  <si>
    <t>30 (2x15) tablets in blister</t>
  </si>
  <si>
    <t xml:space="preserve"> BELUPO Pharmaceuticals&amp;Cosmetics, Incormporated (BELUPO Inc.), Croatia</t>
  </si>
  <si>
    <t>RMA-1658/08/08/2019</t>
  </si>
  <si>
    <t>MONLAST 5MG</t>
  </si>
  <si>
    <t xml:space="preserve"> Montelukast sodium</t>
  </si>
  <si>
    <t>28 tableta</t>
  </si>
  <si>
    <t xml:space="preserve"> Belupo Pharmaceuticals&amp;Cosmetics, Croatia; FARMAVITA D.O.O., SARAJEVO - BOSNIA AND HERZEGOVINA, Bosnia and Herzegovina</t>
  </si>
  <si>
    <t>RMA-3103/07/11/2022</t>
  </si>
  <si>
    <t>MONLAST 10MG</t>
  </si>
  <si>
    <t xml:space="preserve"> Montelukast sodium equivalent to montelukast</t>
  </si>
  <si>
    <t xml:space="preserve"> Belupo Pharmaceuticals&amp;Cosmetics.Croatia, Croatia; FARMAVITA D.O.O., SARAJEVO - BOSNIA AND HERZEGOVINA, Bosnia and Herzegovina</t>
  </si>
  <si>
    <t>RMA-3102/07/11/2022</t>
  </si>
  <si>
    <t>MOKSONIDIN BELUPO</t>
  </si>
  <si>
    <t xml:space="preserve"> Moxonidine</t>
  </si>
  <si>
    <t>C02AC05</t>
  </si>
  <si>
    <t>Carton box, PVC/PVDC//Al blister containing 28 film coated tablets</t>
  </si>
  <si>
    <t>MA-0184/02/05/2023</t>
  </si>
  <si>
    <t>MIROBACT</t>
  </si>
  <si>
    <t xml:space="preserve"> Mupirocin</t>
  </si>
  <si>
    <t>D06AX09</t>
  </si>
  <si>
    <t>tube containing 15 g</t>
  </si>
  <si>
    <t>RMA-1669/21/08/2019</t>
  </si>
  <si>
    <t>NIBEL</t>
  </si>
  <si>
    <t xml:space="preserve"> Nebivololum</t>
  </si>
  <si>
    <t>14 tableta</t>
  </si>
  <si>
    <t xml:space="preserve"> BELUPO Pharmaceuticals &amp; Cosmetics,Croatia, Croatia</t>
  </si>
  <si>
    <t>RMA-2737/02/03/2022</t>
  </si>
  <si>
    <t>Q-PIN</t>
  </si>
  <si>
    <t xml:space="preserve"> Quetiapine fumarate</t>
  </si>
  <si>
    <t>N05AH04</t>
  </si>
  <si>
    <t>60 Film tableta të mbeshtjellura</t>
  </si>
  <si>
    <t>RMA-1640/29/07/2019</t>
  </si>
  <si>
    <t xml:space="preserve"> Quetiapine fumarate **</t>
  </si>
  <si>
    <t xml:space="preserve"> Belupo Pharmaceuticals &amp; Cosmetics Incorporated (BELUPO Inc.), Croatia</t>
  </si>
  <si>
    <t>RMA-1641/29/07/2019</t>
  </si>
  <si>
    <t xml:space="preserve"> Quetiapine fumarate**</t>
  </si>
  <si>
    <t>60 (2X30)tablets</t>
  </si>
  <si>
    <t>RMA-1642/29/07/2019</t>
  </si>
  <si>
    <t>Rosix Duo</t>
  </si>
  <si>
    <t xml:space="preserve"> Rosuvastatin Calcium, Acetylsalicylic acid</t>
  </si>
  <si>
    <t>C10BX05</t>
  </si>
  <si>
    <t>10 mg+100 mg</t>
  </si>
  <si>
    <t>Carton box containing 3 PA/Al/PVC (laminat)//Al blisters x 10 capsules (30 capsules hard)</t>
  </si>
  <si>
    <t>MA-0147/24/03/2023</t>
  </si>
  <si>
    <t>20 mg+100 mg</t>
  </si>
  <si>
    <t>MA-0146/24/03/2023</t>
  </si>
  <si>
    <t>Rosix Combi</t>
  </si>
  <si>
    <t xml:space="preserve"> Rosuvastatin Calcium, Ezetimibe</t>
  </si>
  <si>
    <t>Carton box containing 3 PA/Al/PVC//Al blisters, each blister has 10 tablets (30 tablets)</t>
  </si>
  <si>
    <t>MA-0140/24/03/2023</t>
  </si>
  <si>
    <t>MA-0142/24/03/2023</t>
  </si>
  <si>
    <t>TAMOSIN</t>
  </si>
  <si>
    <t xml:space="preserve"> tamsulosin hydrochloride</t>
  </si>
  <si>
    <t>TWO STRIPS, EACH CONTAINIG 15 CAPSULES</t>
  </si>
  <si>
    <t>RMA-2513/29/09/2021</t>
  </si>
  <si>
    <t>LUMIDOL</t>
  </si>
  <si>
    <t xml:space="preserve"> Tramadol Hydrochloride</t>
  </si>
  <si>
    <t>10ml(30 pika)</t>
  </si>
  <si>
    <t xml:space="preserve"> Belupo Pharmaceuticals&amp;Cosmetics.Croatia, Croatia</t>
  </si>
  <si>
    <t>RMA-2736/02/03/2022</t>
  </si>
  <si>
    <t>LUMIDOL®RETARD</t>
  </si>
  <si>
    <t xml:space="preserve"> 200 mg</t>
  </si>
  <si>
    <t>30 (2 x 15 ) tablets</t>
  </si>
  <si>
    <t xml:space="preserve"> BELUPO Pharmaceuticals &amp; Cosmetics Ltd, Croatia</t>
  </si>
  <si>
    <t>RMA-2735/02/03/2022</t>
  </si>
  <si>
    <t>ZARACET</t>
  </si>
  <si>
    <t xml:space="preserve"> Tramadol hydrochloride, Paracetamol</t>
  </si>
  <si>
    <t>N02AJ13</t>
  </si>
  <si>
    <t>75 mg+650 mg</t>
  </si>
  <si>
    <t>Carton Box containing 30 (3x10), tablets are packed in PVC/PVDC//Al blister strips.</t>
  </si>
  <si>
    <t xml:space="preserve"> Belupo d.d., Croatia</t>
  </si>
  <si>
    <t>MA-00188/04/08/2020</t>
  </si>
  <si>
    <t>N02AX52</t>
  </si>
  <si>
    <t>37.5 mg+325 mg</t>
  </si>
  <si>
    <t>10 Film tableta të mbeshtjellura</t>
  </si>
  <si>
    <t>RMA-1681/28/08/2019</t>
  </si>
  <si>
    <t>VAL</t>
  </si>
  <si>
    <t xml:space="preserve"> valsartan</t>
  </si>
  <si>
    <t>C09CA03</t>
  </si>
  <si>
    <t>TWO STRIPS, EACH CONTAINIG 14 FILM-COATED TBL</t>
  </si>
  <si>
    <t>RMA-2544/08/10/2021</t>
  </si>
  <si>
    <t xml:space="preserve"> valsatran</t>
  </si>
  <si>
    <t>160 mg</t>
  </si>
  <si>
    <t>RMA-2545/08/10/2021</t>
  </si>
  <si>
    <t>VAL plus</t>
  </si>
  <si>
    <t xml:space="preserve"> valsatran, hydrochlorothiazide</t>
  </si>
  <si>
    <t>C09DA03</t>
  </si>
  <si>
    <t>160 mg+12.5 mg</t>
  </si>
  <si>
    <t>Box containing 28 (2x14) Film Coated tablets</t>
  </si>
  <si>
    <t>RMA-2547/08/10/2021</t>
  </si>
  <si>
    <t>80 mg+12.5 mg</t>
  </si>
  <si>
    <t>CARTON BOX CONTAINING 28(2X14)TBL</t>
  </si>
  <si>
    <t>RMA-2546/08/10/2021</t>
  </si>
  <si>
    <t>05-2534.11.04.2024</t>
  </si>
  <si>
    <t>BEN-U-RON</t>
  </si>
  <si>
    <t>bottles with 100 ml szrup, Bottle containing 100ml</t>
  </si>
  <si>
    <t>BENE-ARZNEIMITTEL,GERMANY</t>
  </si>
  <si>
    <t xml:space="preserve"> Bene-arzneimittel,Germany, Germany ; Farmalabor  Produtos Farmacêuticos, S.A., Portugal</t>
  </si>
  <si>
    <t>RMA-2348/31/05/2021</t>
  </si>
  <si>
    <t>10</t>
  </si>
  <si>
    <t xml:space="preserve"> bene-Arzneimittel GmbH, Germany </t>
  </si>
  <si>
    <t>RMA-2345/31/05/2021</t>
  </si>
  <si>
    <t xml:space="preserve"> Bene-arzneimittel,GmbH, Germany </t>
  </si>
  <si>
    <t>RMA-2347/31/05/2021</t>
  </si>
  <si>
    <t>ben-u-ron ®</t>
  </si>
  <si>
    <t>Cardboard box containing 2 white PVC/Al blisters; each blister contains 10 capsules (20 capsules)</t>
  </si>
  <si>
    <t>MA-0290/13/10/2022</t>
  </si>
  <si>
    <t>ben-u-ron® 1000 mg Tabletten</t>
  </si>
  <si>
    <t>MA-0158/20/08/2021</t>
  </si>
  <si>
    <t>TALVOSILEN FORTE</t>
  </si>
  <si>
    <t xml:space="preserve"> Paracetamol, Codein phosphate hemihydrate</t>
  </si>
  <si>
    <t>500 mg+30 mg</t>
  </si>
  <si>
    <t>RMA-2490/20/09/2021</t>
  </si>
  <si>
    <t xml:space="preserve"> paracetomol</t>
  </si>
  <si>
    <t>10, 10x10</t>
  </si>
  <si>
    <t xml:space="preserve"> Bene-arzneimittel,Germany, Germany </t>
  </si>
  <si>
    <t>RMA-2346/31/05/2021</t>
  </si>
  <si>
    <t>05-2772.12.04.2024</t>
  </si>
  <si>
    <t>EDUFIL</t>
  </si>
  <si>
    <t xml:space="preserve"> Formoterol fumarate dehydrate</t>
  </si>
  <si>
    <t>60 capsules (6 blisters of 10 capsules each) + 1 aerolizer</t>
  </si>
  <si>
    <t>BENNETT PHARMACEUTICALS SA ,</t>
  </si>
  <si>
    <t xml:space="preserve"> FACTORY BENNET PHARMACEUTICALS S.A., Greece; GENEPHARM   SA, Greece; LABORATORIOS LICONSA, S.A., Spain</t>
  </si>
  <si>
    <t>MA-00015/23/01/2020</t>
  </si>
  <si>
    <t>MIRALUST</t>
  </si>
  <si>
    <t>28 film coated tablet</t>
  </si>
  <si>
    <t xml:space="preserve"> Adamed Pharma S.A., Poland</t>
  </si>
  <si>
    <t>MA-5834/18/07/2019</t>
  </si>
  <si>
    <t>28 chewable tablets</t>
  </si>
  <si>
    <t>MA-5835/18/07/2019</t>
  </si>
  <si>
    <t>NEBICUR</t>
  </si>
  <si>
    <t xml:space="preserve"> Nebivolol hydrochloride</t>
  </si>
  <si>
    <t>28 tablet</t>
  </si>
  <si>
    <t xml:space="preserve"> FACTORY BENNET PHARMACEUTICALS  S.A, Greece</t>
  </si>
  <si>
    <t>MA-5837/15/08/2019</t>
  </si>
  <si>
    <t>BENZOL</t>
  </si>
  <si>
    <t xml:space="preserve"> OMEPRAZOLE</t>
  </si>
  <si>
    <t xml:space="preserve">20  mg </t>
  </si>
  <si>
    <t>28 Gastro-resistant capsule, hard</t>
  </si>
  <si>
    <t xml:space="preserve"> FACTORY BENNET PHARMACEUTICALS  S.A., Greece</t>
  </si>
  <si>
    <t>MA-5833/18/07/2019</t>
  </si>
  <si>
    <t>05-2552.11.04.2024</t>
  </si>
  <si>
    <t>Adenuric 120</t>
  </si>
  <si>
    <t xml:space="preserve"> Febuxostat</t>
  </si>
  <si>
    <t>M04AA03</t>
  </si>
  <si>
    <t>120 mg</t>
  </si>
  <si>
    <t>BERLIN - CHEMIE A.G. (MENARINIGROUP) - GERMANY</t>
  </si>
  <si>
    <t xml:space="preserve"> Menarini Von Heyden GmbH, Germany </t>
  </si>
  <si>
    <t>RMA-1770/28/10/2019</t>
  </si>
  <si>
    <t>neni 9 par. 5</t>
  </si>
  <si>
    <t>ADENURIC 80</t>
  </si>
  <si>
    <t xml:space="preserve"> febuxostat</t>
  </si>
  <si>
    <t>Kutia prej 28 Film tableta të mbeshtjellura</t>
  </si>
  <si>
    <t xml:space="preserve"> Menarini Von Heyden GmbH, Germany, Germany </t>
  </si>
  <si>
    <t>RMA-1769/23/10/2019</t>
  </si>
  <si>
    <t>05-2637.11.04.2024</t>
  </si>
  <si>
    <t>TRICAL</t>
  </si>
  <si>
    <t xml:space="preserve"> Glimepiride</t>
  </si>
  <si>
    <t>A10BB12</t>
  </si>
  <si>
    <t xml:space="preserve"> A. Menarini Manufacturing Logistics and Services S.r.I.ITALY, Italy</t>
  </si>
  <si>
    <t>RMA-1674/26/08/2019</t>
  </si>
  <si>
    <t>30</t>
  </si>
  <si>
    <t>RMA-1675/26/08/2019</t>
  </si>
  <si>
    <t>FASTUM ® gel</t>
  </si>
  <si>
    <t xml:space="preserve"> ketoprofen</t>
  </si>
  <si>
    <t>M02AA10</t>
  </si>
  <si>
    <t>2.5 %</t>
  </si>
  <si>
    <t>Tube containing 50g of gel</t>
  </si>
  <si>
    <t>PMA-128/20/02/2017</t>
  </si>
  <si>
    <t>Lercanil®10</t>
  </si>
  <si>
    <t xml:space="preserve"> Lercanidipine hydrochloride, Equivalent to Lercanidipine, Lactose monohydrate, Microcrystalline cellulose, Sodium starch glycolate (type A), Povidone (K-value 30), Magnesium stearate, Opadry OY-SR-6497, Corresponding to: 6. Hypromellose, 7.Talc, 8.Titanium dioxide, 9.Macrogol 6000, 10.Ferric oxide</t>
  </si>
  <si>
    <t xml:space="preserve">10mg </t>
  </si>
  <si>
    <t xml:space="preserve"> 60 film tablets</t>
  </si>
  <si>
    <t xml:space="preserve"> Berlin-Chemie AG (Menarini Group), Germany </t>
  </si>
  <si>
    <t>RMA-3110/07/11/2022</t>
  </si>
  <si>
    <t>LETROX ® 50</t>
  </si>
  <si>
    <t xml:space="preserve"> levothyroxine sodium</t>
  </si>
  <si>
    <t>Kutia prej 50 tablets</t>
  </si>
  <si>
    <t>PMA-127/20/02/2017</t>
  </si>
  <si>
    <t>LETROX ® 100</t>
  </si>
  <si>
    <t xml:space="preserve"> Levothyroxine-sodium</t>
  </si>
  <si>
    <t>Kutia prej 50  tablets</t>
  </si>
  <si>
    <t xml:space="preserve"> Berlin-Chemie AG ( Menrini Group), Germany </t>
  </si>
  <si>
    <t>PMA-126/20/02/2017</t>
  </si>
  <si>
    <t>LETROX ® 150</t>
  </si>
  <si>
    <t>150 mcg</t>
  </si>
  <si>
    <t xml:space="preserve"> BERLIN-CHEMIE AG (Menarini Group), Germany </t>
  </si>
  <si>
    <t>PMA-125/20/02/2017</t>
  </si>
  <si>
    <t>SIOFOR ® 1000</t>
  </si>
  <si>
    <t>Kutia prej 30 s.c.tablets</t>
  </si>
  <si>
    <t xml:space="preserve"> Berlin-Chemia AG(Menrini Group), Germany </t>
  </si>
  <si>
    <t>PMA-121/20/02/2017</t>
  </si>
  <si>
    <t>SIOFOR ® 500</t>
  </si>
  <si>
    <t>Kutia prej 30 f-c.tablets</t>
  </si>
  <si>
    <t>PMA-119/20/02/2017</t>
  </si>
  <si>
    <t>SIOFOR ® 850</t>
  </si>
  <si>
    <t>Kutia prej 30 f.c.tablets</t>
  </si>
  <si>
    <t>PMA-120/20/02/2017</t>
  </si>
  <si>
    <t>CORVITOL ® 100</t>
  </si>
  <si>
    <t xml:space="preserve"> Metoprolol tartarate</t>
  </si>
  <si>
    <t>PMA-131/20/02/2017</t>
  </si>
  <si>
    <t>CORVITOL ® 50</t>
  </si>
  <si>
    <t>PMA-132/20/02/2017</t>
  </si>
  <si>
    <t>Bretaris® Genuair®</t>
  </si>
  <si>
    <t xml:space="preserve"> Micronized aclidinium bromide</t>
  </si>
  <si>
    <t>R03BB05</t>
  </si>
  <si>
    <t xml:space="preserve">375 mcg </t>
  </si>
  <si>
    <t>Inhalation powder</t>
  </si>
  <si>
    <t>1 inhaler x 60 unit doses</t>
  </si>
  <si>
    <t xml:space="preserve"> INDUSTRIAS FARMACEUTICAS ALMIRALL, S.A., Spain</t>
  </si>
  <si>
    <t>RMA-2374/10/06/2021</t>
  </si>
  <si>
    <t>Brimica® Genuair®</t>
  </si>
  <si>
    <t xml:space="preserve"> Micronized aclidinium bromide, Micronized formoterol fumarate dihydrate</t>
  </si>
  <si>
    <t>R03AL05</t>
  </si>
  <si>
    <t>(12 mcg+340 mcg)/1 dose</t>
  </si>
  <si>
    <t>1 inhaler with 60 doses</t>
  </si>
  <si>
    <t xml:space="preserve"> INDUSTRIAS FARMACÉUTICAS ALMIRALL, S.A. (IFA), Spain</t>
  </si>
  <si>
    <t>MA-0040/24/02/2023</t>
  </si>
  <si>
    <t>NEBILET ®</t>
  </si>
  <si>
    <t xml:space="preserve"> nebivolol hydrocloride</t>
  </si>
  <si>
    <t>Kutia prej 28 tablets</t>
  </si>
  <si>
    <t>PMA-117/20/03/2017</t>
  </si>
  <si>
    <t>MENARTAN</t>
  </si>
  <si>
    <t xml:space="preserve"> Olmesartan medoxomil</t>
  </si>
  <si>
    <t>C09CA08</t>
  </si>
  <si>
    <t>28 FILM TABLETS</t>
  </si>
  <si>
    <t xml:space="preserve"> Berlin Chemie AG, Germany ; Menarini - Von Heyden GmbH (MvH), Germany ; Laboratorios Menarini, S.A., Spain</t>
  </si>
  <si>
    <t>RMA-2877/15/06/2022</t>
  </si>
  <si>
    <t>28 film tableta te mbeshtjellura</t>
  </si>
  <si>
    <t>RMA-2878/15/06/2022</t>
  </si>
  <si>
    <t>28 Film Coated Tablets</t>
  </si>
  <si>
    <t>RMA-2879/15/06/2022</t>
  </si>
  <si>
    <t>Ranexa® 375</t>
  </si>
  <si>
    <t xml:space="preserve"> Ranolazine</t>
  </si>
  <si>
    <t>C01EB18</t>
  </si>
  <si>
    <t>Kutia prej 60 tablets</t>
  </si>
  <si>
    <t>RMA-1950/29/02/2020</t>
  </si>
  <si>
    <t>Ranexa® 500</t>
  </si>
  <si>
    <t>RMA-1949/29/02/2020</t>
  </si>
  <si>
    <t>Ranexa® 750</t>
  </si>
  <si>
    <t>Box containing 60 prolonged release tablet</t>
  </si>
  <si>
    <t>RMA-1951/29/02/2020</t>
  </si>
  <si>
    <t>PROSTAMOL ® uno</t>
  </si>
  <si>
    <t xml:space="preserve"> Serenoa repens, ethanolic extract ( 9-11:1)</t>
  </si>
  <si>
    <t>G04CX02</t>
  </si>
  <si>
    <t>320 mg</t>
  </si>
  <si>
    <t>Kutia prej 30 soft capsules</t>
  </si>
  <si>
    <t>PMA-118/20/03/2017</t>
  </si>
  <si>
    <t>ESPUMISAN ® L</t>
  </si>
  <si>
    <t xml:space="preserve"> Simeticon( dimeticon to silica 96:4), Sorbic Acid, Hydroxypropylcellulose, Sodium cyclomate, Saccharin sodium, Banana flavouring concentrate, Purified water</t>
  </si>
  <si>
    <t>A03AX13</t>
  </si>
  <si>
    <t>Oral emulsion</t>
  </si>
  <si>
    <t>Bottle containing 30ml</t>
  </si>
  <si>
    <t xml:space="preserve"> Berlin-Chemie AG ( Menarini group), Germany </t>
  </si>
  <si>
    <t>PMA-129/20/02/2017</t>
  </si>
  <si>
    <t>ESPUMISAN ®</t>
  </si>
  <si>
    <t xml:space="preserve"> Simeticone</t>
  </si>
  <si>
    <t xml:space="preserve">Kutia prej 25 capsules </t>
  </si>
  <si>
    <t>PMA-130/20/02/2017</t>
  </si>
  <si>
    <t>Kutia prej 50 capsules</t>
  </si>
  <si>
    <t>TOREM 10</t>
  </si>
  <si>
    <t xml:space="preserve"> torasemide</t>
  </si>
  <si>
    <t>C03CA04</t>
  </si>
  <si>
    <t>Carton box, transparent PVC, aluminium foil blister, 3x10, tablets</t>
  </si>
  <si>
    <t xml:space="preserve"> Berlin Chemie AG, Germany </t>
  </si>
  <si>
    <t>MA-0266/24/11/2021</t>
  </si>
  <si>
    <t>TOREM COR</t>
  </si>
  <si>
    <t xml:space="preserve"> Torasemide</t>
  </si>
  <si>
    <t>Carton box, transparent PVC, aluminium foil blister, 3x10, tablets.</t>
  </si>
  <si>
    <t xml:space="preserve"> Berlin-Chemie AG, Germany </t>
  </si>
  <si>
    <t>MA-0265/23/11/2021</t>
  </si>
  <si>
    <t>05-2595.11.04.2024</t>
  </si>
  <si>
    <t>Duloxetin beta</t>
  </si>
  <si>
    <t xml:space="preserve"> Duloxetine hydrochloride</t>
  </si>
  <si>
    <t>N06AX21</t>
  </si>
  <si>
    <t>Carton box, containing 2 PVC/PVDC//Al blisters with 14 capsules, hard (28 capsules, hard)</t>
  </si>
  <si>
    <t>Betapharm Arzneimittel GmbH,Germany</t>
  </si>
  <si>
    <t xml:space="preserve"> Laboratorios Dr Esteve S.A., Spain</t>
  </si>
  <si>
    <t>MA-0226/06/09/2022</t>
  </si>
  <si>
    <t>Carton box, containing 4 PVC/PVDC//Al blisters with 14 capsules, hard (56 capsules, hard)</t>
  </si>
  <si>
    <t>MA-0227/06/09/2022</t>
  </si>
  <si>
    <t>Dutasterid/Tamsulosin beta</t>
  </si>
  <si>
    <t xml:space="preserve"> Dutasteride, Tamsulosine hydrochloride</t>
  </si>
  <si>
    <t>0.5 mg/0.4 mg</t>
  </si>
  <si>
    <t xml:space="preserve"> Laboratorios Leon Farma, S.A., Spain</t>
  </si>
  <si>
    <t>MA-00331/27/02/2024</t>
  </si>
  <si>
    <t>Olmesartan Amlodipin HCT beta</t>
  </si>
  <si>
    <t xml:space="preserve"> Olmesartan medoxomil, Amlodipine besilate, Hydrochlorothiazide</t>
  </si>
  <si>
    <t>C09DX03</t>
  </si>
  <si>
    <t>20 mg+5 mg+12.5 mg</t>
  </si>
  <si>
    <t>Carton box containing 2 OPA/Al/PVC -Al blisters with 14 film  tablets (total 28 film  tablets)</t>
  </si>
  <si>
    <t xml:space="preserve"> Teva Operations Poland Sp. z.o.o., Poland; Balkanpharma-Dupnitsa AD, Bulgaria</t>
  </si>
  <si>
    <t>MA-0091/07/03/2023</t>
  </si>
  <si>
    <t>40 mg+10 mg+25 mg</t>
  </si>
  <si>
    <t>Carton box containing 4 OPA/Al/PVC -Al blisters with 7 film tablets (total 28 film  tablets)</t>
  </si>
  <si>
    <t>MA-0093/07/03/2023</t>
  </si>
  <si>
    <t>40 mg+5 mg+12.5 mg</t>
  </si>
  <si>
    <t>Carton box containing 2 OPA/Al/PVC -Al blisters with 14 film tablets (total 28 film tablets)</t>
  </si>
  <si>
    <t>MA-0092/07/03/2023</t>
  </si>
  <si>
    <t>Pregabalin beta 75 mg Hartkapseln</t>
  </si>
  <si>
    <t xml:space="preserve"> Pregabalin</t>
  </si>
  <si>
    <t>N03AX16</t>
  </si>
  <si>
    <t>Carton box containing 4 clear PVC/PVdC-Alu blister with 14 capsules, hard (total 56 capsules, hard)</t>
  </si>
  <si>
    <t xml:space="preserve"> betapharm Arzneimittel GmbH, Germany </t>
  </si>
  <si>
    <t>MA-0094/07/03/2023</t>
  </si>
  <si>
    <t>Sitagliptin beta</t>
  </si>
  <si>
    <t xml:space="preserve"> Sitagliptin Hydrochloride Monohydrate</t>
  </si>
  <si>
    <t>A10BH01</t>
  </si>
  <si>
    <t>Carton box containing 4 OPA/Alu/PVC//Alu blisters with 14 film coated tablets (56 film coated tablets)</t>
  </si>
  <si>
    <t xml:space="preserve"> betapharm Arzneimittel GmbH, Germany ; Pharmadox Healthcare Ltd., Malta; S.C. Rual Laboratories S.R.L., Romania; Dr. Reddy's Laboratories Romania SRL, Romania</t>
  </si>
  <si>
    <t>MA-0173/14/04/2023</t>
  </si>
  <si>
    <t>Sitagliptin/Metformin beta</t>
  </si>
  <si>
    <t xml:space="preserve"> Sitagliptin Hydrochloride monohydrate, Metformin HCl</t>
  </si>
  <si>
    <t>A10BD07</t>
  </si>
  <si>
    <t>50 mg+1000 mg</t>
  </si>
  <si>
    <t>Carton box containing 4 OPA/Alu/PVC-Alu blisters with 14 film coated tablets (total 56 film coated tablets)</t>
  </si>
  <si>
    <t xml:space="preserve"> betapharm Arzneimittel GmbH, Germany ; Dr. Reddy's Laboratories Romania SRL, Romania; S.C. Rual Laboratories S.R.L., Romania</t>
  </si>
  <si>
    <t>MA-0230/20/06/2023</t>
  </si>
  <si>
    <t>50 mg+850 mg</t>
  </si>
  <si>
    <t>MA-0229/20/06/2023</t>
  </si>
  <si>
    <t>05-2829.12.04.2024</t>
  </si>
  <si>
    <t>Cevital</t>
  </si>
  <si>
    <t xml:space="preserve"> Ascorbic Acid</t>
  </si>
  <si>
    <t>A11GA01</t>
  </si>
  <si>
    <t>50 ampoules x 5ml</t>
  </si>
  <si>
    <t>BHARAT Paranterals Ltd,India</t>
  </si>
  <si>
    <t xml:space="preserve"> Bharat Parenterals Limited, India</t>
  </si>
  <si>
    <t>MA-0042/25/03/2021</t>
  </si>
  <si>
    <t>Ekstencilin 1.2</t>
  </si>
  <si>
    <t xml:space="preserve"> Benzathine Penicillin</t>
  </si>
  <si>
    <t>J01CE08</t>
  </si>
  <si>
    <t>1200000 IU</t>
  </si>
  <si>
    <t>10 vials in carton box x 10 ml clear glass Vial, USP Type III</t>
  </si>
  <si>
    <t xml:space="preserve"> Bharat Parenterals Ltd., India</t>
  </si>
  <si>
    <t>MA-0032/16/02/2023</t>
  </si>
  <si>
    <t>Pantraz BPL</t>
  </si>
  <si>
    <t xml:space="preserve"> Pantoprazole</t>
  </si>
  <si>
    <t>40 mg/10 ml</t>
  </si>
  <si>
    <t>Box Containing 10 Vials x 1oml Amber color glass vial, USP Type III</t>
  </si>
  <si>
    <t>MA-0221/02/09/2022</t>
  </si>
  <si>
    <t>05-2781.12.04.2024</t>
  </si>
  <si>
    <t>Diacol</t>
  </si>
  <si>
    <t xml:space="preserve"> Dextromethorphan hydrobromide</t>
  </si>
  <si>
    <t>R05DA09</t>
  </si>
  <si>
    <t>27 mg/15 ml</t>
  </si>
  <si>
    <t>Bottle containing 200ml of syrup</t>
  </si>
  <si>
    <t>Bial - Portela &amp; C.ª, S. A.Portugal</t>
  </si>
  <si>
    <t xml:space="preserve"> Bial - Portela &amp; C.ª, S. A., Portugal</t>
  </si>
  <si>
    <t>MA-0103/16/05/2022</t>
  </si>
  <si>
    <t>Folicil</t>
  </si>
  <si>
    <t xml:space="preserve"> Folic acid</t>
  </si>
  <si>
    <t>B03BB01</t>
  </si>
  <si>
    <t>Box containing 6 PVC and aluminium blisters x 10 tablets (60 tablets)</t>
  </si>
  <si>
    <t xml:space="preserve"> BIAL - Portela &amp; C.ª, S. A., Portugal</t>
  </si>
  <si>
    <t>MA-0212/26/08/2022</t>
  </si>
  <si>
    <t>Folifer</t>
  </si>
  <si>
    <t xml:space="preserve"> Folic acid, Ferrous sulfate (90mg of Iron)</t>
  </si>
  <si>
    <t>B03AD</t>
  </si>
  <si>
    <t>90 mg+1 mg</t>
  </si>
  <si>
    <t>Box containing 6 Blister of Alu/Alu x 10 tablets (60 tablets)</t>
  </si>
  <si>
    <t>MA-0213/26/08/2022</t>
  </si>
  <si>
    <t>Migrétil</t>
  </si>
  <si>
    <t xml:space="preserve"> Paracetamol, Caffeine, Ergotamine tartrate, Belladonna alkaloids</t>
  </si>
  <si>
    <t>N02CA52</t>
  </si>
  <si>
    <t>400 mg+100 mg+1 mg+0.1 mg</t>
  </si>
  <si>
    <t>20 tablets per box</t>
  </si>
  <si>
    <t>MA-0271/07/10/2022</t>
  </si>
  <si>
    <t>05-2633.11.04.2024</t>
  </si>
  <si>
    <t>Klamoks BID</t>
  </si>
  <si>
    <t xml:space="preserve"> Amoxicillin Trihydrate, Clavulanic Acid</t>
  </si>
  <si>
    <t>Bilim Ilac San.Ve Tic.A.S -</t>
  </si>
  <si>
    <t xml:space="preserve"> Bilim Ilac Sanayi ve Ticaret A.S, Turkey </t>
  </si>
  <si>
    <t>MA-00169/08/07/2020</t>
  </si>
  <si>
    <t>Klamoks BID Fort</t>
  </si>
  <si>
    <t xml:space="preserve"> Amoxicillin Trihydrate, Potassium Clavulanate-Syloid AL-I (1:1) mixture</t>
  </si>
  <si>
    <t>400 mg+57 mg</t>
  </si>
  <si>
    <t>Bottle containing 70 mL of powder for oral suspension</t>
  </si>
  <si>
    <t>MA-00172/08/07/2020</t>
  </si>
  <si>
    <t>Ceftinex</t>
  </si>
  <si>
    <t xml:space="preserve"> Cefdinir</t>
  </si>
  <si>
    <t>J01DD15</t>
  </si>
  <si>
    <t xml:space="preserve">300 mg </t>
  </si>
  <si>
    <t>Box containing 10 film tablets</t>
  </si>
  <si>
    <t xml:space="preserve"> Bilim Ilac Sanayi Ve Ticaret A.S, Turkey </t>
  </si>
  <si>
    <t>MA-00008/20/01/2020</t>
  </si>
  <si>
    <t>Forsef</t>
  </si>
  <si>
    <t xml:space="preserve"> Ceftriaxone</t>
  </si>
  <si>
    <t xml:space="preserve">1 g </t>
  </si>
  <si>
    <t>Box containing 1 vial and ampoule.</t>
  </si>
  <si>
    <t xml:space="preserve"> BILIM ILAC SANAYI VE TICARET AS, Turkey </t>
  </si>
  <si>
    <t>MA-5914/06/11/2019</t>
  </si>
  <si>
    <t>Enfexia</t>
  </si>
  <si>
    <t xml:space="preserve"> Cefuroxime acetil</t>
  </si>
  <si>
    <t xml:space="preserve"> Pharmavision Sanayi ve Ticaret A.S, Turkey </t>
  </si>
  <si>
    <t>MA-00028/11/02/2020</t>
  </si>
  <si>
    <t>Apireks</t>
  </si>
  <si>
    <t>Bottle containing 100 ml of Pediatric Suspension</t>
  </si>
  <si>
    <t>MA-00170/08/07/2020</t>
  </si>
  <si>
    <t>Travazol</t>
  </si>
  <si>
    <t xml:space="preserve"> Isoconazole nitrate, Diflucortolone valerate</t>
  </si>
  <si>
    <t>D01AC20</t>
  </si>
  <si>
    <t>1 % +0.1 %</t>
  </si>
  <si>
    <t>Tube containing 15 g of cream,</t>
  </si>
  <si>
    <t xml:space="preserve"> Bilim Ilaç Sanayi ve Ticaret A.S, Turkey </t>
  </si>
  <si>
    <t>MA-5845/20/09/2019</t>
  </si>
  <si>
    <t>ATEROZ</t>
  </si>
  <si>
    <t xml:space="preserve"> Atorvastatin calcium</t>
  </si>
  <si>
    <t>cardboard box containing 30 film tablets in Al /Al blisters</t>
  </si>
  <si>
    <t>BILIM ILAC SANAYI  VE TICARET A.S. TURKEY</t>
  </si>
  <si>
    <t xml:space="preserve"> BILIM ILAC SANAYII ve TICARET  A.S., Turkey </t>
  </si>
  <si>
    <t>MA-00440/24/01/2024</t>
  </si>
  <si>
    <t>MA-0264/25/07/2023</t>
  </si>
  <si>
    <t>CORONIS</t>
  </si>
  <si>
    <t xml:space="preserve"> Carvedilol</t>
  </si>
  <si>
    <t>C07AG02</t>
  </si>
  <si>
    <t>12.5 mg</t>
  </si>
  <si>
    <t>cardboard box containing 28 tablets in Al/PVC/PVDC blisters</t>
  </si>
  <si>
    <t>MA-0263/25/07/2023</t>
  </si>
  <si>
    <t>6.25 mg</t>
  </si>
  <si>
    <t>MA-0262/25/07/2023</t>
  </si>
  <si>
    <t>Zimaks</t>
  </si>
  <si>
    <t xml:space="preserve"> Cefixime</t>
  </si>
  <si>
    <t>Bottle containing 50ml in ambered coloured Type III glass bottle with white opaque plastic cap</t>
  </si>
  <si>
    <t xml:space="preserve"> BILIM ILAC SAN. VE TIC. A.S., Turkey </t>
  </si>
  <si>
    <t>MA-0029/31/01/2022</t>
  </si>
  <si>
    <t>Bottle containing 100ml</t>
  </si>
  <si>
    <t>MA-0028/31/01/2022</t>
  </si>
  <si>
    <t>MA-0332/30/12/2021</t>
  </si>
  <si>
    <t>DILOXOL</t>
  </si>
  <si>
    <t xml:space="preserve"> Clopidogrel bisulphate</t>
  </si>
  <si>
    <t>Carton box, Al-PVC/PVDC blister,28 film coated tablet</t>
  </si>
  <si>
    <t>MA-0276/09/08/2023</t>
  </si>
  <si>
    <t>KETORAL</t>
  </si>
  <si>
    <t xml:space="preserve"> Ketoconazole</t>
  </si>
  <si>
    <t>D01AC08</t>
  </si>
  <si>
    <t>2 %</t>
  </si>
  <si>
    <t>Shampoo</t>
  </si>
  <si>
    <t>cardboard box , shampoo, 100 ml, 1 bottle</t>
  </si>
  <si>
    <t xml:space="preserve"> RECORDATI  ILAÇ SANAYI  VE TICARET A.S., Turkey </t>
  </si>
  <si>
    <t>MA-05834/23/02/2024</t>
  </si>
  <si>
    <t>MIXOVUL</t>
  </si>
  <si>
    <t xml:space="preserve"> Metronidazole, Miconazole Nitrate, Lidocaine Base</t>
  </si>
  <si>
    <t>750 mg+200 mg+100 mg</t>
  </si>
  <si>
    <t>Cardboard box, PVC / PE packaging, 7 vaginal ovules with 7 fingerstalls</t>
  </si>
  <si>
    <t>MA-0277/09/08/2023</t>
  </si>
  <si>
    <t>Momecon</t>
  </si>
  <si>
    <t xml:space="preserve"> Mometasone furoate (micronized)</t>
  </si>
  <si>
    <t>D07AC13</t>
  </si>
  <si>
    <t>0.1 %</t>
  </si>
  <si>
    <t>Carton box containing lacquered aluminum tube with HDPE screw cap x 30g of cream</t>
  </si>
  <si>
    <t xml:space="preserve"> Bilim Ilac Sanayi ve Ticaret A.S., Turkey </t>
  </si>
  <si>
    <t>MA-0126/10/06/2022</t>
  </si>
  <si>
    <t>Momesalic</t>
  </si>
  <si>
    <t xml:space="preserve"> Mometasone furoate (micronized), Salicylic acid</t>
  </si>
  <si>
    <t>D07XC03</t>
  </si>
  <si>
    <t>0.1 %+5 %</t>
  </si>
  <si>
    <t>45 gram tube</t>
  </si>
  <si>
    <t xml:space="preserve"> Bilim Ilac San. ve Tic. A.S., Turkey </t>
  </si>
  <si>
    <t>MA-0122/26/05/2022</t>
  </si>
  <si>
    <t>ULCOREKS</t>
  </si>
  <si>
    <t xml:space="preserve"> Pantoprazole sodium sesquihydrate</t>
  </si>
  <si>
    <t xml:space="preserve">40 mg </t>
  </si>
  <si>
    <t>cardboard box,28 enteric coated tablets are packaged in 20 mL amber colored Type III glass bottle with HDPE cap.</t>
  </si>
  <si>
    <t>MA-05835/23/02/2024</t>
  </si>
  <si>
    <t>SPAZMOTEK PLUS</t>
  </si>
  <si>
    <t xml:space="preserve"> Paracetamol, Hyoscine N-Butylbromide</t>
  </si>
  <si>
    <t>A03DB04</t>
  </si>
  <si>
    <t>500 mg/10 mg</t>
  </si>
  <si>
    <t>Carton box, Al/PVC blister package, 20 film coated tablets</t>
  </si>
  <si>
    <t>MA-0275/03/08/2023</t>
  </si>
  <si>
    <t>A-Ferin Plus</t>
  </si>
  <si>
    <t xml:space="preserve"> Paracetamol, Pseudoephedrine HCl, Chlorpheniramine Maleate</t>
  </si>
  <si>
    <t>R05X</t>
  </si>
  <si>
    <t>(160 mg+1 mg+15 mg)/5 ml</t>
  </si>
  <si>
    <t>Bottle of 100ml</t>
  </si>
  <si>
    <t>MA-0070/29/03/2022</t>
  </si>
  <si>
    <t>Terbonile</t>
  </si>
  <si>
    <t xml:space="preserve"> Terbinafine HCl (micronised)</t>
  </si>
  <si>
    <t>D01AE15</t>
  </si>
  <si>
    <t>15 g tube</t>
  </si>
  <si>
    <t>MA-0333/30/12/2021</t>
  </si>
  <si>
    <t>Muscoflex</t>
  </si>
  <si>
    <t xml:space="preserve"> Thiocolchicoside</t>
  </si>
  <si>
    <t>20 capsules in a carton box</t>
  </si>
  <si>
    <t>MA-0331/30/12/2021</t>
  </si>
  <si>
    <t>4 mg/2 ml</t>
  </si>
  <si>
    <t>Pack containing 6 ampoules colorless Type I glass ampoule 2 ml; with OPC identification circle</t>
  </si>
  <si>
    <t>MA-0330/30/12/2021</t>
  </si>
  <si>
    <t>LEODEX</t>
  </si>
  <si>
    <t xml:space="preserve"> Dexketoprofen Trometamol</t>
  </si>
  <si>
    <t>M01AE17</t>
  </si>
  <si>
    <t>Box containing 20 Film Coated Tablets</t>
  </si>
  <si>
    <t>BILIM PHARMACEUTICALS TYRKEY</t>
  </si>
  <si>
    <t xml:space="preserve"> Bilim Pharmaceuticals, Turkey </t>
  </si>
  <si>
    <t>RMA-3480/10/08/2023</t>
  </si>
  <si>
    <t>50 mg/2 ml</t>
  </si>
  <si>
    <t>Box containing 6 ampoules</t>
  </si>
  <si>
    <t xml:space="preserve"> IDOL ILAÇ Dolum SAN ve TIC. A.S, Turkey </t>
  </si>
  <si>
    <t>RMA-3479/10/08/2023</t>
  </si>
  <si>
    <t>Tilac</t>
  </si>
  <si>
    <t>Box containing 14 tablets.</t>
  </si>
  <si>
    <t xml:space="preserve"> Bilim Ilac San.ve Tic. A.S, Turkey </t>
  </si>
  <si>
    <t>RMA-3295/28/02/2023</t>
  </si>
  <si>
    <t>Stiderm Gel</t>
  </si>
  <si>
    <t xml:space="preserve"> Mepyramine maleate, Lidocaine HCI, Dexapanthenol</t>
  </si>
  <si>
    <t>D04AB01</t>
  </si>
  <si>
    <t>15 mg+15 mg</t>
  </si>
  <si>
    <t>30 g gel</t>
  </si>
  <si>
    <t>RMA-2290/30/03/2021</t>
  </si>
  <si>
    <t>BACODERM	2 % POMADE</t>
  </si>
  <si>
    <t>Box containing 15 g ointment in a tube.</t>
  </si>
  <si>
    <t>RMA-3470/28/07/2023</t>
  </si>
  <si>
    <t>Box containing 10 capsules</t>
  </si>
  <si>
    <t xml:space="preserve"> BILIM ILAÇ SANAYI VE TICARET A.S., Turkey </t>
  </si>
  <si>
    <t>MA-08220/28/06/2019</t>
  </si>
  <si>
    <t>05-2766.12.04.2024</t>
  </si>
  <si>
    <t>Artigo</t>
  </si>
  <si>
    <t xml:space="preserve"> Cinnarizine, Dimenhydrinate</t>
  </si>
  <si>
    <t>N07CA52</t>
  </si>
  <si>
    <t>20 mg+40 mg</t>
  </si>
  <si>
    <t>Carton box, aluminium blisters, 30 film coated tablets</t>
  </si>
  <si>
    <t>Biofarm Sp.z.o.o,Poland</t>
  </si>
  <si>
    <t xml:space="preserve"> Biofarm Sp. z o.o., Poland</t>
  </si>
  <si>
    <t>MA-00061/13/03/2020</t>
  </si>
  <si>
    <t>Lapixen</t>
  </si>
  <si>
    <t xml:space="preserve"> Lacidipine</t>
  </si>
  <si>
    <t>C08CA09</t>
  </si>
  <si>
    <t>RMA-3555/01/12/2023</t>
  </si>
  <si>
    <t>RMA-3556/01/12/2023</t>
  </si>
  <si>
    <t>Carton box, aluminium blister, 28 film coated tablets.</t>
  </si>
  <si>
    <t xml:space="preserve"> Biofarm Sp. z o.o., Poland; Phytopharm Klenka S.A., Poland</t>
  </si>
  <si>
    <t>MA-00099/21/04/2020</t>
  </si>
  <si>
    <t>Nebicard</t>
  </si>
  <si>
    <t>box containing  2 PVC/PE/PVDC/aluminium blisters x 14 tablets (28 tablets)</t>
  </si>
  <si>
    <t>MA-0230/06/09/2022</t>
  </si>
  <si>
    <t>MA-0224/06/09/2022</t>
  </si>
  <si>
    <t>Rosutrox</t>
  </si>
  <si>
    <t xml:space="preserve"> Rosuvastatin calcium</t>
  </si>
  <si>
    <t>MA-5757/11/04/2019</t>
  </si>
  <si>
    <t>MA-5747/10/04/2019</t>
  </si>
  <si>
    <t>Cardboard box, - blister, 28 film coated tablets</t>
  </si>
  <si>
    <t>MA-00042/28/02/2020</t>
  </si>
  <si>
    <t>Diured</t>
  </si>
  <si>
    <t>box containing  3 PVC /aluminium blisters x 10 tablets (30 tablets)</t>
  </si>
  <si>
    <t>MA-0229/06/09/2022</t>
  </si>
  <si>
    <t>MA-0231/06/09/2022</t>
  </si>
  <si>
    <t>VICEBROL FORTE</t>
  </si>
  <si>
    <t xml:space="preserve"> Vinpocetine</t>
  </si>
  <si>
    <t>N06BX18</t>
  </si>
  <si>
    <t>Carton box, 3 blister x 30 tablets ( 90 tablets)</t>
  </si>
  <si>
    <t>MA-0334/16/10/2023</t>
  </si>
  <si>
    <t>05-2580.11.04.2024</t>
  </si>
  <si>
    <t>Enfuryl</t>
  </si>
  <si>
    <t xml:space="preserve"> Nifuroxazide </t>
  </si>
  <si>
    <t xml:space="preserve">200 mg/5 ml </t>
  </si>
  <si>
    <t>Suspension</t>
  </si>
  <si>
    <t>CartonBox containing Glass bottle of 60 ml of suspension with  measuring spoon of 5 ml</t>
  </si>
  <si>
    <t>60 m</t>
  </si>
  <si>
    <t>Biofarma Ilaç Sanayi ve Ticaret A..S,</t>
  </si>
  <si>
    <t>Biofarma Ilaç Sanayi ve Ticaret A.S, Turkey</t>
  </si>
  <si>
    <t>MA-00126/27/05/2020</t>
  </si>
  <si>
    <t>Mukoral</t>
  </si>
  <si>
    <t xml:space="preserve"> Ambroxol HCL</t>
  </si>
  <si>
    <t>15 mg / 5 mL</t>
  </si>
  <si>
    <t>Brown coloured glass bottles of 100 ml with a dosing spoon of 5 ml</t>
  </si>
  <si>
    <t>Biofarma Ilaç Sanayi ve Ticaret A..S, Turkey</t>
  </si>
  <si>
    <t xml:space="preserve"> Biofarma Ilac San. ve Tic. A.S., Turkey </t>
  </si>
  <si>
    <t>MA-0339/17/10/2023</t>
  </si>
  <si>
    <t>Tiopram</t>
  </si>
  <si>
    <t xml:space="preserve"> Escitalopram Oxalate</t>
  </si>
  <si>
    <t>Carton box containing 28 film coated tablets in aluminium folio-PVC/PE/PVDC blister pack</t>
  </si>
  <si>
    <t xml:space="preserve"> Biofarma Ilac San. ve Tic A.S., Turkey </t>
  </si>
  <si>
    <t>MA-0415/21/12/2023</t>
  </si>
  <si>
    <t>MA-0416/21/12/2023</t>
  </si>
  <si>
    <t>ESODAX</t>
  </si>
  <si>
    <t>Cardboard box containing Aluminium foil-PVC blisters  of 14 Film coated tablets</t>
  </si>
  <si>
    <t xml:space="preserve"> BIOFARMA ILAC Sanayi Ve Ticaret Anonim Sirketi, Turkey </t>
  </si>
  <si>
    <t>MA-05789/06/02/2024</t>
  </si>
  <si>
    <t>Gabaset</t>
  </si>
  <si>
    <t xml:space="preserve"> Gabapentin</t>
  </si>
  <si>
    <t>Box containing 2aluminium foil PVC/PE/PVDC blister x 10 capsule (20 capsules)</t>
  </si>
  <si>
    <t xml:space="preserve"> Biofarma Ilac San. Ve. Tic. A.S., Turkey </t>
  </si>
  <si>
    <t>MA-0193/18/05/2023</t>
  </si>
  <si>
    <t>Box containing 5 aluminum foil  PVC/PE/PVDC blister x 10 capsule (50 capsules)</t>
  </si>
  <si>
    <t>MA-0224/12/06/2023</t>
  </si>
  <si>
    <t>Isorat</t>
  </si>
  <si>
    <t xml:space="preserve"> Isosorbide -5-mononitrate</t>
  </si>
  <si>
    <t>C01DA14</t>
  </si>
  <si>
    <t>PVC-aluminium foil blister, cardboard box, box contains 20 tablets.</t>
  </si>
  <si>
    <t xml:space="preserve"> Biofarma Ilac San. ve Tic. A.S, Turkey </t>
  </si>
  <si>
    <t>MA-0369/03/11/2023</t>
  </si>
  <si>
    <t>OSMOLAK</t>
  </si>
  <si>
    <t xml:space="preserve"> Lactulose</t>
  </si>
  <si>
    <t>A06AD11</t>
  </si>
  <si>
    <t>10 g/15 ml</t>
  </si>
  <si>
    <t>Bottle containing 250 mL of solution</t>
  </si>
  <si>
    <t xml:space="preserve"> Biofarma Ilac San Ve Tic A.S., Turkey </t>
  </si>
  <si>
    <t>RMA-1557/16/05/2019</t>
  </si>
  <si>
    <t>Leviset</t>
  </si>
  <si>
    <t xml:space="preserve"> Levocetirizine dihydrochloride</t>
  </si>
  <si>
    <t>R06AE09</t>
  </si>
  <si>
    <t>Cardboard box containing 2 aluminium polyamide foil blister of 10 film coated tablets (20 Film coated tablets)</t>
  </si>
  <si>
    <t>MA-0308/15/09/2023</t>
  </si>
  <si>
    <t>AiRLAST</t>
  </si>
  <si>
    <t xml:space="preserve"> Montelukast Sodium</t>
  </si>
  <si>
    <t>Box x 28 film tablets</t>
  </si>
  <si>
    <t xml:space="preserve"> Biofarma Ilaç Sanayi ve Ticaret A.S, Turkey </t>
  </si>
  <si>
    <t>MA-5789/16/05/2019</t>
  </si>
  <si>
    <t>Box x 28 chewable tablets</t>
  </si>
  <si>
    <t>MA-5790/16/05/2019</t>
  </si>
  <si>
    <t>MA-5792/16/05/2019</t>
  </si>
  <si>
    <t>PiYELOSEPTYL</t>
  </si>
  <si>
    <t xml:space="preserve"> Nitrofurantoin</t>
  </si>
  <si>
    <t>J01XE01</t>
  </si>
  <si>
    <t>Box x 30tablets</t>
  </si>
  <si>
    <t>MA-5800/22/05/2019</t>
  </si>
  <si>
    <t xml:space="preserve"> Nitrofurantoin, Macrocrystal</t>
  </si>
  <si>
    <t>Box x 1 bottle x 100 ml</t>
  </si>
  <si>
    <t>MA-5784/16/05/2019</t>
  </si>
  <si>
    <t>ZYZAPIN</t>
  </si>
  <si>
    <t xml:space="preserve"> Olanzapine</t>
  </si>
  <si>
    <t>N05AH03</t>
  </si>
  <si>
    <t>Carton box containing 2 aluminium foil - aluminium polyamid foil blister x 14 tablets (28 film coated tablets)</t>
  </si>
  <si>
    <t>MA-0368/03/11/2023</t>
  </si>
  <si>
    <t>Carton Box containing 2 aluminium foil - aluminium polyamid foil blister x 14 tablets (28 film coated tablets)</t>
  </si>
  <si>
    <t>MA-0367/03/11/2023</t>
  </si>
  <si>
    <t>Lypre</t>
  </si>
  <si>
    <t>Aluminium foil, Transparent PVC/PE/PVDC blisters containing 56 capsules, in a box.</t>
  </si>
  <si>
    <t>MA-0024/06/02/2023</t>
  </si>
  <si>
    <t>MA-0307/30/08/2023</t>
  </si>
  <si>
    <t>Aluminium foil, Transparent PVC/PE/PVDC blisters containing 14 capsules, in a box.</t>
  </si>
  <si>
    <t>MA-0309/15/09/2023</t>
  </si>
  <si>
    <t>Ricus</t>
  </si>
  <si>
    <t xml:space="preserve"> Risperidone</t>
  </si>
  <si>
    <t>carton box containing 2 aluminum foil  PVC/TE/PVDC blister x 10 tablets (20 film coated tablets)</t>
  </si>
  <si>
    <t>MA-0356/25/11/2022</t>
  </si>
  <si>
    <t>MA-0355/25/11/2022</t>
  </si>
  <si>
    <t>carton box containing 2 aluminum foil PVC/TE/PVDC blister x 10 tablets (20 film coated tablets)</t>
  </si>
  <si>
    <t>MA-0354/25/11/2022</t>
  </si>
  <si>
    <t>SOLIFAS</t>
  </si>
  <si>
    <t xml:space="preserve"> Solifenacin Succinate</t>
  </si>
  <si>
    <t>Box x 30 film tablets</t>
  </si>
  <si>
    <t>MA-0106/03/06/2021</t>
  </si>
  <si>
    <t>MA-0105/03/06/2021</t>
  </si>
  <si>
    <t>TOREDA SR</t>
  </si>
  <si>
    <t xml:space="preserve"> Tolterodine Tartrate</t>
  </si>
  <si>
    <t>G04BD07</t>
  </si>
  <si>
    <t>Box containing 4 aluminium foil PVC/PE/PVDC blister x 7 capsules / 28 capsules</t>
  </si>
  <si>
    <t xml:space="preserve"> Biofarma Ilac  San. Ve Tic. A.S., Turkey </t>
  </si>
  <si>
    <t>MA-0414/21/12/2023</t>
  </si>
  <si>
    <t>TRIMOTIL</t>
  </si>
  <si>
    <t xml:space="preserve"> Trimebutine Maleate</t>
  </si>
  <si>
    <t>A03AA05</t>
  </si>
  <si>
    <t>20, 20 Tablets</t>
  </si>
  <si>
    <t>RMA-04558/03/04/2024</t>
  </si>
  <si>
    <t>TRAVADERM</t>
  </si>
  <si>
    <t xml:space="preserve"> Isoconasole Nitrate, Diflucortolone Valerate</t>
  </si>
  <si>
    <t>1 %+0.1 %</t>
  </si>
  <si>
    <t>Tube  containing 15g of cream</t>
  </si>
  <si>
    <t>BIOFARMA PHARMACEUTICALS IND., TURKEY</t>
  </si>
  <si>
    <t>RMA-2373/10/06/2021</t>
  </si>
  <si>
    <t>NOGRIPPIN capsule</t>
  </si>
  <si>
    <t xml:space="preserve"> Paracetamol, Oxolamine Citrate, Chlorpheniramine Maleate</t>
  </si>
  <si>
    <t>250 mg+100 mg+2 mg</t>
  </si>
  <si>
    <t>15 capsules</t>
  </si>
  <si>
    <t xml:space="preserve"> Biofarma Ilac Sanayi ve Ticaret A.S., Turkey </t>
  </si>
  <si>
    <t>RMA-1749/14/10/2019</t>
  </si>
  <si>
    <t>NOGRIPPIN Pediatric syrup</t>
  </si>
  <si>
    <t>(120 mg+50 mg+1 mg)/5 ml</t>
  </si>
  <si>
    <t>RMA-1747/14/10/2019</t>
  </si>
  <si>
    <t>NOGRIPPIN Forte</t>
  </si>
  <si>
    <t xml:space="preserve"> Paracetamol, Oxolamine Citrate, Pseudoephedrine HCL, Chlorpheniramine Maleate</t>
  </si>
  <si>
    <t>650 mg+200 mg+4 mg+60 mg</t>
  </si>
  <si>
    <t xml:space="preserve"> Biofarma Ilac sanayi ve Ticaret A.S, Turkey </t>
  </si>
  <si>
    <t>RMA-1748/14/10/2019</t>
  </si>
  <si>
    <t xml:space="preserve"> Trimebutine</t>
  </si>
  <si>
    <t>24 mg/5 ml</t>
  </si>
  <si>
    <t>Box x 1 bottle x 250 ml</t>
  </si>
  <si>
    <t>MA-00049/09/03/2020</t>
  </si>
  <si>
    <t>05-2664.11.04.2024</t>
  </si>
  <si>
    <t>Traumeel S</t>
  </si>
  <si>
    <t xml:space="preserve"> Achillea millefolium D3, Aconitum napellus D3, Atropa bella-donna D4, Hepar sulfuris D8, Matricaria recutita D3, Mercurius solubilis Hahnemanni D8, Symphytum officinale D8, Bellis perennis D2, Calendula officinalis D2, Echinacea D2, Echinacea purpurea D2, Hamamelis virginiana D2, Hypericum perforatum D2, Arnica montana D2</t>
  </si>
  <si>
    <t>V03AX</t>
  </si>
  <si>
    <t>15 mg+30 mg+75 mg+30 mg+24 mg+30 mg+24 mg+6 mg+15 mg+6 mg+6 mg+15 mg+3 mg+15 mg</t>
  </si>
  <si>
    <t>cardboard box containing polypropylene container fitted with polypropylene closure x 50 tablets</t>
  </si>
  <si>
    <t>Biologische Heilmittel Heel GmbH,Germany</t>
  </si>
  <si>
    <t xml:space="preserve"> Biologische Heilmittel Heel GmbH, Germany </t>
  </si>
  <si>
    <t>MA-0255/25/07/2023</t>
  </si>
  <si>
    <t xml:space="preserve"> Achillea millefolium D3, Matricaria recutita D3, Symphytum officinale D6, Aconitum napellus D2, Atropa bella-donna D2, Bellis perennis D2, Calendula officinalis D2, Echinacea D2, Echinacea purpurea D2, Hypericum perforatum D2, Hepar sulfuris D6 "aquos", Mercurius solubilis Hahnemanni D6 "aquos", Hamamelis virginiana D1, Arnica montana D2</t>
  </si>
  <si>
    <t>(2.2 mg+2.2 mg+2.2 mg+1.32 mg+2.2 mg+1.1 mg+2.2 mg+0.55 mg+0.55 mg+0.66 mg+2.2 mg+1.1 mg+ 0.22 mg+2.2 mg)/2.2 ml</t>
  </si>
  <si>
    <t>cardboard box containing 10 glass ampoules of 2.2 ml, solution for injection</t>
  </si>
  <si>
    <t>MA-0256/25/07/2023</t>
  </si>
  <si>
    <t xml:space="preserve"> Achillea millefolium mother tincture, Aconitum napellus D1, Arnica montana D3, Atropa bella-donna D1, Bellis perennis mother tincture, Calendula officinalis mother tincture, Echinacea mother tincture, Echinacea purpurea mother tincture, Hamamelis virginiana mother tincture, Hepar sulfuris D6, Hypericum perforatum D6, Matricaria recutita mother tincture, Mercurius solubilis Hahnemanni D6, Symphytum officinale D4</t>
  </si>
  <si>
    <t>(0.09 g+0.05 g+1.5 g+0.05 g+0.1 g+0.45 g+0.15 g+0.15 g+0.45 g+0.025 g +0.09 g+0.15 g+0.04 g+0.1 g)/100 g</t>
  </si>
  <si>
    <t>cardboard box containing aluminium tube with a screw cap x 50 g of cream</t>
  </si>
  <si>
    <t>MA-0257/25/07/2023</t>
  </si>
  <si>
    <t>Vertigoheel</t>
  </si>
  <si>
    <t xml:space="preserve"> Ambra grisea D6, Anamirta cocculus D4, Conium maculatum D3, Petroleum rectificatum D8</t>
  </si>
  <si>
    <t>(30.0+210.0+30.0+30.0)mg/301.5 mg</t>
  </si>
  <si>
    <t>Cardboard box,100 tablets</t>
  </si>
  <si>
    <t>MA-08215/06/02/2024</t>
  </si>
  <si>
    <t>Lymphomyosot</t>
  </si>
  <si>
    <t xml:space="preserve"> Araneus diadematus D6, Calcium phosphoricum D12, Equisetum hiemale D4, Ferrum iodatum D12, Fumaria officinalis D4, Gentiana lutea D5, Geranium robertianum D4, Juglans regia ssp. regia D3, Levothyroxinum D12, Myosotis arvensis D3, Nasturtium officinale D4, Natrium sulfuricum D4, Pinus sylvestris D4, Scrophularia nodosa D3, Smilax D6, Teucrium scorodonia D3, Veronica officinalis D3</t>
  </si>
  <si>
    <t>(15.0+15.0+15.0+30.0+15.0+15.0+30.0+15.0+15.0+15.0+30.0+15.0+ 15.0+15.0+15.0+15.0+15.0)mg/301.5 mg</t>
  </si>
  <si>
    <t>Cardboard box, 100 tablets</t>
  </si>
  <si>
    <t>MA-05787/06/02/2024</t>
  </si>
  <si>
    <t>Lymphomyosot N</t>
  </si>
  <si>
    <t xml:space="preserve"> Araneus diadematus D6, Calcium phosphoricum D12, Equisetum hiemale D4, Ferrum iodatum D12, Fumaria officinalis D4, Gentiana lutea D5, Geranium robertianum D4, Levothyroxinum D12, Myosotis arvensis D3, Nasturtium officinale D4, Natrium sulfuricum D4, Pinus sylvestris D4, Scrophularia nodosa D3, Smilax D6, Teucrium scorodonia D3, Veronica officinalis D3</t>
  </si>
  <si>
    <t>(0.55+0.55+0.55+1.10+0.55+0.55+1.10+0.55+0.55+1.10+0.55+0.55+ 0.55+0.55+0.55+0.55)mg/1.1ml</t>
  </si>
  <si>
    <t>Cardboard box, Solution for injection ,10 ampoules of 1.1 ml</t>
  </si>
  <si>
    <t>MA-05788/06/02/2024</t>
  </si>
  <si>
    <t>Zeel comp. N</t>
  </si>
  <si>
    <t xml:space="preserve"> Arnica montana D4, Rhus toxicodendron D4, Sanguinaria canadensis D4, Solanum dulcamara D4, Sulfur D10</t>
  </si>
  <si>
    <t>M09AH20</t>
  </si>
  <si>
    <t>(2 mg+10 mg+1 mg+1 mg+3 mg)/2.2 ml</t>
  </si>
  <si>
    <t>Cardboardbox containing 10 glass ampoules containing 2  ml of liquid dilution for injection</t>
  </si>
  <si>
    <t>MA-0189/02/05/2023</t>
  </si>
  <si>
    <t>Discus compositum N mit Kalmia</t>
  </si>
  <si>
    <t xml:space="preserve"> Asa foetida D8, Hydrargyrum oxydatum rubrum D10, Kalmia latifolia D8</t>
  </si>
  <si>
    <t>M09A</t>
  </si>
  <si>
    <t xml:space="preserve">(22 mg+22 mg+22 mg)/2.2 ml </t>
  </si>
  <si>
    <t>Cardboardbox containing 10 glass ampoules containing 2.2 ml of liquid dilution for injection</t>
  </si>
  <si>
    <t>MA-0322/09/11/2022</t>
  </si>
  <si>
    <t>Viburcol N</t>
  </si>
  <si>
    <t xml:space="preserve"> Atropa bella-donna D2, Calcium carbonicum Hahnemanni D8, Matricaria recutita D1, Plantago major D3, Pulsatilla pratensis D2</t>
  </si>
  <si>
    <t>R05XH20</t>
  </si>
  <si>
    <t>(1.1 mg+4.4 mg+1.1 mg+1.1 mg+2.2mg)/1.1 g</t>
  </si>
  <si>
    <t>Cardboardbox containing 12 suppositories of 1.1 g. in polyvinylchloride / polyethylene moulded strip packs</t>
  </si>
  <si>
    <t>MA-0111/24/03/2023</t>
  </si>
  <si>
    <t>Neurexan</t>
  </si>
  <si>
    <t xml:space="preserve"> Avena sativa D2, Coffea arabica D12, Passiflora incarnata D2, Zincum isovalerianicum D4</t>
  </si>
  <si>
    <t>N05HH20</t>
  </si>
  <si>
    <t>0.6 mg+0.6 mg+0.6 mg+0.6 mg</t>
  </si>
  <si>
    <t>Cardboard box 50 tablets of 301.5 mg in polypropylene tablet containers  fitted with polypropylene closure</t>
  </si>
  <si>
    <t>MA-0169/14/04/2023</t>
  </si>
  <si>
    <t>Engystol</t>
  </si>
  <si>
    <t xml:space="preserve"> Vincetoxicum hirundinaria D6, Vincetoxicum hirundinaria D10, Vincetoxicum hirundinaria D30, Sulfur D4, Sulfur D10</t>
  </si>
  <si>
    <t>301.5 mg</t>
  </si>
  <si>
    <t>polypropylene tablet containers fitted with polypropylene closure,cardboard box,50 tablets</t>
  </si>
  <si>
    <t>MA-0074/01/04/2022</t>
  </si>
  <si>
    <t>05-2803.12.04.2024</t>
  </si>
  <si>
    <t>Dofurin</t>
  </si>
  <si>
    <t xml:space="preserve"> Furazidin</t>
  </si>
  <si>
    <t>Carton box, PVC/Al blister, 1 x 30 tablets</t>
  </si>
  <si>
    <t>Bionika Pharmaceuticals,  Republic of North Macedonia</t>
  </si>
  <si>
    <t xml:space="preserve"> BIONIKA PHARMACEUTICALS, North Macedonia</t>
  </si>
  <si>
    <t>MA-0100/03/06/2021</t>
  </si>
  <si>
    <t>05-2800.12.04.2024</t>
  </si>
  <si>
    <t>Salcrozine</t>
  </si>
  <si>
    <t xml:space="preserve"> Mesalazine</t>
  </si>
  <si>
    <t>A07EC02</t>
  </si>
  <si>
    <t>carton box with 10 Alu/Alu blisters x 10 tablets (100 tablets)</t>
  </si>
  <si>
    <t xml:space="preserve"> Bionika Pharmaceuticals DOO, North Macedonia; FAES FARMA, S. A., Spain</t>
  </si>
  <si>
    <t>MA-0242/15/09/2022</t>
  </si>
  <si>
    <t>05-2804.12.04.2024</t>
  </si>
  <si>
    <t>carton box with 2 PVC/PE blisters x 6 suppositories (12 suppositories)</t>
  </si>
  <si>
    <t xml:space="preserve"> Bionika Pharmaceuticals DOO, North Macedonia</t>
  </si>
  <si>
    <t>MA-0371/20/12/2022</t>
  </si>
  <si>
    <t>05-2799.12.04.2024</t>
  </si>
  <si>
    <t>ANTROLIN</t>
  </si>
  <si>
    <t xml:space="preserve"> Nifedipine, Lidocaine hydrochloride</t>
  </si>
  <si>
    <t>C05AX03</t>
  </si>
  <si>
    <t>0.3 %+1.5 %</t>
  </si>
  <si>
    <t>Rectal cream</t>
  </si>
  <si>
    <t>tube containing 30g of cream</t>
  </si>
  <si>
    <t xml:space="preserve"> BIONIKA Pharmaceuticals DOO - Republic of Macedonia, North Macedonia</t>
  </si>
  <si>
    <t>RMA-1692/06/09/2019</t>
  </si>
  <si>
    <t>05-2532.11.04.2024</t>
  </si>
  <si>
    <t>VENOSAN</t>
  </si>
  <si>
    <t xml:space="preserve"> AESCIN, Essential Phospholipids, Heparin sodium</t>
  </si>
  <si>
    <t>C05BA53</t>
  </si>
  <si>
    <t>(10 mg+10 mg+100 IU)/g</t>
  </si>
  <si>
    <t>Tube containing 40 g of gel</t>
  </si>
  <si>
    <t>BOSNALIJEK D.D BOSNIA AND HERCEGOVINA</t>
  </si>
  <si>
    <t>RMA-2478/15/09/2021</t>
  </si>
  <si>
    <t>Promass</t>
  </si>
  <si>
    <t xml:space="preserve"> Alendronate Sodium Trihydrate, Alendronate Sodium Trihydrate</t>
  </si>
  <si>
    <t>M05BA04</t>
  </si>
  <si>
    <t>70 mg</t>
  </si>
  <si>
    <t>4 tablets</t>
  </si>
  <si>
    <t xml:space="preserve"> Bosnalijek d.d., Bosnia and Herzegovina</t>
  </si>
  <si>
    <t>RMA-2810/29/04/2022</t>
  </si>
  <si>
    <t>DUOCLAV</t>
  </si>
  <si>
    <t xml:space="preserve"> Amoxicillin, Clavulanic acid</t>
  </si>
  <si>
    <t>500 mg+125 mg</t>
  </si>
  <si>
    <t>Carton box, Cold forming Alu/Alu blister, 15 film-coated tablets</t>
  </si>
  <si>
    <t xml:space="preserve"> BOSNALIJEK d.d., Bosnia and Herzegovina</t>
  </si>
  <si>
    <t>MA-0029/16/02/2023</t>
  </si>
  <si>
    <t>Carton box, Cold forming Alu/Alu blister, 10 film-coated tablets</t>
  </si>
  <si>
    <t>MA-0243/15/09/2022</t>
  </si>
  <si>
    <t>AMOXIBOS</t>
  </si>
  <si>
    <t xml:space="preserve"> amoxilcillin trihydrate</t>
  </si>
  <si>
    <t>A box containg 16 capsules</t>
  </si>
  <si>
    <t xml:space="preserve"> BOSNALIJEK d.d, BOSNIA HERZEGOVINA, Bosnia and Herzegovina</t>
  </si>
  <si>
    <t>RMA-3182/28/12/2022</t>
  </si>
  <si>
    <t>LUMINEL®</t>
  </si>
  <si>
    <t xml:space="preserve"> Aripiprazole</t>
  </si>
  <si>
    <t>Orodispersible tablet</t>
  </si>
  <si>
    <t>Carton box containing 3 blisters with10 orodispersible tablets (30 orodispersible tablets)</t>
  </si>
  <si>
    <t>MA-00233/18/11/2020</t>
  </si>
  <si>
    <t>MA-00232/18/11/2020</t>
  </si>
  <si>
    <t>AMINOL</t>
  </si>
  <si>
    <t xml:space="preserve"> Atenolol</t>
  </si>
  <si>
    <t>C07AB03</t>
  </si>
  <si>
    <t>A box containing 20 tablets</t>
  </si>
  <si>
    <t xml:space="preserve"> Bosnalijek, Bosnia and Herzegovina</t>
  </si>
  <si>
    <t>RMA-2487/20/09/2021</t>
  </si>
  <si>
    <t>TOZAR</t>
  </si>
  <si>
    <t xml:space="preserve"> Atorvastatin Calcium</t>
  </si>
  <si>
    <t>A Kutia prej 30 Film tableta të mbeshtjellura</t>
  </si>
  <si>
    <t>RMA-2305/20/04/2021</t>
  </si>
  <si>
    <t xml:space="preserve"> Bosnaljek d.d..,Bosnia Herzegovina, Bosnia and Herzegovina</t>
  </si>
  <si>
    <t>RMA-2304/20/04/2021</t>
  </si>
  <si>
    <t>Azomex</t>
  </si>
  <si>
    <t xml:space="preserve"> Azithromycin Dihydrate</t>
  </si>
  <si>
    <t>200mg/5ml</t>
  </si>
  <si>
    <t>Powder for preparation of 15 ml of oral suspension</t>
  </si>
  <si>
    <t xml:space="preserve"> Bosnaljek d.d., Bosnia and Herzegovina</t>
  </si>
  <si>
    <t>RMA-2210/19/01/2021</t>
  </si>
  <si>
    <t>AZOMEX</t>
  </si>
  <si>
    <t xml:space="preserve"> Azythromycin Dihydrate</t>
  </si>
  <si>
    <t>Kutia prej 3 film tablet, a box containing 3 film coated tablets</t>
  </si>
  <si>
    <t>RMA-2488/20/09/2021</t>
  </si>
  <si>
    <t>PROBILOL</t>
  </si>
  <si>
    <t>30 film coated tablets</t>
  </si>
  <si>
    <t xml:space="preserve"> BOSNALIJEK, Bosnia and Herzegovina</t>
  </si>
  <si>
    <t>RMA-3180/21/12/2022</t>
  </si>
  <si>
    <t>30 film  tablets</t>
  </si>
  <si>
    <t>RMA-3370/10/05/2023</t>
  </si>
  <si>
    <t>KAMFART®</t>
  </si>
  <si>
    <t xml:space="preserve"> Camphor, Racemic, Methyl Salycilate, Benzyl Nicotinate, Menthol,Racemic</t>
  </si>
  <si>
    <t>M02AC</t>
  </si>
  <si>
    <t>(20 mg+10 mg+10 mg+10 mg)/1 g</t>
  </si>
  <si>
    <t>A tube containing 40 g of cream</t>
  </si>
  <si>
    <t>PMA-195/24/03/2107</t>
  </si>
  <si>
    <t>TRYCCEF</t>
  </si>
  <si>
    <t>Carton box, Amber coloured glass bottle, 100ml, Powder for oral suspension</t>
  </si>
  <si>
    <t>MA-0289/13/10/2022</t>
  </si>
  <si>
    <t xml:space="preserve">400 mg </t>
  </si>
  <si>
    <t>Carton box containing 1 blister with 5 film coated tablets</t>
  </si>
  <si>
    <t>MA-0431/27/12/2023</t>
  </si>
  <si>
    <t>Carton box containing 2 blisters with 5 film coated tablets (10 film coated tablets)</t>
  </si>
  <si>
    <t>MA-0430/27/12/2023</t>
  </si>
  <si>
    <t>CIPROL</t>
  </si>
  <si>
    <t xml:space="preserve"> Ciprofloxacine Hydrochloride</t>
  </si>
  <si>
    <t>A box containing 10 film coated tabletes</t>
  </si>
  <si>
    <t>RMA-2481/15/09/2021</t>
  </si>
  <si>
    <t>Monoclar ®</t>
  </si>
  <si>
    <t xml:space="preserve"> Clarithromycin</t>
  </si>
  <si>
    <t>J01FA09</t>
  </si>
  <si>
    <t>14 film-coated tablets</t>
  </si>
  <si>
    <t>RMA-0334/15/09/2023</t>
  </si>
  <si>
    <t>CLODIL</t>
  </si>
  <si>
    <t>a packing containing 30 film coated tablets</t>
  </si>
  <si>
    <t>RMA-0331/12/11/2023</t>
  </si>
  <si>
    <t>DOLOREX</t>
  </si>
  <si>
    <t xml:space="preserve">25 mg </t>
  </si>
  <si>
    <t>10 film-coated tablets</t>
  </si>
  <si>
    <t>MA-5926/26/11/2019</t>
  </si>
  <si>
    <t>DOLOREX ®</t>
  </si>
  <si>
    <t xml:space="preserve"> Dexketoprofen Trometamol*</t>
  </si>
  <si>
    <t>M02AA27</t>
  </si>
  <si>
    <t>12.5 mg/1 g</t>
  </si>
  <si>
    <t>Tube containing 40 g of gel.</t>
  </si>
  <si>
    <t>MA-0393/14/12/2023</t>
  </si>
  <si>
    <t>DIFEN</t>
  </si>
  <si>
    <t xml:space="preserve"> Diclofenac Diethylamine</t>
  </si>
  <si>
    <t>M02AA15</t>
  </si>
  <si>
    <t>40g</t>
  </si>
  <si>
    <t>BoSNALIJEK D.D BOSNIA AND HERCEGOVINA</t>
  </si>
  <si>
    <t xml:space="preserve"> Bosnalijek d.d, Bosnia and Herzegovina</t>
  </si>
  <si>
    <t>RMA-2239/16/02/2021</t>
  </si>
  <si>
    <t>Difen®</t>
  </si>
  <si>
    <t xml:space="preserve"> Diclofenac Sodium</t>
  </si>
  <si>
    <t>20 prolonged release tablets</t>
  </si>
  <si>
    <t>RMA-0388/12/11/2023</t>
  </si>
  <si>
    <t>LANIBOS</t>
  </si>
  <si>
    <t xml:space="preserve"> Digoxin*</t>
  </si>
  <si>
    <t>C01AA05</t>
  </si>
  <si>
    <t>Carton Box Coantining two  Blisters with 10 tablets</t>
  </si>
  <si>
    <t xml:space="preserve"> BOSNALIJEK D.D, Bosnia and Herzegovina</t>
  </si>
  <si>
    <t>RMA-2634/08/12/2021</t>
  </si>
  <si>
    <t>Verion ®</t>
  </si>
  <si>
    <t xml:space="preserve"> Dutasteride</t>
  </si>
  <si>
    <t>RMA-3435/29/06/2023</t>
  </si>
  <si>
    <t>CITALEA</t>
  </si>
  <si>
    <t>RMA-3473/04/08/2023</t>
  </si>
  <si>
    <t>Alerix</t>
  </si>
  <si>
    <t xml:space="preserve"> Fexofenadine Hydrochloride</t>
  </si>
  <si>
    <t>R06AX26</t>
  </si>
  <si>
    <t xml:space="preserve"> BOSNALIJEK d.d, BOSNIA and HERCEGOCINA, Bosnia and Herzegovina</t>
  </si>
  <si>
    <t>RMA-0332/15/09/2023</t>
  </si>
  <si>
    <t>FUNZOL</t>
  </si>
  <si>
    <t xml:space="preserve"> fluconazol</t>
  </si>
  <si>
    <t>Box containing one blister with 7 capsules hard</t>
  </si>
  <si>
    <t xml:space="preserve"> BOSNALIJEK d.d, Bosnia and Herzegovina</t>
  </si>
  <si>
    <t>RMA-2342/31/05/2021</t>
  </si>
  <si>
    <t>Box containing one blister with 7 capsules</t>
  </si>
  <si>
    <t>RMA-2343/31/05/2021</t>
  </si>
  <si>
    <t>Funzol</t>
  </si>
  <si>
    <t>boxes containing 1blister with 7 capsule, hard.</t>
  </si>
  <si>
    <t>RMA-2344/31/05/2021</t>
  </si>
  <si>
    <t>FLUSETIN®</t>
  </si>
  <si>
    <t xml:space="preserve"> fluoxetine hydrochloride</t>
  </si>
  <si>
    <t>A box containing 20 film tablets</t>
  </si>
  <si>
    <t>RMA-2096/06/08/2020</t>
  </si>
  <si>
    <t>LODIX</t>
  </si>
  <si>
    <t>Kutia prej: 10 tablets</t>
  </si>
  <si>
    <t xml:space="preserve"> BOSNALIJEK d.d.- Bosnia &amp;Herzegovina, Bosnia and Herzegovina</t>
  </si>
  <si>
    <t>RMA-3330/29/03/2023</t>
  </si>
  <si>
    <t>NIRVAX</t>
  </si>
  <si>
    <t xml:space="preserve"> GABAPENTIN</t>
  </si>
  <si>
    <t>50 CAPSULES, HARD</t>
  </si>
  <si>
    <t xml:space="preserve"> BOSNJALEK D.D, Bosnia and Herzegovina</t>
  </si>
  <si>
    <t>RMA-2568/22/10/2021</t>
  </si>
  <si>
    <t>RMA-2569/22/10/2021</t>
  </si>
  <si>
    <t>GENTAMICIN 0.1%</t>
  </si>
  <si>
    <t xml:space="preserve"> Gentamicin Sulphate</t>
  </si>
  <si>
    <t>D06AX07</t>
  </si>
  <si>
    <t>1 mg/1 g</t>
  </si>
  <si>
    <t>A tube containing 15 g of ointment</t>
  </si>
  <si>
    <t>RMA-0337/15/09/2023</t>
  </si>
  <si>
    <t>DIABOS ®</t>
  </si>
  <si>
    <t>A Kutia prej 30 tablets</t>
  </si>
  <si>
    <t>PMA-230/06/04/2017</t>
  </si>
  <si>
    <t>MELPAMID ®</t>
  </si>
  <si>
    <t>RMA-0369/17/12/2023</t>
  </si>
  <si>
    <t>RMA-0368/17/12/2023</t>
  </si>
  <si>
    <t>STOMATIDIN ®</t>
  </si>
  <si>
    <t xml:space="preserve"> Hexetidine</t>
  </si>
  <si>
    <t>A01AB12</t>
  </si>
  <si>
    <t xml:space="preserve"> 0.1 %</t>
  </si>
  <si>
    <t>Oromucosal solution</t>
  </si>
  <si>
    <t>A box containing 1 bottle-bottle containing 200ml of oromucosal solution</t>
  </si>
  <si>
    <t>PMA-199/24/03/2017</t>
  </si>
  <si>
    <t>LENOCOR ®</t>
  </si>
  <si>
    <t xml:space="preserve"> Lercanidipine Hydrochloride</t>
  </si>
  <si>
    <t>Carton box containing 3 blisters with 10 film coated tablets, 30 film coated tablets</t>
  </si>
  <si>
    <t>MA-0004/08/01/2021</t>
  </si>
  <si>
    <t>LENOCOR®</t>
  </si>
  <si>
    <t>Carton Box containing 3 blisters with 10 film coated tablets, 30 film coated tablets.</t>
  </si>
  <si>
    <t>MA-0003/08/01/2021</t>
  </si>
  <si>
    <t>LOPRIL ®</t>
  </si>
  <si>
    <t xml:space="preserve"> Lisinopril  Dihydrate</t>
  </si>
  <si>
    <t>PMA-091/01/02/2017</t>
  </si>
  <si>
    <t xml:space="preserve"> Lisinopril Dihydrate ( corresponding to of Lisinopril)</t>
  </si>
  <si>
    <t>PMA-092/01/02/2017</t>
  </si>
  <si>
    <t>PMA-090/02/02/2017</t>
  </si>
  <si>
    <t>LOPRIL ® H</t>
  </si>
  <si>
    <t xml:space="preserve"> Lisinopril Dihydrate, Hydrochlorothiazide</t>
  </si>
  <si>
    <t>A box containg 20 tablets</t>
  </si>
  <si>
    <t>PMA-093/01/02/2017</t>
  </si>
  <si>
    <t>Lopril ® H plus</t>
  </si>
  <si>
    <t xml:space="preserve"> Lisinopril dihydrate, Hydrochlorothiazide</t>
  </si>
  <si>
    <t>20 tablets, 30 tablets</t>
  </si>
  <si>
    <t>RMA-0335/15/09/2023</t>
  </si>
  <si>
    <t>LOPRIL® H</t>
  </si>
  <si>
    <t xml:space="preserve"> Lizinopril, hydrochlorothiazide</t>
  </si>
  <si>
    <t>PMA-094/01/02/2017</t>
  </si>
  <si>
    <t>TENLOP</t>
  </si>
  <si>
    <t xml:space="preserve"> Losartan Potassium</t>
  </si>
  <si>
    <t>C09DA01</t>
  </si>
  <si>
    <t>RMA-2306/20/04/2021</t>
  </si>
  <si>
    <t>TENLOP H</t>
  </si>
  <si>
    <t xml:space="preserve"> Losartan Potassium, Hydrochlorothiazide</t>
  </si>
  <si>
    <t>100 mg+25 mg</t>
  </si>
  <si>
    <t>RMA-2308/20/04/2021</t>
  </si>
  <si>
    <t xml:space="preserve"> Losartan Potassium, HYDROCHLOROTHIAZIDE</t>
  </si>
  <si>
    <t>50 mg+12.5 mg</t>
  </si>
  <si>
    <t>RMA-2307/20/04/2021</t>
  </si>
  <si>
    <t>LYSOBACT® P SPRAY with banana flavour</t>
  </si>
  <si>
    <t xml:space="preserve"> Lysozym Hydrochloride, Pyridoxine Hydrochloride</t>
  </si>
  <si>
    <t>R02AA20</t>
  </si>
  <si>
    <t>(20 mg+10 mg)/1 ml</t>
  </si>
  <si>
    <t>30 ml</t>
  </si>
  <si>
    <t>MA-00086/10/04/2020</t>
  </si>
  <si>
    <t>Lysoderm ®</t>
  </si>
  <si>
    <t xml:space="preserve"> lysozyme hydrochloride</t>
  </si>
  <si>
    <t>D06BB07</t>
  </si>
  <si>
    <t>20 mg/g</t>
  </si>
  <si>
    <t xml:space="preserve"> bosnalijek d.d, Bosnia and Herzegovina</t>
  </si>
  <si>
    <t>RMA-2231/11/02/2021</t>
  </si>
  <si>
    <t>Lysobact duo</t>
  </si>
  <si>
    <t xml:space="preserve"> Lysozyme Hydrochloride, Cetylpiridinium Chloride</t>
  </si>
  <si>
    <t>R02AA06</t>
  </si>
  <si>
    <t>20 mg/1.5 mg</t>
  </si>
  <si>
    <t>Lozenge</t>
  </si>
  <si>
    <t>Box containing 20 compressed lozenges(Two blisters with 10 lozenges respectively)</t>
  </si>
  <si>
    <t>RMA-2349/31/05/2021</t>
  </si>
  <si>
    <t>LYSOBACT Spray with peppermint flavour</t>
  </si>
  <si>
    <t xml:space="preserve"> Lysozyme Hydrochloride, Cetylpyridinium Chloride</t>
  </si>
  <si>
    <t>R02AA</t>
  </si>
  <si>
    <t>(20 mg +1.5 mg)/1 ml</t>
  </si>
  <si>
    <t>MA-5998/30/12/2019</t>
  </si>
  <si>
    <t>LYSOBACT COMPLETE Spray (Lysozyme hydrochloride/Cetylpyridinum chloride/ lidocaine hydrochloride)</t>
  </si>
  <si>
    <t xml:space="preserve"> Lysozyme hydrochloride, Cetylpyridinum chloride, Lidocaine hydrochloride</t>
  </si>
  <si>
    <t>R02AAXX</t>
  </si>
  <si>
    <t>(20 mg+1.5 mg+0.5 mg)/1 ml</t>
  </si>
  <si>
    <t>30 ml of the solution</t>
  </si>
  <si>
    <t>RMA-2173/16/11/2020</t>
  </si>
  <si>
    <t>LYSOBACT</t>
  </si>
  <si>
    <t xml:space="preserve"> Lyzozyme Hydrochloride, Pyridoxine Hydrochloride</t>
  </si>
  <si>
    <t>Compressed lozenge</t>
  </si>
  <si>
    <t>30 compressed lozenges</t>
  </si>
  <si>
    <t>RMA-2024/23/04/2020</t>
  </si>
  <si>
    <t>FORDEX</t>
  </si>
  <si>
    <t xml:space="preserve"> Metformin HCl DC granule</t>
  </si>
  <si>
    <t>60 film- coated tablets</t>
  </si>
  <si>
    <t>RMA-3144/28/12/2022</t>
  </si>
  <si>
    <t>FORDEX®</t>
  </si>
  <si>
    <t xml:space="preserve"> Metformin HCl DC Granule</t>
  </si>
  <si>
    <t>Carton box, PVC/PE/PVDC/Aluminum blister,60, film-coated tablets</t>
  </si>
  <si>
    <t>MA-00115/15/05/2020</t>
  </si>
  <si>
    <t>MATHADOR</t>
  </si>
  <si>
    <t>RMA-3254/13/02/2023</t>
  </si>
  <si>
    <t>RMA-3253/13/02/2023</t>
  </si>
  <si>
    <t>METROZOL</t>
  </si>
  <si>
    <t xml:space="preserve"> metronidazole</t>
  </si>
  <si>
    <t>P01AB01</t>
  </si>
  <si>
    <t>Box containing 10 tablets</t>
  </si>
  <si>
    <t>RMA-2479/15/09/2021</t>
  </si>
  <si>
    <t>PILFUD ® 5%</t>
  </si>
  <si>
    <t xml:space="preserve"> minoxidil</t>
  </si>
  <si>
    <t>D11AX01</t>
  </si>
  <si>
    <t>Cutaneous spray</t>
  </si>
  <si>
    <t>Bottle with 60 ml lotion, Aerosol for skin</t>
  </si>
  <si>
    <t>PMA-193/24/03/2017</t>
  </si>
  <si>
    <t>PILFUD ® 2%</t>
  </si>
  <si>
    <t xml:space="preserve"> minoxitid</t>
  </si>
  <si>
    <t>Cutaneous spray, solution</t>
  </si>
  <si>
    <t>Bottle with 60 ml lotion</t>
  </si>
  <si>
    <t>PMA-192/24/03/2017</t>
  </si>
  <si>
    <t>FLAMIX</t>
  </si>
  <si>
    <t xml:space="preserve"> Moxifloxacin (as hydrochloride)</t>
  </si>
  <si>
    <t>Box containing 5 film coated tablets</t>
  </si>
  <si>
    <t>RMA-2480/15/09/2021</t>
  </si>
  <si>
    <t>ENTEROFURYL STOP</t>
  </si>
  <si>
    <t>Box containing 12 capsules, hard</t>
  </si>
  <si>
    <t>RMA-2756/11/03/2022</t>
  </si>
  <si>
    <t>ENTEROFURYL ®</t>
  </si>
  <si>
    <t xml:space="preserve"> Nifuroxazide, Nifuroxazide</t>
  </si>
  <si>
    <t>Kutia prej 30 capsules</t>
  </si>
  <si>
    <t xml:space="preserve"> Bosnaljek d.d, Bosnia and Herzegovina</t>
  </si>
  <si>
    <t>PMA-174/20/03/2017</t>
  </si>
  <si>
    <t>Kutia prej 8 capsules</t>
  </si>
  <si>
    <t>PMA-175/20/03/2017</t>
  </si>
  <si>
    <t>Bottle containing 90 ml of suspension, Oral suspensiom ,200mg/5ml</t>
  </si>
  <si>
    <t>PMA-176/20/03/2017</t>
  </si>
  <si>
    <t>TRAZEM</t>
  </si>
  <si>
    <t xml:space="preserve"> Nitrazepam</t>
  </si>
  <si>
    <t>N05CD02</t>
  </si>
  <si>
    <t>A Kutia prej 10 tablets, Abox  containing 10 tablets</t>
  </si>
  <si>
    <t>RMA-2240/16/02/2021</t>
  </si>
  <si>
    <t>FENIX</t>
  </si>
  <si>
    <t xml:space="preserve"> Pantoprazole sodium</t>
  </si>
  <si>
    <t>Cold forming Alu/Alu blister in carton box containing 28 tablets</t>
  </si>
  <si>
    <t>MA-0072/06/03/2023</t>
  </si>
  <si>
    <t>Cold forming Alu/Alu blister in carton box containing 14 tablets</t>
  </si>
  <si>
    <t>MA-0071/06/03/2023</t>
  </si>
  <si>
    <t>KOFAN INSTANT®</t>
  </si>
  <si>
    <t xml:space="preserve"> Paracetamol, Paracetamol, Propyphenazone, Caffeine</t>
  </si>
  <si>
    <t>200 mg+200 mg+50 mg</t>
  </si>
  <si>
    <t>Kutia prej 10 tabletave</t>
  </si>
  <si>
    <t>PMA-196/24/03/2017</t>
  </si>
  <si>
    <t>Rhinostop Hot</t>
  </si>
  <si>
    <t xml:space="preserve"> Paracetamol, Pseudoephedrine hydrochloride</t>
  </si>
  <si>
    <t>R01BA52</t>
  </si>
  <si>
    <t>500 mg+60 mg</t>
  </si>
  <si>
    <t>Granules for oral solution</t>
  </si>
  <si>
    <t>8 sachets</t>
  </si>
  <si>
    <t>MA-5918/06/11/2019</t>
  </si>
  <si>
    <t>RHINOSTOP ®</t>
  </si>
  <si>
    <t xml:space="preserve"> Paracetamol, Pseudoephedrine Hydrochloride, Chlorphenamine Maleate</t>
  </si>
  <si>
    <t>251 mg+61.20 mg+2.54 mg</t>
  </si>
  <si>
    <t>A box containing 1 blister-blister containing 10 tablets</t>
  </si>
  <si>
    <t>PMA-198/24/03/2017</t>
  </si>
  <si>
    <t xml:space="preserve"> Paracetamol, Pseudoephrdrine Hydrochloride, Chlorphenamine Maleat</t>
  </si>
  <si>
    <t>(101 mg+20.2 mg+1.01 mg)/5 ml</t>
  </si>
  <si>
    <t>A box containing 1 bottle. bottle containing 100 mL syrup.</t>
  </si>
  <si>
    <t>PMA-197/24/03/2017</t>
  </si>
  <si>
    <t>HYPRESSIN PLUS</t>
  </si>
  <si>
    <t xml:space="preserve"> Perindopril tert- Butylamine, Indapamide</t>
  </si>
  <si>
    <t>C09BA04</t>
  </si>
  <si>
    <t>2 mg+0.625 mg</t>
  </si>
  <si>
    <t>RMA-3187/12/01/2023</t>
  </si>
  <si>
    <t>Hypressin plus</t>
  </si>
  <si>
    <t>4 mg+1.25 mg</t>
  </si>
  <si>
    <t>RMA-3186/12/01/2023</t>
  </si>
  <si>
    <t>HYPRESSIN</t>
  </si>
  <si>
    <t>MA-5975/17/12/2019</t>
  </si>
  <si>
    <t>MA-5974/17/12/2019</t>
  </si>
  <si>
    <t>MA-5973/17/12/2019</t>
  </si>
  <si>
    <t>ANTISEPT D</t>
  </si>
  <si>
    <t xml:space="preserve"> Povidone, Iodinated</t>
  </si>
  <si>
    <t>A bottle containing 100 ml of solution</t>
  </si>
  <si>
    <t xml:space="preserve"> BOSNALIJEK d.d, BOSNIA HERZEGOVIA, Bosnia and Herzegovina</t>
  </si>
  <si>
    <t>RMA-3183/28/12/2022</t>
  </si>
  <si>
    <t>Epiron</t>
  </si>
  <si>
    <t>56 capsules, hard</t>
  </si>
  <si>
    <t>RMA-2534/06/10/2021</t>
  </si>
  <si>
    <t>RMA-2533/06/10/2021</t>
  </si>
  <si>
    <t>AVAMIGRAN</t>
  </si>
  <si>
    <t xml:space="preserve"> prophenazone</t>
  </si>
  <si>
    <t>200 mg+25 mg+20 mg+0.75 mg</t>
  </si>
  <si>
    <t>PMA-194/24/03/2017</t>
  </si>
  <si>
    <t>TENPRIL</t>
  </si>
  <si>
    <t xml:space="preserve"> Ramipril</t>
  </si>
  <si>
    <t>C09AA05</t>
  </si>
  <si>
    <t>30 tablets (3 blisters x 10 tablets in a box)</t>
  </si>
  <si>
    <t>MA-5989/19/12/2019</t>
  </si>
  <si>
    <t>MA-5990/19/12/2019</t>
  </si>
  <si>
    <t>MA-5988/19/12/2019</t>
  </si>
  <si>
    <t>TENPRIL DUO ®</t>
  </si>
  <si>
    <t xml:space="preserve"> Ramipril, Hydrochlorothiazide</t>
  </si>
  <si>
    <t>C09BA05</t>
  </si>
  <si>
    <t>2.5 mg/12.5 mg</t>
  </si>
  <si>
    <t>MA-0274/29/12/2020</t>
  </si>
  <si>
    <t>TENPRIL DUO®</t>
  </si>
  <si>
    <t>5 mg+25 mg</t>
  </si>
  <si>
    <t>MA-0275/29/12/2020</t>
  </si>
  <si>
    <t>RIVER</t>
  </si>
  <si>
    <t>Carton box, PVC/PVDC/Aluminum blisters, 10 film coated tablets</t>
  </si>
  <si>
    <t>MA-0028/11/03/2021</t>
  </si>
  <si>
    <t>Carton box, PVC/PVDC/Aluminum blisters, 30 film coated tablets</t>
  </si>
  <si>
    <t>MA-0029/11/03/2021</t>
  </si>
  <si>
    <t>MA-0027/11/03/2021</t>
  </si>
  <si>
    <t>ROTIN</t>
  </si>
  <si>
    <t xml:space="preserve"> Rosuvastatin as Rosuvastatin Calcium</t>
  </si>
  <si>
    <t>Carton box containing 3 Alu/Alu blisters x 10 film coated tablets (30 film coated tablets)</t>
  </si>
  <si>
    <t xml:space="preserve"> BOSNALIJEK d.d, Bosnia and Herzegovina; The Jordanian Pharmaceutical Manufacturing Company, Jordan</t>
  </si>
  <si>
    <t>MA-0074/06/03/2023</t>
  </si>
  <si>
    <t>MA-0073/06/03/2023</t>
  </si>
  <si>
    <t>Carton box containing 3 Alu/Alu blister x 10 film coated tablets (30 film coated tablets)</t>
  </si>
  <si>
    <t>MA-0075/06/03/2023</t>
  </si>
  <si>
    <t>Ontril</t>
  </si>
  <si>
    <t xml:space="preserve"> Salbutamol Sulphate</t>
  </si>
  <si>
    <t>R03CC02</t>
  </si>
  <si>
    <t>RMA-2398/06/07/2021</t>
  </si>
  <si>
    <t>ONTRIL</t>
  </si>
  <si>
    <t xml:space="preserve"> salbutamol sulphate, salbutamol sulphate</t>
  </si>
  <si>
    <t>R03AC02</t>
  </si>
  <si>
    <t>2 mg/5 ml</t>
  </si>
  <si>
    <t>RMA-2399/06/07/2021</t>
  </si>
  <si>
    <t>ARGEDIN ®</t>
  </si>
  <si>
    <t xml:space="preserve"> Silver Sulphadiazine</t>
  </si>
  <si>
    <t>D06BA01</t>
  </si>
  <si>
    <t>Tube containing 40g of cream</t>
  </si>
  <si>
    <t>PMA-177/20/03/2017</t>
  </si>
  <si>
    <t>FAVISTAN</t>
  </si>
  <si>
    <t xml:space="preserve"> Thiamazole</t>
  </si>
  <si>
    <t>H03BB02</t>
  </si>
  <si>
    <t>A box contaning 20 tablets</t>
  </si>
  <si>
    <t xml:space="preserve"> BOSNALJIEK, Bosnia and Herzegovina</t>
  </si>
  <si>
    <t>RMA-2471/10/09/2021</t>
  </si>
  <si>
    <t>XILOZIN</t>
  </si>
  <si>
    <t xml:space="preserve"> Xylometazoline Hydrochloride</t>
  </si>
  <si>
    <t>RMA-3181/21/12/2022</t>
  </si>
  <si>
    <t>XILOZIN P</t>
  </si>
  <si>
    <t>RMA-3318/13/03/2023</t>
  </si>
  <si>
    <t>RINOBACT</t>
  </si>
  <si>
    <t xml:space="preserve"> Xylometazoline Hydrochloride, Lysozym Hydrochloride</t>
  </si>
  <si>
    <t>R01AB06</t>
  </si>
  <si>
    <t>(1 mg+0.5 mg)/1 ml</t>
  </si>
  <si>
    <t>Carton box containing 10 ml of nasal spray, solution in a glass bottles, with pump + actuator, and a protective cap.</t>
  </si>
  <si>
    <t>MA-5999/30/12/2019</t>
  </si>
  <si>
    <t>RINOBACT P</t>
  </si>
  <si>
    <t>(0.5 mg+0.5 mg)/1 ml</t>
  </si>
  <si>
    <t>Carton box containing 10 ml of nasal spray, solution in a glass bottle, with pump + actuator and a protective cap</t>
  </si>
  <si>
    <t>MA-6000/30/12/2019</t>
  </si>
  <si>
    <t>05-2765.12.04.2024</t>
  </si>
  <si>
    <t>allacan</t>
  </si>
  <si>
    <t xml:space="preserve"> cetirizine hydrochloride</t>
  </si>
  <si>
    <t>Carton box containing 2 PVC/aluminium blisters each  blister contain 15 tablets  (30 film-coated tablets)</t>
  </si>
  <si>
    <t>Bristol Laboratories Ltd.United Kingdom</t>
  </si>
  <si>
    <t xml:space="preserve"> Bristol Laboratories Ltd, United Kingdom</t>
  </si>
  <si>
    <t>MA-0226/18/10/2021</t>
  </si>
  <si>
    <t>Clopidogrel</t>
  </si>
  <si>
    <t xml:space="preserve"> Clopidogrel Hydrogen Sulfate</t>
  </si>
  <si>
    <t>Blister pack: OPA (Oriented polyamide)/ Aluminium/PVC and Aluminium foil, 2 blisters of 14 tablets, 28 tablets in a carton box.</t>
  </si>
  <si>
    <t>MA-0350/23/11/2022</t>
  </si>
  <si>
    <t>Lisinopril</t>
  </si>
  <si>
    <t>Carton box containing 2 Al/PVC or Al/PVDC-PVC blisters, each blister has 14 tablets, total 28 tablets in box</t>
  </si>
  <si>
    <t>MA-0320/09/11/2022</t>
  </si>
  <si>
    <t>MA-0321/09/11/2022</t>
  </si>
  <si>
    <t>MA-0319/09/11/2022</t>
  </si>
  <si>
    <t>Lisoretic</t>
  </si>
  <si>
    <t>Aluminium/PVDC coated PVC blister strips containing 14 tablets. 2 Blister strips packaged into outer carton container to give total of 28 tablets.</t>
  </si>
  <si>
    <t>MA-0009/11/01/2023</t>
  </si>
  <si>
    <t>MA-0010/11/01/2023</t>
  </si>
  <si>
    <t>Paracetamol</t>
  </si>
  <si>
    <t>Carton box containing 4 Al/PVC child resistant blisters enclosed in an outer carton, each blister has 8 tablets, total 32 tablets in box</t>
  </si>
  <si>
    <t>MA-0006/17/01/2022</t>
  </si>
  <si>
    <t>Warfarin</t>
  </si>
  <si>
    <t xml:space="preserve"> Warfarin</t>
  </si>
  <si>
    <t>B01AA03</t>
  </si>
  <si>
    <t>2 blisters with 14 tablets each. Blister strips packaged into outer carton, total of 28 tablets</t>
  </si>
  <si>
    <t>MA-0032/16/02/2022</t>
  </si>
  <si>
    <t>MA-0033/16/02/2022</t>
  </si>
  <si>
    <t>05-2614.11.04.2024</t>
  </si>
  <si>
    <t>Yervoy</t>
  </si>
  <si>
    <t xml:space="preserve"> Ipilimumab</t>
  </si>
  <si>
    <t>L01XC11</t>
  </si>
  <si>
    <t>5mg/ml</t>
  </si>
  <si>
    <t>Carton box containing 1 vial of 10ml (Type I glass) that contain 50mg/10ml concentrate for solution for infusion</t>
  </si>
  <si>
    <t>Bristol Myers Squibb Pharma EEIG-Ireland</t>
  </si>
  <si>
    <t>MA-0052/11/03/2022</t>
  </si>
  <si>
    <t>05-2626.04.11.2024</t>
  </si>
  <si>
    <t>Eliquis</t>
  </si>
  <si>
    <t xml:space="preserve"> Apixaban</t>
  </si>
  <si>
    <t>B01AF02</t>
  </si>
  <si>
    <t>2.5mg</t>
  </si>
  <si>
    <t>Film Coated Tablets</t>
  </si>
  <si>
    <t>Box containing 60film coated tablets</t>
  </si>
  <si>
    <t>Bristol Myers Squibb/Pfizer EEIG-UK</t>
  </si>
  <si>
    <t>Bristol Myers Squibb S.r.l-Italy , Pfizer Manufacturing Deutchland GmbH - Germany</t>
  </si>
  <si>
    <t>RMA-1856/11/12/2018</t>
  </si>
  <si>
    <t>Box containing 10film coated tablets</t>
  </si>
  <si>
    <t>RMA-1856/11/12/2019</t>
  </si>
  <si>
    <t>RMA-1857/11/12/2019</t>
  </si>
  <si>
    <t>OPDIVO®</t>
  </si>
  <si>
    <t xml:space="preserve"> Nivolumab</t>
  </si>
  <si>
    <t>L01XC17</t>
  </si>
  <si>
    <t>Carton box containing 1 vial of 4 ml (Type I glass) that contain 40mg/4ml concentrate for solution for infusion</t>
  </si>
  <si>
    <t>Bristol-Myers Squibb Pharma EEIG,Ireland</t>
  </si>
  <si>
    <t xml:space="preserve"> Swords Laboratories t/a Bristol-Myers Squibb Cruiserath Biologics, Ireland</t>
  </si>
  <si>
    <t>MA-0034/16/02/2022</t>
  </si>
  <si>
    <t>Carton box containing 1 vial of 10 ml (Type I glass) that contain 100mg/10ml concentrate for solution for infusion</t>
  </si>
  <si>
    <t>MA-0036/16/02/2022</t>
  </si>
  <si>
    <t>05-2630.11.04.2024</t>
  </si>
  <si>
    <t>KORTIRON (Iron Sucrose Injection  USP)</t>
  </si>
  <si>
    <t xml:space="preserve"> Ferric Hydroxide in complex with Sucrose equivalent to Elemental Iron</t>
  </si>
  <si>
    <t>B03AC</t>
  </si>
  <si>
    <t xml:space="preserve">100 mg/5 ml </t>
  </si>
  <si>
    <t>Carton along with insert,amber glass ampoule,5x5ml,solution for injection</t>
  </si>
  <si>
    <t>Brooks laboratorios Ltd,India</t>
  </si>
  <si>
    <t xml:space="preserve"> Brooks Laboratories Limited, India</t>
  </si>
  <si>
    <t>MA-0271/15/12/2020</t>
  </si>
  <si>
    <t>KONDAN</t>
  </si>
  <si>
    <t xml:space="preserve"> Ondansetron Hydrochloride</t>
  </si>
  <si>
    <t>A04AA01</t>
  </si>
  <si>
    <t>Carton box containing 10 glass ampoules with 2 ml of solution for IM, IV injection</t>
  </si>
  <si>
    <t xml:space="preserve"> BROOKS LABORATORIES LTD, India</t>
  </si>
  <si>
    <t>MA-0012/08/02/2021</t>
  </si>
  <si>
    <t>05-2547.11.04.2024</t>
  </si>
  <si>
    <t>Clarithromycin 500 mg Film-coated tablets</t>
  </si>
  <si>
    <t>Carton box containing 2 PVC/PVdC-Aluminium Blisters; each blister contains 7 tablets (14 film coated tablets)</t>
  </si>
  <si>
    <t>Brown&amp; Burk UK Ltd,United Kingdom</t>
  </si>
  <si>
    <t xml:space="preserve"> Brown &amp; Burk UK Limited, United Kingdom</t>
  </si>
  <si>
    <t>MA-0124/01/06/2022</t>
  </si>
  <si>
    <t>Lisinopril 10 mg Tablets</t>
  </si>
  <si>
    <t xml:space="preserve"> Lisinopril Dihydrate</t>
  </si>
  <si>
    <t>Cardboard box containing 2 Aluminium/PVC blister strips; each  blister contains 14 tablets (28 tablets)</t>
  </si>
  <si>
    <t>MA-0256/26/09/2022</t>
  </si>
  <si>
    <t>Lisinopril 20 mg Tablets</t>
  </si>
  <si>
    <t>Cardboard box containing 2 Aluminium/PVC blister strips; each blister contains 14 tablets (28 tablets)</t>
  </si>
  <si>
    <t>MA-0257/26/09/2022</t>
  </si>
  <si>
    <t>Pantoprazole 20mg Gastro-resistant Tablets</t>
  </si>
  <si>
    <t xml:space="preserve"> Pantoprazole Sodium Sesquihydrate*</t>
  </si>
  <si>
    <t>Carton box containing 2 blisters x 14 Gastro-resistant tablets (28 Gastro-resistant tablets)</t>
  </si>
  <si>
    <t xml:space="preserve"> Brown &amp; Burk UK Ltd, United Kingdom</t>
  </si>
  <si>
    <t>URMA-00105/24/04/2020</t>
  </si>
  <si>
    <t>Pantoprazole 40mg Gastro-resistant Tablets</t>
  </si>
  <si>
    <t>URMA-00094/10/04/2020</t>
  </si>
  <si>
    <t>Rosuvastatin 10 mg film-coated tablets</t>
  </si>
  <si>
    <t xml:space="preserve"> Rosuvastatin calcium*</t>
  </si>
  <si>
    <t>28 film-coated tablets</t>
  </si>
  <si>
    <t>MA-0191/12/08/2022</t>
  </si>
  <si>
    <t>Rosuvastatin 20 mg film-coated tablets</t>
  </si>
  <si>
    <t>MA-0192/12/08/2022</t>
  </si>
  <si>
    <t>LANTIGEN B</t>
  </si>
  <si>
    <t xml:space="preserve"> S.pneumonie type 3, S.pneumonie A, B .catarrhalis, S.aureus, H.influenze type b, K.pneumoniae</t>
  </si>
  <si>
    <t>J07AX</t>
  </si>
  <si>
    <t>63.2 AgU+126.2 AgU+39.9 AgU+79.6 AgU+50.2 AgU+39.8 AgU</t>
  </si>
  <si>
    <t>Oral drops, suspension</t>
  </si>
  <si>
    <t>Bottle of 18ml suspension</t>
  </si>
  <si>
    <t>BRUSCHETTINI S.R.L, ITALY</t>
  </si>
  <si>
    <t xml:space="preserve"> BRUCHETTINI S.r.1, Italy</t>
  </si>
  <si>
    <t>RMA-3287/22/02/2023</t>
  </si>
  <si>
    <t>TOBRASTILL</t>
  </si>
  <si>
    <t xml:space="preserve"> Tobramicin</t>
  </si>
  <si>
    <t>Bottle of 5 ml</t>
  </si>
  <si>
    <t xml:space="preserve"> BRUSCHETINI S.r.1, Italy</t>
  </si>
  <si>
    <t>RMA-3288/22/02/2023</t>
  </si>
  <si>
    <t>COMBISTILL</t>
  </si>
  <si>
    <t xml:space="preserve"> Tobramycin, Dexamethasone</t>
  </si>
  <si>
    <t>0.3 %+0.1 %</t>
  </si>
  <si>
    <t>Box containing 1 bottle of 5 ml with insert</t>
  </si>
  <si>
    <t xml:space="preserve"> Rafarm Hellas S.A., Greece</t>
  </si>
  <si>
    <t>RMA-2232/11/02/2021</t>
  </si>
  <si>
    <t>05-2650.11.04.2024</t>
  </si>
  <si>
    <t>REMSIMA</t>
  </si>
  <si>
    <t xml:space="preserve"> Infliximab</t>
  </si>
  <si>
    <t>L04AB02</t>
  </si>
  <si>
    <t>Carton box containing one vial</t>
  </si>
  <si>
    <t>Celltrion Healthcare Kft, Hungary</t>
  </si>
  <si>
    <t xml:space="preserve"> Biotec Services International Ltd, United Kingdom; Biotec Services International Ltd, United Kingdom; Millmount Healthcare Ltd., Ireland; Nuvisan GmbH, Germany ; Nuvisan France SARL, France</t>
  </si>
  <si>
    <t>MA-00072/26/03/2020</t>
  </si>
  <si>
    <t>Carton box containing 2 prefilled pens (1 mL sterile solution) with 2 alcohol pads</t>
  </si>
  <si>
    <t xml:space="preserve"> Biotec Services International Ltd., Biotec House, United Kingdom; Biotec Services International Ltd.,  Units 2100, 2110, 2010, 2120, 2130 and 2500, United Kingdom; Millmount Healthcare Ltd., Ireland; Nuvisan GmbH, Germany ; Nuvisan France SARL, France</t>
  </si>
  <si>
    <t>MA-0019/11/03/2021</t>
  </si>
  <si>
    <t>TRUXIMA</t>
  </si>
  <si>
    <t xml:space="preserve"> Rituximab</t>
  </si>
  <si>
    <t>L01XC02</t>
  </si>
  <si>
    <t>Carton box containing 2 vials</t>
  </si>
  <si>
    <t xml:space="preserve"> Biotec Services International Ltd, United Kingdom; Biotec Services International Ltd, United Kingdom; Millmount Healthcare Ltd., Ireland; Millmount Healthcare Ltd., Ireland; Nuvisan GmbH, Germany ; Nuvisan France SARL, France</t>
  </si>
  <si>
    <t>MA-00076/26/03/2020</t>
  </si>
  <si>
    <t>500 mg/50 ml</t>
  </si>
  <si>
    <t>MA-00075/26/03/2020</t>
  </si>
  <si>
    <t>HERZUMA</t>
  </si>
  <si>
    <t xml:space="preserve"> Trastuzumab</t>
  </si>
  <si>
    <t>L01XC03</t>
  </si>
  <si>
    <t>Each carton contains one vial</t>
  </si>
  <si>
    <t>MA-00073/26/03/2020</t>
  </si>
  <si>
    <t>420 mg</t>
  </si>
  <si>
    <t>MA-00074/26/03/2020</t>
  </si>
  <si>
    <t>Omex</t>
  </si>
  <si>
    <t xml:space="preserve"> Omeprazole sodium</t>
  </si>
  <si>
    <t>Lyophilisate for solution for injection</t>
  </si>
  <si>
    <t>Carton box containing one 10 ml vial made of transparent type I glass with bromobutyl stopper and aluminum/plastic flip-off cap and one 10 ml solvent ampoule made of transparent type I glass</t>
  </si>
  <si>
    <t>Centurion İlaç, Sanayi ve Ticaret A.Ş.  Turkey</t>
  </si>
  <si>
    <t xml:space="preserve"> Centurion Ilaç Sanayi ve Tic. A.S., Turkey </t>
  </si>
  <si>
    <t>MA-0139/24/06/2022</t>
  </si>
  <si>
    <t>XFEBRIL</t>
  </si>
  <si>
    <t>Carton box containing 12 type II colorless glass vials with gray bromobutyl stopper and blue Flip-Off cap of 100 ml</t>
  </si>
  <si>
    <t>MA-0328/30/12/2021</t>
  </si>
  <si>
    <t>Planicid</t>
  </si>
  <si>
    <t xml:space="preserve"> Teicoplanin</t>
  </si>
  <si>
    <t>J01XA02</t>
  </si>
  <si>
    <t>Carton box containing one type-I glass vial closed with plastic covered aluminum flip-off cap and rubber stopper and one type-I clear glass ampoule containing 3.0 ml of water for injection</t>
  </si>
  <si>
    <t>MA-0279/24/11/2021</t>
  </si>
  <si>
    <t>Tigecid</t>
  </si>
  <si>
    <t xml:space="preserve"> Tigecycline</t>
  </si>
  <si>
    <t>J01AA12</t>
  </si>
  <si>
    <t>Powder for solution for infusion</t>
  </si>
  <si>
    <t>Carton box containing 10 type I glass 5 ml vials with Al/Propylene flip-off cap and bromobutyl rubber stopper</t>
  </si>
  <si>
    <t>MA-0101/16/05/2022</t>
  </si>
  <si>
    <t>Ronix</t>
  </si>
  <si>
    <t xml:space="preserve"> Zoledronic acid</t>
  </si>
  <si>
    <t>M05BA08</t>
  </si>
  <si>
    <t>4 mg/5 ml</t>
  </si>
  <si>
    <t>Carton box, colorless Type I glass vial, 1x5 mL, Concentrate for solution for infusion</t>
  </si>
  <si>
    <t>MA-0022/31/01/2022</t>
  </si>
  <si>
    <t>05-2776.12.04.2024</t>
  </si>
  <si>
    <t>CLENIL</t>
  </si>
  <si>
    <t xml:space="preserve"> Beclometasone dipropionate</t>
  </si>
  <si>
    <t>R01AD01</t>
  </si>
  <si>
    <t>250 mcg</t>
  </si>
  <si>
    <t>Pressurised inhalation, solution</t>
  </si>
  <si>
    <t>1 pressurised canister providing 200 inhalations</t>
  </si>
  <si>
    <t>CHIESI FARMACEUTICI S.P.A, ITALY</t>
  </si>
  <si>
    <t xml:space="preserve"> HOLOPACK, Germany </t>
  </si>
  <si>
    <t>RMA-2541/08/10/2021</t>
  </si>
  <si>
    <t>R03BA01</t>
  </si>
  <si>
    <t>0.8 mg/2 ml</t>
  </si>
  <si>
    <t>Nebuliser suspension</t>
  </si>
  <si>
    <t>20 monodose vials of 2ml</t>
  </si>
  <si>
    <t>RMA-2537/08/10/2021</t>
  </si>
  <si>
    <t>CLIPPER</t>
  </si>
  <si>
    <t xml:space="preserve"> beclometasone dipropionate</t>
  </si>
  <si>
    <t>R01BA01</t>
  </si>
  <si>
    <t xml:space="preserve"> DOPPEL FARMACEUTICI SRL., Italy</t>
  </si>
  <si>
    <t>RMA-3145/01/12/2022</t>
  </si>
  <si>
    <t>RINOCLENIL</t>
  </si>
  <si>
    <t>Bottle providing at least 200 actuation ;30 ml</t>
  </si>
  <si>
    <t xml:space="preserve"> CHIESI FARMACEUTICI S.P.A,Italy, Italy</t>
  </si>
  <si>
    <t>RMA-2538/08/10/2021</t>
  </si>
  <si>
    <t>Foster</t>
  </si>
  <si>
    <t xml:space="preserve"> beclometasone dipropionate anhydrate, formoterol fumarate dehydrous</t>
  </si>
  <si>
    <t>R03AK08</t>
  </si>
  <si>
    <t>100 mcg+6 mcg</t>
  </si>
  <si>
    <t>Box: can of 120 doses</t>
  </si>
  <si>
    <t xml:space="preserve"> Chiesi Farmaceutici S.P.A., Italy</t>
  </si>
  <si>
    <t>RMA-2368/08/06/2021</t>
  </si>
  <si>
    <t>100 mcg+6mcg</t>
  </si>
  <si>
    <t>RMA-3170/15/12/2022</t>
  </si>
  <si>
    <t>200 mcg+6 mcg</t>
  </si>
  <si>
    <t>Each pack contains 1 pressurised container (which provides 120 actuations)</t>
  </si>
  <si>
    <t xml:space="preserve"> Chiesi Farmaceutici S.p.A, Italy; Chiesi Pharmaceuticals GmbH, Austria; Chiesi S.A.S., France</t>
  </si>
  <si>
    <t>RMA-04593/03/04/2024</t>
  </si>
  <si>
    <t>Each pack contains one inhaler which provide 120 inhalations each</t>
  </si>
  <si>
    <t xml:space="preserve"> Chiesi Farmaceutici S.p.A., Italy; Chiesi S.A.S., France; Chiesi Pharmaceuticals GmbH, Austria</t>
  </si>
  <si>
    <t>RMA-04592/03/04/2024</t>
  </si>
  <si>
    <t>TRIMBOW</t>
  </si>
  <si>
    <t xml:space="preserve"> Beclometasone dipropionate anhydrous, Formoterol fumarate dehydrate, Glycopyrronium bromide</t>
  </si>
  <si>
    <t>R03AL09</t>
  </si>
  <si>
    <t>(87 mcg+5 mcg+9 mcg)/1 dose</t>
  </si>
  <si>
    <t>Box x 1 pressurised container which provides 120 actuations</t>
  </si>
  <si>
    <t xml:space="preserve"> Chiesi Farmaceutici S.p.A., Italy</t>
  </si>
  <si>
    <t>RMA-0374/27/09/2023</t>
  </si>
  <si>
    <t>PEYONA</t>
  </si>
  <si>
    <t xml:space="preserve"> caffeine citrate</t>
  </si>
  <si>
    <t>N06BC01</t>
  </si>
  <si>
    <t>Solution for infusion and oral solution</t>
  </si>
  <si>
    <t>10 ampoules of 1ml</t>
  </si>
  <si>
    <t xml:space="preserve"> AlfaSigma S.p.A. Italy, Italy</t>
  </si>
  <si>
    <t>RMA-1978/16/03/2020</t>
  </si>
  <si>
    <t>ATIMOS</t>
  </si>
  <si>
    <t xml:space="preserve"> formoterol fumarate</t>
  </si>
  <si>
    <t>pressurised container for 100 inhalation</t>
  </si>
  <si>
    <t xml:space="preserve"> CHIESI FARMACEUTICI S.P.A,, Italy</t>
  </si>
  <si>
    <t>RMA-2536/08/10/2021</t>
  </si>
  <si>
    <t>05-2592.11.04.2024</t>
  </si>
  <si>
    <t>ATRACIR</t>
  </si>
  <si>
    <t xml:space="preserve"> Atracurium besylate</t>
  </si>
  <si>
    <t>M03AC04</t>
  </si>
  <si>
    <t>Carton pack, 5ml glass ampoule Type 1, 10 x 5ml</t>
  </si>
  <si>
    <t>Ciron Drugs &amp; Pharmaceutical Pvt. Ltd.</t>
  </si>
  <si>
    <t xml:space="preserve"> Ciron Drugs &amp; Pharmaceuticals Pvt. Ltd, India</t>
  </si>
  <si>
    <t>MA-00080/06/04/2020</t>
  </si>
  <si>
    <t>COLISTIMETHATE SODIUM FOR INJECTION USP 1000000 IU (1 MILLION IU)</t>
  </si>
  <si>
    <t xml:space="preserve"> Colistimethate Sodium USP</t>
  </si>
  <si>
    <t>J01XB01</t>
  </si>
  <si>
    <t>1000000 IU/1 ml</t>
  </si>
  <si>
    <t>box containing 1 vial x 10 ml clear tubular glass vial USP Type I</t>
  </si>
  <si>
    <t xml:space="preserve"> Ciron Drugs &amp; Pharmaceutical Pvt. Ltd., India</t>
  </si>
  <si>
    <t>MA-0153/31/03/2023</t>
  </si>
  <si>
    <t>Lidocaine Hydrochloride Injection USP</t>
  </si>
  <si>
    <t xml:space="preserve"> Lidocaine Hydrochloride  Eq. to anhydrous  Lidocaine Hydrochloride</t>
  </si>
  <si>
    <t>Carton packs with 10 ampoules of 3.5ml each</t>
  </si>
  <si>
    <t xml:space="preserve"> Ciron Drugs &amp; Pharmaceutical Pvt. Ltd, India</t>
  </si>
  <si>
    <t>RMA-04549/05/04/2024</t>
  </si>
  <si>
    <t>cmim cip</t>
  </si>
  <si>
    <t>METHYLPREDNISOLONE CIRON</t>
  </si>
  <si>
    <t xml:space="preserve"> Methylprdenisolon</t>
  </si>
  <si>
    <t>carton box with 10ml glass and solvent, 1 x powder for solution for injection</t>
  </si>
  <si>
    <t xml:space="preserve"> CIRON Drugs &amp; Pharmaceuticals Pvt, Ltd, India</t>
  </si>
  <si>
    <t>MA-0088/11/05/2021</t>
  </si>
  <si>
    <t>Metoclopramide Injection BP</t>
  </si>
  <si>
    <t xml:space="preserve"> Metoclopramide Hydrochloride BP Eq. to Anhydrous Metoclopramide Hydrochloride</t>
  </si>
  <si>
    <t>package of 10 ampoules of 2ml each</t>
  </si>
  <si>
    <t>MA-5777/10/05/2019</t>
  </si>
  <si>
    <t>NEOSTIGMINE INJECTION BP 2.5MG/ML</t>
  </si>
  <si>
    <t xml:space="preserve"> Neostigmine Metilsulfate</t>
  </si>
  <si>
    <t>N07AA01</t>
  </si>
  <si>
    <t>2.5 mg/1 ml</t>
  </si>
  <si>
    <t>10 AMPOULES IN ONE BOX</t>
  </si>
  <si>
    <t>MA-00051/09/03/2020</t>
  </si>
  <si>
    <t xml:space="preserve">05-2728.12.04.2024    </t>
  </si>
  <si>
    <t>OMEPRAZOLE  Sodium</t>
  </si>
  <si>
    <t>Carton box, 10 vials /Box,Lyophilized powder for injection</t>
  </si>
  <si>
    <t>CISEN PHARMACEUTICAL CO.,Ltd .China</t>
  </si>
  <si>
    <t xml:space="preserve"> CISEN PHARMACEUTICAL CO.,LTD., China</t>
  </si>
  <si>
    <t>MA-0126/24/03/2023</t>
  </si>
  <si>
    <t>05-2492.05.04.2024</t>
  </si>
  <si>
    <t>ENJOMIN</t>
  </si>
  <si>
    <t xml:space="preserve"> Dimenhydrinate</t>
  </si>
  <si>
    <t>R06AA02</t>
  </si>
  <si>
    <t>Cardbox containing 4 suppositories</t>
  </si>
  <si>
    <t>CODILAB – Indústria e Comércio de Produtos Farmacêuticos, S.A.</t>
  </si>
  <si>
    <t xml:space="preserve"> Farmalabor – Produtos farmacêuticos, S.A., Portugal</t>
  </si>
  <si>
    <t>RMA-2249/25/02/2021</t>
  </si>
  <si>
    <t>05-2830.12.04.2024</t>
  </si>
  <si>
    <t>Anabel Emergent</t>
  </si>
  <si>
    <t>1 TABLET</t>
  </si>
  <si>
    <t>Corona Remedies PVT.LTD,India</t>
  </si>
  <si>
    <t xml:space="preserve"> Corona Remedies PVT. LTD., India</t>
  </si>
  <si>
    <t>MA-0058/07/04/2021</t>
  </si>
  <si>
    <t>Anabel</t>
  </si>
  <si>
    <t xml:space="preserve"> Levonorgestrel, Ethinylestradiol, Ferrous Fumarate</t>
  </si>
  <si>
    <t>G03FA11</t>
  </si>
  <si>
    <t>0.15 mg+0.03 mg+75 mg</t>
  </si>
  <si>
    <t>Package containing 28 tablets</t>
  </si>
  <si>
    <t xml:space="preserve"> Corona Remedies PVT. LTD, India</t>
  </si>
  <si>
    <t>MA-5983/17/12/2019</t>
  </si>
  <si>
    <t>05-2655.11.04.2024</t>
  </si>
  <si>
    <t>Alvesco</t>
  </si>
  <si>
    <t xml:space="preserve"> Ciclesonide</t>
  </si>
  <si>
    <t>R03BA08</t>
  </si>
  <si>
    <t>160 mcg</t>
  </si>
  <si>
    <t>Inhaler with 120 accurately measured puffs</t>
  </si>
  <si>
    <t>Covis Pharma Europe BV,Netherlands</t>
  </si>
  <si>
    <t xml:space="preserve"> Covis Pharma Europe B.V., Netherlands</t>
  </si>
  <si>
    <t>MA-0265/25/07/2023</t>
  </si>
  <si>
    <t>05-2545.11.04.2024</t>
  </si>
  <si>
    <t>Flucloxacillin 125mg/5ml Granules for Oral Solution</t>
  </si>
  <si>
    <t xml:space="preserve"> Flucloxacillin Sodium</t>
  </si>
  <si>
    <t>J01CF05</t>
  </si>
  <si>
    <t>Bottle containing 64 g of granules for the reconstitution of 100 ml oral solution.</t>
  </si>
  <si>
    <t>Crescent Pharma Limited - UK</t>
  </si>
  <si>
    <t xml:space="preserve"> Crescent Manufacturing Limited, United Kingdom; Crescent Pharma Limited, United Kingdom</t>
  </si>
  <si>
    <t>URMA-5910/31/10/2019</t>
  </si>
  <si>
    <t>Metronidazole Tablets 400mg</t>
  </si>
  <si>
    <t>Carton box containing 3 Blister packs of aluminium/white opaque PVC with PVDC coating; each blister contains 7 tablets (21 tablets)</t>
  </si>
  <si>
    <t xml:space="preserve"> Crescent Pharma Limited, United Kingdom</t>
  </si>
  <si>
    <t>MA-0204/19/08/2022</t>
  </si>
  <si>
    <t>Naproxen 500mg Tablets</t>
  </si>
  <si>
    <t xml:space="preserve"> Naproxen</t>
  </si>
  <si>
    <t>Carton box containing 2 Al/PVC blisters x 14 tablets</t>
  </si>
  <si>
    <t>MA-0088/28/04/2022</t>
  </si>
  <si>
    <t xml:space="preserve">05-2727.12.04.2024   </t>
  </si>
  <si>
    <t>Albumeon</t>
  </si>
  <si>
    <t xml:space="preserve"> human albumin</t>
  </si>
  <si>
    <t>B05AA01</t>
  </si>
  <si>
    <t>20 %</t>
  </si>
  <si>
    <t>Carton box, type  II vial , 1x50ml, solution for infusion</t>
  </si>
  <si>
    <t>CSL  Behring GmbH</t>
  </si>
  <si>
    <t xml:space="preserve"> CSL Behring GmbH, Germany </t>
  </si>
  <si>
    <t>MA-0065/20/04/2021</t>
  </si>
  <si>
    <t xml:space="preserve">05-2727.12.04.2024 </t>
  </si>
  <si>
    <t>Privigen</t>
  </si>
  <si>
    <t xml:space="preserve"> Human normal immunoglobulin</t>
  </si>
  <si>
    <t>J06BA02</t>
  </si>
  <si>
    <t>1x25ml, solution for infusion</t>
  </si>
  <si>
    <t>MA-00224/07/03/2024</t>
  </si>
  <si>
    <t>05-2727.12.04.2024</t>
  </si>
  <si>
    <t>Tetagam P</t>
  </si>
  <si>
    <t xml:space="preserve"> Human protein, thereof immunoglobulin, with antibodies to tetanus toxin</t>
  </si>
  <si>
    <t>J06BB02</t>
  </si>
  <si>
    <t>250 IU/1 ml</t>
  </si>
  <si>
    <t>1 pre-filled syringe of 1ml</t>
  </si>
  <si>
    <t>URMA-5993/19/12/2019</t>
  </si>
  <si>
    <t>05-2658.11.04.2024</t>
  </si>
  <si>
    <t>Sevikar</t>
  </si>
  <si>
    <t xml:space="preserve"> Olmesartan medoxomil, Amlodipine besilate</t>
  </si>
  <si>
    <t>C09DB02</t>
  </si>
  <si>
    <t xml:space="preserve">20 mg+5 mg </t>
  </si>
  <si>
    <t>Daiichi Sankyo Europe GmbH</t>
  </si>
  <si>
    <t xml:space="preserve"> Daiichi Sankyo Europe GmbH, Germany </t>
  </si>
  <si>
    <t>MA-5799/22/05/2019</t>
  </si>
  <si>
    <t xml:space="preserve">40 mg+10 mg </t>
  </si>
  <si>
    <t>MA-5804/22/05/2019</t>
  </si>
  <si>
    <t xml:space="preserve">40 mg+5 mg </t>
  </si>
  <si>
    <t>MA-5797/22/05/2019</t>
  </si>
  <si>
    <t>Sevikar HCT</t>
  </si>
  <si>
    <t>MA-5798/22/05/2019</t>
  </si>
  <si>
    <t>40 mg+10 mg+12.5 mg</t>
  </si>
  <si>
    <t>MA-5796/22/05/2019</t>
  </si>
  <si>
    <t>MA-5795/22/05/2019</t>
  </si>
  <si>
    <t>MA-5793/22/05/2019</t>
  </si>
  <si>
    <t>40 mg+5 mg+25 mg</t>
  </si>
  <si>
    <t>MA-5794/22/05/2019</t>
  </si>
  <si>
    <t>05-2785.12.04.2024</t>
  </si>
  <si>
    <t>Rinosol</t>
  </si>
  <si>
    <t xml:space="preserve"> Beclometasone dipropionate, Norflurane</t>
  </si>
  <si>
    <t>250 mcg/1 dose</t>
  </si>
  <si>
    <t>BT x 1Canister x 200 doses</t>
  </si>
  <si>
    <t>DAST BIOTECH PHARM, LTD, GREECE</t>
  </si>
  <si>
    <t xml:space="preserve"> Medicair Bioscience Laboratories S.A., Greece</t>
  </si>
  <si>
    <t>RMA-2191/29/12/2020</t>
  </si>
  <si>
    <t>BETACORT</t>
  </si>
  <si>
    <t xml:space="preserve"> FUSIDIC ACID, BETAMETHASONE VALERATE</t>
  </si>
  <si>
    <t>2.0 %+0.1 %</t>
  </si>
  <si>
    <t>1 tube x 30 g</t>
  </si>
  <si>
    <t xml:space="preserve"> MEDICAIR BIOSCIENCE LABORATORIES S.A., Greece</t>
  </si>
  <si>
    <t>MA-00043/05/03/2020</t>
  </si>
  <si>
    <t>BOTADERM</t>
  </si>
  <si>
    <t xml:space="preserve"> KETOCONAZOLE</t>
  </si>
  <si>
    <t>Plastic bottle containing 120 ml of solution</t>
  </si>
  <si>
    <t>MA-0069/06/03/2023</t>
  </si>
  <si>
    <t xml:space="preserve">2 % </t>
  </si>
  <si>
    <t>Plastic bottle containing 180 ml of solution</t>
  </si>
  <si>
    <t>MA-0070/06/03/2023</t>
  </si>
  <si>
    <t>VIOPLEX-T</t>
  </si>
  <si>
    <t xml:space="preserve"> Neomycin (as sulfate), Bacitracin</t>
  </si>
  <si>
    <t>D06AX54</t>
  </si>
  <si>
    <t>(1338.22 IU+103.80 IU)/1 g</t>
  </si>
  <si>
    <t>Cutaneous powder</t>
  </si>
  <si>
    <t>121.4 g</t>
  </si>
  <si>
    <t>RMA-2060/09/06/2020</t>
  </si>
  <si>
    <t>05-2571.11.04.2024</t>
  </si>
  <si>
    <t>Acyclovir Denk 5 % Cream</t>
  </si>
  <si>
    <t xml:space="preserve"> Aciclovir</t>
  </si>
  <si>
    <t>1 tube of aluminum coated with a protective lacquer containing 7 g cream</t>
  </si>
  <si>
    <t>Denk Pharma GmbH &amp; Co. KG,Germany</t>
  </si>
  <si>
    <t xml:space="preserve"> RubiePharm Arzneimittel GmbH, Germany </t>
  </si>
  <si>
    <t>MA-0345/16/11/2022</t>
  </si>
  <si>
    <t>Acyclovir Denk 200</t>
  </si>
  <si>
    <t xml:space="preserve"> Aciclovir, micronized quality 9-(2 hydroxyethoxymethyl) guanine</t>
  </si>
  <si>
    <t>J05AB01</t>
  </si>
  <si>
    <t>Carton box, with PVC/PVDC/Aluminium blisters containing 25 tablets</t>
  </si>
  <si>
    <t xml:space="preserve"> Denk Pharma GmbH &amp; Co.KG, Germany </t>
  </si>
  <si>
    <t>MA-0109/24/03/2023</t>
  </si>
  <si>
    <t>Amlo-Denk 10</t>
  </si>
  <si>
    <t xml:space="preserve"> Amlodipine mesilate monohydrate</t>
  </si>
  <si>
    <t>Carton box, PVC/PE/PVdC blister foil Aluminium foils, 5x10, tablets</t>
  </si>
  <si>
    <t xml:space="preserve"> Denk Pharma GmbH &amp; Co. KG, Germany </t>
  </si>
  <si>
    <t>MA-0030/16/02/2023</t>
  </si>
  <si>
    <t>Amlo-Denk 5</t>
  </si>
  <si>
    <t>MA-0304/20/10/2022</t>
  </si>
  <si>
    <t>Amoxi-Denk</t>
  </si>
  <si>
    <t xml:space="preserve"> Amoxicillin trihydrate (Equivalent to Amoxicillin 1000mg)</t>
  </si>
  <si>
    <t>Carton box containing 1 Opaque PVC/PVDC aluminium blister strip contain 10 tablets</t>
  </si>
  <si>
    <t xml:space="preserve"> PenCef Pharma GmbH, Germany </t>
  </si>
  <si>
    <t>MA-0115/26/05/2022</t>
  </si>
  <si>
    <t xml:space="preserve"> Amoxicillin trihydrate (Equivalent to Amoxicillin 500mg)</t>
  </si>
  <si>
    <t>Carton box containing 2 Opaque PVC/PVDC aluminium blister strips contain 10 tablets (20 tablets)</t>
  </si>
  <si>
    <t>MA-0114/26/05/2022</t>
  </si>
  <si>
    <t>Anastrozol Denk 1 mg Filmtabletten</t>
  </si>
  <si>
    <t xml:space="preserve"> Anastrozole</t>
  </si>
  <si>
    <t>L02BG03</t>
  </si>
  <si>
    <t>Carton box, PVC/PVDC/Aluminium blister containing 100 film coated tablets</t>
  </si>
  <si>
    <t xml:space="preserve"> Haupt Pharma Münster GmbH, Germany </t>
  </si>
  <si>
    <t>MA-05786/06/02/2024</t>
  </si>
  <si>
    <t>Axaban-Denk</t>
  </si>
  <si>
    <t>Carton box, HDPE bottles, containing 60 film coated tablets.</t>
  </si>
  <si>
    <t xml:space="preserve"> COMBINO PHARM MALTA, LTD, Malta</t>
  </si>
  <si>
    <t>MA-0207/31/05/2023</t>
  </si>
  <si>
    <t>MA-0208/31/05/2023</t>
  </si>
  <si>
    <t>Azithro-Denk 500 mg</t>
  </si>
  <si>
    <t xml:space="preserve"> Azithromycin monohydrate</t>
  </si>
  <si>
    <t>Carton box containing 1 blister with 3 film coated tablets</t>
  </si>
  <si>
    <t xml:space="preserve"> Artesan Pharma GmbH &amp; Co. KG, Germany </t>
  </si>
  <si>
    <t>MA-0276/29/12/2020</t>
  </si>
  <si>
    <t>Calci D3-Denk 1000 mg / 880 I.E. Brausetabletten</t>
  </si>
  <si>
    <t xml:space="preserve"> calcium carbonate, Cholecalciferol</t>
  </si>
  <si>
    <t>A12AX</t>
  </si>
  <si>
    <t>1,000 mg/22 microgram</t>
  </si>
  <si>
    <t>Carton box containing 20 effervescent tablets</t>
  </si>
  <si>
    <t xml:space="preserve"> Swiss Caps GmbH, Germany </t>
  </si>
  <si>
    <t>MA-0364/03/11/2023</t>
  </si>
  <si>
    <t>Carvedi-Denk</t>
  </si>
  <si>
    <t>Carton box containing 3 Aluminium/aluminium blisters, 3x10 tablets</t>
  </si>
  <si>
    <t>MA-0092/20/05/2021</t>
  </si>
  <si>
    <t>MA-0091/20/05/2021</t>
  </si>
  <si>
    <t>Cipro-Denk 500</t>
  </si>
  <si>
    <t xml:space="preserve"> Ciprofloxacin hydrochloride 1H2O</t>
  </si>
  <si>
    <t>Carton box containing PVC/PVDC-aluminium blister with 10 film coated tablets</t>
  </si>
  <si>
    <t xml:space="preserve"> allphamed PHARBIL Arzneimittel GmbH, Germany </t>
  </si>
  <si>
    <t>MA-0376/20/12/2022</t>
  </si>
  <si>
    <t>Cipro-Denk 750</t>
  </si>
  <si>
    <t>MA-0377/20/12/2022</t>
  </si>
  <si>
    <t>Clotri-Denk 1% Cream</t>
  </si>
  <si>
    <t>Carton box, Aluminium tube, containing 20 g</t>
  </si>
  <si>
    <t xml:space="preserve"> C.P.M. ContractPharma GmbH, Germany </t>
  </si>
  <si>
    <t>MA-0358/07/12/2022</t>
  </si>
  <si>
    <t>Deslora-Denk 5</t>
  </si>
  <si>
    <t>10 f.c. tablets</t>
  </si>
  <si>
    <t>MA-5951/09/12/2019</t>
  </si>
  <si>
    <t>Diclo-Denk 100 Rectal</t>
  </si>
  <si>
    <t>Carton box, PVC/PVDC/PE blister containing 10 suppositories</t>
  </si>
  <si>
    <t xml:space="preserve"> Haupt Pharma Wülfing GmbH, Germany </t>
  </si>
  <si>
    <t>MA-0066/06/03/2023</t>
  </si>
  <si>
    <t>Diclo-Denk 100 Retard</t>
  </si>
  <si>
    <t>Carton box, PVC/PVDC-aluminium blisters containing 100 tablets</t>
  </si>
  <si>
    <t>MA-0065/06/03/2023</t>
  </si>
  <si>
    <t>Carton box, PVC/PVDC-aluminium blister containing 10 tablets</t>
  </si>
  <si>
    <t>MA-0083/07/03/2023</t>
  </si>
  <si>
    <t>Diclo-Denk 75 Injection</t>
  </si>
  <si>
    <t>Carton box, containing 10 OPC ampoule x 3ml</t>
  </si>
  <si>
    <t>MA-0082/07/03/2023</t>
  </si>
  <si>
    <t>Glimepiride Denk 2</t>
  </si>
  <si>
    <t xml:space="preserve"> Glimepride</t>
  </si>
  <si>
    <t xml:space="preserve"> DENK PHARMA GmbH &amp; Co. KG, Germany </t>
  </si>
  <si>
    <t>MA-5967/12/12/2019</t>
  </si>
  <si>
    <t>Glimepiride Denk 3</t>
  </si>
  <si>
    <t>MA-5966/12/12/2019</t>
  </si>
  <si>
    <t>Ibuprofen Denk 600</t>
  </si>
  <si>
    <t>Carton box, blister packs of PVC/PVDC-aluminium 2x10 film coated tablets</t>
  </si>
  <si>
    <t>MA-0152/31/03/2023</t>
  </si>
  <si>
    <t>Levo-Denk 500</t>
  </si>
  <si>
    <t>Carton box, PVC/PVDC-aluminium blisters containing 10 film-coated tablets</t>
  </si>
  <si>
    <t xml:space="preserve"> Rottendorf Pharma GmbH, Germany </t>
  </si>
  <si>
    <t>MA-0310/21/10/2022</t>
  </si>
  <si>
    <t>Levoflox-Denk 5 mg/ml</t>
  </si>
  <si>
    <t>Carton box, colourless glass vials (type I glass) with aluminium cap, chlorobutyl rubber stopper and tear-off polypropylene lid containing 100 ml solution for infusion.</t>
  </si>
  <si>
    <t xml:space="preserve"> Solupharm Pharmazeutische Erzeugnisse GmbH, Germany </t>
  </si>
  <si>
    <t>MA-0067/06/03/2023</t>
  </si>
  <si>
    <t>Losar-Denk 100</t>
  </si>
  <si>
    <t xml:space="preserve"> Losartan potassium</t>
  </si>
  <si>
    <t>Carton box, Opaque Al/PVC/PE/PVDC blister foil, containing 28 film coated tablets</t>
  </si>
  <si>
    <t>MA-0062/14/04/2021</t>
  </si>
  <si>
    <t>Losar-Denk 50</t>
  </si>
  <si>
    <t>MA-0053/07/04/2021</t>
  </si>
  <si>
    <t>CoLosar-Denk</t>
  </si>
  <si>
    <t xml:space="preserve"> Losartan potassium, Hydrochlorothiazide</t>
  </si>
  <si>
    <t>100 mg+12.5 mg</t>
  </si>
  <si>
    <t>Carton box, Al/Al blister, containing 28 film coated tablets</t>
  </si>
  <si>
    <t xml:space="preserve"> DENK PHARMA GmbH &amp; Co.KG, Germany </t>
  </si>
  <si>
    <t>MA-0063/25/03/2022</t>
  </si>
  <si>
    <t>MA-0062/25/03/2022</t>
  </si>
  <si>
    <t>Metformin Denk 1000</t>
  </si>
  <si>
    <t>MA-5948/09/12/2019</t>
  </si>
  <si>
    <t>Metformin Denk 500</t>
  </si>
  <si>
    <t>MA-5949/09/12/2019</t>
  </si>
  <si>
    <t>100 film coated tablets</t>
  </si>
  <si>
    <t>Metformin Denk 850</t>
  </si>
  <si>
    <t>MA-5950/09/12/2019</t>
  </si>
  <si>
    <t>120 film coated tablets</t>
  </si>
  <si>
    <t>Denk-Air 10 mg</t>
  </si>
  <si>
    <t>Box x 28 film coated tablets (2 blister x 14 tablets)</t>
  </si>
  <si>
    <t>MA-00432/19/01/2024</t>
  </si>
  <si>
    <t>Denk-Air Junior</t>
  </si>
  <si>
    <t>Box x 28 chewable tablets (2 blister x 14 tablets)</t>
  </si>
  <si>
    <t>MA-0423/22/12/2023</t>
  </si>
  <si>
    <t>MA-0424/22/12/2023</t>
  </si>
  <si>
    <t>On.setron-Denk 8 mg ODT</t>
  </si>
  <si>
    <t xml:space="preserve"> Ondansetron</t>
  </si>
  <si>
    <t>Cardboard Box, with Alu-Alu blisters, containing 6 orodispersible tablets</t>
  </si>
  <si>
    <t>MA-00222/05/03/2024</t>
  </si>
  <si>
    <t>Panto-Denk 20</t>
  </si>
  <si>
    <t>28 gastro-resistant tablets</t>
  </si>
  <si>
    <t xml:space="preserve"> Advance Pharma GmbH, Germany ; allphamed PHARBIL Arzneimittel GmbH, Germany </t>
  </si>
  <si>
    <t>MA-5969/16/12/2019</t>
  </si>
  <si>
    <t>Panto-Denk 40</t>
  </si>
  <si>
    <t xml:space="preserve"> Pantoprazole sodium sesquihydrate (equivalent to pantoprazole 40 mg)</t>
  </si>
  <si>
    <t>MA-5968/16/12/2019</t>
  </si>
  <si>
    <t>Doloforte Denk</t>
  </si>
  <si>
    <t xml:space="preserve"> Paracetamol, Tramadol hydrochloride</t>
  </si>
  <si>
    <t>Carton box, PVC / aluminium blister, 2X10, film coated tablets.</t>
  </si>
  <si>
    <t xml:space="preserve"> Denk Pharma GmbH  Co. KG, Germany </t>
  </si>
  <si>
    <t>MA-0272/24/11/2021</t>
  </si>
  <si>
    <t>Rosuvastatin Denk</t>
  </si>
  <si>
    <t xml:space="preserve"> Rosuvastatin calcium (equivalent to rosuvastatin 10.00mg)</t>
  </si>
  <si>
    <t>Aluminium-OPA/Al/PVC blisters containing 30 film coated tablets</t>
  </si>
  <si>
    <t xml:space="preserve"> Pharmaceutical Works Polpharma S.A., Poland</t>
  </si>
  <si>
    <t>MA-0048/11/03/2022</t>
  </si>
  <si>
    <t xml:space="preserve"> Rosuvastatin calcium (equivalent to rosuvastatin 20.00mg)</t>
  </si>
  <si>
    <t>MA-0049/11/03/2022</t>
  </si>
  <si>
    <t>Toras-Denk 10</t>
  </si>
  <si>
    <t>Carton box containing 3 PVC/PE/PCTFE (PVC/PE/Aclar®)-Aluminium blisters, 3x10 tablets</t>
  </si>
  <si>
    <t>MA-0254/18/11/2021</t>
  </si>
  <si>
    <t>Toras-Denk 5</t>
  </si>
  <si>
    <t>MA-0253/18/11/2021</t>
  </si>
  <si>
    <t>Tramadol Denk 100 mg/2 ml</t>
  </si>
  <si>
    <t>100 mg/2 ml</t>
  </si>
  <si>
    <t>Carton box, Colourless glass ampoule, 5x2ml, Solution for injections</t>
  </si>
  <si>
    <t>MA-0132/24/03/2023</t>
  </si>
  <si>
    <t>Tramadol Denk 50</t>
  </si>
  <si>
    <t>Carton box, Polypropylene tubes with a polyethylene stopper containing 10 effervescent tablets</t>
  </si>
  <si>
    <t xml:space="preserve"> Losan Pharma GmbH, Germany </t>
  </si>
  <si>
    <t>MA-0381/24/11/2023</t>
  </si>
  <si>
    <t>Amva Denk</t>
  </si>
  <si>
    <t xml:space="preserve"> Valsartan, Amlodipine besilate</t>
  </si>
  <si>
    <t>C09DB01</t>
  </si>
  <si>
    <t>10 mg+160 mg</t>
  </si>
  <si>
    <t>Carton box, with PVC/PVDC-Aluminium blisters containing 28 film coated tablets</t>
  </si>
  <si>
    <t xml:space="preserve"> Balkanpharma Dupnitsa AD, Bulgaria</t>
  </si>
  <si>
    <t>MA-0318/09/11/2022</t>
  </si>
  <si>
    <t>5 mg+160 mg</t>
  </si>
  <si>
    <t>MA-0317/09/11/2022</t>
  </si>
  <si>
    <t>5 mg+80 mg</t>
  </si>
  <si>
    <t>MA-0316/09/11/2022</t>
  </si>
  <si>
    <t>Vilda Denk 50 mg</t>
  </si>
  <si>
    <t xml:space="preserve"> Vildagliptin</t>
  </si>
  <si>
    <t>A10BH02</t>
  </si>
  <si>
    <t>Carton box, Aluminium/aluminium blister, containing 28 tablets</t>
  </si>
  <si>
    <t>MA-0138/24/06/2022</t>
  </si>
  <si>
    <t>Dentinox-Gel N</t>
  </si>
  <si>
    <t xml:space="preserve"> Chamomile tincture (1:5), Lidocaine hydrochloride, Macrogol lauryl ether</t>
  </si>
  <si>
    <t>A01AD11</t>
  </si>
  <si>
    <t>(150 mg+3.4 mg+3.2 mg)/1 g</t>
  </si>
  <si>
    <t>Oromucosal gel</t>
  </si>
  <si>
    <t>10 g</t>
  </si>
  <si>
    <t>DENTINOX GESELLSCHAFT FUR PHARMAZEUTISCHE PRAPARATE LENK&amp; SCHUPPAN KG- GERMANY</t>
  </si>
  <si>
    <t xml:space="preserve"> Dentinox Gesellschaft für pharmazeutische Präparate Lenk &amp; Schuppan KG (Dentinox KG), Germany </t>
  </si>
  <si>
    <t>MA-5945/09/12/2019</t>
  </si>
  <si>
    <t>05-2594.11.04.2024</t>
  </si>
  <si>
    <t>Micotar®Mundgel</t>
  </si>
  <si>
    <t xml:space="preserve"> Miconazole</t>
  </si>
  <si>
    <t>A01AB09</t>
  </si>
  <si>
    <t>Tube with 20 g oral gel</t>
  </si>
  <si>
    <t>DERMAPHARM AG,GERMANY</t>
  </si>
  <si>
    <t xml:space="preserve"> Mibe GmbH Arzneimittel, Germany </t>
  </si>
  <si>
    <t>MA-00178/15/07/2020</t>
  </si>
  <si>
    <t>Volon® A 40</t>
  </si>
  <si>
    <t xml:space="preserve"> Triamcinolone acetonide</t>
  </si>
  <si>
    <t>H02AB08</t>
  </si>
  <si>
    <t>Suspension for injection</t>
  </si>
  <si>
    <t>Carton box containing 1 x 1ml pre-filled syringe</t>
  </si>
  <si>
    <t>MA-00127/30/05/2020</t>
  </si>
  <si>
    <t>Volon®4mg</t>
  </si>
  <si>
    <t>Box x 20 tablets</t>
  </si>
  <si>
    <t xml:space="preserve"> MIBE GmbH Arzneimittel, Germany, Germany </t>
  </si>
  <si>
    <t>RMA-0324/15/09/2023</t>
  </si>
  <si>
    <t>Dexamethasone Sodium Phosphate Injection USP</t>
  </si>
  <si>
    <t xml:space="preserve"> Dexamethasone Sodium phosphate equivalent to dexamethasone phospate</t>
  </si>
  <si>
    <t>H02AB02</t>
  </si>
  <si>
    <t>4 mg/1 ml</t>
  </si>
  <si>
    <t>Box containing 10 ampoules of 1ml</t>
  </si>
  <si>
    <t>DEUTSCHE LABS., INC - INDIA</t>
  </si>
  <si>
    <t xml:space="preserve"> Deutsche Labs.,Inc.India, India</t>
  </si>
  <si>
    <t>RMA-3332/29/03/2023</t>
  </si>
  <si>
    <t>Vitamin B Complex Injection</t>
  </si>
  <si>
    <t xml:space="preserve"> Thiamine Hydrochloride, Riboflavin Sodium Phosphate, Pyridoxine Hydrochloride, Nicotinamide, Dexpanthenol</t>
  </si>
  <si>
    <t>A11EA</t>
  </si>
  <si>
    <t>2 ml</t>
  </si>
  <si>
    <t>2 ml amber glass ampoule , 10 ampoules in carton</t>
  </si>
  <si>
    <t xml:space="preserve"> Deutsche Labs., Inc, India</t>
  </si>
  <si>
    <t>RMA-3147/01/12/2022</t>
  </si>
  <si>
    <t>05-2574.11.04.2024</t>
  </si>
  <si>
    <t>Virosil</t>
  </si>
  <si>
    <t>10 g Cream</t>
  </si>
  <si>
    <t>DEVA HOLDING A.S, - TURKEY</t>
  </si>
  <si>
    <t xml:space="preserve"> Deva holding A.S, Turkey </t>
  </si>
  <si>
    <t>RMA-1714/23/09/2019</t>
  </si>
  <si>
    <t>AMOKLAVIN BID</t>
  </si>
  <si>
    <t xml:space="preserve"> Amoxicillin</t>
  </si>
  <si>
    <t>200 mg+28 mg</t>
  </si>
  <si>
    <t>glass bottle containing 70ml</t>
  </si>
  <si>
    <t xml:space="preserve"> DEVA HOLDING A.S, Turkey </t>
  </si>
  <si>
    <t>RMA-3529/28/09/2023</t>
  </si>
  <si>
    <t>Box contain 10 film coated tablets</t>
  </si>
  <si>
    <t xml:space="preserve"> DEVA Holding A.S., Turkey </t>
  </si>
  <si>
    <t>RMA-1872/20/12/2019</t>
  </si>
  <si>
    <t>AMOKLAVIN BID FORTE</t>
  </si>
  <si>
    <t xml:space="preserve"> Amoxicilline trihydrate (potency: 861µg/mg), Potassium clavunate +Syloid AL-1_FP blend 1:1 (potency: 417.5µg/mg), with 5% overdose</t>
  </si>
  <si>
    <t>(400 mg +57 mg)/5 ml</t>
  </si>
  <si>
    <t>Carton box, glass bottles (Type III) are marked to 70 ml</t>
  </si>
  <si>
    <t xml:space="preserve"> DEVA HOLDING A.S., Turkey </t>
  </si>
  <si>
    <t>RMA-2914/13/07/2022</t>
  </si>
  <si>
    <t xml:space="preserve"> Amoxicilline trihydrate equivalent to 875 mg Amoxicillin, Potassium clavunate +43.5 mg Syloid AL-1_FP+105.31 mg Avicel pH 112 SLM blend (Activity:%42) equivalent to 125 mg Clavulanic acid</t>
  </si>
  <si>
    <t>Carton box, plastic bottles with 10 tablets</t>
  </si>
  <si>
    <t>RMA-2684/13/01/2022</t>
  </si>
  <si>
    <t>Amoklavin ES</t>
  </si>
  <si>
    <t xml:space="preserve"> Amoxycillin Trihydrate</t>
  </si>
  <si>
    <t>600 mg+42.9 mg</t>
  </si>
  <si>
    <t>100 ml  Powder For Oral Suspension</t>
  </si>
  <si>
    <t>RMA-1930/31/01/2020</t>
  </si>
  <si>
    <t>Colastin L 10mg</t>
  </si>
  <si>
    <t>RMA-3483/22/08/2023</t>
  </si>
  <si>
    <t>Colastin L 40mg</t>
  </si>
  <si>
    <t xml:space="preserve"> Atorvastatin calcium </t>
  </si>
  <si>
    <t xml:space="preserve"> Deva Holding A.S., Turkey </t>
  </si>
  <si>
    <t>RMA-3485/22/08/2023</t>
  </si>
  <si>
    <t>Colastin L 80mg</t>
  </si>
  <si>
    <t xml:space="preserve"> Deva Holding A.Sa.-Turkey, Turkey </t>
  </si>
  <si>
    <t>RMA-3486/22/08/2023</t>
  </si>
  <si>
    <t>Colastin L 20mg</t>
  </si>
  <si>
    <t xml:space="preserve"> Atorvastatin calium (equivalent to 80 mg atorvastatin)</t>
  </si>
  <si>
    <t>RMA-3484/22/08/2023</t>
  </si>
  <si>
    <t>AZITRO</t>
  </si>
  <si>
    <t xml:space="preserve"> Azithromycin dehydrate 542.30 mg equivalent to 500 mg Azithromycin with 3% overdose (Potency: 949.6µg/mg)</t>
  </si>
  <si>
    <t>Carton box, Al/foils blister consisting of 3 film tablets, Box containing 3 film tablets</t>
  </si>
  <si>
    <t>RMA-2683/13/01/2022</t>
  </si>
  <si>
    <t xml:space="preserve"> Azithromycin dihydrate (equivalent to 0.200 g Azithromycin)</t>
  </si>
  <si>
    <t>Powder and solvent for oral suspension</t>
  </si>
  <si>
    <t>15 ml Suspension</t>
  </si>
  <si>
    <t>RMA-1795/18/11/2019</t>
  </si>
  <si>
    <t>30 ml Suspension</t>
  </si>
  <si>
    <t xml:space="preserve"> azithromycin dihydrate equivalent to 250 mg azithrumycin with 3/ overdose potency 949 ym/mg</t>
  </si>
  <si>
    <t>Box containing 6 film tablets</t>
  </si>
  <si>
    <t xml:space="preserve"> Deva holding A.S., Turkey </t>
  </si>
  <si>
    <t>RMA-2682/13/01/2022</t>
  </si>
  <si>
    <t>Cezol</t>
  </si>
  <si>
    <t xml:space="preserve"> Cefazolin Sodium (equivalent to 1 g Cefazolin)), + 3% overdose</t>
  </si>
  <si>
    <t>J01DB04</t>
  </si>
  <si>
    <t>1vial + 1 ampoule</t>
  </si>
  <si>
    <t xml:space="preserve"> Deva Holding A.S, Turkey </t>
  </si>
  <si>
    <t>RMA-3454/14/07/2023</t>
  </si>
  <si>
    <t>FIXEF</t>
  </si>
  <si>
    <t>RMA-1784/12/11/2019</t>
  </si>
  <si>
    <t xml:space="preserve"> Cefixime trihydrate</t>
  </si>
  <si>
    <t>Box x 1 bottle x 50 ml</t>
  </si>
  <si>
    <t>MA-00018/27/01/2020</t>
  </si>
  <si>
    <t>DESEFIN</t>
  </si>
  <si>
    <t>1 Vial + 1 Ampoule, Box containing 1 vial and 1 ampoule of solvent</t>
  </si>
  <si>
    <t>RMA-2514/29/09/2021</t>
  </si>
  <si>
    <t>Desefin 1g I.M/I.V</t>
  </si>
  <si>
    <t xml:space="preserve"> Ceftriaxone disodium (Equivalent to 1g Ceftriaxone base)</t>
  </si>
  <si>
    <t>20 vial</t>
  </si>
  <si>
    <t>RMA-3449/10/07/2023</t>
  </si>
  <si>
    <t xml:space="preserve"> ceftriaxone disodium 3.5 H20(equivalent to 0.50g ceftriaxone)</t>
  </si>
  <si>
    <t>1vial+1ampoule</t>
  </si>
  <si>
    <t xml:space="preserve"> Deva holding a.s, Turkey </t>
  </si>
  <si>
    <t>RMA-1691/04/09/2019</t>
  </si>
  <si>
    <t xml:space="preserve"> Ceftriaxone disodium 3.5 H2O (equivalent to 1 g ceftriaxone)</t>
  </si>
  <si>
    <t>Box containing 1 vial + 1 ampoules containing 3.5ml of 1% lidocaine HCl.</t>
  </si>
  <si>
    <t xml:space="preserve"> DEVA HOLDING A.S, - Turkey, Turkey </t>
  </si>
  <si>
    <t>RMA-1689/04/09/2019</t>
  </si>
  <si>
    <t>DESEFIN 1g</t>
  </si>
  <si>
    <t>1 vial + 1 ampoule</t>
  </si>
  <si>
    <t>RMA-1690/04/09/2019</t>
  </si>
  <si>
    <t>CEFAKS</t>
  </si>
  <si>
    <t xml:space="preserve"> cefuroxime axetil</t>
  </si>
  <si>
    <t>10 film tablets</t>
  </si>
  <si>
    <t xml:space="preserve"> deva holding A.s, Turkey </t>
  </si>
  <si>
    <t>RMA-2826/04/05/2022</t>
  </si>
  <si>
    <t xml:space="preserve"> Cefuroxime axetil (Potency 81.67% with 2.5% overdose) Equivalent to 250 mg Cefuroxime</t>
  </si>
  <si>
    <t>Carton box, Alu/Alu strip of 10, film tablets</t>
  </si>
  <si>
    <t xml:space="preserve"> DEVA HOLDING A.S,Turkey, Turkey </t>
  </si>
  <si>
    <t>RMA-2825/04/05/2022</t>
  </si>
  <si>
    <t xml:space="preserve"> Cefuroxime Axetil Amorphous (Coated with stearic acid)</t>
  </si>
  <si>
    <t>MA-5956/12/12/2019</t>
  </si>
  <si>
    <t xml:space="preserve"> Cefuroxime Sodium (equivalent to 750.0 mg Cefuroxime)</t>
  </si>
  <si>
    <t>1 vial and 1 diluent ampoule</t>
  </si>
  <si>
    <t>RMA-3477/10/08/2023</t>
  </si>
  <si>
    <t>HITRIZIN</t>
  </si>
  <si>
    <t xml:space="preserve"> Cetirizine dihydrocchloride</t>
  </si>
  <si>
    <t>10 Film Coated Tablets</t>
  </si>
  <si>
    <t>RMA-1852/10/12/2019</t>
  </si>
  <si>
    <t>GEMYSETIN</t>
  </si>
  <si>
    <t xml:space="preserve"> Chloramphenicol micronised</t>
  </si>
  <si>
    <t xml:space="preserve">1 % </t>
  </si>
  <si>
    <t>5g</t>
  </si>
  <si>
    <t>MA-5919/06/11/2019</t>
  </si>
  <si>
    <t>DEVIT-3</t>
  </si>
  <si>
    <t xml:space="preserve"> cholecalciferol</t>
  </si>
  <si>
    <t>A11CC05</t>
  </si>
  <si>
    <t>300000 IU/1 ml</t>
  </si>
  <si>
    <t>1 ampoule</t>
  </si>
  <si>
    <t xml:space="preserve"> DEVA HOLDING, Turkey </t>
  </si>
  <si>
    <t>RMA-1756/14/10/2019</t>
  </si>
  <si>
    <t>Devit-3</t>
  </si>
  <si>
    <t xml:space="preserve"> Cholecalciferol (Vitamin D3)</t>
  </si>
  <si>
    <t>50000 IU/15 ml</t>
  </si>
  <si>
    <t>Oral drops, emulsion</t>
  </si>
  <si>
    <t>15 ml</t>
  </si>
  <si>
    <t>RMA-1755/14/10/2019</t>
  </si>
  <si>
    <t>Pimaro</t>
  </si>
  <si>
    <t xml:space="preserve"> Cinacalcet Hydrochloride</t>
  </si>
  <si>
    <t>H05BX01</t>
  </si>
  <si>
    <t>Transparent PVC - Aluminum foil, Carton box containing 28 film coated tablets</t>
  </si>
  <si>
    <t>MA-03307/02/02/2024</t>
  </si>
  <si>
    <t>Transparent PVC - Aluminum foil, carton box containing 28 film coated tablets</t>
  </si>
  <si>
    <t>MA-03308/02/02/2024</t>
  </si>
  <si>
    <t>MA-03309/02/02/2024</t>
  </si>
  <si>
    <t>CIFLOSIN</t>
  </si>
  <si>
    <t xml:space="preserve"> Ciprofloxacin Hydrochloride Monohydrate</t>
  </si>
  <si>
    <t>Each carboard box contains blister of 10 tablets</t>
  </si>
  <si>
    <t>RMA-2804/29/04/2022</t>
  </si>
  <si>
    <t>Ciflosin</t>
  </si>
  <si>
    <t xml:space="preserve">750 mg </t>
  </si>
  <si>
    <t>RMA-3316/13/03/2023</t>
  </si>
  <si>
    <t>DEKLARIT</t>
  </si>
  <si>
    <t xml:space="preserve"> Clarithomycin</t>
  </si>
  <si>
    <t>14 Film  Coated Tablets</t>
  </si>
  <si>
    <t>RMA-2803/29/04/2022</t>
  </si>
  <si>
    <t>Depores</t>
  </si>
  <si>
    <t xml:space="preserve"> Cyclosporine</t>
  </si>
  <si>
    <t>S01XA18</t>
  </si>
  <si>
    <t>Ear drops, emulsion</t>
  </si>
  <si>
    <t>Box containing 30 single use vials</t>
  </si>
  <si>
    <t>RMA-2331/27/05/2021</t>
  </si>
  <si>
    <t>Doxafin</t>
  </si>
  <si>
    <t>2.5 mg/5 ml</t>
  </si>
  <si>
    <t>150 ml Syrup and a propylene measuring spoon of 5 ml marked for doses of 2.0 ml and 2.5 ml.</t>
  </si>
  <si>
    <t>RMA-2395/06/07/2021</t>
  </si>
  <si>
    <t>20 film-coated tablets</t>
  </si>
  <si>
    <t>RMA-3448/10/07/2023</t>
  </si>
  <si>
    <t>DEKORT</t>
  </si>
  <si>
    <t xml:space="preserve"> Dexamethasone (5% excess)</t>
  </si>
  <si>
    <t>RMA-1802/19/11/2019</t>
  </si>
  <si>
    <t xml:space="preserve"> Dexamethasone Sodium Phosphate</t>
  </si>
  <si>
    <t>8 mg/2 ml</t>
  </si>
  <si>
    <t>RMA-1772/28/10/2019</t>
  </si>
  <si>
    <t>PANTENOL</t>
  </si>
  <si>
    <t xml:space="preserve"> Dexapanthenol</t>
  </si>
  <si>
    <t>D03AX03</t>
  </si>
  <si>
    <t>30 g cream</t>
  </si>
  <si>
    <t>RMA-1892/10/01/2020</t>
  </si>
  <si>
    <t>30 g ointment</t>
  </si>
  <si>
    <t>RMA-1893/10/01/2020</t>
  </si>
  <si>
    <t>KETAVEL</t>
  </si>
  <si>
    <t xml:space="preserve"> Dexketoprofen trometamol</t>
  </si>
  <si>
    <t>1.25 %</t>
  </si>
  <si>
    <t>60g</t>
  </si>
  <si>
    <t>RMA-2842/13/05/2022</t>
  </si>
  <si>
    <t>6 Ampoules x 2ml</t>
  </si>
  <si>
    <t>RMA-3197/12/01/2023</t>
  </si>
  <si>
    <t>DIAZEM</t>
  </si>
  <si>
    <t xml:space="preserve"> Diazepam</t>
  </si>
  <si>
    <t>10 Ampoules</t>
  </si>
  <si>
    <t xml:space="preserve"> Deva Holding A.S.-Turkey, Turkey </t>
  </si>
  <si>
    <t>RMA-1672/22/08/2019</t>
  </si>
  <si>
    <t>DIKLORON</t>
  </si>
  <si>
    <t xml:space="preserve"> Diclofenac Diethylamine*</t>
  </si>
  <si>
    <t>(10 mg/1 g), 1%</t>
  </si>
  <si>
    <t>50 g</t>
  </si>
  <si>
    <t>RMA-1596/20/06/2019</t>
  </si>
  <si>
    <t>Box containing 20 enteric film-coated tablets</t>
  </si>
  <si>
    <t>RMA-1878/26/12/2019</t>
  </si>
  <si>
    <t>75 mg/3 ml</t>
  </si>
  <si>
    <t>10 Ampoule</t>
  </si>
  <si>
    <t>RMA-1715/23/09/2019</t>
  </si>
  <si>
    <t>Box containing 4 Ampoules/box</t>
  </si>
  <si>
    <t>RMA-1906/16/01/2020</t>
  </si>
  <si>
    <t>Rediclon</t>
  </si>
  <si>
    <t>S01BC03</t>
  </si>
  <si>
    <t>Box x 20 vials</t>
  </si>
  <si>
    <t>MA-5848/23/09/2019</t>
  </si>
  <si>
    <t>Xolatim</t>
  </si>
  <si>
    <t xml:space="preserve"> Dorzolamide Hydrochloride, Timolol Maleate</t>
  </si>
  <si>
    <t>S01ED51</t>
  </si>
  <si>
    <t xml:space="preserve">(20 mg+5 mg)/1 ml </t>
  </si>
  <si>
    <t>Box x 1 bottle with dropper x 5 ml</t>
  </si>
  <si>
    <t>MA-5928/22/11/2019</t>
  </si>
  <si>
    <t>Monodoks</t>
  </si>
  <si>
    <t xml:space="preserve"> Doxycycline Hyclate</t>
  </si>
  <si>
    <t>J01AA02</t>
  </si>
  <si>
    <t>Box x 14 capsules</t>
  </si>
  <si>
    <t>MA-5946/09/12/2019</t>
  </si>
  <si>
    <t>DEGASTROL</t>
  </si>
  <si>
    <t xml:space="preserve"> enteric coated lansoprazole micropellet act8,57% equivalent to 15 mg lansoprazole</t>
  </si>
  <si>
    <t>Carton box, HDPE bottle of 28 capsules</t>
  </si>
  <si>
    <t xml:space="preserve"> Deva Holding A.S. Pharmaceutical Company, Turkey </t>
  </si>
  <si>
    <t>RMA-2921/15/07/2022</t>
  </si>
  <si>
    <t xml:space="preserve"> enteric lansoprazole micropellet</t>
  </si>
  <si>
    <t>Carton box, HDPE bottle of 14 capsules</t>
  </si>
  <si>
    <t>RMA-2922/15/07/2022</t>
  </si>
  <si>
    <t>ESOBLOK</t>
  </si>
  <si>
    <t xml:space="preserve"> Esomeprazole Sodium</t>
  </si>
  <si>
    <t>Box x 1 vial</t>
  </si>
  <si>
    <t>MA-00033/25/02/2020</t>
  </si>
  <si>
    <t>ZERO -P</t>
  </si>
  <si>
    <t xml:space="preserve"> Flurbiprofen</t>
  </si>
  <si>
    <t>M01AE09</t>
  </si>
  <si>
    <t>15 Film Coated Tablets</t>
  </si>
  <si>
    <t>RMA-2018/23/04/2020</t>
  </si>
  <si>
    <t>Flixon</t>
  </si>
  <si>
    <t xml:space="preserve"> Fluticasone Propionate (micronized)</t>
  </si>
  <si>
    <t>R03BA05</t>
  </si>
  <si>
    <t>125 mcg</t>
  </si>
  <si>
    <t>Pressurised inhalation, suspension</t>
  </si>
  <si>
    <t>120 Doses</t>
  </si>
  <si>
    <t>MA-5771/02/05/2019</t>
  </si>
  <si>
    <t>MA-5770/02/05/2019</t>
  </si>
  <si>
    <t>FOTEROL</t>
  </si>
  <si>
    <t xml:space="preserve"> Formeterol Fumarate Dihydrate (micronized)</t>
  </si>
  <si>
    <t>60 Capsules with inhalation powder, 1 Inhaler Device</t>
  </si>
  <si>
    <t>MA-5900/25/10/2019</t>
  </si>
  <si>
    <t>ROLASTYM COMBI</t>
  </si>
  <si>
    <t xml:space="preserve"> Formoterol Fumarate Dihydrate (micronized), Budesonide</t>
  </si>
  <si>
    <t>R03AK07</t>
  </si>
  <si>
    <t>12 mcg+200 mcg</t>
  </si>
  <si>
    <t>60 capsules</t>
  </si>
  <si>
    <t>MA-5822/02/07/2019</t>
  </si>
  <si>
    <t xml:space="preserve"> Formoterol fumarate dihydrate (micronized), Budesonide</t>
  </si>
  <si>
    <t>12 mcg+400 mcg</t>
  </si>
  <si>
    <t>MA-5823/02/07/2019</t>
  </si>
  <si>
    <t>FUROMID</t>
  </si>
  <si>
    <t xml:space="preserve"> Furosemide (Micronize)</t>
  </si>
  <si>
    <t>20 mg/2 ml</t>
  </si>
  <si>
    <t>5 Ampoules</t>
  </si>
  <si>
    <t xml:space="preserve"> Deva Holding A.S-Turkey, Turkey </t>
  </si>
  <si>
    <t>RMA-1666/20/08/2019</t>
  </si>
  <si>
    <t>FUSIX</t>
  </si>
  <si>
    <t xml:space="preserve"> Fusidic acid hemihydrate</t>
  </si>
  <si>
    <t>S01AA13</t>
  </si>
  <si>
    <t>Box x 1 tube x 5 g</t>
  </si>
  <si>
    <t>MA-5847/23/09/2019</t>
  </si>
  <si>
    <t xml:space="preserve"> hitirizin</t>
  </si>
  <si>
    <t>Bottle containing 150ml of syrup</t>
  </si>
  <si>
    <t>RMA-1809/22/11/2019</t>
  </si>
  <si>
    <t>Imatis</t>
  </si>
  <si>
    <t xml:space="preserve"> Imatinib Mesylate(Form-L) Equivalent to 100.00mg of Imatinib</t>
  </si>
  <si>
    <t>120 Film Coated Tablets</t>
  </si>
  <si>
    <t>RMA-2351/31/05/2021</t>
  </si>
  <si>
    <t xml:space="preserve"> Imatinib Mesylate(Form-L) Equivalent to 400.00mg of Imatinib</t>
  </si>
  <si>
    <t>30 Film-Coated Tablets</t>
  </si>
  <si>
    <t xml:space="preserve"> deva holding a.s., Turkey </t>
  </si>
  <si>
    <t>RMA-2350/31/05/2021</t>
  </si>
  <si>
    <t>Inbroxa</t>
  </si>
  <si>
    <t xml:space="preserve"> Indacaterol Maleate</t>
  </si>
  <si>
    <t>R03AC18</t>
  </si>
  <si>
    <t>Box x 30 capsules with a monodose dry powder inhaler device in a plastic separator</t>
  </si>
  <si>
    <t>MA-03176/05/02/2024</t>
  </si>
  <si>
    <t>300 mcg</t>
  </si>
  <si>
    <t>MA-03353/02/02/2024</t>
  </si>
  <si>
    <t>Letrasan</t>
  </si>
  <si>
    <t xml:space="preserve"> Letrozole(1)</t>
  </si>
  <si>
    <t>L02BG04</t>
  </si>
  <si>
    <t>2.5  mg</t>
  </si>
  <si>
    <t>30 Tablets</t>
  </si>
  <si>
    <t>RMA-1736/04/10/2019</t>
  </si>
  <si>
    <t>FLOXILEVO</t>
  </si>
  <si>
    <t xml:space="preserve"> levofloxacin</t>
  </si>
  <si>
    <t>Each cardboard box contains blister of 7 tablets</t>
  </si>
  <si>
    <t>RMA-2964/12/09/2022</t>
  </si>
  <si>
    <t xml:space="preserve"> levofloxacin hemihydrates</t>
  </si>
  <si>
    <t>RMA-2963/12/09/2022</t>
  </si>
  <si>
    <t>LOPERMID</t>
  </si>
  <si>
    <t xml:space="preserve"> Loperamide HCL</t>
  </si>
  <si>
    <t>A07DA03</t>
  </si>
  <si>
    <t>RMA-1719/25/09/2019</t>
  </si>
  <si>
    <t>Losapres Plus</t>
  </si>
  <si>
    <t>Box x 28 Film Tablet</t>
  </si>
  <si>
    <t>MA-5957/12/12/2019</t>
  </si>
  <si>
    <t>MELCAM</t>
  </si>
  <si>
    <t xml:space="preserve"> meloxicam</t>
  </si>
  <si>
    <t>M01AC06</t>
  </si>
  <si>
    <t>RMA-1966/12/03/2020</t>
  </si>
  <si>
    <t>RMA-1965/12/03/2020</t>
  </si>
  <si>
    <t>MONALIZ</t>
  </si>
  <si>
    <t xml:space="preserve"> Mometasone Furoate Monohydrate</t>
  </si>
  <si>
    <t>Nasal spray</t>
  </si>
  <si>
    <t>18g/140 dose</t>
  </si>
  <si>
    <t>RMA-1746/08/10/2019</t>
  </si>
  <si>
    <t>Demoxif</t>
  </si>
  <si>
    <t xml:space="preserve"> Moxifloxacin HCl</t>
  </si>
  <si>
    <t xml:space="preserve">0.5 % </t>
  </si>
  <si>
    <t>Box x 1 bottle x 5 ml</t>
  </si>
  <si>
    <t>MA-5927/22/11/2019</t>
  </si>
  <si>
    <t>MOKSINE</t>
  </si>
  <si>
    <t>7 film coated tablets</t>
  </si>
  <si>
    <t>RMA-3397/11/05/2023</t>
  </si>
  <si>
    <t>APRALJIN FORTE</t>
  </si>
  <si>
    <t>550 mg</t>
  </si>
  <si>
    <t>RMA-1796/18/11/2019</t>
  </si>
  <si>
    <t>NIMELID</t>
  </si>
  <si>
    <t xml:space="preserve"> Nimesulid</t>
  </si>
  <si>
    <t>M01AX18</t>
  </si>
  <si>
    <t>Kutia prej 15 Film Tableta të mbeshtjellura</t>
  </si>
  <si>
    <t>RMA-1705/17/09/2019</t>
  </si>
  <si>
    <t>Dupatin</t>
  </si>
  <si>
    <t xml:space="preserve"> Olopatidine Hydrochloride</t>
  </si>
  <si>
    <t>S01GX09</t>
  </si>
  <si>
    <t>Box x 1 bottle x 5ml</t>
  </si>
  <si>
    <t>MA-00168/08/07/2020</t>
  </si>
  <si>
    <t>DEMEPRAZOL</t>
  </si>
  <si>
    <t xml:space="preserve"> omeprazole pellet</t>
  </si>
  <si>
    <t>14 capsules</t>
  </si>
  <si>
    <t>RMA-1868/19/12/2019</t>
  </si>
  <si>
    <t>PANDEV</t>
  </si>
  <si>
    <t xml:space="preserve"> Pantoprazole Sodium</t>
  </si>
  <si>
    <t>28 enteric Tablets</t>
  </si>
  <si>
    <t>RMA-04573/02/04/2024</t>
  </si>
  <si>
    <t>Box containing 14 enteric coated tablets</t>
  </si>
  <si>
    <t>RMA-04587/02/04/2024</t>
  </si>
  <si>
    <t xml:space="preserve"> Pantoprazole Sodium Sesquihydrate</t>
  </si>
  <si>
    <t>Box containing 28 enteric coated tablets</t>
  </si>
  <si>
    <t>MA-0108/26/05/2022</t>
  </si>
  <si>
    <t>Pirofen</t>
  </si>
  <si>
    <t>MA-0112/15/06/2021</t>
  </si>
  <si>
    <t>DEVAPEN</t>
  </si>
  <si>
    <t xml:space="preserve"> Penicillin G. Potassium, Penicillin G. Procaine</t>
  </si>
  <si>
    <t xml:space="preserve">800000 IU </t>
  </si>
  <si>
    <t>Box x 1 vial of powder and 1 diluent ampoule of 2ml water for injection</t>
  </si>
  <si>
    <t xml:space="preserve"> DEVA HOLDING A.S. (as manufacturer of powder), Turkey ; DEVA HOLDING A.S. (as manufacturer of diluent), Turkey </t>
  </si>
  <si>
    <t>MA-5926/22/11/2019</t>
  </si>
  <si>
    <t>Pralas</t>
  </si>
  <si>
    <t xml:space="preserve"> Salbutamol Sulfate, Ipratropium Bromide Monohydrate</t>
  </si>
  <si>
    <t>R03AL02</t>
  </si>
  <si>
    <t>2.5 mg+0.5 mg</t>
  </si>
  <si>
    <t>Nebuliser solution</t>
  </si>
  <si>
    <t>MA-5904/31/10/2019</t>
  </si>
  <si>
    <t>SALRES</t>
  </si>
  <si>
    <t xml:space="preserve"> Salbutamol sulphate</t>
  </si>
  <si>
    <t>200 doses</t>
  </si>
  <si>
    <t xml:space="preserve"> DEVA Holding AS- Turkey, Turkey </t>
  </si>
  <si>
    <t>RMA-3411/05/06/2023</t>
  </si>
  <si>
    <t>Respiro</t>
  </si>
  <si>
    <t xml:space="preserve"> Salmeterol Xinafoate (micronized), Fluticasone propionate (micronized)</t>
  </si>
  <si>
    <t>25 mcg+125 mcg</t>
  </si>
  <si>
    <t>120 Dosage</t>
  </si>
  <si>
    <t>RMA-1957/04/03/2020</t>
  </si>
  <si>
    <t>25 mcg+250 mcg</t>
  </si>
  <si>
    <t xml:space="preserve">DEVA HOLDING A.S., Turkey </t>
  </si>
  <si>
    <t>RMA-2037/14/05/2020</t>
  </si>
  <si>
    <t>25 mcg+50 mcg</t>
  </si>
  <si>
    <t>RMA-1958/04/03/2020</t>
  </si>
  <si>
    <t>RESPIRO-D</t>
  </si>
  <si>
    <t xml:space="preserve"> Salmeterol Xinafoate, Fluticasone Propionate</t>
  </si>
  <si>
    <t>50 mcg+100 mcg</t>
  </si>
  <si>
    <t>60 capsule and 1 device (monodose dry powder inhaler)</t>
  </si>
  <si>
    <t>MA-5821/02/07/2019</t>
  </si>
  <si>
    <t>50 mcg+250 mcg</t>
  </si>
  <si>
    <t>MA-5820/02/07/2019</t>
  </si>
  <si>
    <t>50 mcg+500 mcg</t>
  </si>
  <si>
    <t>MA-5819/02/07/2019</t>
  </si>
  <si>
    <t>spazmol</t>
  </si>
  <si>
    <t xml:space="preserve"> scopolamine - N -butyl bromide</t>
  </si>
  <si>
    <t>A03BB01</t>
  </si>
  <si>
    <t>each box contains 6 ampoules of 1 ml</t>
  </si>
  <si>
    <t xml:space="preserve"> deva holding, Turkey </t>
  </si>
  <si>
    <t>RMA-3136/25/11/2022</t>
  </si>
  <si>
    <t>DEGRA</t>
  </si>
  <si>
    <t xml:space="preserve"> Sildenafil citrate</t>
  </si>
  <si>
    <t>4 film-coated tablets</t>
  </si>
  <si>
    <t>RMA-04575/02/04/2024</t>
  </si>
  <si>
    <t xml:space="preserve"> Sildenafil Citrate</t>
  </si>
  <si>
    <t>MA-00162/07/07/2020</t>
  </si>
  <si>
    <t>Silverdin</t>
  </si>
  <si>
    <t xml:space="preserve"> Silver sulfadiazine</t>
  </si>
  <si>
    <t>1% (10.00mg/1.00g)</t>
  </si>
  <si>
    <t>40 g</t>
  </si>
  <si>
    <t>RMA-3522/13/09/2023</t>
  </si>
  <si>
    <t>MIDIZOL</t>
  </si>
  <si>
    <t xml:space="preserve"> Temozolamide*</t>
  </si>
  <si>
    <t>5 capsules</t>
  </si>
  <si>
    <t>RMA-3475/04/08/2023</t>
  </si>
  <si>
    <t>maxthio ODT</t>
  </si>
  <si>
    <t xml:space="preserve"> thiocolchicoside</t>
  </si>
  <si>
    <t>20 orodispensible tablets</t>
  </si>
  <si>
    <t>RMA-3196/12/01/2023</t>
  </si>
  <si>
    <t>MAXTHIO</t>
  </si>
  <si>
    <t xml:space="preserve"> Thiocolchioside</t>
  </si>
  <si>
    <t>0.25 %</t>
  </si>
  <si>
    <t>Tube containing 30g of ointment</t>
  </si>
  <si>
    <t xml:space="preserve"> Deva Holdings A.S, Turkey </t>
  </si>
  <si>
    <t>RMA-1754/14/10/2019</t>
  </si>
  <si>
    <t>Kutia prej  6 ampoule</t>
  </si>
  <si>
    <t>RMA-1774/29/10/2019</t>
  </si>
  <si>
    <t>BRONTIO</t>
  </si>
  <si>
    <t xml:space="preserve"> Tiotropium bromide</t>
  </si>
  <si>
    <t>R03BB04</t>
  </si>
  <si>
    <t xml:space="preserve">18 mcg </t>
  </si>
  <si>
    <t>30 capsules + 1 inhalation device</t>
  </si>
  <si>
    <t>MA-00136/05/06/2020</t>
  </si>
  <si>
    <t>OFTAMYCIN</t>
  </si>
  <si>
    <t xml:space="preserve"> Tobramycin</t>
  </si>
  <si>
    <t>5 ml</t>
  </si>
  <si>
    <t xml:space="preserve"> DEVA Holding A.S, Turkey </t>
  </si>
  <si>
    <t>MA-5759/10/04/2019</t>
  </si>
  <si>
    <t>ASS Dexcel Protect</t>
  </si>
  <si>
    <t>Carton box containing 2 PVC/PVDC Aluminium blisters containing 25 gastro-resistant tablets each blister ( 50 gastro-resistant tablets )</t>
  </si>
  <si>
    <t>DEXCEL PHARMA GMBH, GERMANY</t>
  </si>
  <si>
    <t xml:space="preserve"> Dexcel Pharma GmbH, Germany </t>
  </si>
  <si>
    <t>MA-0014/19/02/2021</t>
  </si>
  <si>
    <t>Amlodipin (besilat) Dexcel</t>
  </si>
  <si>
    <t xml:space="preserve"> Amlodipine besilate</t>
  </si>
  <si>
    <t>MA-5856/03/10/2019</t>
  </si>
  <si>
    <t>MA-5857/03/10/2019</t>
  </si>
  <si>
    <t>Bisoprolol Dexcel</t>
  </si>
  <si>
    <t>URMA-5882/15/10/2019</t>
  </si>
  <si>
    <t>MA-5858/03/10/2019</t>
  </si>
  <si>
    <t>URMA-5883/15/10/2019</t>
  </si>
  <si>
    <t>Carvedilol Atid</t>
  </si>
  <si>
    <t>URMA-5870/10/10/2019</t>
  </si>
  <si>
    <t>URMA-5871/10/10/2019</t>
  </si>
  <si>
    <t>URMA-5869/10/10/2019</t>
  </si>
  <si>
    <t>HCT Dexcel</t>
  </si>
  <si>
    <t xml:space="preserve"> Hydrochlorothiazide</t>
  </si>
  <si>
    <t>URMA-5880/15/10/2019</t>
  </si>
  <si>
    <t>URMA-5881/15/10/2019</t>
  </si>
  <si>
    <t>Ibu Atid</t>
  </si>
  <si>
    <t>Pack of 10 film-coated tablets, Pack of 20 film-coated tablets</t>
  </si>
  <si>
    <t>URMA-5931/27/11/2019</t>
  </si>
  <si>
    <t>IbuDex</t>
  </si>
  <si>
    <t>Pack of 10 film-coated tablets</t>
  </si>
  <si>
    <t>URMA-5930/27/11/2019</t>
  </si>
  <si>
    <t>Ibuprofen Atid</t>
  </si>
  <si>
    <t>URMA-5889/17/10/2019</t>
  </si>
  <si>
    <t>800 mg</t>
  </si>
  <si>
    <t>URMA-5890/17/10/2019</t>
  </si>
  <si>
    <t>Lisinopril HCT Dexcel</t>
  </si>
  <si>
    <t>URMA-5901/28/10/2019</t>
  </si>
  <si>
    <t>URMA-5902/28/10/2019</t>
  </si>
  <si>
    <t>Metformin Atid</t>
  </si>
  <si>
    <t>URMA-5879/15/10/2019</t>
  </si>
  <si>
    <t>URMA-5877/15/10/2019</t>
  </si>
  <si>
    <t>URMA-5878/15/10/2019</t>
  </si>
  <si>
    <t>NaraDex</t>
  </si>
  <si>
    <t xml:space="preserve"> Naratriptan Hydrochloride</t>
  </si>
  <si>
    <t>N02CC02</t>
  </si>
  <si>
    <t>Box containing 2 tablets</t>
  </si>
  <si>
    <t>URMA-5868/10/10/2019</t>
  </si>
  <si>
    <t>Risperidon Atid</t>
  </si>
  <si>
    <t>URMA-5976/17/12/2019</t>
  </si>
  <si>
    <t>URMA-5977/17/12/2019</t>
  </si>
  <si>
    <t>URMA-5978/17/12/2019</t>
  </si>
  <si>
    <t>05-2656.11.04.2024</t>
  </si>
  <si>
    <t>IBUTOP CREAM</t>
  </si>
  <si>
    <t>50g</t>
  </si>
  <si>
    <t>DOLORGIET GMBH&amp;CO.KG,GERMANY</t>
  </si>
  <si>
    <t xml:space="preserve"> DOLORGIET GmbH &amp;Co.KG, Germany </t>
  </si>
  <si>
    <t>RMA-1991/26/03/2020</t>
  </si>
  <si>
    <t>IBUTOP Fast</t>
  </si>
  <si>
    <t>10 soft capsules, 20 soft capsules</t>
  </si>
  <si>
    <t xml:space="preserve"> Dolorgiet GmbH &amp; Co.Kg - Germany, Germany </t>
  </si>
  <si>
    <t>RMA-2176/19/11/2020</t>
  </si>
  <si>
    <t>IBUTOP Gel</t>
  </si>
  <si>
    <t>20 g , 50 g</t>
  </si>
  <si>
    <t xml:space="preserve"> Dolorgiet GmbH&amp; Co.Kg, Germany </t>
  </si>
  <si>
    <t>RMA-2175/19/11/2020</t>
  </si>
  <si>
    <t>05-2659.11.04.2024</t>
  </si>
  <si>
    <t>FLUIFORT</t>
  </si>
  <si>
    <t xml:space="preserve"> CARBOCYSTEINE LYSINE SALT</t>
  </si>
  <si>
    <t>90 mg/1 ml</t>
  </si>
  <si>
    <t>Bottle of 200ml</t>
  </si>
  <si>
    <t>Dompe Farmaceutici S.p.A, Italy</t>
  </si>
  <si>
    <t xml:space="preserve"> DOMPE S.p.A.,Italy, Italy; Alfa Wassermann, Italy</t>
  </si>
  <si>
    <t>RMA-2650/13/12/2021</t>
  </si>
  <si>
    <t xml:space="preserve"> Carbocysteine monohydrate lysine salt equal to SCMC-LS</t>
  </si>
  <si>
    <t>2.7 g</t>
  </si>
  <si>
    <t>Box x 30 bags</t>
  </si>
  <si>
    <t xml:space="preserve"> DOMPE S.p.A.,Italy, Italy</t>
  </si>
  <si>
    <t>RMA-2651/13/12/2021</t>
  </si>
  <si>
    <t>pack of 10 x 5 g sachets</t>
  </si>
  <si>
    <t>RMA-3077/26/10/2022</t>
  </si>
  <si>
    <t>OKI gola</t>
  </si>
  <si>
    <t xml:space="preserve"> Ketopreofen Lysine salt</t>
  </si>
  <si>
    <t>1.6 %</t>
  </si>
  <si>
    <t>Mouth wash</t>
  </si>
  <si>
    <t>Bottle of 150ml solution</t>
  </si>
  <si>
    <t xml:space="preserve"> ALfa wasserman SPA, Italy</t>
  </si>
  <si>
    <t>RMA-2730/25/02/2022</t>
  </si>
  <si>
    <t>OKITASK</t>
  </si>
  <si>
    <t>M01AE03</t>
  </si>
  <si>
    <t>Box containing 10 sachets, Box containing 20 sachets</t>
  </si>
  <si>
    <t xml:space="preserve"> Dompe Farmaceutici SpA, Italy</t>
  </si>
  <si>
    <t>RMA-2437/09/08/2021</t>
  </si>
  <si>
    <t>neni 8 paragrafi 6</t>
  </si>
  <si>
    <t>ARTROSILENE</t>
  </si>
  <si>
    <t xml:space="preserve"> Ketoprofen lysine salt</t>
  </si>
  <si>
    <t>160 mg/2 ml</t>
  </si>
  <si>
    <t>6 ampula</t>
  </si>
  <si>
    <t xml:space="preserve"> I.S.F. SPA, Italy; I.S.F. SPA, Italy; ALFA WASSERMAN SPA, Italy; ZAMBON GROUP SPA, Italy; PHARMACEUTICAL PLANT ABIOGEN PHARMA SPA, Italy; Abiogen Pharma, Italy</t>
  </si>
  <si>
    <t>RMA-2784/31/03/2022</t>
  </si>
  <si>
    <t xml:space="preserve"> kETOPROFEN LYSINE SALT</t>
  </si>
  <si>
    <t>Box x 20 capsules</t>
  </si>
  <si>
    <t xml:space="preserve"> ISTITUTO DE ANGELI S.R.L., Italy</t>
  </si>
  <si>
    <t>RMA-3172/15/12/2022</t>
  </si>
  <si>
    <t>OKI</t>
  </si>
  <si>
    <t>Box x 30 bags, box containing 30 sachets</t>
  </si>
  <si>
    <t xml:space="preserve"> DOMPE S.p.A., Italy; LAMP SAN PROSPERO SPA, Italy</t>
  </si>
  <si>
    <t>RMA-2729/25/02/2022</t>
  </si>
  <si>
    <t xml:space="preserve"> ketoprofen lysine salt</t>
  </si>
  <si>
    <t>80 mg/1 ml</t>
  </si>
  <si>
    <t>container,containing 30ml ofsolution</t>
  </si>
  <si>
    <t xml:space="preserve"> dompe farmaceutici S.p.a, Italy</t>
  </si>
  <si>
    <t>RMA-3076/26/10/2022</t>
  </si>
  <si>
    <t>OKi dolore e febbre</t>
  </si>
  <si>
    <t>Opaque, Paper/PE/Alu/PE sachets in carton box, containing 12 effervescent tablets</t>
  </si>
  <si>
    <t xml:space="preserve"> E-Pharma Trento S.p.A., Italy</t>
  </si>
  <si>
    <t>MA-0245/18/11/2021</t>
  </si>
  <si>
    <t>Okitask</t>
  </si>
  <si>
    <t xml:space="preserve"> Ketoprofen Lysine Salt</t>
  </si>
  <si>
    <t>Box containing 10 film-coated tablets</t>
  </si>
  <si>
    <t xml:space="preserve"> Abiogen Pharma S.P.A, Italy</t>
  </si>
  <si>
    <t>RMA-3173/15/12/2022</t>
  </si>
  <si>
    <t>Box containing 20 film-coated tablets</t>
  </si>
  <si>
    <t>levotuss</t>
  </si>
  <si>
    <t xml:space="preserve"> levodropropizine</t>
  </si>
  <si>
    <t>R05DB27</t>
  </si>
  <si>
    <t>box of  1 bottle x 200 ml</t>
  </si>
  <si>
    <t xml:space="preserve"> dompe farmaceutisi s.p.a, Italy; ala wasserman s.p.a, Italy</t>
  </si>
  <si>
    <t>RMA-3039/05/10/2022</t>
  </si>
  <si>
    <t>Sintredius</t>
  </si>
  <si>
    <t xml:space="preserve"> Prednisolone sodium phosphate</t>
  </si>
  <si>
    <t>Box containing 10 single- dose containers</t>
  </si>
  <si>
    <t xml:space="preserve"> Genetic S.p.a, Italy</t>
  </si>
  <si>
    <t>RMA-2324/05/05/2021</t>
  </si>
  <si>
    <t>miotens</t>
  </si>
  <si>
    <t>6 ampoules of 4mg/2ml</t>
  </si>
  <si>
    <t xml:space="preserve"> alfa wasserman s.p.a, Italy; abiogen pharma s.p.a, Italy</t>
  </si>
  <si>
    <t>RMA-3115/10/11/2022</t>
  </si>
  <si>
    <t>Diclofenac Dr. Müller Pharma 10 mg/g gel</t>
  </si>
  <si>
    <t>Carton box, Laminate tube with Al barrier, 1x120 g, Gel</t>
  </si>
  <si>
    <t>Dr. Müller Pharma s.r.o.,Czech Republic</t>
  </si>
  <si>
    <t xml:space="preserve"> Dr. Müller Pharma s.r.o, Czech Republic ; Dr. Müller Pharma s.r.o., Czech Republic </t>
  </si>
  <si>
    <t>MA-0208/28/09/2021</t>
  </si>
  <si>
    <t>Diclofenac Dr. Müller Pharma 100 mg suppositories</t>
  </si>
  <si>
    <t>100 g</t>
  </si>
  <si>
    <t>Packing contains 12 suppositories in formed ALU/PE foil.</t>
  </si>
  <si>
    <t xml:space="preserve"> Dr. Müller Pharma s.r.o., Czech Republic ; Dr. Müller Pharma s.r.o., Czech Republic </t>
  </si>
  <si>
    <t>MA-0207/28/09/2021</t>
  </si>
  <si>
    <t>05-2596.11.04.2024</t>
  </si>
  <si>
    <t>Ketorol</t>
  </si>
  <si>
    <t xml:space="preserve"> Ketorolacum trometamol</t>
  </si>
  <si>
    <t>M01AB15</t>
  </si>
  <si>
    <t>Carton box containing 2 blisters, 20 film coated tablets</t>
  </si>
  <si>
    <t>DR.REDDY"S LABORATORIES ROMANIA SRL</t>
  </si>
  <si>
    <t xml:space="preserve"> Rual Laboratories SRL, Romania; Dr. REDDY'S LABORATORIES ROMANIA S.R.L., Romania</t>
  </si>
  <si>
    <t>MA-0263/03/10/2022</t>
  </si>
  <si>
    <t>Relitaz</t>
  </si>
  <si>
    <t xml:space="preserve"> RABEPRAZOLE SODIUM MONOHYDRATE</t>
  </si>
  <si>
    <t>A02BC04</t>
  </si>
  <si>
    <t>Carton box containing 4 Aluminium foil blisters; each  blister contain 7 tablets (28 gastro-resistant tablets</t>
  </si>
  <si>
    <t xml:space="preserve"> GAP S.A., Greece</t>
  </si>
  <si>
    <t>MA-0209/26/08/2022</t>
  </si>
  <si>
    <t>Xibimer</t>
  </si>
  <si>
    <t xml:space="preserve"> Sumatriptanum</t>
  </si>
  <si>
    <t>N02CC01</t>
  </si>
  <si>
    <t>Package with one PVC/PVDC-Al blister containing 6 film-coated tablets.</t>
  </si>
  <si>
    <t xml:space="preserve"> DR. REDDY'S LABORATORIES (UK) Ltd., United Kingdom; S.C. Rual laboratories S.R.L., Romania</t>
  </si>
  <si>
    <t>MA-0011/08/02/2021</t>
  </si>
  <si>
    <t>05-2763.12.04.2024</t>
  </si>
  <si>
    <t>pulmor</t>
  </si>
  <si>
    <t xml:space="preserve"> ambroxol hydrochloride</t>
  </si>
  <si>
    <t>15 mg/5 ml</t>
  </si>
  <si>
    <t>each bottle contains 0.45g ambroxol hydrochloride (15mg/5ml) 1bottle x 150ml</t>
  </si>
  <si>
    <t>Drogsan Ilaclari San. Ve  Tic.A.S,Turkey</t>
  </si>
  <si>
    <t xml:space="preserve"> Drogsan Ilaclari San ve tic A.S., Turkey </t>
  </si>
  <si>
    <t>RMA-3239/13/02/2023</t>
  </si>
  <si>
    <t>Pulmor</t>
  </si>
  <si>
    <t xml:space="preserve"> Ambroxol Hydrochloride</t>
  </si>
  <si>
    <t>Pulmor 30 mg/ 5 ml Syrup is packed in 150 ml brown glass bottle with a scaled cap.  1 bottle x 150ml</t>
  </si>
  <si>
    <t xml:space="preserve"> Drogsan Ilaçlari San. ve Tic. A.S., Turkey </t>
  </si>
  <si>
    <t>RMA-3238/13/02/2023</t>
  </si>
  <si>
    <t>amlovas</t>
  </si>
  <si>
    <t xml:space="preserve"> amlodipine besilate</t>
  </si>
  <si>
    <t xml:space="preserve"> drogsan ilaclari san. ve tic. a.s, Turkey </t>
  </si>
  <si>
    <t>RMA-3271/21/02/2023</t>
  </si>
  <si>
    <t>30 tab x 5 mg</t>
  </si>
  <si>
    <t>RMA-3234/13/02/2023</t>
  </si>
  <si>
    <t>Kloroben</t>
  </si>
  <si>
    <t xml:space="preserve"> chlorhexidine gluconate 0.12%, benzydamine hydrochloride 0.15%</t>
  </si>
  <si>
    <t>0.12 %+0.15 %</t>
  </si>
  <si>
    <t>Kloroben oral rinse packed in 200 ml PET bottle with a scaled cap</t>
  </si>
  <si>
    <t>RMA-3222/01/02/2023</t>
  </si>
  <si>
    <t xml:space="preserve"> chlorhexidine gluconate, benzydamine hydrochloride</t>
  </si>
  <si>
    <t>1BOTTLEX30ml</t>
  </si>
  <si>
    <t>RMA-3223/01/02/2023</t>
  </si>
  <si>
    <t>siprosan</t>
  </si>
  <si>
    <t xml:space="preserve"> ciprofloxacin hydrochloride</t>
  </si>
  <si>
    <t xml:space="preserve"> drogasan ilaclari san. ve tic. a.s, Turkey </t>
  </si>
  <si>
    <t>RMA-3240/13/02/2023</t>
  </si>
  <si>
    <t>DOLARIT</t>
  </si>
  <si>
    <t>Box x 14 Film tablets</t>
  </si>
  <si>
    <t xml:space="preserve"> DROGSAN Ilaçlari San. ve. Tic. A.S., Turkey </t>
  </si>
  <si>
    <t>MA-0154/13/08/2021</t>
  </si>
  <si>
    <t>maximus</t>
  </si>
  <si>
    <t>White HDPE bottle with spray applicator x 30ml</t>
  </si>
  <si>
    <t>MA-0155/13/08/2021</t>
  </si>
  <si>
    <t>Maximus</t>
  </si>
  <si>
    <t xml:space="preserve"> flurbiprofen</t>
  </si>
  <si>
    <t>15 film tablet</t>
  </si>
  <si>
    <t>RMA-3425/21/06/2023</t>
  </si>
  <si>
    <t>Dalman AQ</t>
  </si>
  <si>
    <t xml:space="preserve"> Fluticasone propionate</t>
  </si>
  <si>
    <t>R01AD08</t>
  </si>
  <si>
    <t>1 bottle consists of 120 metered dose</t>
  </si>
  <si>
    <t xml:space="preserve"> Drogsan Ilaqlari San. ve Tic. A.S., Turkey </t>
  </si>
  <si>
    <t>RMA-3270/21/02/2023</t>
  </si>
  <si>
    <t>urocare</t>
  </si>
  <si>
    <t xml:space="preserve"> fosfomycin trometamol</t>
  </si>
  <si>
    <t>J01XX01</t>
  </si>
  <si>
    <t>3 g</t>
  </si>
  <si>
    <t>1 sachet</t>
  </si>
  <si>
    <t>RMA-3241/13/02/2023</t>
  </si>
  <si>
    <t>Ravivo</t>
  </si>
  <si>
    <t xml:space="preserve"> Levofloxacin hemihydrate (eqivalent of 500 mg Levofloxacin)</t>
  </si>
  <si>
    <t>500 mg/100 ml</t>
  </si>
  <si>
    <t>1 vial</t>
  </si>
  <si>
    <t xml:space="preserve"> Drogsan Ilaqlan San. ve Tic. A.S., Turkey </t>
  </si>
  <si>
    <t>RMA-3236/13/02/2023</t>
  </si>
  <si>
    <t>ravivo</t>
  </si>
  <si>
    <t xml:space="preserve"> levofloxacine hemihydrate</t>
  </si>
  <si>
    <t>500mg x 7tablet</t>
  </si>
  <si>
    <t xml:space="preserve"> drogsan ilaclari san ve tic a.s, Turkey </t>
  </si>
  <si>
    <t>RMA-3235/13/02/2023</t>
  </si>
  <si>
    <t>Mometix AQ</t>
  </si>
  <si>
    <t xml:space="preserve"> mometasone furoate monohydrate equivalent to 0.050 mg mometasone furoate</t>
  </si>
  <si>
    <t>Bottle x 140 actuations (18g)</t>
  </si>
  <si>
    <t xml:space="preserve"> Drogsasn Ilaclari San. ve Tic. A.S, Turkey </t>
  </si>
  <si>
    <t>RMA-3219/31/01/2023</t>
  </si>
  <si>
    <t>Protech</t>
  </si>
  <si>
    <t xml:space="preserve"> Pantoprazole sodium sesquihydrate, Sodium carbonate anhydrous</t>
  </si>
  <si>
    <t>14 enteric coated tablets</t>
  </si>
  <si>
    <t>RMA-3237/13/02/2023</t>
  </si>
  <si>
    <t>Oledro Hot</t>
  </si>
  <si>
    <t xml:space="preserve"> paracetamol, chlorpheniramine maleate, phenylephrine hydrochloride, oxolamine citrate</t>
  </si>
  <si>
    <t>R05XA01</t>
  </si>
  <si>
    <t>500 mg+10 mg+2 mg+100 mg</t>
  </si>
  <si>
    <t>pack sizes of oldero is 12 effervescent granule sachets</t>
  </si>
  <si>
    <t>RMA-3312/13/03/2023</t>
  </si>
  <si>
    <t>Colidur</t>
  </si>
  <si>
    <t xml:space="preserve"> Rifaximin</t>
  </si>
  <si>
    <t>A07AA11</t>
  </si>
  <si>
    <t>12 film tablets</t>
  </si>
  <si>
    <t xml:space="preserve"> Drogsan Ilaclari San. ve Tic. A.S, Turkey </t>
  </si>
  <si>
    <t>RMA-3220/31/01/2023</t>
  </si>
  <si>
    <t>05-2668.11.04.2024</t>
  </si>
  <si>
    <t>MefenCare</t>
  </si>
  <si>
    <t xml:space="preserve"> Mefenamic Acid</t>
  </si>
  <si>
    <t>M01AG01</t>
  </si>
  <si>
    <t>500mg</t>
  </si>
  <si>
    <t>Carton box,  Aluminium/PVC/blister,1x10, Film coated tablet,</t>
  </si>
  <si>
    <t>East Africa ( India ) Overseas,India</t>
  </si>
  <si>
    <t xml:space="preserve"> East African (India) Overseas, India</t>
  </si>
  <si>
    <t>MA-0248/18/07/2023</t>
  </si>
  <si>
    <t>05-2601.11.04.2024</t>
  </si>
  <si>
    <t>Alfuzosine EG L.P. 10 mg</t>
  </si>
  <si>
    <t xml:space="preserve"> Alfuzosin hydrochloride</t>
  </si>
  <si>
    <t>G04CA01</t>
  </si>
  <si>
    <t>box of 30 tablet</t>
  </si>
  <si>
    <t>EG LABO Laboratoires Eurogenerics,France</t>
  </si>
  <si>
    <t xml:space="preserve"> STADA Arzneimittel AG, Germany ; LABORATOIRES BTT, France; EUROFINS PHAST GMBH, Germany ; ACINO ESTONIA, Estonia; Centrapharm Services B.V, Netherlands</t>
  </si>
  <si>
    <t>RMA-2782/25/03/2022</t>
  </si>
  <si>
    <t>Almotriptan EG</t>
  </si>
  <si>
    <t xml:space="preserve"> Almotriptan (as almotriptan malate)</t>
  </si>
  <si>
    <t>N02CC05</t>
  </si>
  <si>
    <t>Carton box, OPA / Aluminium/PVC/Aluminium,4x3, Film coated tablet,</t>
  </si>
  <si>
    <t xml:space="preserve"> Chanelle Medical, Ireland</t>
  </si>
  <si>
    <t>MA-0110/24/03/2023</t>
  </si>
  <si>
    <t>Econazole EG</t>
  </si>
  <si>
    <t xml:space="preserve"> econazole nitrate</t>
  </si>
  <si>
    <t>D01AC03</t>
  </si>
  <si>
    <t>Carton box, Varnished aluminium tube,1x30 g, Cream,</t>
  </si>
  <si>
    <t xml:space="preserve"> THEPENIER PHARMA INDUSTRIE, France; LABORATOIRES CHEMINEAU, France</t>
  </si>
  <si>
    <t>MA-0168/14/04/2023</t>
  </si>
  <si>
    <t>EZETIMIBE/SIMVASTATINE EG</t>
  </si>
  <si>
    <t xml:space="preserve"> Ezetimibe, Simvastatin</t>
  </si>
  <si>
    <t>C10BA02</t>
  </si>
  <si>
    <t>10 mg+20 mg</t>
  </si>
  <si>
    <t>3 OPA/ALU/PVC  Alu blisters, each blister has 10 tablets (30 tablets)</t>
  </si>
  <si>
    <t xml:space="preserve"> BALKANPHARMA-DUPNITSA AD, Bulgaria; STADA ARZNEIMITTEL AG, Germany ; STADA ARZNEIMITTEL GMBH, Austria; CENTRAFARM SERVICES B.V., Netherlands; CLONMEL HEALTHCARE LTD., Ireland; SANICO N.V., Belgium; Actavis LTD, Malta</t>
  </si>
  <si>
    <t>MA-0197/18/05/2023</t>
  </si>
  <si>
    <t xml:space="preserve"> ezetimibe, Simvastatin</t>
  </si>
  <si>
    <t>10 mg+40 mg</t>
  </si>
  <si>
    <t>Carton box containing 3 OPA/ALU/PVC  Alu blisters, each blister has 10 tablets (30 tablets)</t>
  </si>
  <si>
    <t xml:space="preserve"> BALKANPHARMA-DUPNITSA AD, Bulgaria; STADA ARZNEIMITTEL AG, Germany ; STADA ARZNEIMITTEL GMBH, Austria; CENTRAFARM SERVICES B.V., Netherlands; CLONMEL HEALTHCARE LTD., Ireland; SANICO N.V., Belgium; Actavis Ltd, Malta</t>
  </si>
  <si>
    <t>MA-0196/18/05/2023</t>
  </si>
  <si>
    <t>Fenofibrate EG</t>
  </si>
  <si>
    <t xml:space="preserve"> Fenofibrate</t>
  </si>
  <si>
    <t>box of 30 capsules</t>
  </si>
  <si>
    <t xml:space="preserve"> LBORATORIES BITT, France</t>
  </si>
  <si>
    <t>RMA-2781/25/03/2022</t>
  </si>
  <si>
    <t>Phloroglucinol EG</t>
  </si>
  <si>
    <t xml:space="preserve"> Phloroglucinol dihydrate</t>
  </si>
  <si>
    <t>A03AX12</t>
  </si>
  <si>
    <t>Box Containing 10 Orodispersible tablet</t>
  </si>
  <si>
    <t xml:space="preserve"> INPHARMASCI, France; Laboratoires BTT, France</t>
  </si>
  <si>
    <t>RMA-3079/26/10/2022</t>
  </si>
  <si>
    <t>Roxithromycine EG</t>
  </si>
  <si>
    <t xml:space="preserve"> Roxithromycine</t>
  </si>
  <si>
    <t>J01FA06</t>
  </si>
  <si>
    <t>Box of 10 coated tablets</t>
  </si>
  <si>
    <t xml:space="preserve"> LABORATORIES BTT, France</t>
  </si>
  <si>
    <t>RMA-3080/26/10/2022</t>
  </si>
  <si>
    <t>Thiocolchicoside EG</t>
  </si>
  <si>
    <t xml:space="preserve"> BluePharma - Industria Farmaceutica S.A., Portugal</t>
  </si>
  <si>
    <t>RMA-3118/15/11/2022</t>
  </si>
  <si>
    <t>05-2591.11.04.2024</t>
  </si>
  <si>
    <t>Explemed</t>
  </si>
  <si>
    <t>Egis Pharmaceuticals PLC,Hungary</t>
  </si>
  <si>
    <t xml:space="preserve"> Egis Pharmaceutical PLC., Hungary</t>
  </si>
  <si>
    <t>MA-03306/02/02/2024</t>
  </si>
  <si>
    <t xml:space="preserve"> Aripriprazole</t>
  </si>
  <si>
    <t>MA-03305/02/02/2024</t>
  </si>
  <si>
    <t>Suprastin</t>
  </si>
  <si>
    <t xml:space="preserve"> Chloropyramine hydrochloride</t>
  </si>
  <si>
    <t>R06AC03</t>
  </si>
  <si>
    <t>20mg/ml</t>
  </si>
  <si>
    <t>5 x 1ml</t>
  </si>
  <si>
    <t>MA-0379/10/11/2023</t>
  </si>
  <si>
    <t>Nitromint</t>
  </si>
  <si>
    <t xml:space="preserve"> Glyceryl Trinitrate</t>
  </si>
  <si>
    <t>8mg/g</t>
  </si>
  <si>
    <t>Sublingual spray</t>
  </si>
  <si>
    <t>10g. solution ( min 180 doses) in each container</t>
  </si>
  <si>
    <t xml:space="preserve"> Egis Pharmaceutical PLC, Hungary</t>
  </si>
  <si>
    <t>MA-0378/10/11/2023</t>
  </si>
  <si>
    <t>Delipid</t>
  </si>
  <si>
    <t xml:space="preserve"> Rosuvastatin</t>
  </si>
  <si>
    <t>28 Tablets</t>
  </si>
  <si>
    <t>MA-0418/21/12/2023</t>
  </si>
  <si>
    <t>MA-0419/21/12/2023</t>
  </si>
  <si>
    <t>05-2554.11.04.2024</t>
  </si>
  <si>
    <t>PROSPAN ® AKUT effervescent tab</t>
  </si>
  <si>
    <t xml:space="preserve"> Ivy leaves dry extraact</t>
  </si>
  <si>
    <t>R05CAXX</t>
  </si>
  <si>
    <t>65 mg</t>
  </si>
  <si>
    <t>ENGELHARD ARZNEIMITTEL GMBH&amp;CO.KG,GERMANY</t>
  </si>
  <si>
    <t xml:space="preserve"> Engelhard Arzeneimittle GmbH Co.KG, Germany </t>
  </si>
  <si>
    <t>RMA-2566/18/10/2021</t>
  </si>
  <si>
    <t>Prospan cough syrup</t>
  </si>
  <si>
    <t>0.7 g/100 ml</t>
  </si>
  <si>
    <t>Bottle of 100 ml</t>
  </si>
  <si>
    <t>RMA-2565/18/10/2021</t>
  </si>
  <si>
    <t>AMBROTUS</t>
  </si>
  <si>
    <t xml:space="preserve"> Ambroxol</t>
  </si>
  <si>
    <t>30 mg/10 ml</t>
  </si>
  <si>
    <t>EPIFARMA S.R.L.ITALY</t>
  </si>
  <si>
    <t xml:space="preserve"> Special Products line-Italy, Italy</t>
  </si>
  <si>
    <t>RMA-2913/13/07/2022</t>
  </si>
  <si>
    <t>ZITROBIOTIC</t>
  </si>
  <si>
    <t xml:space="preserve"> Azithromycin</t>
  </si>
  <si>
    <t>3 tablets</t>
  </si>
  <si>
    <t xml:space="preserve"> DOPPEL FARMACEUTICI SRL.ITALY, Italy; Special Product’s Lina S.p.A., Italy</t>
  </si>
  <si>
    <t>RMA-1548/07/05/2019</t>
  </si>
  <si>
    <t>FRINEG</t>
  </si>
  <si>
    <t xml:space="preserve"> Ceftriaxone sodium, Lidocaine</t>
  </si>
  <si>
    <t>1 bottle of powder+1 vial solvent of 3.5ml</t>
  </si>
  <si>
    <t xml:space="preserve"> Laboratorio Farmaceutico C.T.Srl, Italy</t>
  </si>
  <si>
    <t>RMA-3217/24/01/2023</t>
  </si>
  <si>
    <t>Clarmac</t>
  </si>
  <si>
    <t>Cardboard, PVDC/PVC/Alu blister, 14 Film Coated Tablets</t>
  </si>
  <si>
    <t xml:space="preserve"> Special Product's Line S.p.A, Italy</t>
  </si>
  <si>
    <t>MA-00097/21/04/2020</t>
  </si>
  <si>
    <t>Dolibloc</t>
  </si>
  <si>
    <t>Cardboard box, containing a PET bottle of 150ml oral suspension and a dosing syringe in PE</t>
  </si>
  <si>
    <t>MA-00223/03/11/2020</t>
  </si>
  <si>
    <t xml:space="preserve"> IBUPROFEN</t>
  </si>
  <si>
    <t>150 ML</t>
  </si>
  <si>
    <t xml:space="preserve"> Special Products Line S.p.A, Italy</t>
  </si>
  <si>
    <t>RMA-2076/25/06/2020</t>
  </si>
  <si>
    <t>IBUMAL</t>
  </si>
  <si>
    <t>cardboard,PVDC/PVC/Alu blister, 30 Film coated tablets</t>
  </si>
  <si>
    <t xml:space="preserve"> Doppel Farmaceutici S.r.l., Italy; Doppel Farmaceutici S.r.l., Italy; Special Product’s Line S.p.A, Italy</t>
  </si>
  <si>
    <t>MA-00101/21/04/2020</t>
  </si>
  <si>
    <t>KELIS</t>
  </si>
  <si>
    <t>Box containing 30 sachets</t>
  </si>
  <si>
    <t xml:space="preserve"> Special Product's Line S.p.A, ITALY, Italy</t>
  </si>
  <si>
    <t>RMA-2888/17/06/2022</t>
  </si>
  <si>
    <t>EUMAT</t>
  </si>
  <si>
    <t xml:space="preserve"> Ketorolac trimethamine</t>
  </si>
  <si>
    <t>30 mg/1 ml</t>
  </si>
  <si>
    <t>Box containing 3 vials</t>
  </si>
  <si>
    <t xml:space="preserve"> DOPPEL FARMACEUTICI SRL.ITALY, Italy</t>
  </si>
  <si>
    <t>RMA-2887/17/06/2022</t>
  </si>
  <si>
    <t>EPIFLOXIN</t>
  </si>
  <si>
    <t xml:space="preserve"> Levofloxacin</t>
  </si>
  <si>
    <t>5 film-coated tablets</t>
  </si>
  <si>
    <t xml:space="preserve"> Doppel Farmaceutici Srl, Italy; Doppel Farmaceutici Srl, Italy</t>
  </si>
  <si>
    <t>RMA-3445/06/07/2023</t>
  </si>
  <si>
    <t>Levair</t>
  </si>
  <si>
    <t xml:space="preserve"> Levosulpiride</t>
  </si>
  <si>
    <t>N05AL07</t>
  </si>
  <si>
    <t xml:space="preserve"> Doppel Farmaceutici S.r.l., Italy; Doppel Farmaceutici S.r.l., Italy</t>
  </si>
  <si>
    <t>MA-5954/10/12/2019</t>
  </si>
  <si>
    <t>HERZATEC</t>
  </si>
  <si>
    <t xml:space="preserve"> ramipril</t>
  </si>
  <si>
    <t>14 Tablets</t>
  </si>
  <si>
    <t xml:space="preserve"> DOPPEL Farmaceutici S.r.l. ITALY, Italy; Special Product’s Line S.p.A., Italy</t>
  </si>
  <si>
    <t>RMA-1649/02/08/2019</t>
  </si>
  <si>
    <t>HERZAPLUS</t>
  </si>
  <si>
    <t xml:space="preserve"> Doppel Farmaceutici S.r.l, Italy; Special Product’s Line S.p.A., Italy</t>
  </si>
  <si>
    <t>RMA-2903/12/07/2022</t>
  </si>
  <si>
    <t>TAMLIC</t>
  </si>
  <si>
    <t>20 hard capsules</t>
  </si>
  <si>
    <t xml:space="preserve"> Special Product's Line S.p.A., Italy; Famar Italia S.p.A., Italy</t>
  </si>
  <si>
    <t>MA-0139/24/03/2023</t>
  </si>
  <si>
    <t>05-2570.11.04.2024</t>
  </si>
  <si>
    <t>Ventofil</t>
  </si>
  <si>
    <t xml:space="preserve"> Doxophylline</t>
  </si>
  <si>
    <t xml:space="preserve">200 mg </t>
  </si>
  <si>
    <t>Carton box, Al-PVC/PE/PVDC blister, 3X10 tbl, Film coated tablet</t>
  </si>
  <si>
    <t>ESKAYEF PHARMACEUTICALS LTD,Bangladesh</t>
  </si>
  <si>
    <t xml:space="preserve"> Eskayef Pharmaceuticals Limited, Bangladesh</t>
  </si>
  <si>
    <t>MA-0155/31/03/2023</t>
  </si>
  <si>
    <t>MA-0154/31/03/2023</t>
  </si>
  <si>
    <t>05-2657.11.04.2024</t>
  </si>
  <si>
    <t>ALDACTONE 25</t>
  </si>
  <si>
    <t xml:space="preserve"> Spironolactone</t>
  </si>
  <si>
    <t>C03DA01</t>
  </si>
  <si>
    <t>20 coated tablets</t>
  </si>
  <si>
    <t>Esteve Pharmaceuticals GmbH</t>
  </si>
  <si>
    <t xml:space="preserve"> RIEMSER Pharma GmbH, Germany ; Kern Pharma S.L., Spain</t>
  </si>
  <si>
    <t>RMA-2100/10/08/2020</t>
  </si>
  <si>
    <t>05-2825.12.04.2024</t>
  </si>
  <si>
    <t>Cerebrolysin</t>
  </si>
  <si>
    <t xml:space="preserve"> Peptides</t>
  </si>
  <si>
    <t>V06DD</t>
  </si>
  <si>
    <t>215.2 mg/1 ml</t>
  </si>
  <si>
    <t>Carton box containing 5 amber glass ampoules x 5 ml aqueous solution for injection/concentrate for solution for infusion</t>
  </si>
  <si>
    <t>EVER Neuro Pharma GmbH,Austria</t>
  </si>
  <si>
    <t xml:space="preserve"> EVER Neuro Pharma GmbH, Austria</t>
  </si>
  <si>
    <t>MA-0227/12/06/2023</t>
  </si>
  <si>
    <t>05-2611.11.04.2024</t>
  </si>
  <si>
    <t>Cabazitaxel EVER Pharma</t>
  </si>
  <si>
    <t xml:space="preserve"> Cabazitaxel</t>
  </si>
  <si>
    <t>L01CD04</t>
  </si>
  <si>
    <t>10 mg/ml</t>
  </si>
  <si>
    <t>Clear, glass vial of 5 ml in carton box</t>
  </si>
  <si>
    <t>Ever Valinject GmbH ,Austria</t>
  </si>
  <si>
    <t xml:space="preserve"> EVER Pharma Jena GmbH, Germany ; EVER Pharma Jena GmbH, Germany </t>
  </si>
  <si>
    <t>MA-0409/14/12/2023</t>
  </si>
  <si>
    <t>Clear, glass vial of 4.5 ml in carton box</t>
  </si>
  <si>
    <t>MA-0408/14/12/2023</t>
  </si>
  <si>
    <t>Clear, glass vial of 6 ml in carton box</t>
  </si>
  <si>
    <t>MA-0407/14/12/2023</t>
  </si>
  <si>
    <t>Deksmedetomidin EVER Pharma</t>
  </si>
  <si>
    <t xml:space="preserve"> Dexmedetomidine hydrochloride</t>
  </si>
  <si>
    <t>N05CM18</t>
  </si>
  <si>
    <t>100 mcg/ml</t>
  </si>
  <si>
    <t>Concentrate for solution for injection</t>
  </si>
  <si>
    <t>5 Type I colourless glass ampoules with filling volume of 4 ml</t>
  </si>
  <si>
    <t xml:space="preserve"> EVER Pharma Jena GmbH, Germany </t>
  </si>
  <si>
    <t>MA-0340/17/10/2023</t>
  </si>
  <si>
    <t>5 Type I colourless glass ampoules with filling volume of 10 ml</t>
  </si>
  <si>
    <t>MA-0341/17/10/2023</t>
  </si>
  <si>
    <t>25 Type I colourless glass ampoules with filling volume of 2 ml</t>
  </si>
  <si>
    <t>MA-0342/17/10/2023</t>
  </si>
  <si>
    <t>05-2556.11.04.2024</t>
  </si>
  <si>
    <t>Isoprinosine®</t>
  </si>
  <si>
    <t xml:space="preserve"> Inosine pranobex</t>
  </si>
  <si>
    <t>J05AX05</t>
  </si>
  <si>
    <t>50 mg/1 ml</t>
  </si>
  <si>
    <t>Carton box containing Type III amber glass bottle (150 ml) closed with child-proof aluminium cap with dosing spoon contain 150 ml of syrup</t>
  </si>
  <si>
    <t>Ewopharma International s.r.o. Slovakia,Slovak Republic</t>
  </si>
  <si>
    <t xml:space="preserve"> Lusomedicamenta - Sociedade Técnica Farmaceutica, S.A., Portugal</t>
  </si>
  <si>
    <t>MA-0026/31/01/2022</t>
  </si>
  <si>
    <t>Carton box containing 5 PVC/PVDC//Al blister strips contain 10 tablets  (50 tablets)</t>
  </si>
  <si>
    <t>MA-0027/31/01/2022</t>
  </si>
  <si>
    <t>Carton box containing 24 sachets containing granules for oral solution</t>
  </si>
  <si>
    <t xml:space="preserve"> Lusomedicamenta Sociedade Técnica Farmaceutica, S.A., Portugal</t>
  </si>
  <si>
    <t>MA-0039/16/02/2022</t>
  </si>
  <si>
    <t>05-2536.11.04.2024</t>
  </si>
  <si>
    <t>Miko-Penotran</t>
  </si>
  <si>
    <t xml:space="preserve"> Miconazole Nitrate</t>
  </si>
  <si>
    <t>G01AF04</t>
  </si>
  <si>
    <t>1200 mg</t>
  </si>
  <si>
    <t>Cardboard box containing 1 PVC/LDPE duplex foil casing strip  x 1 vaginal ovule (1 vaginal ovule)</t>
  </si>
  <si>
    <t>Exeltis Ilaç San. Ve Tic. A.S, Turkey</t>
  </si>
  <si>
    <t xml:space="preserve"> Exeltis Ilaç San. Ve Tic. A.S., Turkey </t>
  </si>
  <si>
    <t>MA-0090/20/05/2021</t>
  </si>
  <si>
    <t>Gynomax Pessary (Ovule)</t>
  </si>
  <si>
    <t xml:space="preserve"> Tioconazole, Tinidazole</t>
  </si>
  <si>
    <t>100 mg+150 mg</t>
  </si>
  <si>
    <t>7 vaginal ovules</t>
  </si>
  <si>
    <t xml:space="preserve"> Exeltis Ilaç San. Ve Tic. A.S.,, Turkey </t>
  </si>
  <si>
    <t>MA-00055/09/03/2020</t>
  </si>
  <si>
    <t>Gynomax XL Pessary (Ovule)</t>
  </si>
  <si>
    <t xml:space="preserve"> Tioconazole, Tinidazole, Lidocaine HCl</t>
  </si>
  <si>
    <t>200 mg+300 mg+100 mg</t>
  </si>
  <si>
    <t>3 vaginal ovules</t>
  </si>
  <si>
    <t>MA-00056/09/03/2020</t>
  </si>
  <si>
    <t>05-2472.05.04.2024</t>
  </si>
  <si>
    <t>Alecensa</t>
  </si>
  <si>
    <t xml:space="preserve"> Alectinib HCl</t>
  </si>
  <si>
    <t>L01XE36</t>
  </si>
  <si>
    <t xml:space="preserve">150 mg </t>
  </si>
  <si>
    <t>224 hard capsules</t>
  </si>
  <si>
    <t>F. HOFFMAN LA ROCHE LTD, SWITZERLAND</t>
  </si>
  <si>
    <t xml:space="preserve"> Excella GmbH &amp; Co.KG, Germany ; F.Hoffmann- La Roche Ltd., Switzerland</t>
  </si>
  <si>
    <t>RMA-3409/05/06/2023</t>
  </si>
  <si>
    <t>Tecentriq</t>
  </si>
  <si>
    <t xml:space="preserve"> atezolizumab</t>
  </si>
  <si>
    <t>L01XC32</t>
  </si>
  <si>
    <t>840 mg/14 ml</t>
  </si>
  <si>
    <t>Carton box contain one 14 mL vial which contain 840 mg of atezolizumab</t>
  </si>
  <si>
    <t xml:space="preserve"> F. Hoffmann-La Roche Ltd., Switzerland</t>
  </si>
  <si>
    <t>MA-0287/13/10/2022</t>
  </si>
  <si>
    <t xml:space="preserve"> Atezolizumab</t>
  </si>
  <si>
    <t>PA ATC</t>
  </si>
  <si>
    <t>1200 mg/20 ml</t>
  </si>
  <si>
    <t>1 Vial of 1200mg/20ml</t>
  </si>
  <si>
    <t xml:space="preserve"> F.Hoffmann-La Roche Ltd, Switzerland</t>
  </si>
  <si>
    <t>RMA-2959/12/09/2022</t>
  </si>
  <si>
    <t>Avastin</t>
  </si>
  <si>
    <t xml:space="preserve"> Bevacizumab</t>
  </si>
  <si>
    <t>L01XC07</t>
  </si>
  <si>
    <t>100 mg/4 ml</t>
  </si>
  <si>
    <t>Box containing vial of 4 ml</t>
  </si>
  <si>
    <t xml:space="preserve"> F.Hoffmann La Roche Ltd, Switzerland; Roche Diagnostics GMBh, Germany </t>
  </si>
  <si>
    <t>RMA-0349/12/10/2023</t>
  </si>
  <si>
    <t>400 mg/16 ml</t>
  </si>
  <si>
    <t>Box containing 1 vial of 16 ml</t>
  </si>
  <si>
    <t xml:space="preserve"> F.Hoffmann-La Roche Ltd., Switzerland; Roche Diagnostics GmbH, Germany </t>
  </si>
  <si>
    <t>RMA-0350/12/10/2023</t>
  </si>
  <si>
    <t>Cotellic®</t>
  </si>
  <si>
    <t xml:space="preserve"> Cobimetinib hemifumarate</t>
  </si>
  <si>
    <t>L01XE38</t>
  </si>
  <si>
    <t>63 film coated tablets  (3 x 21)</t>
  </si>
  <si>
    <t xml:space="preserve"> F. Hoffmann-La  Roche Ltd., Switzerland</t>
  </si>
  <si>
    <t>RMA-2550/14/10/2021</t>
  </si>
  <si>
    <t>Pulmozyme</t>
  </si>
  <si>
    <t xml:space="preserve"> dornase alfa</t>
  </si>
  <si>
    <t>R05CB13</t>
  </si>
  <si>
    <t>2.5 mg/2.5 ml</t>
  </si>
  <si>
    <t>30 x 2.5 ml solution for inhalation</t>
  </si>
  <si>
    <t>MA-0081/15/04/2022</t>
  </si>
  <si>
    <t>Hemlibra</t>
  </si>
  <si>
    <t xml:space="preserve"> emicizumab</t>
  </si>
  <si>
    <t>B02BX06</t>
  </si>
  <si>
    <t>105 mg/0.7 ml</t>
  </si>
  <si>
    <t>Each vial of 0.7 mL contains 105 mg of emicizumab at a concentration of 150 mg/mL.Carton box contains 1 vial.</t>
  </si>
  <si>
    <t>MA-0166/12/07/2022</t>
  </si>
  <si>
    <t>150 mg/1 ml</t>
  </si>
  <si>
    <t>Each vial of 1 mL contains 150 mg of emicizumab at a concentration of 150 mg/mL.Carton box contains one vial.</t>
  </si>
  <si>
    <t>MA-0167/12/07/2022</t>
  </si>
  <si>
    <t>60 mg/0.4 ml</t>
  </si>
  <si>
    <t>Each vial of 0.4 mL contains 60 mg of emicizumab at a concentration of 150 mg/mL.Carton box contains 1 vial.</t>
  </si>
  <si>
    <t>MA-0165/12/07/2022</t>
  </si>
  <si>
    <t>Carton box contains 1 vial which contain 30 mg of emicizumab at a concentration of 30 mg/mL;</t>
  </si>
  <si>
    <t>MA-0164/12/07/2022</t>
  </si>
  <si>
    <t>Recormon</t>
  </si>
  <si>
    <t xml:space="preserve"> Epoetin Beta</t>
  </si>
  <si>
    <t>B03XA01</t>
  </si>
  <si>
    <t xml:space="preserve">2000 UI/0.3 ml </t>
  </si>
  <si>
    <t>6 prefilled syringed and 6 needles 27G1/2</t>
  </si>
  <si>
    <t xml:space="preserve"> F. Hoffmann La Roche Ltd. Switzerland, Switzerland</t>
  </si>
  <si>
    <t>RMA-1997/02/04/2020</t>
  </si>
  <si>
    <t>30000 UI/0.6 ml</t>
  </si>
  <si>
    <t>1 prefilled syringed and 1 needle 27G1/2</t>
  </si>
  <si>
    <t>RMA-1998/02/04/2020</t>
  </si>
  <si>
    <t>Vabysmo</t>
  </si>
  <si>
    <t xml:space="preserve"> Faricimab</t>
  </si>
  <si>
    <t>S01LA09</t>
  </si>
  <si>
    <t>120 mg/1 ml</t>
  </si>
  <si>
    <t>carton box,solution for injection, 1 vial and 1 blunt transfer filter needle (18-gauge x 1½ inch, 1.2 mm x 40 mm, 5 microm).</t>
  </si>
  <si>
    <t>MA-0244/18/07/2023</t>
  </si>
  <si>
    <t>MIRCERA</t>
  </si>
  <si>
    <t xml:space="preserve"> Methoxy polyethylene glycol- epoetin beta</t>
  </si>
  <si>
    <t>B03XA03</t>
  </si>
  <si>
    <t>100 mcg/0.3 ml</t>
  </si>
  <si>
    <t>Box containing 1 pre filled syringe</t>
  </si>
  <si>
    <t xml:space="preserve"> Roche Diagnostics GmbH, Germany </t>
  </si>
  <si>
    <t>RMA-2749/04/03/2022</t>
  </si>
  <si>
    <t>200 mcg/0.3 ml</t>
  </si>
  <si>
    <t>RMA-2747/04/03/2022</t>
  </si>
  <si>
    <t>50 mcg/0.3 ml</t>
  </si>
  <si>
    <t>RMA-2748/04/03/2022</t>
  </si>
  <si>
    <t xml:space="preserve"> Methoxy polyethylene glycol-epoetin beta</t>
  </si>
  <si>
    <t>120 mcg/0.3 ml</t>
  </si>
  <si>
    <t>Pre-filled syringe (type I glass) with laminated plunger stopper (bromobutyl rubber material) and tip cap (bromobutyl rubber material) and a needle 27G1/2. Pack size of 1</t>
  </si>
  <si>
    <t xml:space="preserve"> Roche  Diagnostics Gmbh.Germany, Germany </t>
  </si>
  <si>
    <t>RMA-2750/04/03/2022</t>
  </si>
  <si>
    <t>CELLCEPT</t>
  </si>
  <si>
    <t xml:space="preserve"> Mycophenolate mofetil</t>
  </si>
  <si>
    <t>L04AA06</t>
  </si>
  <si>
    <t>100 capsule</t>
  </si>
  <si>
    <t xml:space="preserve"> F.Hoffmann-La Roche Ltd, Switzerland; F. Hoffmann-La Roche Ltd, Switzerland; Delpharm Milano S.r.l., Italy</t>
  </si>
  <si>
    <t>RMA-1595/20/06/2019</t>
  </si>
  <si>
    <t>gazyva</t>
  </si>
  <si>
    <t xml:space="preserve"> obinutuzumab</t>
  </si>
  <si>
    <t>L01XC15</t>
  </si>
  <si>
    <t>1000 mg/1 40 ml</t>
  </si>
  <si>
    <t xml:space="preserve"> F.Hoffman-La Roche Ltd., Switzerland; Roche Diagnostics GmbH, Germany </t>
  </si>
  <si>
    <t>RMA-2258/09/03/2021</t>
  </si>
  <si>
    <t>Ocrevus</t>
  </si>
  <si>
    <t xml:space="preserve"> Ocrelizumab</t>
  </si>
  <si>
    <t>L04AA36</t>
  </si>
  <si>
    <t>300 mg/10 ml</t>
  </si>
  <si>
    <t>1 vial of 300mg/10ml</t>
  </si>
  <si>
    <t>RMA-3168/15/12/2022</t>
  </si>
  <si>
    <t>PERJETA</t>
  </si>
  <si>
    <t xml:space="preserve"> Pertuzumab</t>
  </si>
  <si>
    <t>L01XC13</t>
  </si>
  <si>
    <t>1 vial of 14 ml</t>
  </si>
  <si>
    <t xml:space="preserve"> F.Hoffmann-La Roche Ltd., Switzerland; Roche Diagnostics GmbH, Germany ; F. Hoffmann-La Roche Ltd., Switzerland</t>
  </si>
  <si>
    <t>RMA-03601/22/03/2024</t>
  </si>
  <si>
    <t>Phesgo</t>
  </si>
  <si>
    <t xml:space="preserve"> pertuzumab, trastuzumab</t>
  </si>
  <si>
    <t>L01XY02</t>
  </si>
  <si>
    <t>1200 mg+600 mg</t>
  </si>
  <si>
    <t>One vial of 15 mL solution contains 1200 mg of pertuzumab and 600 mg of trastuzumab. Each mL of solution contains 80 mg of pertuzumab and 40 mg of trastuzumab</t>
  </si>
  <si>
    <t xml:space="preserve"> F. Hoffmann-La Roche Ltd, Switzerland</t>
  </si>
  <si>
    <t>MA-0249/26/09/2022</t>
  </si>
  <si>
    <t>600 mg+600 mg</t>
  </si>
  <si>
    <t>One vial of 10 mL solution contains 600 mg of pertuzumab and 600 mg of trastuzumab. Each mL of solution contains 60 mg of pertuzumab and 60 mg of trastuzumab</t>
  </si>
  <si>
    <t>MA-0250/26/09/2022</t>
  </si>
  <si>
    <t>Polivy</t>
  </si>
  <si>
    <t xml:space="preserve"> polatuzumab vedotin</t>
  </si>
  <si>
    <t>L01FX14</t>
  </si>
  <si>
    <t>Each vial of powder for concentrate for solution for infusion contains 140 mg of polatuzumab vedotin. After reconstitution, each mL contains 20 mg of polatuzumab vedotin.Carton box contains 1 vial .</t>
  </si>
  <si>
    <t xml:space="preserve"> F. Hoffmann-La Roche AG  Switzerland, Switzerland</t>
  </si>
  <si>
    <t>MA-0042/24/02/2023</t>
  </si>
  <si>
    <t>Each vial of powder for concentrate for solution for infusion contains 30 mg of polatuzumab vedotin.  After reconstitution, each mL contains 20 mg of polatuzumab vedotin.Carton box contains 1 vial .</t>
  </si>
  <si>
    <t>MA-0041/24/02/2023</t>
  </si>
  <si>
    <t>Evrysdi</t>
  </si>
  <si>
    <t xml:space="preserve"> Risdiplam</t>
  </si>
  <si>
    <t>M09AX10</t>
  </si>
  <si>
    <t>Carton box contain: one bottle, 1 press-in bottle adapter, two re-usable 6 mL and two re-usable 12 mL graduated amber oral syringes</t>
  </si>
  <si>
    <t>MA-0357/07/12/2022</t>
  </si>
  <si>
    <t>MABTHERA</t>
  </si>
  <si>
    <t>2 vials of 10 ml</t>
  </si>
  <si>
    <t>RMA-0376/26/11/2023</t>
  </si>
  <si>
    <t>Mabthera</t>
  </si>
  <si>
    <t>1400 mg/11.7 ml</t>
  </si>
  <si>
    <t>1 vialper box</t>
  </si>
  <si>
    <t xml:space="preserve"> F. Hoffman LA Roche Ltd, Switzerland,, Switzerland</t>
  </si>
  <si>
    <t>RMA-1972/16/03/2020</t>
  </si>
  <si>
    <t>1 vial of 50 ml</t>
  </si>
  <si>
    <t>RMA-0375/26/11/2023</t>
  </si>
  <si>
    <t>Actemra</t>
  </si>
  <si>
    <t xml:space="preserve"> Tocilizumab</t>
  </si>
  <si>
    <t>L04AC07</t>
  </si>
  <si>
    <t>162 mg/0.9 ml</t>
  </si>
  <si>
    <t>4 pre filled pens</t>
  </si>
  <si>
    <t xml:space="preserve"> Vetter Pharma - Fertigung GmbH &amp; Co.KG, Germany </t>
  </si>
  <si>
    <t>RMA-2244/18/02/2021</t>
  </si>
  <si>
    <t>200 mg/10 ml</t>
  </si>
  <si>
    <t>1 flacon</t>
  </si>
  <si>
    <t xml:space="preserve"> Vetter Pharma Fertigung GmbH &amp;CoKG, Switzerland</t>
  </si>
  <si>
    <t>RMA-2746/04/03/2022</t>
  </si>
  <si>
    <t>ACTEMRA</t>
  </si>
  <si>
    <t>400 mg/20 ml</t>
  </si>
  <si>
    <t xml:space="preserve"> Vetter Pharma Fertigung GmbH &amp;CoKG, Germany </t>
  </si>
  <si>
    <t>RMA-2751/04/03/2022</t>
  </si>
  <si>
    <t>80 mg/4 ml</t>
  </si>
  <si>
    <t>RMA-2745/04/03/2022</t>
  </si>
  <si>
    <t>HERCEPTIN</t>
  </si>
  <si>
    <t>440 mg</t>
  </si>
  <si>
    <t xml:space="preserve"> Roche Diagnostics Gmbh, Germany ; F.Hoffmann- La Roche Ltd, Switzerland; Genentech Inc,, United States; Genentech, Inc., United States</t>
  </si>
  <si>
    <t>RMA-03604/15/02/2024</t>
  </si>
  <si>
    <t>600 mg/5 ml</t>
  </si>
  <si>
    <t>1 vial of 5 ml</t>
  </si>
  <si>
    <t xml:space="preserve"> F. Hoffman La Roche Ltd. , Switzerland, Switzerland; F. Hoffman La Roche Ltd, Switzerland</t>
  </si>
  <si>
    <t>RMA-1668/20/08/2019</t>
  </si>
  <si>
    <t>KADCYLA</t>
  </si>
  <si>
    <t xml:space="preserve"> Trastuzumab Emtasine</t>
  </si>
  <si>
    <t>Box containing 1 vial</t>
  </si>
  <si>
    <t xml:space="preserve"> F. Hoffman LA Roche Ltd, Switzerland, Switzerland</t>
  </si>
  <si>
    <t>RMA-1954/04/03/2020</t>
  </si>
  <si>
    <t xml:space="preserve"> Trstuyumab Emtasine</t>
  </si>
  <si>
    <t xml:space="preserve"> F.HOFFMANN-La Roche Ltd., Switzerland</t>
  </si>
  <si>
    <t>RMA-1953/04/03/2020</t>
  </si>
  <si>
    <t>ZELBORAF</t>
  </si>
  <si>
    <t xml:space="preserve"> vemurafenib co precipitate</t>
  </si>
  <si>
    <t>L01XE15</t>
  </si>
  <si>
    <t>56 film coated tablets</t>
  </si>
  <si>
    <t xml:space="preserve"> Delpharm Milano S.r.l., Italy; F. Hoffmann-La Roche Ltd, Switzerland</t>
  </si>
  <si>
    <t>RMA-04542/25/03/2024</t>
  </si>
  <si>
    <t>Pegasys</t>
  </si>
  <si>
    <t xml:space="preserve"> Peginterferon Alfa-2a</t>
  </si>
  <si>
    <t>L03AB11</t>
  </si>
  <si>
    <t>180mcg/0.5ml</t>
  </si>
  <si>
    <t>Box containing 1,4 or 12 prefilled syringes</t>
  </si>
  <si>
    <t>F.Hoffmann-La Roche Ltd,Switzerland</t>
  </si>
  <si>
    <t>RMA-2077/25/06/2020</t>
  </si>
  <si>
    <t>05-2806.12.04.2024</t>
  </si>
  <si>
    <t>Bilaxten</t>
  </si>
  <si>
    <t xml:space="preserve"> Bilastine</t>
  </si>
  <si>
    <t>R06AX29</t>
  </si>
  <si>
    <t>OPA/Al/PVC/Al blister, x 20 tablets in carton box</t>
  </si>
  <si>
    <t>FAES FARMA, SA - SPAIN</t>
  </si>
  <si>
    <t xml:space="preserve"> FAES FARMA, S. A., Spain</t>
  </si>
  <si>
    <t>MA-0128/17/06/2022</t>
  </si>
  <si>
    <t>05-2801.12.04.2024</t>
  </si>
  <si>
    <t>120 ml amber glass bottle, sealed with a polypropylene child-resistant cap, including a 15 ml cup for dosage with a mark of 4 ml in carton box</t>
  </si>
  <si>
    <t>MA-0129/17/06/2022</t>
  </si>
  <si>
    <t>05-2805.12.04.2024</t>
  </si>
  <si>
    <t>NIXAR</t>
  </si>
  <si>
    <t xml:space="preserve"> bilastine</t>
  </si>
  <si>
    <t>Kutia prej 10 tablets</t>
  </si>
  <si>
    <t xml:space="preserve"> Menarini -von Heyden GmbH, Germany ; A. Menarini Manufacturing Logistics and Services S.r.I., Italy</t>
  </si>
  <si>
    <t>RMA-1632/24/07/2019</t>
  </si>
  <si>
    <t>05-2543.11.04.2024</t>
  </si>
  <si>
    <t>FERROPROTINA</t>
  </si>
  <si>
    <t xml:space="preserve"> Ferimannitol ovoalbumin(eq. 40 mg ferric Fe)</t>
  </si>
  <si>
    <t>B03AB92</t>
  </si>
  <si>
    <t>300 mg ferrimannitol ovoalbumin (equivalent to 40 mg ferric iron)</t>
  </si>
  <si>
    <t>30 sachets per box</t>
  </si>
  <si>
    <t xml:space="preserve"> FAES FARMA S.A., Spain</t>
  </si>
  <si>
    <t>RMA-1564/17/05/2019</t>
  </si>
  <si>
    <t>POSITON</t>
  </si>
  <si>
    <t xml:space="preserve"> Triamcinolone acetonide, Neomycin sulphate, Nystatin</t>
  </si>
  <si>
    <t>Triamcinolone acetonide (1 mg/g), Neomycin sulphate (2.5 mg/g), Nystatin (100000 IU/g)</t>
  </si>
  <si>
    <t>30 grams</t>
  </si>
  <si>
    <t xml:space="preserve"> Faes Farma Portugal, S.A., Portugal</t>
  </si>
  <si>
    <t>RMA-1536/11/04/2019</t>
  </si>
  <si>
    <t>PRESSAC</t>
  </si>
  <si>
    <t xml:space="preserve"> Amlodipine maleate</t>
  </si>
  <si>
    <t>FARMACEUTICI DAMOR, S.P.A, - ITALY</t>
  </si>
  <si>
    <t xml:space="preserve"> FINE FOODS &amp; PHARMACEUTICALS N.T.M. S.p.A, Italy</t>
  </si>
  <si>
    <t>MA-00435/22/01/2024</t>
  </si>
  <si>
    <t xml:space="preserve"> ;v c</t>
  </si>
  <si>
    <t>MA-00436/22/01/2024</t>
  </si>
  <si>
    <t>FITOSTIMOLINE</t>
  </si>
  <si>
    <t xml:space="preserve"> Aqueous extract of Triticum vulgare, 2-phenoxyethanol</t>
  </si>
  <si>
    <t>D03AX49</t>
  </si>
  <si>
    <t>15 %</t>
  </si>
  <si>
    <t>Impregnated dressing</t>
  </si>
  <si>
    <t>10 impregnated gauzes</t>
  </si>
  <si>
    <t xml:space="preserve"> FARMACEUTICI DAMOR S.P.A. ITALY, Italy</t>
  </si>
  <si>
    <t>RMA-3285/21/02/2023</t>
  </si>
  <si>
    <t>SULIDAMOR® 100mg</t>
  </si>
  <si>
    <t xml:space="preserve"> Nimesuluide</t>
  </si>
  <si>
    <t>30 sachets</t>
  </si>
  <si>
    <t xml:space="preserve"> Farmaceutici Damor s.p.a, Italy</t>
  </si>
  <si>
    <t>RMA-1762/22/10/2019</t>
  </si>
  <si>
    <t xml:space="preserve"> Triticum vulgaris</t>
  </si>
  <si>
    <t>Tube 32g</t>
  </si>
  <si>
    <t xml:space="preserve"> Farmaceutici Damor s.p.a., Italy</t>
  </si>
  <si>
    <t>RMA-3286/21/02/2023</t>
  </si>
  <si>
    <t>05-2544.11.04.2024</t>
  </si>
  <si>
    <t>Ibuprofen (Arginin) Codramol</t>
  </si>
  <si>
    <t xml:space="preserve"> Ibuprofeno 70 mcg</t>
  </si>
  <si>
    <t>40 satches</t>
  </si>
  <si>
    <t>FARMALIDER S.A, SPAIN</t>
  </si>
  <si>
    <t xml:space="preserve"> Toll Manufacturing Services S.L, Spain, Lamp S.Prospero S.P.A, Italy, Spain; LAMP S. PROSPERO S.P.A., Italy</t>
  </si>
  <si>
    <t>RMA-2036/14/05/2020</t>
  </si>
  <si>
    <t>05-2757.12.04.2024</t>
  </si>
  <si>
    <t>OFTACORTAL</t>
  </si>
  <si>
    <t xml:space="preserve"> dexamethasone sodium phosphate</t>
  </si>
  <si>
    <t>S01BA01</t>
  </si>
  <si>
    <t>0.15 %</t>
  </si>
  <si>
    <t>20 single-dose containers of 0.3 ml</t>
  </si>
  <si>
    <t>FARMIGEA SPA,ITALY</t>
  </si>
  <si>
    <t xml:space="preserve"> FARMIGEA S.p.A, Italy</t>
  </si>
  <si>
    <t>RMA-3523/14/09/2023</t>
  </si>
  <si>
    <t>DICLOFTIL</t>
  </si>
  <si>
    <t xml:space="preserve"> FARMIGEA spa,Italy, Italy</t>
  </si>
  <si>
    <t>RMA-3243/13/02/2023</t>
  </si>
  <si>
    <t>FLOXIGEN</t>
  </si>
  <si>
    <t xml:space="preserve"> Ofloxacin</t>
  </si>
  <si>
    <t>S01AE01</t>
  </si>
  <si>
    <t>1 bottle x 10 ml</t>
  </si>
  <si>
    <t xml:space="preserve"> Farmigea S.p.A, Italy</t>
  </si>
  <si>
    <t>RMA-3412/06/06/2023</t>
  </si>
  <si>
    <t>SOLPRENE</t>
  </si>
  <si>
    <t xml:space="preserve"> prednisolone 21 solfato sodico</t>
  </si>
  <si>
    <t>S01CA02</t>
  </si>
  <si>
    <t>0.55 %+0.35 %</t>
  </si>
  <si>
    <t>Box containing  1 flacon x 5ml</t>
  </si>
  <si>
    <t>RMA-2785/31/03/2022</t>
  </si>
  <si>
    <t>TROPIMIL</t>
  </si>
  <si>
    <t>Carton box containing one Polyethylene dropper (plastic) bottle containing 5 ml of eye drops, solution</t>
  </si>
  <si>
    <t xml:space="preserve"> Farmigea SpA, Italy</t>
  </si>
  <si>
    <t>MA-0195/17/09/2021</t>
  </si>
  <si>
    <t>05-2770.12.04.2024</t>
  </si>
  <si>
    <t>Ezetimiba Farmoz</t>
  </si>
  <si>
    <t xml:space="preserve"> Ezetimibe</t>
  </si>
  <si>
    <t>C10AX09</t>
  </si>
  <si>
    <t>Carton box of 28 tablets, packed in 2 blisters of PVC/PE/PVdC-Alu, each blister with 14 tablets.</t>
  </si>
  <si>
    <t>FARMOZ - SOCIEDADE TECNICO MEDICINAL, S.A - PORTUGAL</t>
  </si>
  <si>
    <t xml:space="preserve"> Atlantic Pharma - Produções Farmacêuticas, S.A., Portugal</t>
  </si>
  <si>
    <t>MA-0080/05/05/2021</t>
  </si>
  <si>
    <t>Levetiracetam Farmoz</t>
  </si>
  <si>
    <t>Carton box containing one 300 ml amber glass bottle with a child resistant closure cap in a cardboard box also containing a graduated oral syringe.</t>
  </si>
  <si>
    <t xml:space="preserve"> Atlantic Pharma - Producoes Farmaceuticas, S.A., Portugal; Sofarimex - Industria Quimica e Farmaceutica, S.A. (Fab.), Portugal</t>
  </si>
  <si>
    <t>MA-0022/11/03/2021</t>
  </si>
  <si>
    <t>Carton box containing 6 PVC/PVDC/PVC-Alu  blisters; each  blister contain 10 film coated tablets  (60 film coated tablets)</t>
  </si>
  <si>
    <t xml:space="preserve"> Atlantic Pharma - Producoes Farmaceuticas, S.A., Portugal</t>
  </si>
  <si>
    <t>MA-0023/11/03/2021</t>
  </si>
  <si>
    <t>MA-0024/11/03/2021</t>
  </si>
  <si>
    <t>05-2676.11.04.2024</t>
  </si>
  <si>
    <t>MIRTAZAPINA FARMOZ</t>
  </si>
  <si>
    <t xml:space="preserve"> Atlantic Pharma - Producoes Farmaceuticas  S.A, Portugal</t>
  </si>
  <si>
    <t>RMA-1577/05/06/2019</t>
  </si>
  <si>
    <t>AMOX</t>
  </si>
  <si>
    <t xml:space="preserve"> amoxicillin trihydrate</t>
  </si>
  <si>
    <t>12</t>
  </si>
  <si>
    <t>FARTO S.R.L FARMACO BIOCHIMICO TOSCANO</t>
  </si>
  <si>
    <t xml:space="preserve"> MITIM S.r.l, Italy; Francia Farmaceutici Industria Farmaco Biologica S.r.l., Italy</t>
  </si>
  <si>
    <t>RMA-3320/15/03/2023</t>
  </si>
  <si>
    <t>KRUKLAR</t>
  </si>
  <si>
    <t xml:space="preserve"> Claritromicina</t>
  </si>
  <si>
    <t>14 TABLETS</t>
  </si>
  <si>
    <t>Farto S.r.l Farmaco Biochimico Toscano-</t>
  </si>
  <si>
    <t>RMA-1773/28/10/2019</t>
  </si>
  <si>
    <t>05-2762.12.04.2024</t>
  </si>
  <si>
    <t>05-2619.11.04.2024</t>
  </si>
  <si>
    <t>Trinomia</t>
  </si>
  <si>
    <t xml:space="preserve"> Atorvastatin (as atorvastatin calcium trihydrate), Acid acetylsalicylic, Ramipril</t>
  </si>
  <si>
    <t>C10BX06</t>
  </si>
  <si>
    <t xml:space="preserve">100 mg+20 mg+10 mg </t>
  </si>
  <si>
    <t>28 hard capsules</t>
  </si>
  <si>
    <t>Ferrer Internacional S.A.</t>
  </si>
  <si>
    <t xml:space="preserve"> Ferrer Internacional S.A., Spain</t>
  </si>
  <si>
    <t>RMA-2504/23/09/2021</t>
  </si>
  <si>
    <t xml:space="preserve">100 mg+20 mg+2.5 mg </t>
  </si>
  <si>
    <t>Box containing 28 hard capsules</t>
  </si>
  <si>
    <t xml:space="preserve"> Ferrer Internacional S.A, Spain</t>
  </si>
  <si>
    <t>RMA-2503/23/09/2021</t>
  </si>
  <si>
    <t xml:space="preserve">100 mg+20 mg+5 mg  </t>
  </si>
  <si>
    <t>RMA-2505/23/09/2021</t>
  </si>
  <si>
    <t>05-2641.11.04.2024</t>
  </si>
  <si>
    <t>MENOPUR 75 IU</t>
  </si>
  <si>
    <t xml:space="preserve"> Menotrophin (human menopausal gonadotrophin, HMG)</t>
  </si>
  <si>
    <t>G03GA02</t>
  </si>
  <si>
    <t>75 IU</t>
  </si>
  <si>
    <t>10 injections bottles with powder+10 ampoules with solvent</t>
  </si>
  <si>
    <t>FERRING GMBH, GERMANY</t>
  </si>
  <si>
    <t xml:space="preserve"> Ferring GmbH, Germany, Germany </t>
  </si>
  <si>
    <t>RMA-1540/15/04/2019</t>
  </si>
  <si>
    <t>Decapeptyl Depot</t>
  </si>
  <si>
    <t xml:space="preserve"> Triptoreline (as acetate)</t>
  </si>
  <si>
    <t>L02AE04</t>
  </si>
  <si>
    <t>3.75 mg</t>
  </si>
  <si>
    <t>Powder and solvent for suspension for injection</t>
  </si>
  <si>
    <t>Box containing 1 prefilled syringe (powder) plus 1 prefilled syringe (solvent)</t>
  </si>
  <si>
    <t xml:space="preserve"> Ferring International Center S.A., Switzerland</t>
  </si>
  <si>
    <t>RMA-2139/30/10/2020</t>
  </si>
  <si>
    <t>05-2640.11.04.2024</t>
  </si>
  <si>
    <t>Minirin</t>
  </si>
  <si>
    <t xml:space="preserve"> Desmopressine acetate</t>
  </si>
  <si>
    <t>H01BA02</t>
  </si>
  <si>
    <t>0.2 mg</t>
  </si>
  <si>
    <t>Box containing 30 tablets.</t>
  </si>
  <si>
    <t>Ferring International Center S.A.</t>
  </si>
  <si>
    <t>RMA-2140/30/10/2020</t>
  </si>
  <si>
    <t>Decapeptyl</t>
  </si>
  <si>
    <t xml:space="preserve"> Triptoreline free base</t>
  </si>
  <si>
    <t>0.1 mg</t>
  </si>
  <si>
    <t>Pack of 7 vails</t>
  </si>
  <si>
    <t xml:space="preserve"> Ferring International Center S.A, Swaziland</t>
  </si>
  <si>
    <t>RMA-2138/30/10/2020</t>
  </si>
  <si>
    <t>05-2777.12.04.2024</t>
  </si>
  <si>
    <t>ACICLINLABIALE</t>
  </si>
  <si>
    <t>Applicator</t>
  </si>
  <si>
    <t>Box containing cutaneous stick 2.5g</t>
  </si>
  <si>
    <t>FIDIA FARMACEUTICI S,PA,ITALY</t>
  </si>
  <si>
    <t xml:space="preserve"> LABORATORIO CHIMICO  FARMACEUTICO A. SELLA S.R.L, Italy</t>
  </si>
  <si>
    <t>RMA-2299/20/04/2021</t>
  </si>
  <si>
    <t>CONNETTIVINA PLUS</t>
  </si>
  <si>
    <t xml:space="preserve"> Hyaloronic acid sodium salt, Silver sulfodiazine</t>
  </si>
  <si>
    <t>D06BA51</t>
  </si>
  <si>
    <t>2 mg+40 mg</t>
  </si>
  <si>
    <t>10 gauze</t>
  </si>
  <si>
    <t xml:space="preserve"> FIDIA FARMACEUTICI S.p.A, Italy</t>
  </si>
  <si>
    <t>RMA-2511/29/09/2021</t>
  </si>
  <si>
    <t>HYALGAN</t>
  </si>
  <si>
    <t xml:space="preserve"> Hyaluronic acid sodium salt</t>
  </si>
  <si>
    <t>M09AX01</t>
  </si>
  <si>
    <t>Intraarticular use</t>
  </si>
  <si>
    <t xml:space="preserve"> Box containing 1 pre filled syringe of 20mg/2ml</t>
  </si>
  <si>
    <t xml:space="preserve"> FIDIA FARMACEUTICI S,pa,Italy, Italy</t>
  </si>
  <si>
    <t>RMA-2381/11/06/2021</t>
  </si>
  <si>
    <t>Connettivina 0.2%</t>
  </si>
  <si>
    <t xml:space="preserve"> Sodium hyaluronate</t>
  </si>
  <si>
    <t>D03AX05</t>
  </si>
  <si>
    <t>2 mg/1 g</t>
  </si>
  <si>
    <t>15gr</t>
  </si>
  <si>
    <t>RMA-2408/09/07/2021</t>
  </si>
  <si>
    <t>Connettivina plus 0.2%+1% cream</t>
  </si>
  <si>
    <t xml:space="preserve"> Sodium hyaluronate, silver sulphadiazine</t>
  </si>
  <si>
    <t>0.2 %+1 %</t>
  </si>
  <si>
    <t>25gr</t>
  </si>
  <si>
    <t>gemotro</t>
  </si>
  <si>
    <t>RMA-2382/14/06/2021</t>
  </si>
  <si>
    <t>05-2733.12.04.2024</t>
  </si>
  <si>
    <t>ETEL</t>
  </si>
  <si>
    <t xml:space="preserve">FOCUS &amp; RULZ PHARMACEUTICALS (PVT) LTD, PAKISTAN </t>
  </si>
  <si>
    <t xml:space="preserve"> FOCUS &amp; RULZ Pharmaceuticals (PVT) Ltd, Pakistan, Pakistan</t>
  </si>
  <si>
    <t>RMA-1758/15/10/2019</t>
  </si>
  <si>
    <t>05-2734.12.04.2024</t>
  </si>
  <si>
    <t>RMA-1757/15/10/2019</t>
  </si>
  <si>
    <t>05-2735.12.04.2024</t>
  </si>
  <si>
    <t>ESRO</t>
  </si>
  <si>
    <t xml:space="preserve"> Esomeprazol (as Magnesium Trihydrate)</t>
  </si>
  <si>
    <t>RMA-1789/14/11/2019</t>
  </si>
  <si>
    <t>05-2730.12.04.2024</t>
  </si>
  <si>
    <t xml:space="preserve"> Esomeprazole (as Magnesium Trihydrate)</t>
  </si>
  <si>
    <t>RMA-1788/14/11/2019</t>
  </si>
  <si>
    <t>05-2732.12.04.2024</t>
  </si>
  <si>
    <t>WOFF</t>
  </si>
  <si>
    <t>Kutia prej 10 Tablets</t>
  </si>
  <si>
    <t>RMA-1793/15/11/2019</t>
  </si>
  <si>
    <t>05-2731.12.04.2024</t>
  </si>
  <si>
    <t xml:space="preserve"> Levofloxacin as hemihydrate</t>
  </si>
  <si>
    <t>RMA-1792/15/11/2019</t>
  </si>
  <si>
    <t>Herpex</t>
  </si>
  <si>
    <t>3 blisters x 10 tablets</t>
  </si>
  <si>
    <t>Fortex Nutraceuticals Ltd,Bulgaria</t>
  </si>
  <si>
    <t xml:space="preserve"> Fortex Nutraceuticals Ltd., Bulgaria</t>
  </si>
  <si>
    <t>MA-0268/03/08/2023</t>
  </si>
  <si>
    <t>FLURAPID C 200 mg/ 150 mg/ 25 mg/ 2.5 mg</t>
  </si>
  <si>
    <t xml:space="preserve"> Paracetamol, Ascorbic acid, Caffeine, Chlorphenamine maleate</t>
  </si>
  <si>
    <t>200 mg+150 mg+25 mg+2.5 mg</t>
  </si>
  <si>
    <t>Each box contains 2 blisters with 10 capsules</t>
  </si>
  <si>
    <t>MA-0058/18/03/2022</t>
  </si>
  <si>
    <t>Flurapid</t>
  </si>
  <si>
    <t xml:space="preserve"> paracetamol, pheniramine maleate, ascorbic acid</t>
  </si>
  <si>
    <t>500 mg+25 mg+200 mg</t>
  </si>
  <si>
    <t>sachet x 12</t>
  </si>
  <si>
    <t>MA-00123/23/05/2020</t>
  </si>
  <si>
    <t>Elaxa pico 5 mg tablets</t>
  </si>
  <si>
    <t xml:space="preserve"> Sodium Picosulfate monohydrate</t>
  </si>
  <si>
    <t>A06AB08</t>
  </si>
  <si>
    <t>Each box contains 20 tablets (2 blisters with 10 tablets each)</t>
  </si>
  <si>
    <t>MA-0059/18/03/2022</t>
  </si>
  <si>
    <t>05-2768.12.04.2024</t>
  </si>
  <si>
    <t>FILAGRA Gel Shots</t>
  </si>
  <si>
    <t>Oral jelly</t>
  </si>
  <si>
    <t>7 Sachets</t>
  </si>
  <si>
    <t>Fortune Health Care</t>
  </si>
  <si>
    <t xml:space="preserve"> Fortune Health Care, India</t>
  </si>
  <si>
    <t>RMA-3171/15/12/2022</t>
  </si>
  <si>
    <t>FILDENA 100</t>
  </si>
  <si>
    <t>RMA-3229/01/02/2023</t>
  </si>
  <si>
    <t xml:space="preserve">05-2768.12.04.2024  </t>
  </si>
  <si>
    <t>FILDENA CT 100</t>
  </si>
  <si>
    <t>10 Chewable Tablets</t>
  </si>
  <si>
    <t>RMA-3230/01/02/2023</t>
  </si>
  <si>
    <t>05-2729.12.04.2024</t>
  </si>
  <si>
    <t>AMINOVEN 5%</t>
  </si>
  <si>
    <t xml:space="preserve"> Aminoacids, Nitrogen, Energy</t>
  </si>
  <si>
    <t>Box of 10 glass infusions</t>
  </si>
  <si>
    <t>FRESENIUS  KABI AUSTRIA GMBH ,AUSTRIA</t>
  </si>
  <si>
    <t xml:space="preserve"> FRESENIUS KABI, Austria</t>
  </si>
  <si>
    <t>RMA-1832/04/12/2019</t>
  </si>
  <si>
    <t>Calcium ' Fresenius'</t>
  </si>
  <si>
    <t xml:space="preserve"> Calciumgluconat x H2O, Calcium D sacharat x 4 H20</t>
  </si>
  <si>
    <t>A12AA20</t>
  </si>
  <si>
    <t xml:space="preserve">10 % </t>
  </si>
  <si>
    <t>Box of 5 glass ampoules of 10ml solution</t>
  </si>
  <si>
    <t xml:space="preserve"> Fresenius Kabi Austria GmbH, Austria</t>
  </si>
  <si>
    <t>RMA-2492/23/09/2021</t>
  </si>
  <si>
    <t>Oleovit D3 -Tropfen</t>
  </si>
  <si>
    <t xml:space="preserve"> Colecalciferol</t>
  </si>
  <si>
    <t>14400 IU/1 ml</t>
  </si>
  <si>
    <t>1x12,5 ml</t>
  </si>
  <si>
    <t>RMA-3465/25/07/2023</t>
  </si>
  <si>
    <t>KALIUMCHLORID "FRESENIUS" 1 molar</t>
  </si>
  <si>
    <t xml:space="preserve"> Potassium cloride</t>
  </si>
  <si>
    <t>A12BA01</t>
  </si>
  <si>
    <t>1 molar</t>
  </si>
  <si>
    <t>Box containing 20 ampoules of 20ml</t>
  </si>
  <si>
    <t>RMA-2698/14/02/2022</t>
  </si>
  <si>
    <t>Propofol "Fresenius" 1 % mit MCT</t>
  </si>
  <si>
    <t xml:space="preserve"> Propofol</t>
  </si>
  <si>
    <t xml:space="preserve">200 mg/20 ml </t>
  </si>
  <si>
    <t>Packs containing 5 glass ampoules with 20 ml emulsion</t>
  </si>
  <si>
    <t xml:space="preserve"> FRESENIUS KABI AUSTRIA GmbH, Austria</t>
  </si>
  <si>
    <t>MA-0126/08/07/2021</t>
  </si>
  <si>
    <t>Packs containing 10 glass vials with 20 ml emulsion</t>
  </si>
  <si>
    <t>MA-0201/24/09/2021</t>
  </si>
  <si>
    <t>INTRALIPID 20%</t>
  </si>
  <si>
    <t xml:space="preserve"> Purified soybean oil, Energy content, Organic phosphate</t>
  </si>
  <si>
    <t>B05BA02</t>
  </si>
  <si>
    <t>Box of 12 plastic bag infusion</t>
  </si>
  <si>
    <t xml:space="preserve"> Frensius Kabi GmbH, Germany </t>
  </si>
  <si>
    <t>RMA-1688/03/09/2019</t>
  </si>
  <si>
    <t>Natriumbicarbonat 8.4%   "Fresenius"</t>
  </si>
  <si>
    <t xml:space="preserve"> Sodium hydrogen carbonate</t>
  </si>
  <si>
    <t>B05XA02</t>
  </si>
  <si>
    <t>8.4 %</t>
  </si>
  <si>
    <t>Box of 10 glass ampoules of 20 ml of solution</t>
  </si>
  <si>
    <t xml:space="preserve"> Fresenius Kabi Austria GmbH, Austria; Labesfal - Laboratorio Almiro S.A., Portugal</t>
  </si>
  <si>
    <t>RMA-2766/25/03/2022</t>
  </si>
  <si>
    <t>GEMICITABINE KABI</t>
  </si>
  <si>
    <t xml:space="preserve"> GEMCITABINE </t>
  </si>
  <si>
    <t>L01BC05</t>
  </si>
  <si>
    <t>38MG/ML</t>
  </si>
  <si>
    <t xml:space="preserve">1000MG </t>
  </si>
  <si>
    <t>PCS</t>
  </si>
  <si>
    <t xml:space="preserve">FRESENIUS KABI </t>
  </si>
  <si>
    <t>KABI</t>
  </si>
  <si>
    <t>RMA-1439/15/01/2019</t>
  </si>
  <si>
    <t xml:space="preserve">200 MG </t>
  </si>
  <si>
    <t>KETOSTERIL Tablet</t>
  </si>
  <si>
    <t xml:space="preserve"> (RS)-3-methyl-2-oxovaleric acid (a-ketoanalogue to DL-isoleucine), calcium-salt, 4-methyl-2-oxovaleric acid (a-ketoanalogue to leucine), calcium-salt, 2-oxo-3-phenylpropionic acid (a-ketoanalogue to phenylalanine), calcium-salt, 3-methyl-2-oxobutyric acid (a-ketoanalogue to valine), calcium salt, (RS)-2-hydroxy-4-methylthio-butyric acid (a-hydroxyanalogue to DL-methionine),  calcium-salt, L-lysine acetate, L-threonine, L-tryptophan, L-histidine, L-tyrosine</t>
  </si>
  <si>
    <t>V06DE</t>
  </si>
  <si>
    <t>100 TABLETS</t>
  </si>
  <si>
    <t>Fresenius Kabi Deutschland GmbH,Germany</t>
  </si>
  <si>
    <t xml:space="preserve"> Labesfal-Laboratories Almiro S.A,, Portugal</t>
  </si>
  <si>
    <t>RMA-1980/19/03/2020</t>
  </si>
  <si>
    <t>Bortezomib Fresenius Kabi 3.5 mg powder for solution for injection</t>
  </si>
  <si>
    <t xml:space="preserve"> Bortezomib</t>
  </si>
  <si>
    <t>L01XG01</t>
  </si>
  <si>
    <t>3.5mg</t>
  </si>
  <si>
    <t xml:space="preserve"> Fresenius Kabi Deutschland GmbH, Germany ; Fresenius Kabi Polska Sp. z.o.o.,, Poland</t>
  </si>
  <si>
    <t>MA-08228/18/03/2024</t>
  </si>
  <si>
    <t>Carboplatin Kabi</t>
  </si>
  <si>
    <t xml:space="preserve"> Carboplatin</t>
  </si>
  <si>
    <t>L01XA02</t>
  </si>
  <si>
    <t>Each 45 ml vial contains 450 mg carboplatin</t>
  </si>
  <si>
    <t xml:space="preserve"> Frensius Kabi Oncology Plc, United Kingdom; Fresenius Kabi Deutschland GmbH, Germany </t>
  </si>
  <si>
    <t>RMA-2333/28/05/2021</t>
  </si>
  <si>
    <t>CephAZOLIN Fresenius</t>
  </si>
  <si>
    <t xml:space="preserve"> Cefazolin sodium</t>
  </si>
  <si>
    <t>Carton box, glass vials, 10 X 15ml, Powder for solution for injection</t>
  </si>
  <si>
    <t xml:space="preserve"> LABESFAL, Laboratorios Almiro S.A., Portugal</t>
  </si>
  <si>
    <t>MA-0285/02/12/2021</t>
  </si>
  <si>
    <t>2 g</t>
  </si>
  <si>
    <t>Carton box, glass vials, 10 X 100ml, Powder for solution for injection</t>
  </si>
  <si>
    <t>MA-0286/02/12/2021</t>
  </si>
  <si>
    <t>CefTRIAXON Kabi</t>
  </si>
  <si>
    <t xml:space="preserve"> ceftriaxone disodium</t>
  </si>
  <si>
    <t>Carton box containing 10 x 15 ml glass vials of hydrolytic class 2 or 3 (Ph. Eur.), closed with a rubber stopper and an aluminium cap.</t>
  </si>
  <si>
    <t xml:space="preserve"> Labesfal  Laboratórios Almiro S.A., Portugal</t>
  </si>
  <si>
    <t>MA-0152/05/08/2021</t>
  </si>
  <si>
    <t>Carton box containing 10 x 50 ml glass vials of hydrolytic class 2 or 3 (Ph. Eur.), closed with a rubber stopper and an aluminium cap.</t>
  </si>
  <si>
    <t>MA-0151/05/08/2021</t>
  </si>
  <si>
    <t>Ciprofloxacin Kabi 200mg/100ml infusionslösung</t>
  </si>
  <si>
    <t xml:space="preserve"> Ciprofloxacin (as hydrogensulphat)</t>
  </si>
  <si>
    <t>200 mg/100 ml</t>
  </si>
  <si>
    <t>Carton box containing 10 polyethylene bottles (KabiPac); Each bottle contain 100 ml of solution for infusion</t>
  </si>
  <si>
    <t xml:space="preserve"> Fresenius Kabi Polska Sp. z o.o., Poland; Fresenius Kabi Norge AS, Norway</t>
  </si>
  <si>
    <t>MA-0269/07/10/2022</t>
  </si>
  <si>
    <t>Kabiven Peripher</t>
  </si>
  <si>
    <t xml:space="preserve"> Glucose Monohydrate, Alanine, Arginine, Aspartic acid, Glutamic acid, Glycine, Histidine, Isoleucine, Leucine, Lysine hydrochloride, Methionine, Phenylalanine, Proline, Serine, Threonine, Tryptophan, Tyrosine, Valine, Calcium chloride dihydrate, Glycerol mono (disodium phosphate), Magnesium sulfate heptahydrate, Pottasium chloride, Sodium acetate trihydrate, Refined soyabean Oil</t>
  </si>
  <si>
    <t>(74.2 g+3.33 g+2.33 g+0.71 g+1.16 g+1.66 g+1.41 g+1.16 g+1.66 g+2.33 g+1.16 g+1.66 g+1.41 g+0.92 g+1.16 g+0.4 g+0.05 g+1.5 g+0.2 g+1.0 4g+0.67 g+1.25 g+1.71 g+35.4 g)/1000 ml</t>
  </si>
  <si>
    <t>Outer layer consist of copolyester-ether,Inner bag of poly copolymer and styrene thermoplastic elastomer,1x1440 ml,Emulsion for infusion</t>
  </si>
  <si>
    <t xml:space="preserve"> Fresenius Kabi AB, Sweden</t>
  </si>
  <si>
    <t>URMA-00128/05/06/2020</t>
  </si>
  <si>
    <t>IMIPENEM/CILASTATIN KABI</t>
  </si>
  <si>
    <t xml:space="preserve"> Imipenem monohydrate, Sodium Cilastatin</t>
  </si>
  <si>
    <t>J01DH51</t>
  </si>
  <si>
    <t>500 mg+500 mg</t>
  </si>
  <si>
    <t>10 vials of 20 ml</t>
  </si>
  <si>
    <t xml:space="preserve"> ACS Dobfar S.p.A, Italy</t>
  </si>
  <si>
    <t>RMA-3328/29/03/2023</t>
  </si>
  <si>
    <t>Levofloxacin Kabi 5mg/ml infusionlösung</t>
  </si>
  <si>
    <t xml:space="preserve"> levofloxacin hemihydrate</t>
  </si>
  <si>
    <t>Carton box containing 10 kabipack bottles  with 100 ml  solution for infusion”.</t>
  </si>
  <si>
    <t xml:space="preserve"> Fresenius Kabi Polska Sp. z o.o., Poland</t>
  </si>
  <si>
    <t>URMA-00116/15/05/2020</t>
  </si>
  <si>
    <t>Meropenem Kabi</t>
  </si>
  <si>
    <t xml:space="preserve"> meropenem trihydrate</t>
  </si>
  <si>
    <t>J01DH02</t>
  </si>
  <si>
    <t>Carton Box containing 10 glass vials with Powder for solution for injection/infusion</t>
  </si>
  <si>
    <t xml:space="preserve"> Fresenius Kabi Deutschland GmbH, Germany ; ACS Dobfar S.p.A., Italy; LABESFAL ? Laboratórios Almiro S.A., Portugal</t>
  </si>
  <si>
    <t>URMA-00062/26/03/2020</t>
  </si>
  <si>
    <t>Metronidazole Fresenius</t>
  </si>
  <si>
    <t>Packs containing 10 vials each with 100ml solution for infusion</t>
  </si>
  <si>
    <t xml:space="preserve"> Fresenius Kabi, Germany </t>
  </si>
  <si>
    <t>RMA-2370/09/06/2021</t>
  </si>
  <si>
    <t>Oxaliplatin Kabi 5 mg/ml Konzentrat zur Hertstellung einer Infusionslösung</t>
  </si>
  <si>
    <t xml:space="preserve"> Oxaliplatin</t>
  </si>
  <si>
    <t>L01XA03</t>
  </si>
  <si>
    <t>carton box,Type I clear glass vial ,1x10ml ,Concentrate for solution for infusion</t>
  </si>
  <si>
    <t xml:space="preserve"> Fresenius Kabi Deutschland GmbH, Germany ; Fresenius Kabi Oncology Plc, United Kingdom</t>
  </si>
  <si>
    <t>URMA-00155/02/07/2020</t>
  </si>
  <si>
    <t>5mg/1 ml</t>
  </si>
  <si>
    <t>carton box,Type I clear glass vial,1x20ml,Concentrate for solution for infusion</t>
  </si>
  <si>
    <t>URMA-00153/02/07/2020</t>
  </si>
  <si>
    <t>carton box,,Type I clear glass vial,1x40ml,Concentrate for solution for infusion</t>
  </si>
  <si>
    <t>URMA-00154/02/07/2020</t>
  </si>
  <si>
    <t>05-2724.12.04.2024</t>
  </si>
  <si>
    <t>Paclitaxel Kabi 6mg/ml</t>
  </si>
  <si>
    <t xml:space="preserve"> Paclitaxel</t>
  </si>
  <si>
    <t>L01CD01</t>
  </si>
  <si>
    <t>6 mg/1 ml</t>
  </si>
  <si>
    <t>Carton box, type I glass vials,1X50ml,Concentrate for solution for infusion</t>
  </si>
  <si>
    <t xml:space="preserve"> Fresenius Kabi Deutschland GmbH, Germany ; Fresenius Kabi Oncology Plc, United Kingdom; Corden Pharma Latina S.P.A, Italy; Fresenius Kabio Austria GmbH, Austria</t>
  </si>
  <si>
    <t>MA-0291/02/12/2021</t>
  </si>
  <si>
    <t>Carton box, type I glass vials,1X16.7ml,Concentrate for solution for infusion</t>
  </si>
  <si>
    <t xml:space="preserve"> Fresenius Kabi Deutschland GmbH, Germany ; Fresenius Kabi Oncology Plc, United Kingdom; Corden Pharma Latina S.P.A, Italy; Fresenius Kabi Austria GmbH, Austria</t>
  </si>
  <si>
    <t>URMA-00065/26/03/2020</t>
  </si>
  <si>
    <t>Carton box, type I glass vials,1X5ml,Concentrate for solution for infusion</t>
  </si>
  <si>
    <t>URMA-00064/26/03/2020</t>
  </si>
  <si>
    <t>PARACETAMOL KABI</t>
  </si>
  <si>
    <t>10 vial x 50 ml</t>
  </si>
  <si>
    <t xml:space="preserve"> Fresenius Kabi Deutschland GmbH, Germany ; Fresenius Kabi Austria GmbH, Austria</t>
  </si>
  <si>
    <t>RMA-1671/22/08/2019</t>
  </si>
  <si>
    <t>10 vial x 100 ml</t>
  </si>
  <si>
    <t>Piperacillin/Tazobactam KABI</t>
  </si>
  <si>
    <t xml:space="preserve"> Piperacillin (as sodium salt), Tazobactam (as sodium salt)</t>
  </si>
  <si>
    <t>J01CR05</t>
  </si>
  <si>
    <t>2 g+250 mg</t>
  </si>
  <si>
    <t>10 vials of 50ml</t>
  </si>
  <si>
    <t xml:space="preserve"> Laboratorio Farmaceutico C.T S.r.I, Italy</t>
  </si>
  <si>
    <t>RMA-2522/29/09/2021</t>
  </si>
  <si>
    <t>4 g+500 mg</t>
  </si>
  <si>
    <t>10vials of 50ml</t>
  </si>
  <si>
    <t xml:space="preserve"> Laboratorio Farmaceutico C.T S.r.I, Italy; LABESFAL -, Portugal; LABESFAL -, Portugal</t>
  </si>
  <si>
    <t>RMA-2523/29/09/2021</t>
  </si>
  <si>
    <t>Rocuroniumbromid Kabi 10mg/ml  Injektionslösung/Infusionslösung</t>
  </si>
  <si>
    <t xml:space="preserve"> Rocuroniumbromide</t>
  </si>
  <si>
    <t>Carton box, Colourless glass vials (type I), 10X5ml, Solution for injection/infusion</t>
  </si>
  <si>
    <t>MA-0194/17/09/2021</t>
  </si>
  <si>
    <t>Isotonische Kochsalzlösung "Fresenius" - Infusionslösung</t>
  </si>
  <si>
    <t xml:space="preserve"> Sodium Chloride</t>
  </si>
  <si>
    <t>0.9 %</t>
  </si>
  <si>
    <t>Carton box, bottle,10x500ml,solution for infusion</t>
  </si>
  <si>
    <t xml:space="preserve"> Fresenius Kabi Dutschland  GmbH, Germany ; Fresenius Kabi Italy S.r.l, Italy; Fresenius Kabi Polska  Sp.z.o.o, Poland; Fresenius Kabi Espana S.A.U, Spain; Fresenius Kabi France, France; Fresenius Kabi Norge AS, Norway; Fresenius Kabi Austria GmbH, Austria</t>
  </si>
  <si>
    <t>URMA-00036/26/02/2020</t>
  </si>
  <si>
    <t>Carton box, bottle,40x100ml,solution for infusion</t>
  </si>
  <si>
    <t>URMA-00034/25/02/2020</t>
  </si>
  <si>
    <t>RINGER Fresenius</t>
  </si>
  <si>
    <t xml:space="preserve"> Sodium chloride, Potassium chloride, Calcium chloride 2H20</t>
  </si>
  <si>
    <t xml:space="preserve">500ml </t>
  </si>
  <si>
    <t>Box of 10 plastic infusion</t>
  </si>
  <si>
    <t xml:space="preserve"> Fresenius kabi GmbH, Germany </t>
  </si>
  <si>
    <t>RMA-1822/29/11/2019</t>
  </si>
  <si>
    <t>Tyenne</t>
  </si>
  <si>
    <t xml:space="preserve"> tocilizumab</t>
  </si>
  <si>
    <t>162mg</t>
  </si>
  <si>
    <t>4 pre-filled syringes</t>
  </si>
  <si>
    <t>MA-08226/18/03/2024</t>
  </si>
  <si>
    <t>Zoledronsäure Fresenius Kabi</t>
  </si>
  <si>
    <t xml:space="preserve"> Zolendronic acid (as monohydrate )</t>
  </si>
  <si>
    <t>Carton box containing 10 plastic vials with 5 ml Concentrate for solution</t>
  </si>
  <si>
    <t>URMA-00063/26/03/2020</t>
  </si>
  <si>
    <t>Plasmion</t>
  </si>
  <si>
    <t xml:space="preserve"> Modified liquid gelatin, Sodium chloride, Magnesium chloride hexahydrate, Potassium chloride, Sodium (S) - Lactate solution</t>
  </si>
  <si>
    <t>B05AA06</t>
  </si>
  <si>
    <t>3.5 %</t>
  </si>
  <si>
    <t>Fee flexx bag of 500ml</t>
  </si>
  <si>
    <t>Fresenius Kabi France</t>
  </si>
  <si>
    <t xml:space="preserve"> Fresenius Kabi France, France</t>
  </si>
  <si>
    <t>RMA-2064/12/06/2020</t>
  </si>
  <si>
    <t>05-2568.11.04.2024</t>
  </si>
  <si>
    <t>FLOGOFEN</t>
  </si>
  <si>
    <t xml:space="preserve"> DICLOFENAC SODIUM</t>
  </si>
  <si>
    <t>10 suppositories</t>
  </si>
  <si>
    <t>FULTON MEDICINALI S.P.A-ITALY</t>
  </si>
  <si>
    <t xml:space="preserve"> FULTON MEDICINALI S.P.A, Italy</t>
  </si>
  <si>
    <t>RMA-2202/14/01/2021</t>
  </si>
  <si>
    <t>10 SUPPOSITORES</t>
  </si>
  <si>
    <t xml:space="preserve"> FULTON MEDICINALI S.P.A., Italy</t>
  </si>
  <si>
    <t>RMA-2199/14/01/2021</t>
  </si>
  <si>
    <t>10 SUPPOSITORIES</t>
  </si>
  <si>
    <t>RMA-2200/14/01/2021</t>
  </si>
  <si>
    <t>MELAGINA DUO</t>
  </si>
  <si>
    <t xml:space="preserve"> Metronidazole, Miconazole nitrate</t>
  </si>
  <si>
    <t>500 mg+100 mg</t>
  </si>
  <si>
    <t>2 strips of 5 vaginal suppositories</t>
  </si>
  <si>
    <t xml:space="preserve"> FULTON MEDICINALI SPA, Italy</t>
  </si>
  <si>
    <t>MA-00215/20/10/2020</t>
  </si>
  <si>
    <t>Paramol</t>
  </si>
  <si>
    <t xml:space="preserve"> Fulton medicinali S.P.A, Italy</t>
  </si>
  <si>
    <t>RMA-2272/16/03/2021</t>
  </si>
  <si>
    <t>PARAMOL</t>
  </si>
  <si>
    <t xml:space="preserve"> PARACETAMOL</t>
  </si>
  <si>
    <t>RMA-2273/16/03/2021</t>
  </si>
  <si>
    <t>RMA-2270/16/03/2021</t>
  </si>
  <si>
    <t>Diclovit</t>
  </si>
  <si>
    <t xml:space="preserve"> diclofenac sodium, Thiamine hydrochloride, Pyridoxine hydrochloride, Cyanocobalamin</t>
  </si>
  <si>
    <t xml:space="preserve">50 mg+50 mg+50 mg+0.25 mg </t>
  </si>
  <si>
    <t>G.L. Pharma GmbH,Austria</t>
  </si>
  <si>
    <t xml:space="preserve"> G.L. Pharma GmbH, Austria</t>
  </si>
  <si>
    <t>RMA-3549/22/11/2023</t>
  </si>
  <si>
    <t>Mutan</t>
  </si>
  <si>
    <t xml:space="preserve"> Fluoxetine hydrochloride (corr. to 20.0 mg Fluoxetine)</t>
  </si>
  <si>
    <t>RMA-3548/22/11/2023</t>
  </si>
  <si>
    <t>Rheumesser</t>
  </si>
  <si>
    <t xml:space="preserve"> Kebuzone, Salicylamide-O-acetic acid, Dexamethasone, Cyanocobalamin, Lidocaine</t>
  </si>
  <si>
    <t>M01BA03</t>
  </si>
  <si>
    <t>450 mg+3.5 mg+2.5 mg+150 mg+5 mg</t>
  </si>
  <si>
    <t>3 X 3 ml, Box containing 3 ampoules x 3ml</t>
  </si>
  <si>
    <t>RMA-2300/20/04/2021</t>
  </si>
  <si>
    <t>Levebon</t>
  </si>
  <si>
    <t>100mg/ml oral solution Levetiracetam, 300 ml amber glass bottle</t>
  </si>
  <si>
    <t>MA-0298/03/12/2021</t>
  </si>
  <si>
    <t>Anaerobex</t>
  </si>
  <si>
    <t>RMA-03582/10/01/2024</t>
  </si>
  <si>
    <t>Oxygerolan</t>
  </si>
  <si>
    <t xml:space="preserve"> Oxycodone hydrochloride</t>
  </si>
  <si>
    <t>N02AA05</t>
  </si>
  <si>
    <t>box x 30 tbl</t>
  </si>
  <si>
    <t xml:space="preserve"> G.L.Pharma GmbH, Austria</t>
  </si>
  <si>
    <t>RMA-2720/16/02/2022</t>
  </si>
  <si>
    <t>30 tbl</t>
  </si>
  <si>
    <t>RMA-2719/16/02/2022</t>
  </si>
  <si>
    <t>package size 30 prolonged-release tablets 80mg</t>
  </si>
  <si>
    <t xml:space="preserve"> GL Pharma GmbH, Austria</t>
  </si>
  <si>
    <t>MA-0297/03/12/2021</t>
  </si>
  <si>
    <t>CONVULEX</t>
  </si>
  <si>
    <t xml:space="preserve"> sodium valproat</t>
  </si>
  <si>
    <t>N03AG01</t>
  </si>
  <si>
    <t>50 tablets, Box ontaining 50 prolonged release tablets</t>
  </si>
  <si>
    <t xml:space="preserve"> G.I Pharma GmbH, Austria</t>
  </si>
  <si>
    <t>RMA-2261/09/03/2021</t>
  </si>
  <si>
    <t>50 TABLETAS, Box containing 50 prolonged release tablets</t>
  </si>
  <si>
    <t>RMA-2262/09/03/2021</t>
  </si>
  <si>
    <t>Convulex</t>
  </si>
  <si>
    <t xml:space="preserve"> Sodium Valproate generated in situ from acid Valproic Acid Sodium Hydroxide</t>
  </si>
  <si>
    <t>300 mg/1 ml</t>
  </si>
  <si>
    <t>RMA-3139/25/11/2022</t>
  </si>
  <si>
    <t>ne nje BE</t>
  </si>
  <si>
    <t xml:space="preserve"> Sodium Valproate in situ manufactured from Valproic Acid Sodium Hydroxide</t>
  </si>
  <si>
    <t>100 ml, Bottle containing 100ml of syrup</t>
  </si>
  <si>
    <t>RMA-2263/12/03/2021</t>
  </si>
  <si>
    <t>Multivit-B</t>
  </si>
  <si>
    <t xml:space="preserve"> thiamine ( vitamin B1 ), riboflavin ( vitamin B2 ), nicotinamide, dexpanthenol, pyridoxine ( vitamin B6)</t>
  </si>
  <si>
    <t>5.5 mg +0.95 mg+ 27.5 mg+2.0 mg+1.9 mg</t>
  </si>
  <si>
    <t>box containing 5amp/2ml, Box containing 20x5amp/2ml</t>
  </si>
  <si>
    <t>RMA-2196/14/01/2021</t>
  </si>
  <si>
    <t>Multivit-B-forte</t>
  </si>
  <si>
    <t xml:space="preserve"> Thiamine (Vitamine B1), Riboflavine (Vitamine B2), Nicotineamide, Dexpanthenol, Pyridoxine (Vitamine B6)</t>
  </si>
  <si>
    <t>11 mg+3.8 mg+110 mg+6 mg+3.8 mg</t>
  </si>
  <si>
    <t>Box containing 5amp/2ml</t>
  </si>
  <si>
    <t>RMA-2195/14/01/2021</t>
  </si>
  <si>
    <t>Neuromultivit</t>
  </si>
  <si>
    <t xml:space="preserve"> Thiamine HCl, Pyridoxine HCl, Cyanocobalamin</t>
  </si>
  <si>
    <t>A11DB</t>
  </si>
  <si>
    <t xml:space="preserve">100 mg+200 mg+0.2 mg </t>
  </si>
  <si>
    <t>box containing 2 PVC/PVdC/PVC/aluminium blisters, 10 tablets, (20 film coated tablets)</t>
  </si>
  <si>
    <t>MA-0149/31/03/2023</t>
  </si>
  <si>
    <t>Tradolan</t>
  </si>
  <si>
    <t xml:space="preserve">50 mg  </t>
  </si>
  <si>
    <t>20 film coated tablets</t>
  </si>
  <si>
    <t>RMA-3544/20/10/2023</t>
  </si>
  <si>
    <t>05-2589.11.04.2024</t>
  </si>
  <si>
    <t>KSALOL</t>
  </si>
  <si>
    <t>Galenika a.d. Serbia</t>
  </si>
  <si>
    <t xml:space="preserve"> Galenika ad, Serbia</t>
  </si>
  <si>
    <t>MA-5828/12/07/2019</t>
  </si>
  <si>
    <t>MA-5829/12/07/2019</t>
  </si>
  <si>
    <t>MA-5830/12/07/2019</t>
  </si>
  <si>
    <t>Vitamin C</t>
  </si>
  <si>
    <t xml:space="preserve"> ascorbic acid</t>
  </si>
  <si>
    <t>500 mg/5 ml</t>
  </si>
  <si>
    <t>Box containing 50 ampoules x 5ml</t>
  </si>
  <si>
    <t xml:space="preserve"> Galenika a.d, Serbia; MEFAR ILAC sANAYII A.S, Turkey </t>
  </si>
  <si>
    <t>RMA-2584/01/11/2021</t>
  </si>
  <si>
    <t>Katopil</t>
  </si>
  <si>
    <t xml:space="preserve"> Captopril</t>
  </si>
  <si>
    <t>C09AA01</t>
  </si>
  <si>
    <t>40 tablets</t>
  </si>
  <si>
    <t xml:space="preserve"> Galenika a.d, Serbia</t>
  </si>
  <si>
    <t>RMA-2950/26/08/2022</t>
  </si>
  <si>
    <t>RMA-2949/26/08/2022</t>
  </si>
  <si>
    <t>Chloramphenicol Galenika</t>
  </si>
  <si>
    <t xml:space="preserve"> chloramphenicol.</t>
  </si>
  <si>
    <t>10 mg/g</t>
  </si>
  <si>
    <t>Cardboard box, aluminium tube with a plastic (HDPE) cap., 5 g, eye ointment</t>
  </si>
  <si>
    <t>MA-0288/02/12/2021</t>
  </si>
  <si>
    <t>Dexamethasone-neomycin</t>
  </si>
  <si>
    <t xml:space="preserve"> Dexamethasone sodium phopshate,, neomycin sulfate</t>
  </si>
  <si>
    <t>S03CA01</t>
  </si>
  <si>
    <t>0.1 %+0.35 %</t>
  </si>
  <si>
    <t>Box containing a single bottle (10 ml of the solution)</t>
  </si>
  <si>
    <t>RMA-2946/26/08/2022</t>
  </si>
  <si>
    <t>BENSEDIN</t>
  </si>
  <si>
    <t>Box containing 30 tablets (2 blisters x 15 tablets)</t>
  </si>
  <si>
    <t>MA-6006/30/12/2019</t>
  </si>
  <si>
    <t>MA-6004/30/12/2019</t>
  </si>
  <si>
    <t>MA-6005/30/12/2019</t>
  </si>
  <si>
    <t>Diklofen</t>
  </si>
  <si>
    <t xml:space="preserve"> Diclofenac diethylamine</t>
  </si>
  <si>
    <t>A tube contains 50g of gel</t>
  </si>
  <si>
    <t>RMA-3137/25/11/2022</t>
  </si>
  <si>
    <t>RMA-2780/25/03/2022</t>
  </si>
  <si>
    <t>5 ampoules x 3 ml</t>
  </si>
  <si>
    <t>RMA-2631/07/12/2021</t>
  </si>
  <si>
    <t>DOVICIN</t>
  </si>
  <si>
    <t xml:space="preserve"> doxycycline</t>
  </si>
  <si>
    <t>Box containin g one blister x 5 hard capsules</t>
  </si>
  <si>
    <t xml:space="preserve"> Galenika  a.d, Serbia</t>
  </si>
  <si>
    <t>RMA-2862/13/06/2022</t>
  </si>
  <si>
    <t>sinoderm</t>
  </si>
  <si>
    <t xml:space="preserve"> flucinolone acetonide</t>
  </si>
  <si>
    <t>D07AC04</t>
  </si>
  <si>
    <t>0.25 mg/1 g</t>
  </si>
  <si>
    <t>aluminum tube containing 30 g</t>
  </si>
  <si>
    <t xml:space="preserve"> galenika a.d, Serbia; Bosnalijek d.d., Bosnia and Herzegovina</t>
  </si>
  <si>
    <t>RMA-3329/29/03/2023</t>
  </si>
  <si>
    <t>SINODERM N</t>
  </si>
  <si>
    <t xml:space="preserve"> Fluocinolone acetonide, Neomycin (in the form of neomycin sulphate</t>
  </si>
  <si>
    <t>(0.25 mg+ 3.3 mg)/1 g</t>
  </si>
  <si>
    <t>Cardboard box containing one aluminum tube of 15 g ointment</t>
  </si>
  <si>
    <t xml:space="preserve"> Galenika a.d., Serbia; Bosnalijek d.d., Bosnia and Herzegovina</t>
  </si>
  <si>
    <t>MA-5783/14/05/2019</t>
  </si>
  <si>
    <t>Gentamicin Galenika</t>
  </si>
  <si>
    <t xml:space="preserve"> Gentamicin (in the form of Gentamicin sulphate)</t>
  </si>
  <si>
    <t>Cardboard box, aluminium tube with a plastic cap.1x15 g, ointment</t>
  </si>
  <si>
    <t xml:space="preserve"> Galenika ad, Serbia; Bosnalijek d.d., Bosnia and Herzegovina</t>
  </si>
  <si>
    <t>MA-0287/02/12/2021</t>
  </si>
  <si>
    <t>J01GB03</t>
  </si>
  <si>
    <t>120 mg/2 ml</t>
  </si>
  <si>
    <t>Cardboard box, colorless ampoules neutral glass of hydrolytic type I. 10 x 2mL, solution for injection</t>
  </si>
  <si>
    <t xml:space="preserve"> Galenika a.d., Serbia; MEFAR ILAÇ SANAYII A.S., Turkey </t>
  </si>
  <si>
    <t>MA-0303/10/12/2021</t>
  </si>
  <si>
    <t xml:space="preserve"> Gentamicin (in the form of gentamicin sulphate)</t>
  </si>
  <si>
    <t>80 mg/2 ml</t>
  </si>
  <si>
    <t>MA-0302/10/12/2021</t>
  </si>
  <si>
    <t>Didermal</t>
  </si>
  <si>
    <t xml:space="preserve"> Gentamicin sulfate, Betamethasone dipropionate</t>
  </si>
  <si>
    <t>(0.5 mg+1mg)/1 g</t>
  </si>
  <si>
    <t>15 g</t>
  </si>
  <si>
    <t>RMA-2924/15/07/2022</t>
  </si>
  <si>
    <t>Hepalpan</t>
  </si>
  <si>
    <t xml:space="preserve"> Heparin sodium</t>
  </si>
  <si>
    <t>C05BA03</t>
  </si>
  <si>
    <t>300 IU/1 g</t>
  </si>
  <si>
    <t>Tube 1x40g</t>
  </si>
  <si>
    <t xml:space="preserve"> Galenika a.d, Serbia; Bosnalijek d.d., Bosnia and Herzegovina</t>
  </si>
  <si>
    <t>RMA-2948/26/08/2022</t>
  </si>
  <si>
    <t xml:space="preserve">300 IU/1 g </t>
  </si>
  <si>
    <t>A tube contains 40g of cream.</t>
  </si>
  <si>
    <t>RMA-2947/26/08/2022</t>
  </si>
  <si>
    <t>Hydrocyclin</t>
  </si>
  <si>
    <t xml:space="preserve"> Hydrocortisone, oxytetracycline hydrochloride</t>
  </si>
  <si>
    <t>D07CA01</t>
  </si>
  <si>
    <t>1 %+3 %</t>
  </si>
  <si>
    <t>one tube with  5g of Ointment, one tube with  20g of Ointment</t>
  </si>
  <si>
    <t>RMA-3161/09/12/2022</t>
  </si>
  <si>
    <t>OHB12</t>
  </si>
  <si>
    <t xml:space="preserve"> Hydroxycobalamin</t>
  </si>
  <si>
    <t>B03BA03</t>
  </si>
  <si>
    <t>2500 mcg/2 ml</t>
  </si>
  <si>
    <t>5 ampoules x  2  ml</t>
  </si>
  <si>
    <t xml:space="preserve"> Galenika a.d., Serbia</t>
  </si>
  <si>
    <t>RMA-0397/15/11/2023</t>
  </si>
  <si>
    <t>Progesteron depo</t>
  </si>
  <si>
    <t xml:space="preserve"> Hydroxyprogesterone caproate</t>
  </si>
  <si>
    <t>G03DA03</t>
  </si>
  <si>
    <t>250 mg/1 ml</t>
  </si>
  <si>
    <t>Cardboard box containing 5 ampoulles x 1ml</t>
  </si>
  <si>
    <t>RMA-3063/25/10/2022</t>
  </si>
  <si>
    <t>Defrinol</t>
  </si>
  <si>
    <t xml:space="preserve"> Ibuprofen, Pseudoephedrine hydrochloride</t>
  </si>
  <si>
    <t>(30 mg+100 mg)/5 ml</t>
  </si>
  <si>
    <t>Cardboard box, bottle made of dark Type III glass, 100 mL, syrup</t>
  </si>
  <si>
    <t>MA-0015/31/01/2022</t>
  </si>
  <si>
    <t>DEFRINOL FORTE</t>
  </si>
  <si>
    <t>60 mg+400 mg</t>
  </si>
  <si>
    <t>ALU/PVC-PVC blister, cardboard box, 10 film-coated tablets.</t>
  </si>
  <si>
    <t xml:space="preserve"> GALENIKA AD BEOGRAD, Serbia</t>
  </si>
  <si>
    <t>MA-0247/18/07/2023</t>
  </si>
  <si>
    <t>Lidokain-hlorid Galenika 1%</t>
  </si>
  <si>
    <t xml:space="preserve"> Lidocaine hydrochloride</t>
  </si>
  <si>
    <t>RMA-04547/21/12/2023</t>
  </si>
  <si>
    <t>Daktanol</t>
  </si>
  <si>
    <t>30 g</t>
  </si>
  <si>
    <t>RMA-2668/30/12/2021</t>
  </si>
  <si>
    <t xml:space="preserve"> miconazole nitrate</t>
  </si>
  <si>
    <t>Oral gel</t>
  </si>
  <si>
    <t>Tube containing 40g of gel</t>
  </si>
  <si>
    <t>RMA-2669/30/12/2021</t>
  </si>
  <si>
    <t>PARACETAMOL Galenika</t>
  </si>
  <si>
    <t>cardboard box containing 2 blisters x 10 tablets (20 film-coated tablets)</t>
  </si>
  <si>
    <t>MA-0100/16/05/2022</t>
  </si>
  <si>
    <t>PROPRANOLOL Galenika</t>
  </si>
  <si>
    <t xml:space="preserve"> Propranolol hydrochloride</t>
  </si>
  <si>
    <t>C07AA05</t>
  </si>
  <si>
    <t xml:space="preserve"> Galenika a.d. Beograd, Serbia</t>
  </si>
  <si>
    <t>MA-00030/13/02/2020</t>
  </si>
  <si>
    <t>Bedoxin</t>
  </si>
  <si>
    <t xml:space="preserve"> pyrodixine</t>
  </si>
  <si>
    <t>A11HA02</t>
  </si>
  <si>
    <t>50 vials x 2ml</t>
  </si>
  <si>
    <t>RMA-2860/10/06/2022</t>
  </si>
  <si>
    <t>RIVAROX</t>
  </si>
  <si>
    <t>Non-transparent, white or grey PVC/PVDC-Alu blister, cardboard box, 10 film-coated tablets</t>
  </si>
  <si>
    <t>MA-0211/31/05/2023</t>
  </si>
  <si>
    <t>Non-transparent, white or grey PVC/PVDC-Alu blister, cardboard box, 28 film-coated tablets</t>
  </si>
  <si>
    <t>MA-0210/31/05/2023</t>
  </si>
  <si>
    <t>MA-0209/31/05/2023</t>
  </si>
  <si>
    <t>Spalmotil</t>
  </si>
  <si>
    <t xml:space="preserve"> salbutamol (as sulphate)</t>
  </si>
  <si>
    <t>cardboard box containing glass vial x 10ml nebuliser solution</t>
  </si>
  <si>
    <t xml:space="preserve"> Galanika a.d, Serbia</t>
  </si>
  <si>
    <t>RMA-3160/09/12/2022</t>
  </si>
  <si>
    <t>Spironolakton</t>
  </si>
  <si>
    <t xml:space="preserve"> Spironolakton</t>
  </si>
  <si>
    <t>30 tablets, Box containing 30 tablets</t>
  </si>
  <si>
    <t>RMA-2779/25/03/2022</t>
  </si>
  <si>
    <t>RMA-2778/25/03/2022</t>
  </si>
  <si>
    <t>Testosteron Depo</t>
  </si>
  <si>
    <t xml:space="preserve"> Testosterone enantate</t>
  </si>
  <si>
    <t>G03BA03</t>
  </si>
  <si>
    <t>Cardboard box containing 5 ampoules x 1ml solution for injection</t>
  </si>
  <si>
    <t xml:space="preserve"> Galenika a.d, Serbia; Rotexmedica GmbH Arzneikmittelwerk, Germany </t>
  </si>
  <si>
    <t>RMA-3326/22/03/2023</t>
  </si>
  <si>
    <t>Beviplex</t>
  </si>
  <si>
    <t xml:space="preserve"> vitamins</t>
  </si>
  <si>
    <t>40 mg+4 mg+8 mg+100 mg+10 mg+0.004 mg</t>
  </si>
  <si>
    <t>5 vials with powder for solution for injection</t>
  </si>
  <si>
    <t>RMA-2861/10/06/2022</t>
  </si>
  <si>
    <t>05-2616.11.04.2024</t>
  </si>
  <si>
    <t>Clariscan</t>
  </si>
  <si>
    <t xml:space="preserve"> Gadoteric acid</t>
  </si>
  <si>
    <t>V08CA02</t>
  </si>
  <si>
    <t>0.5 mmol/1 ml</t>
  </si>
  <si>
    <t>Glass vial; 10 x 10 ml</t>
  </si>
  <si>
    <t>GE Healthcare AS,  Nycoveien 1-2 , P.O. Box 4220 Nydalen N-0401 Oslo,</t>
  </si>
  <si>
    <t xml:space="preserve"> GE Healthcare AS, Norway</t>
  </si>
  <si>
    <t>MA-5816/01/07/2019</t>
  </si>
  <si>
    <t>Glass vial; 10 x 15 ml</t>
  </si>
  <si>
    <t>Glass vial; 10 x 20 ml</t>
  </si>
  <si>
    <t>Visipaque</t>
  </si>
  <si>
    <t xml:space="preserve"> iodixanol</t>
  </si>
  <si>
    <t>V08AB09</t>
  </si>
  <si>
    <t>320 mg/1 ml</t>
  </si>
  <si>
    <t>Glass vial ; 10 x 100 ml</t>
  </si>
  <si>
    <t xml:space="preserve"> GE Healthcare AS, Norway; GE Healthcare Ireland, Ireland; GE Healthcare, China</t>
  </si>
  <si>
    <t>RMA-2793/29/04/2022</t>
  </si>
  <si>
    <t>Omnipaque</t>
  </si>
  <si>
    <t xml:space="preserve"> Iohexol</t>
  </si>
  <si>
    <t>V08AB02</t>
  </si>
  <si>
    <t>350 mg/1 ml</t>
  </si>
  <si>
    <t>vial, bottle:10x50ml</t>
  </si>
  <si>
    <t xml:space="preserve"> GE Healthcare AS,, Norway</t>
  </si>
  <si>
    <t>RMA-2792/29/04/2022</t>
  </si>
  <si>
    <t xml:space="preserve"> bottle:10x100ml, vial</t>
  </si>
  <si>
    <t xml:space="preserve"> bottle 10x200ml, vial</t>
  </si>
  <si>
    <t>05-2557.11.04.2024</t>
  </si>
  <si>
    <t>Reagila</t>
  </si>
  <si>
    <t xml:space="preserve"> Cariprazine hydrochloride</t>
  </si>
  <si>
    <t>N05AX15</t>
  </si>
  <si>
    <t>Carton box containing 28 hard capsules</t>
  </si>
  <si>
    <t>Gedeon Richter Plc.Hungary</t>
  </si>
  <si>
    <t xml:space="preserve"> Gedeon Richter Plc, Hungary</t>
  </si>
  <si>
    <t>MA-0420/21/12/2023</t>
  </si>
  <si>
    <t>4.5 mg</t>
  </si>
  <si>
    <t>MA-0422/21/12/2023</t>
  </si>
  <si>
    <t>MA-0426/22/12/2023</t>
  </si>
  <si>
    <t>MA-0421/21/12/2023</t>
  </si>
  <si>
    <t>Bemfola</t>
  </si>
  <si>
    <t xml:space="preserve"> Follitropin alfa (rhFSH)</t>
  </si>
  <si>
    <t>G03GA05</t>
  </si>
  <si>
    <t>150 IU/0.25 ml</t>
  </si>
  <si>
    <t>1 pre-filled pen including one disposable needle and alcohol swab per pen</t>
  </si>
  <si>
    <t xml:space="preserve"> Gedeon Richter Plc., Hungary</t>
  </si>
  <si>
    <t>MA-03297/08/02/2024</t>
  </si>
  <si>
    <t>225 IU/0.375 ml</t>
  </si>
  <si>
    <t>MA-03298/08/02/2024</t>
  </si>
  <si>
    <t>300 IU/0.50 ml</t>
  </si>
  <si>
    <t>MA-08214/08/02/2024</t>
  </si>
  <si>
    <t>450 IU/0.75 ml</t>
  </si>
  <si>
    <t>MA-03299/08/02/2024</t>
  </si>
  <si>
    <t xml:space="preserve"> rhFSH (follitropin alfa)</t>
  </si>
  <si>
    <t>75 IU/0.125 ml</t>
  </si>
  <si>
    <t>MA-03296/08/02/2024</t>
  </si>
  <si>
    <t>05-2669.11.04.2024</t>
  </si>
  <si>
    <t>Mepred</t>
  </si>
  <si>
    <t>Alu-Alu Blister pack,Box Carton 2X10 tabets</t>
  </si>
  <si>
    <t>General Pharmaceuticals LTD,Bangladesh</t>
  </si>
  <si>
    <t xml:space="preserve"> GENERAL Pharmaceuticals Ltd., Bangladesh</t>
  </si>
  <si>
    <t>MA-0036/16/02/2023</t>
  </si>
  <si>
    <t>Alu-Alu Blister pack,Box Carton 2X10tablets</t>
  </si>
  <si>
    <t>MA-0034/16/02/2023</t>
  </si>
  <si>
    <t>Alu-Alu Blister pack,Box Carton 2X10 tablets</t>
  </si>
  <si>
    <t>MA-0035/16/02/2023</t>
  </si>
  <si>
    <t>Dakrin Oral Gel</t>
  </si>
  <si>
    <t>A07AC01</t>
  </si>
  <si>
    <t>Box Carton,Aluminium Tube, 1x40g,oral gel</t>
  </si>
  <si>
    <t>MA-0214/31/05/2023</t>
  </si>
  <si>
    <t>05-2582.11.04.2024</t>
  </si>
  <si>
    <t>Amlodipin Genericon</t>
  </si>
  <si>
    <t>GENERICON PHARMA GESELLSCHAFT M.B.H- AUSTRIA</t>
  </si>
  <si>
    <t xml:space="preserve"> Genericon Pharma Gesellschaft m.b.H., Austria</t>
  </si>
  <si>
    <t>RMA-04577/31/01/2024</t>
  </si>
  <si>
    <t xml:space="preserve"> Amlodipine mesilate monyhydrate</t>
  </si>
  <si>
    <t>RMA-04578/31/01/2024</t>
  </si>
  <si>
    <t>Azithromycin Genericon</t>
  </si>
  <si>
    <t>3 film-coated tablets</t>
  </si>
  <si>
    <t xml:space="preserve"> Genericon Pharma Gesellschaft m.b.H, Austria</t>
  </si>
  <si>
    <t>RMA-2493/23/09/2021</t>
  </si>
  <si>
    <t>Candesartan Genericon</t>
  </si>
  <si>
    <t xml:space="preserve"> Candesartan cilexetil</t>
  </si>
  <si>
    <t>C09CA06</t>
  </si>
  <si>
    <t>Cardboard box, 3 blisters, 30 tablets</t>
  </si>
  <si>
    <t>MA-00041/28/02/2020</t>
  </si>
  <si>
    <t>32 mg</t>
  </si>
  <si>
    <t>MA-00040/28/02/2020</t>
  </si>
  <si>
    <t>CandAm</t>
  </si>
  <si>
    <t xml:space="preserve"> Candesartan cilexetil, Amlodipine besilate</t>
  </si>
  <si>
    <t>C09DB07</t>
  </si>
  <si>
    <t>16 mg+10 mg</t>
  </si>
  <si>
    <t xml:space="preserve"> Genericon Pharma GmbH, Austria; Adamed Pharma S.A., Poland; Adamed Pharma S.A., Poland</t>
  </si>
  <si>
    <t>RMA-0383/29/11/2023</t>
  </si>
  <si>
    <t xml:space="preserve"> Candesartan cilexetil, Amlodipine Besilate</t>
  </si>
  <si>
    <t>16 mg+5 mg</t>
  </si>
  <si>
    <t>RMA-0382/29/11/2023</t>
  </si>
  <si>
    <t>8 mg+5 mg</t>
  </si>
  <si>
    <t xml:space="preserve"> Genericon Pharma GmbH, Austria; Pabianickie Zaklady Farmaceutyczne Polfa S.A., Poland; Adamed Pharma S.A., Poland</t>
  </si>
  <si>
    <t>MA-00013/23/01/2020</t>
  </si>
  <si>
    <t>Candesarcomp</t>
  </si>
  <si>
    <t xml:space="preserve"> Candesartan cilexetil, Hydrochlorothiazide</t>
  </si>
  <si>
    <t>C09DA06</t>
  </si>
  <si>
    <t>16 mg / 12.5 mg</t>
  </si>
  <si>
    <t xml:space="preserve"> GENERICON PHARMA Gesellschaft m.b.H, Austria, Austria</t>
  </si>
  <si>
    <t>RMA-1580/10/06/2019</t>
  </si>
  <si>
    <t>8 mg / 12.5 mg</t>
  </si>
  <si>
    <t>RMA-1581/10/06/2019</t>
  </si>
  <si>
    <t>Carvedilol Genericon</t>
  </si>
  <si>
    <t xml:space="preserve"> Genericon Pharma Gesellschaft m.b.H., Austria; Dragenopharm Apotheker Püschl GmbH, Germany </t>
  </si>
  <si>
    <t>RMA-0415/31/01/2024</t>
  </si>
  <si>
    <t>CLOPIDOGREL Genericon</t>
  </si>
  <si>
    <t xml:space="preserve"> Clopidogrel besiltae</t>
  </si>
  <si>
    <t>30 tablets, Box 30 film coated tablet</t>
  </si>
  <si>
    <t xml:space="preserve"> GENERICON Pharma Gesellschaft m.b.H-Austria, Austria</t>
  </si>
  <si>
    <t>RMA-3319/15/03/2023</t>
  </si>
  <si>
    <t>Doxazosin Genericon</t>
  </si>
  <si>
    <t xml:space="preserve"> Doxazosin mesylate</t>
  </si>
  <si>
    <t>C02CA04</t>
  </si>
  <si>
    <t>RMA-03629/31/01/2024</t>
  </si>
  <si>
    <t xml:space="preserve"> Genericon Pharma Gessellschaft  m.b.H, Austria</t>
  </si>
  <si>
    <t>RMA-03625/31/01/2024</t>
  </si>
  <si>
    <t>Dutasterid Genericon</t>
  </si>
  <si>
    <t>30 capsules, soft</t>
  </si>
  <si>
    <t>MA-00087/10/04/2020</t>
  </si>
  <si>
    <t>DuTamsul</t>
  </si>
  <si>
    <t xml:space="preserve"> DUTASTERIDE, TAMSULOSIN HYDROCHLORIDE</t>
  </si>
  <si>
    <t>0.5 mg+0.4 mg</t>
  </si>
  <si>
    <t>Cardboard carton, 30 hard capsules in 100 ml HDPE bottle</t>
  </si>
  <si>
    <t xml:space="preserve"> Genericon Pharma Gesellschaft m.b.H., Austria; Laboratorios León Farma, SA, Spain</t>
  </si>
  <si>
    <t>MA-0168/12/07/2022</t>
  </si>
  <si>
    <t>Eplerenon Genericon</t>
  </si>
  <si>
    <t xml:space="preserve"> Eplerenone</t>
  </si>
  <si>
    <t>C03DA04</t>
  </si>
  <si>
    <t>Carton box containing 2 PVC/Al blisters, each blister has 10 tablets (20 film coated tablets)</t>
  </si>
  <si>
    <t xml:space="preserve"> Genericon Pharma Gesellschaft m.b.H., Austria; Synthon B.V., Netherlands; Synthon Hispania S.L., Spain</t>
  </si>
  <si>
    <t>MA-0165/14/04/2023</t>
  </si>
  <si>
    <t>MA-0191/04/05/2023</t>
  </si>
  <si>
    <t>Finasterid Genericon</t>
  </si>
  <si>
    <t xml:space="preserve"> Finasteride</t>
  </si>
  <si>
    <t>G04CB01</t>
  </si>
  <si>
    <t>RMA-1586/11/06/2019</t>
  </si>
  <si>
    <t>Lactulose Genericon oral solution,concentrate</t>
  </si>
  <si>
    <t xml:space="preserve"> lactulose liquid</t>
  </si>
  <si>
    <t>667 mg</t>
  </si>
  <si>
    <t>RMA-0385/13/06/2023</t>
  </si>
  <si>
    <t>Lercanidipine Genericon</t>
  </si>
  <si>
    <t xml:space="preserve"> Lercanidipine hydrochloride</t>
  </si>
  <si>
    <t>RMA-2722/16/02/2022</t>
  </si>
  <si>
    <t>Levogen</t>
  </si>
  <si>
    <t xml:space="preserve"> Levoceterizine dihydrochloride</t>
  </si>
  <si>
    <t>10 tablets, Box containing 10 film coated tablets</t>
  </si>
  <si>
    <t>RMA-1790/14/11/2019</t>
  </si>
  <si>
    <t>Lisinocomp Genericon Mite</t>
  </si>
  <si>
    <t xml:space="preserve"> Lisinopril Dihydrate corresponding to 20 mg Lisinopril, Hydrochlorotiazide</t>
  </si>
  <si>
    <t>RMA-0378/28/12/2023</t>
  </si>
  <si>
    <t>Lisinocomp Genericon</t>
  </si>
  <si>
    <t xml:space="preserve"> Lisinopril Dihydrate corresponding to 20 mg Lisinopril, Hydrochlorthiazide</t>
  </si>
  <si>
    <t>RMA-0380/28/12/2023</t>
  </si>
  <si>
    <t>Lisinocomp Genericon Semi</t>
  </si>
  <si>
    <t>RMA-0377/28/12/2023</t>
  </si>
  <si>
    <t>Losarcomp Genericon</t>
  </si>
  <si>
    <t xml:space="preserve"> Losartan Potassium, Hydrochlorotiazide</t>
  </si>
  <si>
    <t>100 mg/25 mg</t>
  </si>
  <si>
    <t>30 TABLETS</t>
  </si>
  <si>
    <t>RMA-1599/24/06/2019</t>
  </si>
  <si>
    <t xml:space="preserve"> Losartan potassium, Hydrochlorthiazide</t>
  </si>
  <si>
    <t>30 Film coated tablet</t>
  </si>
  <si>
    <t>RMA-2583/01/11/2021</t>
  </si>
  <si>
    <t>Montelukast Genericon 5 mg Kautabletten</t>
  </si>
  <si>
    <t>Cardboard box, Al/Al-blister, 30, chewable tablets</t>
  </si>
  <si>
    <t>MA-0068/20/04/2021</t>
  </si>
  <si>
    <t>NAPROXEN Genericon</t>
  </si>
  <si>
    <t>10 tabletes</t>
  </si>
  <si>
    <t xml:space="preserve"> GENERICON PHARMA Gesellschaft m.b.H,, Austria</t>
  </si>
  <si>
    <t>RMA-1787/14/11/2019</t>
  </si>
  <si>
    <t>Nebivolol Genericon</t>
  </si>
  <si>
    <t xml:space="preserve"> Nebivolol Hydrochloride</t>
  </si>
  <si>
    <t>RMA-1791/14/11/2019</t>
  </si>
  <si>
    <t>Pantoprazol Genericon 40mg</t>
  </si>
  <si>
    <t xml:space="preserve"> Pantoprazole Sodium Sesquihydrate, Equivalent to Pantoprazole</t>
  </si>
  <si>
    <t>14 film coated tablets, Box containing 14 gastro resistant tablets</t>
  </si>
  <si>
    <t xml:space="preserve"> Genericon Pharma Gesellschalf m.b.H, Austria</t>
  </si>
  <si>
    <t>RMA-2393/06/07/2021</t>
  </si>
  <si>
    <t>PANTOPRAZOL</t>
  </si>
  <si>
    <t xml:space="preserve"> Pantoprazole Sodium Sesquihydrate, Equivalent to Pantoprazole, Macrogol 400</t>
  </si>
  <si>
    <t>Box containing 14 gastro resistant tablets</t>
  </si>
  <si>
    <t>RMA-2394/06/07/2021</t>
  </si>
  <si>
    <t>Ramipril Genericon</t>
  </si>
  <si>
    <t>RMA-0392/27/12/2023</t>
  </si>
  <si>
    <t>RMA-0394/28/12/2023</t>
  </si>
  <si>
    <t xml:space="preserve"> Genericon Pharma Gesellschaft m.b.H.-Austria, Austria</t>
  </si>
  <si>
    <t>RMA-0393/28/12/2023</t>
  </si>
  <si>
    <t>Ramicomp Genericon</t>
  </si>
  <si>
    <t xml:space="preserve"> Genericon Pharma Gesellschaft m.b.H., Austria; Coripharma ehf., Iceland</t>
  </si>
  <si>
    <t>RMA-0381/28/12/2023</t>
  </si>
  <si>
    <t>Rosamib</t>
  </si>
  <si>
    <t>Cardboard box, PA/AL/PVC//Al Blister, 30, tablet</t>
  </si>
  <si>
    <t>MA-0268/24/11/2021</t>
  </si>
  <si>
    <t>MA-0269/24/11/2021</t>
  </si>
  <si>
    <t>MA-0267/24/11/2021</t>
  </si>
  <si>
    <t>Spirono Genericon</t>
  </si>
  <si>
    <t>MA-00058/13/03/2020</t>
  </si>
  <si>
    <t>SPIRONO Genericon comp</t>
  </si>
  <si>
    <t xml:space="preserve"> Spironolactone, Furosemide</t>
  </si>
  <si>
    <t>C03EB01</t>
  </si>
  <si>
    <t>20 mg+50 mg</t>
  </si>
  <si>
    <t>RMA-3313/13/03/2023</t>
  </si>
  <si>
    <t>Sucralfat Genericon</t>
  </si>
  <si>
    <t xml:space="preserve"> Sucralfate</t>
  </si>
  <si>
    <t>A02BX02</t>
  </si>
  <si>
    <t>1 g/5 ml</t>
  </si>
  <si>
    <t>20 sachets each 5 ml</t>
  </si>
  <si>
    <t xml:space="preserve"> GENERICON PHARMA Gesellschaft m.b.H.., Austria; G.L Pharma GmbH, Austria</t>
  </si>
  <si>
    <t>RMA-1600/25/06/2019</t>
  </si>
  <si>
    <t>TAMSU Genericon retard</t>
  </si>
  <si>
    <t xml:space="preserve"> Tamsulosin Hydrochloride</t>
  </si>
  <si>
    <t xml:space="preserve"> Genericon Pharma Gesellschaft m.b.H, Austria; Synthon Hispania S.L., Spain; Synthon B.V., Netherlands</t>
  </si>
  <si>
    <t>RMA-0330/15/09/2023</t>
  </si>
  <si>
    <t xml:space="preserve">05-2726.12.04.2024   </t>
  </si>
  <si>
    <t>Ezinelle</t>
  </si>
  <si>
    <t xml:space="preserve"> levonorgestrel</t>
  </si>
  <si>
    <t xml:space="preserve">1.5 mg </t>
  </si>
  <si>
    <t>Carton box containing 1 PVC/Alu blister with 1 tablet</t>
  </si>
  <si>
    <t>Generics [UK] Ltd t/a Mylan</t>
  </si>
  <si>
    <t xml:space="preserve"> Generics UK Limited Mylan, United Kingdom; Viatris UK healthcare Limited, United Kingdom; Mylan Hungary Kft, Hungary; McDermott Laboratories t/a Gerard Laboratories, Ireland</t>
  </si>
  <si>
    <t>MA-0223/12/06/2023</t>
  </si>
  <si>
    <t>05-2542.11.04.2024</t>
  </si>
  <si>
    <t>Clopidogrel Aurovitas</t>
  </si>
  <si>
    <t xml:space="preserve"> Clopidogrel hydrogen sulphate (&lt;&gt; 75 mg Clopidogrel)</t>
  </si>
  <si>
    <t>Carton box, Transparent PVC/PE/PVdC-Aluminum blister pack, 4X7, Film coated tablets</t>
  </si>
  <si>
    <t>Generis Farmaceutica, S.A.,Portugal</t>
  </si>
  <si>
    <t xml:space="preserve"> APL Swift Services (Malta) Limited, Malta</t>
  </si>
  <si>
    <t>MA-0271/24/11/2021</t>
  </si>
  <si>
    <t>Acido Ibandronico Aurobindo</t>
  </si>
  <si>
    <t>Carton box containing 1 PVC/PE/PVDC-Aluminium blister x 1 film-coated tablet</t>
  </si>
  <si>
    <t xml:space="preserve"> APL Swift Services (Malta) Limited, Malta; Milpharm Limited, United Kingdom</t>
  </si>
  <si>
    <t>MA-0113/15/06/2021</t>
  </si>
  <si>
    <t>Irbesartan+Hidroclorotiazida Generis</t>
  </si>
  <si>
    <t xml:space="preserve"> Irbesartan, Hydroclorothyazide</t>
  </si>
  <si>
    <t>C09DA04</t>
  </si>
  <si>
    <t>300 mg+12.5 mg</t>
  </si>
  <si>
    <t xml:space="preserve"> Generis Farmaceutica, S.A., Portugal; Generis Farmaceutica, S.A., Portugal</t>
  </si>
  <si>
    <t>RMA-2192/29/12/2020</t>
  </si>
  <si>
    <t>Irbesartan+Hidroclorotiazide Generis</t>
  </si>
  <si>
    <t xml:space="preserve"> irbesartan, Hydroclotiazide</t>
  </si>
  <si>
    <t>150 mg+12.5 mg</t>
  </si>
  <si>
    <t xml:space="preserve"> Generis Farmaceutika S.A, Portugal; Generis Farmaceutika S.A, Portugal</t>
  </si>
  <si>
    <t>RMA-2193/29/12/2020</t>
  </si>
  <si>
    <t>Levofloxacina Aurovitas</t>
  </si>
  <si>
    <t>Carton box, containing 10 film-coated tablets in PVC/Aclar - Aluminium blister pack.</t>
  </si>
  <si>
    <t>MA-0066/20/04/2021</t>
  </si>
  <si>
    <t>Tansulosina Aurovitas</t>
  </si>
  <si>
    <t>Carton box, PVC/PE/PVDC blister pack, 3x10, Prolonged release capsule, hard</t>
  </si>
  <si>
    <t>MA-0014/31/01/2022</t>
  </si>
  <si>
    <t>KESOL</t>
  </si>
  <si>
    <t xml:space="preserve"> Budesonide</t>
  </si>
  <si>
    <t>R01AD05</t>
  </si>
  <si>
    <t>Carton box containing one vial of 200 doses/10ml</t>
  </si>
  <si>
    <t>Genetic S.p.A. - ITALY</t>
  </si>
  <si>
    <t xml:space="preserve"> Genetic S.p.A., Italy</t>
  </si>
  <si>
    <t>MA-00091/10/04/2020</t>
  </si>
  <si>
    <t xml:space="preserve"> budesonide</t>
  </si>
  <si>
    <t>Carton box containing one vial of 10ml/ 200 dose with metering spray pump</t>
  </si>
  <si>
    <t>MA-00090/10/04/2020</t>
  </si>
  <si>
    <t>BUTAPRAL</t>
  </si>
  <si>
    <t xml:space="preserve"> Ipratropium bromide, Salbutamol sulphate</t>
  </si>
  <si>
    <t>2.5 mg + 0.5 mg/ 2.5 ml</t>
  </si>
  <si>
    <t>Carton box with 30 single-dose containers of 2.5ml</t>
  </si>
  <si>
    <t xml:space="preserve"> Genetic S.P.A, Italy</t>
  </si>
  <si>
    <t>MA-00195/04/08/2020</t>
  </si>
  <si>
    <t>05-2575.11.04.2024</t>
  </si>
  <si>
    <t>Prednol</t>
  </si>
  <si>
    <t>Gensenta ilac Sanayi ve Ticaret A.S,Turkey</t>
  </si>
  <si>
    <t xml:space="preserve"> Gensenta Ilaç Sanayi ve Ticaret A.S., Turkey </t>
  </si>
  <si>
    <t>RMA-2129/06/10/2020</t>
  </si>
  <si>
    <t>RMA-2130/06/10/2020</t>
  </si>
  <si>
    <t>PREDNOL-L</t>
  </si>
  <si>
    <t>One Lyophilized Ampoule and one Diluent ampoule</t>
  </si>
  <si>
    <t>RMA-2876/15/06/2022</t>
  </si>
  <si>
    <t>RMA-2875/15/06/2022</t>
  </si>
  <si>
    <t>OKSAMEN</t>
  </si>
  <si>
    <t xml:space="preserve"> Tenoxicam</t>
  </si>
  <si>
    <t>M01AC02</t>
  </si>
  <si>
    <t>RMA-2131/06/10/2020</t>
  </si>
  <si>
    <t>Oksamen-L</t>
  </si>
  <si>
    <t>1 vial&amp; 1 diulent ampoule</t>
  </si>
  <si>
    <t>RMA-2132/06/10/2020</t>
  </si>
  <si>
    <t>05-2610.11.04.2024</t>
  </si>
  <si>
    <t>EPCLUSA</t>
  </si>
  <si>
    <t xml:space="preserve"> sofosbuvir, velpatasvir</t>
  </si>
  <si>
    <t>J05AX69</t>
  </si>
  <si>
    <t>400 mg+100 mg</t>
  </si>
  <si>
    <t>28 film-cated tablets</t>
  </si>
  <si>
    <t>GILEAD SCIENCES INTERNATIONAL LTD, UK</t>
  </si>
  <si>
    <t xml:space="preserve"> Gilead Sciences Ireand UC, Ireland</t>
  </si>
  <si>
    <t>RMA-3122/16/11/2022</t>
  </si>
  <si>
    <t>05-2541.11.04.2024</t>
  </si>
  <si>
    <t>Nebivolol Glenmark</t>
  </si>
  <si>
    <t>Card box containing 3 PVC/PVdC//Aluminium blisters; each blister contains 10 tablets (30 tablets)</t>
  </si>
  <si>
    <t>Glenmark Arzneimittel GmbH,Germany</t>
  </si>
  <si>
    <t xml:space="preserve"> Glenmark Pharmaceuticals s.r.o., Czech Republic </t>
  </si>
  <si>
    <t>MA-0249/18/07/2023</t>
  </si>
  <si>
    <t xml:space="preserve">05-2716.12.04.2024   </t>
  </si>
  <si>
    <t>Amiodaron -hameln 50mg/ml</t>
  </si>
  <si>
    <t xml:space="preserve"> Amiodarone hydrochlorid</t>
  </si>
  <si>
    <t>C01BD01</t>
  </si>
  <si>
    <t>Concentrate for solution for injection/infusion</t>
  </si>
  <si>
    <t>Each folding box contains 5 ml clear glass ampoules, type I, with 3 ml sterile concentrat,Cartoon box,10 x 3 ml ampoules</t>
  </si>
  <si>
    <t>Hameln pharma plus gmbh,Germany</t>
  </si>
  <si>
    <t xml:space="preserve"> Hameln Pharma GmbH, Germany ; Strides Arcolab Polska Sp z.o.o, Poland</t>
  </si>
  <si>
    <t>MA-0255/26/09/2022</t>
  </si>
  <si>
    <t>Hascovir</t>
  </si>
  <si>
    <t xml:space="preserve"> Acyclovir</t>
  </si>
  <si>
    <t>Carton box containing 2 Al/PVC/PVDC blisters; each  blister contain 15 tablets  (30 tablets)</t>
  </si>
  <si>
    <t>Hasco-Lek S.A.- Pharmaceutical Production Company, Poland</t>
  </si>
  <si>
    <t xml:space="preserve"> Pharmaceutical Production Company HASCO-LEK S.A., Poland</t>
  </si>
  <si>
    <t>MA-0110/08/06/2021</t>
  </si>
  <si>
    <t>MA-0111/08/06/2021</t>
  </si>
  <si>
    <t>Box containing 2 Al/PVC/PVDC blisters x 15 tablets (30 tablets)</t>
  </si>
  <si>
    <t>MA-0163/12/07/2022</t>
  </si>
  <si>
    <t>DIH MAX COMFORT</t>
  </si>
  <si>
    <t xml:space="preserve"> Diosmin</t>
  </si>
  <si>
    <t>C05CA03</t>
  </si>
  <si>
    <t>film-coated tablets are packed in PVC/PVDC/Al foil blisters of 30 film-coated tablets placed in a carton.</t>
  </si>
  <si>
    <t xml:space="preserve"> HASCO-LEK S .A., Poland</t>
  </si>
  <si>
    <t>MA-0262/18/11/2021</t>
  </si>
  <si>
    <t>IBUM EXPRESS</t>
  </si>
  <si>
    <t>Carton box containing 2 PVC/PVDC/Aluminium blisters; each  blister contain 12 capsules (24 soft capsules</t>
  </si>
  <si>
    <t xml:space="preserve"> PRZEDSIEBIORSTWO PRODUKCJI FARMACEUTYCZNEJ HASCO-LEK S.A, Poland</t>
  </si>
  <si>
    <t>MA-0260/18/11/2021</t>
  </si>
  <si>
    <t>IBUM SUPERMAX</t>
  </si>
  <si>
    <t>Carton box containing 2 PVC/PVDC/Aluminium blisters; each  blister contain 5 capsules (10 soft capsules)</t>
  </si>
  <si>
    <t>MA-0261/18/11/2021</t>
  </si>
  <si>
    <t xml:space="preserve">05-2713.12.04.2024  </t>
  </si>
  <si>
    <t>Ibum</t>
  </si>
  <si>
    <t xml:space="preserve"> Ibuprofen (Ibuprofenum</t>
  </si>
  <si>
    <t>box containing 130 g brown glass bottle with an aluminium screw cap with a pad and a tamper evident ring or with a polyethylene screw cap and a tamper evident ring with a bung and a measure or a marked measuring spoon, or a dose oral syringe, or a bung and a dose oral syringe</t>
  </si>
  <si>
    <t>MA-0143/06/07/2022</t>
  </si>
  <si>
    <t xml:space="preserve"> Ibuprofen, Levomenthol</t>
  </si>
  <si>
    <t>(50 mg+30 mg)/1 g</t>
  </si>
  <si>
    <t>Carton box containing 1  aluminium tube closed with HDPE screwcap which contain 50 g of gel</t>
  </si>
  <si>
    <t>MA-0263/18/11/2021</t>
  </si>
  <si>
    <t>Ibum Forte</t>
  </si>
  <si>
    <t xml:space="preserve"> Ibuprofenum</t>
  </si>
  <si>
    <t>Brown glass bottle (sodium-calcium-silicate, type III, brown) of 100 ml, closed with a polyethylene screw cap with a bung and a tamper evident ring, placed in a box with a patient information leaflet and a dose oral syringe (parts of the syringe: PE barrel and PS piston)</t>
  </si>
  <si>
    <t>MA-0144/06/07/2022</t>
  </si>
  <si>
    <t>Lactulosum Hasco</t>
  </si>
  <si>
    <t xml:space="preserve">2.5 g/5 ml </t>
  </si>
  <si>
    <t>brown glass bottle with an aluminium cap, a measure and a dose-measuring spoon in a carton box. 1 bottle 150 ml.</t>
  </si>
  <si>
    <t>MA-0259/18/11/2021</t>
  </si>
  <si>
    <t>05-2578.11.04.2024</t>
  </si>
  <si>
    <t>Busacain Spinal Heavy 0.5%</t>
  </si>
  <si>
    <t xml:space="preserve"> Bupivacaine hydrochloride</t>
  </si>
  <si>
    <t>20 mg/4 ml</t>
  </si>
  <si>
    <t>Carton box, Type I borosilicate glass ampoule, 5x4ml solution for injection</t>
  </si>
  <si>
    <t>Haver Farma Ilaç A.S ,Turkey</t>
  </si>
  <si>
    <t xml:space="preserve"> OSEL ILAC SAN. VE TIC. A.S., Turkey </t>
  </si>
  <si>
    <t>MA-0087/07/03/2023</t>
  </si>
  <si>
    <t>Osetron</t>
  </si>
  <si>
    <t>Box x 1 ampoule of 2mL</t>
  </si>
  <si>
    <t xml:space="preserve"> Osel Ilaç San. ve Tic. A.S., Turkey </t>
  </si>
  <si>
    <t>MA-0216/15/10/2021</t>
  </si>
  <si>
    <t xml:space="preserve">05-2788.12.04.2024 </t>
  </si>
  <si>
    <t>Delcabrin</t>
  </si>
  <si>
    <t xml:space="preserve"> Cabergoline</t>
  </si>
  <si>
    <t>G02CB03</t>
  </si>
  <si>
    <t>Carton box, containing Amber Glass Bottle x 2 Tablets</t>
  </si>
  <si>
    <t>Health Well Egypt,Egypt</t>
  </si>
  <si>
    <t xml:space="preserve"> Egyptian Group For Pharmaceutical Industries (EGPI), Egypt</t>
  </si>
  <si>
    <t>MA-0375/03/11/2023</t>
  </si>
  <si>
    <t>05-2583.11.04.2024</t>
  </si>
  <si>
    <t>LEXUR</t>
  </si>
  <si>
    <t xml:space="preserve"> levofloxasin hemihydrate</t>
  </si>
  <si>
    <t>7 FILM TABLET</t>
  </si>
  <si>
    <t>HELBA Pharmaceuticals INC.CO.</t>
  </si>
  <si>
    <t xml:space="preserve"> agis pharmaceutical inc.so, Turkey </t>
  </si>
  <si>
    <t>RMA-3336/29/03/2023</t>
  </si>
  <si>
    <t>RMA-3335/29/03/2023</t>
  </si>
  <si>
    <t>05-2593.11.04.2024</t>
  </si>
  <si>
    <t>Lopraxer</t>
  </si>
  <si>
    <t xml:space="preserve"> Citalopram hydrobromide, Equivalent to citalopram</t>
  </si>
  <si>
    <t>Box containing 28 film coated tablets</t>
  </si>
  <si>
    <t>HELP SA, GREECE</t>
  </si>
  <si>
    <t xml:space="preserve"> Help S.A., Greece</t>
  </si>
  <si>
    <t>RMA-2189/23/12/2020</t>
  </si>
  <si>
    <t>Edason</t>
  </si>
  <si>
    <t xml:space="preserve"> Clindamycin Phospate</t>
  </si>
  <si>
    <t>D10AF01</t>
  </si>
  <si>
    <t>30ml</t>
  </si>
  <si>
    <t>RMA-3434/29/06/2023</t>
  </si>
  <si>
    <t>VURDON</t>
  </si>
  <si>
    <t xml:space="preserve"> HELP S.A, Greece</t>
  </si>
  <si>
    <t>RMA-3299/03/03/2023</t>
  </si>
  <si>
    <t>Vurdon</t>
  </si>
  <si>
    <t>10 Slow release film coated tablets</t>
  </si>
  <si>
    <t>RMA-3347/24/04/2023</t>
  </si>
  <si>
    <t>RMA-3298/03/03/2023</t>
  </si>
  <si>
    <t>5 Ampules</t>
  </si>
  <si>
    <t>RMA-2326/11/05/2021</t>
  </si>
  <si>
    <t>diakarmon</t>
  </si>
  <si>
    <t xml:space="preserve"> gentamycine sulphate</t>
  </si>
  <si>
    <t>box containin 50 amp</t>
  </si>
  <si>
    <t>RMA-3276/21/02/2023</t>
  </si>
  <si>
    <t>TITUS</t>
  </si>
  <si>
    <t xml:space="preserve"> Lorazepam</t>
  </si>
  <si>
    <t>N05BA06</t>
  </si>
  <si>
    <t>Carton box which contains 20 tablets in blisters</t>
  </si>
  <si>
    <t>RMA-3297/03/03/2023</t>
  </si>
  <si>
    <t>MA-5846/20/09/2019</t>
  </si>
  <si>
    <t>GLAVERAL</t>
  </si>
  <si>
    <t>Box containing plastic high-density polyethylene bottle with 28 capsules</t>
  </si>
  <si>
    <t xml:space="preserve"> HELP S.A., Greece</t>
  </si>
  <si>
    <t>MA-0306/20/10/2022</t>
  </si>
  <si>
    <t>Box containing plastic high-density polyethylene bottle with 14 capsules</t>
  </si>
  <si>
    <t>MA-0305/20/10/2022</t>
  </si>
  <si>
    <t>ACC® Direkt</t>
  </si>
  <si>
    <t xml:space="preserve"> Acetylcysteine</t>
  </si>
  <si>
    <t>R05CB01</t>
  </si>
  <si>
    <t>Oral powder</t>
  </si>
  <si>
    <t>Card box containing 20 sachets</t>
  </si>
  <si>
    <t>HEXAL AG, GERMANY</t>
  </si>
  <si>
    <t xml:space="preserve"> Hermes Arzneimittel GmbH, Austria; Salutas Pharma GmbH, Germany </t>
  </si>
  <si>
    <t>MA-00140/10/06/2020</t>
  </si>
  <si>
    <t>Telpres Plus</t>
  </si>
  <si>
    <t>C09DA07</t>
  </si>
  <si>
    <t>80 mg+ 25 mg</t>
  </si>
  <si>
    <t xml:space="preserve"> Lek Phamaceuticals d.d, Slovenia; Lek S.A., Poland; Saulutas Pharma GmbH., Germany ; S.C.Sandoz S.R.L., Romania</t>
  </si>
  <si>
    <t>RMA-3107/07/11/2022</t>
  </si>
  <si>
    <t>RMA-3106/07/11/2022</t>
  </si>
  <si>
    <t>Zoprinea</t>
  </si>
  <si>
    <t xml:space="preserve"> Zolmitriptan</t>
  </si>
  <si>
    <t>N02CC03</t>
  </si>
  <si>
    <t>3 Film coated tablets</t>
  </si>
  <si>
    <t xml:space="preserve"> Lek Pharmaceuticals d.d., Slovenia</t>
  </si>
  <si>
    <t>RMA-2865/15/06/2022</t>
  </si>
  <si>
    <t>05-2720.12.04.2024</t>
  </si>
  <si>
    <t>Cisatracurium Hikma 2mg/ml Injektions/- Infusionslösung</t>
  </si>
  <si>
    <t xml:space="preserve"> cisatracuriumbesilat</t>
  </si>
  <si>
    <t>M03AC11</t>
  </si>
  <si>
    <t>2 mg/ ml</t>
  </si>
  <si>
    <t>Carton box,Type I, clear, neutral glass ampoules contains 5 ml in ampoule (glass): box of 10 ampoules</t>
  </si>
  <si>
    <t>HIKMA FARMACEUTICA, PORTUGAL</t>
  </si>
  <si>
    <t xml:space="preserve"> Hikma Italia S.p.A., Italy</t>
  </si>
  <si>
    <t>MA-03177/05/02/2024</t>
  </si>
  <si>
    <t>Ribodoxo 2mg/ml solution for injection</t>
  </si>
  <si>
    <t xml:space="preserve"> Doxorubicin hydrochloride</t>
  </si>
  <si>
    <t>L01DB01</t>
  </si>
  <si>
    <t>2mg/ml</t>
  </si>
  <si>
    <t>vial of 25 ml solution for injection contains 50 mg doxorubicin hydrochloride</t>
  </si>
  <si>
    <t xml:space="preserve"> Thymoorgan Pharmazie GmbH, Germany </t>
  </si>
  <si>
    <t>MA-0306/30/08/2023</t>
  </si>
  <si>
    <t>Epirubicin Hikma 2 mg/ml</t>
  </si>
  <si>
    <t xml:space="preserve"> Epirubicin  hydrochloride</t>
  </si>
  <si>
    <t>L01DB03</t>
  </si>
  <si>
    <t>Carton box,(type I) glass vials with rubber stoppers 1vial of  25 ml</t>
  </si>
  <si>
    <t>MA-0353/27/10/2023</t>
  </si>
  <si>
    <t>Etoposid Hikma</t>
  </si>
  <si>
    <t xml:space="preserve"> etoposide</t>
  </si>
  <si>
    <t>L01CB01</t>
  </si>
  <si>
    <t>Carton box containing 1 amber glass type I vial containing 5 ml of concentrate for solution for infusion</t>
  </si>
  <si>
    <t>MA-0047/11/03/2022</t>
  </si>
  <si>
    <t>05-2828.12.04.2024</t>
  </si>
  <si>
    <t>Fluferal Depo</t>
  </si>
  <si>
    <t xml:space="preserve"> Fluphenazine Decanoate</t>
  </si>
  <si>
    <t>N05AB02</t>
  </si>
  <si>
    <t>25 mg/1 ml</t>
  </si>
  <si>
    <t>5 ampoules x 1 ml amber glass ampoule USP Type-I</t>
  </si>
  <si>
    <t>Hiral Labs ltd.India</t>
  </si>
  <si>
    <t xml:space="preserve"> Hiral Labs Ltd., India</t>
  </si>
  <si>
    <t>MA-0077/01/04/2022</t>
  </si>
  <si>
    <t>HIRPEDOL-DEPO</t>
  </si>
  <si>
    <t xml:space="preserve"> Haloperidol Decanoate</t>
  </si>
  <si>
    <t>N05AD01</t>
  </si>
  <si>
    <t>Carton Box, amber color glass ampoule, 5 x 1ml ampoules Solution for injection.</t>
  </si>
  <si>
    <t>MA-0078/01/04/2022</t>
  </si>
  <si>
    <t>Lincohir</t>
  </si>
  <si>
    <t xml:space="preserve"> Lincomicin</t>
  </si>
  <si>
    <t>J01FF02</t>
  </si>
  <si>
    <t>Box containing 10 ampoules x 2 ml clear glass ampule.</t>
  </si>
  <si>
    <t>MA-0218/02/09/2022</t>
  </si>
  <si>
    <t>BUDINEB</t>
  </si>
  <si>
    <t xml:space="preserve"> BUDESONIDE</t>
  </si>
  <si>
    <t>R03BA02</t>
  </si>
  <si>
    <t>20 single-dose phials in strips</t>
  </si>
  <si>
    <t>I.B.N. Savio S.r.l.Italy</t>
  </si>
  <si>
    <t>RMA-3458/25/07/2023</t>
  </si>
  <si>
    <t>ANNISTER</t>
  </si>
  <si>
    <t xml:space="preserve"> Cholecalciferol</t>
  </si>
  <si>
    <t xml:space="preserve">25000 IU/2.5 ml </t>
  </si>
  <si>
    <t>1 monodose containers, 2.5 ml.</t>
  </si>
  <si>
    <t xml:space="preserve"> GENETIC SPA, Italy; Savio Industrial S.r.l, Italy</t>
  </si>
  <si>
    <t>RMA-3324/21/03/2023</t>
  </si>
  <si>
    <t>DECADRON</t>
  </si>
  <si>
    <t xml:space="preserve"> DEXAMETHASONE SODIUM PHOSPHATE</t>
  </si>
  <si>
    <t>RMA-2974/21/09/2022</t>
  </si>
  <si>
    <t>ALMEIDA</t>
  </si>
  <si>
    <t xml:space="preserve"> Salbutamol Sulphate, Ipratropium Bromide</t>
  </si>
  <si>
    <t xml:space="preserve"> (1.875 mg+0.375 mg)/0.5 ml </t>
  </si>
  <si>
    <t>Carton box containing 5 low-density polyethylene single-dose containers 5 containers are sealed in an aluminium packing, therefore 6 aluminium foil bags that contain a total of 30 containers ( 30 monodose containers with 0.5ml nebuliser solution)</t>
  </si>
  <si>
    <t xml:space="preserve"> GENETIC s.p.a, Italy</t>
  </si>
  <si>
    <t>MA-0225/18/10/2021</t>
  </si>
  <si>
    <t xml:space="preserve">05-2710.12.04.2024  </t>
  </si>
  <si>
    <t>Povigram</t>
  </si>
  <si>
    <t xml:space="preserve"> Povidone-Iodine</t>
  </si>
  <si>
    <t>10% w/v</t>
  </si>
  <si>
    <t>20 bottles of 500ml</t>
  </si>
  <si>
    <t>ICPA Health Procuct Ltd-India</t>
  </si>
  <si>
    <t xml:space="preserve"> ICPA HEALTH PRODUCTS LTD, India</t>
  </si>
  <si>
    <t>MA-00232/08/03/2024</t>
  </si>
  <si>
    <t>05-2674.11.04.2024</t>
  </si>
  <si>
    <t>VALCODIN</t>
  </si>
  <si>
    <t xml:space="preserve"> Amlodipine besilate, Valsartan</t>
  </si>
  <si>
    <t xml:space="preserve">10 mg+160 mg </t>
  </si>
  <si>
    <t>Ilko Ilac Sanayi.ve Ticaret.A.S</t>
  </si>
  <si>
    <t xml:space="preserve"> Ilko Ilac Sanayi ve Ticaret A.S., Turkey </t>
  </si>
  <si>
    <t>RMA-3314/13/03/2023</t>
  </si>
  <si>
    <t xml:space="preserve"> amlodipine, valsartan</t>
  </si>
  <si>
    <t xml:space="preserve"> Ilko Ilac Sanayi ve Ticaret A.S, Turkey </t>
  </si>
  <si>
    <t>RMA-3315/13/03/2023</t>
  </si>
  <si>
    <t>CEFDIA</t>
  </si>
  <si>
    <t>10 tablets in 2 blisters in carton box</t>
  </si>
  <si>
    <t xml:space="preserve"> nobel ilaq sanayi ve tic.a.s, Turkey </t>
  </si>
  <si>
    <t>RMA-3001/29/09/2022</t>
  </si>
  <si>
    <t>ALRINAST</t>
  </si>
  <si>
    <t xml:space="preserve"> desloratadine</t>
  </si>
  <si>
    <t>bottle x 150ml</t>
  </si>
  <si>
    <t xml:space="preserve"> nobel ilac san ve tic a.s, Turkey </t>
  </si>
  <si>
    <t>RMA-3002/29/09/2022</t>
  </si>
  <si>
    <t>Box  x 20 film-coated  tablets</t>
  </si>
  <si>
    <t xml:space="preserve"> Ilko  Ilaç Sanayi  ve  Ticaret  A.S, Turkey </t>
  </si>
  <si>
    <t>RMA-3003/29/09/2022</t>
  </si>
  <si>
    <t>algopet</t>
  </si>
  <si>
    <t>box x 15 film coated tablets</t>
  </si>
  <si>
    <t xml:space="preserve"> ilko ilac sanay ve ticaret a.s, Turkey </t>
  </si>
  <si>
    <t>RMA-3087/01/11/2022</t>
  </si>
  <si>
    <t>Valcor Plus</t>
  </si>
  <si>
    <t xml:space="preserve"> hydrochlorthiazide, valsartan</t>
  </si>
  <si>
    <t>RMA-3213/24/01/2023</t>
  </si>
  <si>
    <t>RMA-3214/24/01/2023</t>
  </si>
  <si>
    <t>IRBECOR PLUS</t>
  </si>
  <si>
    <t xml:space="preserve"> IRBESARTAN, Hydrochlorotazide</t>
  </si>
  <si>
    <t>Box x 28 film coated  tablet</t>
  </si>
  <si>
    <t>RMA-3072/25/10/2022</t>
  </si>
  <si>
    <t xml:space="preserve"> irbesartan, Hydrochlorthiazide</t>
  </si>
  <si>
    <t>Box x 28 film- coated tablets</t>
  </si>
  <si>
    <t xml:space="preserve"> Ilko Ilaq Sanayi ve Ticaret A.S., Turkey </t>
  </si>
  <si>
    <t>RMA-3073/25/10/2022</t>
  </si>
  <si>
    <t>Leptica</t>
  </si>
  <si>
    <t xml:space="preserve"> levetiracetam (form1)</t>
  </si>
  <si>
    <t>box x 50 film-coated tablets</t>
  </si>
  <si>
    <t xml:space="preserve"> ilko ilac sanayi ve ticaret A.S, Turkey </t>
  </si>
  <si>
    <t>RMA-3074/25/10/2022</t>
  </si>
  <si>
    <t>ALECAST</t>
  </si>
  <si>
    <t xml:space="preserve"> montelukast sodium</t>
  </si>
  <si>
    <t xml:space="preserve"> ilko ilac Sanayi ve Ticaret A.S, Turkey </t>
  </si>
  <si>
    <t>RMA-3084/01/11/2022</t>
  </si>
  <si>
    <t>box x 28 chewable tablets</t>
  </si>
  <si>
    <t xml:space="preserve"> ilko ilac sanayi ve ticaret a.s, Turkey </t>
  </si>
  <si>
    <t>RMA-3086/01/11/2022</t>
  </si>
  <si>
    <t>RMA-3085/01/11/2022</t>
  </si>
  <si>
    <t>Moksefen</t>
  </si>
  <si>
    <t xml:space="preserve"> moxifloxacin hcl</t>
  </si>
  <si>
    <t>Box x 7 film coated tablets</t>
  </si>
  <si>
    <t xml:space="preserve"> Ilko Ilaç Sanayi ve Ticaret A. S, Turkey </t>
  </si>
  <si>
    <t>RMA-3075/25/10/2022</t>
  </si>
  <si>
    <t>Rabiza</t>
  </si>
  <si>
    <t xml:space="preserve"> Rabeprazole Sodium</t>
  </si>
  <si>
    <t>28 tablets in 2 blisters in carton box</t>
  </si>
  <si>
    <t>RMA-3317/13/03/2023</t>
  </si>
  <si>
    <t>Raxerin</t>
  </si>
  <si>
    <t xml:space="preserve"> racecadotril</t>
  </si>
  <si>
    <t>A07XA04</t>
  </si>
  <si>
    <t>16 dispersible tablets</t>
  </si>
  <si>
    <t>RMA-3201/12/01/2023</t>
  </si>
  <si>
    <t>RAXERIN</t>
  </si>
  <si>
    <t xml:space="preserve"> Racecadotril</t>
  </si>
  <si>
    <t>30 dispersible tablets</t>
  </si>
  <si>
    <t>RMA-3202/12/01/2023</t>
  </si>
  <si>
    <t>livercol</t>
  </si>
  <si>
    <t xml:space="preserve"> rosuvastatina Ca</t>
  </si>
  <si>
    <t>Box x 28 Film Coated tablets</t>
  </si>
  <si>
    <t>RMA-3017/04/10/2022</t>
  </si>
  <si>
    <t>box x 28 film-coated tablets</t>
  </si>
  <si>
    <t>RMA-3016/04/10/2022</t>
  </si>
  <si>
    <t>VALCOR</t>
  </si>
  <si>
    <t xml:space="preserve"> Valsartan</t>
  </si>
  <si>
    <t>RMA-3200/12/01/2023</t>
  </si>
  <si>
    <t>Valcor</t>
  </si>
  <si>
    <t xml:space="preserve"> Valsartan   </t>
  </si>
  <si>
    <t>RMA-3199/12/01/2023</t>
  </si>
  <si>
    <t xml:space="preserve">05-2711.12.04.2024   </t>
  </si>
  <si>
    <t>Magnesiumsulfat 50% Inresa</t>
  </si>
  <si>
    <t xml:space="preserve"> Magneziumsulphate- heptahydrate</t>
  </si>
  <si>
    <t>A12CC02</t>
  </si>
  <si>
    <t>50 %</t>
  </si>
  <si>
    <t>Type I glass ampoule  Carton box Carton Box containing 10 ampoules each with  10 ml</t>
  </si>
  <si>
    <t>Inresa Arzneimittel GmbH,Germany</t>
  </si>
  <si>
    <t xml:space="preserve"> Inresa Arzneimttel GmbH, Germany </t>
  </si>
  <si>
    <t>MA-0228/06/09/2022</t>
  </si>
  <si>
    <t xml:space="preserve">05-2711.12.04.2024 </t>
  </si>
  <si>
    <t>Succinylcholin 2% Inresa</t>
  </si>
  <si>
    <t xml:space="preserve"> Suxamethonium chloride</t>
  </si>
  <si>
    <t>M03AB01</t>
  </si>
  <si>
    <t>Type I glass ampoule,Carton box containing 1x10ampoules each with 5ml solution for injection</t>
  </si>
  <si>
    <t>MA-0222/06/09/2022</t>
  </si>
  <si>
    <t>05-2773.12.04.2024</t>
  </si>
  <si>
    <t>ALGOFREN</t>
  </si>
  <si>
    <t>150 ml</t>
  </si>
  <si>
    <t>IOULIA&amp;IRENE TSETI PHARMACEUTICALS LAB.S.A.-INTERMED S.A.-GREECE</t>
  </si>
  <si>
    <t xml:space="preserve"> UNI-PHARMA KLEON TSETIS PHARMACEUTICALS Lab.greece, Greece</t>
  </si>
  <si>
    <t>RMA-3032/05/10/2022</t>
  </si>
  <si>
    <t>krem</t>
  </si>
  <si>
    <t xml:space="preserve"> IBUPROFEN (as Ibuprofen DCI-90%), IBUPROFEN DCI-90% it is in the form of granula with the excipients below: STARCH PREGELATINIZED NF POVIDONE</t>
  </si>
  <si>
    <t>BT x 20 (BLIST 2x10)</t>
  </si>
  <si>
    <t>RMA-3031/05/10/2022</t>
  </si>
  <si>
    <t>05-2792.12.04.2024</t>
  </si>
  <si>
    <t>AMOBRONC</t>
  </si>
  <si>
    <t>3mg/ml</t>
  </si>
  <si>
    <t>ISTITUTO CHIMICO INTERNAZIONALE DR. GIUSEPPE RENDE SRL-Italy</t>
  </si>
  <si>
    <t xml:space="preserve"> Special Product’s Line S.P.A, Italy</t>
  </si>
  <si>
    <t>MA-05845/23/02/2024</t>
  </si>
  <si>
    <t>REZAN</t>
  </si>
  <si>
    <t xml:space="preserve"> Azithromycin dihydrate corresponding to Azithromycin</t>
  </si>
  <si>
    <t>3 film -coated tablets</t>
  </si>
  <si>
    <t xml:space="preserve"> SPECIAL PRODUCT’S LINE S.P.A, Italy</t>
  </si>
  <si>
    <t>MA-08231/18/03/2024</t>
  </si>
  <si>
    <t>CIPERUS</t>
  </si>
  <si>
    <t xml:space="preserve"> Ciprofloxacin hydrochloride  equivalent to Ciprofloxacin</t>
  </si>
  <si>
    <t xml:space="preserve"> Laboratorio Farmacologico Milanese S.r.l.,, Italy</t>
  </si>
  <si>
    <t>MA-08211/23/02/2024</t>
  </si>
  <si>
    <t xml:space="preserve">05-2792.12.04.2024    </t>
  </si>
  <si>
    <t>box containing 2 blister x 6 tablets (12 tablets)</t>
  </si>
  <si>
    <t>MA-00149/23/02/2024</t>
  </si>
  <si>
    <t>LEMAXIL</t>
  </si>
  <si>
    <t xml:space="preserve"> Levofloxacin Hemihydrate (active substances</t>
  </si>
  <si>
    <t>Box containin 5 film coated  tablets</t>
  </si>
  <si>
    <t>MA-08229/18/03/2024</t>
  </si>
  <si>
    <t>ANADIR</t>
  </si>
  <si>
    <t>Box containing 14 capsules</t>
  </si>
  <si>
    <t>MA-08218/23/02/2024</t>
  </si>
  <si>
    <t>05-2792 .12.04.2024</t>
  </si>
  <si>
    <t>REALEN</t>
  </si>
  <si>
    <t xml:space="preserve"> Sodium alendronate trihydrate</t>
  </si>
  <si>
    <t>Box containin 4 film-coated tablets</t>
  </si>
  <si>
    <t xml:space="preserve"> SPECIAL PRODUCT’S LINE S.p.A., Italy</t>
  </si>
  <si>
    <t>MA-08230/18/03/2024</t>
  </si>
  <si>
    <t>GLIATILIN</t>
  </si>
  <si>
    <t xml:space="preserve"> Choline alphoscerate</t>
  </si>
  <si>
    <t>N07AX02</t>
  </si>
  <si>
    <t>cardboard box, 14 capsules of 400 mg, PVC/Aluminium</t>
  </si>
  <si>
    <t>Italfarmaco S.p.A. Italy</t>
  </si>
  <si>
    <t xml:space="preserve"> Italfarmaco S.p.A., Italy</t>
  </si>
  <si>
    <t>MA-00443/24/01/2024</t>
  </si>
  <si>
    <t>LEDOREN</t>
  </si>
  <si>
    <t>Lithographed cardboard box containing 30 sachets</t>
  </si>
  <si>
    <t>ITALIAN DEVICES S.R.L.</t>
  </si>
  <si>
    <t xml:space="preserve"> FINE FOODS &amp; PHARMACEUTICALS N.T.M LINE. S.P.A, Italy</t>
  </si>
  <si>
    <t>MA-00133/05/06/2020</t>
  </si>
  <si>
    <t>DOTAGRAF</t>
  </si>
  <si>
    <t>Carton box, Colourless glass vial of 10 ml, 1x1, solution for injection</t>
  </si>
  <si>
    <t>Jenapharm GmbH &amp; CO.KG,Germany</t>
  </si>
  <si>
    <t xml:space="preserve"> Sanochemia Pharmazeutika GmBH, Austria; Bayer farmacevtska dru?ba d.o.o., Slovenia</t>
  </si>
  <si>
    <t>MA-0119/24/03/2023</t>
  </si>
  <si>
    <t>Carton box, Colourless glass vial of 15 ml,1x1, solution for injection</t>
  </si>
  <si>
    <t xml:space="preserve"> Sanochemia Pharmazeutika GmBH, Austria; Bayer farmacevtska družba d.o.o., Slovenia</t>
  </si>
  <si>
    <t>MA-0120/24/03/2023</t>
  </si>
  <si>
    <t>Carton box, Colourless glass vial of 20 ml,1x1, solution for injection</t>
  </si>
  <si>
    <t>MA-0121/24/03/2023</t>
  </si>
  <si>
    <t>05-2642.11.04.2024</t>
  </si>
  <si>
    <t>ETACIZIN 50mg coated tablets</t>
  </si>
  <si>
    <t xml:space="preserve"> Aethacizine</t>
  </si>
  <si>
    <t>C01BC09</t>
  </si>
  <si>
    <t>50 tablets (5 blisters of 10 tablets)</t>
  </si>
  <si>
    <t>JSC "OLAINFARM", LATVIA</t>
  </si>
  <si>
    <t xml:space="preserve"> JSC Olainfarm, Latvia</t>
  </si>
  <si>
    <t>RMA-1891/10/01/2020</t>
  </si>
  <si>
    <t>NEOMIDANTAN</t>
  </si>
  <si>
    <t xml:space="preserve"> Amantadine Hydrochloride</t>
  </si>
  <si>
    <t>N04BB01</t>
  </si>
  <si>
    <t>50 capsules ( 5 blisters of 10 capsules</t>
  </si>
  <si>
    <t xml:space="preserve"> JSC OLAINFARM,, Latvia</t>
  </si>
  <si>
    <t>RMA-1801/19/11/2019</t>
  </si>
  <si>
    <t>FURAGIN</t>
  </si>
  <si>
    <t xml:space="preserve"> Furagin</t>
  </si>
  <si>
    <t>J01XEXX</t>
  </si>
  <si>
    <t>30 tablets (3 blister of 10 tablets)</t>
  </si>
  <si>
    <t xml:space="preserve"> JSC "OLAINFARM", LATVIA, Latvia</t>
  </si>
  <si>
    <t>RMA-1800/19/11/2019</t>
  </si>
  <si>
    <t>Furamag</t>
  </si>
  <si>
    <t>30 hard capsules(3blisters of 10 tablets)</t>
  </si>
  <si>
    <t>RMA-1798/19/11/2019</t>
  </si>
  <si>
    <t>FURASOL</t>
  </si>
  <si>
    <t xml:space="preserve"> Furagin soluble</t>
  </si>
  <si>
    <t>J01XE</t>
  </si>
  <si>
    <t>15 sachet in cardboard pack, Box containing 5 sachets, Box containing 15 sachets</t>
  </si>
  <si>
    <t>RMA-1850/10/12/2019</t>
  </si>
  <si>
    <t>5 sachet in cardboard pack,</t>
  </si>
  <si>
    <t xml:space="preserve"> Furain corresponds to Furagin Soluble</t>
  </si>
  <si>
    <t>box containing  30 hard capsule</t>
  </si>
  <si>
    <t>RMA-1799/19/11/2019</t>
  </si>
  <si>
    <t>NEIROMIDIN</t>
  </si>
  <si>
    <t xml:space="preserve"> Ipidacrine hydrochloride (calculated on anhydrous substance)</t>
  </si>
  <si>
    <t>N07AA</t>
  </si>
  <si>
    <t>15 mg/1 ml</t>
  </si>
  <si>
    <t>10 ampoules of 1 ml</t>
  </si>
  <si>
    <t>RMA-1888/08/01/2020</t>
  </si>
  <si>
    <t>RMA-1887/08/01/2020</t>
  </si>
  <si>
    <t xml:space="preserve"> Ipidacrine monohydrate</t>
  </si>
  <si>
    <t>N06DA05</t>
  </si>
  <si>
    <t>50 tableta</t>
  </si>
  <si>
    <t>RMA-1889/08/01/2020</t>
  </si>
  <si>
    <t>ITRANOL</t>
  </si>
  <si>
    <t xml:space="preserve"> Itraconazole</t>
  </si>
  <si>
    <t>J02AC02</t>
  </si>
  <si>
    <t>box containing 10 hard capsules in box (1 blister x 10 capsules)</t>
  </si>
  <si>
    <t>RMA-1870/20/12/2019</t>
  </si>
  <si>
    <t>ADAPTOL</t>
  </si>
  <si>
    <t xml:space="preserve"> Mebicar</t>
  </si>
  <si>
    <t>N06BX21</t>
  </si>
  <si>
    <t>20 Tablets (2 blisters of 10 tablets), Box containing  20 hard capsules</t>
  </si>
  <si>
    <t>RMA-1931/03/02/2020</t>
  </si>
  <si>
    <t xml:space="preserve"> mebicar</t>
  </si>
  <si>
    <t>20 capsules 2 blisters of 10 capsules, Box containing 20 Tablets</t>
  </si>
  <si>
    <t xml:space="preserve"> JSC "OLAINFARM", Latvia</t>
  </si>
  <si>
    <t>RMA-1933/04/02/2020</t>
  </si>
  <si>
    <t>Noofen 250 mg Tablets</t>
  </si>
  <si>
    <t xml:space="preserve"> Phenibut</t>
  </si>
  <si>
    <t>N06BX22</t>
  </si>
  <si>
    <t>20 tablets (2 blisters of 10 tablets)</t>
  </si>
  <si>
    <t>RMA-1894/10/01/2020</t>
  </si>
  <si>
    <t>Fenkarol®</t>
  </si>
  <si>
    <t xml:space="preserve"> Quifenadini hydrochloride</t>
  </si>
  <si>
    <t>R06AX31</t>
  </si>
  <si>
    <t>20 tablets (2 blister of 10 tablets)</t>
  </si>
  <si>
    <t xml:space="preserve"> JSC OLAINfarm, Latvia</t>
  </si>
  <si>
    <t>RMA-1884/06/01/2020</t>
  </si>
  <si>
    <t xml:space="preserve"> Quifenadini hydrochloridum</t>
  </si>
  <si>
    <t>Box comtaining 20 tablets</t>
  </si>
  <si>
    <t>RMA-1885/06/01/2020</t>
  </si>
  <si>
    <t>Amoxicillin 250mg/ 5ml Oral Suspension BP</t>
  </si>
  <si>
    <t xml:space="preserve"> amoxicillin</t>
  </si>
  <si>
    <t>Carton box, Plastic bottle of 100ml, Powder for oral suspension</t>
  </si>
  <si>
    <t>KENT PHARMA UK LIMITED,United Kingdom</t>
  </si>
  <si>
    <t xml:space="preserve"> Athlone Laboratories Ltd, Ireland; Kent Pharmaceuticals Limited, United Kingdom</t>
  </si>
  <si>
    <t>URMA-00131/05/06/2020</t>
  </si>
  <si>
    <t>05-2546.11.04.2024</t>
  </si>
  <si>
    <t>FUROSEMIDA KERN Pharma 40mg</t>
  </si>
  <si>
    <t>Pack containing 30 tablets</t>
  </si>
  <si>
    <t>KERN PHARMA S.L.-SPAIN</t>
  </si>
  <si>
    <t xml:space="preserve"> Kern Pharma S.L.-Spain, Spain</t>
  </si>
  <si>
    <t>RMA-1724/03/10/2019</t>
  </si>
  <si>
    <t xml:space="preserve">05-2774.12.04.2024    </t>
  </si>
  <si>
    <t>TIROSTU</t>
  </si>
  <si>
    <t xml:space="preserve"> Tirofiban Hydrochloride Monohydrate</t>
  </si>
  <si>
    <t>B01AC17</t>
  </si>
  <si>
    <t>12.5 mg/50 ml</t>
  </si>
  <si>
    <t>Clear glass (type I) vial of 50ml; Each box contains one vial; 1 vial of 50ml</t>
  </si>
  <si>
    <t>Koçsel ilaç sanayi Ve Ticaret A.S,Turkey</t>
  </si>
  <si>
    <t xml:space="preserve"> Onko Ilac Sanayi ve Ticaret A.S., Turkey </t>
  </si>
  <si>
    <t>MA-0277/29/12/2020</t>
  </si>
  <si>
    <t>05-2540.11.04.2024</t>
  </si>
  <si>
    <t>Hedelix Hustensaft</t>
  </si>
  <si>
    <t xml:space="preserve"> Extract of ivy leaves (2.2-2.9:1)1</t>
  </si>
  <si>
    <t>D02AC</t>
  </si>
  <si>
    <t>0.8 g/100 ml</t>
  </si>
  <si>
    <t>Krewel Meuselbach GmbH</t>
  </si>
  <si>
    <t xml:space="preserve"> Krewel Meuselbach GmbH, Germany </t>
  </si>
  <si>
    <t>RMA-2989/28/09/2022</t>
  </si>
  <si>
    <t>05-2531.11.04.2024</t>
  </si>
  <si>
    <t>HELEX</t>
  </si>
  <si>
    <t>KRKA D.D, NOVO MESTO, SLOVENIA</t>
  </si>
  <si>
    <t xml:space="preserve"> Krka,d.d.,Novo mesto, Slovenia; Krka-FARMA d.o.o, Croatia</t>
  </si>
  <si>
    <t>RMA-1647/02/08/2019</t>
  </si>
  <si>
    <t>RMA-1646/02/08/2019</t>
  </si>
  <si>
    <t>RMA-1648/02/08/2019</t>
  </si>
  <si>
    <t>Wamlox</t>
  </si>
  <si>
    <t xml:space="preserve"> Amlodipine Besilate, Valsartan</t>
  </si>
  <si>
    <t>Carton box contain 3 blister with 10 film-coated tablets (30 film-coated tablets)</t>
  </si>
  <si>
    <t xml:space="preserve"> Krka, d.d., Novo mesto, Slovenia; Krka-farma d.o.o., Croatia; TAD Pharma GmbH, Germany </t>
  </si>
  <si>
    <t>MA-0191/17/09/2021</t>
  </si>
  <si>
    <t>MA-0192/17/09/2021</t>
  </si>
  <si>
    <t>MA-0193/17/09/2021</t>
  </si>
  <si>
    <t>Valtricom</t>
  </si>
  <si>
    <t xml:space="preserve"> Amlodipine Besilate, Valsartan, Hydrochlorothiazide</t>
  </si>
  <si>
    <t>Carton box,Blister Aluminium (OPA/Al/PVC) / Aluminium,box contain 3 blister with 10 film-coated tablets (30 film-coated tablets)</t>
  </si>
  <si>
    <t xml:space="preserve"> Krka, d.d., Novo mesto, Slovenia; TAD Pharma GmbH, Germany </t>
  </si>
  <si>
    <t>MA-0175/14/09/2021</t>
  </si>
  <si>
    <t>MA-0177/14/09/2021</t>
  </si>
  <si>
    <t>MA-0176/14/09/2021</t>
  </si>
  <si>
    <t>TENOX ®</t>
  </si>
  <si>
    <t>PMA-108/08/02/2017</t>
  </si>
  <si>
    <t>PMA-107/08/02/2017</t>
  </si>
  <si>
    <t>HICONCIL ®</t>
  </si>
  <si>
    <t>Kutia prej 16 kapsules</t>
  </si>
  <si>
    <t>PMA-016/16/11/2016</t>
  </si>
  <si>
    <t>Bottle with 100 ml of suspension</t>
  </si>
  <si>
    <t>PMA-018/16/11/2016</t>
  </si>
  <si>
    <t>PMA-017/16/11/2016</t>
  </si>
  <si>
    <t>Betaklav®</t>
  </si>
  <si>
    <t xml:space="preserve"> Amoxicillin trihydrate , equivalent to amoxicillin</t>
  </si>
  <si>
    <t>14 g of powder for reconstitution  of  70ml of oral     suspension,respectively,in a box</t>
  </si>
  <si>
    <t xml:space="preserve"> Krka , d.d., Novo mesto, Slovenia; TAD Pharma GmbH, Germany </t>
  </si>
  <si>
    <t>RMA-3396/11/05/2023</t>
  </si>
  <si>
    <t xml:space="preserve"> Amoxicillin trihydrate , equivalent to amoxicillin (compacted)</t>
  </si>
  <si>
    <t>14 Film-coated tablets  in a box</t>
  </si>
  <si>
    <t>RMA-3394/11/05/2023</t>
  </si>
  <si>
    <t>ATORIS ®</t>
  </si>
  <si>
    <t>Kutia prej 30 Film tableta të mbeshtjellura</t>
  </si>
  <si>
    <t>PMA-001/16/11/2016</t>
  </si>
  <si>
    <t xml:space="preserve"> atorvastatin</t>
  </si>
  <si>
    <t>PMA-002/16/11/2016</t>
  </si>
  <si>
    <t>ATORIS</t>
  </si>
  <si>
    <t xml:space="preserve"> KRKA, D.D., NOVO MESTO, Slovenia; KRKA-FARMA d.o.o., Croatia</t>
  </si>
  <si>
    <t>RMA-2292/08/04/2021</t>
  </si>
  <si>
    <t>AZIBIOT</t>
  </si>
  <si>
    <t xml:space="preserve"> Azithromycine dihydrate</t>
  </si>
  <si>
    <t>Kutia prej 3 Film tableta të mbeshtjellura</t>
  </si>
  <si>
    <t xml:space="preserve"> KRKA d.d, Novo Mesto,, Slovenia; KRKA Polska sp. Z.o.o, Poland, Poland</t>
  </si>
  <si>
    <t>RMA-1782/11/11/2019</t>
  </si>
  <si>
    <t>SEPTOLETE MENTOL</t>
  </si>
  <si>
    <t xml:space="preserve"> Benzalkonium chloride</t>
  </si>
  <si>
    <t>30 lozenges, Box containing 30 lozenges</t>
  </si>
  <si>
    <t xml:space="preserve"> Krka, d.d., Novo mesto, Slovenia</t>
  </si>
  <si>
    <t>PMA-029/16/11/2016</t>
  </si>
  <si>
    <t>Septolete® total</t>
  </si>
  <si>
    <t>(1.5 mg+5 mg)/1 ml</t>
  </si>
  <si>
    <t>30 ML of oromucosal spray</t>
  </si>
  <si>
    <t>RMA-2413/14/07/2021</t>
  </si>
  <si>
    <t>Septolete® total eucalyptus</t>
  </si>
  <si>
    <t xml:space="preserve"> Benzydamine hydrochloride, Cetylpyridinium Chloride</t>
  </si>
  <si>
    <t>3 mg+1 mg</t>
  </si>
  <si>
    <t>Box containing 16 lozenge (2 blister of 8 lozenges)</t>
  </si>
  <si>
    <t xml:space="preserve"> Krka, d.d, Novo Mesto, Slovenia; TAD Pharma GmbH, Germany </t>
  </si>
  <si>
    <t>RMA-2369/09/06/2021</t>
  </si>
  <si>
    <t>Septolete® total lemon and elder flower</t>
  </si>
  <si>
    <t xml:space="preserve"> Benzydamine hydrochloride, Cetylpyridinium Chloride(as monohydrate)</t>
  </si>
  <si>
    <t>1 box contains 16 lozenges (2 blisters of 8 lozenges)</t>
  </si>
  <si>
    <t>RMA-3534/11/10/2023</t>
  </si>
  <si>
    <t>Septolete® total lemon and honey</t>
  </si>
  <si>
    <t xml:space="preserve"> Benzydamine hydrochloride, Cetylpyridinium Chloride1(as monohydrate)</t>
  </si>
  <si>
    <t>16 lozenges, in a box.</t>
  </si>
  <si>
    <t>MA-5997/30/12/2019</t>
  </si>
  <si>
    <t>SOBYCOR</t>
  </si>
  <si>
    <t xml:space="preserve"> KRKA d.d. Novo Mesto Slovenia, TAD Pharma Gmbh, Germany, Slovenia; TAD Pharma GmbH, Germany </t>
  </si>
  <si>
    <t>RMA-1837/05/12/2019</t>
  </si>
  <si>
    <t xml:space="preserve"> KRKA d.d. Novo Mesto Slovenia, TAD Pharma Gmbh, Germany, Slovenia; TAD Pharma Gmbh, Germany </t>
  </si>
  <si>
    <t>RMA-1838/05/12/2019</t>
  </si>
  <si>
    <t>LEXAURIN®</t>
  </si>
  <si>
    <t xml:space="preserve"> Krka,d.d., Novo Mesto, Slovenia</t>
  </si>
  <si>
    <t>RMA-03569/04/12/2023</t>
  </si>
  <si>
    <t xml:space="preserve"> KRKA, d.d., Novo Mesto, Slovenia; Krka, d.d., novo mesto, Slovenia</t>
  </si>
  <si>
    <t>RMA-03598/04/12/2023</t>
  </si>
  <si>
    <t>CORYOL ®</t>
  </si>
  <si>
    <t>PMA-005/16/11/2016</t>
  </si>
  <si>
    <t>PMA-004/16/11/2016</t>
  </si>
  <si>
    <t>PMA-003/16/11/2016</t>
  </si>
  <si>
    <t>Herbion® Iceland moss syrup</t>
  </si>
  <si>
    <t xml:space="preserve"> Cetraria islamdicatallus exctractum spissum</t>
  </si>
  <si>
    <t>R05CA12</t>
  </si>
  <si>
    <t>6 mg/ml</t>
  </si>
  <si>
    <t>syrup</t>
  </si>
  <si>
    <t>bottle containign 150 ml syrup</t>
  </si>
  <si>
    <t>RMA-1510/22/03/2019</t>
  </si>
  <si>
    <t>VITAMIN D3 Krka</t>
  </si>
  <si>
    <t xml:space="preserve"> Cholecalciferol Concentrate</t>
  </si>
  <si>
    <t>1000 IU</t>
  </si>
  <si>
    <t>Carton box contain 6 blister with 10 tablets (60 tablets)</t>
  </si>
  <si>
    <t>MA-0178/14/09/2021</t>
  </si>
  <si>
    <t>CIPRINOL ®</t>
  </si>
  <si>
    <t>Kutia prej 10 Film tableta të mbeshtjellura</t>
  </si>
  <si>
    <t>PMA-006/16/11/2016</t>
  </si>
  <si>
    <t xml:space="preserve"> Ciprofloxacin</t>
  </si>
  <si>
    <t>PMA-007/16/11/2016</t>
  </si>
  <si>
    <t>CIPRINOL</t>
  </si>
  <si>
    <t xml:space="preserve"> ciprofloxacin hydrochloride monohydrate</t>
  </si>
  <si>
    <t xml:space="preserve"> KRKA, D.D., NOVO MESTO, Slovenia</t>
  </si>
  <si>
    <t>RMA-2456/30/08/2021</t>
  </si>
  <si>
    <t>FROMILID ®</t>
  </si>
  <si>
    <t>Kutia prej 14 Film tableta të mbeshtjellura</t>
  </si>
  <si>
    <t>PMA-020/16/11/2016</t>
  </si>
  <si>
    <t>ZYLLT®</t>
  </si>
  <si>
    <t>28 Film tableta të mbeshtjellura</t>
  </si>
  <si>
    <t xml:space="preserve"> KRKA, d.d., Novo Mesto, Slovenia; KRKA-FARMA d.o.o, Croatia; Krka Polska Sp.z o.o., Poland</t>
  </si>
  <si>
    <t>RMA-03586/18/01/2024</t>
  </si>
  <si>
    <t>DASSELTA</t>
  </si>
  <si>
    <t xml:space="preserve"> Krka, d.d. Novo mesto, Slovenia</t>
  </si>
  <si>
    <t>RMA-1848/09/12/2019</t>
  </si>
  <si>
    <t xml:space="preserve"> Krka, d.d. Novo Mesto Slovenia,, Slovenia</t>
  </si>
  <si>
    <t>RMA-1873/20/12/2019</t>
  </si>
  <si>
    <t>Deksametazon Krka</t>
  </si>
  <si>
    <t xml:space="preserve"> Dexamethasone</t>
  </si>
  <si>
    <t>20 tablets, in a box.</t>
  </si>
  <si>
    <t>RMA-03588/10/01/2024</t>
  </si>
  <si>
    <t>Dexamethason Krka</t>
  </si>
  <si>
    <t>4 mg/ml</t>
  </si>
  <si>
    <t>25 ampoules of 1 ml</t>
  </si>
  <si>
    <t>MA-5767/02/05/2019</t>
  </si>
  <si>
    <t>Dekenor®</t>
  </si>
  <si>
    <t>5 ampoules of 2 ml of solution for injection/infusion, in a box.</t>
  </si>
  <si>
    <t>RMA-03587/10/01/2024</t>
  </si>
  <si>
    <t>APAURIN®</t>
  </si>
  <si>
    <t xml:space="preserve"> KRKA, d.d., Novo Mesto, Slovenia</t>
  </si>
  <si>
    <t>RMA-03614/07/02/2024</t>
  </si>
  <si>
    <t>30 coated tablets.</t>
  </si>
  <si>
    <t>RMA-03615/07/02/2024</t>
  </si>
  <si>
    <t>NAKLOFEN ®</t>
  </si>
  <si>
    <t>Kutia prej 5 ampoules of 3ml</t>
  </si>
  <si>
    <t>PMA-112/08/02/2017</t>
  </si>
  <si>
    <t>Flebaven</t>
  </si>
  <si>
    <t xml:space="preserve"> Diosmin, micronized1</t>
  </si>
  <si>
    <t>30  film-coated tablets</t>
  </si>
  <si>
    <t>MA-5826/09/07/2019</t>
  </si>
  <si>
    <t>60 film-coated tablets</t>
  </si>
  <si>
    <t>MA-5825/09/07/2019</t>
  </si>
  <si>
    <t>Dulsevia®</t>
  </si>
  <si>
    <t>28 hard gastro-resistant capsules, in a box.</t>
  </si>
  <si>
    <t>MA-5905/31/10/2019</t>
  </si>
  <si>
    <t>MA-5906/31/10/2019</t>
  </si>
  <si>
    <t>ENAP ®</t>
  </si>
  <si>
    <t xml:space="preserve"> Enalapril maleate</t>
  </si>
  <si>
    <t>C09AA02</t>
  </si>
  <si>
    <t>PMA-009/16/11/2016</t>
  </si>
  <si>
    <t>PMA-010/16/11/2016</t>
  </si>
  <si>
    <t>PMA-008/16/11/2016</t>
  </si>
  <si>
    <t>ENAP ® -H</t>
  </si>
  <si>
    <t xml:space="preserve"> enalapril, hydrochlorothiazide</t>
  </si>
  <si>
    <t>10 mg+25 mg</t>
  </si>
  <si>
    <t>PMA-012/16/11/2016</t>
  </si>
  <si>
    <t>ENAP ® -HL</t>
  </si>
  <si>
    <t>C09BA02</t>
  </si>
  <si>
    <t>PMA-011/16/11/2016</t>
  </si>
  <si>
    <t>ELICEA</t>
  </si>
  <si>
    <t>RMA-3012/04/10/2022</t>
  </si>
  <si>
    <t>RMA-3010/04/10/2022</t>
  </si>
  <si>
    <t>RMA-3011/04/10/2022</t>
  </si>
  <si>
    <t>EMANERA</t>
  </si>
  <si>
    <t xml:space="preserve"> Esomeprazole magnesium</t>
  </si>
  <si>
    <t>28 capsules (4 blisters of 7 capsules)</t>
  </si>
  <si>
    <t>RMA-3131/25/11/2022</t>
  </si>
  <si>
    <t xml:space="preserve"> Esomeprazole magnesium, Sugar spheres</t>
  </si>
  <si>
    <t>20mg</t>
  </si>
  <si>
    <t xml:space="preserve"> KRKA, D.D., NOVO MESTO, Slovenia; Krka,d.d., Novo mesto, Slovenia</t>
  </si>
  <si>
    <t>RMA-3130/25/11/2022</t>
  </si>
  <si>
    <t>MODITEN®</t>
  </si>
  <si>
    <t xml:space="preserve"> Fluphenazine Dihydrochloride</t>
  </si>
  <si>
    <t>25 coated tablets</t>
  </si>
  <si>
    <t xml:space="preserve"> Krka, d.d., Novo mesto, Slovenia; Krka,d.d., Novo mesto, Slovenia</t>
  </si>
  <si>
    <t>RMA-0424/04/12/2023</t>
  </si>
  <si>
    <t>BILOBIL ®</t>
  </si>
  <si>
    <t xml:space="preserve"> Ginkgo bilobae folii extractum siccum</t>
  </si>
  <si>
    <t>N06DX02</t>
  </si>
  <si>
    <t>Kutia prej 60 kapsules</t>
  </si>
  <si>
    <t>PMA-028/16/11/2016</t>
  </si>
  <si>
    <t>BILOBIL FORTE</t>
  </si>
  <si>
    <t xml:space="preserve"> Ginkgo dry Extract, refined and quantified (35-67:1), extraction solvent: Acetone 60%w/w</t>
  </si>
  <si>
    <t xml:space="preserve">80 mg </t>
  </si>
  <si>
    <t>RMA-2953/26/08/2022</t>
  </si>
  <si>
    <t>GLICLADA</t>
  </si>
  <si>
    <t xml:space="preserve"> Gliclazide</t>
  </si>
  <si>
    <t>A10BB09</t>
  </si>
  <si>
    <t>Kutia prej 30 tableta me lirim te modifikuar</t>
  </si>
  <si>
    <t xml:space="preserve"> KRKA d.d.Novo Mesto, Slovenia; TAD Pharma GmbH, Germany </t>
  </si>
  <si>
    <t>RMA-1745/08/10/2019</t>
  </si>
  <si>
    <t>RAWEL® SR</t>
  </si>
  <si>
    <t xml:space="preserve"> Indapamide</t>
  </si>
  <si>
    <t>C03BA11</t>
  </si>
  <si>
    <t>20 prolonged release film coated tablets</t>
  </si>
  <si>
    <t xml:space="preserve"> Krka,d.d.,Novo mesto, Slovenia</t>
  </si>
  <si>
    <t>RMA-04591/15/03/2024</t>
  </si>
  <si>
    <t>Herbion® IVY syrup</t>
  </si>
  <si>
    <t xml:space="preserve"> Ivy leaf dry extract</t>
  </si>
  <si>
    <t>7 mg/ml</t>
  </si>
  <si>
    <t>RMA-1484/07/03/2019</t>
  </si>
  <si>
    <t>LANZUL®</t>
  </si>
  <si>
    <t>14 hard kapsules</t>
  </si>
  <si>
    <t>RMA-03607/14/12/2023</t>
  </si>
  <si>
    <t>LANZUL® S</t>
  </si>
  <si>
    <t>28 hard kapsules</t>
  </si>
  <si>
    <t>RMA-03608/14/12/2023</t>
  </si>
  <si>
    <t>Lorista</t>
  </si>
  <si>
    <t xml:space="preserve"> Krka,d.d., Novo mesto, Slovenia; TAD Pharma GmbH, Germany </t>
  </si>
  <si>
    <t>RMA-3515/07/09/2023</t>
  </si>
  <si>
    <t>LORISTA</t>
  </si>
  <si>
    <t xml:space="preserve"> KRKA, d.d., Novo Mesto, Slovenia; TAD Pharma GmbH, Germany </t>
  </si>
  <si>
    <t>PMA-187/24/03/2017</t>
  </si>
  <si>
    <t>Lorista H</t>
  </si>
  <si>
    <t>RMA-3516/07/09/2023</t>
  </si>
  <si>
    <t>LORISTA H</t>
  </si>
  <si>
    <t xml:space="preserve"> Krka,d.d.Novo mesto, Slovenia</t>
  </si>
  <si>
    <t>PMA-188/24/03/2017</t>
  </si>
  <si>
    <t>NALGESIN S</t>
  </si>
  <si>
    <t>275 mg</t>
  </si>
  <si>
    <t>10 tableta</t>
  </si>
  <si>
    <t>RMA-3111/07/11/2022</t>
  </si>
  <si>
    <t>NALGESIN® Forte</t>
  </si>
  <si>
    <t xml:space="preserve"> Naproxen Sodium</t>
  </si>
  <si>
    <t>RMA-0425/29/11/2023</t>
  </si>
  <si>
    <t>RMA-1921/29/01/2020</t>
  </si>
  <si>
    <t>ZALASTA</t>
  </si>
  <si>
    <t xml:space="preserve"> olanzapine</t>
  </si>
  <si>
    <t xml:space="preserve"> Krka, d.d., Novo mesto, Slovenia; KRKA Polska Sp.z.o.o., Poland</t>
  </si>
  <si>
    <t>RMA-03584/18/01/2024</t>
  </si>
  <si>
    <t xml:space="preserve"> KRKA, d.d., Novo Mesto,, Slovenia; Krka, Polska Sp.z o.o., Poland</t>
  </si>
  <si>
    <t>RMA-03585/18/01/2024</t>
  </si>
  <si>
    <t>ULTOP ®</t>
  </si>
  <si>
    <t xml:space="preserve"> omeprazol</t>
  </si>
  <si>
    <t>Kutia prej 14 kapsules, Box containing 14 hard gastro resistant capsule</t>
  </si>
  <si>
    <t>PMA-025/16/11/2016</t>
  </si>
  <si>
    <t>Nolpaza®</t>
  </si>
  <si>
    <t xml:space="preserve"> Krka, d.d., Novo mesto, Slovenia; Sofarimex - Indústria Química e Farmacêutica, S.A, Portugal; LABORATORIOS ALCALÁ FARMA, S.L., Spain</t>
  </si>
  <si>
    <t>RMA-04569/03/04/2024</t>
  </si>
  <si>
    <t>RMA-0421/28/12/2023</t>
  </si>
  <si>
    <t>28 gastroresistant tablets</t>
  </si>
  <si>
    <t xml:space="preserve"> Krka d,d Novo mesto, Slovenia; TAD Pharma GmbH, Germany </t>
  </si>
  <si>
    <t>RMA-0420/28/12/2023</t>
  </si>
  <si>
    <t>DALERON ®</t>
  </si>
  <si>
    <t>Bottle containing 100ml of suspension</t>
  </si>
  <si>
    <t>PMA-032/16/11/2016</t>
  </si>
  <si>
    <t>Kutia prej 12 tablets</t>
  </si>
  <si>
    <t>PMA-033/16/11/2016</t>
  </si>
  <si>
    <t>Kutia prej 500 tablets</t>
  </si>
  <si>
    <t>Prenewel</t>
  </si>
  <si>
    <t xml:space="preserve"> Perindopril erbumine, Indapamide</t>
  </si>
  <si>
    <t xml:space="preserve"> KRKA, d.d., Novo Mesto, Slovakia</t>
  </si>
  <si>
    <t>RMA-3520/08/09/2023</t>
  </si>
  <si>
    <t>PRENEWEL</t>
  </si>
  <si>
    <t>8 mg+2.5 mg</t>
  </si>
  <si>
    <t xml:space="preserve"> KRKA d.d.Novo Mesto, Slovenia, Slovenia</t>
  </si>
  <si>
    <t>RMA-1651/05/08/2019</t>
  </si>
  <si>
    <t>PRENESSA</t>
  </si>
  <si>
    <t xml:space="preserve"> Perindopril ter-butylamine</t>
  </si>
  <si>
    <t>Box containing 30 tablets (3 x 10)</t>
  </si>
  <si>
    <t xml:space="preserve"> Krka d.d. Novo mesto, Slovenia</t>
  </si>
  <si>
    <t>RMA-2363/31/05/2021</t>
  </si>
  <si>
    <t xml:space="preserve"> Perindopril tert-butylamine</t>
  </si>
  <si>
    <t>RMA-2362/31/05/2021</t>
  </si>
  <si>
    <t>Amlessa®</t>
  </si>
  <si>
    <t xml:space="preserve"> Perindopril tert-butylamine, Amlodipine besilate</t>
  </si>
  <si>
    <t>C09BB04</t>
  </si>
  <si>
    <t>4 mg/5 mg</t>
  </si>
  <si>
    <t>30 tablets in a carton box</t>
  </si>
  <si>
    <t>RMA-3402/05/06/2023</t>
  </si>
  <si>
    <t>4 mg+10 mg</t>
  </si>
  <si>
    <t>RMA-3403/05/06/2023</t>
  </si>
  <si>
    <t>8 mg+10 mg</t>
  </si>
  <si>
    <t>RMA-3405/05/06/2023</t>
  </si>
  <si>
    <t>RMA-3404/05/06/2023</t>
  </si>
  <si>
    <t>Co-Amlessa</t>
  </si>
  <si>
    <t xml:space="preserve"> Perindopril tert-butylamine, Amlodipine besilate, Indapamide</t>
  </si>
  <si>
    <t>C09BX01</t>
  </si>
  <si>
    <t>4 mg+10 mg+1.25 mg</t>
  </si>
  <si>
    <t>30 tablets in a box.</t>
  </si>
  <si>
    <t>RMA-0428/05/10/2023</t>
  </si>
  <si>
    <t>4 mg+5 mg+1.25 mg</t>
  </si>
  <si>
    <t>RMA-0429/05/10/2023</t>
  </si>
  <si>
    <t>8 mg+10 mg+2.5 mg</t>
  </si>
  <si>
    <t>RMA-0426/05/10/2023</t>
  </si>
  <si>
    <t>8 mg+5 mg+2.5 mg</t>
  </si>
  <si>
    <t>RMA-0427/05/10/2023</t>
  </si>
  <si>
    <t>Herbion® Plantain syrup</t>
  </si>
  <si>
    <t xml:space="preserve"> plantaginis lanceoatae herbae extractum, malvae sylvetris foris extractum, ascorbic acid</t>
  </si>
  <si>
    <t>2.5 mg, 65mg</t>
  </si>
  <si>
    <t>MA-00137/05/06/2020</t>
  </si>
  <si>
    <t>RMA-1392/14/12/2018</t>
  </si>
  <si>
    <t>PRAGIOLA</t>
  </si>
  <si>
    <t>box containing 56 hard capsules</t>
  </si>
  <si>
    <t xml:space="preserve"> KRKA , d.d., Novo mesto, Slovenia; TAD Pharma GmbH, Germany </t>
  </si>
  <si>
    <t>RMA-2894/17/06/2022</t>
  </si>
  <si>
    <t>Herbion® Cowslip syrup</t>
  </si>
  <si>
    <t xml:space="preserve"> Primulae radix extractum, thymi herbae extractum</t>
  </si>
  <si>
    <t>3.08 mg/ml</t>
  </si>
  <si>
    <t>RMA-1391/14/12/2018</t>
  </si>
  <si>
    <t>AMPRIL®</t>
  </si>
  <si>
    <t>RMA-03602/31/01/2024</t>
  </si>
  <si>
    <t>RMA-03603/31/01/2024</t>
  </si>
  <si>
    <t>AMPRIL®HD</t>
  </si>
  <si>
    <t xml:space="preserve"> ramipril, Hydrochlorothiazide</t>
  </si>
  <si>
    <t>RMA-2724/25/02/2022</t>
  </si>
  <si>
    <t>AMPRIL®HL</t>
  </si>
  <si>
    <t>2.5 mg+12.5 mg</t>
  </si>
  <si>
    <t>RMA-2725/25/02/2022</t>
  </si>
  <si>
    <t>Xerdoxo</t>
  </si>
  <si>
    <t>Carton box,Blister (PVC/PVDC/PVC //Alu foil),2x14,Film-coated tablets (28 tablets)</t>
  </si>
  <si>
    <t>MA-0203/24/09/2021</t>
  </si>
  <si>
    <t>MA-0204/24/09/2021</t>
  </si>
  <si>
    <t>ROSWERA</t>
  </si>
  <si>
    <t>28 tableta, 28 film-coatet tablets</t>
  </si>
  <si>
    <t>RMA-3092/07/11/2022</t>
  </si>
  <si>
    <t>RMA-3093/07/11/2022</t>
  </si>
  <si>
    <t>RMA-3094/07/11/2022</t>
  </si>
  <si>
    <t>Co - Roswera</t>
  </si>
  <si>
    <t xml:space="preserve"> Rosuvastatin calcium, Ezetimibe</t>
  </si>
  <si>
    <t>Carton box contain 3 blister with 10 tablets (30 tablets)</t>
  </si>
  <si>
    <t>MA-0342/15/11/2022</t>
  </si>
  <si>
    <t>MA-0341/15/11/2022</t>
  </si>
  <si>
    <t>MA-0001/11/01/2023</t>
  </si>
  <si>
    <t xml:space="preserve"> Rosuvastin Calcium</t>
  </si>
  <si>
    <t>RMA-3091/07/11/2022</t>
  </si>
  <si>
    <t>ASENTRA</t>
  </si>
  <si>
    <t xml:space="preserve"> Sertraline hydrochloride</t>
  </si>
  <si>
    <t>N06AB06</t>
  </si>
  <si>
    <t>PMA-185/24/03/2017</t>
  </si>
  <si>
    <t>PMA-109/08/02/2017</t>
  </si>
  <si>
    <t>VASILIP ®</t>
  </si>
  <si>
    <t xml:space="preserve"> KRKA d.d. Novo Mesto, Slovenia</t>
  </si>
  <si>
    <t>PMA-013/16/11/2016</t>
  </si>
  <si>
    <t>PMA-014/16/11/2016</t>
  </si>
  <si>
    <t>PMA-015/16/11/2016</t>
  </si>
  <si>
    <t>Maysiglu®</t>
  </si>
  <si>
    <t xml:space="preserve"> Sitagliptin</t>
  </si>
  <si>
    <t>Carton box contain 2 blister with 14 tablets (28 tablets)</t>
  </si>
  <si>
    <t>MA-0246/18/07/2023</t>
  </si>
  <si>
    <t>MA-0245/18/07/2023</t>
  </si>
  <si>
    <t>Maymetsi</t>
  </si>
  <si>
    <t xml:space="preserve"> Sitagliptin, Metformin Hydrochloride</t>
  </si>
  <si>
    <t>Carton box contain 4 blister with 14 tablets (56 tablets)</t>
  </si>
  <si>
    <t>MA-0352/24/10/2023</t>
  </si>
  <si>
    <t>MA-0351/24/10/2023</t>
  </si>
  <si>
    <t>nje e BE</t>
  </si>
  <si>
    <t>NAKLOFEN DUO</t>
  </si>
  <si>
    <t xml:space="preserve"> Sodium Diclofenac</t>
  </si>
  <si>
    <t>Kutia prej 20 kapsules</t>
  </si>
  <si>
    <t>PMA-189/24/03/2017</t>
  </si>
  <si>
    <t>SULFASALAZIN KRKA EN</t>
  </si>
  <si>
    <t xml:space="preserve"> Sulfasalazine</t>
  </si>
  <si>
    <t>A07EC01</t>
  </si>
  <si>
    <t>50 gastro-resistant tablets.</t>
  </si>
  <si>
    <t xml:space="preserve"> Krka,d.d., Novo mesto, Slovenia</t>
  </si>
  <si>
    <t>RMA-04544/06/02/2024</t>
  </si>
  <si>
    <t>Tanyz® ERAS</t>
  </si>
  <si>
    <t xml:space="preserve"> Krka, d.d., Novo mesto, Slovenia; Synthon Hispania S.L., Spain; Synthon BV, Netherlands; TAD Pharma GmbH, Germany </t>
  </si>
  <si>
    <t>MA-5836/23/07/2019</t>
  </si>
  <si>
    <t>B-complex</t>
  </si>
  <si>
    <t xml:space="preserve"> Thiamine Hydrochloride, Riboflavine, Pyridoxine Hydrochloride, Cyanocobalamin, Calcium Pantothenate, Nicotinamide</t>
  </si>
  <si>
    <t>4 mg+5 mg+2 mg+0.001 mg+5 mg+25 mg</t>
  </si>
  <si>
    <t>30 coated tablets</t>
  </si>
  <si>
    <t xml:space="preserve"> Krka, d.d., Novo Mesto, Slovenia</t>
  </si>
  <si>
    <t>RMA-3509/04/09/2023</t>
  </si>
  <si>
    <t>DORETA</t>
  </si>
  <si>
    <t xml:space="preserve"> tramadol</t>
  </si>
  <si>
    <t>RMA-1817/26/11/2019</t>
  </si>
  <si>
    <t xml:space="preserve"> Tramadol Hydrochloride, Paracetamol</t>
  </si>
  <si>
    <t xml:space="preserve"> 37.5 mg+325 mg</t>
  </si>
  <si>
    <t>RMA-2992/28/09/2022</t>
  </si>
  <si>
    <t>20 tableta</t>
  </si>
  <si>
    <t>Kutia prej 30 film coated  tablets</t>
  </si>
  <si>
    <t>RMA-1849/09/12/2019</t>
  </si>
  <si>
    <t>VALSACOMBI</t>
  </si>
  <si>
    <t>160 mg+25 mg</t>
  </si>
  <si>
    <t xml:space="preserve"> krka, Slovenia</t>
  </si>
  <si>
    <t>RMA-2728/25/02/2022</t>
  </si>
  <si>
    <t>VALSACOR</t>
  </si>
  <si>
    <t>RMA-2360/31/05/2021</t>
  </si>
  <si>
    <t>RMA-2359/31/05/2021</t>
  </si>
  <si>
    <t xml:space="preserve"> Valsartan, Hydrochlortiazide</t>
  </si>
  <si>
    <t>28 film coated tablets (4x7), 28 film coated tablets (2x14), 28 film coated tablets</t>
  </si>
  <si>
    <t xml:space="preserve"> Krka d.d.d Novo mesto, Slovenia</t>
  </si>
  <si>
    <t>RMA-2727/25/02/2022</t>
  </si>
  <si>
    <t xml:space="preserve"> VALSTARAN, HYDROCHLOROTHIAZIDE</t>
  </si>
  <si>
    <t>320 mg+12.5 mg</t>
  </si>
  <si>
    <t>28 Film Coated Tablets, 28 FILM COATED TABLETS(2X14)</t>
  </si>
  <si>
    <t>RMA-2146/30/10/2020</t>
  </si>
  <si>
    <t>320 mg+25 mg</t>
  </si>
  <si>
    <t>Box containing 28 film coated Tablets (2 blister of 14 tablets)</t>
  </si>
  <si>
    <t xml:space="preserve"> KRKA, D.D., NOVO MESTO, Slovenia; TAD Pharma GmbH, Germany </t>
  </si>
  <si>
    <t>RMA-2145/30/10/2020</t>
  </si>
  <si>
    <t>28 tableta, 28 FILM COATED TABLETS (4X7);28 FILM COATED TABLETS(2X14)</t>
  </si>
  <si>
    <t>RMA-2726/25/02/2022</t>
  </si>
  <si>
    <t>PIKOVIT ®</t>
  </si>
  <si>
    <t xml:space="preserve"> viamin</t>
  </si>
  <si>
    <t>A11AA03</t>
  </si>
  <si>
    <t>900 IU+100 IU+50 mg+1 mg+1 mg+0.60 mg+5 mg+2 mg+1 mcg</t>
  </si>
  <si>
    <t>Glass bottle with 150ml of syrup</t>
  </si>
  <si>
    <t>PMA-038/16/11/2016</t>
  </si>
  <si>
    <t>Duovit</t>
  </si>
  <si>
    <t xml:space="preserve"> Vitamin A Concentrate,Synthetic,Oily Form(1.7 Mio IU/g), Cholecalciferol Concentrate ( Oily form) ( 1 Mio IU/g), Ascorbic Acid, Thiamine Nitrate, Riboflavine, Pyridoxine Hydrochloride, Cyanocobalaminum 0.1% in Mannitol, Nicotinamide, Folic Acid, Calcium Pantothenate, Tocopheryl Acetate, Calcium Hydroen Phosphate Dihydrate, Ferrous Fumarate, Copper Sulphate Pentahydrated, Zinc Suphate Heptahydrate, Magnesium Lactate Dihydrate, Manganese Sulphate Monohydrate, Sodium Molybdate Dihydrate</t>
  </si>
  <si>
    <t>/</t>
  </si>
  <si>
    <t>40 coated tablets</t>
  </si>
  <si>
    <t xml:space="preserve"> Krka,d.d Novo mesto, Slovenia</t>
  </si>
  <si>
    <t>RMA-1915/22/01/2020</t>
  </si>
  <si>
    <t>Septanazal for children</t>
  </si>
  <si>
    <t xml:space="preserve"> Xylometazoline hydrochloride, Dexpanthenol</t>
  </si>
  <si>
    <t>(0.5 mg+50 mg)/1 ml</t>
  </si>
  <si>
    <t>10 ml of nasal spray,solution</t>
  </si>
  <si>
    <t>RMA-1776/30/10/2019</t>
  </si>
  <si>
    <t>Septanazal for adults</t>
  </si>
  <si>
    <t xml:space="preserve"> Xylometazoline hyr=drochloride, dexapanthenol</t>
  </si>
  <si>
    <t>(1 mg+50mg)/1 ml</t>
  </si>
  <si>
    <t>10 ml of nasal spray, solution</t>
  </si>
  <si>
    <t>RMA-1777/30/10/2019</t>
  </si>
  <si>
    <t>05-2671.11.04.2024</t>
  </si>
  <si>
    <t>BISACARE</t>
  </si>
  <si>
    <t xml:space="preserve"> Bisacodyl</t>
  </si>
  <si>
    <t>A06AB02</t>
  </si>
  <si>
    <t>1 Alu-PVC blister of 10 yellow colored enteric coated tablets</t>
  </si>
  <si>
    <t>KWALITY PHARMACEUTICALS LTD,India</t>
  </si>
  <si>
    <t xml:space="preserve"> Kwality Pharmaceuticals Ltd., India</t>
  </si>
  <si>
    <t>MA-0172/12/07/2022</t>
  </si>
  <si>
    <t>CLARITHROCARE</t>
  </si>
  <si>
    <t>1 Alu-PVC blister of 14 yellow colored film coated tablets.</t>
  </si>
  <si>
    <t>MA-0173/12/07/2022</t>
  </si>
  <si>
    <t>LEVINCARE</t>
  </si>
  <si>
    <t xml:space="preserve"> Levocetirizine Dihydrochloride</t>
  </si>
  <si>
    <t>1 Alu-PVC blister containing 10 white colored film coated tablets.</t>
  </si>
  <si>
    <t>MA-0178/12/07/2022</t>
  </si>
  <si>
    <t>Doxy</t>
  </si>
  <si>
    <t xml:space="preserve"> Doxycycline Basis (under Doxycycline hyclate)</t>
  </si>
  <si>
    <t>Carton box containing one PVC/ALU blister with 15 coated tablets</t>
  </si>
  <si>
    <t>LABORATOIRE DES REALISATIONS THERAPEUTIQUES ELERTE,France</t>
  </si>
  <si>
    <t xml:space="preserve"> Laboratoires des Realisations Therapeutiques ELERTE, France</t>
  </si>
  <si>
    <t>MA-0361/07/12/2022</t>
  </si>
  <si>
    <t>05-2638.11.04.2024</t>
  </si>
  <si>
    <t>IDEOS</t>
  </si>
  <si>
    <t xml:space="preserve"> Calcium carbonate, Cholecalciferol</t>
  </si>
  <si>
    <t>500 mg+400 IU</t>
  </si>
  <si>
    <t>2 TUBES WITH 15 TABLETS, 2 tubes with 15 chewable tablets</t>
  </si>
  <si>
    <t>LABORATOIRE INNOTECH INTERNATIONAL, FRANCE</t>
  </si>
  <si>
    <t xml:space="preserve"> INNOTHERA CHOUZY, France</t>
  </si>
  <si>
    <t>RMA-2827/04/05/2022</t>
  </si>
  <si>
    <t>PHLEBODIA</t>
  </si>
  <si>
    <t xml:space="preserve"> diosmin</t>
  </si>
  <si>
    <t>Box containing 15 coated tab</t>
  </si>
  <si>
    <t xml:space="preserve"> INNOTHERA  CHOUZY, France</t>
  </si>
  <si>
    <t>RMA-1683/28/08/2019</t>
  </si>
  <si>
    <t>Box containing 30 coated tab.</t>
  </si>
  <si>
    <t>TOT'HEMA</t>
  </si>
  <si>
    <t xml:space="preserve"> Ironas Ferrous gluconate), Manganese( as Manganese gluconate), Copper (as copper gluconate)</t>
  </si>
  <si>
    <t>B03AA03</t>
  </si>
  <si>
    <t>box containing 20 ampules with 10ml solution</t>
  </si>
  <si>
    <t xml:space="preserve"> Innothera Chouzy. France, France</t>
  </si>
  <si>
    <t>RMA-1682/28/08/2019</t>
  </si>
  <si>
    <t>POLYGYNAX</t>
  </si>
  <si>
    <t xml:space="preserve"> Nystatin, Polymixin B sulfat, Neomicin sulfat</t>
  </si>
  <si>
    <t>G01AA51</t>
  </si>
  <si>
    <t>100000 IU +35000 IU+35000 IU</t>
  </si>
  <si>
    <t>Vaginal capsule</t>
  </si>
  <si>
    <t>Box containing 6 capsules</t>
  </si>
  <si>
    <t xml:space="preserve"> Innothera Chouzy, France</t>
  </si>
  <si>
    <t>RMA-1684/28/08/2019</t>
  </si>
  <si>
    <t>Imazol Paste</t>
  </si>
  <si>
    <t xml:space="preserve"> Clotrimazol</t>
  </si>
  <si>
    <t>Cutaneous paste</t>
  </si>
  <si>
    <t>Cardboard box containing aluminium tubes with polyethylene screw cap x 25g</t>
  </si>
  <si>
    <t>Laboratoires Bailleul S.A.Luxembourg</t>
  </si>
  <si>
    <t xml:space="preserve"> THEPENIER PHARMA &amp; COSMETICS, France</t>
  </si>
  <si>
    <t>MA-0324/06/10/2023</t>
  </si>
  <si>
    <t>Imazol Comp. Creme</t>
  </si>
  <si>
    <t xml:space="preserve"> Clotrimazole, Prednisolone acetate, Hexamidine diisetionate</t>
  </si>
  <si>
    <t>D07AA03</t>
  </si>
  <si>
    <t>10 mg/g - 2,5 mg/g - 5 mg/g</t>
  </si>
  <si>
    <t>Tube containing 20 g cream</t>
  </si>
  <si>
    <t>MA-0323/06/10/2023</t>
  </si>
  <si>
    <t>Oedien 2 mg/0.03mg film-coated tablets</t>
  </si>
  <si>
    <t xml:space="preserve"> Dienogest, Ethinylestradiol</t>
  </si>
  <si>
    <t>G03FA15</t>
  </si>
  <si>
    <t>2 mg+0.03 mg</t>
  </si>
  <si>
    <t>28 film coated tablets (blister of 28 tablets)</t>
  </si>
  <si>
    <t xml:space="preserve"> Cyndea Pharma SL, Spain</t>
  </si>
  <si>
    <t>MA-0370/03/11/2023</t>
  </si>
  <si>
    <t>ERYTHROGEL 4 %, gel pour application cutanée</t>
  </si>
  <si>
    <t xml:space="preserve"> Erythromycin</t>
  </si>
  <si>
    <t>D10AF02</t>
  </si>
  <si>
    <t>4 %</t>
  </si>
  <si>
    <t>Carton box containing one Aluminium tube contain 30 g of gel</t>
  </si>
  <si>
    <t xml:space="preserve"> LABORATOIRES CHEMINEAU, France</t>
  </si>
  <si>
    <t>MA-0136/08/07/2021</t>
  </si>
  <si>
    <t>ERYLIK, gel pour application cutanée</t>
  </si>
  <si>
    <t xml:space="preserve"> Erythromycin, Tretinoin</t>
  </si>
  <si>
    <t>D10AF52</t>
  </si>
  <si>
    <t>(4 g+0.025 mg)/100 g</t>
  </si>
  <si>
    <t>MA-0137/08/07/2021</t>
  </si>
  <si>
    <t>Minorga 2%</t>
  </si>
  <si>
    <t xml:space="preserve"> Minoxidil</t>
  </si>
  <si>
    <t>2%</t>
  </si>
  <si>
    <t>60ml</t>
  </si>
  <si>
    <t xml:space="preserve"> DELPHARM HUNINGUE SAS, France; Lichtenheldt GmbH Pharmazeutishe Fabrik, Germany </t>
  </si>
  <si>
    <t>MA-0345/18/10/2023</t>
  </si>
  <si>
    <t>Minorga 5%</t>
  </si>
  <si>
    <t>5%</t>
  </si>
  <si>
    <t>Box containing 60 ml of solution</t>
  </si>
  <si>
    <t>MA-0346/18/10/2023</t>
  </si>
  <si>
    <t>KETREL 0,050%, crème</t>
  </si>
  <si>
    <t xml:space="preserve"> Tretinoin</t>
  </si>
  <si>
    <t>D10AD01</t>
  </si>
  <si>
    <t>0,050 %</t>
  </si>
  <si>
    <t>Carton box containing one Aluminium tube contain 30 g of cream</t>
  </si>
  <si>
    <t>MA-0135/08/07/2021</t>
  </si>
  <si>
    <t>Coquelusédal nourrisson</t>
  </si>
  <si>
    <t xml:space="preserve"> grindelia, gelsemium</t>
  </si>
  <si>
    <t>R05CA10</t>
  </si>
  <si>
    <t>10 mg+5 mg</t>
  </si>
  <si>
    <t>LABORATOIRES DES REALISATIONS THERAPEUTIQUES ELERTE</t>
  </si>
  <si>
    <t xml:space="preserve"> Laboratoires ELERTE, France</t>
  </si>
  <si>
    <t>RMA-3543/20/10/2023</t>
  </si>
  <si>
    <t>Antarene</t>
  </si>
  <si>
    <t>RMA-2434/29/07/2021</t>
  </si>
  <si>
    <t>RMA-2433/29/07/2021</t>
  </si>
  <si>
    <t>Antarene Codeine</t>
  </si>
  <si>
    <t xml:space="preserve"> Ibuprofen, codein</t>
  </si>
  <si>
    <t>N02AJ08</t>
  </si>
  <si>
    <t>200 mg+30 mg</t>
  </si>
  <si>
    <t>20 Tablets</t>
  </si>
  <si>
    <t>RMA-2435/29/07/2021</t>
  </si>
  <si>
    <t>Timoferol</t>
  </si>
  <si>
    <t xml:space="preserve"> Iron (ferrous Sulfate, Ascorbic Acid</t>
  </si>
  <si>
    <t>B03AA07</t>
  </si>
  <si>
    <t>50 mg+30 mg</t>
  </si>
  <si>
    <t>30 Capsules</t>
  </si>
  <si>
    <t>RMA-2436/29/07/2021</t>
  </si>
  <si>
    <t>Alprazolam Pazolam 0.5 mg comprimidos de libertação modificada</t>
  </si>
  <si>
    <t>Carton box, Alu/Alu blister, 60 modified release tablets</t>
  </si>
  <si>
    <t>LABORATORIES ATRAL S.A, PORTUGAL</t>
  </si>
  <si>
    <t xml:space="preserve"> Laboratórios Atral, S.A., Portugal</t>
  </si>
  <si>
    <t>MA-00163/07/07/2020</t>
  </si>
  <si>
    <t>Cipamox</t>
  </si>
  <si>
    <t xml:space="preserve"> Amoxicillin trihydrate, Amoxicillin trihydrate</t>
  </si>
  <si>
    <t>16 tablets</t>
  </si>
  <si>
    <t xml:space="preserve"> Laboratorios Atral, S.A., Portugal</t>
  </si>
  <si>
    <t>RMA-3109/07/11/2022</t>
  </si>
  <si>
    <t>Betamox Plus 400</t>
  </si>
  <si>
    <t xml:space="preserve"> Amoxicillin trihydrate, Clavulanate potassium</t>
  </si>
  <si>
    <t>(400 mg+57 mg)/ 5ml</t>
  </si>
  <si>
    <t xml:space="preserve"> Laboratorios Atral S.A, Portugal</t>
  </si>
  <si>
    <t>RMA-2164/05/11/2020</t>
  </si>
  <si>
    <t>Betamox</t>
  </si>
  <si>
    <t xml:space="preserve"> Amoxicillin trihydrate, Potassiumclavulanate</t>
  </si>
  <si>
    <t>(250 mg+62.5 mg)/5 ml</t>
  </si>
  <si>
    <t>120ml</t>
  </si>
  <si>
    <t xml:space="preserve"> Laboratorios atral S.A, Portugal</t>
  </si>
  <si>
    <t>RMA-2163/05/11/2020</t>
  </si>
  <si>
    <t>Betamox ES</t>
  </si>
  <si>
    <t>(600 mg+42.9 mg)/5 ml</t>
  </si>
  <si>
    <t>RMA-3459/25/07/2023</t>
  </si>
  <si>
    <t>Lentocilin S 1200</t>
  </si>
  <si>
    <t xml:space="preserve"> Benzathine Benzylpenicillin</t>
  </si>
  <si>
    <t>1200000 IU/4 ml</t>
  </si>
  <si>
    <t>Powder and lovent for suspension for injection vial</t>
  </si>
  <si>
    <t>RMA-2760/11/03/2022</t>
  </si>
  <si>
    <t>Lisomucin</t>
  </si>
  <si>
    <t xml:space="preserve"> Bromhexine hydrochloride</t>
  </si>
  <si>
    <t>R05CB02</t>
  </si>
  <si>
    <t>MA-5872/10/10/2019</t>
  </si>
  <si>
    <t>NEOCEF</t>
  </si>
  <si>
    <t xml:space="preserve"> Cefixim (trihydrate)</t>
  </si>
  <si>
    <t>Carton box, foil blister packs of 8 coated tablets</t>
  </si>
  <si>
    <t xml:space="preserve"> LABORATORIES ATRAL S.A, PORTUGAL, Portugal</t>
  </si>
  <si>
    <t>RMA-2891/17/06/2022</t>
  </si>
  <si>
    <t xml:space="preserve"> Cefixime (trihydrate)</t>
  </si>
  <si>
    <t>Carton box, a measuring spoom, glass bottles are marked to 120 ml reconsitution volume.</t>
  </si>
  <si>
    <t>RMA-2890/17/06/2022</t>
  </si>
  <si>
    <t>Cefradur</t>
  </si>
  <si>
    <t xml:space="preserve"> Cefradine monohydrate</t>
  </si>
  <si>
    <t>J01DB09</t>
  </si>
  <si>
    <t>120 ml</t>
  </si>
  <si>
    <t>MA-5884/14/10/2019</t>
  </si>
  <si>
    <t xml:space="preserve"> Cefradine monohydrate (cefradina)</t>
  </si>
  <si>
    <t>RMA-2975/21/09/2022</t>
  </si>
  <si>
    <t>BETASPORINA</t>
  </si>
  <si>
    <t>1000 mg/10 ml</t>
  </si>
  <si>
    <t>Carton box containing 1 colorless glass vial with powder for solution for injection of ceftriaxone (as sodium salt) and 1 ampoule of 10 ml with solvent for solution for injection (water for injection)</t>
  </si>
  <si>
    <t>MA-0209/15/10/2021</t>
  </si>
  <si>
    <t>Histacet</t>
  </si>
  <si>
    <t>Pack of 20 coated tablets</t>
  </si>
  <si>
    <t>MA-5932/27/11/2019</t>
  </si>
  <si>
    <t>Ciplox</t>
  </si>
  <si>
    <t xml:space="preserve"> Ciprofloxacin, hydrochloride monohydrate (Ciprofloxacin)</t>
  </si>
  <si>
    <t>16 units</t>
  </si>
  <si>
    <t>RMA-2976/21/09/2022</t>
  </si>
  <si>
    <t>Zotinar</t>
  </si>
  <si>
    <t xml:space="preserve"> Desonide</t>
  </si>
  <si>
    <t>D07AB08</t>
  </si>
  <si>
    <t>Packs of 1 tube of 30 g.</t>
  </si>
  <si>
    <t>MA-00020/27/01/2020</t>
  </si>
  <si>
    <t>Zotinar N</t>
  </si>
  <si>
    <t xml:space="preserve"> Desonide, Neomycin sulphate</t>
  </si>
  <si>
    <t>D07BB02</t>
  </si>
  <si>
    <t>(1 mg+3 mg)/1 g</t>
  </si>
  <si>
    <t>MA-00019/27/01/2020</t>
  </si>
  <si>
    <t>Diclodent 0.074% Oromucosal solution</t>
  </si>
  <si>
    <t xml:space="preserve"> Diclofenac free acid</t>
  </si>
  <si>
    <t>0.74 mg/1 ml</t>
  </si>
  <si>
    <t>MA-5891/17/10/2019</t>
  </si>
  <si>
    <t>Cipancin</t>
  </si>
  <si>
    <t xml:space="preserve"> Minocycline hydrochloride dihydrate</t>
  </si>
  <si>
    <t>J01AA08</t>
  </si>
  <si>
    <t>Carton box containing 2 PVC/Alu Blisters x 8 film coated tablets( 16 coated tablets)</t>
  </si>
  <si>
    <t>MA-00149/22/06/2020</t>
  </si>
  <si>
    <t>Mirtazapina Psidep 30 mg comprimidos revestidos</t>
  </si>
  <si>
    <t>56 coated tablets</t>
  </si>
  <si>
    <t>MA-00164/07/07/2020</t>
  </si>
  <si>
    <t>Bioquil</t>
  </si>
  <si>
    <t>J01MA01</t>
  </si>
  <si>
    <t>16 tableta te mbeshtjelura</t>
  </si>
  <si>
    <t>RMA 3426/22/06/2023</t>
  </si>
  <si>
    <t>Betamox Plus</t>
  </si>
  <si>
    <t xml:space="preserve"> potassium clavulanate, potassium clavulante</t>
  </si>
  <si>
    <t>Box containing 16 coated tablets</t>
  </si>
  <si>
    <t>RMA-2452/27/08/2021</t>
  </si>
  <si>
    <t>05-2573.11.04.2024</t>
  </si>
  <si>
    <t>extencilline</t>
  </si>
  <si>
    <t xml:space="preserve"> benzathine benzylpenicillin</t>
  </si>
  <si>
    <t>1 vial powder and 1 ampoule solvent</t>
  </si>
  <si>
    <t>Laboratories Delbert</t>
  </si>
  <si>
    <t xml:space="preserve"> sandoz GmbH - TechOps, Austria</t>
  </si>
  <si>
    <t>RMA-3385/11/05/2023</t>
  </si>
  <si>
    <t>05-2615.11.04.2024</t>
  </si>
  <si>
    <t>Cetraxal</t>
  </si>
  <si>
    <t>S02AA15</t>
  </si>
  <si>
    <t>pack with 15 ampoules of 0.25 ml</t>
  </si>
  <si>
    <t>LABORATORIES SALVATA,S.A-SPAIN</t>
  </si>
  <si>
    <t xml:space="preserve"> laboratorios salvat s.a, Spain</t>
  </si>
  <si>
    <t>RMA-2943/18/08/2022</t>
  </si>
  <si>
    <t>Cetraxal Plus</t>
  </si>
  <si>
    <t xml:space="preserve"> Ciprofloxacin, Flucinolone acetonide</t>
  </si>
  <si>
    <t>S02CA05</t>
  </si>
  <si>
    <t>(3 mg+0.25 mg)/1 ml</t>
  </si>
  <si>
    <t>bottle of 10ml</t>
  </si>
  <si>
    <t xml:space="preserve"> Laboratories SALVAT , S.A., Spain</t>
  </si>
  <si>
    <t>RMA-2944/18/08/2022</t>
  </si>
  <si>
    <t>05-2530.11.04.2024</t>
  </si>
  <si>
    <t>PAIDOFEBRIL</t>
  </si>
  <si>
    <t>200ml</t>
  </si>
  <si>
    <t>Laboratorio ALDO-UNION S.L.Spain</t>
  </si>
  <si>
    <t xml:space="preserve"> Laboratorio Aldo Union S.L, Spain</t>
  </si>
  <si>
    <t>RMA-2734/25/02/2022</t>
  </si>
  <si>
    <t>Bromuro de Ipratropio Aldo-Unión</t>
  </si>
  <si>
    <t xml:space="preserve"> IPRATROPIUM BROMIDE</t>
  </si>
  <si>
    <t>R03BB01</t>
  </si>
  <si>
    <t>250 mcg/1 ml</t>
  </si>
  <si>
    <t>Carton box, containing 1 ml ampoules in 2 strips of 10 ampoules</t>
  </si>
  <si>
    <t xml:space="preserve"> LABORATOIRE UNITHER, France</t>
  </si>
  <si>
    <t>MA-0068/06/03/2023</t>
  </si>
  <si>
    <t>SALBUTAMOL ALDO -UNION 100</t>
  </si>
  <si>
    <t xml:space="preserve"> Salbutamol (as sulphate)</t>
  </si>
  <si>
    <t>100 mcg/1 dose</t>
  </si>
  <si>
    <t>10 ml of suspension</t>
  </si>
  <si>
    <t xml:space="preserve"> Laboratorie ALDO -UNION S.A., Spain</t>
  </si>
  <si>
    <t>RMA-2119/29/09/2020</t>
  </si>
  <si>
    <t>VENTODUO</t>
  </si>
  <si>
    <t xml:space="preserve"> SALBUTAMOL SULFATE, BECLOMETASONE DIPROPIONATE</t>
  </si>
  <si>
    <t>R03AK13</t>
  </si>
  <si>
    <t>(100 mcg+50 mcg)/1 dose</t>
  </si>
  <si>
    <t>Carton box, containing 10 ml pressurised aluminium canister, with a metered dose valve, actuator and cap. The canister provides 200 applications</t>
  </si>
  <si>
    <t xml:space="preserve"> LABORATORIO ALDO-UNION, S.L., Spain</t>
  </si>
  <si>
    <t>MA-0112/26/05/2022</t>
  </si>
  <si>
    <t>Salbuair 2.5mg/2.5ml</t>
  </si>
  <si>
    <t xml:space="preserve"> salbutamol sulphate</t>
  </si>
  <si>
    <t>2.5 mg/2. 5ml</t>
  </si>
  <si>
    <t>Box containing 60 ampoules of 2.5ml</t>
  </si>
  <si>
    <t xml:space="preserve"> Laboratoire Unither, France</t>
  </si>
  <si>
    <t>RMA-2606/18/11/2021</t>
  </si>
  <si>
    <t>CETILSAN</t>
  </si>
  <si>
    <t xml:space="preserve"> Cetylpyridinium chloride</t>
  </si>
  <si>
    <t>0.1%</t>
  </si>
  <si>
    <t>Carton box, Glass bottle of 200g, mouthwash</t>
  </si>
  <si>
    <t>Laboratorio Chimico Farmaceutico A. Sella srl</t>
  </si>
  <si>
    <t xml:space="preserve"> Laboratorio Chimico Farmaceutico A.Sella srl, Italy</t>
  </si>
  <si>
    <t>MA-00089/10/04/2020</t>
  </si>
  <si>
    <t>LIDOPROCTENE</t>
  </si>
  <si>
    <t xml:space="preserve"> Lidocaine Hydrochloride, Hydrocortisone Acetate</t>
  </si>
  <si>
    <t>1.5 %+1 %</t>
  </si>
  <si>
    <t>cardboard box, aluminum tube and a cannula, rectal cream, 30g</t>
  </si>
  <si>
    <t>MA-0044/29/03/2021</t>
  </si>
  <si>
    <t>Tussibron</t>
  </si>
  <si>
    <t xml:space="preserve"> Oxolamine citrate</t>
  </si>
  <si>
    <t>R05DB07</t>
  </si>
  <si>
    <t>Box, bottle of 190 ml, syrup</t>
  </si>
  <si>
    <t>MA-00088/10/04/2020</t>
  </si>
  <si>
    <t>Paracetamolo Sella 500 mg compresse</t>
  </si>
  <si>
    <t>Carton box, blisters, 30 tablets</t>
  </si>
  <si>
    <t>URMA-00069/26/03/2020</t>
  </si>
  <si>
    <t>FENAZIL</t>
  </si>
  <si>
    <t xml:space="preserve"> Promethazine hydrochloride</t>
  </si>
  <si>
    <t>D04AA10</t>
  </si>
  <si>
    <t>tube containing 15g cream</t>
  </si>
  <si>
    <t>MA-0190/12/08/2022</t>
  </si>
  <si>
    <t>Psodermil</t>
  </si>
  <si>
    <t xml:space="preserve"> Betamethasone dipropionate, Salicylic acid</t>
  </si>
  <si>
    <t>D07XC01</t>
  </si>
  <si>
    <t>(0.5 mg+20 mg)/1 ml</t>
  </si>
  <si>
    <t>Carton box containing HDPE bottle, with seal dropper and polyethylene cap with 100 ml Cutaneous solution</t>
  </si>
  <si>
    <t>Laboratorio Edol - Produtos Farmaceuticos, S.A. - Portugal</t>
  </si>
  <si>
    <t xml:space="preserve"> Laboratório Edol - Produtos Farmacêuticos S.A., Portugal</t>
  </si>
  <si>
    <t>MA-0213/15/10/2021</t>
  </si>
  <si>
    <t>tube containing  30g</t>
  </si>
  <si>
    <t xml:space="preserve"> Laboratório Edol Produtos Farmacêuticos, S.A, Portugal</t>
  </si>
  <si>
    <t>MA-00011/20/01/2020</t>
  </si>
  <si>
    <t>Clorocil</t>
  </si>
  <si>
    <t>Carton box with 5g tube</t>
  </si>
  <si>
    <t xml:space="preserve"> Laboratório Edol – Produtos Farmacêuticos, S.A., Portugal</t>
  </si>
  <si>
    <t>MA-0114/15/06/2021</t>
  </si>
  <si>
    <t>Clinac</t>
  </si>
  <si>
    <t xml:space="preserve"> Laboratório Edol Produtos Farmacêuticos, S.A., Portugal</t>
  </si>
  <si>
    <t>MA-5855/02/10/2019</t>
  </si>
  <si>
    <t>Gentocil</t>
  </si>
  <si>
    <t xml:space="preserve"> Gentamicin (gentamicin sulfate)</t>
  </si>
  <si>
    <t>S01AA11</t>
  </si>
  <si>
    <t>3 mg/1 g</t>
  </si>
  <si>
    <t>Carton box containing one Aluminium tube contain 3.5 g of ointment</t>
  </si>
  <si>
    <t xml:space="preserve"> Laboratório Edol - Produtos Farmacêuticos, S.A., Portugal</t>
  </si>
  <si>
    <t>MA-0115/15/06/2021</t>
  </si>
  <si>
    <t xml:space="preserve"> Gentamicin (Gentamicin Sulfate)</t>
  </si>
  <si>
    <t>Carton box with 5ml bottle</t>
  </si>
  <si>
    <t xml:space="preserve"> Laboratório Edol - Produtos Farmacêuticos, S.A., Portugal; Laboratorio Edol - Produtos Farmaceuticos S.A, Portugal; Laboratório Edol – Produtos Farmacêuticos, S.A, Portugal</t>
  </si>
  <si>
    <t>MA-0116/15/06/2021</t>
  </si>
  <si>
    <t>Meocil</t>
  </si>
  <si>
    <t xml:space="preserve"> Neomycin sulfate, Prednisolone acetate, Sulfacetamide sodium</t>
  </si>
  <si>
    <t>(5 mg+5 mg+100 mg)/1 g</t>
  </si>
  <si>
    <t>Carton box containing 1 tube with 5 g of ointment</t>
  </si>
  <si>
    <t>MA-00120/21/05/2020</t>
  </si>
  <si>
    <t>Floxedol</t>
  </si>
  <si>
    <t xml:space="preserve">3 mg/1 ml </t>
  </si>
  <si>
    <t>10 ml bottle</t>
  </si>
  <si>
    <t xml:space="preserve"> Laboratorio Edol Produtos Farmaceuticos, S.A, Portugal</t>
  </si>
  <si>
    <t>MA-0373/20/12/2022</t>
  </si>
  <si>
    <t>Flokort</t>
  </si>
  <si>
    <t xml:space="preserve"> Ofloxacin, Dexamethasone sodium phosphate</t>
  </si>
  <si>
    <t>MA-0150/03/08/2021</t>
  </si>
  <si>
    <t>Ottoduo</t>
  </si>
  <si>
    <t>S02CA06</t>
  </si>
  <si>
    <t>1mg/ml + 3mg/ml</t>
  </si>
  <si>
    <t>LD-polyethylene dropper container containing 5ml of solution</t>
  </si>
  <si>
    <t xml:space="preserve"> Laboratório Edol - Produtos Farmacêuticos, S.A., Portugal; Laboratório Edol - Produtos Farmacêuticos, S.A., Portugal</t>
  </si>
  <si>
    <t>MA-0319/15/09/2023</t>
  </si>
  <si>
    <t>Terricil</t>
  </si>
  <si>
    <t xml:space="preserve"> Oxytetracycline hydrochloride</t>
  </si>
  <si>
    <t>S01AA04</t>
  </si>
  <si>
    <t>5 mg/1 g</t>
  </si>
  <si>
    <t>5g tube</t>
  </si>
  <si>
    <t xml:space="preserve"> Laboratorio Edol Produtos Farmaceuticos, S.A., Portugal</t>
  </si>
  <si>
    <t>MA-0372/20/12/2022</t>
  </si>
  <si>
    <t>Protizol</t>
  </si>
  <si>
    <t xml:space="preserve"> Timolol maleate, Dorzolamide hydrochloride</t>
  </si>
  <si>
    <t>5 mg/ml + 20mg/ml</t>
  </si>
  <si>
    <t>bootle of 5 ml</t>
  </si>
  <si>
    <t xml:space="preserve"> Laboratorio Edol Produtos Farmaceuticos, S.A., Portugal; Laboratorio Edol  Produtos Farmaceuticos, S.A., Portugal</t>
  </si>
  <si>
    <t>MA-00439/24/01/2024</t>
  </si>
  <si>
    <t>Tropicil top</t>
  </si>
  <si>
    <t>10ml bottle</t>
  </si>
  <si>
    <t xml:space="preserve"> Laboratório Edol  Produtos Farmacêuticos, S.A, Portugal</t>
  </si>
  <si>
    <t>MA-0375/20/12/2022</t>
  </si>
  <si>
    <t>Tropicil Top</t>
  </si>
  <si>
    <t xml:space="preserve">5 mg/1 ml </t>
  </si>
  <si>
    <t>MA-0374/20/12/2022</t>
  </si>
  <si>
    <t>TORNAXON</t>
  </si>
  <si>
    <t xml:space="preserve">1 g/10 ml </t>
  </si>
  <si>
    <t>Carton box containing a glass vial and a glass ampoule with powder and solution for intravenous injection</t>
  </si>
  <si>
    <t>Laboratorio Farmaceutico CT S.r.l.</t>
  </si>
  <si>
    <t xml:space="preserve"> LABORATORIO FARMACEUTICO CT SRL, Italy</t>
  </si>
  <si>
    <t>MA-0021/11/03/2021</t>
  </si>
  <si>
    <t>carton box/ glass vial containing 2g powder for solution for infusion</t>
  </si>
  <si>
    <t>MA-0020/11/03/2021</t>
  </si>
  <si>
    <t>05-2566.11.04.2024</t>
  </si>
  <si>
    <t>CETAXON</t>
  </si>
  <si>
    <t xml:space="preserve"> CEFTRIAXONE DISODIUM</t>
  </si>
  <si>
    <t>10 powder vials</t>
  </si>
  <si>
    <t xml:space="preserve"> LABORATORIO FARMACEUTICO CT S.r.l., Italy</t>
  </si>
  <si>
    <t>RMA-3135/25/11/2022</t>
  </si>
  <si>
    <t>1 POWDER VIAL + 1 SOLVENT AMPOULE OF 3.5ML</t>
  </si>
  <si>
    <t xml:space="preserve"> LABORATORIO FARMACEUTICO S.r.l, Italy</t>
  </si>
  <si>
    <t>RMA-2099/10/08/2020</t>
  </si>
  <si>
    <t xml:space="preserve"> Ceftriaxone disodium</t>
  </si>
  <si>
    <t>1 powder vial</t>
  </si>
  <si>
    <t xml:space="preserve"> Laboratorio Farmaceutico CT S.r.l, Italy</t>
  </si>
  <si>
    <t>RMA-3185/23/12/2022</t>
  </si>
  <si>
    <t>05-2648.11.04.2024</t>
  </si>
  <si>
    <t>BETAMETASONE L.F.M</t>
  </si>
  <si>
    <t xml:space="preserve"> betamethasone</t>
  </si>
  <si>
    <t>H02AB01</t>
  </si>
  <si>
    <t>4mg/1ml</t>
  </si>
  <si>
    <t>Box containing 3 ampoules</t>
  </si>
  <si>
    <t>Laboratorio Farmacologico Milanese S.r.l.</t>
  </si>
  <si>
    <t xml:space="preserve"> Laboratorio Farmacologico Milanese SrI, Italy</t>
  </si>
  <si>
    <t>RMA-2407/07/07/2021</t>
  </si>
  <si>
    <t>SOLDESAM</t>
  </si>
  <si>
    <t>0.2 %</t>
  </si>
  <si>
    <t xml:space="preserve"> Laboratorio Farmacologico Milanese s.r.I, Italy, Italy</t>
  </si>
  <si>
    <t>RMA-2011/16/04/2020</t>
  </si>
  <si>
    <t xml:space="preserve"> Dexamethasone sodium phosphate</t>
  </si>
  <si>
    <t>3 glass ampoules of 4 mg/ml in box</t>
  </si>
  <si>
    <t xml:space="preserve"> Laboratorio Farmacologico Milanese S.r.l., Italy; Biologici Italia Laboratories S.r.l., Italy</t>
  </si>
  <si>
    <t>MA-5864/07/10/2019</t>
  </si>
  <si>
    <t>COROSAN</t>
  </si>
  <si>
    <t xml:space="preserve"> dipyridamole</t>
  </si>
  <si>
    <t>B01AC07</t>
  </si>
  <si>
    <t>RMA-2366/08/06/2021</t>
  </si>
  <si>
    <t>MIRACLIN</t>
  </si>
  <si>
    <t xml:space="preserve"> Doxycycline hyclate</t>
  </si>
  <si>
    <t>10 tablets in a box</t>
  </si>
  <si>
    <t xml:space="preserve"> Laboratorio Farmacologico Milanese S.r.l., Italy</t>
  </si>
  <si>
    <t>MA-5865/07/10/2019</t>
  </si>
  <si>
    <t>Furosemide L.F.M</t>
  </si>
  <si>
    <t xml:space="preserve"> furosemide</t>
  </si>
  <si>
    <t xml:space="preserve"> Laboratorio Farmalogico Milanese Srl, Italy</t>
  </si>
  <si>
    <t>RMA-2367/08/06/2021</t>
  </si>
  <si>
    <t>Dermabiolene</t>
  </si>
  <si>
    <t xml:space="preserve"> Gentamicin sulfate, Betamethasone valerate</t>
  </si>
  <si>
    <t>Tube 30g</t>
  </si>
  <si>
    <t xml:space="preserve"> Vamfarma S.r.l., Italy</t>
  </si>
  <si>
    <t>MA-0002/11/01/2023</t>
  </si>
  <si>
    <t>EUTOPIC</t>
  </si>
  <si>
    <t xml:space="preserve"> Gentamicina</t>
  </si>
  <si>
    <t>30g</t>
  </si>
  <si>
    <t xml:space="preserve"> Doppel farmaceutici S.r.l, Italy</t>
  </si>
  <si>
    <t>MA-00017/24/01/2020</t>
  </si>
  <si>
    <t>Nadiclox 2% pomada</t>
  </si>
  <si>
    <t xml:space="preserve"> Sodium fusidate</t>
  </si>
  <si>
    <t>D06AX01</t>
  </si>
  <si>
    <t>Aluminium tubes 15g, with an internal gold epoxy phenolic varnish and an external white polyester enamel coating, and with high-density polyethylene cap in carton box</t>
  </si>
  <si>
    <t>Laboratorio Medinfar - Produtos Farmaceuticos S.A.Portugal</t>
  </si>
  <si>
    <t xml:space="preserve"> Farmalabor, Produtos Farmacêuticos, S.A., Portugal</t>
  </si>
  <si>
    <t>MA-0113/26/05/2022</t>
  </si>
  <si>
    <t>Mentocaina R</t>
  </si>
  <si>
    <t xml:space="preserve"> Benzocaine, Tyrothricin</t>
  </si>
  <si>
    <t>R02AB02</t>
  </si>
  <si>
    <t>1.05 mg + 2.5 mg</t>
  </si>
  <si>
    <t>20 lozenges</t>
  </si>
  <si>
    <t>LABORATORIOS AZEVEDOS - INDUSTRIA FARMACEUTICI SA, PORTUGAL</t>
  </si>
  <si>
    <t xml:space="preserve"> Sofarimex - Indústria Química e Farmacêutica, S.A, Portugal</t>
  </si>
  <si>
    <t>MA-00329/27/02/2024</t>
  </si>
  <si>
    <t>Nalbix</t>
  </si>
  <si>
    <t>6 vaginal tablets</t>
  </si>
  <si>
    <t xml:space="preserve"> Sofarimex – Indústria Química e Farmacêutica, S.A, Portugal</t>
  </si>
  <si>
    <t>MA-00328/27/02/2024</t>
  </si>
  <si>
    <t>05-2718.12.04.2024</t>
  </si>
  <si>
    <t>PANTOPRAZOL Azevedos</t>
  </si>
  <si>
    <t xml:space="preserve"> Pantoprazol</t>
  </si>
  <si>
    <t xml:space="preserve"> Sofarimax - Industria Quimica E Farmaceutici S.A, Portugal</t>
  </si>
  <si>
    <t>RMA-2194/30/12/2020</t>
  </si>
  <si>
    <t>05-2572.11.04.2024</t>
  </si>
  <si>
    <t>Arovi</t>
  </si>
  <si>
    <t xml:space="preserve"> Enoxaparin Sodium</t>
  </si>
  <si>
    <t>B01AB05</t>
  </si>
  <si>
    <t>10000 IU/1 ml</t>
  </si>
  <si>
    <t>Carton box containing 10 syringes with 1 mL solution for injection in a 1mL graduated pre-filled syringe</t>
  </si>
  <si>
    <t>LABORATORIOS FARMACEUTICOS ROVI S.A.,Spain</t>
  </si>
  <si>
    <t xml:space="preserve"> ROVI PHARMA INDUSTRIAL SERVICES S.A., Spain</t>
  </si>
  <si>
    <t>MA-0284/24/11/2021</t>
  </si>
  <si>
    <t>2000 IU/0.2 ml</t>
  </si>
  <si>
    <t>Carton box containing 10 syringes with 0.2 mL solution for injection in a 0.5 mL pre-filled syringe without scale</t>
  </si>
  <si>
    <t>MA-0280/24/11/2021</t>
  </si>
  <si>
    <t>4000 IU/0.4 ml</t>
  </si>
  <si>
    <t>Carton box containing 10 syringes with 0.4 mL solution for injection in a 0.5 mL pre-filled syringe without scale</t>
  </si>
  <si>
    <t>MA-0281/24/11/2021</t>
  </si>
  <si>
    <t>6000 IU/0.6 ml</t>
  </si>
  <si>
    <t>Carton box containing 10 syringes with 0.6 mL solution for injection in a 1 mL graduated pre-filled syringe</t>
  </si>
  <si>
    <t>MA-0282/24/11/2021</t>
  </si>
  <si>
    <t>8000 IU/0.8 ml</t>
  </si>
  <si>
    <t>Carton box containing 10 syringes with 0.8 mL solution for injection in a 1mL graduated pre-filled syringe</t>
  </si>
  <si>
    <t>MA-0283/24/11/2021</t>
  </si>
  <si>
    <t>05-2782.12.04.2024</t>
  </si>
  <si>
    <t>ACETILCISTEINA NORMON</t>
  </si>
  <si>
    <t>Box containing 4 blister of aluminium/aluminium polyamide-PVC x 5 dispersible tablets (20 dispersible tablets)</t>
  </si>
  <si>
    <t>Laboratorios Normon S.A. Spain</t>
  </si>
  <si>
    <t xml:space="preserve"> Laboratorios Normon S.A, Spain</t>
  </si>
  <si>
    <t>MA-0205/31/05/2023</t>
  </si>
  <si>
    <t>Mucibron</t>
  </si>
  <si>
    <t>polyethylene terephthalate topaz bottle containing 200 ml of solution</t>
  </si>
  <si>
    <t>MA-0046/24/02/2023</t>
  </si>
  <si>
    <t>MUCIBRON FORTE</t>
  </si>
  <si>
    <t>Oral solution, box containing polyethylene terephthalate topaz bottle with aluminum pilfer proof cap with 250ml of oral solution</t>
  </si>
  <si>
    <t xml:space="preserve"> Laboratorios NORMON S.A, Spain</t>
  </si>
  <si>
    <t>MA-0206/31/05/2023</t>
  </si>
  <si>
    <t>ARIPIPRAZOL Normon</t>
  </si>
  <si>
    <t xml:space="preserve"> Apipirazole</t>
  </si>
  <si>
    <t>28 tabletes</t>
  </si>
  <si>
    <t xml:space="preserve"> laboratorios normon s.a.,, Spain</t>
  </si>
  <si>
    <t>RMA-2207/19/01/2021</t>
  </si>
  <si>
    <t>RMA-2206/19/01/2021</t>
  </si>
  <si>
    <t>NORMOBUCAL</t>
  </si>
  <si>
    <t xml:space="preserve"> Benzocaina</t>
  </si>
  <si>
    <t>N01BA05</t>
  </si>
  <si>
    <t>200mg/ml</t>
  </si>
  <si>
    <t>Dental solution</t>
  </si>
  <si>
    <t>Box containing bottle of 60ml solution, oromucosal spray</t>
  </si>
  <si>
    <t>MA-03261/15/02/2024</t>
  </si>
  <si>
    <t>Box containing bottle of 5ml solution, oromucosal spray</t>
  </si>
  <si>
    <t>MA-03262/15/02/2024</t>
  </si>
  <si>
    <t>BILASTINA NORMON</t>
  </si>
  <si>
    <t xml:space="preserve"> Bilastina</t>
  </si>
  <si>
    <t>Cardboard box containing 20 tablets (2 Al/Al/ PA-PVC or Al/PVC-PE-PVDC blisters, with 10 tablets)</t>
  </si>
  <si>
    <t>MA-0163/13/04/2023</t>
  </si>
  <si>
    <t>DESLORATADINA NORMON</t>
  </si>
  <si>
    <t xml:space="preserve"> Laboratories Normon S.A., Spain</t>
  </si>
  <si>
    <t>RMA-2056/08/06/2020</t>
  </si>
  <si>
    <t>Ebastina Normon</t>
  </si>
  <si>
    <t xml:space="preserve"> Ebastine</t>
  </si>
  <si>
    <t>R06AX22</t>
  </si>
  <si>
    <t>20 orodispersible tablet</t>
  </si>
  <si>
    <t xml:space="preserve"> Laboratorios Normon S.A., Spain</t>
  </si>
  <si>
    <t>MA-5786/16/05/2019</t>
  </si>
  <si>
    <t>20 orodisperible tablet</t>
  </si>
  <si>
    <t>MA-5787/16/05/2019</t>
  </si>
  <si>
    <t>DERATIN Complex Comprimidos Para Chupar Sabor Menta</t>
  </si>
  <si>
    <t xml:space="preserve"> Enoxolone, Benzocaine, Chlorhexidine Dihydrochloride</t>
  </si>
  <si>
    <t>3 mg+4 mg+5 mg</t>
  </si>
  <si>
    <t>Box containing 30 compressed lozenges</t>
  </si>
  <si>
    <t>MA-0363/03/11/2023</t>
  </si>
  <si>
    <t>DERATIN Complex Comprimidos Para Chupar Sabor Miel-Limon</t>
  </si>
  <si>
    <t xml:space="preserve"> Enoxolone, Benzocaine, Chlorhexidine dihydrochloride</t>
  </si>
  <si>
    <t>MA-0362/03/11/2023</t>
  </si>
  <si>
    <t>ESCITALOPRAM NORMON</t>
  </si>
  <si>
    <t xml:space="preserve"> Escitalopram (oxalate)</t>
  </si>
  <si>
    <t xml:space="preserve"> LABORATORIOS NORMON S.A., Spain</t>
  </si>
  <si>
    <t>RMA-2167/10/11/2020</t>
  </si>
  <si>
    <t>Levofloxacino NORMON</t>
  </si>
  <si>
    <t xml:space="preserve"> Levofloxacin Hemihydrate</t>
  </si>
  <si>
    <t>Packs containing 20 bags of 100ml</t>
  </si>
  <si>
    <t>MA-05842/23/02/2024</t>
  </si>
  <si>
    <t>Mepivacaina NORMOGEN</t>
  </si>
  <si>
    <t xml:space="preserve"> Mepivacaine hydrochloride</t>
  </si>
  <si>
    <t>N01BB03</t>
  </si>
  <si>
    <t>30mg/ml</t>
  </si>
  <si>
    <t>Pack containing 100 cartridges of 1.7 ml.</t>
  </si>
  <si>
    <t>MA-00148/23/02/2024</t>
  </si>
  <si>
    <t>METILPREDNISOLONA NORMON</t>
  </si>
  <si>
    <t xml:space="preserve"> Methylprednisolone (hydrogen succinate)</t>
  </si>
  <si>
    <t>1 vial of 40mg lyophilizied powder and 1 ampoule of 1 ml solution</t>
  </si>
  <si>
    <t>RMA-2059/09/06/2020</t>
  </si>
  <si>
    <t>Moxifloxacino Normon</t>
  </si>
  <si>
    <t>5 tablets</t>
  </si>
  <si>
    <t>MA-5765/02/05/2019</t>
  </si>
  <si>
    <t>OMEPRAZOL NORMON</t>
  </si>
  <si>
    <t xml:space="preserve"> Omeprazol sodium</t>
  </si>
  <si>
    <t>Carton box containing 1 colorless type I borosilicate glass vial.</t>
  </si>
  <si>
    <t xml:space="preserve"> LABORATORIOS NORMON S.A, Spain</t>
  </si>
  <si>
    <t>MA-0206/19/08/2022</t>
  </si>
  <si>
    <t>Carton box containing 50 colorless type I borosilicate glass vial.</t>
  </si>
  <si>
    <t>MA-0105/24/03/2023</t>
  </si>
  <si>
    <t>Normonasal</t>
  </si>
  <si>
    <t xml:space="preserve"> Oxymetazoline Hydrochloride</t>
  </si>
  <si>
    <t>Carton box containing supplied in a polyethylene bottle with a dosing pump containing 15 ml of solution.</t>
  </si>
  <si>
    <t>MA-0048/24/02/2023</t>
  </si>
  <si>
    <t>Pantoprazol Normogen</t>
  </si>
  <si>
    <t>Box containg 2 packages x 25 vials (50 vials)  with powder for solution for injection</t>
  </si>
  <si>
    <t>MA-08212/15/02/2024</t>
  </si>
  <si>
    <t>Pantoprazol NORMON</t>
  </si>
  <si>
    <t>Carton box containing 4 blister x 7 gastro-resistant tablets</t>
  </si>
  <si>
    <t xml:space="preserve"> Laboratorios NORMON S.A., Spain</t>
  </si>
  <si>
    <t>MA-00104/24/04/2020</t>
  </si>
  <si>
    <t>carton box containing 2 blister x 7 gastro-resistant tablets</t>
  </si>
  <si>
    <t>MA-00103/24/04/2020</t>
  </si>
  <si>
    <t>carton box containing 4 blister x 7 gastro-resistant tablets (28 gastro-resistant tablets)</t>
  </si>
  <si>
    <t>MA-0290/23/08/2023</t>
  </si>
  <si>
    <t>Paracetamol NORMON</t>
  </si>
  <si>
    <t>Package containing 20 tablets in PVC/Aluminium blisters</t>
  </si>
  <si>
    <t>MA-0047/24/02/2023</t>
  </si>
  <si>
    <t>TRAMADOL/PARACETAMOL NORMON</t>
  </si>
  <si>
    <t>RMA-2243/16/02/2021</t>
  </si>
  <si>
    <t>Normovidona</t>
  </si>
  <si>
    <t>Carton box containing 1 bottle of 50ml</t>
  </si>
  <si>
    <t>MA-0045/24/02/2023</t>
  </si>
  <si>
    <t>VITAGOBENS</t>
  </si>
  <si>
    <t xml:space="preserve"> Pyrodoxine Hydrochloride, Cyanocobalamin, Thiamine Hydrochloride</t>
  </si>
  <si>
    <t>250 mg+250 mg+500 mcg</t>
  </si>
  <si>
    <t>Blister of aluminium/PVC-ACLAR®(PCTFE) contain 30 film-coated tablets</t>
  </si>
  <si>
    <t>MA-0020/31/01/2023</t>
  </si>
  <si>
    <t>Simeticona Normon</t>
  </si>
  <si>
    <t>30 chewable tablets</t>
  </si>
  <si>
    <t xml:space="preserve"> Laboratoris Normon S. A, Spain</t>
  </si>
  <si>
    <t>RMA-2667/16/12/2021</t>
  </si>
  <si>
    <t>Lubrilax</t>
  </si>
  <si>
    <t xml:space="preserve"> Sodium Picosulfate</t>
  </si>
  <si>
    <t>7.5 mg/1 ml</t>
  </si>
  <si>
    <t>Carton box, dropping bottles, 1x30ml, oral drops solution</t>
  </si>
  <si>
    <t>MA-0049/24/02/2023</t>
  </si>
  <si>
    <t>Victogon</t>
  </si>
  <si>
    <t>Carton box containing one blister x 4 film coated tablets</t>
  </si>
  <si>
    <t>MA-00038/26/02/2020</t>
  </si>
  <si>
    <t>MA-00037/26/02/2020</t>
  </si>
  <si>
    <t>Dutasterida/Tamsulosina Normogen</t>
  </si>
  <si>
    <t xml:space="preserve"> Tamsulosin Hydrochloride, Dutasteride</t>
  </si>
  <si>
    <t>0.5mg/0.4mg</t>
  </si>
  <si>
    <t>HDPE bottle with silica gel desiccant contained 30 hard capsules in 100 ml bottle</t>
  </si>
  <si>
    <t xml:space="preserve"> Laboratorios Leon Farma S.A, Spain</t>
  </si>
  <si>
    <t>MA-00438/24/01/2024</t>
  </si>
  <si>
    <t>05-2653.11.04.2024</t>
  </si>
  <si>
    <t>Diurocard</t>
  </si>
  <si>
    <t>50 mg+20 mg</t>
  </si>
  <si>
    <t>30 capsules/box</t>
  </si>
  <si>
    <t>Labormed Pharma S.A</t>
  </si>
  <si>
    <t xml:space="preserve"> Labormed Pharma S.A, Romania</t>
  </si>
  <si>
    <t>RMA-2416/15/07/2021</t>
  </si>
  <si>
    <t>05-2639.11.04.2024</t>
  </si>
  <si>
    <t>Ceftriaxon Lagap</t>
  </si>
  <si>
    <t xml:space="preserve"> Sterile Ceftriaxone Sodium</t>
  </si>
  <si>
    <t>Box with 1 vial</t>
  </si>
  <si>
    <t>LAGAP S.A.Switzerland</t>
  </si>
  <si>
    <t xml:space="preserve"> Venus Pharma GmbH, Germany </t>
  </si>
  <si>
    <t>MA-0302/28/08/2023</t>
  </si>
  <si>
    <t>Box with 10 vial</t>
  </si>
  <si>
    <t>MA-0303/28/08/2023</t>
  </si>
  <si>
    <t>2000 mg</t>
  </si>
  <si>
    <t>MA-0304/28/08/2023</t>
  </si>
  <si>
    <t>MA-0305/28/08/2023</t>
  </si>
  <si>
    <t>MA-0300/28/08/2023</t>
  </si>
  <si>
    <t>Box with 10 vials</t>
  </si>
  <si>
    <t>MA-0301/28/08/2023</t>
  </si>
  <si>
    <t>05-2281.02.04.2024</t>
  </si>
  <si>
    <t>FALEV</t>
  </si>
  <si>
    <t xml:space="preserve"> Levofloxacina emidrata equivalente a levofloxacina 500,00 mg</t>
  </si>
  <si>
    <t>Transparent PVC/PE/PVDC/Aluminum blister in a carton box.  Pack sizes: 5 tablets.</t>
  </si>
  <si>
    <t>LANOVA FARMACEUTICI S.R.L,Italy</t>
  </si>
  <si>
    <t>MA-0060/18/03/2022</t>
  </si>
  <si>
    <t>KRUXAGON</t>
  </si>
  <si>
    <t>Carton box containing 4 PVC-AL-PA/AL-AL blisters, each blister has 7 capsules (28 hard gastro-resistant capsules</t>
  </si>
  <si>
    <t xml:space="preserve"> SPECIAL PRODUCTS LINE S.P.A., Italy</t>
  </si>
  <si>
    <t>MA-0155/07/07/2022</t>
  </si>
  <si>
    <t>05-2282.02.04.2024</t>
  </si>
  <si>
    <t>ZOLIUM</t>
  </si>
  <si>
    <t xml:space="preserve"> Pantoprazolo (pari a 45,11 mg di pantoprazolo sodico sesquiidrato)</t>
  </si>
  <si>
    <t>Box containing 2 aluminum blister x7 tablets (14 tablets)</t>
  </si>
  <si>
    <t xml:space="preserve"> Actavis LTD, Malta; BALKANPHARMA-DUPNITSA AD, Bulgaria</t>
  </si>
  <si>
    <t>MA-0195/19/08/2022</t>
  </si>
  <si>
    <t>Klavux</t>
  </si>
  <si>
    <t xml:space="preserve"> Amoxycilline (trihydrate), Potassium Clavulanate</t>
  </si>
  <si>
    <t>Carton box containing 2 PVC/AL blisters, each blister has 6 film coated tablets (12 film coated tablets)”</t>
  </si>
  <si>
    <t>LANOVA Farmaceutici S.R.L.Italy</t>
  </si>
  <si>
    <t xml:space="preserve"> LABORATORIO REIG JOFFRE S.A, Spain</t>
  </si>
  <si>
    <t>MA-0198/19/08/2022</t>
  </si>
  <si>
    <t>Zitronova</t>
  </si>
  <si>
    <t>Carton box containing 1  PVC-AL blister with 3 film coated tablets</t>
  </si>
  <si>
    <t xml:space="preserve"> Bluepharma Indústria Farmaceutica, S.A., Portugal</t>
  </si>
  <si>
    <t>MA-0176/12/07/2022</t>
  </si>
  <si>
    <t>Valexime</t>
  </si>
  <si>
    <t>Box containing 1 vial with powder and 1 ampoule with 3.5 ml of solvent containing lidocaine solution</t>
  </si>
  <si>
    <t xml:space="preserve"> ESSETI FARMACEUTICI S.R.L., Italy</t>
  </si>
  <si>
    <t>MA-0119/26/05/2022</t>
  </si>
  <si>
    <t>Ardbeg</t>
  </si>
  <si>
    <t xml:space="preserve"> Ketoprofen (Lysin salt)</t>
  </si>
  <si>
    <t>Lithographed cardboard box containing 30 paper/aluminum/polythene sachets containing Powder for oral solution for adults</t>
  </si>
  <si>
    <t xml:space="preserve"> LA.FA.RE S.R.L., Italy</t>
  </si>
  <si>
    <t>MA-0089/28/04/2022</t>
  </si>
  <si>
    <t>Nidipres</t>
  </si>
  <si>
    <t xml:space="preserve"> Lercanidipine HCl</t>
  </si>
  <si>
    <t>28 tablets in AL / PVC / PVDC blister</t>
  </si>
  <si>
    <t xml:space="preserve"> ACTAVIS EHF, Iceland; ACTAVIS LTD., Malta; BALKANPHARMA DUPNITSA AD, Bulgaria</t>
  </si>
  <si>
    <t>MA-0134/17/06/2022</t>
  </si>
  <si>
    <t>05-2715.12.04.2024</t>
  </si>
  <si>
    <t>Fentadur</t>
  </si>
  <si>
    <t xml:space="preserve"> Fenantyl</t>
  </si>
  <si>
    <t>N02AB03</t>
  </si>
  <si>
    <t>12 mcg/1 h</t>
  </si>
  <si>
    <t>Transdermal patch</t>
  </si>
  <si>
    <t>Box containing 5 transdermal patches</t>
  </si>
  <si>
    <t>Lavipharm S.A</t>
  </si>
  <si>
    <t xml:space="preserve"> Lavipharm S.A., Greece</t>
  </si>
  <si>
    <t>RMA-2646/13/12/2021</t>
  </si>
  <si>
    <t>100 mcg/1 h</t>
  </si>
  <si>
    <t>RMA-2645/13/12/2021</t>
  </si>
  <si>
    <t xml:space="preserve">05-2715.12.04.2024 </t>
  </si>
  <si>
    <t>25 mcg/1 h</t>
  </si>
  <si>
    <t>RMA-2647/13/12/2021</t>
  </si>
  <si>
    <t>50 mcg/1 h</t>
  </si>
  <si>
    <t>RMA-2648/13/12/2021</t>
  </si>
  <si>
    <t>75 mcg/1 h</t>
  </si>
  <si>
    <t>RMA-2649/13/12/2021</t>
  </si>
  <si>
    <t>CYCLOGEST</t>
  </si>
  <si>
    <t>Carton box containing 15 pessaries (3 PVC/PE strips; each  strip contain 5 pessaries)</t>
  </si>
  <si>
    <t>LD Collins &amp; Co. Ltd.United Kingdom</t>
  </si>
  <si>
    <t xml:space="preserve"> ACCORD-UK  LIMITED, United Kingdom</t>
  </si>
  <si>
    <t>MA-0258/26/09/2022</t>
  </si>
  <si>
    <t>ACC® 600</t>
  </si>
  <si>
    <t>PACKAGES CONTAINING 10 EFFERVESCENTTABLETS</t>
  </si>
  <si>
    <t>LEK PHARMACEUTICALS D.D SLOVENIA</t>
  </si>
  <si>
    <t xml:space="preserve"> Lek pharmaceuticals d.d., Slovenia; Hermes Pharma GmbH, Germany ; Salutas Pharma GmbH, Germany </t>
  </si>
  <si>
    <t>RMA-1562/17/05/2019</t>
  </si>
  <si>
    <t>PACKAGES CONTAINING 20 EFFERVESCENTTABLETS</t>
  </si>
  <si>
    <t>AMYZOL ®</t>
  </si>
  <si>
    <t xml:space="preserve"> Amitriptyline Hydrochloride</t>
  </si>
  <si>
    <t>N06AA09</t>
  </si>
  <si>
    <t>Kutia përmban 100 film tableta të mbështjellura</t>
  </si>
  <si>
    <t xml:space="preserve"> LEK Pharmaceutical d.d, Slovenia</t>
  </si>
  <si>
    <t>PMA-223/24/03/2017</t>
  </si>
  <si>
    <t xml:space="preserve"> Amitriptyline hydrochloride</t>
  </si>
  <si>
    <t xml:space="preserve"> Lek  Pharmaceuticals d.d., Slovenia</t>
  </si>
  <si>
    <t>PMA-224/24/03/2017</t>
  </si>
  <si>
    <t>Amyzol</t>
  </si>
  <si>
    <t>Carton box containing 25 film coated tablets</t>
  </si>
  <si>
    <t xml:space="preserve"> Salutas Pharma GmbH, Germany </t>
  </si>
  <si>
    <t>MA-0322/06/10/2023</t>
  </si>
  <si>
    <t>AMLOPIN</t>
  </si>
  <si>
    <t xml:space="preserve"> amlodipine besylate (equivalent to Amlodipine)</t>
  </si>
  <si>
    <t>30 tablets (3 blisters x 10 tablets)</t>
  </si>
  <si>
    <t xml:space="preserve"> LEK PHARMACEUTICALS d.d,SLOVENIA, Slovenia; Lek S.A., Poland</t>
  </si>
  <si>
    <t>RMA-2744/02/03/2022</t>
  </si>
  <si>
    <t>AMLOPIN ®</t>
  </si>
  <si>
    <t>RMA-2743/02/03/2022</t>
  </si>
  <si>
    <t>Ospamox®DT</t>
  </si>
  <si>
    <t xml:space="preserve"> Amoxicilin trihydrate ciorresponding to 1000 mg of amoxicillin</t>
  </si>
  <si>
    <t>Box containing 14 dispersible tablets</t>
  </si>
  <si>
    <t xml:space="preserve"> Sandox GmbH, Austria</t>
  </si>
  <si>
    <t>RMA-2621/02/12/2021</t>
  </si>
  <si>
    <t>AMOKSIKLAV ® 2X</t>
  </si>
  <si>
    <t xml:space="preserve"> Amoxicilin, Clavulanic acid, +stability overage</t>
  </si>
  <si>
    <t>457 mg/5 ml</t>
  </si>
  <si>
    <t>1 shishe prej 17.5g pluhur për pregaditjen e 70ml suspension</t>
  </si>
  <si>
    <t xml:space="preserve"> LEK Pharmaceutical d.d, Slovenia; Lek Pharmaceuticals d.d., Slovenia</t>
  </si>
  <si>
    <t>PMA-201/24/03/2017</t>
  </si>
  <si>
    <t>OSPAMOX®DT</t>
  </si>
  <si>
    <t xml:space="preserve"> Amoxicillin trihydrate corresponding to 500 mg of amoxicillin</t>
  </si>
  <si>
    <t>Pacs containing- 16 dispersible tablets</t>
  </si>
  <si>
    <t xml:space="preserve"> Sandoz GmbH, Austria</t>
  </si>
  <si>
    <t>RMA-2620/02/12/2021</t>
  </si>
  <si>
    <t>PMA-200/24/03/2017</t>
  </si>
  <si>
    <t>AMOKSIKLAV® 2X</t>
  </si>
  <si>
    <t xml:space="preserve"> LEK Pharmaceutical d.d, Slovenia; Lek Pharmacutikls d.d, Slovenia</t>
  </si>
  <si>
    <t>PMA-202/24/03/2017</t>
  </si>
  <si>
    <t>TULIP®</t>
  </si>
  <si>
    <t xml:space="preserve"> ATOVARSTATIN</t>
  </si>
  <si>
    <t>30 tablets, 30</t>
  </si>
  <si>
    <t xml:space="preserve"> LEK PHARMACEUTICALS d.d., Slovenia</t>
  </si>
  <si>
    <t>PMA-206/24/04/2017</t>
  </si>
  <si>
    <t xml:space="preserve"> Atrovastatin(in the from of calium salt</t>
  </si>
  <si>
    <t>PMA-205/24/04/2017</t>
  </si>
  <si>
    <t xml:space="preserve">BIVACYN ® 	</t>
  </si>
  <si>
    <t xml:space="preserve"> Bacitracin+Neomycin Sulphate	</t>
  </si>
  <si>
    <t>D06AX04</t>
  </si>
  <si>
    <t xml:space="preserve">500IU+3500IU/g			</t>
  </si>
  <si>
    <t>30mg of ointment</t>
  </si>
  <si>
    <t>Salutas Pharma GmbH,Germany</t>
  </si>
  <si>
    <t>RMA-1545/07/05/2019</t>
  </si>
  <si>
    <t>OSPEN ®1000</t>
  </si>
  <si>
    <t xml:space="preserve"> benzathine phenoxymethylpenicillin</t>
  </si>
  <si>
    <t>PMA-115/08/02/2017</t>
  </si>
  <si>
    <t>BYOL 10 mg</t>
  </si>
  <si>
    <t xml:space="preserve"> Bisoprolol (hemi) fumarate</t>
  </si>
  <si>
    <t xml:space="preserve"> Lek S.A., Poland; Lek S.A., Poland; Salutas Pharma GmbH, Germany </t>
  </si>
  <si>
    <t>RMA-2155/30/10/2020</t>
  </si>
  <si>
    <t>BYOL 5MG</t>
  </si>
  <si>
    <t xml:space="preserve"> Bisoprolol (Hemi) fumarate</t>
  </si>
  <si>
    <t>RMA-2154/30/10/2020</t>
  </si>
  <si>
    <t>DOXILEK ®</t>
  </si>
  <si>
    <t xml:space="preserve"> CALCIUM DOBESILATE MONOHYDRATE</t>
  </si>
  <si>
    <t>C05BX01</t>
  </si>
  <si>
    <t xml:space="preserve"> Lek pharmaceuticals d.d, Slovenia</t>
  </si>
  <si>
    <t>PMA-215/24/03/2017</t>
  </si>
  <si>
    <t>MODOLEX  ®</t>
  </si>
  <si>
    <t xml:space="preserve"> Calcium dobesilate monohydrate, Lidocaine hydrochloride</t>
  </si>
  <si>
    <t>C05AD01</t>
  </si>
  <si>
    <t>(40+20)mg/ g</t>
  </si>
  <si>
    <t>1 tube 30 mg of ointment</t>
  </si>
  <si>
    <t xml:space="preserve"> Lek Pharmaceuticals d.d., Slovenia; Salutas Pharma GmbH, Germany </t>
  </si>
  <si>
    <t>RMA-1546/07/05/2019</t>
  </si>
  <si>
    <t>Lendacin 1g</t>
  </si>
  <si>
    <t xml:space="preserve"> Ceftriaksone sodium *  ( equivalent to 1000 mg of ceftriaxone )</t>
  </si>
  <si>
    <t>Kutia prej 10 vials</t>
  </si>
  <si>
    <t xml:space="preserve"> Sandoz GmbH, Austria; Lek Pharmaceuticals d.d, Slovenia</t>
  </si>
  <si>
    <t>RMA-1941/14/02/2020</t>
  </si>
  <si>
    <t>LEKOKLAR</t>
  </si>
  <si>
    <t xml:space="preserve"> Clarithromicin</t>
  </si>
  <si>
    <t>14 Film tableta të mbeshtjellura</t>
  </si>
  <si>
    <t xml:space="preserve"> Sandoz S.R.L, Romania</t>
  </si>
  <si>
    <t>RMA-1730/03/10/2019</t>
  </si>
  <si>
    <t xml:space="preserve"> Lek Pharmaceuticals d.d,Slovenia,  Sandoz S.R.L, Romania,, Slovenia</t>
  </si>
  <si>
    <t>RMA-1731/03/10/2019</t>
  </si>
  <si>
    <t>Enalapril Lek ®</t>
  </si>
  <si>
    <t xml:space="preserve"> Lek Pharmaceuticals d.d,Slovenia, Slovenia; Salutas Pharma GmbH, Germany ; Lek S.A., Poland</t>
  </si>
  <si>
    <t>RMA-1543/07/05/2019</t>
  </si>
  <si>
    <t xml:space="preserve">20 tablets </t>
  </si>
  <si>
    <t>RMA-1542/07/05/2019</t>
  </si>
  <si>
    <t>EDEMID</t>
  </si>
  <si>
    <t xml:space="preserve"> furosemid</t>
  </si>
  <si>
    <t>RMA-2622/02/12/2021</t>
  </si>
  <si>
    <t>KETONAL ®</t>
  </si>
  <si>
    <t xml:space="preserve"> Ketoprofen</t>
  </si>
  <si>
    <t>Kutia prej 12 suppositories</t>
  </si>
  <si>
    <t>PMA-216/24/03/2017</t>
  </si>
  <si>
    <t>Bottle containing 10 ampoules of 2ml, 10 ampoules</t>
  </si>
  <si>
    <t>PMA-218/24/03/2017</t>
  </si>
  <si>
    <t>Bottle containing 25 hard kapsules, 25</t>
  </si>
  <si>
    <t>PMA-217/24/03/2017</t>
  </si>
  <si>
    <t>KETONAL Gel</t>
  </si>
  <si>
    <t>RMA-1910/22/01/2020</t>
  </si>
  <si>
    <t>Ketonal® forte</t>
  </si>
  <si>
    <t>20 film coated tablet/box</t>
  </si>
  <si>
    <t>RMA-1550/10/05/2019</t>
  </si>
  <si>
    <t xml:space="preserve">Linex </t>
  </si>
  <si>
    <t xml:space="preserve"> Lactobacillus acidophilus Bifdobacterium Infantis, enterococcus</t>
  </si>
  <si>
    <t>A07FA01</t>
  </si>
  <si>
    <t>12000000CFU</t>
  </si>
  <si>
    <t>Hard Capsule</t>
  </si>
  <si>
    <t>Box Containing 16 Hard Capsules</t>
  </si>
  <si>
    <t>Lek Pharmaceutical d.d ,  Slovenia</t>
  </si>
  <si>
    <t>PMA-204/24/03/2017</t>
  </si>
  <si>
    <t>LEVOCETIRIZINE LEK ®</t>
  </si>
  <si>
    <t>20 Film tableta të mbeshtjellura</t>
  </si>
  <si>
    <t>RMA-1537/11/04/2019</t>
  </si>
  <si>
    <t>Flexid® 500</t>
  </si>
  <si>
    <t>Lek Pharmaceuticals d.d-Slovenia</t>
  </si>
  <si>
    <t>RMA-1920/28/01/2020</t>
  </si>
  <si>
    <t>FLONIDAN ®</t>
  </si>
  <si>
    <t>5 mg/5 ml</t>
  </si>
  <si>
    <t>Bottle containing 120 ml of oral suspension</t>
  </si>
  <si>
    <t>PMA-220/24/03/2017</t>
  </si>
  <si>
    <t xml:space="preserve"> loratadine</t>
  </si>
  <si>
    <t>PMA-219/24/03/2017</t>
  </si>
  <si>
    <t>Mommox</t>
  </si>
  <si>
    <t xml:space="preserve"> Mometasone furoate</t>
  </si>
  <si>
    <t>50 mcg/1 dose</t>
  </si>
  <si>
    <t>1 bottle containing 17.0 g nasal spray suspension , corresonding to 120 delivered doses</t>
  </si>
  <si>
    <t>RMA-2843/13/05/2022</t>
  </si>
  <si>
    <t>EXODERIL 1% cutaneous solution</t>
  </si>
  <si>
    <t xml:space="preserve"> Naftifine Hydrochloride</t>
  </si>
  <si>
    <t>D01AE22</t>
  </si>
  <si>
    <t>Bottle containing 10ml of solution</t>
  </si>
  <si>
    <t xml:space="preserve"> Sandoz GmbH-Austria,, Austria</t>
  </si>
  <si>
    <t>RMA-2075/19/06/2020</t>
  </si>
  <si>
    <t>EXODERIL 1% cream</t>
  </si>
  <si>
    <t xml:space="preserve"> naftiftine hydrtochloride</t>
  </si>
  <si>
    <t>15g</t>
  </si>
  <si>
    <t xml:space="preserve"> Sandoz GmbH-Austria, Salutas Pharma GmbH, Germany, Austria; Salutas Pharma GmbH, Germany </t>
  </si>
  <si>
    <t>RMA-2074/19/06/2020</t>
  </si>
  <si>
    <t>ORTANOL 20mg capsule</t>
  </si>
  <si>
    <t xml:space="preserve"> omeprazole</t>
  </si>
  <si>
    <t xml:space="preserve"> Lek Pharmaceuticals d.d,, Slovenia</t>
  </si>
  <si>
    <t>RMA-1541/07/05/2019</t>
  </si>
  <si>
    <t>ACIPAN</t>
  </si>
  <si>
    <t>14 Tableta gastrorezistente, Packs contains 14 gastro-resistant tablets in a blister of7</t>
  </si>
  <si>
    <t xml:space="preserve"> Lek Pharmaceuticals d.d,, Slovenia; Sanovel Ilac Sanayi. ve Ticaret. A.S. Gebze Plastikciler Orgtanize Sanayi Bolgesi, Turkey </t>
  </si>
  <si>
    <t>RMA-2828/04/05/2022</t>
  </si>
  <si>
    <t xml:space="preserve"> Pantoprazole sodium sesquihydrate (1)</t>
  </si>
  <si>
    <t>14 Tableta gastrorezistente</t>
  </si>
  <si>
    <t xml:space="preserve"> Lek Pharmaceuticals d.d,Slovenia, Slovenia; Sanovel Ilac Sanayi. ve Ticaret. A.S. Gebze Plastikciler Orgtanize Sanayi Bolgesi, Turkey </t>
  </si>
  <si>
    <t>RMA-2829/04/05/2022</t>
  </si>
  <si>
    <t>OSPEN ® 1500</t>
  </si>
  <si>
    <t>1500000 IU</t>
  </si>
  <si>
    <t>Kutia prej 30 film-Tabletë e mbështjellura</t>
  </si>
  <si>
    <t>PMA-116/08/02/2017</t>
  </si>
  <si>
    <t>PIRAMIL</t>
  </si>
  <si>
    <t xml:space="preserve"> ramipri</t>
  </si>
  <si>
    <t>28 Tableta</t>
  </si>
  <si>
    <t xml:space="preserve"> LEK S.A., Poland</t>
  </si>
  <si>
    <t>RMA-2688/26/01/2022</t>
  </si>
  <si>
    <t>28 Tableta, Box Containing 10 Tablets</t>
  </si>
  <si>
    <t xml:space="preserve"> Lek S.A, Poland</t>
  </si>
  <si>
    <t>RMA-2689/26/01/2022</t>
  </si>
  <si>
    <t>PIRAMIL H</t>
  </si>
  <si>
    <t xml:space="preserve"> Salutas Pharma gmbh,Germany, Germany ; Lek S.A., Warsawa Site, Poland</t>
  </si>
  <si>
    <t>RMA-3100/07/11/2022</t>
  </si>
  <si>
    <t>RMA-3101/07/11/2022</t>
  </si>
  <si>
    <t>COUPET</t>
  </si>
  <si>
    <t xml:space="preserve"> Rosuvastatin ( inform of 41.583 mg of Rosuvastatin calcium)</t>
  </si>
  <si>
    <t>28 Film tableta te mbeshtjellura</t>
  </si>
  <si>
    <t xml:space="preserve"> Lek Pharmaceuticals d.d,Slovenia, Slovenia</t>
  </si>
  <si>
    <t>RMA-2764/24/03/2022</t>
  </si>
  <si>
    <t xml:space="preserve"> Rosuvastatin (in form of 10.396 mg of rosuvastatine calcium)</t>
  </si>
  <si>
    <t>RMA-2763/24/03/2022</t>
  </si>
  <si>
    <t xml:space="preserve"> Rosuvastatin (in form of 10.396mg of rosuvastatin calcium)</t>
  </si>
  <si>
    <t>RMA-2762/24/03/2022</t>
  </si>
  <si>
    <t>DERMAZIN®</t>
  </si>
  <si>
    <t xml:space="preserve"> SilverSulfadiazin</t>
  </si>
  <si>
    <t>1 Al tube x 50g cream contanng 10 mg/g silversulfadiazine, Tube containing 50g of cream</t>
  </si>
  <si>
    <t>RMA-2557/15/10/2021</t>
  </si>
  <si>
    <t>Telpres</t>
  </si>
  <si>
    <t xml:space="preserve"> telmisartan</t>
  </si>
  <si>
    <t>RMA-2765/24/03/2022</t>
  </si>
  <si>
    <t>RMA-2761/24/03/2022</t>
  </si>
  <si>
    <t>KORNAM ®</t>
  </si>
  <si>
    <t xml:space="preserve"> Terazosin</t>
  </si>
  <si>
    <t>G04CA03</t>
  </si>
  <si>
    <t>PMA-209/24/03/2017</t>
  </si>
  <si>
    <t>PMA-210/24/03/2017</t>
  </si>
  <si>
    <t>TORASEMID LEK</t>
  </si>
  <si>
    <t>30 FILM COATED TABLETS PER BOX, Box containing 30 tablets</t>
  </si>
  <si>
    <t>RMA-2573/22/10/2021</t>
  </si>
  <si>
    <t xml:space="preserve"> Salutas Pharma Gmbh, Germany </t>
  </si>
  <si>
    <t>RMA-2572/22/10/2021</t>
  </si>
  <si>
    <t>VOXIN®</t>
  </si>
  <si>
    <t xml:space="preserve"> Perindopril erbumine</t>
  </si>
  <si>
    <t>4mg</t>
  </si>
  <si>
    <t>RMA-1764/22/10/2019</t>
  </si>
  <si>
    <t>8mg</t>
  </si>
  <si>
    <t>RMA-1763/22/10/2019</t>
  </si>
  <si>
    <t>Voxin® Combo</t>
  </si>
  <si>
    <t xml:space="preserve"> Perindopril erbumine/indapamide</t>
  </si>
  <si>
    <t>2mg+0.625mg</t>
  </si>
  <si>
    <t>RMA-1768/23/10/2019</t>
  </si>
  <si>
    <t>4mg+1.25mg</t>
  </si>
  <si>
    <t>RMA-1767/23/10/2019</t>
  </si>
  <si>
    <t>Permetrina LMP</t>
  </si>
  <si>
    <t xml:space="preserve"> Permethrin</t>
  </si>
  <si>
    <t>P03AC04</t>
  </si>
  <si>
    <t>Carton box with 30g gel</t>
  </si>
  <si>
    <t>LMP SIA,Latvia</t>
  </si>
  <si>
    <t xml:space="preserve"> LMP SIA, Latvia</t>
  </si>
  <si>
    <t>MA-0370/12/12/2022</t>
  </si>
  <si>
    <t>05-2827.12.04.2024</t>
  </si>
  <si>
    <t>DICLONAC DUO</t>
  </si>
  <si>
    <t>20 Modified release capsules</t>
  </si>
  <si>
    <t>M/s Rivpra Formulation Pvt.Ltd,India</t>
  </si>
  <si>
    <t xml:space="preserve"> RIVPRA Formulation Pvt. Ltd., India</t>
  </si>
  <si>
    <t>MA-0043/25/03/2021</t>
  </si>
  <si>
    <t>DRIVINE</t>
  </si>
  <si>
    <t>R06AA11</t>
  </si>
  <si>
    <t>Box containing 10 Blisters x 10 Tablets packed in Alu-PVC blister</t>
  </si>
  <si>
    <t xml:space="preserve"> RIVPRA FORMULATION PVT. LTD, India</t>
  </si>
  <si>
    <t>MA-0369/12/12/2022</t>
  </si>
  <si>
    <t>ADRENALINE INJECTION BP</t>
  </si>
  <si>
    <t xml:space="preserve"> Adrenaline Acid Tartrate BP</t>
  </si>
  <si>
    <t>C01CA24</t>
  </si>
  <si>
    <t>carton along with tray&amp;insert, amber glass ,1 x 10 ml ampoules, Solution for injection</t>
  </si>
  <si>
    <t>M/s Swiss parenterals Pvt, LTD,India</t>
  </si>
  <si>
    <t xml:space="preserve"> SWISS PARENTERALS LTD., India</t>
  </si>
  <si>
    <t>MA-0295/23/08/2023</t>
  </si>
  <si>
    <t>AMIKA 500</t>
  </si>
  <si>
    <t xml:space="preserve"> Amikacin sulphate</t>
  </si>
  <si>
    <t>J01GB06</t>
  </si>
  <si>
    <t xml:space="preserve">500 mg/2 ml </t>
  </si>
  <si>
    <t>1 vial in carton</t>
  </si>
  <si>
    <t xml:space="preserve"> Swiss Parenterals Pvt.Ltd, India</t>
  </si>
  <si>
    <t>RMA-3453/13/07/2023</t>
  </si>
  <si>
    <t>Aminophyllime injection BP 250mg/10ml</t>
  </si>
  <si>
    <t xml:space="preserve"> aminophylline</t>
  </si>
  <si>
    <t>R03DA55</t>
  </si>
  <si>
    <t>250 mg/10 ml</t>
  </si>
  <si>
    <t>box containing 5 ampoules x 10ml</t>
  </si>
  <si>
    <t xml:space="preserve"> Swiss Parenterals Pvt Ltd, India</t>
  </si>
  <si>
    <t>RMA-2951/26/08/2022</t>
  </si>
  <si>
    <t>AMIODARONE STERILE CONCENTRATE BP 50 mg/ml, 3ml</t>
  </si>
  <si>
    <t xml:space="preserve"> Amiodarone Hydrochloride</t>
  </si>
  <si>
    <t>10x3 ml plain glass ampoule packed in a carton along with an insert</t>
  </si>
  <si>
    <t xml:space="preserve"> M/s. Swiss Parenterals Ltd., India</t>
  </si>
  <si>
    <t>MA-00209/05//10/2020</t>
  </si>
  <si>
    <t>ASCORBIC ACID INJECTION BP 500 MG/5ML</t>
  </si>
  <si>
    <t xml:space="preserve"> Ascorbic Acid BP</t>
  </si>
  <si>
    <t>10x5ml Amber glass ampoule</t>
  </si>
  <si>
    <t xml:space="preserve"> M/s. SWISS PARENTERALS LTD., India</t>
  </si>
  <si>
    <t>MA-0104/03/06/2021</t>
  </si>
  <si>
    <t>Cefazolin Sodium for Injection BP</t>
  </si>
  <si>
    <t xml:space="preserve"> Cefazolin Sodium BP Equivalent to Cefazolin</t>
  </si>
  <si>
    <t>1 vial in a carton</t>
  </si>
  <si>
    <t xml:space="preserve"> Swiss Parenterals Ltd, India</t>
  </si>
  <si>
    <t>RMA-0327/26/10/2023</t>
  </si>
  <si>
    <t>DICLOFENAC SODIUM INJECTION 75MG/3ML</t>
  </si>
  <si>
    <t>10 x 3 ml Plain glass ampoule packed in a carton along with an insert</t>
  </si>
  <si>
    <t xml:space="preserve"> SWISS PARENTERALS LTD, India</t>
  </si>
  <si>
    <t>MA-0041/25/03/2021</t>
  </si>
  <si>
    <t>05-2717.12.04.2024</t>
  </si>
  <si>
    <t>Psycosin</t>
  </si>
  <si>
    <t>Amber glass 10 x 1 ml Ampoules packed in a carton along with an insert.</t>
  </si>
  <si>
    <t xml:space="preserve"> Swiss Parenterals Ltd., India</t>
  </si>
  <si>
    <t>MA-0264/06/10/2022</t>
  </si>
  <si>
    <t>Gentamicin Injection BP</t>
  </si>
  <si>
    <t xml:space="preserve"> Gentamicin Sulphate Eq. to Gentamicin</t>
  </si>
  <si>
    <t>10 ampoules x 2 ml</t>
  </si>
  <si>
    <t>RMA-0326/26/10/2023</t>
  </si>
  <si>
    <t>HALOPERIDOL</t>
  </si>
  <si>
    <t xml:space="preserve"> Haloperidol</t>
  </si>
  <si>
    <t>cardboard box, 1 ml amber colour glass ampoule,10 x 1 ml ampoules</t>
  </si>
  <si>
    <t>MA-0190/17/09/2021</t>
  </si>
  <si>
    <t>Haloperidol Decanoate Injection</t>
  </si>
  <si>
    <t xml:space="preserve"> Haloperidol decanoate BP</t>
  </si>
  <si>
    <t>10 x 1ml ampoules</t>
  </si>
  <si>
    <t xml:space="preserve"> Swiss Parenterals, India</t>
  </si>
  <si>
    <t>RMA-03618/19/02/2024</t>
  </si>
  <si>
    <t>HYOSCINE BUTYLBROMIDE INJECTION BP 20MG/ML, 1 ML</t>
  </si>
  <si>
    <t xml:space="preserve"> Hyoscine Butylbromide</t>
  </si>
  <si>
    <t>Carton along with insert,glass ampoule,10x1ml, solution for injection</t>
  </si>
  <si>
    <t>MA-0270/15/12/2020</t>
  </si>
  <si>
    <t>IRON SUCROSE</t>
  </si>
  <si>
    <t xml:space="preserve"> Iron Sucrose</t>
  </si>
  <si>
    <t>B03AC02</t>
  </si>
  <si>
    <t>5 ml amber glass ampoule,, Outer packaging: 5x5 ml ampoules packed in a carton along with an insert., 5 ml Amber glass ampoule, 5 x 5 ml Ampoules packed in a carton along with an insert.</t>
  </si>
  <si>
    <t xml:space="preserve"> SWISS PARENTERALS PVT.LTD, India</t>
  </si>
  <si>
    <t>RMA-2515/29/09/2021</t>
  </si>
  <si>
    <t>LIDOCAIN CHLORIDE</t>
  </si>
  <si>
    <t>10 x 5ml containing 3.5ml of solution</t>
  </si>
  <si>
    <t>MA-0168/14/09/2021</t>
  </si>
  <si>
    <t>Drenomod-Solu 40</t>
  </si>
  <si>
    <t xml:space="preserve"> Methylprednisone Sodium Succinate</t>
  </si>
  <si>
    <t>1 vial with powder+ 1 ampoules with solvent in carton box</t>
  </si>
  <si>
    <t xml:space="preserve"> Swiss Parenterals LTD, India</t>
  </si>
  <si>
    <t>RMA-2559/18/10/2021</t>
  </si>
  <si>
    <t>carton box containing 10 plain glass ampoule x 2ml solution for injection</t>
  </si>
  <si>
    <t>MA-0378/20/12/2022</t>
  </si>
  <si>
    <t>METOPROLOL TARTRATE INJECTION USP 5 MG/5ML</t>
  </si>
  <si>
    <t>5 x 5 ml Plain glass ampoule packed in a carton along with an insert.</t>
  </si>
  <si>
    <t>MA-00210/05/10/2020</t>
  </si>
  <si>
    <t>OMEPRAZOLE FOR INJECTION 40 MG</t>
  </si>
  <si>
    <t xml:space="preserve"> Omeprazole Sodium Equivalent to Omeprazole</t>
  </si>
  <si>
    <t>Carton box,10 ml glass vial, 1x40 mg, powder for injection</t>
  </si>
  <si>
    <t>MA-0103/03/06/2021</t>
  </si>
  <si>
    <t>Pantoprazol</t>
  </si>
  <si>
    <t xml:space="preserve"> Pantoprazole Sodium (Lyophilized) Equivalent to Pantoprazole</t>
  </si>
  <si>
    <t>5 ml plain glass vial with 20mm grey bromo butyl rubber stopper, 1 vials in a carton</t>
  </si>
  <si>
    <t xml:space="preserve"> SWISS PARENTERALS PVT. LTD, India</t>
  </si>
  <si>
    <t>RMA-3123/16/11/2022</t>
  </si>
  <si>
    <t>Sevoflurane</t>
  </si>
  <si>
    <t xml:space="preserve"> Sevoflurane</t>
  </si>
  <si>
    <t>N01AB08</t>
  </si>
  <si>
    <t>250 ml(100%)</t>
  </si>
  <si>
    <t>Inhalation vapour, liquid</t>
  </si>
  <si>
    <t>One amber glass bottle with integrated adaptor closure which containing 250ml(100%) of inhalation vapour,Liquid</t>
  </si>
  <si>
    <t>MA-0366/03/11/2023</t>
  </si>
  <si>
    <t>BIOSUTRA</t>
  </si>
  <si>
    <t xml:space="preserve"> Sildenafil Citrate USP Eq. to Sildenafil</t>
  </si>
  <si>
    <t xml:space="preserve">100 mg </t>
  </si>
  <si>
    <t>Carton box containing 1 PVC/Alu blister with 4 tablet</t>
  </si>
  <si>
    <t>MA-05836/23/02/2024</t>
  </si>
  <si>
    <t>Vancomycin Hydrochloride for Injection USP</t>
  </si>
  <si>
    <t xml:space="preserve"> Sterile Vancomycin Hydrochloride Equivalent to Vancomycin</t>
  </si>
  <si>
    <t>J01XA01</t>
  </si>
  <si>
    <t>1 vial x 10 ml</t>
  </si>
  <si>
    <t>RMA-0342/26/10/2023</t>
  </si>
  <si>
    <t>BIOCIALIS</t>
  </si>
  <si>
    <t xml:space="preserve"> tadalafil</t>
  </si>
  <si>
    <t>Box containing 1x4 tablets inPVC – ALU Blister</t>
  </si>
  <si>
    <t xml:space="preserve"> Swiss Parenterals Pvt. Ltd., India</t>
  </si>
  <si>
    <t>RMA-2990/28/09/2022</t>
  </si>
  <si>
    <t>1x4 tablets</t>
  </si>
  <si>
    <t xml:space="preserve"> swiss parenterals pvt. ltd., India</t>
  </si>
  <si>
    <t>RMA-3167/15/12/2022</t>
  </si>
  <si>
    <t>05-2652.11.04.2024</t>
  </si>
  <si>
    <t>Alymsys</t>
  </si>
  <si>
    <t>Carton box containing 1 (Type I glass) vial of 16 mL solution, containing 400 mg of bevacizumab</t>
  </si>
  <si>
    <t>MABXIENCE RESEARCH SL,Spain</t>
  </si>
  <si>
    <t xml:space="preserve"> GH GENHELIX S.A., Spain</t>
  </si>
  <si>
    <t>MA-0235/15/09/2022</t>
  </si>
  <si>
    <t xml:space="preserve">25 mg/1 ml </t>
  </si>
  <si>
    <t>Carton box containing 1 (Type I glass) vial of 4 mL solution, containing 100 mg of bevacizumab</t>
  </si>
  <si>
    <t>MA-0236/15/09/2022</t>
  </si>
  <si>
    <t>05-2660.11.04.2024</t>
  </si>
  <si>
    <t>Nicorette Freshmint</t>
  </si>
  <si>
    <t xml:space="preserve"> Nicotine</t>
  </si>
  <si>
    <t>N07BA01</t>
  </si>
  <si>
    <t>Medicated chewing-gum</t>
  </si>
  <si>
    <t>Carton box with 30 medicated chewing gums (2 blister x 15 chewing gums)</t>
  </si>
  <si>
    <t>McNeil AB,Sweden</t>
  </si>
  <si>
    <t xml:space="preserve"> McNeil AB, Sweden</t>
  </si>
  <si>
    <t>MA-00433/19/01/2024</t>
  </si>
  <si>
    <t>MA-00434/19/01/2024</t>
  </si>
  <si>
    <t>05-2784.12.04.2024</t>
  </si>
  <si>
    <t>SUOMICON</t>
  </si>
  <si>
    <t>10 mg/5 mlL</t>
  </si>
  <si>
    <t>Amber (Type III) glass bottle, with child-resistant, tamper-evident screw cap and a 5ml graduated oral dosing syringe, cardboard box, Bottle of 50ml</t>
  </si>
  <si>
    <t>MEDICAIR BIOSCIENCE LABORATORIES CY LTD,Cyprus</t>
  </si>
  <si>
    <t>MA-0050/24/02/2023</t>
  </si>
  <si>
    <t>20mg /5 ml</t>
  </si>
  <si>
    <t>Amber (Type III) glass bottle, with child-resistant, tamper-evident screw cap and a 3ml graduated oral dosing syringe, cardboard box, Bottle of 30ml</t>
  </si>
  <si>
    <t>MA-0051/24/02/2023</t>
  </si>
  <si>
    <t>Rafreda</t>
  </si>
  <si>
    <t xml:space="preserve"> Mefenamic acid</t>
  </si>
  <si>
    <t>BT x 1 BOTTLE x 150 ML</t>
  </si>
  <si>
    <t>MA-00135/05/06/2020</t>
  </si>
  <si>
    <t>PIRVER</t>
  </si>
  <si>
    <t xml:space="preserve"> PREDNISOLONE SODIUM PHOSPHATE</t>
  </si>
  <si>
    <t>1MG/ML</t>
  </si>
  <si>
    <t>Amber glass type III bottle and a white plastic screw cap,Lithographed carton box containing 1 bottle, a patient information leaflet and 5ml oral dosing syringe, 60 ml and 5ml oral dosing syringe</t>
  </si>
  <si>
    <t>MA-0384/24/11/2023</t>
  </si>
  <si>
    <t>5MG/ML</t>
  </si>
  <si>
    <t>Amber glass type III bottle and a white plastic screw cap,Lithographed carton box containing 1 bottle, a patient information leaflet and 5ml oral dosing syringe, 30 ml and 5ml oral dosing syringe</t>
  </si>
  <si>
    <t>MA-0385/24/11/2023</t>
  </si>
  <si>
    <t>ROSUVANOX</t>
  </si>
  <si>
    <t xml:space="preserve"> ROSUVASTATIN CALCIUM</t>
  </si>
  <si>
    <t>PVC/PVDC/ALUMINIUM FOIL, CARDBOARD BOX x 30 tablets</t>
  </si>
  <si>
    <t>MA-0053/24/02/2023</t>
  </si>
  <si>
    <t>MA-0052/24/02/2023</t>
  </si>
  <si>
    <t>MA-0054/24/02/2023</t>
  </si>
  <si>
    <t xml:space="preserve">05-2784 .12.04.2024  </t>
  </si>
  <si>
    <t>NASATRIM</t>
  </si>
  <si>
    <t xml:space="preserve"> TRIAMCINOLONE ACETONIDE</t>
  </si>
  <si>
    <t>R01AD11</t>
  </si>
  <si>
    <t>55 mcg/1 dose</t>
  </si>
  <si>
    <t>01 BT x 1 VIAL (16.5G) + M PUMP (120 doses)</t>
  </si>
  <si>
    <t>MA-0306/15/12/2021</t>
  </si>
  <si>
    <t xml:space="preserve">05-2786.12.04.2024  </t>
  </si>
  <si>
    <t>CONTRESOL</t>
  </si>
  <si>
    <t xml:space="preserve"> CHOLECALCIFEROL CONCETRATE</t>
  </si>
  <si>
    <t>25.000 IU/ML</t>
  </si>
  <si>
    <t>Carton box x 1 ampoule</t>
  </si>
  <si>
    <t>Medicair Bioscience Laboratories S.A.</t>
  </si>
  <si>
    <t>MA-08217/23/02/2024</t>
  </si>
  <si>
    <t xml:space="preserve">05-2786.12.04.2024    </t>
  </si>
  <si>
    <t>BOCACORT-S</t>
  </si>
  <si>
    <t>BT x 1Canister x 9g x 120 doses</t>
  </si>
  <si>
    <t>RMA-2217/26/01/2021</t>
  </si>
  <si>
    <t>CONDALAIR</t>
  </si>
  <si>
    <t>Amber glass bottle with screw plastic cap,CARTON BOX, 1 BOTTLE x 150 ML</t>
  </si>
  <si>
    <t>MA-0055/01/03/2023</t>
  </si>
  <si>
    <t>ORLOBIN</t>
  </si>
  <si>
    <t xml:space="preserve"> Amikacin sulfate</t>
  </si>
  <si>
    <t>500 mg/2 ml</t>
  </si>
  <si>
    <t>Box containing 1 vial of 2ml</t>
  </si>
  <si>
    <t>MEDICUS SA, GREECE</t>
  </si>
  <si>
    <t>RMA-2190/23/12/2020</t>
  </si>
  <si>
    <t>Cicloviral</t>
  </si>
  <si>
    <t>Carton box, aluminum tube, 10g, Cream</t>
  </si>
  <si>
    <t>Medinfar Consumer Health - Produtos Farmaceuticos, LDA.Portugal</t>
  </si>
  <si>
    <t>MA-00183/21/07/2020</t>
  </si>
  <si>
    <t>05-2558.11.04.2024</t>
  </si>
  <si>
    <t>AMIODARONE</t>
  </si>
  <si>
    <t xml:space="preserve"> Amiodarone hydrochloride</t>
  </si>
  <si>
    <t>Kutia prej 30  tablets</t>
  </si>
  <si>
    <t>MEDOCHEMIE LTD ,CYPRUS</t>
  </si>
  <si>
    <t xml:space="preserve"> MEDOCHEMIE LTD, Cyprus</t>
  </si>
  <si>
    <t>RMA-03597/10/01/2024</t>
  </si>
  <si>
    <t>MOXILEN FORTE</t>
  </si>
  <si>
    <t xml:space="preserve"> Amoxicilin trihydrate powder equivalent to amoxicilin</t>
  </si>
  <si>
    <t>100ml bottles cerospoding to 60ml oral suspension</t>
  </si>
  <si>
    <t xml:space="preserve"> Medochemie LTD, Cyprus</t>
  </si>
  <si>
    <t>RMA-2603/16/11/2021</t>
  </si>
  <si>
    <t>150ml bottles cerospoding to 100ml oral suspension</t>
  </si>
  <si>
    <t>MEDOCLAV</t>
  </si>
  <si>
    <t xml:space="preserve"> Amoxicilin Trihydrate, Mixture of Potassium Clavulanate+Silicon dioxide(1.1)</t>
  </si>
  <si>
    <t>(125 mg+31.25 mg)/5 ml</t>
  </si>
  <si>
    <t>pack of 100 ml</t>
  </si>
  <si>
    <t xml:space="preserve"> MEDOCHEMIEL LTD, Cyprus</t>
  </si>
  <si>
    <t>RMA-2872/15/06/2022</t>
  </si>
  <si>
    <t>pack of 60 ml</t>
  </si>
  <si>
    <t>MOXILEN</t>
  </si>
  <si>
    <t>Box containing 16 capsules</t>
  </si>
  <si>
    <t xml:space="preserve"> Medochemia Ltd ,Cyprus, Cyprus</t>
  </si>
  <si>
    <t>RMA-2601/16/11/2021</t>
  </si>
  <si>
    <t>Box containing 20 capsules</t>
  </si>
  <si>
    <t>Box containing 100 capsules</t>
  </si>
  <si>
    <t>MEDOCLAV 625mg</t>
  </si>
  <si>
    <t xml:space="preserve"> Amoxicillin trihydrate (1), Clavulanate potassium + microcrystalline cellulose (1:1)  (1)</t>
  </si>
  <si>
    <t>Box containing 7 film coated Tablets</t>
  </si>
  <si>
    <t xml:space="preserve"> Medochemie Ltd, Cyprus</t>
  </si>
  <si>
    <t>RMA-2116/24/09/2020</t>
  </si>
  <si>
    <t>Box containing 10 film coated Tablets</t>
  </si>
  <si>
    <t>Box containing 14 film coated Tablets</t>
  </si>
  <si>
    <t>Box containing 20 film coated Tablets</t>
  </si>
  <si>
    <t xml:space="preserve"> Amoxicillin Trihydrate equivalent to Amoxicillin base, Clavunate Potassium + microcrystalline cellulose (1:1) equivalent to Clavulanic acid</t>
  </si>
  <si>
    <t>8 Tablets</t>
  </si>
  <si>
    <t xml:space="preserve"> MEDOCHEMIE LTD., Cyprus</t>
  </si>
  <si>
    <t>RMA-2117/24/09/2020</t>
  </si>
  <si>
    <t>10 Tablets</t>
  </si>
  <si>
    <t>MEDOCLAV 375mg</t>
  </si>
  <si>
    <t xml:space="preserve"> Amoxicillin trihydrate equivalent to amoxicillin base-1, Clavulanate potassium + microcrystalline cellulose (1:1) equivalent to clavulanic acid-1</t>
  </si>
  <si>
    <t>250 mg+125 mg</t>
  </si>
  <si>
    <t>RMA-2115/24/09/2020</t>
  </si>
  <si>
    <t>21 tablets</t>
  </si>
  <si>
    <t xml:space="preserve"> Amoxicillin trihydrate powder equivalent to amoxicilln</t>
  </si>
  <si>
    <t xml:space="preserve"> Bottle containing 60ml oral suspension</t>
  </si>
  <si>
    <t>RMA-2602/16/11/2021</t>
  </si>
  <si>
    <t>Bottle containing 100ml oral suspension</t>
  </si>
  <si>
    <t>MEDOCLAV FORTE</t>
  </si>
  <si>
    <t xml:space="preserve"> amoxicillin trihydrate, Equivalent to Amoxicillin, Mixture of Potassium Clavulanate+Silicon, Equivalent to Clavulanic Acid</t>
  </si>
  <si>
    <t>pack of 100ml</t>
  </si>
  <si>
    <t xml:space="preserve"> Medochemiel LTD, Cyprus</t>
  </si>
  <si>
    <t>RMA-2871/15/06/2022</t>
  </si>
  <si>
    <t>PAMECIL</t>
  </si>
  <si>
    <t xml:space="preserve"> Ampicillin trihydrate</t>
  </si>
  <si>
    <t>Box containing 10 glass vials</t>
  </si>
  <si>
    <t>RMA-2518/29/09/2021</t>
  </si>
  <si>
    <t>Box containing 100 glass vials</t>
  </si>
  <si>
    <t xml:space="preserve"> AMPICILLIN TRIHYDRATE EQUIVALENT TO AMPICILLIN</t>
  </si>
  <si>
    <t>RMA-2519/29/09/2021</t>
  </si>
  <si>
    <t>ZYKALOR</t>
  </si>
  <si>
    <t>RMA-3416/13/06/2023</t>
  </si>
  <si>
    <t>RMA-3417/13/06/2023</t>
  </si>
  <si>
    <t>ZAFIBRAL</t>
  </si>
  <si>
    <t xml:space="preserve"> Bezafibrate</t>
  </si>
  <si>
    <t>C10AB02</t>
  </si>
  <si>
    <t>60 film coated tablets</t>
  </si>
  <si>
    <t xml:space="preserve"> Medochemie Ltd. - Central Factory, Cyprus</t>
  </si>
  <si>
    <t>MA-5922/14/11/2019</t>
  </si>
  <si>
    <t>RILCAPTON</t>
  </si>
  <si>
    <t>20 tablets (2 blisters x 10 tablets)</t>
  </si>
  <si>
    <t>RMA-2685/13/01/2022</t>
  </si>
  <si>
    <t>security bottles x 100 tablets</t>
  </si>
  <si>
    <t>TAVER</t>
  </si>
  <si>
    <t xml:space="preserve"> Carbamazepine</t>
  </si>
  <si>
    <t>N03AF01</t>
  </si>
  <si>
    <t xml:space="preserve"> MEDOCHEMIE Ltd, Cyrup, Cyprus</t>
  </si>
  <si>
    <t>RMA-1905/15/01/2020</t>
  </si>
  <si>
    <t>ZEPILEN</t>
  </si>
  <si>
    <t xml:space="preserve"> CEFAZOLIN SODIUM EQUIVALENT TO CEFAZOLIN</t>
  </si>
  <si>
    <t>10 GLASS VIALS IN AN OUTER CARTON</t>
  </si>
  <si>
    <t>RMA-2604/16/11/2021</t>
  </si>
  <si>
    <t>100 GLASS VIALS IN AN OUTER CARTON</t>
  </si>
  <si>
    <t>MEDAXONE</t>
  </si>
  <si>
    <t xml:space="preserve"> Cefriaxone sodium</t>
  </si>
  <si>
    <t>Box containing 10 vials</t>
  </si>
  <si>
    <t>RMA-2586/04/11/2021</t>
  </si>
  <si>
    <t>Box containing 100 vials</t>
  </si>
  <si>
    <t>Axetine</t>
  </si>
  <si>
    <t xml:space="preserve"> Cefuroxime</t>
  </si>
  <si>
    <t>Blister x 14 Tablets</t>
  </si>
  <si>
    <t xml:space="preserve"> Medochemie Ltd,, Cyprus</t>
  </si>
  <si>
    <t>RMA-1979/19/03/2020</t>
  </si>
  <si>
    <t>KLERIMED</t>
  </si>
  <si>
    <t xml:space="preserve"> Clarithromycin, Equivalent to anhydrous clarithromycin</t>
  </si>
  <si>
    <t>Box containing 14 tablets</t>
  </si>
  <si>
    <t>RMA-2126/06/10/2020</t>
  </si>
  <si>
    <t>Box containing 16 tablets</t>
  </si>
  <si>
    <t>Rivoril</t>
  </si>
  <si>
    <t xml:space="preserve"> Clonazepam</t>
  </si>
  <si>
    <t>N03AE01</t>
  </si>
  <si>
    <t>RMA-3526/28/09/2023</t>
  </si>
  <si>
    <t>MONOCLOX</t>
  </si>
  <si>
    <t xml:space="preserve"> cloxacillin sodium</t>
  </si>
  <si>
    <t>J01CF02</t>
  </si>
  <si>
    <t>Box containing 10</t>
  </si>
  <si>
    <t>RMA-2686/13/01/2022</t>
  </si>
  <si>
    <t>DEXAMED</t>
  </si>
  <si>
    <t xml:space="preserve"> Dexamethasone sodium phosphate, Equivalent to dexamethasone phosphate</t>
  </si>
  <si>
    <t>Kutia prej 10 ampoules</t>
  </si>
  <si>
    <t>RMA-1807/22/11/2019</t>
  </si>
  <si>
    <t>Kutia prej 100 ampoules</t>
  </si>
  <si>
    <t>ALMIRAL</t>
  </si>
  <si>
    <t>Box containing 10 glass ampoules</t>
  </si>
  <si>
    <t>RMA-2600/16/11/2021</t>
  </si>
  <si>
    <t>Box containing 100 glass ampoules</t>
  </si>
  <si>
    <t>COSTI</t>
  </si>
  <si>
    <t xml:space="preserve"> Domperidone</t>
  </si>
  <si>
    <t>Kutia prej 20 tableta</t>
  </si>
  <si>
    <t xml:space="preserve"> MEDOCHEMIA Ltd, Cyprus</t>
  </si>
  <si>
    <t>RMA-2108/13/08/2020</t>
  </si>
  <si>
    <t>Kutia prej 30 tableta</t>
  </si>
  <si>
    <t>ESTAN</t>
  </si>
  <si>
    <t xml:space="preserve"> escitalopram</t>
  </si>
  <si>
    <t>blister x 28 tablets</t>
  </si>
  <si>
    <t>RMA-2122/29/09/2020</t>
  </si>
  <si>
    <t>CONVERIUM</t>
  </si>
  <si>
    <t xml:space="preserve"> Irbesartan</t>
  </si>
  <si>
    <t>C09CA04</t>
  </si>
  <si>
    <t xml:space="preserve"> Medochemie Ltd (Central Factory), Cyprus</t>
  </si>
  <si>
    <t>RMA-1610/04/07/2019</t>
  </si>
  <si>
    <t>neni 8 par.4</t>
  </si>
  <si>
    <t xml:space="preserve"> Medochemie Ltd (Central factory), Cyprus</t>
  </si>
  <si>
    <t>RMA-1611/04/07/2019</t>
  </si>
  <si>
    <t>CONVERIDE</t>
  </si>
  <si>
    <t xml:space="preserve"> Irbesartan, Hydrochlorothiazide</t>
  </si>
  <si>
    <t>RMA-2587/09/11/2021</t>
  </si>
  <si>
    <t>300 mg+25 mg</t>
  </si>
  <si>
    <t>RMA-2588/09/11/2021</t>
  </si>
  <si>
    <t>ASKETON</t>
  </si>
  <si>
    <t xml:space="preserve"> Itopride HCl</t>
  </si>
  <si>
    <t>A03FA07</t>
  </si>
  <si>
    <t>Carton Box containing 40 film coated tablets</t>
  </si>
  <si>
    <t xml:space="preserve"> Medochemie Ltd – Central Factory, Cyprus</t>
  </si>
  <si>
    <t>MA-0067/29/03/2022</t>
  </si>
  <si>
    <t>LEVOMED 250/25mg</t>
  </si>
  <si>
    <t xml:space="preserve"> LEVODOPA, CARBIDOPA MONOHYDRATE Equivalente to CARBIDOPA</t>
  </si>
  <si>
    <t>N04BA02</t>
  </si>
  <si>
    <t>250 mg+25 mg</t>
  </si>
  <si>
    <t>RMA-1904/15/01/2020</t>
  </si>
  <si>
    <t>Amesol</t>
  </si>
  <si>
    <t>Blister x 7 tablets</t>
  </si>
  <si>
    <t>RMA-2123/29/09/2020</t>
  </si>
  <si>
    <t>Loperamide Medo</t>
  </si>
  <si>
    <t xml:space="preserve"> Loperamide hydrochloride</t>
  </si>
  <si>
    <t>10 capsules</t>
  </si>
  <si>
    <t xml:space="preserve"> Medochemie LTD-Cyprus, Cyprus</t>
  </si>
  <si>
    <t>RMA-3528/28/09/2023</t>
  </si>
  <si>
    <t>MEDOSTATIN</t>
  </si>
  <si>
    <t xml:space="preserve"> LOVASTATIN</t>
  </si>
  <si>
    <t>C10AA02</t>
  </si>
  <si>
    <t>RMA-2030/30/04/2020</t>
  </si>
  <si>
    <t>Box containing 100 tablets</t>
  </si>
  <si>
    <t xml:space="preserve"> Lovastatin</t>
  </si>
  <si>
    <t>RMA-2031/30/04/2020</t>
  </si>
  <si>
    <t xml:space="preserve"> Box containing 30 tablets</t>
  </si>
  <si>
    <t>ARCHIFAR</t>
  </si>
  <si>
    <t xml:space="preserve"> Meropenem trihydrate equivalent to Meropenem</t>
  </si>
  <si>
    <t>Carton box containing 10 type I clear glass vials with capacity volume of 30 ml</t>
  </si>
  <si>
    <t xml:space="preserve"> Medochemie Ltd. Factory C, Cyprus</t>
  </si>
  <si>
    <t>MA-0252/26/09/2022</t>
  </si>
  <si>
    <t>116..40</t>
  </si>
  <si>
    <t>Carton box containing 10 type I clear glass vials with capacity volume of 20 ml</t>
  </si>
  <si>
    <t>MA-0251/26/09/2022</t>
  </si>
  <si>
    <t>Daltex</t>
  </si>
  <si>
    <t xml:space="preserve"> Metformin Hydrochloride, Vildagliptin</t>
  </si>
  <si>
    <t>A10BD08</t>
  </si>
  <si>
    <t xml:space="preserve">1000 mg+50 mg </t>
  </si>
  <si>
    <t>MA-5960/12/12/2019</t>
  </si>
  <si>
    <t xml:space="preserve">850 mg+50 mg </t>
  </si>
  <si>
    <t>MA-5959/12/12/2019</t>
  </si>
  <si>
    <t>BROT</t>
  </si>
  <si>
    <t xml:space="preserve"> Metformin Hydrocloride</t>
  </si>
  <si>
    <t>RMA-03592/10/01/2024</t>
  </si>
  <si>
    <t>ARFEN</t>
  </si>
  <si>
    <t>RMA-03595/10/01/2024</t>
  </si>
  <si>
    <t>RMA-03596/10/01/2024</t>
  </si>
  <si>
    <t>GRIP STOP</t>
  </si>
  <si>
    <t xml:space="preserve"> Paracetamol DC 90 equivalent to Paracetamol, Pseudoephedrine, Chlorpheniramine maleate</t>
  </si>
  <si>
    <t>325 mg+15 mg+1 mg</t>
  </si>
  <si>
    <t>Blister x 30 tablets</t>
  </si>
  <si>
    <t>RMA-2655/13/12/2021</t>
  </si>
  <si>
    <t>ROVASTA</t>
  </si>
  <si>
    <t xml:space="preserve"> Medochemie Ltd, Cyprus, Cyprus</t>
  </si>
  <si>
    <t>RMA-1955/04/03/2020</t>
  </si>
  <si>
    <t>RMA-1956/04/03/2020</t>
  </si>
  <si>
    <t>TAMIFEN DS</t>
  </si>
  <si>
    <t xml:space="preserve"> TAMOXIFEN</t>
  </si>
  <si>
    <t>L02BA01</t>
  </si>
  <si>
    <t>Box containing 1000 tablets</t>
  </si>
  <si>
    <t>RMA-3007/29/09/2022</t>
  </si>
  <si>
    <t>TAMIFEN DS 20mg</t>
  </si>
  <si>
    <t xml:space="preserve"> Tamoxifen citrate, Equivalent to Tamoxifen</t>
  </si>
  <si>
    <t xml:space="preserve"> Medochemie Ltd, cyprus, Cyprus</t>
  </si>
  <si>
    <t>RMA-2017/21/04/2020</t>
  </si>
  <si>
    <t>TRAMADOL MEDO</t>
  </si>
  <si>
    <t>RMA-2107/13/08/2020</t>
  </si>
  <si>
    <t>100 ampoules of 2ml</t>
  </si>
  <si>
    <t>DALMEVIN</t>
  </si>
  <si>
    <t xml:space="preserve"> MEDOCHEMIE LTD, Cyprus; MEDOCHEMIE (FAR EAST) LTD, Vietnam</t>
  </si>
  <si>
    <t>RMA-03574/13/11/2023</t>
  </si>
  <si>
    <t>05-2535.11.04.2024</t>
  </si>
  <si>
    <t>Losartan Potassium/Hydrochlorothiazide 100mg/25mg Film-Coated Tablets</t>
  </si>
  <si>
    <t>100mg/25mg</t>
  </si>
  <si>
    <t>Each blister contains 14 tablets (28 tablets)</t>
  </si>
  <si>
    <t>Medreich PLC,United Kingdom</t>
  </si>
  <si>
    <t xml:space="preserve"> Medreich PLC, United Kingdom</t>
  </si>
  <si>
    <t>MA-00231/07/03/2024</t>
  </si>
  <si>
    <t>Losartan Potassium/Hydrochlorothiazide 50mg/12.5mg Film-Coated Tablets</t>
  </si>
  <si>
    <t>50mg/12.5mg</t>
  </si>
  <si>
    <t>MA-08224/15/03/2024</t>
  </si>
  <si>
    <t xml:space="preserve">05-2714.12.04.2024   </t>
  </si>
  <si>
    <t>Acmel 500 mg/5 ml IM/IV</t>
  </si>
  <si>
    <t xml:space="preserve"> Ascorbic acid</t>
  </si>
  <si>
    <t>carton box conatining 5 ampolue of 5 ml</t>
  </si>
  <si>
    <t>Menta Pharma Ilaç San ve Tic. A.S. - Turkey</t>
  </si>
  <si>
    <t xml:space="preserve"> MEFAR ILAC SAN.A.S, Turkey ; Menta Pharma Ilaç San ve Tic. A.S., Turkey </t>
  </si>
  <si>
    <t>RMA-2026/30/04/2020</t>
  </si>
  <si>
    <t>Mepolex 5mg/5ml</t>
  </si>
  <si>
    <t xml:space="preserve"> Metopropol tartarate</t>
  </si>
  <si>
    <t>Carton box containing 1 ampoule of 5 ml</t>
  </si>
  <si>
    <t xml:space="preserve"> MEFAR ILAC SAN. A.S., Turkey ; Menta Pharma Ilaç San ve Tic. A.S., Turkey </t>
  </si>
  <si>
    <t>RMA-2027/30/04/2020</t>
  </si>
  <si>
    <t>05-2565.11.04.2024</t>
  </si>
  <si>
    <t>BAVENCIO</t>
  </si>
  <si>
    <t xml:space="preserve"> Avelumab</t>
  </si>
  <si>
    <t>L01FF04</t>
  </si>
  <si>
    <t>200 mg/ 10 ml</t>
  </si>
  <si>
    <t>box containing 1 glass vial x 10ml of concentrate for solution for infusion</t>
  </si>
  <si>
    <t>Merck Europe B.V.  The Netherlands</t>
  </si>
  <si>
    <t xml:space="preserve"> Merck Serono S.p.A, Italy; Merck Serono S.A, Switzerland</t>
  </si>
  <si>
    <t>MA-0258/25/07/2023</t>
  </si>
  <si>
    <t>Cetrotide</t>
  </si>
  <si>
    <t xml:space="preserve"> Cetrorelix (base)</t>
  </si>
  <si>
    <t>H01CC02</t>
  </si>
  <si>
    <t>1 vial+1prefilled syringe with 1 ml of solvent+1 injecton needle+1 hypodermic injecton needle+2 alcohol swabs/box</t>
  </si>
  <si>
    <t xml:space="preserve"> Merck KGaA, Germany ; Aeterna Zentaris GmbH, Germany </t>
  </si>
  <si>
    <t>RMA-2125/06/10/2020</t>
  </si>
  <si>
    <t>OVITRELLE</t>
  </si>
  <si>
    <t xml:space="preserve"> Choriogonadotropin alfa</t>
  </si>
  <si>
    <t>G03GA08</t>
  </si>
  <si>
    <t xml:space="preserve">250 mcg/0.5 ml </t>
  </si>
  <si>
    <t>1 pre-filled syringe/ box</t>
  </si>
  <si>
    <t>MA-0057/18/03/2022</t>
  </si>
  <si>
    <t>MAVENCLAD</t>
  </si>
  <si>
    <t xml:space="preserve"> cladribine</t>
  </si>
  <si>
    <t>L04AA40</t>
  </si>
  <si>
    <t xml:space="preserve"> NerPharMa S.R.L, Italy; R-Pharm Germany GmbH, Germany </t>
  </si>
  <si>
    <t>MA-00052/09/03/2020</t>
  </si>
  <si>
    <t>GONAL f  pen 450 IU</t>
  </si>
  <si>
    <t xml:space="preserve"> Folitropin alfa</t>
  </si>
  <si>
    <t xml:space="preserve">450 IU/0.75 ml </t>
  </si>
  <si>
    <t>1 pre-filled pen + 12 needles /pack</t>
  </si>
  <si>
    <t>MA-0117/26/05/2022</t>
  </si>
  <si>
    <t>GONAL f  pen 900 IU</t>
  </si>
  <si>
    <t xml:space="preserve">900 IU/1.5 ml </t>
  </si>
  <si>
    <t>1 pre-filled pen + 20 needles /pack</t>
  </si>
  <si>
    <t>MA-0118/26/05/2022</t>
  </si>
  <si>
    <t>GONAL f  pen 300 IU</t>
  </si>
  <si>
    <t>300 IU/0.5 ml</t>
  </si>
  <si>
    <t>1 pre-filled pen + 8 needles /pack</t>
  </si>
  <si>
    <t>MA-0116/26/05/2022</t>
  </si>
  <si>
    <t>GONAL-f</t>
  </si>
  <si>
    <t xml:space="preserve"> Follitropin alfa</t>
  </si>
  <si>
    <t>1 vial of powder+1 pre-filled syringe of solvent/box</t>
  </si>
  <si>
    <t xml:space="preserve"> Merck Serono S.p.A., Italy</t>
  </si>
  <si>
    <t>RMA-2128/06/10/2020</t>
  </si>
  <si>
    <t>Rebif 22</t>
  </si>
  <si>
    <t xml:space="preserve"> Interferon beta 1-a</t>
  </si>
  <si>
    <t>L03AB07</t>
  </si>
  <si>
    <t>22 mcg</t>
  </si>
  <si>
    <t>3 pre-filled syringes/box</t>
  </si>
  <si>
    <t>RMA-2084/07/07/2020</t>
  </si>
  <si>
    <t>REBIF 44</t>
  </si>
  <si>
    <t>44 mcg</t>
  </si>
  <si>
    <t>12 pre-filled syringes/box</t>
  </si>
  <si>
    <t xml:space="preserve"> Merck Serono S.p.A, Italy</t>
  </si>
  <si>
    <t>RMA-2120/29/09/2020</t>
  </si>
  <si>
    <t>Concor ®</t>
  </si>
  <si>
    <t xml:space="preserve"> bisoprolol fumarate</t>
  </si>
  <si>
    <t>Merck Healthcare Germany GmbH,Germany</t>
  </si>
  <si>
    <t xml:space="preserve"> MERCK Healthcare KGaA, Germany ; Famar Lyon, France; MERCK S.L., Spain</t>
  </si>
  <si>
    <t>RMA-04579/12/11/2023</t>
  </si>
  <si>
    <t>Concor COR</t>
  </si>
  <si>
    <t>1.25 mg</t>
  </si>
  <si>
    <t xml:space="preserve"> MERCK Healthcare KGaA, Germany ; Merck S.L., Spain</t>
  </si>
  <si>
    <t>RMA-04529/27/09/2023</t>
  </si>
  <si>
    <t xml:space="preserve"> Merck Healthcare KGaA, Germany ; Merck S.L., Spain</t>
  </si>
  <si>
    <t>RMA-04528/27/09/2023</t>
  </si>
  <si>
    <t>EUTHYROX</t>
  </si>
  <si>
    <t>carton box containing 30 tablets</t>
  </si>
  <si>
    <t xml:space="preserve"> Merck Healthcare KGaA, Germany </t>
  </si>
  <si>
    <t>MA-0231/05/07/2023</t>
  </si>
  <si>
    <t>MA-0239/06/07/2023</t>
  </si>
  <si>
    <t>MA-0240/06/07/2023</t>
  </si>
  <si>
    <t>75 mcg</t>
  </si>
  <si>
    <t>MA-0241/06/07/2023</t>
  </si>
  <si>
    <t>Glucophage</t>
  </si>
  <si>
    <t xml:space="preserve"> metformin hydrochloride</t>
  </si>
  <si>
    <t>Merck Sante s.a.s.</t>
  </si>
  <si>
    <t xml:space="preserve"> MERCK SANTE s.a.s., France; MERCK S.L., Spain</t>
  </si>
  <si>
    <t>RMA-03577/23/10/2023</t>
  </si>
  <si>
    <t>RMA-03578/26/10/2023</t>
  </si>
  <si>
    <t>CRINONE</t>
  </si>
  <si>
    <t xml:space="preserve"> progesterone</t>
  </si>
  <si>
    <t>8 %</t>
  </si>
  <si>
    <t>Vaginal gel</t>
  </si>
  <si>
    <t>Carton box containing 15 single-use applicators/box (Each applicator contains 1.45 g of vaginal gel but delivers a controlled 1.125 g of vaginal gel.)</t>
  </si>
  <si>
    <t>Merck Serono GmbH,Germany</t>
  </si>
  <si>
    <t xml:space="preserve"> Central Pharma (Contact Packing) Ltd, United Kingdom; Milmount Healthcare Limited, Ireland</t>
  </si>
  <si>
    <t>MA-0349/23/11/2022</t>
  </si>
  <si>
    <t>GLUCOPHAGE XR</t>
  </si>
  <si>
    <t>30 prolonged release tablets/box</t>
  </si>
  <si>
    <t>Merck Serono Limited</t>
  </si>
  <si>
    <t xml:space="preserve"> Merck KGaA, Germany ; Merck Sante s.a.s-, France; Famar Lyon, France</t>
  </si>
  <si>
    <t>RMA-3498/30/08/2023</t>
  </si>
  <si>
    <t>RMA-3496/30/08/2023</t>
  </si>
  <si>
    <t>RMA-3497/30/08/2023</t>
  </si>
  <si>
    <t>SAIZEN ® 20 mg</t>
  </si>
  <si>
    <t xml:space="preserve"> somatropin</t>
  </si>
  <si>
    <t>H01AC01</t>
  </si>
  <si>
    <t>8 mg/1 ml</t>
  </si>
  <si>
    <t>1 cartridge x 2,50 ml/ pack</t>
  </si>
  <si>
    <t>Merck Serono S.p.A.</t>
  </si>
  <si>
    <t xml:space="preserve"> Merck Serono S.P.A, Italy</t>
  </si>
  <si>
    <t>MA-5763/02/05/2019</t>
  </si>
  <si>
    <t>05-2654.11.04.2024</t>
  </si>
  <si>
    <t>HÄDENSA-SUPPOSITORIES</t>
  </si>
  <si>
    <t xml:space="preserve"> Monochlorcarvacrol, Ichthammol, Menthol</t>
  </si>
  <si>
    <t>1 mg+4 mg+50 mg</t>
  </si>
  <si>
    <t>5 suppositories</t>
  </si>
  <si>
    <t>Merz Pharma Austria GMBH</t>
  </si>
  <si>
    <t xml:space="preserve"> MERZ PHARMA AUSTRIA GMBH, Austria</t>
  </si>
  <si>
    <t>RMA-2157/02/11/2020</t>
  </si>
  <si>
    <t>05-2587.11.04.2024</t>
  </si>
  <si>
    <t>Medical Oxygen</t>
  </si>
  <si>
    <t xml:space="preserve"> Oxygen</t>
  </si>
  <si>
    <t>V03AN01</t>
  </si>
  <si>
    <t>100 %</t>
  </si>
  <si>
    <t>Medicinal gas, compressed</t>
  </si>
  <si>
    <t>1 x 50 l</t>
  </si>
  <si>
    <t>l</t>
  </si>
  <si>
    <t>MESSER MEDICA LLC-Republic of Kosovo</t>
  </si>
  <si>
    <t xml:space="preserve"> Messer Medica LLC, Kosovo</t>
  </si>
  <si>
    <t>MA-0229/18/10/2021</t>
  </si>
  <si>
    <t>1 x 10 l</t>
  </si>
  <si>
    <t>MA-0231/18/10/2021</t>
  </si>
  <si>
    <t>1 x 40 l</t>
  </si>
  <si>
    <t>MA-0230/18/10/2021</t>
  </si>
  <si>
    <t xml:space="preserve">100 % </t>
  </si>
  <si>
    <t>1 x 3 L - 150 bar</t>
  </si>
  <si>
    <t xml:space="preserve"> Messer Medica L.L.C, Kosovo</t>
  </si>
  <si>
    <t>MA-0333/09/11/2022</t>
  </si>
  <si>
    <t>1 x 5 L - 150 bar</t>
  </si>
  <si>
    <t>MA-0344/16/11/2022</t>
  </si>
  <si>
    <t>05-2588.11.04.2024</t>
  </si>
  <si>
    <t>Nitrous oxide</t>
  </si>
  <si>
    <t xml:space="preserve"> nitrous oxyde</t>
  </si>
  <si>
    <t>N01AX13</t>
  </si>
  <si>
    <t>Medicinal gas, liquefied</t>
  </si>
  <si>
    <t>1x30kg</t>
  </si>
  <si>
    <t>kg</t>
  </si>
  <si>
    <t>Messer Tehnogass AD Beograd</t>
  </si>
  <si>
    <t xml:space="preserve"> messer tehnogas AD Beograd, Serbia</t>
  </si>
  <si>
    <t>RMA-3193/12/01/2023</t>
  </si>
  <si>
    <t>Nitrous oxyde</t>
  </si>
  <si>
    <t>1x25kg</t>
  </si>
  <si>
    <t>RMA-3194/12/01/2023</t>
  </si>
  <si>
    <t xml:space="preserve"> oxygen</t>
  </si>
  <si>
    <t>1x50L</t>
  </si>
  <si>
    <t>RMA-3191/12/01/2023</t>
  </si>
  <si>
    <t>Transport Container 1 x 10m3</t>
  </si>
  <si>
    <t>m3</t>
  </si>
  <si>
    <t xml:space="preserve"> Messer Tehnogas AD, Serbia</t>
  </si>
  <si>
    <t>MA-0092/28/04/2022</t>
  </si>
  <si>
    <t>1x40L</t>
  </si>
  <si>
    <t>RMA-3190/12/01/2023</t>
  </si>
  <si>
    <t>MEDICAL OXYGEN</t>
  </si>
  <si>
    <t>1x10L</t>
  </si>
  <si>
    <t>RMA-3192/12/01/2023</t>
  </si>
  <si>
    <t>Transport Container 1 x 15m3</t>
  </si>
  <si>
    <t>RMA-3227/01/02/2023</t>
  </si>
  <si>
    <t>Transport Container 1 x 20m3</t>
  </si>
  <si>
    <t>RMA-3228/01/02/2023</t>
  </si>
  <si>
    <t>Pantoprazole Micro Labs 20mg magensaftresistente Tabletten</t>
  </si>
  <si>
    <t>Micro Labs GmbH</t>
  </si>
  <si>
    <t xml:space="preserve"> Micro Labs GmbH, Germany </t>
  </si>
  <si>
    <t>URMA-5842/17/09/2019</t>
  </si>
  <si>
    <t>Pantoprazole Micro Labs 40mg magensaftresistente Tabletten</t>
  </si>
  <si>
    <t>URMA-5838/15/08/2019</t>
  </si>
  <si>
    <t xml:space="preserve">05-2775.12.04.2024   </t>
  </si>
  <si>
    <t>Morfina Cloridrato Monico</t>
  </si>
  <si>
    <t xml:space="preserve"> Morphine hydrochloride</t>
  </si>
  <si>
    <t>Box x 5 ampoules</t>
  </si>
  <si>
    <t>MONICO  SPA</t>
  </si>
  <si>
    <t xml:space="preserve"> Monico S.P.A, Italy</t>
  </si>
  <si>
    <t>MA-5854/01/10/2019</t>
  </si>
  <si>
    <t xml:space="preserve">05-2775.12.04.2024  </t>
  </si>
  <si>
    <t>MA-5853/01/10/2019</t>
  </si>
  <si>
    <t>05-2707.12.04.2024</t>
  </si>
  <si>
    <t>Capsorin</t>
  </si>
  <si>
    <t xml:space="preserve"> Ciclosporin</t>
  </si>
  <si>
    <t>L04AD01</t>
  </si>
  <si>
    <t>Cardboard box containing 6 AL/AL blisters; each blister contain 5 soft capsules (30 soft capsules)</t>
  </si>
  <si>
    <t>Morningside Healthcare Ltd.United Kingdom</t>
  </si>
  <si>
    <t xml:space="preserve"> Medis International AS, Czech Republic ; MONTERESEARCH SRL, Italy; MORNINGSIDE  PHARMACEUTICALS  LIMITED, United Kingdom</t>
  </si>
  <si>
    <t>MA-0340/15/11/2022</t>
  </si>
  <si>
    <t xml:space="preserve">50 mg </t>
  </si>
  <si>
    <t>MA-0339/15/11/2022</t>
  </si>
  <si>
    <t>05-2608.11.04.2024</t>
  </si>
  <si>
    <t>BRUFEN Granules</t>
  </si>
  <si>
    <t>Mylan Hrvatska d.o.o</t>
  </si>
  <si>
    <t xml:space="preserve"> ABBVIE S.R.L, Italy</t>
  </si>
  <si>
    <t>RMA-1858/13/12/2019</t>
  </si>
  <si>
    <t>Brufen Effect</t>
  </si>
  <si>
    <t>20 sachets with effervescent granules</t>
  </si>
  <si>
    <t>Mylan Hrvatska d.o.o.Croatia</t>
  </si>
  <si>
    <t xml:space="preserve"> AbbVie S.r.l., Italy</t>
  </si>
  <si>
    <t>MA-0122/24/03/2023</t>
  </si>
  <si>
    <t>05-2605.11.04.2024</t>
  </si>
  <si>
    <t>KLACID 250mg/5ml</t>
  </si>
  <si>
    <t xml:space="preserve"> Clarythromycinum</t>
  </si>
  <si>
    <t xml:space="preserve">Botle 70ml </t>
  </si>
  <si>
    <t>Mylan IRE Healthcare Limited</t>
  </si>
  <si>
    <t xml:space="preserve"> Aesica Queenborough Limited UK,, United Kingdom; AbbVie S.r.I, Italy, Italy</t>
  </si>
  <si>
    <t>RMA-1842/09/12/2019</t>
  </si>
  <si>
    <t>KLACID LA 500mg</t>
  </si>
  <si>
    <t>Pack contains 7 tablets</t>
  </si>
  <si>
    <t xml:space="preserve"> Aesica Queenborough Limited, United Kingdom; AbbVie S.r.l, Italy</t>
  </si>
  <si>
    <t>RMA-1830/04/12/2019</t>
  </si>
  <si>
    <t>CREON 10000</t>
  </si>
  <si>
    <t xml:space="preserve"> PANCEATIN</t>
  </si>
  <si>
    <t>A09AA02</t>
  </si>
  <si>
    <t>Box containing 50 capules</t>
  </si>
  <si>
    <t xml:space="preserve"> Abbott Products, Germany ; Abbott Laboratories GmbH, site, Germany </t>
  </si>
  <si>
    <t>RMA-2845/13/05/2022</t>
  </si>
  <si>
    <t>Creon 25000</t>
  </si>
  <si>
    <t xml:space="preserve"> PANCEATIN, Amylase, Lipase, total proteases</t>
  </si>
  <si>
    <t>Pack with 50 capsules</t>
  </si>
  <si>
    <t xml:space="preserve"> Abbott Products, Germany </t>
  </si>
  <si>
    <t>RMA-2844/13/05/2022</t>
  </si>
  <si>
    <t>05-2609.11.04.2024</t>
  </si>
  <si>
    <t>Fingolimod Mylan</t>
  </si>
  <si>
    <t xml:space="preserve"> Fingolimod Hydrochloride</t>
  </si>
  <si>
    <t>L04AA27</t>
  </si>
  <si>
    <t>0.50 mg</t>
  </si>
  <si>
    <t>Mylan Ireland Limited-Ireland</t>
  </si>
  <si>
    <t xml:space="preserve"> Mylan Hungary Kft, Hungary; Mylan Germany GmbH, Germany </t>
  </si>
  <si>
    <t>MA-05785/06/02/2024</t>
  </si>
  <si>
    <t>05-2606.11.04.2024</t>
  </si>
  <si>
    <t>Lipanthyl 160mg</t>
  </si>
  <si>
    <t xml:space="preserve"> fenofibrate</t>
  </si>
  <si>
    <t>Mylan Medical S.A.S</t>
  </si>
  <si>
    <t xml:space="preserve"> Astrea Fontaine-France, France; Delpharm L'Aigle, France</t>
  </si>
  <si>
    <t>RMA-04530/13/06/2023</t>
  </si>
  <si>
    <t>DUSPATALIN</t>
  </si>
  <si>
    <t xml:space="preserve"> Mebeverine hydrochloride</t>
  </si>
  <si>
    <t>Box containing 30 capsules, Box containing 30 modified release capsule,</t>
  </si>
  <si>
    <t xml:space="preserve"> Mylan Laboratories SAS, France</t>
  </si>
  <si>
    <t>RMA-3154/09/12/2022</t>
  </si>
  <si>
    <t>05-2607.11.04.2024</t>
  </si>
  <si>
    <t>Prasugrel Mylan</t>
  </si>
  <si>
    <t>28 film coated tablets in HDPE bottle</t>
  </si>
  <si>
    <t>Mylan Pharmaceuticals Limited-Ireland</t>
  </si>
  <si>
    <t xml:space="preserve"> Mylan Hungary Kft./Mylan Hungary Ltd., Hungary; McDermott Laboratories Ltd trading as Gerard Laboratories, Ireland</t>
  </si>
  <si>
    <t>MA-05837/23/02/2024</t>
  </si>
  <si>
    <t>05-2672.11.04.2024</t>
  </si>
  <si>
    <t>Dienosis</t>
  </si>
  <si>
    <t xml:space="preserve"> Dienogest</t>
  </si>
  <si>
    <t>G03DB08</t>
  </si>
  <si>
    <t>Carton box containing 10 boxes with 2x14 (28 tablets) Green PVC/PVDC-film and Aluminium foil film</t>
  </si>
  <si>
    <t>NAARI  PHARMA PRIVATE  LIMITED</t>
  </si>
  <si>
    <t xml:space="preserve"> Naari Pharma Private Limited, India</t>
  </si>
  <si>
    <t>MA-0279/14/08/2023</t>
  </si>
  <si>
    <t>Levonorgestrel</t>
  </si>
  <si>
    <t>Cartob box with 1 tablet</t>
  </si>
  <si>
    <t xml:space="preserve"> NAARI PHARMA PRIVATE LIMITED, India</t>
  </si>
  <si>
    <t>RMA-03570/26/10/2023</t>
  </si>
  <si>
    <t>Lady 28</t>
  </si>
  <si>
    <t xml:space="preserve"> Levonorgestrel*, Ethinyl Estradiol*</t>
  </si>
  <si>
    <t>G03AA07</t>
  </si>
  <si>
    <t>0.15 mg+ 0.03 mg</t>
  </si>
  <si>
    <t>Carton box,  Aluminium/PVC PVDC/ blister,1x28, tablet,</t>
  </si>
  <si>
    <t>MA-0219/12/06/2023</t>
  </si>
  <si>
    <t xml:space="preserve">05-2767.12.04.2024     </t>
  </si>
  <si>
    <t>BISOCOR</t>
  </si>
  <si>
    <t xml:space="preserve"> Bisoprolol hemi fumarate</t>
  </si>
  <si>
    <t>28 tablets, Box Containing 28 Tablets</t>
  </si>
  <si>
    <t>NICHE GENERICS LIMITED-UK</t>
  </si>
  <si>
    <t xml:space="preserve"> Niche Generics Limited-Rebublic of Ireland, Ireland</t>
  </si>
  <si>
    <t>RMA-3050/17/10/2022</t>
  </si>
  <si>
    <t xml:space="preserve">05-2767.12.04.2024   </t>
  </si>
  <si>
    <t>28, Box Containing 28 Tablets</t>
  </si>
  <si>
    <t xml:space="preserve"> Niche Generics Limited, Ireland</t>
  </si>
  <si>
    <t>RMA-3051/17/10/2022</t>
  </si>
  <si>
    <t>05-2667.11.04.2024</t>
  </si>
  <si>
    <t>VitCCare</t>
  </si>
  <si>
    <t>glass ampoule 1X 10 ampoules, Solution for injection</t>
  </si>
  <si>
    <t>Nixi Laboratories Pvt Ltd,India</t>
  </si>
  <si>
    <t xml:space="preserve"> Nixi Laboratories Pvt.Ltd, India</t>
  </si>
  <si>
    <t>MA-0316/15/09/2023</t>
  </si>
  <si>
    <t>05-2510.08.04.2024</t>
  </si>
  <si>
    <t>DUXET</t>
  </si>
  <si>
    <t xml:space="preserve"> Duloxetine HCl</t>
  </si>
  <si>
    <t>28 (2x14) gastro-resistant capsules in transparent PVC/PE/PVDC - Al, in a box</t>
  </si>
  <si>
    <t>Nobel Ilaç Pazarlama ve Sanayii Ltd,Turkey</t>
  </si>
  <si>
    <t xml:space="preserve"> Nobel Ilac Sanayii ve Ticaret A.S., Turkey </t>
  </si>
  <si>
    <t>MA-0086/15/04/2022</t>
  </si>
  <si>
    <t>28 (2x14) gastro-resistant capsules in transparent PVC/PE/PVDC – Al, in a box</t>
  </si>
  <si>
    <t>MA-0085/15/04/2022</t>
  </si>
  <si>
    <t>TISINON</t>
  </si>
  <si>
    <t xml:space="preserve"> Nitisinone</t>
  </si>
  <si>
    <t>A16AX04</t>
  </si>
  <si>
    <t xml:space="preserve"> Nobel Ilac Sanayii ve Ticaret A.S , Turkey, Turkey </t>
  </si>
  <si>
    <t>MA-00025/07/02/2020</t>
  </si>
  <si>
    <t>TIYOZID</t>
  </si>
  <si>
    <t>Kutia prej 6 ampoules</t>
  </si>
  <si>
    <t xml:space="preserve"> Idol Ilac Sanayii ve Ticaret A.S, turkey, Turkey </t>
  </si>
  <si>
    <t>RMA-2021/23/04/2020</t>
  </si>
  <si>
    <t>AZAX</t>
  </si>
  <si>
    <t>Kutia prej 3 tablets</t>
  </si>
  <si>
    <t>NOBEL ILAC SANAYI VE TICARET A.S-TURKEY</t>
  </si>
  <si>
    <t xml:space="preserve"> NOBEL ILAC SAN TIC A.S, Turkey </t>
  </si>
  <si>
    <t>RMA-2710/16/02/2022</t>
  </si>
  <si>
    <t>SEFPOTEC</t>
  </si>
  <si>
    <t xml:space="preserve"> Cefpodoxime Proxetil</t>
  </si>
  <si>
    <t>Kutia prej 14  Film tableta të mbeshtjellura</t>
  </si>
  <si>
    <t xml:space="preserve"> Nobelfarma Ilac Sanayi ve Ticaret A.S, Turkey </t>
  </si>
  <si>
    <t>RMA-2097/10/08/2020</t>
  </si>
  <si>
    <t>PREFIX</t>
  </si>
  <si>
    <t xml:space="preserve"> Cefprozil monohydrate*</t>
  </si>
  <si>
    <t>J01DC10</t>
  </si>
  <si>
    <t xml:space="preserve"> 50g Powder for 100ml Oral Suspension in 125ml amber colored glass bottle</t>
  </si>
  <si>
    <t xml:space="preserve"> NOBELFARMA Ilac Sanay ve Ticaret A.S., Turkey </t>
  </si>
  <si>
    <t>RMA-1989/26/03/2020</t>
  </si>
  <si>
    <t>AKSEF</t>
  </si>
  <si>
    <t xml:space="preserve"> Cefuroxime Axetil (Equivalent to 500mg cefuroxime) (Amorph)</t>
  </si>
  <si>
    <t>RMA-2711/16/02/2022</t>
  </si>
  <si>
    <t>ANZIBEL LOZENGE  with MENTHOL  FLAVOR</t>
  </si>
  <si>
    <t xml:space="preserve"> Chlorhexidine   Dihydrochloride (HCl), Benzocaine</t>
  </si>
  <si>
    <t>5 mg+4 mg+3+mg</t>
  </si>
  <si>
    <t>20 Lozenges/2 Blisters/1 Box</t>
  </si>
  <si>
    <t xml:space="preserve"> NOBEL ILAÇ SANAYIIve TICARET  A.S., Turkey </t>
  </si>
  <si>
    <t>RMA-3399/22/05/2023</t>
  </si>
  <si>
    <t>ANZIBEL  LOZENGE</t>
  </si>
  <si>
    <t xml:space="preserve"> Chlorhexidine   Dihydrochloride (HCl), Benzocaine, Enoxolone</t>
  </si>
  <si>
    <t>RMA-3398/22/05/2023</t>
  </si>
  <si>
    <t>ANZIBEL LOZENGE  with HONEY and LEMON FLAVOR</t>
  </si>
  <si>
    <t>RMA-3400/22/05/2023</t>
  </si>
  <si>
    <t>LORDES</t>
  </si>
  <si>
    <t xml:space="preserve"> NOBEL Ilac Sanay ve Ticaret A.S. Turkey, Turkey </t>
  </si>
  <si>
    <t>RMA-2006/08/04/2020</t>
  </si>
  <si>
    <t xml:space="preserve"> Kutia prej 20 Film tableta të mbeshtjellura</t>
  </si>
  <si>
    <t xml:space="preserve"> Nobel farma ilac sanayii ve ticaret A.S., Turkey </t>
  </si>
  <si>
    <t>RMA-2005/08/04/2020</t>
  </si>
  <si>
    <t>DEKSALGIN</t>
  </si>
  <si>
    <t>White Opaque PVC/PE/PVDC-Al blister/ Carton Box/ 20 film-coated tablets, 2 blisters, each blister contains 10 tablets</t>
  </si>
  <si>
    <t>MA-0093/28/04/2022</t>
  </si>
  <si>
    <t>2 ml solution for injection in amber colored, Type I glass ampulesube composed of darex and lac,carton box, 6 ampoules</t>
  </si>
  <si>
    <t xml:space="preserve"> Idol Ilaç Dolum Sanayii ve Ticaret A.S., Turkey </t>
  </si>
  <si>
    <t>MA-0094/28/04/2022</t>
  </si>
  <si>
    <t>Plastic HDPE capped 60 g aluminum tube composed of darex and lac,carton box, 60 g  gel</t>
  </si>
  <si>
    <t>MA-0095/28/04/2022</t>
  </si>
  <si>
    <t>ESRAM</t>
  </si>
  <si>
    <t>Carton box, White Opaque PVC/PE/PVDC - Al Foil Blister Package.28film coated tablets</t>
  </si>
  <si>
    <t xml:space="preserve"> Nobel Ilaç Sanayii ve Ticaret A.S., Turkey </t>
  </si>
  <si>
    <t>MA-0343/15/11/2022</t>
  </si>
  <si>
    <t xml:space="preserve"> </t>
  </si>
  <si>
    <t>Etodin Fort</t>
  </si>
  <si>
    <t xml:space="preserve"> Etodolac DC</t>
  </si>
  <si>
    <t>Box containing 14 film coated tablet</t>
  </si>
  <si>
    <t>RMA-2440/10/08/2021</t>
  </si>
  <si>
    <t>ETOL SR</t>
  </si>
  <si>
    <t xml:space="preserve"> Etodolac micronized</t>
  </si>
  <si>
    <t>White Opaque PVC/PE/PVDC – Al Foil Blister, carton box, 10 sustained release tablets / 1 blister / 1 box</t>
  </si>
  <si>
    <t xml:space="preserve"> NOBEL ILAÇ SANAYII VE TICARET A.S, Turkey </t>
  </si>
  <si>
    <t>MA-0138/24/03/2023</t>
  </si>
  <si>
    <t>ETOLAX</t>
  </si>
  <si>
    <t xml:space="preserve"> Etodolac, Thiocolchicoside</t>
  </si>
  <si>
    <t>M01BX</t>
  </si>
  <si>
    <t>500 mg+8 mg</t>
  </si>
  <si>
    <t>Opaque PVC / PE / PVDC / Al blister,carton box,14 film coated tablets</t>
  </si>
  <si>
    <t>MA-0179/02/05/2023</t>
  </si>
  <si>
    <t>FUNIT</t>
  </si>
  <si>
    <t>4 mikropelet capsule</t>
  </si>
  <si>
    <t xml:space="preserve"> NOBEL ILAÇ SANAYII VE TICARET A.S., Turkey </t>
  </si>
  <si>
    <t>RMA-1534/11/04/2019</t>
  </si>
  <si>
    <t>15 mikropelet capsule</t>
  </si>
  <si>
    <t>LEBEL</t>
  </si>
  <si>
    <t>Carton box, White Opaque PVC / PE / PVDC - Al blister,1x7, Film Coated Tablets</t>
  </si>
  <si>
    <t xml:space="preserve"> Nobel Ilac Sanayii ve Ticaret A.?., Turkey </t>
  </si>
  <si>
    <t>MA-0210/15/10/2021</t>
  </si>
  <si>
    <t>MELBEK</t>
  </si>
  <si>
    <t xml:space="preserve"> Meloxicam</t>
  </si>
  <si>
    <t>15 mg/1.5 ml</t>
  </si>
  <si>
    <t>3 Ampule</t>
  </si>
  <si>
    <t xml:space="preserve"> NOBEL ILAC SANAYII VE TICARET A.S., Turkey </t>
  </si>
  <si>
    <t>RMA-2392/06/07/2021</t>
  </si>
  <si>
    <t>MELBEK FORTE</t>
  </si>
  <si>
    <t>Kutia prej 10 tablet</t>
  </si>
  <si>
    <t xml:space="preserve"> NOBEL ILAC SAN TIC A.S, Turkey ; NOBELFARMA ILAC SANAYII VE TICARET A.S., Turkey </t>
  </si>
  <si>
    <t>RMA-2391/06/07/2021</t>
  </si>
  <si>
    <t>LORCLAST</t>
  </si>
  <si>
    <t xml:space="preserve"> Montelukast Sodium1, Desloratadine</t>
  </si>
  <si>
    <t>R03DC53</t>
  </si>
  <si>
    <t>Carton Box, PE aluminium foil, 3x10, film coated tablets</t>
  </si>
  <si>
    <t>MA-0148/31/03/2023</t>
  </si>
  <si>
    <t>100 ml amber colored type III glass bottle, 3 syringes with dosages of 1 ml/3 ml/5ml and 1 unit of adaptor closure.carton box, 90 ml suspension</t>
  </si>
  <si>
    <t>MA-0137/24/03/2023</t>
  </si>
  <si>
    <t>OMEPRAZID</t>
  </si>
  <si>
    <t>Kutia prej 14 micropellet capsule</t>
  </si>
  <si>
    <t>RMA-2709/16/02/2022</t>
  </si>
  <si>
    <t>PANTAP</t>
  </si>
  <si>
    <t>Kutia prej 14 enteric Tabletë e mbështjellur,</t>
  </si>
  <si>
    <t>RMA-2708/16/02/2022</t>
  </si>
  <si>
    <t>TYLOL SUSPENSION</t>
  </si>
  <si>
    <t>100ml of suspension</t>
  </si>
  <si>
    <t xml:space="preserve"> Nobel Ilaç Sanayii.Ve Ticaret A.S, Turkey </t>
  </si>
  <si>
    <t>RMA-2441/10/08/2021</t>
  </si>
  <si>
    <t>TYLOL HOT C</t>
  </si>
  <si>
    <t xml:space="preserve"> Paracetamol, Caffeine, anhydrous, Chlorpheniramine maleate, Ascorbic acid</t>
  </si>
  <si>
    <t xml:space="preserve">400 mg+50 mg+5 mg+300 mg </t>
  </si>
  <si>
    <t>Carton box, PET/Al/ PE film packet, 12 packets  powder for oral solution</t>
  </si>
  <si>
    <t>MA-0136/24/03/2023</t>
  </si>
  <si>
    <t>TYLOL HOT</t>
  </si>
  <si>
    <t xml:space="preserve"> Paracetamol, Chlorpheniramine maleate, Pseudoephedrine HCL</t>
  </si>
  <si>
    <t>500 mg+60 mg+4 mg</t>
  </si>
  <si>
    <t>12 sachets/Box</t>
  </si>
  <si>
    <t xml:space="preserve"> NOBEL ILAC SANAYII VE TICARET A.S, Turkey </t>
  </si>
  <si>
    <t>RMA-2332/27/05/2021</t>
  </si>
  <si>
    <t>RETOMIN</t>
  </si>
  <si>
    <t>PVC/PE/PVDC-Al,carton box,90 film coated tablets</t>
  </si>
  <si>
    <t>MA-0104/24/03/2023</t>
  </si>
  <si>
    <t xml:space="preserve"> Sterile Cefuroxime SodiumEquivalent to Cefuroxime anhydrous)</t>
  </si>
  <si>
    <t>Kutia prej 1 vial +1 diluent ampoule of 6 ml</t>
  </si>
  <si>
    <t>RMA-2712/16/02/2022</t>
  </si>
  <si>
    <t>TAMIDRA MR</t>
  </si>
  <si>
    <t>20 caps/2 blisters (1 blisters/10caps), 30 caps/3 blisters (1 blisters/10 caps), 50 caps/ 5 blisters (1 blisters/10 caps)</t>
  </si>
  <si>
    <t xml:space="preserve"> Nobel Ilaq Sanayii ve Ticaret A.S, Turkey </t>
  </si>
  <si>
    <t>RMA-2607/23/11/2021</t>
  </si>
  <si>
    <t xml:space="preserve">05-2774.12.04.2024  </t>
  </si>
  <si>
    <t>Colistin/Norma</t>
  </si>
  <si>
    <t xml:space="preserve"> Colistimethate Sodium</t>
  </si>
  <si>
    <t>Norma Hellas S.A.Greece</t>
  </si>
  <si>
    <t xml:space="preserve"> FAMAR A.V.E. ALIMOS PLANT, Greece</t>
  </si>
  <si>
    <t>RMA-3351/25/04/2023</t>
  </si>
  <si>
    <t xml:space="preserve">05-2774.12.04.2024   </t>
  </si>
  <si>
    <t>Powder for nebuliser solution</t>
  </si>
  <si>
    <t>30 vials</t>
  </si>
  <si>
    <t>RMA-3353/25/04/2023</t>
  </si>
  <si>
    <t>Beovu</t>
  </si>
  <si>
    <t xml:space="preserve"> Brolucizumab</t>
  </si>
  <si>
    <t>S01LA06</t>
  </si>
  <si>
    <t>Carton box contain 1 pre-filled syringe containing 0.165 ml solution for injection in pre- filled syringe.</t>
  </si>
  <si>
    <t>Novartis Europharm Limited, Ireland</t>
  </si>
  <si>
    <t xml:space="preserve"> S.A. Alcon-Couvreur N.V., Belgium</t>
  </si>
  <si>
    <t>MA-0273/29/12/2020</t>
  </si>
  <si>
    <t>Ultibro Breezhaler</t>
  </si>
  <si>
    <t xml:space="preserve"> Indacaterol maleate, Glycopyrronium bromide</t>
  </si>
  <si>
    <t>R03AL04</t>
  </si>
  <si>
    <t>110 mcg+50 mcg</t>
  </si>
  <si>
    <t>Single pack containing 30x1 hard capsules, together with 1 inhaler.</t>
  </si>
  <si>
    <t xml:space="preserve"> Novartis Pharma Stein AG, Switzerland; Siegfried Barbera S.L., Spain</t>
  </si>
  <si>
    <t>MA-0005/12/01/2022</t>
  </si>
  <si>
    <t>Kesimpta</t>
  </si>
  <si>
    <t xml:space="preserve"> Ofatumumab</t>
  </si>
  <si>
    <t>L04AA52</t>
  </si>
  <si>
    <t>20 mg/0.4 ml</t>
  </si>
  <si>
    <t>Carton box containing 1 pre-filled (sensoready) pen that delivers 0.4 mL of solution</t>
  </si>
  <si>
    <t xml:space="preserve"> Novartis Pharma Stein AG, Switzerland</t>
  </si>
  <si>
    <t>MA-0174/12/07/2022</t>
  </si>
  <si>
    <t>EXFORGE</t>
  </si>
  <si>
    <t xml:space="preserve"> amlodipine besylate, valsartan</t>
  </si>
  <si>
    <t>28 film-coated tablets (14x2)</t>
  </si>
  <si>
    <t>NOVARTIS PHARMA AG,  SWITZERLAND</t>
  </si>
  <si>
    <t xml:space="preserve"> Novartis Farma S.P.A., Italy; Siegfried Barbera S.L., Spain</t>
  </si>
  <si>
    <t>RMA-3015/04/10/2022</t>
  </si>
  <si>
    <t>EXFORGE HCT</t>
  </si>
  <si>
    <t xml:space="preserve"> Amlodipine besylate, Valsartan, Hydrochlorothiazide</t>
  </si>
  <si>
    <t>single pack contaning 28 film coated tablets</t>
  </si>
  <si>
    <t xml:space="preserve"> Novartis Pharma Gmbh, Germany </t>
  </si>
  <si>
    <t>RMA-1738/07/10/2019</t>
  </si>
  <si>
    <t xml:space="preserve"> Novartis Pharma GmbH, Germany, Germany </t>
  </si>
  <si>
    <t>RMA-1737/07/10/2019</t>
  </si>
  <si>
    <t>Single pack contaning 28 film coated tablets</t>
  </si>
  <si>
    <t>RMA-1739/07/10/2019</t>
  </si>
  <si>
    <t xml:space="preserve"> Amlodipine besylate, Valsartan, Hydrochlorotiazide</t>
  </si>
  <si>
    <t>Single pack containing 28 film coated tablets</t>
  </si>
  <si>
    <t xml:space="preserve"> Novartis Pharma GmbH, Germany </t>
  </si>
  <si>
    <t>RMA-1740/07/10/2019</t>
  </si>
  <si>
    <t xml:space="preserve"> Deregistration of Novartis Stein Novartis Pharma Stein AG, Switzerland; Siegfried Barbera S.L., Spain</t>
  </si>
  <si>
    <t>RMA-3014/04/10/2022</t>
  </si>
  <si>
    <t xml:space="preserve"> Amlodipine, valsartan</t>
  </si>
  <si>
    <t>RMA-3013/04/10/2022</t>
  </si>
  <si>
    <t>LIORESAL</t>
  </si>
  <si>
    <t xml:space="preserve"> Baclofen</t>
  </si>
  <si>
    <t>M03BX01</t>
  </si>
  <si>
    <t xml:space="preserve"> Novartis Farma S.p.A., Italy</t>
  </si>
  <si>
    <t>RMA-1584/10/06/2019</t>
  </si>
  <si>
    <t xml:space="preserve"> Siegfried Barbera S.L., Spain</t>
  </si>
  <si>
    <t>RMA-1583/10/06/2019</t>
  </si>
  <si>
    <t>TEGRETOL</t>
  </si>
  <si>
    <t xml:space="preserve"> Carbamazine</t>
  </si>
  <si>
    <t>Box containing 50 tablets</t>
  </si>
  <si>
    <t xml:space="preserve"> NOVARTIS PhARMA AG,Switzerland, Switzerland; Novartis Farma S.p.A, Italy</t>
  </si>
  <si>
    <t>RMA-1489/07/03/2019</t>
  </si>
  <si>
    <t>RMA-1490/07/03/2019</t>
  </si>
  <si>
    <t>TEGRETOL 2%</t>
  </si>
  <si>
    <t>Box containing 1 bottle of suspension (100ml)</t>
  </si>
  <si>
    <t xml:space="preserve"> DELPHARM HUNINGUE .FRANCE, France</t>
  </si>
  <si>
    <t>RMA-2905/13/07/2022</t>
  </si>
  <si>
    <t>Tafinlar</t>
  </si>
  <si>
    <t xml:space="preserve"> Dafrenib Mesylate</t>
  </si>
  <si>
    <t>L01XE23</t>
  </si>
  <si>
    <t xml:space="preserve"> Glaxo Operations UK Limited, United Kingdom</t>
  </si>
  <si>
    <t>RMA-2969/21/09/2022</t>
  </si>
  <si>
    <t>MAXIDEX</t>
  </si>
  <si>
    <t>5 ml, Bottle containing  5 ml suspension</t>
  </si>
  <si>
    <t xml:space="preserve"> s.a.Alcon-Couvreur n.v., Belgium</t>
  </si>
  <si>
    <t>RMA-3257/13/02/2023</t>
  </si>
  <si>
    <t>MAXITROL</t>
  </si>
  <si>
    <t xml:space="preserve"> Dexamethasone, Neomycin suphate, Polymyxin B sulphate</t>
  </si>
  <si>
    <t>(500 IU+6000 IU)/1 ml</t>
  </si>
  <si>
    <t>3.5 g</t>
  </si>
  <si>
    <t xml:space="preserve"> S.A.Alcon -Couvreur n.v.Belgium, Belgium; Alcon Cusi S.A., Spain</t>
  </si>
  <si>
    <t>RMA-3256/13/02/2023</t>
  </si>
  <si>
    <t>VOLTFAST</t>
  </si>
  <si>
    <t xml:space="preserve"> Diclofenac potassium</t>
  </si>
  <si>
    <t>30 sachets/pack</t>
  </si>
  <si>
    <t xml:space="preserve"> Mipharm S.p.A., Italy</t>
  </si>
  <si>
    <t>RMA-04576/20/02/2024</t>
  </si>
  <si>
    <t>Cataflam</t>
  </si>
  <si>
    <t xml:space="preserve"> Diclofenac Potassium</t>
  </si>
  <si>
    <t>Box containing 20 coated tablets</t>
  </si>
  <si>
    <t xml:space="preserve"> Novartis farma S.p.A., Italy; Novartis Saglik, Gida Ve Tarim Turkey, Turkey </t>
  </si>
  <si>
    <t>RMA-2619/01/12/2021</t>
  </si>
  <si>
    <t>Voltaren</t>
  </si>
  <si>
    <t>Box containing 5 suppositories</t>
  </si>
  <si>
    <t xml:space="preserve"> Delpharm Huningue S.A.A., France</t>
  </si>
  <si>
    <t>RMA-2227/09/02/2021</t>
  </si>
  <si>
    <t xml:space="preserve"> Novartis Pharma Stein AG, Switzerland; Delpharma Huningue S.A.S, France</t>
  </si>
  <si>
    <t>RMA-1827/04/12/2019</t>
  </si>
  <si>
    <t xml:space="preserve"> Novartis Pharma Stein AG, Switzerland; Delpharm Huningue S.A.S, France</t>
  </si>
  <si>
    <t>RMA-1834/05/12/2019</t>
  </si>
  <si>
    <t xml:space="preserve"> delpharm Huningue S.A.S., France</t>
  </si>
  <si>
    <t>RMA-2226/09/02/2021</t>
  </si>
  <si>
    <t>Box containing 5 ampoules x 3 ml</t>
  </si>
  <si>
    <t xml:space="preserve"> Novartis Pharma Stein AG, Switzerland; Lek Pharmaceuticals d.d., Slovenia</t>
  </si>
  <si>
    <t>RMA-2181/01/12/2020</t>
  </si>
  <si>
    <t>Box containing 20 gastro resistant tablets</t>
  </si>
  <si>
    <t xml:space="preserve"> Novartis Farma S.p.A., Italy; Novartis Saglik, GidaVe tarim Turkey, Turkey </t>
  </si>
  <si>
    <t>RMA-2183/08/12/2020</t>
  </si>
  <si>
    <t>REVOLADE</t>
  </si>
  <si>
    <t xml:space="preserve"> eltrombopag olamine</t>
  </si>
  <si>
    <t>B02BX05</t>
  </si>
  <si>
    <t>14 film coated tablet</t>
  </si>
  <si>
    <t xml:space="preserve"> glaxo operations UK limited, United Kingdom</t>
  </si>
  <si>
    <t>RMA-2985/28/09/2022</t>
  </si>
  <si>
    <t>RMA-2983/28/09/2022</t>
  </si>
  <si>
    <t>Seebri Breezhaler</t>
  </si>
  <si>
    <t xml:space="preserve"> Glycopyrronium bromide</t>
  </si>
  <si>
    <t>R03BB06</t>
  </si>
  <si>
    <t>Single pack containing 30 hard capsules with one inhaler.</t>
  </si>
  <si>
    <t>RMA-1723/30/09/2019</t>
  </si>
  <si>
    <t>LEQVIO</t>
  </si>
  <si>
    <t xml:space="preserve"> Inclisiran Sodium</t>
  </si>
  <si>
    <t>C10AX16</t>
  </si>
  <si>
    <t>(284 mg+1.5 mg)/1 ml</t>
  </si>
  <si>
    <t>carton box, 1.5 ml solution in a pre-filled syringe (Type I glass) with plunger stopper (bromobutyl, fluorotec coated rubber), with needle and rigid needle shield, solution for injection, one pre-filled syringe</t>
  </si>
  <si>
    <t xml:space="preserve"> Corden Pharma S.p.A, Italy</t>
  </si>
  <si>
    <t>MA-0200/31/05/2023</t>
  </si>
  <si>
    <t>Enerzair Breezhaler</t>
  </si>
  <si>
    <t xml:space="preserve"> Indacaterol acetate, Glycopyrronium bromide, Mometasone furoate</t>
  </si>
  <si>
    <t>R03AL12</t>
  </si>
  <si>
    <t>150 mcg+50 mcg+160 mcg</t>
  </si>
  <si>
    <t>Single pack containing 30 x 1  hard capsules, together with 1 inhaler.</t>
  </si>
  <si>
    <t>MA-0096/10/05/2022</t>
  </si>
  <si>
    <t>Atectura Breezhaler</t>
  </si>
  <si>
    <t xml:space="preserve"> Indacaterol acetate, Mometasone furoate</t>
  </si>
  <si>
    <t>R03AK14</t>
  </si>
  <si>
    <t>150 mcg+160 mcg</t>
  </si>
  <si>
    <t>Single pack containing 30 x 1 hard capsules, together with 1 inhaler.</t>
  </si>
  <si>
    <t>MA-0110/26/05/2022</t>
  </si>
  <si>
    <t>150 mcg+320 mcg</t>
  </si>
  <si>
    <t>MA-0111/26/05/2022</t>
  </si>
  <si>
    <t>150 mcg+80 mcg</t>
  </si>
  <si>
    <t>Single pack containing 30 x 1 hard capsules, together with 1 inhaler</t>
  </si>
  <si>
    <t>MA-0109/26/05/2022</t>
  </si>
  <si>
    <t>ONBREZ BREEZHALER</t>
  </si>
  <si>
    <t xml:space="preserve"> Indacaterol maleate</t>
  </si>
  <si>
    <t>Box containing 30 capsules and one Onbrez Breezhaler inhaler</t>
  </si>
  <si>
    <t>RMA-1538/11/04/2019</t>
  </si>
  <si>
    <t>30 capsules and one obrez breezhaler inhaler</t>
  </si>
  <si>
    <t>RMA-1539/11/04/2019</t>
  </si>
  <si>
    <t>MYFORTIC</t>
  </si>
  <si>
    <t xml:space="preserve"> Mycophenolate sodium</t>
  </si>
  <si>
    <t>120 tablets</t>
  </si>
  <si>
    <t xml:space="preserve"> Novartis Pharma Stein AG, Switzerland; LEK D.D., PE PROIZVODNJA LENDAVA, Slovenia</t>
  </si>
  <si>
    <t>RMA-1918/23/01/2020</t>
  </si>
  <si>
    <t>RMA-1917/23/01/2020</t>
  </si>
  <si>
    <t>TASIGNA</t>
  </si>
  <si>
    <t xml:space="preserve"> Nilotinib( as hydrocloride monohydrat)</t>
  </si>
  <si>
    <t>L01XE08</t>
  </si>
  <si>
    <t>Multipacks containing 112 (4 wallets of28) hard capsules</t>
  </si>
  <si>
    <t xml:space="preserve"> Novartis Pharma Stein AG, Switzerland; Lek d.d., PE Slovenia, Slovenia</t>
  </si>
  <si>
    <t>RMA-2775/24/03/2022</t>
  </si>
  <si>
    <t>Sandostatin LAR</t>
  </si>
  <si>
    <t xml:space="preserve"> Octreotide acetate</t>
  </si>
  <si>
    <t>H01CB02</t>
  </si>
  <si>
    <t>box x 1 vial x 1 prefilled syringe of 2 ml:vehicle for 2 ml suspension x 1 vial adapter x 1 sterile injection needle</t>
  </si>
  <si>
    <t xml:space="preserve"> Sandoz GmbH-Austria, Austria; Abbot Biologicals V.V., Netherlands</t>
  </si>
  <si>
    <t>RMA-2003/08/04/2020</t>
  </si>
  <si>
    <t>box x 1 vial x 1 prefilled syringe of 2 ml: vehicle for 2 ml suspension x 1 vial adapter x 1 sterile injection needle</t>
  </si>
  <si>
    <t xml:space="preserve"> Sandoz GmbH, Austria; Abbot Biologicals B.V., Netherlands</t>
  </si>
  <si>
    <t>RMA-2004/08/04/2020</t>
  </si>
  <si>
    <t>VOTRIENT</t>
  </si>
  <si>
    <t xml:space="preserve"> Pazopanib (as hydrochloride)</t>
  </si>
  <si>
    <t>L01XE11</t>
  </si>
  <si>
    <t>30 film coated tablet</t>
  </si>
  <si>
    <t xml:space="preserve"> Glaxo operations UK Limited, United Kingdom</t>
  </si>
  <si>
    <t>RMA-3212/24/01/2023</t>
  </si>
  <si>
    <t>FORADIL</t>
  </si>
  <si>
    <t>Box containing 30 capsules plus a Foradil Aerolizer inhaler</t>
  </si>
  <si>
    <t xml:space="preserve"> NOVARTIS Pharma Stein AG., Switzerland</t>
  </si>
  <si>
    <t>RMA-2786/12/04/2022</t>
  </si>
  <si>
    <t>KISQALI</t>
  </si>
  <si>
    <t xml:space="preserve"> Ribociclib succinate</t>
  </si>
  <si>
    <t>L01XE42</t>
  </si>
  <si>
    <t>63  film coated tablet</t>
  </si>
  <si>
    <t xml:space="preserve"> Novartis Singapore Pharmaceutical manufacturing Pte.Ltd., Singapore</t>
  </si>
  <si>
    <t>MA-5751/10/04/2019</t>
  </si>
  <si>
    <t>JAKAVI</t>
  </si>
  <si>
    <t xml:space="preserve"> Ruxolitinib as phospate)</t>
  </si>
  <si>
    <t>L01XE18</t>
  </si>
  <si>
    <t>Packs containing 56 tablets</t>
  </si>
  <si>
    <t>RMA-2638/10/12/2021</t>
  </si>
  <si>
    <t xml:space="preserve"> Ruxolitinib phosphate</t>
  </si>
  <si>
    <t>Box containing 56 tablets</t>
  </si>
  <si>
    <t xml:space="preserve"> Novartis Pharma Stein AG, Switzerland, Switzerland</t>
  </si>
  <si>
    <t>RMA-2184/08/12/2020</t>
  </si>
  <si>
    <t>ENTRESTO</t>
  </si>
  <si>
    <t xml:space="preserve"> Sacubitril/Valsartan</t>
  </si>
  <si>
    <t>C09DX04</t>
  </si>
  <si>
    <t>24 mg+26 mg</t>
  </si>
  <si>
    <t>30 Film Coated Tablet</t>
  </si>
  <si>
    <t xml:space="preserve"> Novartis Pharma Stein  AG,, Switzerland</t>
  </si>
  <si>
    <t>RMA-2287/22/03/2021</t>
  </si>
  <si>
    <t>49 mg+51 mg</t>
  </si>
  <si>
    <t>RMA-2288/22/03/2021</t>
  </si>
  <si>
    <t>97 mg+103 mg</t>
  </si>
  <si>
    <t>60 fct</t>
  </si>
  <si>
    <t xml:space="preserve"> Novartis Pharma Stein AG,, Switzerland</t>
  </si>
  <si>
    <t>RMA-2289/22/03/2021</t>
  </si>
  <si>
    <t>COSENTYX</t>
  </si>
  <si>
    <t xml:space="preserve"> Secukinumab</t>
  </si>
  <si>
    <t>L04AC10</t>
  </si>
  <si>
    <t>150mg/ml</t>
  </si>
  <si>
    <t>1 box with 1 pre-filled syringes</t>
  </si>
  <si>
    <t>RMA-3407/05/06/2023</t>
  </si>
  <si>
    <t>TOBREX</t>
  </si>
  <si>
    <t>5ml</t>
  </si>
  <si>
    <t xml:space="preserve"> s.a A lcon-Couvreur n.v, Belgium; s.a Alcon-Couvreur n.v, Belgium</t>
  </si>
  <si>
    <t>RMA-3250/13/02/2023</t>
  </si>
  <si>
    <t>TOBRADEX</t>
  </si>
  <si>
    <t>5 ml, Bottle containing  5 ml</t>
  </si>
  <si>
    <t xml:space="preserve"> S,A.ALCON COUVREUR N.V,BELGIUM, Belgium</t>
  </si>
  <si>
    <t>RMA-3249/13/02/2023</t>
  </si>
  <si>
    <t>MEKINIST</t>
  </si>
  <si>
    <t xml:space="preserve"> Trametinib Dimethyl Sulfoxide</t>
  </si>
  <si>
    <t>L01XE25</t>
  </si>
  <si>
    <t xml:space="preserve"> GlaxoSmithKline Manufacturing SpA, Italy</t>
  </si>
  <si>
    <t>RMA-3246/13/02/2023</t>
  </si>
  <si>
    <t>Travatan</t>
  </si>
  <si>
    <t xml:space="preserve"> Travoprost</t>
  </si>
  <si>
    <t>S01EE04</t>
  </si>
  <si>
    <t>40mcg/ml</t>
  </si>
  <si>
    <t>Box containing 1 plastic bottle of 2.5ml of solution</t>
  </si>
  <si>
    <t>Alcon-Couvrer N.V, Belgium; 2. Alcon Cusi S.A, Spain</t>
  </si>
  <si>
    <t>RMA-5621/27/07/2018</t>
  </si>
  <si>
    <t>DIOVAN®</t>
  </si>
  <si>
    <t>28 film coated tablets ( 14 x 2 ), 28 Tablets</t>
  </si>
  <si>
    <t xml:space="preserve"> Novartis Pharma Stein AG., Switzerland</t>
  </si>
  <si>
    <t>RMA-2639/10/12/2021</t>
  </si>
  <si>
    <t>shporta 2</t>
  </si>
  <si>
    <t>28 film coated tablets, 28 tablets</t>
  </si>
  <si>
    <t>RMA-2640/10/12/2021</t>
  </si>
  <si>
    <t>neni 9 paragrafi 6</t>
  </si>
  <si>
    <t>Co-Diovan</t>
  </si>
  <si>
    <t xml:space="preserve"> valsartan, Hydrochlortiazide</t>
  </si>
  <si>
    <t>Box containing 28 film-coated tablets (14x2)</t>
  </si>
  <si>
    <t>RMA-1466/20/02/2019</t>
  </si>
  <si>
    <t>RMA-3294/28/02/2023</t>
  </si>
  <si>
    <t>RMA-1467/20/02/2019</t>
  </si>
  <si>
    <t>GALVUS MET</t>
  </si>
  <si>
    <t xml:space="preserve"> Vildagliptin, Metformin HCl</t>
  </si>
  <si>
    <t xml:space="preserve"> Novartis Pharma Produktions GmbH, Germany </t>
  </si>
  <si>
    <t>RMA-1532/11/04/2019</t>
  </si>
  <si>
    <t>50 mg+500 mg</t>
  </si>
  <si>
    <t>RMA-1533/11/04/2019</t>
  </si>
  <si>
    <t>RMA-1531/11/04/2019</t>
  </si>
  <si>
    <t>SIMBRINZA</t>
  </si>
  <si>
    <t xml:space="preserve"> brinzolamide+Brimonidine Tartarate</t>
  </si>
  <si>
    <t>S01EC54</t>
  </si>
  <si>
    <t>10 mg/mL + 2 mg/mL</t>
  </si>
  <si>
    <t>1 bottle of 5ml</t>
  </si>
  <si>
    <t>NOVARTIS PHARMA AG, SWITZERLAND</t>
  </si>
  <si>
    <t>Alcon-Couvrer N.V, Belgium; 2. Alcon Laboratories INC-Aspex-USA</t>
  </si>
  <si>
    <t>MA-5672/29/10/2018</t>
  </si>
  <si>
    <t>LUCENTIS</t>
  </si>
  <si>
    <t xml:space="preserve"> Ranibizumab</t>
  </si>
  <si>
    <t>S01LA04</t>
  </si>
  <si>
    <t xml:space="preserve">1 pre-filled syringe </t>
  </si>
  <si>
    <t>Novartis Pharma Stein AG-Switzerland</t>
  </si>
  <si>
    <t>MA-5668/05/10/2018</t>
  </si>
  <si>
    <t>MIFLONIDE BREEZHALER®</t>
  </si>
  <si>
    <t>200mcg</t>
  </si>
  <si>
    <t>Powder for inhalation hard capsule</t>
  </si>
  <si>
    <t>Bottle  containing  60 hard capsules</t>
  </si>
  <si>
    <t>Novartis Pharma AG,Switzerland</t>
  </si>
  <si>
    <t>Pharmachemie BV, The Netherlands</t>
  </si>
  <si>
    <t>RMA-1518/29/03/2019</t>
  </si>
  <si>
    <t>400mcg</t>
  </si>
  <si>
    <t>RMA-1517/29/03/2019</t>
  </si>
  <si>
    <t>VOLTAREN SR</t>
  </si>
  <si>
    <t>75mg</t>
  </si>
  <si>
    <t>Modified release tablet</t>
  </si>
  <si>
    <t>Box containing 30 Modified release tablets</t>
  </si>
  <si>
    <t>Novartis Pharma S.p.A,Italy. Novartis Pharma Stein AG,Switzerland</t>
  </si>
  <si>
    <t>RMA-2182/04/12/2020</t>
  </si>
  <si>
    <t>Azopt</t>
  </si>
  <si>
    <t xml:space="preserve"> brinzolamide ( sterile, micronized )</t>
  </si>
  <si>
    <t>S01EC04</t>
  </si>
  <si>
    <t>Eye Drops, Suspension</t>
  </si>
  <si>
    <t xml:space="preserve">1 plastic bottle of 5ml of </t>
  </si>
  <si>
    <t>Novartis Pharma AG-Switzerland</t>
  </si>
  <si>
    <t>Alcon-Couvreur N.V , Belgium . 2.Alcon cusi,S.A.,Spain</t>
  </si>
  <si>
    <t>MA-5629/03/08/2018</t>
  </si>
  <si>
    <t>Xolair</t>
  </si>
  <si>
    <t xml:space="preserve"> Omalizumab</t>
  </si>
  <si>
    <t>R03DX05</t>
  </si>
  <si>
    <t>150mg</t>
  </si>
  <si>
    <t xml:space="preserve">Powder and solvent for solution for injection </t>
  </si>
  <si>
    <t xml:space="preserve">1 vial of powder and 1 ampoule of water for injections (2ml) </t>
  </si>
  <si>
    <t>RMA-3406/05/06/2023</t>
  </si>
  <si>
    <t>Galvus®</t>
  </si>
  <si>
    <t>28  tablets</t>
  </si>
  <si>
    <t>Novartis Pharma  Stein  AG-Switzerland</t>
  </si>
  <si>
    <t>RMA-1494/11/03/2019</t>
  </si>
  <si>
    <t>GILENYA ™</t>
  </si>
  <si>
    <t xml:space="preserve"> Fingolimod hydrochloride (corresponding to fingolimod 0.5 mg)</t>
  </si>
  <si>
    <t>0.5mg</t>
  </si>
  <si>
    <t>Hard capsule</t>
  </si>
  <si>
    <t>28 hard capsule</t>
  </si>
  <si>
    <t>Novartis Pharma Stein AG</t>
  </si>
  <si>
    <t>RMA-1500/14/03/2019</t>
  </si>
  <si>
    <t>05-2604.11.04.2024</t>
  </si>
  <si>
    <t>NovoSeven</t>
  </si>
  <si>
    <t xml:space="preserve"> Eptacog alfa (activated)</t>
  </si>
  <si>
    <t>B02BD08</t>
  </si>
  <si>
    <t>Carton box containing 1 vial (2 ml) with white powder for solution for injection, 1 pre-filled syringe (3 ml) with solvent for reconstitution, 1 plunger rod, 1 vial adapter, with an integrated particle filter with a pore size of 25 micrometer</t>
  </si>
  <si>
    <t>NOVO NORDISK A/S DENMARK</t>
  </si>
  <si>
    <t xml:space="preserve"> Novo Nordisk A/S, Denmark</t>
  </si>
  <si>
    <t>MA-0061/14/04/2021</t>
  </si>
  <si>
    <t>NovoMix30 FlexPen</t>
  </si>
  <si>
    <t xml:space="preserve"> insulin aspart</t>
  </si>
  <si>
    <t>A10AD05</t>
  </si>
  <si>
    <t>100 U/1 ml</t>
  </si>
  <si>
    <t>Box containing 5 pre - filled pen x3ml</t>
  </si>
  <si>
    <t>RMA-2446/26/08/2021</t>
  </si>
  <si>
    <t>NovoRapid Flex Pen</t>
  </si>
  <si>
    <t xml:space="preserve"> Insulin aspart</t>
  </si>
  <si>
    <t>A10AB05</t>
  </si>
  <si>
    <t>Box containing 5 pre- filled pen, Box containing 5 pre filled pens of 3ml</t>
  </si>
  <si>
    <t>RMA-2447/26/08/2021</t>
  </si>
  <si>
    <t>Tresiba</t>
  </si>
  <si>
    <t xml:space="preserve"> Insulin degludec</t>
  </si>
  <si>
    <t>A10AE06</t>
  </si>
  <si>
    <t>5 pre-filled pens x 3 ml</t>
  </si>
  <si>
    <t>MA-5850/01/10/2019</t>
  </si>
  <si>
    <t>Ryzodeg</t>
  </si>
  <si>
    <t xml:space="preserve"> Insulin degludec, Insulin aspart</t>
  </si>
  <si>
    <t>A10AD06</t>
  </si>
  <si>
    <t>5 pre-filled pens X 3 ml</t>
  </si>
  <si>
    <t>MA-5851/01/10/2019</t>
  </si>
  <si>
    <t>Levemir FlexPen</t>
  </si>
  <si>
    <t xml:space="preserve"> Insulin detemir</t>
  </si>
  <si>
    <t>A10AE05</t>
  </si>
  <si>
    <t>Box containing 5 pre filled pens of 3ml</t>
  </si>
  <si>
    <t>RMA-2445/26/08/2021</t>
  </si>
  <si>
    <t>Ozempic</t>
  </si>
  <si>
    <t xml:space="preserve"> Semaglutide</t>
  </si>
  <si>
    <t>A10BJ06</t>
  </si>
  <si>
    <t>1 pre-filled pen and 4 disposable NovoFine Plus needles</t>
  </si>
  <si>
    <t>MA-0145/02/08/2021</t>
  </si>
  <si>
    <t>MA-0144/02/08/2021</t>
  </si>
  <si>
    <t>MA-0143/02/08/2021</t>
  </si>
  <si>
    <t>NovoEight</t>
  </si>
  <si>
    <t xml:space="preserve"> Turoctocog alfa</t>
  </si>
  <si>
    <t>B02BD02</t>
  </si>
  <si>
    <t>250 IU</t>
  </si>
  <si>
    <t>1 glass vial (type I) with powder and chlorobutyl rubber stopper; 1 sterile vial adapter for reconstitution; 1 pre-filled syringe of 4 ml solvent with backstop (polypropylene), a rubber plunger (bromobutyl) and a syringe cap with a stopper (bromobutyl); 1 plunger rod (polypropylene)</t>
  </si>
  <si>
    <t>MA-0043/24/02/2023</t>
  </si>
  <si>
    <t>500 IU</t>
  </si>
  <si>
    <t>MA-0044/24/02/2023</t>
  </si>
  <si>
    <t>05-2551.11.04.2024</t>
  </si>
  <si>
    <t>RHESONATIV</t>
  </si>
  <si>
    <t xml:space="preserve"> Human anti D immonuglobulin</t>
  </si>
  <si>
    <t>J06BB01</t>
  </si>
  <si>
    <t>625 IU/1 ml</t>
  </si>
  <si>
    <t>1x1ml ampulla</t>
  </si>
  <si>
    <t>OCTAPHARMA AB,SWEDEN</t>
  </si>
  <si>
    <t xml:space="preserve"> Octapharma AB,SWEDEN, Sweden; Gerhard Beck AGES Pharma Med Institut OMCL, Austria</t>
  </si>
  <si>
    <t>RMA-2846/13/05/2022</t>
  </si>
  <si>
    <t>1x2ml ampulla</t>
  </si>
  <si>
    <t>10x2ml ampulla</t>
  </si>
  <si>
    <t>Nuwiq</t>
  </si>
  <si>
    <t xml:space="preserve"> Human coagulation factor VIII (rDNA) (simoctocog alfa)</t>
  </si>
  <si>
    <t>1 powder vial, 1 pre-filled syringe, 1 vial adapter, 1 winged infusion set, 2 alcohol swabs</t>
  </si>
  <si>
    <t xml:space="preserve"> Octapharma AB, Sweden</t>
  </si>
  <si>
    <t>RMA-04525/07/02/2024</t>
  </si>
  <si>
    <t>2000 IU</t>
  </si>
  <si>
    <t>RMA-04524/07/02/2024</t>
  </si>
  <si>
    <t>RMA-04523/07/02/2024</t>
  </si>
  <si>
    <t>RMA-04522/07/02/2024</t>
  </si>
  <si>
    <t>OCTANINE F</t>
  </si>
  <si>
    <t xml:space="preserve"> factor IX human 250,500, total protein &lt; 4.0 ,&lt;8.0,&lt;16.0</t>
  </si>
  <si>
    <t>B02BD04</t>
  </si>
  <si>
    <t xml:space="preserve">100 IU/1 ml </t>
  </si>
  <si>
    <t xml:space="preserve">1vial of 500 IU/5ML </t>
  </si>
  <si>
    <t>OCTAPHARMA PHARMAZEUTIKA PRODUKTIONSGES M.B.H.AUSTRIA</t>
  </si>
  <si>
    <t xml:space="preserve"> Octapharma Pharmazeutika Produktionsges.m.b.H, Austria; Octapharma S.A.S, France</t>
  </si>
  <si>
    <t>RMA-2945/24/08/2022</t>
  </si>
  <si>
    <t>1000IU/5ML</t>
  </si>
  <si>
    <t>OCTANATE</t>
  </si>
  <si>
    <t xml:space="preserve"> factor VII human 250,500, total protein 5.5,11,</t>
  </si>
  <si>
    <t>50 IU/1 ml</t>
  </si>
  <si>
    <t>1vial 500IU/10ml</t>
  </si>
  <si>
    <t xml:space="preserve"> Octapharma pharmazeutika Produktionsges m.b.H, Austria; octapharma S.A.S, France; Octapharma AB, Sweden; ages pharm med,institut OMCL, Austria</t>
  </si>
  <si>
    <t>RMA-2942/18/08/2022</t>
  </si>
  <si>
    <t xml:space="preserve"> 1vial 250IU/5ml</t>
  </si>
  <si>
    <t xml:space="preserve"> factor VIII human 250,500, total protein 5.5,11,</t>
  </si>
  <si>
    <t>100 IU/1 ml</t>
  </si>
  <si>
    <t>flakon 1000IU/10ml, 1vial of 1000 IU/10ml</t>
  </si>
  <si>
    <t xml:space="preserve"> Octapharma pharmazeutika  Produktionsges m.b.H, Austria; octapharma S.A.S, France; Octapharma AB, Sweden; ages pharm med,institut OMCL, Austria</t>
  </si>
  <si>
    <t>RMA-2941/18/08/2022</t>
  </si>
  <si>
    <t>ALBUNORM 20%</t>
  </si>
  <si>
    <t xml:space="preserve"> Human plasma proteins with as least 96% human albumin</t>
  </si>
  <si>
    <t>200 g/1 l</t>
  </si>
  <si>
    <t>50ml</t>
  </si>
  <si>
    <t xml:space="preserve"> Octapharma Pharmazeutika Produktionsges m.b.H.Austria, Austria; Octapharma S.A.S., France; Octapharma AB, Sweden; Octapharma Productionsgesellschaft Deutschland mbH Subsidiary Springe, Germany ; Gerhar Beck AGES Pharm Med, Institut OMCL, Austria</t>
  </si>
  <si>
    <t>RMA-2841/13/05/2022</t>
  </si>
  <si>
    <t>neni 9 paragrafi 10</t>
  </si>
  <si>
    <t>ALBUNORM 5%</t>
  </si>
  <si>
    <t xml:space="preserve"> 50 g/1 l</t>
  </si>
  <si>
    <t>RMA-2840/13/05/2022</t>
  </si>
  <si>
    <t>250ml</t>
  </si>
  <si>
    <t>ZOMTU</t>
  </si>
  <si>
    <t xml:space="preserve"> Zoledronic acid monohydrate</t>
  </si>
  <si>
    <t>Box x 1 vial, type-I clear glass vial, teflon-coated bromobutyl rubber stopper and aluminium flip-off seal</t>
  </si>
  <si>
    <t>Onko Ilaç Sanayi Ve Ticaret A.S.Turkey</t>
  </si>
  <si>
    <t>MA-0157/13/08/2021</t>
  </si>
  <si>
    <t>05-2673.11.04.2024</t>
  </si>
  <si>
    <t>Xenocort</t>
  </si>
  <si>
    <t xml:space="preserve"> Clobetasol Propionate</t>
  </si>
  <si>
    <t>D07AD01</t>
  </si>
  <si>
    <t>0.05%</t>
  </si>
  <si>
    <t>20g</t>
  </si>
  <si>
    <t>Orion Pharma Ltd,Bangladesh</t>
  </si>
  <si>
    <t xml:space="preserve"> Orion Pharma Ltd., Bangladesh</t>
  </si>
  <si>
    <t>MA-00229/07/03/2024</t>
  </si>
  <si>
    <t>MA-00230/07/03/2024</t>
  </si>
  <si>
    <t>Rivo 0.5</t>
  </si>
  <si>
    <t xml:space="preserve"> Orion Pharma LTD., Bangladesh</t>
  </si>
  <si>
    <t>MA-5827/09/07/2019</t>
  </si>
  <si>
    <t>Rivo 2</t>
  </si>
  <si>
    <t>3x10 tablets (30 tablets)</t>
  </si>
  <si>
    <t>MA-5952/09/12/2019</t>
  </si>
  <si>
    <t>Onasia Injection</t>
  </si>
  <si>
    <t xml:space="preserve"> Ondansetron Hydrochloride Dihydrate</t>
  </si>
  <si>
    <t>8 mg/4 ml</t>
  </si>
  <si>
    <t>Carton box with one plastic holder of 5 ampoules (1×5 ampoules)</t>
  </si>
  <si>
    <t>MA-0130/24/03/2023</t>
  </si>
  <si>
    <t>Combivit Injection</t>
  </si>
  <si>
    <t xml:space="preserve"> Thiamine Hydrochloride, Pyridoxine Hydrochloride, Riboflavin 5-Phosphate Sodium, Nicotinamide, D-Panthenol</t>
  </si>
  <si>
    <t>(50 mg+4 mg+10 mg+100 mg+5 mg)/2 ml</t>
  </si>
  <si>
    <t>Carton box with two blisters of 10 ampoules (2×5 ampoules)</t>
  </si>
  <si>
    <t>MA-0348/23/11/2022</t>
  </si>
  <si>
    <t>05-2579.11.04.2024</t>
  </si>
  <si>
    <t>Adrenalin Osel</t>
  </si>
  <si>
    <t xml:space="preserve"> Adrenaline</t>
  </si>
  <si>
    <t>Type I, amber colored glass ampoule in carton boxes containing 1 ml x 10 ampoules</t>
  </si>
  <si>
    <t>Osel Ilac San.ve Tic A.S,Turkey</t>
  </si>
  <si>
    <t>MA-0200/24/09/2021</t>
  </si>
  <si>
    <t>Amikaver</t>
  </si>
  <si>
    <t>Colorless glass ampoule of 2ml, Carton box x 1 ampoule</t>
  </si>
  <si>
    <t xml:space="preserve"> Osel Ilac San. ve Tic. A.S., Turkey </t>
  </si>
  <si>
    <t>MA-0217/15/10/2021</t>
  </si>
  <si>
    <t>Atropine Sulphate Osel</t>
  </si>
  <si>
    <t xml:space="preserve"> Atropine Sulphate</t>
  </si>
  <si>
    <t>A03BA01</t>
  </si>
  <si>
    <t>1 ml type I glass ampoules, in cardboard boxes containing 10 ampoules</t>
  </si>
  <si>
    <t xml:space="preserve"> Mefar Ilac San. A.S., Turkey </t>
  </si>
  <si>
    <t>MA-0187/17/09/2021</t>
  </si>
  <si>
    <t>Biofleks 20% Mannitol</t>
  </si>
  <si>
    <t xml:space="preserve"> Mannitol</t>
  </si>
  <si>
    <t>B05BC01</t>
  </si>
  <si>
    <t>PVC plastic container x 250 ml of solution</t>
  </si>
  <si>
    <t>MA-0186/17/09/2021</t>
  </si>
  <si>
    <t>Biofleks 0.9% Isotonic Sodium Chloride Solution</t>
  </si>
  <si>
    <t xml:space="preserve"> Sodium chloride</t>
  </si>
  <si>
    <t>B05XA03</t>
  </si>
  <si>
    <t xml:space="preserve">0.9 % </t>
  </si>
  <si>
    <t>Carton box containing 90 bags with a volume of 100 ml</t>
  </si>
  <si>
    <t>MA-0380/20/12/2022</t>
  </si>
  <si>
    <t>05-2721.12.04.2024</t>
  </si>
  <si>
    <t>Tacpan</t>
  </si>
  <si>
    <t xml:space="preserve"> Tacrolimus monohydrate</t>
  </si>
  <si>
    <t>L04AD02</t>
  </si>
  <si>
    <t>50 hard capsules in blisters</t>
  </si>
  <si>
    <t>Panacea Biotec Germany GmbH,Germany</t>
  </si>
  <si>
    <t xml:space="preserve"> Yasenka doo, Croatia</t>
  </si>
  <si>
    <t>MA-0427/22/12/2023</t>
  </si>
  <si>
    <t>Pangel</t>
  </si>
  <si>
    <t xml:space="preserve"> Benzoyl peroxide</t>
  </si>
  <si>
    <t>D10AE01</t>
  </si>
  <si>
    <t>Carton box containing 1 aluminium tube with 30 g of gel</t>
  </si>
  <si>
    <t>Pannoc Chemie NV, SA Belgium</t>
  </si>
  <si>
    <t xml:space="preserve"> PANNOC Chemie NV/SA, Belgium</t>
  </si>
  <si>
    <t>MA-00204/09/09/2020</t>
  </si>
  <si>
    <t>Pannocort</t>
  </si>
  <si>
    <t xml:space="preserve"> Hydrocortisone acetate</t>
  </si>
  <si>
    <t>Aluminium tube with PP screw cap containing 30g.</t>
  </si>
  <si>
    <t xml:space="preserve"> PANNOC NV, Belgium</t>
  </si>
  <si>
    <t>MA-0122/06/07/2021</t>
  </si>
  <si>
    <t>05-2665.11.04.2024</t>
  </si>
  <si>
    <t>Midazolam Panpharma 1 mg/ml Injektionslösung</t>
  </si>
  <si>
    <t>Carton box, Type I colorless glass ampoules, 10 x 5ml, solution for injection</t>
  </si>
  <si>
    <t>PANPHARMA GmbH,Germany</t>
  </si>
  <si>
    <t xml:space="preserve"> PANPHARMA GmbH, Germany </t>
  </si>
  <si>
    <t>MA-0360/07/12/2022</t>
  </si>
  <si>
    <t>Bupivacaine Heavy 5 mg/ml, solution for injection</t>
  </si>
  <si>
    <t>20 mg/ 4 ml</t>
  </si>
  <si>
    <t>Pack of 5 ampoules of 4 mL containing 20 mg of solution for injection</t>
  </si>
  <si>
    <t>Panpharma,France</t>
  </si>
  <si>
    <t>MA-0210/26/08/2022</t>
  </si>
  <si>
    <t>Fentanyl Panpharma 0,1 mg</t>
  </si>
  <si>
    <t xml:space="preserve"> Fentanyl citrate</t>
  </si>
  <si>
    <t>Pack of 10 ampoules of 2 ml of solution for injection. - 2 ml clear colourless type I glass ampoule. -Packed in a carton box</t>
  </si>
  <si>
    <t>MA-0175/12/07/2022</t>
  </si>
  <si>
    <t>Oxytocin PANPHARMA 10 IU/ml concentrate for solution for infusion</t>
  </si>
  <si>
    <t>Carton box containg 10 clear glass ampoule of 1 ml with concentrate of solution for infusion</t>
  </si>
  <si>
    <t xml:space="preserve"> PANPHARMA GmbH, Germany ; HAUPT PHARMA LIVRON, France</t>
  </si>
  <si>
    <t>MA-0353/25/11/2022</t>
  </si>
  <si>
    <t>Thiopental 500 mg powder for solution for injection</t>
  </si>
  <si>
    <t xml:space="preserve"> Thiopental sodium and sodium carbonate</t>
  </si>
  <si>
    <t>Pack of 10 vials containing 500 mg of powder for solution for injection</t>
  </si>
  <si>
    <t xml:space="preserve"> PANPHARMA, France</t>
  </si>
  <si>
    <t>MA-0211/26/08/2022</t>
  </si>
  <si>
    <t>05-2677.11.04.2024</t>
  </si>
  <si>
    <t>Memantina Pentafarma</t>
  </si>
  <si>
    <t>Film-coated tablets</t>
  </si>
  <si>
    <t>Pentafarma – Sociedade tecnico Medicinal , S.A. - Portugal</t>
  </si>
  <si>
    <t>Atlantic Pharma –Produçoes Farmaceuticas S.A - Portugal</t>
  </si>
  <si>
    <t>RMA-1598/24/06/2019</t>
  </si>
  <si>
    <t>05-2678.11.04.2024</t>
  </si>
  <si>
    <t>DONEPEZILO Fixime</t>
  </si>
  <si>
    <t xml:space="preserve"> Donepezil (as hydrochloride)</t>
  </si>
  <si>
    <t>PENTAFARMA - SOCIEDADE TECNICO MEDICINAL S.A - PORTUGAL</t>
  </si>
  <si>
    <t xml:space="preserve"> Atlantic Pharma -  Produções Farmacêuticas, S.A., Portugal</t>
  </si>
  <si>
    <t>RMA-1591/14/06/2019</t>
  </si>
  <si>
    <t>Levofloxacina Loxadin</t>
  </si>
  <si>
    <t>PVC/aluminium blisters containing 10 film-coated tablets. Outer carton box.</t>
  </si>
  <si>
    <t xml:space="preserve"> Farmalabor - Produtos Farmacêuticos, SA., Portugal</t>
  </si>
  <si>
    <t>MA-0127/08/07/2021</t>
  </si>
  <si>
    <t>PVC/aluminium blisters containing 7 film-coated tablets. Outer carton box.</t>
  </si>
  <si>
    <t>MA-0128/08/07/2021</t>
  </si>
  <si>
    <t>Perindopril Tensoliber</t>
  </si>
  <si>
    <t>Carton box, blisters of Al/PVC,3x10, tablets</t>
  </si>
  <si>
    <t xml:space="preserve"> Atlantic Pharma - Sociedade Técnico-Medicinal, S.A., Portugal</t>
  </si>
  <si>
    <t>MA-00217/20/10/2020</t>
  </si>
  <si>
    <t>MA-00216/20/10/2020</t>
  </si>
  <si>
    <t>Perindopril + Indapamida Tecazo</t>
  </si>
  <si>
    <t xml:space="preserve"> Perindopril tert-butylamine, Indapamide</t>
  </si>
  <si>
    <t>Carton box containing 3 Polyamide-ALU-PVC/ALU blisters; each  blister contain 10 tablets  (30 tablets)</t>
  </si>
  <si>
    <t>MA-0268/15/12/2020</t>
  </si>
  <si>
    <t>MA-0265/15/12/2020</t>
  </si>
  <si>
    <t>MA-0269/15/12/2020</t>
  </si>
  <si>
    <t>Tansulosina Reliva</t>
  </si>
  <si>
    <t>30 capsules. 3 blisters of 10 capsules/blister in Carton Pack.</t>
  </si>
  <si>
    <t>MA-00208/21/09/2020</t>
  </si>
  <si>
    <t>05-2679.11.04.2024</t>
  </si>
  <si>
    <t>Levetiracetam cinaz</t>
  </si>
  <si>
    <t>Carton box containing 6 PVC/PVDC/PVC-Alu blisters; each blister contain 10 film coated tablets (60 film coated tablets)</t>
  </si>
  <si>
    <t>PENTAFARMA-SOCIEDADO TECNICO</t>
  </si>
  <si>
    <t>Atlantic Pharma - Producoes Farmaceuticas, S.A.-Portugal</t>
  </si>
  <si>
    <t>MA-1590/13/06/2019</t>
  </si>
  <si>
    <t>05-2629.11.04.2024</t>
  </si>
  <si>
    <t>Zinforo</t>
  </si>
  <si>
    <t xml:space="preserve"> Ceftaroline fosamil</t>
  </si>
  <si>
    <t>J01DI02</t>
  </si>
  <si>
    <t>10 vials</t>
  </si>
  <si>
    <t>Pfizer  Ireland Pharmaceuticals,Ireland</t>
  </si>
  <si>
    <t>MA-0002/08/01/2021</t>
  </si>
  <si>
    <t>05-2627.11.04.2024</t>
  </si>
  <si>
    <t>Zirabev</t>
  </si>
  <si>
    <t>16 ml solution in a vial (Type I glass) with a stopper (butyl rubber) containing 400 mg of bevacizumab. Each 16 ml vial contains 400 mg of bevacizumab. Pack of 1 vial.</t>
  </si>
  <si>
    <t>Pfizer Europe MA EEIG – Bruxelles, Belgium</t>
  </si>
  <si>
    <t xml:space="preserve"> Pfizer Service Company BV, Belgium; Pfizer Ireland Pharmaceuticals, Ireland</t>
  </si>
  <si>
    <t>MA-0202/19/08/2022</t>
  </si>
  <si>
    <t>4 ml solution in a vial (Type I glass) with a stopper (butyl rubber) containing 100 mg of bevacizumab. Each 4 ml vial contains 100 mg of bevacizumab.. Pack of 1 vial.</t>
  </si>
  <si>
    <t>MA-0203/19/08/2022</t>
  </si>
  <si>
    <t>05-2612.11.04.2024</t>
  </si>
  <si>
    <t>Enbrel ®</t>
  </si>
  <si>
    <t xml:space="preserve"> Etanercept</t>
  </si>
  <si>
    <t>L04AB01</t>
  </si>
  <si>
    <t>25 mg/0.5 ml</t>
  </si>
  <si>
    <t>4 prefilled syringe and 4 alcohol swabs</t>
  </si>
  <si>
    <t xml:space="preserve"> Wyeth Pharmacuticals (Havant), United Kingdom; Pfizer Manufacturing Belgium NV,, Belgium</t>
  </si>
  <si>
    <t>RMA-04527/11/03/2024</t>
  </si>
  <si>
    <t>Besponsa</t>
  </si>
  <si>
    <t xml:space="preserve"> Inotuzumab Ozogamicin</t>
  </si>
  <si>
    <t>L01XC26</t>
  </si>
  <si>
    <t>Carton box containing 1 vial.</t>
  </si>
  <si>
    <t xml:space="preserve"> Pfizer Service Company BVBA, Belgium</t>
  </si>
  <si>
    <t>MA-0292/02/12/2021</t>
  </si>
  <si>
    <t>Lorviqua</t>
  </si>
  <si>
    <t xml:space="preserve"> Lorlatinib</t>
  </si>
  <si>
    <t>L01XE44</t>
  </si>
  <si>
    <t>Box containing 30 film-coated tablets in 3 OPA/Al/PVC blisters with 10 film-coated tablets</t>
  </si>
  <si>
    <t xml:space="preserve"> Pfizer Manufacturing Deutschland GmbH, Germany </t>
  </si>
  <si>
    <t>MA-0149/02/08/2021</t>
  </si>
  <si>
    <t>Box containing 90 film-coated tablets in 9 OPA/Al/PVC blisters with 10 film-coated tablets</t>
  </si>
  <si>
    <t>MA-0148/02/08/2021</t>
  </si>
  <si>
    <t>Paxlovid</t>
  </si>
  <si>
    <t xml:space="preserve"> Nirmatrelvir, Ritonavir</t>
  </si>
  <si>
    <t>J05AE30</t>
  </si>
  <si>
    <t xml:space="preserve">150 mg + 100 mg </t>
  </si>
  <si>
    <t>Carton box containing 30 film coated tablets (20 nirmatrelvir film coated tablets and 10 ritonavir film coated tablets)</t>
  </si>
  <si>
    <t xml:space="preserve"> Pfizer Manufacturing Deutschland GmbH, Germany ; Pfizer Ireland Pharmaceuticals, Ireland; Pfizer Italia S.r.L, Italy</t>
  </si>
  <si>
    <t>MA-0338/17/10/2023</t>
  </si>
  <si>
    <t>BeneFIX</t>
  </si>
  <si>
    <t xml:space="preserve"> Nonacog alfa</t>
  </si>
  <si>
    <t>Caton Box/ 1 vial with 1000 IU nonacog alfa, 1 pre filled syringe with 5ml solvent, 1 sterile vial adapter reconstitution device, 1 sterile infusion set, 2 alcohol swabs, 1 plaster, 1 gauze pad</t>
  </si>
  <si>
    <t xml:space="preserve"> Wyeth Farma, S.A., Spain</t>
  </si>
  <si>
    <t>MA-00191/04/08/2020</t>
  </si>
  <si>
    <t>Caton Box/ 1 vial with 2000 IU nonacog alfa, 1 pre filled syringe with 5ml solvent, 1 sterile vial adapter reconstitution device, 1 sterile infusion set, 2 alcohol swabs, 1 plaster, 1 gauze pad</t>
  </si>
  <si>
    <t>MA-00192/04/08/2020</t>
  </si>
  <si>
    <t>Carton Box/ 1 vial with 250 IU nonacog alfa, 1 pre filled syringe with 5ml solvent, 1 sterile vial adapter reconstitution device,1 sterile infusion set, 2 alcohol swabs,1 plaster, 1 gauze pad</t>
  </si>
  <si>
    <t>MA-00193/04/08/2020</t>
  </si>
  <si>
    <t>Carton Box/ 1 vial with 500 IU nonacog alfa, 1 pre filled syringe with 5ml solvent ,1 sterile vial adapter reconstitution device, 1 sterile infusion set, 2 alcohol swabs, 1 plaster,1 gauze pad</t>
  </si>
  <si>
    <t>MA-00190/04/08/2020</t>
  </si>
  <si>
    <t>Ibrance</t>
  </si>
  <si>
    <t xml:space="preserve"> Palbociclib</t>
  </si>
  <si>
    <t>L01XE33</t>
  </si>
  <si>
    <t>Carton  box containing 21 film coated tablets</t>
  </si>
  <si>
    <t>MA-0016/19/02/2021</t>
  </si>
  <si>
    <t>MA-0017/19/02/2021</t>
  </si>
  <si>
    <t>MA-0015/19/02/2021</t>
  </si>
  <si>
    <t>PREVENAR 13</t>
  </si>
  <si>
    <t xml:space="preserve"> Pneumococcal polysaccharide conjugated vaccine, adsorbed</t>
  </si>
  <si>
    <t>J07AL02</t>
  </si>
  <si>
    <t>13 valent</t>
  </si>
  <si>
    <t>1 injection in pre filled syringe with needles of 0.5ml</t>
  </si>
  <si>
    <t xml:space="preserve"> Pfizer Manufacturing Belgium N.V., Belgium</t>
  </si>
  <si>
    <t>RMA-1670/22/08/2019</t>
  </si>
  <si>
    <t>10 injection in pre filled syringe with needles of 0.5ml</t>
  </si>
  <si>
    <t>VYDURA</t>
  </si>
  <si>
    <t xml:space="preserve"> RIMEGEPANT SULFATE  (BHV -3000) micronized</t>
  </si>
  <si>
    <t>N02CD06</t>
  </si>
  <si>
    <t>Oral lyophilisate</t>
  </si>
  <si>
    <t>Unit dose 2 x 1 oral lyophilisates in a wallet carrier.</t>
  </si>
  <si>
    <t xml:space="preserve"> HITECH HEALTH LIMITED, Ireland; Millmount Healthcare Limited, Ireland</t>
  </si>
  <si>
    <t>MA-0357/27/10/2023</t>
  </si>
  <si>
    <t>Unit dose 8 x 1 oral lyophilisates.</t>
  </si>
  <si>
    <t>MA-0358/27/10/2023</t>
  </si>
  <si>
    <t>Unit dose 16 x 1 oral lyophilizates.</t>
  </si>
  <si>
    <t>MA-0356/27/10/2023</t>
  </si>
  <si>
    <t>Ruxience</t>
  </si>
  <si>
    <t>Box containing 1 Clear Type I glass vials with chlorobutyl rubber stopper containing 100 mg of rituximab in 10 mL.</t>
  </si>
  <si>
    <t xml:space="preserve"> Pfizer Manufacturing Belgium NV, Belgium</t>
  </si>
  <si>
    <t>MA-0132/17/06/2022</t>
  </si>
  <si>
    <t>Box containing  1 Clear Type I glass vials with chlorobutyl rubber stopper containing 500mg of rituximab in 50 mL.</t>
  </si>
  <si>
    <t>MA-0133/17/06/2022</t>
  </si>
  <si>
    <t>Vyndaqel</t>
  </si>
  <si>
    <t xml:space="preserve"> Tafamidis</t>
  </si>
  <si>
    <t>N07XX08</t>
  </si>
  <si>
    <t>61 mg</t>
  </si>
  <si>
    <t>Carton box containing 3 blisters with 10 soft capsules (30 soft capsules)</t>
  </si>
  <si>
    <t xml:space="preserve"> Millmount Healthcare Limited, Ireland; Pfizer Service Company BV, Belgium</t>
  </si>
  <si>
    <t>MA-0113/24/03/2023</t>
  </si>
  <si>
    <t>Xeljanz ®</t>
  </si>
  <si>
    <t xml:space="preserve"> Tofacitinib citrate</t>
  </si>
  <si>
    <t>L04AA29</t>
  </si>
  <si>
    <t>11 mg</t>
  </si>
  <si>
    <t>Carton box containing 4 Aluminium foil/PVC, each blister has 7 prolonged release tablets (28 prolonged release tablets)</t>
  </si>
  <si>
    <t>MA-0201/19/08/2022</t>
  </si>
  <si>
    <t>Xeljanz®</t>
  </si>
  <si>
    <t xml:space="preserve"> Tofacitinib Citrate</t>
  </si>
  <si>
    <t>56 film-coated tablets</t>
  </si>
  <si>
    <t>MA-00196/04/08/2020</t>
  </si>
  <si>
    <t xml:space="preserve"> Tofacitinib-citrat</t>
  </si>
  <si>
    <t>RMA-3333/29/03/2023</t>
  </si>
  <si>
    <t>elelyso</t>
  </si>
  <si>
    <t xml:space="preserve"> Taliglucerase alfa</t>
  </si>
  <si>
    <t>A16AB11</t>
  </si>
  <si>
    <t>200 IU</t>
  </si>
  <si>
    <t>Pfizer Inc,</t>
  </si>
  <si>
    <t xml:space="preserve"> Pharmacia and Upjohn Company LLC., United States</t>
  </si>
  <si>
    <t>RMA-2806/29/04/2022</t>
  </si>
  <si>
    <t>INLYTA</t>
  </si>
  <si>
    <t xml:space="preserve"> Axitinib</t>
  </si>
  <si>
    <t>L01XE17</t>
  </si>
  <si>
    <t>Kutia prej 56 Film tableta të mbeshtjellura</t>
  </si>
  <si>
    <t>PFIZER LIMITED, UK</t>
  </si>
  <si>
    <t xml:space="preserve"> Pfizer Manufacturing  Deutschland GmbH,, Germany </t>
  </si>
  <si>
    <t>RMA-1854/11/12/2019</t>
  </si>
  <si>
    <t xml:space="preserve"> Axitinib, Microcrystalline Cellulose, Lactose Monohydrate, Croscarmellose sodium, Magnesium Stearate</t>
  </si>
  <si>
    <t xml:space="preserve"> Pfizer Manufacturing  Deutschland GmbH, Germany, Germany </t>
  </si>
  <si>
    <t>RMA-1855/11/12/2019</t>
  </si>
  <si>
    <t>Box containing 56 film coated tablets</t>
  </si>
  <si>
    <t>XALKORI</t>
  </si>
  <si>
    <t xml:space="preserve"> Crizonitib</t>
  </si>
  <si>
    <t>L01XE16</t>
  </si>
  <si>
    <t>Kutia prej 60 hard capsule</t>
  </si>
  <si>
    <t>RMA-1813/25/11/2019</t>
  </si>
  <si>
    <t xml:space="preserve"> Crizotinib</t>
  </si>
  <si>
    <t>6 blisters x 10 capsules</t>
  </si>
  <si>
    <t>RMA-1812/25/11/2019</t>
  </si>
  <si>
    <t>Prostin E2</t>
  </si>
  <si>
    <t>each box containing 4 vaginal tablets</t>
  </si>
  <si>
    <t>PFIZER NV/SA, BELGIUM</t>
  </si>
  <si>
    <t xml:space="preserve"> Sanico NV, Belize</t>
  </si>
  <si>
    <t>RMA-2124/06/10/2020</t>
  </si>
  <si>
    <t>SOLU MEDROL</t>
  </si>
  <si>
    <t xml:space="preserve"> Methylprednisolone hydrogen succinate</t>
  </si>
  <si>
    <t>1 Act-O-Vial</t>
  </si>
  <si>
    <t xml:space="preserve"> Pfizer Manufacturing Belgium NV, Belgium, Belgium</t>
  </si>
  <si>
    <t>RMA-1775/30/10/2019</t>
  </si>
  <si>
    <t>Genotropin Go Quick</t>
  </si>
  <si>
    <t xml:space="preserve"> Somatropin</t>
  </si>
  <si>
    <t>12 mg/1 ml</t>
  </si>
  <si>
    <t>Kutia prej 1 x12mg pre filled pens</t>
  </si>
  <si>
    <t>RMA-1695/11/09/2019</t>
  </si>
  <si>
    <t>5.3 mg/1 ml</t>
  </si>
  <si>
    <t>Kutia prej 1 x 5.3mg pre filled pens</t>
  </si>
  <si>
    <t>RMA-1694/11/09/2019</t>
  </si>
  <si>
    <t xml:space="preserve">05-2761.12.04.2024     </t>
  </si>
  <si>
    <t>BENKETOL</t>
  </si>
  <si>
    <t xml:space="preserve"> Ketorolac Trometamolo</t>
  </si>
  <si>
    <t>Flacon of 10ml</t>
  </si>
  <si>
    <t>PHARMABER S.R.L-ITALY</t>
  </si>
  <si>
    <t xml:space="preserve"> SPECIAL PRODUCT'S LINE S.P.A, Italy</t>
  </si>
  <si>
    <t>MA-00150/22/06/2020</t>
  </si>
  <si>
    <t>Pack of 3 vial of 1 ml</t>
  </si>
  <si>
    <t xml:space="preserve"> ESSETI Farmaceutici S.r.l, Italy</t>
  </si>
  <si>
    <t>MA-00151/22/06/2020</t>
  </si>
  <si>
    <t xml:space="preserve">05-2793.12.04.2024  </t>
  </si>
  <si>
    <t>CYCLONAMINE</t>
  </si>
  <si>
    <t xml:space="preserve"> Etamsylate</t>
  </si>
  <si>
    <t>B02BX01</t>
  </si>
  <si>
    <t>PHARMACEUTICAL MANUFACTURING COOPERATIVE GALENA, POLAND</t>
  </si>
  <si>
    <t xml:space="preserve"> Pharmaceutical Manufacturing Cooperative GALENA, Poland, Poland</t>
  </si>
  <si>
    <t>RMA-04570/22/03/2024</t>
  </si>
  <si>
    <t>05-2808.12.04.2024</t>
  </si>
  <si>
    <t>Cyclonamine 12.5 %</t>
  </si>
  <si>
    <t>125 mg/1 ml</t>
  </si>
  <si>
    <t>5 ampoules of 2 ml</t>
  </si>
  <si>
    <t xml:space="preserve"> Pharmaceutical Works POLPHARMA S.A., Poland</t>
  </si>
  <si>
    <t>RMA-1899/10/01/2020</t>
  </si>
  <si>
    <t>05-2756.12.04.2024</t>
  </si>
  <si>
    <t>Ibucold C</t>
  </si>
  <si>
    <t xml:space="preserve"> Ibuprofen, Pseudoephedrine Hydrocloride, Ascorbic acid (Vitamin C)</t>
  </si>
  <si>
    <t>200 mg+30 mg+300 mg</t>
  </si>
  <si>
    <t>Cardboard box, OPA-ALU-PVC (Alu-Alu) and Aluminum foil, 3x10, film coated tablets</t>
  </si>
  <si>
    <t>PHARMACTIVE  ILAC SAN. VE Tic. A.S.Turkey</t>
  </si>
  <si>
    <t xml:space="preserve"> Pharmactive Ilac San. ve Tic, A.S., Turkey </t>
  </si>
  <si>
    <t>MA-0329/30/12/2021</t>
  </si>
  <si>
    <t>Mukozero</t>
  </si>
  <si>
    <t>Box containing 20 efervescecnt tablets in tube</t>
  </si>
  <si>
    <t>Pharmactive Ilac San.ve Tic.A.S</t>
  </si>
  <si>
    <t xml:space="preserve"> Pharmactive Ilac San.ve Tic.A.S/ Tekirdag, Turkey </t>
  </si>
  <si>
    <t>RMA-3128/25/11/2022</t>
  </si>
  <si>
    <t>Box containing 20 effervescent tablets in tube</t>
  </si>
  <si>
    <t>RMA-3242/13/02/2023</t>
  </si>
  <si>
    <t>Andorex</t>
  </si>
  <si>
    <t xml:space="preserve"> Benzydamine HCL, Chlorhexidine digluconate</t>
  </si>
  <si>
    <t>D08AC52</t>
  </si>
  <si>
    <t>0.15%+0.12%(0.1800ml,0.0450g)</t>
  </si>
  <si>
    <t>oral sprey</t>
  </si>
  <si>
    <t xml:space="preserve">box containing 30ml  bottle </t>
  </si>
  <si>
    <t xml:space="preserve"> pharmactive ilac san.ve.tic.a.s/tekirdag, Turkey </t>
  </si>
  <si>
    <t>RMA-3120/16/11/2022</t>
  </si>
  <si>
    <t>0.15%+0.12%(1.200ml,0.300g)</t>
  </si>
  <si>
    <t xml:space="preserve">box containing 200ml  bottle </t>
  </si>
  <si>
    <t>RMA-3121/16/11/2022</t>
  </si>
  <si>
    <t>codactiv</t>
  </si>
  <si>
    <t xml:space="preserve"> butamirate citrate</t>
  </si>
  <si>
    <t>R05DB13</t>
  </si>
  <si>
    <t>7.5 mg/5 ml</t>
  </si>
  <si>
    <t>Box containing, 100ml amber glass bottle</t>
  </si>
  <si>
    <t xml:space="preserve"> pharmactive ilac san .ve tic. a.s/tekirdag, Turkey </t>
  </si>
  <si>
    <t>RMA-3280/21/02/2023</t>
  </si>
  <si>
    <t>Gastren</t>
  </si>
  <si>
    <t xml:space="preserve"> Calcium Carbonate (as Calcium Carbonate DC), Magnesium carbonate</t>
  </si>
  <si>
    <t>Box containing 48 tablets</t>
  </si>
  <si>
    <t xml:space="preserve"> Pharmactive Ilac San. ve Tic. A.S/ Tekirdag, Turkey </t>
  </si>
  <si>
    <t>RMA-2960/12/09/2022</t>
  </si>
  <si>
    <t>Gastren Duo</t>
  </si>
  <si>
    <t xml:space="preserve"> Calcium carbonate, Masgnesium carbonate, Sodium alginate</t>
  </si>
  <si>
    <t>A02AX</t>
  </si>
  <si>
    <t>600 mg+70 mg+150 mg</t>
  </si>
  <si>
    <t xml:space="preserve"> Pharmactive Ilac San.ve Tic.A.S/Tekirdag, Turkey </t>
  </si>
  <si>
    <t>RMA-3429/22/06/2023</t>
  </si>
  <si>
    <t>Aria-Des</t>
  </si>
  <si>
    <t>RMA-3291/28/02/2023</t>
  </si>
  <si>
    <t xml:space="preserve"> Desloratidine</t>
  </si>
  <si>
    <t>Box containing 150 ml bottle.</t>
  </si>
  <si>
    <t xml:space="preserve"> Pharmactive Ilac San. ve Tic A.S/Tekirdag, Turkey </t>
  </si>
  <si>
    <t>RMA-3292/28/02/2023</t>
  </si>
  <si>
    <t>Ibuactive</t>
  </si>
  <si>
    <t>RMA-2962/12/09/2022</t>
  </si>
  <si>
    <t>Ibucold</t>
  </si>
  <si>
    <t xml:space="preserve"> Ibuprofen*, Pseudoephedrine hydrochloride*</t>
  </si>
  <si>
    <t>RMA-3053/17/10/2022</t>
  </si>
  <si>
    <t>Mantazol Cream</t>
  </si>
  <si>
    <t xml:space="preserve"> Isoconazole nitrate/ Diflucortolone Valerate</t>
  </si>
  <si>
    <t xml:space="preserve">10 mg+1 mg </t>
  </si>
  <si>
    <t>1 tube, 15 g</t>
  </si>
  <si>
    <t>RMA-2961/12/09/2022</t>
  </si>
  <si>
    <t>Leoctive</t>
  </si>
  <si>
    <t xml:space="preserve"> Levodropropizine, Methyl Parahydroxybenzoate, Propyl Parahydroxybenzoate, Citric Acid Monohydrate, Sodium Hydroxide, Sucrose, Rasberry Flavor (Rasberry Flavor 052382A), Mixed Fruit Flavor (Tutty Fuity 051880A7)</t>
  </si>
  <si>
    <t>Box contains 150 ml bottle</t>
  </si>
  <si>
    <t xml:space="preserve"> Pharmactive Ilac San. ve Tic.A.S/ Tekirdag, Turkey </t>
  </si>
  <si>
    <t>RMA-3371/10/05/2023</t>
  </si>
  <si>
    <t>EXENATE</t>
  </si>
  <si>
    <t xml:space="preserve"> Methylprednisolone Aceponate</t>
  </si>
  <si>
    <t>D07AC14</t>
  </si>
  <si>
    <t>tube containing 30g of Cream</t>
  </si>
  <si>
    <t xml:space="preserve"> Pharmactive Ilac.ve Tic.A.S/Tekirdga, Turkey </t>
  </si>
  <si>
    <t>RMA-2929/18/08/2022</t>
  </si>
  <si>
    <t>Sin-Mont</t>
  </si>
  <si>
    <t>box containing 28 chewable tablets in blister</t>
  </si>
  <si>
    <t>RMA-3444/05/07/2023</t>
  </si>
  <si>
    <t>Mondes</t>
  </si>
  <si>
    <t xml:space="preserve"> Montelukast, Desloratadine</t>
  </si>
  <si>
    <t>Box containing 30 film coated tablets in blister</t>
  </si>
  <si>
    <t>RMA-3471/04/08/2023</t>
  </si>
  <si>
    <t>Nimokain</t>
  </si>
  <si>
    <t xml:space="preserve"> Nimesulide, Lidocaine</t>
  </si>
  <si>
    <t>M02AA</t>
  </si>
  <si>
    <t>1 %+5 %</t>
  </si>
  <si>
    <t>Box containing  50 g tube</t>
  </si>
  <si>
    <t>RMA-3524/14/09/2023</t>
  </si>
  <si>
    <t>Nospazm</t>
  </si>
  <si>
    <t xml:space="preserve"> Otilonium bromide</t>
  </si>
  <si>
    <t>A03AB06</t>
  </si>
  <si>
    <t xml:space="preserve"> Pharmactive Ilac San. ve TIC. A/ Tekirdag, Turkey </t>
  </si>
  <si>
    <t>RMA-3472/04/08/2023</t>
  </si>
  <si>
    <t>Oxezole</t>
  </si>
  <si>
    <t xml:space="preserve"> Oxiconazole Nitrate</t>
  </si>
  <si>
    <t>D01AC11</t>
  </si>
  <si>
    <t>10g</t>
  </si>
  <si>
    <t>RMA-3151/09/12/2022</t>
  </si>
  <si>
    <t>20 ml</t>
  </si>
  <si>
    <t>RMA-3152/09/12/2022</t>
  </si>
  <si>
    <t>Pantactive</t>
  </si>
  <si>
    <t>Box containing 28 enteric coated tablets blister.</t>
  </si>
  <si>
    <t xml:space="preserve"> Pharmactive Ilaç San.ve Tic.A.S, Turkey </t>
  </si>
  <si>
    <t>RMA-3273/21/02/2023</t>
  </si>
  <si>
    <t xml:space="preserve">minamol </t>
  </si>
  <si>
    <t>120mg/5ml</t>
  </si>
  <si>
    <t xml:space="preserve">oral suspension </t>
  </si>
  <si>
    <t xml:space="preserve">box containing 150ml glass bottle </t>
  </si>
  <si>
    <t>MA-5727/31/01/2019</t>
  </si>
  <si>
    <t>minamol plus</t>
  </si>
  <si>
    <t>250mg/5ml</t>
  </si>
  <si>
    <t>Teragrip</t>
  </si>
  <si>
    <t xml:space="preserve"> Paracetamol, Fine powder1), Phenylephrine Hydrochloride, Chlorpheniramine Maleate</t>
  </si>
  <si>
    <t>650 mg+10 mg+4 mg</t>
  </si>
  <si>
    <t>RMA-2939/18/08/2022</t>
  </si>
  <si>
    <t xml:space="preserve"> paracetamol, prpyphenazone, caffeine</t>
  </si>
  <si>
    <t>250 mg+150 mg+50 mg</t>
  </si>
  <si>
    <t>box containing 30 tablets</t>
  </si>
  <si>
    <t>RMA-3150/09/12/2022</t>
  </si>
  <si>
    <t>Solfesire</t>
  </si>
  <si>
    <t>RMA-2937/18/08/2022</t>
  </si>
  <si>
    <t>RMA-2938/18/08/2022</t>
  </si>
  <si>
    <t>MYESED</t>
  </si>
  <si>
    <t>Box containing 4 film coated tab</t>
  </si>
  <si>
    <t xml:space="preserve"> Pharmactive Ilac San.ve Tic.A.S /Istanbul, Turkey </t>
  </si>
  <si>
    <t>RMA-3337/30/03/2023</t>
  </si>
  <si>
    <t>Musfixa</t>
  </si>
  <si>
    <t>Box containig 20 capsules</t>
  </si>
  <si>
    <t>RMA-3278/21/02/2023</t>
  </si>
  <si>
    <t>Tirebrant Fort</t>
  </si>
  <si>
    <t xml:space="preserve"> trimebutine maleate</t>
  </si>
  <si>
    <t>box containing 20 tablets in blister</t>
  </si>
  <si>
    <t>RMA-3360/04/05/2023</t>
  </si>
  <si>
    <t>Ursactive</t>
  </si>
  <si>
    <t xml:space="preserve"> Ursodeoxycholic Acid</t>
  </si>
  <si>
    <t xml:space="preserve"> Pharmactive Ilac San.veTic.A.S/Tekirdag, Turkey </t>
  </si>
  <si>
    <t>RMA-3274/21/02/2023</t>
  </si>
  <si>
    <t>05-2567.11.04.2024</t>
  </si>
  <si>
    <t>KLAVUPRO</t>
  </si>
  <si>
    <t xml:space="preserve"> Amoxicillin Trihydrate (compacted), Potassium clavulanate, Diluted</t>
  </si>
  <si>
    <t>PHARMAS D.O.O.-CROATIA</t>
  </si>
  <si>
    <t xml:space="preserve"> PharmaS d.o.o.-Croatia, Croatia</t>
  </si>
  <si>
    <t>RMA-1875/20/12/2019</t>
  </si>
  <si>
    <t>AZITHPRO</t>
  </si>
  <si>
    <t>3 film coated tablets</t>
  </si>
  <si>
    <t>RMA-1874/20/12/2019</t>
  </si>
  <si>
    <t>FINASTERID PHARMAS</t>
  </si>
  <si>
    <t>Box contain 28 tablets</t>
  </si>
  <si>
    <t xml:space="preserve"> PharmaS d.o.o., Croatia</t>
  </si>
  <si>
    <t>RMA-3166/15/12/2022</t>
  </si>
  <si>
    <t>IBANDRONAT PharmaS</t>
  </si>
  <si>
    <t xml:space="preserve"> Ibandronate Sodium Monohydrate</t>
  </si>
  <si>
    <t>Box contain 1 tablet</t>
  </si>
  <si>
    <t xml:space="preserve"> PharmaS d.o.o., Croatia; PharmaS d.o.o., Croatia</t>
  </si>
  <si>
    <t>RMA-03583/08/01/2024</t>
  </si>
  <si>
    <t>Olanzapin PharmaS</t>
  </si>
  <si>
    <t>28 orodispersible tablets</t>
  </si>
  <si>
    <t xml:space="preserve"> PharmaS d.o.o, Croatia</t>
  </si>
  <si>
    <t>RMA-0387/09/08/2023</t>
  </si>
  <si>
    <t>RMA-0386/09/08/2023</t>
  </si>
  <si>
    <t>Pantoprazol PharmaS</t>
  </si>
  <si>
    <t>28 gastro resistant tablets</t>
  </si>
  <si>
    <t xml:space="preserve"> PharmaS-d.o.o, Croatia</t>
  </si>
  <si>
    <t>RMA-3499/30/08/2023</t>
  </si>
  <si>
    <t>RMA-3500/30/08/2023</t>
  </si>
  <si>
    <t>REPAGLINID PHARMAS</t>
  </si>
  <si>
    <t xml:space="preserve"> Repaglinide</t>
  </si>
  <si>
    <t>A10BX02</t>
  </si>
  <si>
    <t>Box contain 90 tablets</t>
  </si>
  <si>
    <t>RMA-3069/25/10/2022</t>
  </si>
  <si>
    <t>90tablets</t>
  </si>
  <si>
    <t>RMA-3070/25/10/2022</t>
  </si>
  <si>
    <t>RMA-3071/25/10/2022</t>
  </si>
  <si>
    <t>Tamsupro</t>
  </si>
  <si>
    <t>30 (3x10) modified-release hard capsules in PVC/PE/PVDC//Al blisters</t>
  </si>
  <si>
    <t xml:space="preserve"> PharmaS d.o.o., Croatia; Synthon Hispania S.L., Spain; Synthon BV, Netherlands</t>
  </si>
  <si>
    <t>MA-0173/14/09/2021</t>
  </si>
  <si>
    <t>05-2533.11.04.2024</t>
  </si>
  <si>
    <t>Prednisolone Pharmazac</t>
  </si>
  <si>
    <t>10mg/1ml</t>
  </si>
  <si>
    <t>Box containing 1 bottle x 30 ml solution (+ dosage syringe 5ml)</t>
  </si>
  <si>
    <t>PharmaZac S.A.Greece</t>
  </si>
  <si>
    <t>MA-03295/08/02/2024</t>
  </si>
  <si>
    <t>Meliglix</t>
  </si>
  <si>
    <t>Carton box containing 2 Aluminium-PVC/PE/PVDC blisters, x 14 tablets (28 film coated tablets)</t>
  </si>
  <si>
    <t xml:space="preserve"> Remedica Ltd, Cyprus</t>
  </si>
  <si>
    <t>MA-0222/12/06/2023</t>
  </si>
  <si>
    <t>MA-0220/12/06/2023</t>
  </si>
  <si>
    <t>MA-0221/12/06/2023</t>
  </si>
  <si>
    <t>Sitagliptin + Metformin / Pharmazac</t>
  </si>
  <si>
    <t xml:space="preserve"> Sitagliptin Hydrochloride Monohydrate, Metformin Hydrochloride</t>
  </si>
  <si>
    <t>(50+1000)mg</t>
  </si>
  <si>
    <t>Carton box containing 4 blister x 14 tablets (56 film coated tablets)</t>
  </si>
  <si>
    <t>MA-0383/24/11/2023</t>
  </si>
  <si>
    <t>(50+850)mg</t>
  </si>
  <si>
    <t>MA-0382/24/11/2023</t>
  </si>
  <si>
    <t xml:space="preserve">05-2790 .12.04.2024  </t>
  </si>
  <si>
    <t>Sovelpa</t>
  </si>
  <si>
    <t xml:space="preserve"> Sofosbuvir, Velpatasvir</t>
  </si>
  <si>
    <t>J05AP55</t>
  </si>
  <si>
    <t>Carton box, Alu blister, 4X7 tbl, Film coated tablet</t>
  </si>
  <si>
    <t>PharmEvo (Private) Limited,Pakistan</t>
  </si>
  <si>
    <t xml:space="preserve"> PharmEvo (Pvt.) Ltd., Pakistan</t>
  </si>
  <si>
    <t>MA-0195/18/05/2023</t>
  </si>
  <si>
    <t>TRISSIL</t>
  </si>
  <si>
    <t>5 film coated tablets</t>
  </si>
  <si>
    <t>Piam Farmaceutici S.p.A</t>
  </si>
  <si>
    <t xml:space="preserve"> Special Product?s Line S.p.A., Italy; PSI supply nv, Belgium; PharmaS d.oo, Croatia</t>
  </si>
  <si>
    <t>MA-0377/10/11/2023</t>
  </si>
  <si>
    <t>05-2620.11.04.2024</t>
  </si>
  <si>
    <t>Sevoflurane 100% Inhalation Vapour, Liquid</t>
  </si>
  <si>
    <t>One amber glass bottle with integrated adaptor closure which containing 250 ml of Inhalation Vapour, Liquid</t>
  </si>
  <si>
    <t>PIRAMAL CRITICAL CARE LIMITED,United Kingdom</t>
  </si>
  <si>
    <t xml:space="preserve"> Piramal Critical care B.V., Netherlands</t>
  </si>
  <si>
    <t>MA-0087/15/04/2022</t>
  </si>
  <si>
    <t>100%v</t>
  </si>
  <si>
    <t>One amber glass bottle with two component screw cap which containing 250 ml of Inhalation Vapour, Liquid</t>
  </si>
  <si>
    <t>MA-0008/11/01/2023</t>
  </si>
  <si>
    <t>KARDIOSPIR</t>
  </si>
  <si>
    <t>PROFARMA SH.A, ALBANIA</t>
  </si>
  <si>
    <t xml:space="preserve"> Profarma Sh.a., Albania</t>
  </si>
  <si>
    <t>RMA-3260/13/02/2023</t>
  </si>
  <si>
    <t>ADRENALINE</t>
  </si>
  <si>
    <t xml:space="preserve"> Adrenaline hydrogen tetrat</t>
  </si>
  <si>
    <t xml:space="preserve"> Profarma Sh.a.,Albania, Albania</t>
  </si>
  <si>
    <t>RMA-2581/01/11/2021</t>
  </si>
  <si>
    <t>Alopurin</t>
  </si>
  <si>
    <t xml:space="preserve"> Allopurinol</t>
  </si>
  <si>
    <t>M04AA01</t>
  </si>
  <si>
    <t xml:space="preserve"> Profarma, Albania</t>
  </si>
  <si>
    <t>RMA-3451/13/07/2023</t>
  </si>
  <si>
    <t>Carton box x 50 tablets</t>
  </si>
  <si>
    <t xml:space="preserve"> "Profarma" sh.a, Albania</t>
  </si>
  <si>
    <t>MA-00117/15/05/2020</t>
  </si>
  <si>
    <t>METIL DOPA</t>
  </si>
  <si>
    <t xml:space="preserve"> Alpha Methyldopa</t>
  </si>
  <si>
    <t>C02AB01</t>
  </si>
  <si>
    <t>RMA-1568/24/05/2019</t>
  </si>
  <si>
    <t>ALZOLAX</t>
  </si>
  <si>
    <t>Carton box containing 3 PVC/aluminium foil blisters x 10  tablets (30 tablets)</t>
  </si>
  <si>
    <t xml:space="preserve"> PROFARMA sh.a, Albania</t>
  </si>
  <si>
    <t>MA-0036/11/03/2021</t>
  </si>
  <si>
    <t>Carton box containing 3 blisters x 10  tablets (30 tablets)</t>
  </si>
  <si>
    <t>MA-0037/11/03/2021</t>
  </si>
  <si>
    <t>AMITRIPTILINE</t>
  </si>
  <si>
    <t>Box x 30 s.c. tablets., Box containing 30 film coated  tablets</t>
  </si>
  <si>
    <t xml:space="preserve"> PROFARMA sha, Albania</t>
  </si>
  <si>
    <t>RMA-2635/08/12/2021</t>
  </si>
  <si>
    <t>AMLODIPINE</t>
  </si>
  <si>
    <t xml:space="preserve"> Amlodipine besilate, equivalent to Amlodipine</t>
  </si>
  <si>
    <t xml:space="preserve"> PROFARMA sh.a., Albania</t>
  </si>
  <si>
    <t>RMA-2474/15/09/2021</t>
  </si>
  <si>
    <t>VITAMINE C</t>
  </si>
  <si>
    <t>Box containing 10 ampoules of 2ml</t>
  </si>
  <si>
    <t>RMA-2469/10/09/2021</t>
  </si>
  <si>
    <t>Box containing 10 ampoules of 5ml</t>
  </si>
  <si>
    <t xml:space="preserve"> Profarma sh.a, Albania</t>
  </si>
  <si>
    <t>RMA-3505/04/09/2023</t>
  </si>
  <si>
    <t>Atenolol</t>
  </si>
  <si>
    <t>RMA-2475/15/09/2021</t>
  </si>
  <si>
    <t>APROLIP</t>
  </si>
  <si>
    <t xml:space="preserve"> Atorvastatin calcium x 3H2O, Eqv. to Atorvastatin</t>
  </si>
  <si>
    <t>Carton box X 30 f.c.tablets</t>
  </si>
  <si>
    <t>RMA-3142/01/12/2022</t>
  </si>
  <si>
    <t xml:space="preserve"> atrovastatin calcium x 3H2O eqv to Atrovastatin</t>
  </si>
  <si>
    <t>Carton box 30 film-coated tablets</t>
  </si>
  <si>
    <t xml:space="preserve"> profarma sha, Albania</t>
  </si>
  <si>
    <t>RMA-3141/01/12/2022</t>
  </si>
  <si>
    <t>BETAVAL</t>
  </si>
  <si>
    <t xml:space="preserve"> Betamethasone valerate</t>
  </si>
  <si>
    <t>Tube containing 15g of cream</t>
  </si>
  <si>
    <t>RMA-04550/03/04/2024</t>
  </si>
  <si>
    <t>PROCOR</t>
  </si>
  <si>
    <t xml:space="preserve"> Bisoprolol fumarat</t>
  </si>
  <si>
    <t>Carton box x 30 film coated tablets</t>
  </si>
  <si>
    <t xml:space="preserve"> PROFARMA SH.A, Albania</t>
  </si>
  <si>
    <t>RMA-2831/04/05/2022</t>
  </si>
  <si>
    <t>Procor</t>
  </si>
  <si>
    <t xml:space="preserve"> Profarma sha, Albania</t>
  </si>
  <si>
    <t>RMA-2832/04/05/2022</t>
  </si>
  <si>
    <t>BRONAX</t>
  </si>
  <si>
    <t>Bottle containing 100ml of syrup</t>
  </si>
  <si>
    <t>RMA-04551/19/03/2024</t>
  </si>
  <si>
    <t>Ringer Lactate</t>
  </si>
  <si>
    <t xml:space="preserve"> Calcium chloride, clorur calium, clorur natrium</t>
  </si>
  <si>
    <t>B05CB10</t>
  </si>
  <si>
    <t>0.135 g+0.2 g+3 g+1.56 g</t>
  </si>
  <si>
    <t>500ml</t>
  </si>
  <si>
    <t>RMA-3340/24/04/2023</t>
  </si>
  <si>
    <t>Karbamazepine</t>
  </si>
  <si>
    <t>RMA-1625/18/07/2019</t>
  </si>
  <si>
    <t>MucoGo</t>
  </si>
  <si>
    <t>Bottle containing  150 ml of syrup</t>
  </si>
  <si>
    <t>RMA-1565/23/05/2019</t>
  </si>
  <si>
    <t>Mukol</t>
  </si>
  <si>
    <t>RMA-1566/23/05/2019</t>
  </si>
  <si>
    <t>ALCET</t>
  </si>
  <si>
    <t>RMA-2701/15/02/2022</t>
  </si>
  <si>
    <t>Meliora</t>
  </si>
  <si>
    <t xml:space="preserve"> chloramphenicol, metronidazol, Nystatine, hydrocortisone acetate</t>
  </si>
  <si>
    <t>200 mg+500 mg+660000 IU+15 mg</t>
  </si>
  <si>
    <t>Carton box with 12 ovules.</t>
  </si>
  <si>
    <t>RMA-3159/09/12/2022</t>
  </si>
  <si>
    <t>KLORPROMAZINE</t>
  </si>
  <si>
    <t xml:space="preserve"> Chloropromazide Hydrochloride</t>
  </si>
  <si>
    <t>N05AA01</t>
  </si>
  <si>
    <t>Box x 60 Tablets</t>
  </si>
  <si>
    <t xml:space="preserve"> Profarm Sh.a, Albania</t>
  </si>
  <si>
    <t>RMA-2665/16/12/2021</t>
  </si>
  <si>
    <t>CINARIZINE</t>
  </si>
  <si>
    <t xml:space="preserve"> Cinarizine</t>
  </si>
  <si>
    <t>N07CA02</t>
  </si>
  <si>
    <t xml:space="preserve"> Profarma Sh.a.,Albania, Albania; Profarma Sh.a, Albania</t>
  </si>
  <si>
    <t>RMA-04552/19/03/2024</t>
  </si>
  <si>
    <t xml:space="preserve"> cinnarizine</t>
  </si>
  <si>
    <t>RMA-2636/08/12/2021</t>
  </si>
  <si>
    <t>Neocil</t>
  </si>
  <si>
    <t xml:space="preserve">100 mg/10 ml </t>
  </si>
  <si>
    <t>Carton box, Amber glass ampoule, 5x10ml ampoules</t>
  </si>
  <si>
    <t>MA-0133/24/03/2023</t>
  </si>
  <si>
    <t xml:space="preserve"> Ciprofloxacin hcl</t>
  </si>
  <si>
    <t>10 tablets, Box containing 10 tablets</t>
  </si>
  <si>
    <t>RMA-2590/15/11/2021</t>
  </si>
  <si>
    <t>KARISON</t>
  </si>
  <si>
    <t xml:space="preserve"> Clobetasol-17-propionat</t>
  </si>
  <si>
    <t>box with tube of 30g</t>
  </si>
  <si>
    <t>RMA-3354/25/04/2023</t>
  </si>
  <si>
    <t>RMA-3355/25/04/2023</t>
  </si>
  <si>
    <t>Cloderm 1%</t>
  </si>
  <si>
    <t>Box of 30 g, Box containing tube of 30g</t>
  </si>
  <si>
    <t>RMA-3506/04/09/2023</t>
  </si>
  <si>
    <t>KODEINE FOSFAT</t>
  </si>
  <si>
    <t xml:space="preserve"> codeine phosphate</t>
  </si>
  <si>
    <t>R05DA04</t>
  </si>
  <si>
    <t>RMA-2699/15/02/2022</t>
  </si>
  <si>
    <t>VITAMINE B12</t>
  </si>
  <si>
    <t xml:space="preserve"> cyanocobalamin</t>
  </si>
  <si>
    <t>RMA-2706/16/02/2022</t>
  </si>
  <si>
    <t>VITAMIN B12</t>
  </si>
  <si>
    <t xml:space="preserve"> cyanocobalamine</t>
  </si>
  <si>
    <t>100 mcg/1 ml</t>
  </si>
  <si>
    <t>Box of 10 ampoules</t>
  </si>
  <si>
    <t>RMA-2676/30/12/2021</t>
  </si>
  <si>
    <t>PRODEXA 4</t>
  </si>
  <si>
    <t xml:space="preserve"> Dexamethasone phosphate</t>
  </si>
  <si>
    <t>box containing 10 ampoules</t>
  </si>
  <si>
    <t xml:space="preserve"> Profarma Sh.a.,, Albania</t>
  </si>
  <si>
    <t>RMA-03589/08/01/2024</t>
  </si>
  <si>
    <t>DEXA - NEO</t>
  </si>
  <si>
    <t xml:space="preserve"> dexamethasone sodium phosphate, dexamethasone phosphate, neomicine sulphate</t>
  </si>
  <si>
    <t>0.1 %+0.5 %</t>
  </si>
  <si>
    <t>RMA-1635/24/07/2019</t>
  </si>
  <si>
    <t xml:space="preserve"> Dexamethasone sodium phosphate, Neomicine sulphate</t>
  </si>
  <si>
    <t>Bottle containing 5ml</t>
  </si>
  <si>
    <t>RMA-1636/24/07/2019</t>
  </si>
  <si>
    <t xml:space="preserve"> dexamethasone sodium phosphate, neomicine sulphate</t>
  </si>
  <si>
    <t>0.15 %+0.5 %</t>
  </si>
  <si>
    <t>RMA-1637/24/07/2019</t>
  </si>
  <si>
    <t>AFEBRIL</t>
  </si>
  <si>
    <t>5 mg/2.5 ml</t>
  </si>
  <si>
    <t>Rectal solution</t>
  </si>
  <si>
    <t>Carton Box with 5 plastic vials of 2.5ml</t>
  </si>
  <si>
    <t>RMA-2582/01/11/2021</t>
  </si>
  <si>
    <t>DIAZEPAM</t>
  </si>
  <si>
    <t xml:space="preserve"> DIAZEPAM</t>
  </si>
  <si>
    <t>0.5 %</t>
  </si>
  <si>
    <t>BOX x 10 AMPOULES OF 2ML</t>
  </si>
  <si>
    <t>RMA-2552/14/10/2021</t>
  </si>
  <si>
    <t>RMA-2551/14/10/2021</t>
  </si>
  <si>
    <t>DIKLOFENAK</t>
  </si>
  <si>
    <t>Injection</t>
  </si>
  <si>
    <t>10 ampule x 3 ml</t>
  </si>
  <si>
    <t xml:space="preserve"> PROFARMA Sh.a, Albania</t>
  </si>
  <si>
    <t>RMA-2542/08/10/2021</t>
  </si>
  <si>
    <t xml:space="preserve"> Diklofenak natriumi</t>
  </si>
  <si>
    <t>10 supp</t>
  </si>
  <si>
    <t xml:space="preserve"> PROFARMA SH.A, Albania, Albania</t>
  </si>
  <si>
    <t>RMA-1630/23/07/2019</t>
  </si>
  <si>
    <t>NITROSORBIT</t>
  </si>
  <si>
    <t xml:space="preserve"> Diluted Isosorbide dinitrate (25%) eqv. to. Isosorbide dinitrate.</t>
  </si>
  <si>
    <t>C01DA08</t>
  </si>
  <si>
    <t>RMA-2703/15/02/2022</t>
  </si>
  <si>
    <t>DOXYDERMA</t>
  </si>
  <si>
    <t xml:space="preserve"> Doxycycline monohydrat</t>
  </si>
  <si>
    <t>box with blister of 10 tablets</t>
  </si>
  <si>
    <t xml:space="preserve"> MIBE GmbH Arzneimittel, Germany ; Profarma sh.a, Albania</t>
  </si>
  <si>
    <t>RMA-3046/17/10/2022</t>
  </si>
  <si>
    <t>ENALAPRIL</t>
  </si>
  <si>
    <t>RMA-2567/18/10/2021</t>
  </si>
  <si>
    <t>lecorin ace</t>
  </si>
  <si>
    <t xml:space="preserve"> enalapril, lercadipine</t>
  </si>
  <si>
    <t>C09BB02</t>
  </si>
  <si>
    <t>RMA-2702/15/02/2022</t>
  </si>
  <si>
    <t>INDERM 4%</t>
  </si>
  <si>
    <t>Box with tube of 30 g</t>
  </si>
  <si>
    <t>RMA-3493/22/08/2023</t>
  </si>
  <si>
    <t>FUROSEMID</t>
  </si>
  <si>
    <t>Box x 10 ampules</t>
  </si>
  <si>
    <t>RMA-2589/15/11/2021</t>
  </si>
  <si>
    <t>RMA-2448/26/08/2021</t>
  </si>
  <si>
    <t>Fusidin</t>
  </si>
  <si>
    <t>Box of 30 g</t>
  </si>
  <si>
    <t>RMA-3047/17/10/2022</t>
  </si>
  <si>
    <t xml:space="preserve"> fusidic acid hemihydrate</t>
  </si>
  <si>
    <t>RMA-3048/17/10/2022</t>
  </si>
  <si>
    <t>GENTAMYCINE</t>
  </si>
  <si>
    <t xml:space="preserve"> GENTAMICINE</t>
  </si>
  <si>
    <t>40 mg/2 ml</t>
  </si>
  <si>
    <t>RMA-2517/29/09/2021</t>
  </si>
  <si>
    <t>Gentamycine</t>
  </si>
  <si>
    <t xml:space="preserve"> gentamycine</t>
  </si>
  <si>
    <t>box x 10 ampoules of 2ml</t>
  </si>
  <si>
    <t>RMA-2516/29/09/2021</t>
  </si>
  <si>
    <t>GLIBENKLAMID</t>
  </si>
  <si>
    <t>RMA-1750/14/10/2019</t>
  </si>
  <si>
    <t>Glukoze</t>
  </si>
  <si>
    <t xml:space="preserve"> Glucose</t>
  </si>
  <si>
    <t>B05CX01</t>
  </si>
  <si>
    <t>250 ml</t>
  </si>
  <si>
    <t xml:space="preserve"> Profarma Sh.a, Albania</t>
  </si>
  <si>
    <t>RMA-3339/24/04/2023</t>
  </si>
  <si>
    <t>HALOPERIDOL 0.2%</t>
  </si>
  <si>
    <t>RMA-2700/15/02/2022</t>
  </si>
  <si>
    <t>HIDROKLORTIAZID</t>
  </si>
  <si>
    <t xml:space="preserve"> Hidrochlortiazide</t>
  </si>
  <si>
    <t>Box x30 tablets</t>
  </si>
  <si>
    <t>RMA-2783/31/03/2022</t>
  </si>
  <si>
    <t>HYDROCUTAN</t>
  </si>
  <si>
    <t>Box x 30 g</t>
  </si>
  <si>
    <t xml:space="preserve"> Profarma Sha, Albania</t>
  </si>
  <si>
    <t>RMA-3450/13/07/2023</t>
  </si>
  <si>
    <t>Buskolamin</t>
  </si>
  <si>
    <t xml:space="preserve"> Hyoscine butylbromide</t>
  </si>
  <si>
    <t>Box x 10 ampoules 1 ml</t>
  </si>
  <si>
    <t>RMA-2057/08/06/2020</t>
  </si>
  <si>
    <t>BUSKOLAMIN</t>
  </si>
  <si>
    <t xml:space="preserve"> Hyoscine butylbromide, Pregelatinized starch</t>
  </si>
  <si>
    <t>carton box with 20 sugar  coated tablets.</t>
  </si>
  <si>
    <t>RMA-2898/12/07/2022</t>
  </si>
  <si>
    <t>Jenaprofen 400mg</t>
  </si>
  <si>
    <t>Box containing 20 film tablets</t>
  </si>
  <si>
    <t xml:space="preserve"> Jenapharma GmbH&amp;Co.KG, Germany ; Mibe GmbH Arzneimittel, Germany ; PROFARMA sh.a, Albania</t>
  </si>
  <si>
    <t>RMA-2837/04/05/2022</t>
  </si>
  <si>
    <t>Jenaprofen 600mg</t>
  </si>
  <si>
    <t xml:space="preserve"> Jenapharma GmbH&amp;Co.KG, Germany ; Profarma Sh.a, Albania</t>
  </si>
  <si>
    <t>RMA-2838/04/05/2022</t>
  </si>
  <si>
    <t>INDOMETACINE</t>
  </si>
  <si>
    <t xml:space="preserve"> indometacin</t>
  </si>
  <si>
    <t>box of 10 suppositories</t>
  </si>
  <si>
    <t>RMA-1660/15/08/2019</t>
  </si>
  <si>
    <t>Ultesan</t>
  </si>
  <si>
    <t xml:space="preserve"> irbesartan</t>
  </si>
  <si>
    <t>RMA-3177/19/12/2022</t>
  </si>
  <si>
    <t>Carton boxes with 30 film-coated tablets</t>
  </si>
  <si>
    <t>RMA-3176/19/12/2022</t>
  </si>
  <si>
    <t>CO- ULTESAN</t>
  </si>
  <si>
    <t>RMA-3431/29/06/2023</t>
  </si>
  <si>
    <t>RMA-3432/29/06/2023</t>
  </si>
  <si>
    <t>RMA-3430/29/06/2023</t>
  </si>
  <si>
    <t>Dolomed</t>
  </si>
  <si>
    <t xml:space="preserve"> Ketoprofen lysinate</t>
  </si>
  <si>
    <t>box x 10 ampoules-2ml</t>
  </si>
  <si>
    <t>RMA-2315/05/05/2021</t>
  </si>
  <si>
    <t>Fans</t>
  </si>
  <si>
    <t>carton box with 30 sachets</t>
  </si>
  <si>
    <t>RMA-3164/15/12/2022</t>
  </si>
  <si>
    <t>Ketorolak</t>
  </si>
  <si>
    <t xml:space="preserve"> Ketorolac tromethamine</t>
  </si>
  <si>
    <t>box x 10 ampoules-1ml</t>
  </si>
  <si>
    <t>RMA-2314/05/05/2021</t>
  </si>
  <si>
    <t>Ketofex</t>
  </si>
  <si>
    <t xml:space="preserve"> Ketotifen fumarate</t>
  </si>
  <si>
    <t>R06AX17</t>
  </si>
  <si>
    <t>1.38 mg/5 ml</t>
  </si>
  <si>
    <t>RMA-2113/13/08/2020</t>
  </si>
  <si>
    <t>Lecorin</t>
  </si>
  <si>
    <t xml:space="preserve"> lecardipine hydrochloride</t>
  </si>
  <si>
    <t>carton box x 30 film coated tablets</t>
  </si>
  <si>
    <t>RMA-2624/03/12/2021</t>
  </si>
  <si>
    <t>LIDOKAINE 2%</t>
  </si>
  <si>
    <t>Box x glass vial of 50ml.</t>
  </si>
  <si>
    <t>RMA-2664/16/12/2021</t>
  </si>
  <si>
    <t>Lidokaine Adrenaline</t>
  </si>
  <si>
    <t xml:space="preserve"> Lidocaine hydrochloride, Adrenaline acid tartrate</t>
  </si>
  <si>
    <t>(20 mg+0.01 mg)/1 ml</t>
  </si>
  <si>
    <t>BottleX50ml</t>
  </si>
  <si>
    <t>RMA-2663/16/12/2021</t>
  </si>
  <si>
    <t>LIDOKAINE</t>
  </si>
  <si>
    <t xml:space="preserve"> Lidrocaine Hydrochloride</t>
  </si>
  <si>
    <t>Box x 10 ampoules</t>
  </si>
  <si>
    <t>RMA-1823/29/11/2019</t>
  </si>
  <si>
    <t>LISIDIGAL 10mg</t>
  </si>
  <si>
    <t xml:space="preserve"> Lisinopril (as Lisinopril dihydrate)</t>
  </si>
  <si>
    <t>Box Containing 30 tablets`</t>
  </si>
  <si>
    <t>RMA-2833/04/05/2022</t>
  </si>
  <si>
    <t>LISIDIGAL 20mg</t>
  </si>
  <si>
    <t>RMA-2834/04/05/2022</t>
  </si>
  <si>
    <t>LISIDIGAL HCT 20mg/12.5mg tablet</t>
  </si>
  <si>
    <t xml:space="preserve"> Lisinopril, as Lisinopril dihydrate), Hydroclorothiazide</t>
  </si>
  <si>
    <t xml:space="preserve"> PROFARM sh.a, Albania</t>
  </si>
  <si>
    <t>RMA-2836/04/05/2022</t>
  </si>
  <si>
    <t>LISIDIGAL HCT 10mg/12.5mg tablet</t>
  </si>
  <si>
    <t xml:space="preserve"> Lisinopril, Hydrochlorothizide</t>
  </si>
  <si>
    <t>RMA-2835/04/05/2022</t>
  </si>
  <si>
    <t>LOPERAMID</t>
  </si>
  <si>
    <t xml:space="preserve"> loperdamid hydrochloride</t>
  </si>
  <si>
    <t>boa x 20 tablets</t>
  </si>
  <si>
    <t>RMA-3184/28/12/2022</t>
  </si>
  <si>
    <t>Lotens</t>
  </si>
  <si>
    <t xml:space="preserve"> PROFARMA Sh.a., Albania</t>
  </si>
  <si>
    <t>RMA-2121/29/09/2020</t>
  </si>
  <si>
    <t>SULFAT MAGNEZI</t>
  </si>
  <si>
    <t xml:space="preserve"> MAGNESIUM SULPHATE HEPTAHYDRATE</t>
  </si>
  <si>
    <t>B05XA05</t>
  </si>
  <si>
    <t>25 %</t>
  </si>
  <si>
    <t>BOX x 10 AMPOULES X 10 ML</t>
  </si>
  <si>
    <t>RMA-2591/15/11/2021</t>
  </si>
  <si>
    <t>MANITOL</t>
  </si>
  <si>
    <t xml:space="preserve"> Manitol</t>
  </si>
  <si>
    <t>200 mg/1 ml</t>
  </si>
  <si>
    <t>Plastic bag x 250ml</t>
  </si>
  <si>
    <t>RMA-03591/08/01/2024</t>
  </si>
  <si>
    <t>ANALGINE</t>
  </si>
  <si>
    <t xml:space="preserve"> Metamizole</t>
  </si>
  <si>
    <t>carton box of 30 tablets</t>
  </si>
  <si>
    <t xml:space="preserve"> Profarma Sh.a., Albania; Profarma Sh.a., Albania</t>
  </si>
  <si>
    <t>RMA-1659/15/08/2019</t>
  </si>
  <si>
    <t>ANALGINE 50% -2ml</t>
  </si>
  <si>
    <t>10 ampoules x 2m, 10 ampoules x 2ml</t>
  </si>
  <si>
    <t>RMA-2594/15/11/2021</t>
  </si>
  <si>
    <t>METFORMINE</t>
  </si>
  <si>
    <t xml:space="preserve"> Metformin hydrochloride ( 50 mesh ), Metformine hydrochloride ( 100 mesh)</t>
  </si>
  <si>
    <t>Box containing 60 film coated tab</t>
  </si>
  <si>
    <t>RMA-3045/17/10/2022</t>
  </si>
  <si>
    <t>Prulan</t>
  </si>
  <si>
    <t xml:space="preserve"> metoclopramide</t>
  </si>
  <si>
    <t>10 mg /2 ml</t>
  </si>
  <si>
    <t>Box containing 10 ampoules-2ml</t>
  </si>
  <si>
    <t xml:space="preserve"> profarma sh.a, Albania</t>
  </si>
  <si>
    <t>RMA-2298/20/04/2021</t>
  </si>
  <si>
    <t xml:space="preserve"> Metoclopramide hydrochloride x H2O, Eqv. Metoclopramide</t>
  </si>
  <si>
    <t>box x 30 tablets</t>
  </si>
  <si>
    <t>RMA-2623/03/12/2021</t>
  </si>
  <si>
    <t>Metoprolol</t>
  </si>
  <si>
    <t xml:space="preserve"> Metoprolol</t>
  </si>
  <si>
    <t>RMA-2657/13/12/2021</t>
  </si>
  <si>
    <t>METRONIDAZOL</t>
  </si>
  <si>
    <t>250  mg</t>
  </si>
  <si>
    <t>RMA-2661/16/12/2021</t>
  </si>
  <si>
    <t>METRONIDAZOL 0.5%</t>
  </si>
  <si>
    <t>Vial x 100 ml</t>
  </si>
  <si>
    <t>RMA-2662/16/12/2021</t>
  </si>
  <si>
    <t>MEZYL</t>
  </si>
  <si>
    <t xml:space="preserve"> metronidazole benzoat</t>
  </si>
  <si>
    <t>Box containing 120ml</t>
  </si>
  <si>
    <t>RMA-1631/24/07/2019</t>
  </si>
  <si>
    <t>MORFINE</t>
  </si>
  <si>
    <t xml:space="preserve"> morphine hydrochloride</t>
  </si>
  <si>
    <t>10ampoules, Box containing 10 ampoules</t>
  </si>
  <si>
    <t xml:space="preserve"> PROFARMA, Albania</t>
  </si>
  <si>
    <t>RMA-2172/16/11/2020</t>
  </si>
  <si>
    <t>Avacyn</t>
  </si>
  <si>
    <t xml:space="preserve"> Moxifloxacin</t>
  </si>
  <si>
    <t>400 mg/250 ml</t>
  </si>
  <si>
    <t>Carton box, glass bottle, 250ml, Solution for infusion</t>
  </si>
  <si>
    <t>MA-0134/24/03/2023</t>
  </si>
  <si>
    <t>Nafazoline</t>
  </si>
  <si>
    <t xml:space="preserve"> Naphazoline nitrate</t>
  </si>
  <si>
    <t>R01AA08</t>
  </si>
  <si>
    <t>Box x 10 ml</t>
  </si>
  <si>
    <t>RMA-2316/05/05/2021</t>
  </si>
  <si>
    <t>PRONAX</t>
  </si>
  <si>
    <t>Box x 20, Carton box with 20 film coated tablet</t>
  </si>
  <si>
    <t xml:space="preserve"> Profarma Sh.A., Albania</t>
  </si>
  <si>
    <t>RMA-3446/06/07/2023</t>
  </si>
  <si>
    <t>Nebiol</t>
  </si>
  <si>
    <t xml:space="preserve"> Nebivolol hydrochloride (eqv. Nebivolol)</t>
  </si>
  <si>
    <t>Carton box with 30 tablets</t>
  </si>
  <si>
    <t>RMA-2830/04/05/2022</t>
  </si>
  <si>
    <t>NEOBAC</t>
  </si>
  <si>
    <t xml:space="preserve"> Neomycin sulphate, Bacitracin</t>
  </si>
  <si>
    <t>(5mg+500IU)/1 g</t>
  </si>
  <si>
    <t>RMA-2274/16/03/2021</t>
  </si>
  <si>
    <t>PROZERINE</t>
  </si>
  <si>
    <t xml:space="preserve"> Neostigmine metilsulfate</t>
  </si>
  <si>
    <t>0.5 mg/ml</t>
  </si>
  <si>
    <t>Carton box, Amber glass ampoules,10x 1ml, Solution for injection</t>
  </si>
  <si>
    <t>MA-0019/31/01/2023</t>
  </si>
  <si>
    <t>PRONIPIN</t>
  </si>
  <si>
    <t xml:space="preserve"> Nifedipine</t>
  </si>
  <si>
    <t>C08CA05</t>
  </si>
  <si>
    <t>Box containing 30 retard tablets</t>
  </si>
  <si>
    <t xml:space="preserve"> PROFARMA sh.a, Albania; PROFARMA sh.a, Albania</t>
  </si>
  <si>
    <t>RMA-3462/25/07/2023</t>
  </si>
  <si>
    <t>NystaGo</t>
  </si>
  <si>
    <t xml:space="preserve"> Nistatine</t>
  </si>
  <si>
    <t>Glass containing 30ml suspension</t>
  </si>
  <si>
    <t>RMA-1547/07/05/2019</t>
  </si>
  <si>
    <t>Nitrofurantoine</t>
  </si>
  <si>
    <t>RMA-2677/30/12/2021</t>
  </si>
  <si>
    <t>Mesacor</t>
  </si>
  <si>
    <t xml:space="preserve"> Olmesartan medoxamil</t>
  </si>
  <si>
    <t>RMA-3163/15/12/2022</t>
  </si>
  <si>
    <t>Ulcozol</t>
  </si>
  <si>
    <t xml:space="preserve"> Laboratories Belmac, Spain</t>
  </si>
  <si>
    <t>RMA-3367/10/05/2023</t>
  </si>
  <si>
    <t>Ondansetron</t>
  </si>
  <si>
    <t xml:space="preserve"> Ondansetron  hydrochloride dihydrate*</t>
  </si>
  <si>
    <t>Carton box with 10 ampoules x 4ml</t>
  </si>
  <si>
    <t>RMA-0328/18/10/2023</t>
  </si>
  <si>
    <t>Sinus A</t>
  </si>
  <si>
    <t>Box x plastic bottle x 10ml</t>
  </si>
  <si>
    <t>MA-0188/02/05/2023</t>
  </si>
  <si>
    <t>Sinus P</t>
  </si>
  <si>
    <t>Box x 1 plastic bottle x 10ml</t>
  </si>
  <si>
    <t>MA-0187/02/05/2023</t>
  </si>
  <si>
    <t>SPAZMOFARMA</t>
  </si>
  <si>
    <t xml:space="preserve"> Oxyphenonium bromide</t>
  </si>
  <si>
    <t>A03AB03</t>
  </si>
  <si>
    <t>BOX x 30 TABLETS</t>
  </si>
  <si>
    <t xml:space="preserve"> PROMED shpk, Albania</t>
  </si>
  <si>
    <t>RMA-2819/04/05/2022</t>
  </si>
  <si>
    <t>Pancuron</t>
  </si>
  <si>
    <t xml:space="preserve"> Pancuronium bromide</t>
  </si>
  <si>
    <t>M03AC01</t>
  </si>
  <si>
    <t>Carton box with 10 ampoules</t>
  </si>
  <si>
    <t>RMA-3175/19/12/2022</t>
  </si>
  <si>
    <t>KIDAMOL</t>
  </si>
  <si>
    <t>Carton box with one amber glass bottle of 120 ml</t>
  </si>
  <si>
    <t>RMA-04531/15/03/2024</t>
  </si>
  <si>
    <t>RMA-2680/30/12/2021</t>
  </si>
  <si>
    <t>box x 10 suppositories</t>
  </si>
  <si>
    <t>RMA-2679/30/12/2021</t>
  </si>
  <si>
    <t>PARACETAMOL</t>
  </si>
  <si>
    <t>BOX x 60 TABLETS</t>
  </si>
  <si>
    <t>RMA-2678/30/12/2021</t>
  </si>
  <si>
    <t>LUMINAL</t>
  </si>
  <si>
    <t xml:space="preserve"> Phenobarbital</t>
  </si>
  <si>
    <t>N03AA02</t>
  </si>
  <si>
    <t>RMA-2659/16/12/2021</t>
  </si>
  <si>
    <t>RMA-2660/16/12/2021</t>
  </si>
  <si>
    <t>KLORUR KALIUMI</t>
  </si>
  <si>
    <t xml:space="preserve"> Potassium chloride</t>
  </si>
  <si>
    <t>B05XA01</t>
  </si>
  <si>
    <t>7.5 %</t>
  </si>
  <si>
    <t>Box containing 10 ampoules x 10ml</t>
  </si>
  <si>
    <t>RMA-2530/01/10/2021</t>
  </si>
  <si>
    <t>Dermosolon</t>
  </si>
  <si>
    <t xml:space="preserve"> Prednisolone</t>
  </si>
  <si>
    <t>R01AD02</t>
  </si>
  <si>
    <t>Box containing  20 tablets</t>
  </si>
  <si>
    <t>RMA-3494/22/08/2023</t>
  </si>
  <si>
    <t>PREDNIZON</t>
  </si>
  <si>
    <t xml:space="preserve"> Prednisolone acetate</t>
  </si>
  <si>
    <t>RMA-2666/16/12/2021</t>
  </si>
  <si>
    <t>CUTASON 5mg</t>
  </si>
  <si>
    <t xml:space="preserve"> prednisone</t>
  </si>
  <si>
    <t xml:space="preserve"> MIBE GmbH Arzneimittel, Germany, Germany ; PROFARM AD, Albania</t>
  </si>
  <si>
    <t>RMA-2815/04/05/2022</t>
  </si>
  <si>
    <t>CUTASON 20mg</t>
  </si>
  <si>
    <t xml:space="preserve"> Prednsione</t>
  </si>
  <si>
    <t>RMA-2873/15/06/2022</t>
  </si>
  <si>
    <t>Progesteron</t>
  </si>
  <si>
    <t>Carton box with 10 ampoules.</t>
  </si>
  <si>
    <t>RMA-3049/17/10/2022</t>
  </si>
  <si>
    <t>VITAMIN B6</t>
  </si>
  <si>
    <t xml:space="preserve"> Pyridoxine hydrochloride</t>
  </si>
  <si>
    <t>RMA-2674/30/12/2021</t>
  </si>
  <si>
    <t>VITAMINE B6</t>
  </si>
  <si>
    <t>RMA-2675/30/12/2021</t>
  </si>
  <si>
    <t>RISOCON</t>
  </si>
  <si>
    <t>RMA-3368/10/05/2023</t>
  </si>
  <si>
    <t>Risperidon</t>
  </si>
  <si>
    <t>Carton box, Amber glass bottle, 1x30ml ampoules, Oral solution</t>
  </si>
  <si>
    <t>MA-0073/01/04/2022</t>
  </si>
  <si>
    <t>BUTAMOL</t>
  </si>
  <si>
    <t xml:space="preserve"> salbutamol</t>
  </si>
  <si>
    <t>Glasss bottle x150ml</t>
  </si>
  <si>
    <t>RMA-3323/21/03/2023</t>
  </si>
  <si>
    <t>Cutadin- S</t>
  </si>
  <si>
    <t>Carton box with 1 tube of 50g</t>
  </si>
  <si>
    <t>MA-5809/03/06/2019</t>
  </si>
  <si>
    <t>Bikarbonat natriumi</t>
  </si>
  <si>
    <t xml:space="preserve"> Sodium bicarbonate</t>
  </si>
  <si>
    <t>840 mg/10 ml</t>
  </si>
  <si>
    <t>Box x 10 ampoules-10ml</t>
  </si>
  <si>
    <t>RMA-2874/15/06/2022</t>
  </si>
  <si>
    <t>Klorur Natriumi</t>
  </si>
  <si>
    <t xml:space="preserve"> SODIUM CHLORIDE</t>
  </si>
  <si>
    <t>RMA-3341/24/04/2023</t>
  </si>
  <si>
    <t>500 ml</t>
  </si>
  <si>
    <t>plastic bags containing 100ml</t>
  </si>
  <si>
    <t xml:space="preserve"> Profarma Sh,.a, Albania</t>
  </si>
  <si>
    <t>RMA-1720/25/09/2019</t>
  </si>
  <si>
    <t>KLORUR NATRIUMI</t>
  </si>
  <si>
    <t>RMA-2325/06/05/2021</t>
  </si>
  <si>
    <t>Spirolan</t>
  </si>
  <si>
    <t>box with 30 tablets</t>
  </si>
  <si>
    <t>RMA-2473/15/09/2021</t>
  </si>
  <si>
    <t xml:space="preserve"> Spironolaktone</t>
  </si>
  <si>
    <t>RMA-03590/08/01/2024</t>
  </si>
  <si>
    <t>SULFAMETOPRIM</t>
  </si>
  <si>
    <t xml:space="preserve"> Sulfamethoxazole, Trimethoprim</t>
  </si>
  <si>
    <t>J01EE01</t>
  </si>
  <si>
    <t>400 mg+80 mg</t>
  </si>
  <si>
    <t>Box Containing  20 tablets</t>
  </si>
  <si>
    <t>RMA-1707/18/09/2019</t>
  </si>
  <si>
    <t>PROSTACURE</t>
  </si>
  <si>
    <t>20 Retard capsules</t>
  </si>
  <si>
    <t>RMA-3369/10/05/2023</t>
  </si>
  <si>
    <t>Flotrin-Uro</t>
  </si>
  <si>
    <t xml:space="preserve"> Terazosin hydrochloride dihydrate</t>
  </si>
  <si>
    <t xml:space="preserve"> mibe GmbH Arzneimittel, Germany, Germany </t>
  </si>
  <si>
    <t>RMA-3463/25/07/2023</t>
  </si>
  <si>
    <t>TETRA 1%</t>
  </si>
  <si>
    <t xml:space="preserve"> Tetracycline Hydrochloride</t>
  </si>
  <si>
    <t>Tube containing 5g</t>
  </si>
  <si>
    <t>RMA-1828/04/12/2019</t>
  </si>
  <si>
    <t>TETRACIKLINE 3%</t>
  </si>
  <si>
    <t>15 g, Tube containing 15g</t>
  </si>
  <si>
    <t>RMA-1829/04/12/2019</t>
  </si>
  <si>
    <t>Vitamin B Kompleks</t>
  </si>
  <si>
    <t xml:space="preserve"> Thia,ime Hydrochloride, Pyridoxine Hydrochloride, Riboflavine, Nicotinamide, Microcrystalline cellulose (type 101)</t>
  </si>
  <si>
    <t>A11EX</t>
  </si>
  <si>
    <t>5 mg+2 mg+2 mg+30mg</t>
  </si>
  <si>
    <t>Box x 30 tablets</t>
  </si>
  <si>
    <t>RMA-2593/15/11/2021</t>
  </si>
  <si>
    <t>VITAMINE B1</t>
  </si>
  <si>
    <t xml:space="preserve"> Thiamine hydrochloride equiv with thiamine</t>
  </si>
  <si>
    <t>A11DA01</t>
  </si>
  <si>
    <t>Box x 100 ampoules</t>
  </si>
  <si>
    <t>RMA-2673/30/12/2021</t>
  </si>
  <si>
    <t>TIMOLOL</t>
  </si>
  <si>
    <t xml:space="preserve"> Timolol maleate</t>
  </si>
  <si>
    <t>S01ED01</t>
  </si>
  <si>
    <t>Carton box with 5 ml sterile plastic bottle</t>
  </si>
  <si>
    <t>RMA-3044/17/10/2022</t>
  </si>
  <si>
    <t>tramadol</t>
  </si>
  <si>
    <t xml:space="preserve"> tramadol hydrochloride</t>
  </si>
  <si>
    <t>carton box with 10ml amber glass bottle</t>
  </si>
  <si>
    <t xml:space="preserve"> profarma, Albania</t>
  </si>
  <si>
    <t>RMA-3140/01/12/2022</t>
  </si>
  <si>
    <t>TRAMADOL</t>
  </si>
  <si>
    <t>Carton box with 10 ampoules x 2ml</t>
  </si>
  <si>
    <t>RMA-3158/09/12/2022</t>
  </si>
  <si>
    <t>Traxal</t>
  </si>
  <si>
    <t xml:space="preserve"> Tranexamic acid</t>
  </si>
  <si>
    <t>B02AA02</t>
  </si>
  <si>
    <t>MA-5980/17/12/2019</t>
  </si>
  <si>
    <t>PARKINSAN</t>
  </si>
  <si>
    <t xml:space="preserve"> trihexyphenidyl hydrochloride</t>
  </si>
  <si>
    <t>N04AA01</t>
  </si>
  <si>
    <t>RMA-2897/12/07/2022</t>
  </si>
  <si>
    <t>Triam H</t>
  </si>
  <si>
    <t xml:space="preserve"> Trimateren, Hydrochlorothiazude</t>
  </si>
  <si>
    <t>C03EA01</t>
  </si>
  <si>
    <t xml:space="preserve">50 mg+25 mg </t>
  </si>
  <si>
    <t>packaging pf 30 tablets</t>
  </si>
  <si>
    <t>RMA-3492/22/08/2023</t>
  </si>
  <si>
    <t>VEPROL</t>
  </si>
  <si>
    <t xml:space="preserve"> Verapamil hydrochloride</t>
  </si>
  <si>
    <t>Carton box with 30 film coated tablets</t>
  </si>
  <si>
    <t>RMA-2704/15/02/2022</t>
  </si>
  <si>
    <t>Carton box with 30film coated tablets</t>
  </si>
  <si>
    <t>RMA-2705/15/02/2022</t>
  </si>
  <si>
    <t>neni 8 par.7</t>
  </si>
  <si>
    <t>CLENIL COMPOSITUM</t>
  </si>
  <si>
    <t xml:space="preserve"> Beclometasone dipropionate, Salbutamol sulphate</t>
  </si>
  <si>
    <t>R03AK04</t>
  </si>
  <si>
    <t>0.8 mg+1.6 mg</t>
  </si>
  <si>
    <t>20 monodose vials</t>
  </si>
  <si>
    <t>PROMEDICA GRUPPO CHIESI - ITALY</t>
  </si>
  <si>
    <t xml:space="preserve"> CHIESI FARMACEUTICI SPA, Italy</t>
  </si>
  <si>
    <t>RMA-3088/01/11/2022</t>
  </si>
  <si>
    <t>BREXIN</t>
  </si>
  <si>
    <t xml:space="preserve"> piroxicam betadextrin</t>
  </si>
  <si>
    <t>M01AC01</t>
  </si>
  <si>
    <t>Box containing 30 effervescent tablets</t>
  </si>
  <si>
    <t xml:space="preserve"> Chiesi Farmaceutici SPA, Italy</t>
  </si>
  <si>
    <t>RMA-2539/08/10/2021</t>
  </si>
  <si>
    <t xml:space="preserve"> Piroxicam betadextrin</t>
  </si>
  <si>
    <t xml:space="preserve"> Chiesi Farmaceutici Spa, Italy</t>
  </si>
  <si>
    <t>RMA-2540/08/10/2021</t>
  </si>
  <si>
    <t>05-2771.12.04.2024</t>
  </si>
  <si>
    <t>Crealb</t>
  </si>
  <si>
    <t>200g/l (10g/5ml)</t>
  </si>
  <si>
    <t>Carton box containing 1 (glass vial Type II  with a stopper (bromobutyl) vial and containing 50 ml of solution for infusion</t>
  </si>
  <si>
    <t>Prothya Biosolutions Netherlands   B.V. The Netherland</t>
  </si>
  <si>
    <t xml:space="preserve"> Prothya Biosolutions Netherlands B.V., Netherlands</t>
  </si>
  <si>
    <t>MA-0352/25/11/2022</t>
  </si>
  <si>
    <t xml:space="preserve">05-2771.12.04.2024   </t>
  </si>
  <si>
    <t>Optiglobin</t>
  </si>
  <si>
    <t xml:space="preserve"> Human normal immunoglobulin (IVIg)</t>
  </si>
  <si>
    <t>Carton box containing 1 glass vial (Type II glass) containing 25 ml (2.5 g) of solution with a stopper (bromobutyl) and a seal</t>
  </si>
  <si>
    <t>MA-0221/15/10/2021</t>
  </si>
  <si>
    <t>100ml (10g) of solution in a vial (Type II glass) with stopper and  a seal</t>
  </si>
  <si>
    <t>MA-0226/07/03/2024</t>
  </si>
  <si>
    <t>05-2779.12.04.2024</t>
  </si>
  <si>
    <t>CEFAZOLINA QILU</t>
  </si>
  <si>
    <t xml:space="preserve"> Cefazolin Sodium</t>
  </si>
  <si>
    <t>Carton box, 10 ml soda-lime Type II glass vial with a 20 mm film-coated butyl rubber stopper and sealed with an aluminium-plastic combined cap, Box containing 100 vials</t>
  </si>
  <si>
    <t>QILU PHARMA SPAIN S.L,Spain</t>
  </si>
  <si>
    <t xml:space="preserve"> KYMOS S.L., Spain; Mias Pharma Limited, Ireland; NETPHARMALAB CONSULTING SERVICES, Spain</t>
  </si>
  <si>
    <t>MA-0062/06/03/2023</t>
  </si>
  <si>
    <t>CEFEPIMA QILU</t>
  </si>
  <si>
    <t xml:space="preserve"> CEFEPIME DIHYDROCHLORIDE MONOHYDRATE</t>
  </si>
  <si>
    <t>J01DE01</t>
  </si>
  <si>
    <t>Carton box, 20 ml vials made of type II glass with a 20 mm film-coated butyl rubber stopper and sealed with an aluminium-plastic combined cap, Box containing 1 vials</t>
  </si>
  <si>
    <t xml:space="preserve"> KYMOS S.L., Spain; Mias Pharma Limited, Ireland</t>
  </si>
  <si>
    <t>MA-0090/07/03/2023</t>
  </si>
  <si>
    <t>Carton box, 20 ml vials made of type II glass with a 20 mm film- coated butyl rubber stopper and sealed with an aluminium-plastic combined cap, Box containing 50 vials</t>
  </si>
  <si>
    <t>MA-0089/07/03/2023</t>
  </si>
  <si>
    <t xml:space="preserve"> Cefepime Dihydrochlride monohydrate</t>
  </si>
  <si>
    <t>Carton box, 20 mm film- coated butyl rubber stopper and sealed with an aluminium-plastic combined cap, Box containing 50 vials</t>
  </si>
  <si>
    <t>MA-0088/07/03/2023</t>
  </si>
  <si>
    <t>CEFTAZIDIMA QILU</t>
  </si>
  <si>
    <t xml:space="preserve"> Ceftazidime pentahydrate</t>
  </si>
  <si>
    <t>J01DD02</t>
  </si>
  <si>
    <t>Carton box, Type III glass 15 ml with a butyl rubber stopper and sealed with aluminum cap, Box containing 50 vials</t>
  </si>
  <si>
    <t xml:space="preserve"> KYMOS S.L, Spain; Mias Pharma Limited, Ireland; Netpharmalab Consulting Services, Spain</t>
  </si>
  <si>
    <t>MA-0061/06/03/2023</t>
  </si>
  <si>
    <t>CEFTRIAXONA QILU</t>
  </si>
  <si>
    <t xml:space="preserve"> CEFTRIAXONE SODIUM</t>
  </si>
  <si>
    <t>Carton box, 15 ml glass vial with rubber stopper and blue aluminium-plastic cap, containing a sterile, almost white or yellowish crystalline powder, Box containing 1 vials</t>
  </si>
  <si>
    <t xml:space="preserve"> KYMOS S.L., Spain; Mias Pharma Limited, Ireland; Netpharmalab Consulting Services, Spain</t>
  </si>
  <si>
    <t>MA-0059/06/03/2023</t>
  </si>
  <si>
    <t>Carton box, 15 ml glass vial with rubber stopper and blue aluminium-plastic cap, containing a sterile, almost white or yellowish crystalline powder, Box containing 100 vials</t>
  </si>
  <si>
    <t>MA-0060/06/03/2023</t>
  </si>
  <si>
    <t>NURULIN DUO</t>
  </si>
  <si>
    <t xml:space="preserve"> Paracetamol DC 90*550 mg (equivalent to Paracetamol), Ibuprofen DC 90* 220 mg (equivalent to Ibuprofen)</t>
  </si>
  <si>
    <t>Carton box containing 2 blisters x 10 tablets</t>
  </si>
  <si>
    <t>RAMCOPHARM LTD</t>
  </si>
  <si>
    <t xml:space="preserve"> Ramcopharm Ltd, Bulgaria</t>
  </si>
  <si>
    <t>MA-00035/25/02/2020</t>
  </si>
  <si>
    <t>05-2687.11.04.2024</t>
  </si>
  <si>
    <t>Nurofen Forte for children 200mg/5ml with strawberry flavour</t>
  </si>
  <si>
    <t>Bottle 100 ml</t>
  </si>
  <si>
    <t>Reckitt Benckiser d.o.o</t>
  </si>
  <si>
    <t xml:space="preserve"> Reckitt Benckiser Healthcare UK Limited, United Kingdom; RB NL Brands BV, Netherlands</t>
  </si>
  <si>
    <t>MA-5839/17/09/2019</t>
  </si>
  <si>
    <t>05-2682.11.04.2024</t>
  </si>
  <si>
    <t>STREPSILS PLUS, lozenge</t>
  </si>
  <si>
    <t xml:space="preserve"> Amilmetacresolum, 2,4-dichlorbenzylum alcoholum, Lidocaini hydrochloridum</t>
  </si>
  <si>
    <t>R02AA03</t>
  </si>
  <si>
    <t xml:space="preserve">0.6 mg+1.2 mg+10 mg </t>
  </si>
  <si>
    <t>2 blisters x 8 lozenges</t>
  </si>
  <si>
    <t>RECKITT BENCKISER HEALTHCARE INTERNATIONAL LTD. UK</t>
  </si>
  <si>
    <t xml:space="preserve"> Reckitt Benckiser Healthcare ( UK) Limited, United Kingdom</t>
  </si>
  <si>
    <t>RMA-2387/06/07/2021</t>
  </si>
  <si>
    <t>05-2685.11.04.2024</t>
  </si>
  <si>
    <t>STREPSILS ® honey and lemon</t>
  </si>
  <si>
    <t xml:space="preserve"> Amylmetacresol, 2,4-Dichlorobenzyl Alcohol</t>
  </si>
  <si>
    <t>0.6 mg+1.2 mg</t>
  </si>
  <si>
    <t>Pastille</t>
  </si>
  <si>
    <t>Box containing 24 pastille</t>
  </si>
  <si>
    <t xml:space="preserve"> Reckitt Benckiser Healthcare International, United Kingdom</t>
  </si>
  <si>
    <t>PMA-080/17/01/2017</t>
  </si>
  <si>
    <t>05-2684.11.04.2024</t>
  </si>
  <si>
    <t>Strepsils Menthol &amp; Eucalyptus</t>
  </si>
  <si>
    <t xml:space="preserve"> Amylmetacresol, 2,4-Dichlorobenzyl Alcohol, Levomenthol</t>
  </si>
  <si>
    <t>0.6 mg+1.2 mg+8 mg</t>
  </si>
  <si>
    <t>24 Lozenges/Box</t>
  </si>
  <si>
    <t>PMA-082/17/01/2017</t>
  </si>
  <si>
    <t>05-2683.11.04.2024</t>
  </si>
  <si>
    <t>STREPSILS INTENSIVE HONEY AND LEMON</t>
  </si>
  <si>
    <t xml:space="preserve"> Flurbiprofenum</t>
  </si>
  <si>
    <t>R02AX01</t>
  </si>
  <si>
    <t>8.75 mg</t>
  </si>
  <si>
    <t>RMA-2380/11/06/2021</t>
  </si>
  <si>
    <t>05-2686.11.04.2024</t>
  </si>
  <si>
    <t>NUROFEN FOR CHILDREN</t>
  </si>
  <si>
    <t xml:space="preserve"> Reckitt Benckiser-Healthcare (UK) Limited, United Kingdom</t>
  </si>
  <si>
    <t>RMA-2759/15/03/2022</t>
  </si>
  <si>
    <t>05-2470.05.04.2024</t>
  </si>
  <si>
    <t>Mayfex</t>
  </si>
  <si>
    <t xml:space="preserve"> Fexofenadine HCL</t>
  </si>
  <si>
    <t>Cardboard box, PVC-PE-PVdC / Aluminum foil blisters, 2x10, Film coated tablet</t>
  </si>
  <si>
    <t>Recordati Ilac San. ve Tic. A.S-Turkey</t>
  </si>
  <si>
    <t xml:space="preserve"> Recordati Ilac Sanayi ve Tic. A.S., Turkey </t>
  </si>
  <si>
    <t>MA-0171/14/09/2021</t>
  </si>
  <si>
    <t>Terminus</t>
  </si>
  <si>
    <t xml:space="preserve"> Terbinafine HCL</t>
  </si>
  <si>
    <t>Cardboard box, Aluminum tube,1x30g, cream</t>
  </si>
  <si>
    <t>MA-0134/08/07/2021</t>
  </si>
  <si>
    <t>Cardboard box, High density polyethylene, white plastic spray bottle and spraying system, 1x30ml, Cutaneous spray, solution</t>
  </si>
  <si>
    <t>MA-0133/08/07/2021</t>
  </si>
  <si>
    <t>D01BA02</t>
  </si>
  <si>
    <t>Cardboard box, PVC-PE-PVdC / Aluminum foil blisters, 2x7, tablet</t>
  </si>
  <si>
    <t>MA-0156/13/08/2021</t>
  </si>
  <si>
    <t>05-2644.11.04.2024</t>
  </si>
  <si>
    <t>OPERIL®</t>
  </si>
  <si>
    <t xml:space="preserve"> oxymetazoline hydrochloride</t>
  </si>
  <si>
    <t>1 bottle with 10ml solution</t>
  </si>
  <si>
    <t>REPLEK AD Skopje,Republic of North Macedonia</t>
  </si>
  <si>
    <t>RMA-04555/28/02/2024</t>
  </si>
  <si>
    <t>OPERIL® P</t>
  </si>
  <si>
    <t xml:space="preserve"> Oxymetazoline hydrochloride</t>
  </si>
  <si>
    <t>0.025 %</t>
  </si>
  <si>
    <t>RMA-03620/28/02/2024</t>
  </si>
  <si>
    <t xml:space="preserve"> oxymethazoline hydrochloride</t>
  </si>
  <si>
    <t>1bottle with 10ml solution</t>
  </si>
  <si>
    <t>RMA-04556/28/02/2024</t>
  </si>
  <si>
    <t>1 bottle with 10 ml solution</t>
  </si>
  <si>
    <t>RMA-03619/28/02/2024</t>
  </si>
  <si>
    <t>AMLODIPIN</t>
  </si>
  <si>
    <t xml:space="preserve"> AMLODIPINE besilate**</t>
  </si>
  <si>
    <t>2 blisters x 10 tablets/sc</t>
  </si>
  <si>
    <t>REPLEK PHARM AD-SKOPJE, MACEDONIA</t>
  </si>
  <si>
    <t xml:space="preserve"> Replek Pharm AD-Skopje, Macedonia, North Macedonia</t>
  </si>
  <si>
    <t>RMA-2696/14/02/2022</t>
  </si>
  <si>
    <t>ATENOLOL</t>
  </si>
  <si>
    <t>14 tablets/PVCcontainer/box</t>
  </si>
  <si>
    <t xml:space="preserve"> Replek  Farm Ltd - Skopje, North Macedonia; Replek  Farm Ltd - Skopje, North Macedonia</t>
  </si>
  <si>
    <t>RMA-3419/13/06/2023</t>
  </si>
  <si>
    <t>AZIMED</t>
  </si>
  <si>
    <t>1 blister x 3 film-coated tablets/sc. with instruction leaflet packed in carton box</t>
  </si>
  <si>
    <t xml:space="preserve"> REPLEK FARM Ltd-Skopje, North Macedonia</t>
  </si>
  <si>
    <t>RMA-2697/14/02/2022</t>
  </si>
  <si>
    <t>Oralsept</t>
  </si>
  <si>
    <t>1.5 mg/1 g</t>
  </si>
  <si>
    <t>10g/glass bottle/box, Bottle containing 100g, One (1) plastic container with dosing pump and throath adapter 30 ml in a carton box with Patient Information Leaflet.</t>
  </si>
  <si>
    <t>RMA-2695/14/02/2022</t>
  </si>
  <si>
    <t>1.5 mg/1 ml</t>
  </si>
  <si>
    <t>10g/glass bottle/box, Bottle containing 100g, One (1) plastic container with dosing pump and throath adapter 30 ml in a carton box with Patient Information Leaflet., Box Containing 30 ml</t>
  </si>
  <si>
    <t>RMA-2174/19/11/2020</t>
  </si>
  <si>
    <t>BETAMETAZON</t>
  </si>
  <si>
    <t xml:space="preserve"> Betamethasone dipropionate, equivalnt to betmethasone</t>
  </si>
  <si>
    <t>30g ointment/tube/box</t>
  </si>
  <si>
    <t xml:space="preserve"> REPLEK FARM LTD-SKOPJE, North Macedonia</t>
  </si>
  <si>
    <t>RMA-2926/18/08/2022</t>
  </si>
  <si>
    <t xml:space="preserve"> Betamethasone ipropionate, equivalent to Betamethasone</t>
  </si>
  <si>
    <t>30g cream/tube/box</t>
  </si>
  <si>
    <t>RMA-2927/18/08/2022</t>
  </si>
  <si>
    <t>BISOPROLOL</t>
  </si>
  <si>
    <t>3 blisters x 10 film-coated tablets/sc. with instruction leaflet packed in carton box</t>
  </si>
  <si>
    <t>RMA-2693/14/02/2022</t>
  </si>
  <si>
    <t>3 blisters x 10 film-coated tablets/sc. with instructions leaflet packed in carton box</t>
  </si>
  <si>
    <t>RMA-2694/14/02/2022</t>
  </si>
  <si>
    <t>CETIRIZIN</t>
  </si>
  <si>
    <t>120ml oral solution/glass bottle/box</t>
  </si>
  <si>
    <t xml:space="preserve"> Replek Farm Ltd-Skopje, North Macedonia</t>
  </si>
  <si>
    <t>RMA-2166/09/11/2020</t>
  </si>
  <si>
    <t>CIPROFLOKSACIN</t>
  </si>
  <si>
    <t xml:space="preserve"> Ciprofloxacine HCL</t>
  </si>
  <si>
    <t>10 film coated tablets/sc</t>
  </si>
  <si>
    <t xml:space="preserve"> REPLEK Pharm Ltd-Skopje, North Macedonia</t>
  </si>
  <si>
    <t>RMA-3476/04/08/2023</t>
  </si>
  <si>
    <t>KLOPIDOGREL</t>
  </si>
  <si>
    <t xml:space="preserve"> Clopidogrel bisulfate, equivalent to clopidogrel</t>
  </si>
  <si>
    <t>3 blisters x 10 coated tablets/sc</t>
  </si>
  <si>
    <t xml:space="preserve"> REPLEK FARM Ltd. Skopje, North Macedonia</t>
  </si>
  <si>
    <t>PMA-235/03/07/2017</t>
  </si>
  <si>
    <t>DIKLOFENAK RETARD</t>
  </si>
  <si>
    <t xml:space="preserve"> diclofenak</t>
  </si>
  <si>
    <t>Box containing  2 blisters x 10 film coated tablets</t>
  </si>
  <si>
    <t xml:space="preserve"> Replek Farm Ltd Skopje, North Macedonia; Replek Farm Ltd Skopje, North Macedonia</t>
  </si>
  <si>
    <t>RMA-2506/23/09/2021</t>
  </si>
  <si>
    <t>DIKLOFENAK FORTE</t>
  </si>
  <si>
    <t xml:space="preserve"> diklofenak</t>
  </si>
  <si>
    <t>Box containing 2 blisters x 10 film coated tablets</t>
  </si>
  <si>
    <t xml:space="preserve"> Replek Farm Ltd Skopje, North Macedonia</t>
  </si>
  <si>
    <t>RMA-2507/23/09/2021</t>
  </si>
  <si>
    <t>20 tablets/sc</t>
  </si>
  <si>
    <t xml:space="preserve"> REPLEK FARM Ltd. - Skopje, North Macedonia</t>
  </si>
  <si>
    <t>RMA-3438/04/07/2023</t>
  </si>
  <si>
    <t xml:space="preserve"> Enalapril Maleate</t>
  </si>
  <si>
    <t>20 TABLETS/SC</t>
  </si>
  <si>
    <t xml:space="preserve"> REPLEK FARM Ltd SKOPJE, North Macedonia</t>
  </si>
  <si>
    <t>RMA-3437/04/07/2023</t>
  </si>
  <si>
    <t xml:space="preserve"> Enalapril Maletae</t>
  </si>
  <si>
    <t xml:space="preserve"> REPLEK FARM LTD.-SKOPJE, North Macedonia</t>
  </si>
  <si>
    <t>RMA-3439/04/07/2023</t>
  </si>
  <si>
    <t>FOLIC ACID</t>
  </si>
  <si>
    <t xml:space="preserve"> folic acid</t>
  </si>
  <si>
    <t>2 blisters x 10 t ablets/sc. with instruction leaflet packed in carton box</t>
  </si>
  <si>
    <t xml:space="preserve"> replek farm ldk.skopje, North Macedonia</t>
  </si>
  <si>
    <t>RMA-2928/18/08/2022</t>
  </si>
  <si>
    <t>IBUPROFEN</t>
  </si>
  <si>
    <t>100 ml/glass bottle/box</t>
  </si>
  <si>
    <t xml:space="preserve"> ReplekPharma AD- Skopje, North Macedonia</t>
  </si>
  <si>
    <t>RMA-2161/05/11/2020</t>
  </si>
  <si>
    <t>30 coated tablets/sc</t>
  </si>
  <si>
    <t xml:space="preserve"> REPLEK Pharm AD-Skopje, North Macedonia</t>
  </si>
  <si>
    <t>PMA-233/03/07/2017</t>
  </si>
  <si>
    <t>30 coated tablets/sc, Kutia prej 30 Tabletë e mbështjellur</t>
  </si>
  <si>
    <t xml:space="preserve"> REPLEK Pharm AD, North Macedonia</t>
  </si>
  <si>
    <t>PMA-234/03/07/2017</t>
  </si>
  <si>
    <t>REKONAZOL</t>
  </si>
  <si>
    <t>120 ml shampoo in white PE bottle with PE closure; 1 bottle with instruction leaflet is packed in carton box</t>
  </si>
  <si>
    <t>RMA-3508/04/09/2023</t>
  </si>
  <si>
    <t xml:space="preserve"> ketoconazole</t>
  </si>
  <si>
    <t>Tube containing 30g of cream</t>
  </si>
  <si>
    <t>RMA-3568/03/01/2024</t>
  </si>
  <si>
    <t>KETOPROFEN FORTE</t>
  </si>
  <si>
    <t>2 blister x 10 tablets/box</t>
  </si>
  <si>
    <t xml:space="preserve"> ReplekPharma Ad Skopje, North Macedonia</t>
  </si>
  <si>
    <t>RMA-2219/02/02/2021</t>
  </si>
  <si>
    <t>LORATADIN</t>
  </si>
  <si>
    <t>2 blisters (PVC/PVDC-Al) x 10 tablets/sc</t>
  </si>
  <si>
    <t xml:space="preserve"> REPLEK FARM Ltd - Skopje, North Macedonia</t>
  </si>
  <si>
    <t>PMA-236/03/07/2017</t>
  </si>
  <si>
    <t>120 ml/glass bottle/box</t>
  </si>
  <si>
    <t>RMA-2216/22/01/2021</t>
  </si>
  <si>
    <t>ANALGINUM</t>
  </si>
  <si>
    <t>Box containing 500 tablets, 50 blisters x 10 tablets/box</t>
  </si>
  <si>
    <t>RMA-2405/07/07/2021</t>
  </si>
  <si>
    <t>NIMESULID</t>
  </si>
  <si>
    <t xml:space="preserve"> Nimesulide micro</t>
  </si>
  <si>
    <t>20 tablets (2 blisters x 10 tablets) / box</t>
  </si>
  <si>
    <t xml:space="preserve"> REPLEKPHARM AD Skopje, North Macedonia</t>
  </si>
  <si>
    <t>RMA-3420/13/06/2023</t>
  </si>
  <si>
    <t>OMEPRAZOLE</t>
  </si>
  <si>
    <t xml:space="preserve"> Omperazole</t>
  </si>
  <si>
    <t>Gastro-resistant capsule</t>
  </si>
  <si>
    <t>14 gastro-resistant capsules  / plastic container</t>
  </si>
  <si>
    <t xml:space="preserve"> Replek Farm Ltd.-Skopje, North Macedonia</t>
  </si>
  <si>
    <t>PMA-238/03/07/2017</t>
  </si>
  <si>
    <t>100ml syrup/glass bottle/box</t>
  </si>
  <si>
    <t xml:space="preserve"> Replel Farm Ltd-Skopje, North Macedonia</t>
  </si>
  <si>
    <t>RMA-2251/04/03/2021</t>
  </si>
  <si>
    <t xml:space="preserve"> PARACETAMOL 90% granulate equivalent to paracetamol</t>
  </si>
  <si>
    <t>500 tablets ( 50 blisters x 10 tablets) / sc</t>
  </si>
  <si>
    <t>PMA-232/03/07/2017</t>
  </si>
  <si>
    <t>parafen</t>
  </si>
  <si>
    <t xml:space="preserve"> paracetamol, ibuprofen</t>
  </si>
  <si>
    <t xml:space="preserve"> Replek Farm Ltd.Skopje, North Macedonia</t>
  </si>
  <si>
    <t>RMA-3062/25/10/2022</t>
  </si>
  <si>
    <t>10 film coated tablets 1 blister x 10 film coated tablets/sc.with instruction leaflet packed in carton box</t>
  </si>
  <si>
    <t>RISPERIDON</t>
  </si>
  <si>
    <t>2 blisters x 10 film coated tablets/sc. with instruction leaflet packed in carton box</t>
  </si>
  <si>
    <t>RMA-2690/14/02/2022</t>
  </si>
  <si>
    <t>2 blister x 10 film coated tablets/sc. with instructions leaflet packed in carton box.</t>
  </si>
  <si>
    <t>RMA-2691/14/02/2022</t>
  </si>
  <si>
    <t>2 blister x 10 film coated tablets</t>
  </si>
  <si>
    <t xml:space="preserve"> Replek farm Ltd Skopje, North Macedonia</t>
  </si>
  <si>
    <t>RMA-2692/14/02/2022</t>
  </si>
  <si>
    <t>SPIRONOLAKTON</t>
  </si>
  <si>
    <t xml:space="preserve"> SPIRONOLACTONE</t>
  </si>
  <si>
    <t>3 blisters x 10 tablets/box</t>
  </si>
  <si>
    <t>RMA-2404/07/07/2021</t>
  </si>
  <si>
    <t xml:space="preserve"> spironolactone</t>
  </si>
  <si>
    <t>Box containing 40 tablets</t>
  </si>
  <si>
    <t>RMA-2403/07/07/2021</t>
  </si>
  <si>
    <t>Co-Trimoxazole</t>
  </si>
  <si>
    <t>(200 mg+40 mg)/5 ml</t>
  </si>
  <si>
    <t>100 ml syrup /glass bottle/box</t>
  </si>
  <si>
    <t>RMA-2143/30/10/2020</t>
  </si>
  <si>
    <t>2 blisters x 10 tablets / sc</t>
  </si>
  <si>
    <t>RMA-3418/13/06/2023</t>
  </si>
  <si>
    <t>VITAMIN C</t>
  </si>
  <si>
    <t xml:space="preserve"> Vitamin C 97 % equivalent to vitamin C</t>
  </si>
  <si>
    <t xml:space="preserve"> REPLEK PHARM Ltd-Skopje, North Macedonia</t>
  </si>
  <si>
    <t>PMA-239/03/07/2017</t>
  </si>
  <si>
    <t>250 tablets (25 blisters x 10 tablets ) / sc</t>
  </si>
  <si>
    <t xml:space="preserve"> REPLEK FARM Ltd -SKOPJE, North Macedonia</t>
  </si>
  <si>
    <t>PMA-240/03/07/2017</t>
  </si>
  <si>
    <t xml:space="preserve">05-2769.12.04.2024 </t>
  </si>
  <si>
    <t>DexaTobrom</t>
  </si>
  <si>
    <t xml:space="preserve"> Dexamethasone, Tobramycin</t>
  </si>
  <si>
    <t>White polyethylene bottle with white dropper insert, closed with white screw cap, sealed with safety ring, containing 1 bottle with 5 ml suspension.</t>
  </si>
  <si>
    <t>Rompharm Company S.R.L - Romania</t>
  </si>
  <si>
    <t xml:space="preserve"> Rompharm Company S.R.L., Romania</t>
  </si>
  <si>
    <t>MA-0086/07/03/2023</t>
  </si>
  <si>
    <t xml:space="preserve">05-2769.12.04.2024   </t>
  </si>
  <si>
    <t>Ketoprofen Rompharm</t>
  </si>
  <si>
    <t xml:space="preserve">100 mg/2 ml </t>
  </si>
  <si>
    <t xml:space="preserve"> Rompharm Company S.R.L romania, Romania</t>
  </si>
  <si>
    <t>RMA-3245/13/02/2023</t>
  </si>
  <si>
    <t>ketorolac trometamol rompharm</t>
  </si>
  <si>
    <t xml:space="preserve"> ketorolac trometamol</t>
  </si>
  <si>
    <t>RMA-3244/13/02/2023</t>
  </si>
  <si>
    <t xml:space="preserve">05-2769.12.04.2024  </t>
  </si>
  <si>
    <t>Moxifloxacina Rompharm</t>
  </si>
  <si>
    <t xml:space="preserve"> Moxifloxacin as moxifloxacin Hydrochloride</t>
  </si>
  <si>
    <t xml:space="preserve"> Rompharm Company S.R.L, Romania</t>
  </si>
  <si>
    <t>RMA-3206/12/01/2023</t>
  </si>
  <si>
    <t>ACICLOVIR FITERMAN 50 mg/g cream</t>
  </si>
  <si>
    <t>Carton box containing one aluminium tube with 15 g of cream</t>
  </si>
  <si>
    <t>S.C Fiterman Pharma S.R.L,Romania</t>
  </si>
  <si>
    <t xml:space="preserve"> FITERMAN PHARMA S.R.L., Romania</t>
  </si>
  <si>
    <t>MA-00202/25/08/2020</t>
  </si>
  <si>
    <t>TRESYL cream</t>
  </si>
  <si>
    <t xml:space="preserve"> Betamethasone dipropionate, Gentamicin sulfate, Clotrimazole</t>
  </si>
  <si>
    <t>(0.643 mg+1.54 mg+10 mg)/1 g</t>
  </si>
  <si>
    <t>Cardboard box with an aluminium tube containing 15 g of cream.</t>
  </si>
  <si>
    <t xml:space="preserve"> FITERMAN PHARMA S.R.L, Romania</t>
  </si>
  <si>
    <t>MA-00199/25/08/2020</t>
  </si>
  <si>
    <t>CLOTRIMAZOL FITERMAN 10 mg/g cream</t>
  </si>
  <si>
    <t>Carton box containing one aluminium tube with 35 g of cream</t>
  </si>
  <si>
    <t>MA-00201/25/08/2020</t>
  </si>
  <si>
    <t>Diflex 50 mg/g gel</t>
  </si>
  <si>
    <t>Box with an aluminium tube with polyepoxy-phenolic interior lacquer, containing 100 g of gel, closed with PE or PP thread cap.</t>
  </si>
  <si>
    <t xml:space="preserve"> S.C. FITERMAN PHARMA S.R.L, Romania</t>
  </si>
  <si>
    <t>MA-00205/15/09/2020</t>
  </si>
  <si>
    <t>Box with an aluminium tube with polyepoxy-phenolic interior lacquer, containing 50 g of gel, closed with PE or PP thread cap.</t>
  </si>
  <si>
    <t xml:space="preserve"> S.C.FITERMAN PHARMA S.R.L, Romania</t>
  </si>
  <si>
    <t>MA-00206/15/09/2020</t>
  </si>
  <si>
    <t>ALLÉ 10 mg + 500 UI/g gel</t>
  </si>
  <si>
    <t xml:space="preserve"> Diclofenac sodium, Heparin sodium</t>
  </si>
  <si>
    <t>(10 mg+500 UI)/1 g</t>
  </si>
  <si>
    <t>Cardboard box with an aluminium tube containing 100 g gel.</t>
  </si>
  <si>
    <t>MA-00218/26/10/2020</t>
  </si>
  <si>
    <t>ALLÉ 10 mg+500 UI/g  gel</t>
  </si>
  <si>
    <t>Cardboard box with an aluminium tube containing 50 g gel.</t>
  </si>
  <si>
    <t>MA-00219/26/10/2020</t>
  </si>
  <si>
    <t>Rival</t>
  </si>
  <si>
    <t xml:space="preserve"> Diphenhydramine hydrochloride</t>
  </si>
  <si>
    <t>D04AA32</t>
  </si>
  <si>
    <t>20 g</t>
  </si>
  <si>
    <t>MA-00093/10/04/2020</t>
  </si>
  <si>
    <t>FLUOCINOLON G FITERMAN</t>
  </si>
  <si>
    <t xml:space="preserve"> Fluocinolone acetonide, Gentamicin as gentamicin sulfate</t>
  </si>
  <si>
    <t>(0.25 mg + 1 mg)/1 g</t>
  </si>
  <si>
    <t>35 g</t>
  </si>
  <si>
    <t>MA-00102/21/04/2020</t>
  </si>
  <si>
    <t>PROCTOLIZIN</t>
  </si>
  <si>
    <t xml:space="preserve"> Hydrocortisone acetate, Lidocaine, Zinc oxide</t>
  </si>
  <si>
    <t>(10 mg+20 mg+50 mg)/1 g</t>
  </si>
  <si>
    <t>25 g</t>
  </si>
  <si>
    <t>MA-00092/10/04/2020</t>
  </si>
  <si>
    <t>SINDOLOR tablets</t>
  </si>
  <si>
    <t xml:space="preserve"> Paracetamol, Propyphenazone, Caffeine</t>
  </si>
  <si>
    <t>Box with 2 Al/PVC blisters of 6 tablets each</t>
  </si>
  <si>
    <t xml:space="preserve"> S.C. Laropharm S.R.L., Romania</t>
  </si>
  <si>
    <t>MA-00214/09/10/2020</t>
  </si>
  <si>
    <t>SINDOLOR gel</t>
  </si>
  <si>
    <t xml:space="preserve"> Piroxicam, Cyclobenzaprine hydrochloride, Lidocaine</t>
  </si>
  <si>
    <t>M02AA07</t>
  </si>
  <si>
    <t>(5 mg+5 mg+20 mg)/1 g</t>
  </si>
  <si>
    <t>Cardboard box with an aluminium tube with 50 g gel.</t>
  </si>
  <si>
    <t>MA-00213/09/10/2020</t>
  </si>
  <si>
    <t>Cardboard box with an aluminium tube with100 g gel.</t>
  </si>
  <si>
    <t>MA-00212/09/10/2020</t>
  </si>
  <si>
    <t>REGEN-AG 10 mg/g cream</t>
  </si>
  <si>
    <t>Cardboard box with an aluminium tube with polyepoxy-phenolic interior lacquer sealed with aluminium membrane and screw PE cap, containing 50 g cream.</t>
  </si>
  <si>
    <t>MA-00234/25/11/2020</t>
  </si>
  <si>
    <t>Trimetacor MR</t>
  </si>
  <si>
    <t xml:space="preserve"> Trimetazidine dihydrochloride</t>
  </si>
  <si>
    <t>C01EB15</t>
  </si>
  <si>
    <t>35 mg</t>
  </si>
  <si>
    <t>60 midified release tablets</t>
  </si>
  <si>
    <t>S.C Labormed-Pharma S.A</t>
  </si>
  <si>
    <t xml:space="preserve"> S.C. Labormed-Pharma S.A., Romania</t>
  </si>
  <si>
    <t>RMA-3055/17/10/2022</t>
  </si>
  <si>
    <t>MONDEX</t>
  </si>
  <si>
    <t>875 mg / 125 mg</t>
  </si>
  <si>
    <t>Box x 12 Film Coated Tablets</t>
  </si>
  <si>
    <t>S.F. Group. S.r.l. - Italy</t>
  </si>
  <si>
    <t xml:space="preserve"> Labaratorio Reig Jofre' S.A, Spain</t>
  </si>
  <si>
    <t>MA-05826/23/02/2024</t>
  </si>
  <si>
    <t>ZIMACROL</t>
  </si>
  <si>
    <t>Box x 3 tablets</t>
  </si>
  <si>
    <t xml:space="preserve"> Special Product's Line S.P.A., Italy; LACHIFARMA Srl, Laboratorio Chimico Farmaceutico Salentino, Italy</t>
  </si>
  <si>
    <t>MA-0318/15/09/2023</t>
  </si>
  <si>
    <t>STADIUM</t>
  </si>
  <si>
    <t>Box x 5 film coated tablets</t>
  </si>
  <si>
    <t xml:space="preserve"> ACS DOBFAR S.p.A, Italy</t>
  </si>
  <si>
    <t>MA-0315/15/09/2023</t>
  </si>
  <si>
    <t>MIBECOL</t>
  </si>
  <si>
    <t xml:space="preserve"> Balkanpharma Dupnitsa AD, Bulgaria; Special Product's Line S.P.A., Italy</t>
  </si>
  <si>
    <t>MA-0386/24/11/2023</t>
  </si>
  <si>
    <t>CORAL</t>
  </si>
  <si>
    <t>14 tablets, Box Containing 14 Film coated tablet at modified release</t>
  </si>
  <si>
    <t xml:space="preserve"> Special Products line Spa, Italy; Lachifarma S.r.l. - Laboratorio Chimico Salentino, Italy</t>
  </si>
  <si>
    <t>RMA-2892/17/06/2022</t>
  </si>
  <si>
    <t>RMA-2893/17/06/2022</t>
  </si>
  <si>
    <t>RABEX</t>
  </si>
  <si>
    <t xml:space="preserve"> Rabeprazole sodium</t>
  </si>
  <si>
    <t xml:space="preserve">20mg </t>
  </si>
  <si>
    <t>Box x 14 gastroresistant tablets</t>
  </si>
  <si>
    <t xml:space="preserve"> Balkanpharma Dupnitsa AD, Bulgaria; LACHIFARMA Srl, Laboratorio Chimico Farmaceutico Salentino, Italy; Special Product's Line S.P.A., Italy</t>
  </si>
  <si>
    <t>MA-0299/28/08/2023</t>
  </si>
  <si>
    <t>05-2783.12.04.2024</t>
  </si>
  <si>
    <t>ATORMAX</t>
  </si>
  <si>
    <t xml:space="preserve"> ATORVASTATIN CALCIUM TRIHYDRATE</t>
  </si>
  <si>
    <t>Carton box containing 4 Aluminium/aluminium blisters;each blister contains 7 tablets (28 film coated tablets)</t>
  </si>
  <si>
    <t>S.J.A Pharm Ltd,Greece</t>
  </si>
  <si>
    <t>MA-0331/09/11/2022</t>
  </si>
  <si>
    <t>ATORPLUS</t>
  </si>
  <si>
    <t>MA-0332/09/11/2022</t>
  </si>
  <si>
    <t>SERBO</t>
  </si>
  <si>
    <t>BT x 1 Bottle x 10 ml x200 doses</t>
  </si>
  <si>
    <t>RMA-2328/12/05/2021</t>
  </si>
  <si>
    <t>DASOGREL-S</t>
  </si>
  <si>
    <t xml:space="preserve"> CLOPIDOGREL</t>
  </si>
  <si>
    <t>Cardboard box, 2 x PVC/PE/PVDC/aluminium foil blisters x 14 film coated tablets</t>
  </si>
  <si>
    <t>MA-0325/09/11/2022</t>
  </si>
  <si>
    <t xml:space="preserve">05-2783.12.04.2024    </t>
  </si>
  <si>
    <t>PANDERM</t>
  </si>
  <si>
    <t xml:space="preserve"> FLUPREDNIDENE ACETATE, MICONAZOLE NITRATE</t>
  </si>
  <si>
    <t>0.1 %+2 %</t>
  </si>
  <si>
    <t>Tube x 50 g</t>
  </si>
  <si>
    <t>MA-00048/05/03/2020</t>
  </si>
  <si>
    <t>ADINSULIN-S</t>
  </si>
  <si>
    <t xml:space="preserve"> GLIMEPIRIDE</t>
  </si>
  <si>
    <t>Cardboard box, 3x PVC/PVDC/ALUMINIUM Foil blisters x 10 tablets</t>
  </si>
  <si>
    <t>MA-0323/09/11/2022</t>
  </si>
  <si>
    <t>MA-0324/09/11/2022</t>
  </si>
  <si>
    <t>ASSOSEPT-S</t>
  </si>
  <si>
    <t xml:space="preserve"> ITRACONAZOLE</t>
  </si>
  <si>
    <t>BT x 1 FL x 150 ML</t>
  </si>
  <si>
    <t>MA-00060/13/03/2020</t>
  </si>
  <si>
    <t>GOLASAN</t>
  </si>
  <si>
    <t xml:space="preserve"> LOSARTAN POTASSIUM</t>
  </si>
  <si>
    <t>Carton box containing 2 PVC/PVDC/AL foil blisters; each blister contains 14 tablets (28 film coated tablets)</t>
  </si>
  <si>
    <t>MA-0327/09/11/2022</t>
  </si>
  <si>
    <t>MA-0326/09/11/2022</t>
  </si>
  <si>
    <t>MAXARTAN</t>
  </si>
  <si>
    <t xml:space="preserve"> LOSARTAN POTASSIUM, HYDROCHLOROTHIAZIDE</t>
  </si>
  <si>
    <t>Carton box containing 4 PVC/PE/PVDC foil blisters, each blister contains 7 tablets (28 film coated tablets)</t>
  </si>
  <si>
    <t>MA-0328/09/11/2022</t>
  </si>
  <si>
    <t>MA-0329/09/11/2022</t>
  </si>
  <si>
    <t>Salment</t>
  </si>
  <si>
    <t xml:space="preserve"> salmeterol xinafoate</t>
  </si>
  <si>
    <t>R03AC12</t>
  </si>
  <si>
    <t>25 mcg/1 dose</t>
  </si>
  <si>
    <t>BT X 1 CANISTER X 120 DOSES</t>
  </si>
  <si>
    <t>RMA-2423/19/07/2021</t>
  </si>
  <si>
    <t>EXTRASTATIN</t>
  </si>
  <si>
    <t xml:space="preserve"> SIMVASTATIN</t>
  </si>
  <si>
    <t>Carton box containing 3 PVC/PVDC/Auminium foil Blisters; each blister contain 10 tablets (30 film coated tablets)</t>
  </si>
  <si>
    <t>MA-0330/09/11/2022</t>
  </si>
  <si>
    <t>05-2577.11.04.2024</t>
  </si>
  <si>
    <t>Niosta</t>
  </si>
  <si>
    <t xml:space="preserve"> Nystatin, micronised</t>
  </si>
  <si>
    <t>Carton box contain 1 glass bottle with 48 ml of oral suspension with a graduated dropper</t>
  </si>
  <si>
    <t>Saba Ilaç San.Ve Tic.A.S,Turkey</t>
  </si>
  <si>
    <t>MA-00224/03/11/2020</t>
  </si>
  <si>
    <t xml:space="preserve">05-2789.12.04.2024 </t>
  </si>
  <si>
    <t>SEFIXI 1000</t>
  </si>
  <si>
    <t xml:space="preserve"> Ceftriaxone Sodium Sterile</t>
  </si>
  <si>
    <t>1 x 10 ml clear glass vial USP Type I sealed with 20 mm rubber stopper and 20 mm flip off seal</t>
  </si>
  <si>
    <t>Sakar Healthcare Limited, India</t>
  </si>
  <si>
    <t xml:space="preserve"> SAKAR HEALTHCARE LIMITED, India</t>
  </si>
  <si>
    <t>MA-0076/01/04/2022</t>
  </si>
  <si>
    <t>05-2789.12.04.2024</t>
  </si>
  <si>
    <t>OMEKAR</t>
  </si>
  <si>
    <t>Carton box, 10 ml amber tubular glass, 1x10 ml vial, Lyophilized powder for solution for injection</t>
  </si>
  <si>
    <t>MA-0079/01/04/2022</t>
  </si>
  <si>
    <t xml:space="preserve">05-2789.12.04.2024   </t>
  </si>
  <si>
    <t>PENTOKAR</t>
  </si>
  <si>
    <t>Box conaining 1 x 10 ml vial amber tubular glass vial with 20 mm grey bromobutyl rubber stopper and 20 mm aluminium coloured flip off seal</t>
  </si>
  <si>
    <t>MA-0217/02/09/2022</t>
  </si>
  <si>
    <t>AirFluSal Forspiro</t>
  </si>
  <si>
    <t xml:space="preserve"> Salmeterol, Fluticasone Propionate</t>
  </si>
  <si>
    <t>1 device containing 60 doses</t>
  </si>
  <si>
    <t>SANDOZ A/S, DENMARK</t>
  </si>
  <si>
    <t xml:space="preserve"> Aeropharm GmbH, Germany, Germany </t>
  </si>
  <si>
    <t>RMA-1987/20/03/2020</t>
  </si>
  <si>
    <t>RMA-1988/20/03/2020</t>
  </si>
  <si>
    <t>Azitromicin Sandoz</t>
  </si>
  <si>
    <t>3 (1x3) film-coated 500 mg tablets in a (PVC/PVDC/AI) blister in carton box</t>
  </si>
  <si>
    <t>Sandoz d.o.o.Croatia</t>
  </si>
  <si>
    <t xml:space="preserve"> Sandoz S.R.L., Romania</t>
  </si>
  <si>
    <t>MA-0114/24/03/2023</t>
  </si>
  <si>
    <t>Ketonal Akut Rapid</t>
  </si>
  <si>
    <t xml:space="preserve"> Ketoprofen lysine salt Corresponding to 50 mg of Ketoprofen</t>
  </si>
  <si>
    <t>Carton box, Paper/Alu/PE bipartite, x10 sachets, Granules for oral suspension</t>
  </si>
  <si>
    <t xml:space="preserve"> Lek Pharmaceuticals d.d., Slovenia; Fine Foods &amp; Pharmaceuticals NTM S.p.A., Italy</t>
  </si>
  <si>
    <t>MA-0214/26/08/2022</t>
  </si>
  <si>
    <t>Spasmex</t>
  </si>
  <si>
    <t xml:space="preserve"> Trospium chloride</t>
  </si>
  <si>
    <t>G04BD09</t>
  </si>
  <si>
    <t>Carton box containing 3 PVC/ALU blisters with 10 tablets (30 tablets)</t>
  </si>
  <si>
    <t>MA-0277/13/10/2022</t>
  </si>
  <si>
    <t>OSPEN ® 750</t>
  </si>
  <si>
    <t>750000 IU/5 ml</t>
  </si>
  <si>
    <t>1 glass bottle</t>
  </si>
  <si>
    <t>Sandoz GmbH Austria</t>
  </si>
  <si>
    <t>PMA-114/08/02/2017</t>
  </si>
  <si>
    <t>Zarzio</t>
  </si>
  <si>
    <t xml:space="preserve"> Filgrastim</t>
  </si>
  <si>
    <t>L03AA02</t>
  </si>
  <si>
    <t>30000000 IU/0.5 ml</t>
  </si>
  <si>
    <t>1 pre-filled syringe with a needle safety guard</t>
  </si>
  <si>
    <t xml:space="preserve"> Sandoz, GmbH, Austria</t>
  </si>
  <si>
    <t>MA-5938/27/11/2019</t>
  </si>
  <si>
    <t>48000000 IU/0.5 ml</t>
  </si>
  <si>
    <t>MA-5943/27/11/2019</t>
  </si>
  <si>
    <t>Nebivolol Sandoz</t>
  </si>
  <si>
    <t>Carton box containing 3Al/PVC blisters with 10 tablets ( 30 tablets)</t>
  </si>
  <si>
    <t xml:space="preserve"> LEK farmacevstska druzba d.d, Slovenia; LEK S.A, Poland; LEK S.A, Poland; Salutas Pharma GmbH, Germany </t>
  </si>
  <si>
    <t>MA-0275/24/11/2021</t>
  </si>
  <si>
    <t>OSPEN 1.0 - Filmtabletten</t>
  </si>
  <si>
    <t xml:space="preserve"> Phenoxymethylpenicillin Potassium</t>
  </si>
  <si>
    <t>Box containing 3 blisters x 10 film coated tablets (30 tablets)</t>
  </si>
  <si>
    <t>MA-0130/17/06/2022</t>
  </si>
  <si>
    <t>OSPEN 1.5 - Filmtabletten</t>
  </si>
  <si>
    <t>MA-0131/17/06/2022</t>
  </si>
  <si>
    <t>Rixathon</t>
  </si>
  <si>
    <t>Carton box containing 2 clear type I glass vials which contains 10 ml (100mg/10ml) concentrate for solution for infusion</t>
  </si>
  <si>
    <t xml:space="preserve"> Sandoz, GmbH Schaftenau, Austria; LEK farmacevtska druzba d.d, Slovenia</t>
  </si>
  <si>
    <t>MA-0274/24/11/2021</t>
  </si>
  <si>
    <t>Carton box containing 1 clear type I glass vial which contains 50 ml (500mg/50ml) concentrate for solution for infusion</t>
  </si>
  <si>
    <t xml:space="preserve"> Sandoz GmbH Schaftenau, Austria; LEK farmacevtska druzba d.d, Slovenia</t>
  </si>
  <si>
    <t>MA-0276/24/11/2021</t>
  </si>
  <si>
    <t>Omnitrope</t>
  </si>
  <si>
    <t>10 mg/1.5 ml</t>
  </si>
  <si>
    <t>1 cartridge for SurePal 10</t>
  </si>
  <si>
    <t>MA-5940/27/11/2019</t>
  </si>
  <si>
    <t>5 cartridges for SurePal 10</t>
  </si>
  <si>
    <t>1 cartridge for SurePal 15</t>
  </si>
  <si>
    <t>MA-5941/27/11/2019</t>
  </si>
  <si>
    <t>5 cartridges for SurePal 15</t>
  </si>
  <si>
    <t>5 mg/1.5 ml</t>
  </si>
  <si>
    <t>1 cartridge for SurePal 5</t>
  </si>
  <si>
    <t>MA-5939/27/11/2019</t>
  </si>
  <si>
    <t>5 cartridges for SurePal 5</t>
  </si>
  <si>
    <t>Lercanidipina Sandoz 10mg</t>
  </si>
  <si>
    <t xml:space="preserve"> Lercanidipine HCl, anhydr.</t>
  </si>
  <si>
    <t>Alu/PVC: 28 film-coated tablets, Alu/PVDC: 28 film-coated tablets</t>
  </si>
  <si>
    <t>SANDOZ PHARMACEUTICAL LDA, PORTUGAL</t>
  </si>
  <si>
    <t xml:space="preserve"> Salutas Pharma GmbH,, Germany ; Actavis Hf., Iceland; Actavis Ltd., Malta; Balkanpharma Dupnista AD, Bulgaria</t>
  </si>
  <si>
    <t>RMA-1765/22/10/2019</t>
  </si>
  <si>
    <t>Lercanidipina Sandoz 20 mg</t>
  </si>
  <si>
    <t xml:space="preserve"> Lercanidipine HCL, anhydr.</t>
  </si>
  <si>
    <t>Alu/PVC: 28 film-coated tablets, Box containing 28 film-coated tablets</t>
  </si>
  <si>
    <t xml:space="preserve"> Salutas Pharma GmbH, Germany ; Actavis Hf., Iceland; Actavis Ltd., Malta; Lek Pharmaceuticals d.d, Slovenia; Balkanpharma Dupnitsa AD, Bulgaria</t>
  </si>
  <si>
    <t>RMA-1766/22/10/2019</t>
  </si>
  <si>
    <t>ZADITEN ®</t>
  </si>
  <si>
    <t xml:space="preserve"> Ketotifen hydrogen fumarate</t>
  </si>
  <si>
    <t>0.2 mg/ml</t>
  </si>
  <si>
    <t>box x 1 bottle of 100 ml</t>
  </si>
  <si>
    <t>Sandoz Pharmaceuticals AG,Switzerland</t>
  </si>
  <si>
    <t xml:space="preserve"> Delpharm Huningue SAS, France</t>
  </si>
  <si>
    <t>RMA-04545/13/02/2024</t>
  </si>
  <si>
    <t xml:space="preserve"> Novartis Pharma S.A.E., Egypt</t>
  </si>
  <si>
    <t>RMA-04546/13/02/2024</t>
  </si>
  <si>
    <t>Rivaroxaban Sandoz</t>
  </si>
  <si>
    <t>Carton box, OPA/Aluminium/PVC/Aluminium foil perforated unit dose blister Pack sizes of 10x3, film-coated tablets.</t>
  </si>
  <si>
    <t>Sandoz Pharmaceuticals d.d,Slovenia</t>
  </si>
  <si>
    <t xml:space="preserve"> Salutas Pharma GmbH, Germany ; Pharmacare Premium Ltd, Malta</t>
  </si>
  <si>
    <t>MA-0318/29/12/2021</t>
  </si>
  <si>
    <t>MA-0319/29/12/2021</t>
  </si>
  <si>
    <t>MA-0320/29/12/2021</t>
  </si>
  <si>
    <t>05-2622.11.04.2024</t>
  </si>
  <si>
    <t>LANTUS SoloStar</t>
  </si>
  <si>
    <t xml:space="preserve"> insulin glargine</t>
  </si>
  <si>
    <t>A10AE04</t>
  </si>
  <si>
    <t>Box containing 5 pens with 3rnl solution</t>
  </si>
  <si>
    <t>SANOFI AVENTIS DEUTCHLAND GMBH,GERMANY</t>
  </si>
  <si>
    <t xml:space="preserve"> Sanofi-Aventis Deutchland GmbH, Germany </t>
  </si>
  <si>
    <t>RMA-3006/29/09/2022</t>
  </si>
  <si>
    <t>APIDRA SOLOSTAR</t>
  </si>
  <si>
    <t xml:space="preserve"> INSULIN GLULISINE</t>
  </si>
  <si>
    <t>A10AB06</t>
  </si>
  <si>
    <t>5 pre-filled pen/box</t>
  </si>
  <si>
    <t xml:space="preserve"> Sanofi Aventis Deutchland GmbH,Germany, Germany </t>
  </si>
  <si>
    <t>RMA-3148/01/12/2022</t>
  </si>
  <si>
    <t>05-2613.11.04.2024</t>
  </si>
  <si>
    <t>CLEXANE®</t>
  </si>
  <si>
    <t xml:space="preserve"> ENOXAPARIN SODIUM</t>
  </si>
  <si>
    <t>Kutia prej 10 pre-filled syrings</t>
  </si>
  <si>
    <t>SANOFI AVENTIS GROUP, FRANCE</t>
  </si>
  <si>
    <t xml:space="preserve"> Sanofi Winthrop Industrie, France</t>
  </si>
  <si>
    <t>RMA-2266/16/03/2021</t>
  </si>
  <si>
    <t xml:space="preserve"> Enoxaparin sodium</t>
  </si>
  <si>
    <t>Box with 2 pre filled syringes</t>
  </si>
  <si>
    <t>RMA-2265/16/03/2021</t>
  </si>
  <si>
    <t>DEPAKINE CHRONO</t>
  </si>
  <si>
    <t xml:space="preserve"> Sodium valproate, Valproic acid</t>
  </si>
  <si>
    <t>Box with 30 prolonged release, film coated, scored tablet</t>
  </si>
  <si>
    <t xml:space="preserve"> SANOFI _WINTHROP INDUSTRIE, France</t>
  </si>
  <si>
    <t>RMA-1721/30/09/2019</t>
  </si>
  <si>
    <t>05-2621.11.04.2024</t>
  </si>
  <si>
    <t>CEREZYME® 400U</t>
  </si>
  <si>
    <t xml:space="preserve"> Imiglucerase</t>
  </si>
  <si>
    <t>A16AB02</t>
  </si>
  <si>
    <t>400 IU</t>
  </si>
  <si>
    <t>1 Vials per Carton</t>
  </si>
  <si>
    <t>Sanofi B.V-Netherlands</t>
  </si>
  <si>
    <t xml:space="preserve"> Genzyme Irleand Limited, Ireland</t>
  </si>
  <si>
    <t>RMA-1558/16/05/2019</t>
  </si>
  <si>
    <t>1.339.3</t>
  </si>
  <si>
    <t>05-2617.11.04.2024</t>
  </si>
  <si>
    <t>Quadrivalent Influenza Vaccine (split virion, inactivated)</t>
  </si>
  <si>
    <t xml:space="preserve"> A/Victoria/2570/2019 (H1N1)pdm09 - like strain (A/Victoria/2570/2019, IVR-215), A/Darwin/9/2021 (H3N2) - like strain  (A/Darwin/9/2021, IVR-228), B/Austria/1359417/2021 - like strain  (B/Michigan/01/2021, wild type), BPhuket/3073/2013 - like strain  (B/Phuket/3073/2013, wild type)</t>
  </si>
  <si>
    <t>J07BB02</t>
  </si>
  <si>
    <t>0.5 ml</t>
  </si>
  <si>
    <t>Box containing 10 pre-filled syringes</t>
  </si>
  <si>
    <t>Sanofi Pasteur Europe,France</t>
  </si>
  <si>
    <t xml:space="preserve"> SANOFI PASTEUR - MARCY L'ETOILE (MLE), France; SANOFI PASTEUR - VAL DE REUIL (VDR), France; SANOFI-AVENTIS ZRT., Budapest Logisztikai es Disztribucios Platform / SANOFI-AVENTIS PRIVATE CO. LTD., Budapest Logistics and Distribution Platform, Hungary</t>
  </si>
  <si>
    <t>MA-0373/03/11/2023</t>
  </si>
  <si>
    <t>05-2618.11.04.2024</t>
  </si>
  <si>
    <t>Hexaxim</t>
  </si>
  <si>
    <t xml:space="preserve"> Diphteria Toxoid, Tetanus Toxoid, Bordetella pertussis antigens:Pertussis Toxoid/Filamentous Haemagglutinin, Poliovirus(inactivated)Types 1/2/3, Hepatatitis B surface antigen, Haemophilus influenzae type b polysaccharide conjugated to Tetanus protein</t>
  </si>
  <si>
    <t>J07CA09</t>
  </si>
  <si>
    <t>Box containing 1 syringe</t>
  </si>
  <si>
    <t>SANOFI PASTEURE S.A,FRANCE</t>
  </si>
  <si>
    <t xml:space="preserve"> Sanofi Pasteur, France; Sanofi pasteur, France; Agence Francaise de Secrurite des Produits de Sante-Direction des laboratoires et Controles, France; Agence Francaise de Securite Sanitaire des Produits de Sante-Direction des laboratories et Controles, France</t>
  </si>
  <si>
    <t>RMA-2377/10/06/2021</t>
  </si>
  <si>
    <t>PENTAXIM</t>
  </si>
  <si>
    <t xml:space="preserve"> Diphteria toxoid, Tetanus toxoid, Pertussis toxoid, Filamentous haemagglutinin</t>
  </si>
  <si>
    <t>J07CA06</t>
  </si>
  <si>
    <t>Powder in vial and 0.5ml suspension in prefilled syringe with two separate needles</t>
  </si>
  <si>
    <t xml:space="preserve"> SANOFI PASTEUR S.A, France</t>
  </si>
  <si>
    <t>RMA-2807/29/04/2022</t>
  </si>
  <si>
    <t>05-2758.12.04.2024</t>
  </si>
  <si>
    <t>CARDOFIX PLUS</t>
  </si>
  <si>
    <t xml:space="preserve"> Amlodipine besylate (equivalent to 10.0 mg Amlodipine), Valsartan, Hydrochlortiazide</t>
  </si>
  <si>
    <t>SANOVEL ILAC SAN VE TIC A.S, TURKEY</t>
  </si>
  <si>
    <t xml:space="preserve"> SANOVEL ILAC SAN. VE TIC. A.S., Turkey </t>
  </si>
  <si>
    <t>RMA-3210/24/01/2023</t>
  </si>
  <si>
    <t>RMA-3207/24/01/2023</t>
  </si>
  <si>
    <t xml:space="preserve"> Amlodipine besylate, Valsartan, Hydrochlorthiazide</t>
  </si>
  <si>
    <t xml:space="preserve"> SANOVEL ILAC SAN . VE TIC . A.S, Turkey </t>
  </si>
  <si>
    <t>RMA-3208/24/01/2023</t>
  </si>
  <si>
    <t xml:space="preserve"> amlodipine, valsartan, hydrochlorothiazide</t>
  </si>
  <si>
    <t xml:space="preserve"> Sanovel ilac San ve Tic A.S,Turkey, Turkey </t>
  </si>
  <si>
    <t>RMA-3209/24/01/2023</t>
  </si>
  <si>
    <t>ATOR- SANOVEL</t>
  </si>
  <si>
    <t xml:space="preserve"> ATORVASTATIN CALCIUM</t>
  </si>
  <si>
    <t xml:space="preserve"> Sanovel Ilac San.Ve Tic.A.S-Turkey, Turkey </t>
  </si>
  <si>
    <t>RMA-1512/28/05/2019</t>
  </si>
  <si>
    <t>CEMPES - SANOVEL</t>
  </si>
  <si>
    <t xml:space="preserve"> Cefdinir (for  suspension)</t>
  </si>
  <si>
    <t>It includes 100 mL suspension</t>
  </si>
  <si>
    <t xml:space="preserve"> Sanovel ilac San ve Tic A.S, Turkey, Turkey </t>
  </si>
  <si>
    <t>RMA-1785/12/11/2019</t>
  </si>
  <si>
    <t>INCEPTUM SANOVEL</t>
  </si>
  <si>
    <t xml:space="preserve"> Cefuroxime axetil ( equivalent to 500.0 mg Cefuroxime )</t>
  </si>
  <si>
    <t>RMA-1786/12/11/2019</t>
  </si>
  <si>
    <t>majezik-saovel</t>
  </si>
  <si>
    <t>30 ml vial</t>
  </si>
  <si>
    <t xml:space="preserve"> sanovel ilac sdan. ve tic. a.s, Turkey </t>
  </si>
  <si>
    <t>RMA-3464/25/07/2023</t>
  </si>
  <si>
    <t>LANSOR</t>
  </si>
  <si>
    <t xml:space="preserve"> Lansprazole micropellets (8.5 %)</t>
  </si>
  <si>
    <t>RMA-1803/20/11/2019</t>
  </si>
  <si>
    <t>Majezik Sanovel Duo</t>
  </si>
  <si>
    <t xml:space="preserve"> Majezik Sanovel Duo</t>
  </si>
  <si>
    <t>M03BX55</t>
  </si>
  <si>
    <t>100 mg+8 mg</t>
  </si>
  <si>
    <t>15</t>
  </si>
  <si>
    <t>RMA-3550/22/11/2023</t>
  </si>
  <si>
    <t>OFERTA-SANOVEL</t>
  </si>
  <si>
    <t xml:space="preserve"> SANOVEL ILAQ SAN.VE.TIC.A.S., Turkey </t>
  </si>
  <si>
    <t>RMA-2612/26/11/2021</t>
  </si>
  <si>
    <t>RMA-2613/26/11/2021</t>
  </si>
  <si>
    <t>Oferta-Sanovel 10 mg Film-coated Tablets</t>
  </si>
  <si>
    <t>RMA-261/26/11/2021</t>
  </si>
  <si>
    <t>Panthec-sanovel</t>
  </si>
  <si>
    <t>28 enteric tablets</t>
  </si>
  <si>
    <t xml:space="preserve"> sanovel ilac san ve tic a.s, Turkey </t>
  </si>
  <si>
    <t>RMA-3535/11/10/2023</t>
  </si>
  <si>
    <t>RMA-3536/11/10/2023</t>
  </si>
  <si>
    <t>SECITA</t>
  </si>
  <si>
    <t xml:space="preserve"> Escitalopram oxalate, (Escitalopram)</t>
  </si>
  <si>
    <t>Box containing 28 Film Coated Tablets</t>
  </si>
  <si>
    <t>SANTA FARMA ILAC SANAYII A.S - TURKEY</t>
  </si>
  <si>
    <t xml:space="preserve"> SANTA FARMA Ilac Sanayii A.S - TURKEY, Turkey </t>
  </si>
  <si>
    <t>RMA-1709/18/09/2019</t>
  </si>
  <si>
    <t>FLEXO</t>
  </si>
  <si>
    <t xml:space="preserve"> Etofenamate</t>
  </si>
  <si>
    <t>M02AA06</t>
  </si>
  <si>
    <t>1 g/2 ml</t>
  </si>
  <si>
    <t>1 x 1g/2ml</t>
  </si>
  <si>
    <t>RMA-1655/08/08/2019</t>
  </si>
  <si>
    <t>flurend</t>
  </si>
  <si>
    <t>30 ml, Bottle containing 30 ml</t>
  </si>
  <si>
    <t xml:space="preserve"> SANTA FARMA ILAÇ SAN. A.S., Turkey </t>
  </si>
  <si>
    <t>RMA-2858/03/06/2022</t>
  </si>
  <si>
    <t>neni 9 par 12</t>
  </si>
  <si>
    <t>Crebros</t>
  </si>
  <si>
    <t xml:space="preserve"> SANTA FARMA ILAC SAN.A.S., Turkey </t>
  </si>
  <si>
    <t>RMA-2857/03/06/2022</t>
  </si>
  <si>
    <t>CODERMO 0.1% cream</t>
  </si>
  <si>
    <t xml:space="preserve"> Mometasone fuorate</t>
  </si>
  <si>
    <t>1 tube of 0.1% cream</t>
  </si>
  <si>
    <t>RMA-1594/18/06/2019</t>
  </si>
  <si>
    <t>CODERMO 0.1% ointment</t>
  </si>
  <si>
    <t>RMA-1593/18/06/2019</t>
  </si>
  <si>
    <t>NAZOSTER</t>
  </si>
  <si>
    <t xml:space="preserve"> mometasone furoate, mometazone furoate monohydrate</t>
  </si>
  <si>
    <t>1 bottle of 25 ml</t>
  </si>
  <si>
    <t>RMA-1622/15/07/2019</t>
  </si>
  <si>
    <t>Trentilin</t>
  </si>
  <si>
    <t xml:space="preserve"> Pentoxifyllin</t>
  </si>
  <si>
    <t>C04AD03</t>
  </si>
  <si>
    <t>5x100mg/5ml</t>
  </si>
  <si>
    <t xml:space="preserve"> SANTA FARMA ILAC SANAYII A.S., Turkey ; MEfar Ilac Sanayii A.S., Turkey </t>
  </si>
  <si>
    <t>RMA-1623/15/07/2019</t>
  </si>
  <si>
    <t>Trentilin retard</t>
  </si>
  <si>
    <t xml:space="preserve"> SANTA FARMA ILAC SANAYII A.S., Turkey </t>
  </si>
  <si>
    <t>RMA-1601/25/06/2019</t>
  </si>
  <si>
    <t>TRIDAT Forte</t>
  </si>
  <si>
    <t xml:space="preserve"> Trimebutine maleate</t>
  </si>
  <si>
    <t>20 tablets.</t>
  </si>
  <si>
    <t xml:space="preserve"> SANTA FARMA ILAC SAN. A.S., Turkey </t>
  </si>
  <si>
    <t>RMA-2859/03/06/2022</t>
  </si>
  <si>
    <t>05-2649.11.04.2024</t>
  </si>
  <si>
    <t>Sopulmin</t>
  </si>
  <si>
    <t xml:space="preserve"> Sobrerol</t>
  </si>
  <si>
    <t>R05CB07</t>
  </si>
  <si>
    <t>Carton box containing one blister strip  x 10 suppositories</t>
  </si>
  <si>
    <t>Scharper S.p.A,Italy</t>
  </si>
  <si>
    <t xml:space="preserve"> Doppel farmaceutici s.r.l, Italy</t>
  </si>
  <si>
    <t>MA-00142/10/06/2020</t>
  </si>
  <si>
    <t xml:space="preserve"> sobrerol</t>
  </si>
  <si>
    <t>40 mg/3 ml</t>
  </si>
  <si>
    <t>Carton box containing 10 ampoules x 3 ml</t>
  </si>
  <si>
    <t>MA-00143/10/06/2020</t>
  </si>
  <si>
    <t>Carton box containing Glass bottle of 200 ml of syrup</t>
  </si>
  <si>
    <t>MA-00141/10/06/2020</t>
  </si>
  <si>
    <t>05-2722.12.04.2024</t>
  </si>
  <si>
    <t xml:space="preserve"> ondansetron hydrochloride dihydrate</t>
  </si>
  <si>
    <t>Carton box containing 5 glass ampoule that contain 4mg in 2 ml solution for injection</t>
  </si>
  <si>
    <t>Sciecure Pharma Limited ,United Kingdom</t>
  </si>
  <si>
    <t xml:space="preserve"> Sciecure Pharma Ltd, United Kingdom</t>
  </si>
  <si>
    <t>MA-0125/10/06/2022</t>
  </si>
  <si>
    <t>Carton box containing 5 glass ampoule that contain 8mg in 4 ml solution for injection</t>
  </si>
  <si>
    <t>MA-0127/10/06/2022</t>
  </si>
  <si>
    <t>Pregabalin Sciecure</t>
  </si>
  <si>
    <t xml:space="preserve"> pregabalin</t>
  </si>
  <si>
    <t xml:space="preserve">75 mg </t>
  </si>
  <si>
    <t>Carton box containing 4x14 of 56 hard capsules</t>
  </si>
  <si>
    <t>MA-0225/12/06/2023</t>
  </si>
  <si>
    <t>Azacitidine Seacross 25 mg/mL powder for suspension for injection</t>
  </si>
  <si>
    <t xml:space="preserve"> azacitidine</t>
  </si>
  <si>
    <t>L01BC07</t>
  </si>
  <si>
    <t>Powder for suspension for injection</t>
  </si>
  <si>
    <t>Cartoon box,type I glass vial 1x 100mg,powder for suspension for injection</t>
  </si>
  <si>
    <t>Seacross Pharmaceuticals Ltd.UK</t>
  </si>
  <si>
    <t xml:space="preserve"> Seacross Pharmaceuticals Ltd., United Kingdom</t>
  </si>
  <si>
    <t>MA-0311/29/12/2021</t>
  </si>
  <si>
    <t>Bendamustine Hydrochloride 2.5mg/ml powder for concentrate for solution for infusion</t>
  </si>
  <si>
    <t xml:space="preserve"> Bendamustine Hydrochloride</t>
  </si>
  <si>
    <t>L01AA09</t>
  </si>
  <si>
    <t xml:space="preserve">2.5 mg/1 ml </t>
  </si>
  <si>
    <t>Cartoon box 25mg/vial,  each carton containing five vials ,Type I brown glass vial</t>
  </si>
  <si>
    <t>MA-0304/10/12/2021</t>
  </si>
  <si>
    <t>Cartoon box 100mg/vial, each carton containing five vials ,Type I brown glass vial</t>
  </si>
  <si>
    <t>MA-0307/20/12/2021</t>
  </si>
  <si>
    <t>Docetaxel</t>
  </si>
  <si>
    <t xml:space="preserve"> Docetaxel Anhydrous</t>
  </si>
  <si>
    <t>L01CD02</t>
  </si>
  <si>
    <t xml:space="preserve">20 mg/1 ml </t>
  </si>
  <si>
    <t>Carton box containing 1 glass vial that contain 20mg/1ml concentrate for solution for infusion</t>
  </si>
  <si>
    <t xml:space="preserve"> Seacross Pharmaceuticals Ltd, United Kingdom</t>
  </si>
  <si>
    <t>MA-0016/31/01/2022</t>
  </si>
  <si>
    <t>Carton box containing 1 glass vial that contain 160mg/8ml concentrate for solution for infusion</t>
  </si>
  <si>
    <t>MA-0018/31/01/2022</t>
  </si>
  <si>
    <t>Carton box containing 1 glass vial that contain 80mg/4ml concentrate for solution for infusion</t>
  </si>
  <si>
    <t>MA-0017/31/01/2022</t>
  </si>
  <si>
    <t>Doxorubicin</t>
  </si>
  <si>
    <t xml:space="preserve"> doxorubicin hydrochloride</t>
  </si>
  <si>
    <t>Each 25ml vial contains 50 mg of Doxorubicin hydrochloride</t>
  </si>
  <si>
    <t>MA-0242/05/11/2021</t>
  </si>
  <si>
    <t>Irinotecan hydrochloride</t>
  </si>
  <si>
    <t xml:space="preserve"> Irinotecan  hydrochloride</t>
  </si>
  <si>
    <t>L01XX19</t>
  </si>
  <si>
    <t>Carton box containing 1 glass vial that contain 500mg/25ml concentrate for solution for infusion</t>
  </si>
  <si>
    <t xml:space="preserve"> Seacross Pharmaceuticals Limited, United Kingdom</t>
  </si>
  <si>
    <t>MA-0317/29/12/2021</t>
  </si>
  <si>
    <t>Carton box containing 1 glass vial  that contain 40mg/2ml concentrate for solution for infusion</t>
  </si>
  <si>
    <t>MA-0314/29/12/2021</t>
  </si>
  <si>
    <t>Carton box containing 1 glass vial that contain 100mg/5ml concentrate for solution for infusion</t>
  </si>
  <si>
    <t>MA-0315/29/12/2021</t>
  </si>
  <si>
    <t>Carton box containing 1 glass vial that contain 300mg/15ml concentrate for solution for infusion</t>
  </si>
  <si>
    <t>MA-0316/29/12/2021</t>
  </si>
  <si>
    <t>05-2584.11.04.2024</t>
  </si>
  <si>
    <t>Octreotide</t>
  </si>
  <si>
    <t xml:space="preserve"> Octreotide</t>
  </si>
  <si>
    <t>Carton box containing 1×1ml/ vial glass type I, in one carton box which contains 100 microgram/ml of solution for injection/infusion.</t>
  </si>
  <si>
    <t>MA-0274/07/10/2022</t>
  </si>
  <si>
    <t>Oxaliplatin 5mg/ml concentrate for solution for infusion</t>
  </si>
  <si>
    <t>Cartoon box, Type I clear glass 1 vial x 20ml ,concentrate for solution for infusion</t>
  </si>
  <si>
    <t>MA-0313/29/12/2021</t>
  </si>
  <si>
    <t xml:space="preserve">5 mg/1 ml  </t>
  </si>
  <si>
    <t>Cartoon box, Type I clear glass 1 vial x 10ml ,concentrate for solution for infusion</t>
  </si>
  <si>
    <t>MA-0312/29/12/2021</t>
  </si>
  <si>
    <t>Paclitaxel</t>
  </si>
  <si>
    <t xml:space="preserve"> paclitaxel</t>
  </si>
  <si>
    <t xml:space="preserve">6 mg/1 ml </t>
  </si>
  <si>
    <t>Cartoon box 1x5ml Type I glass vial Concentrate for solution for infusion</t>
  </si>
  <si>
    <t>MA-0289/02/12/2021</t>
  </si>
  <si>
    <t>Cartoon box 1x16.7ml Type I glass vial Concentrate for solution for infusion</t>
  </si>
  <si>
    <t>MA-0290/02/12/2021</t>
  </si>
  <si>
    <t>Palonosetron 250 micrograms solution for injection</t>
  </si>
  <si>
    <t xml:space="preserve"> Palonosetron Hydrochloride</t>
  </si>
  <si>
    <t>A04AA05</t>
  </si>
  <si>
    <t>250 mcg/5 ml</t>
  </si>
  <si>
    <t>Carton box containing 1 glass type I vial which contains 5ml of solution for injection.</t>
  </si>
  <si>
    <t xml:space="preserve"> SEACROSS PHARMACEUTICALS LIMITED, United Kingdom</t>
  </si>
  <si>
    <t>MA-0050/11/03/2022</t>
  </si>
  <si>
    <t>Pemetrexed Seacross</t>
  </si>
  <si>
    <t xml:space="preserve"> pemetrexed disodium</t>
  </si>
  <si>
    <t>L01BA04</t>
  </si>
  <si>
    <t>Carton box,type I glass vial containing 1x100mg powder for concentrate for solution for infusion</t>
  </si>
  <si>
    <t>MA-0011/11/01/2023</t>
  </si>
  <si>
    <t>Carton box,type I glass vial containing 1x500mg powder for concentrate for solution for infusion</t>
  </si>
  <si>
    <t>MA-0012/11/01/2023</t>
  </si>
  <si>
    <t>zoledronic acid</t>
  </si>
  <si>
    <t xml:space="preserve"> Zoledronic Acid monohydrate</t>
  </si>
  <si>
    <t xml:space="preserve">5mg/100 ml  </t>
  </si>
  <si>
    <t>Cartoon box,Type I silicon dioxide inner coated glass vials, capped with Type I bromobutyl rubber stoppers and sealed with aluminum polypropylene flip off seals containing 1 glass vial that contain 100ml solution for infusion</t>
  </si>
  <si>
    <t>MA-0365/03/11/2023</t>
  </si>
  <si>
    <t>.</t>
  </si>
  <si>
    <t>zolendronic acid</t>
  </si>
  <si>
    <t xml:space="preserve"> zolendronic acid monohydrate</t>
  </si>
  <si>
    <t xml:space="preserve">4 mg/5 ml  </t>
  </si>
  <si>
    <t>Carton box containing 1 glass vial  that contain 5ml concentrate for solution for infusion</t>
  </si>
  <si>
    <t>MA-0004/12/01/2022</t>
  </si>
  <si>
    <t xml:space="preserve">05-2787.12.04.2024    </t>
  </si>
  <si>
    <t>Omatril</t>
  </si>
  <si>
    <t xml:space="preserve"> Lynestrenol</t>
  </si>
  <si>
    <t>G03DC03</t>
  </si>
  <si>
    <t>Carton box containing ALU/PVC blisters x 30 tablets</t>
  </si>
  <si>
    <t>SEARLE PAKISTAN LIMITED,Pakistan</t>
  </si>
  <si>
    <t xml:space="preserve"> SEARLE PAKISTAN LIMITED, Pakistan</t>
  </si>
  <si>
    <t>MA-0215/31/05/2023</t>
  </si>
  <si>
    <t>05-2599.11.04.2024</t>
  </si>
  <si>
    <t>Septanest with adrenaline 1/100.000</t>
  </si>
  <si>
    <t xml:space="preserve"> Articaine hydrochloride, Adrenaline</t>
  </si>
  <si>
    <t>N01BB58</t>
  </si>
  <si>
    <t>(68 mg+0.017 mg)/1.7 ml</t>
  </si>
  <si>
    <t>Box x 50 cartridges</t>
  </si>
  <si>
    <t>SEPTODONT - France</t>
  </si>
  <si>
    <t xml:space="preserve"> SEPTODONT, France</t>
  </si>
  <si>
    <t>MA-5863/03/10/2019</t>
  </si>
  <si>
    <t>05-2598.11.04.2024</t>
  </si>
  <si>
    <t>Scandonest 30 mg/mL</t>
  </si>
  <si>
    <t>MA-00147/12/06/2020</t>
  </si>
  <si>
    <t>05-2597.11.04.2024</t>
  </si>
  <si>
    <t>Scandonest 2% Special</t>
  </si>
  <si>
    <t xml:space="preserve"> Mepivacaine hydrochloride, Adrenaline</t>
  </si>
  <si>
    <t>N01BB53</t>
  </si>
  <si>
    <t>20 mg+0.01 mg</t>
  </si>
  <si>
    <t>MA-00146/12/06/2020</t>
  </si>
  <si>
    <t xml:space="preserve">05-2709.12.04.2024  </t>
  </si>
  <si>
    <t>Iohexol injection</t>
  </si>
  <si>
    <t>Carton box, glass bottles, 10x100ml, Solution for injection,</t>
  </si>
  <si>
    <t>Shanghai Starry Pharmaceuticals Co.,China</t>
  </si>
  <si>
    <t xml:space="preserve"> Shanghai Starry Pharmaceutical Co.,, China</t>
  </si>
  <si>
    <t>MA-0124/24/03/2023</t>
  </si>
  <si>
    <t xml:space="preserve">05-2709.12.04.2024   </t>
  </si>
  <si>
    <t>Carton box, glass bottles, 10x100ml, Solution for injection</t>
  </si>
  <si>
    <t>MA-0125/24/03/2023</t>
  </si>
  <si>
    <t>05-2709.12.04.2024</t>
  </si>
  <si>
    <t>Iopamidol injection</t>
  </si>
  <si>
    <t xml:space="preserve"> Iopamidol</t>
  </si>
  <si>
    <t>V08AB04</t>
  </si>
  <si>
    <t>MA-0194/18/05/2023</t>
  </si>
  <si>
    <t xml:space="preserve">05-2713.12.04.2024    </t>
  </si>
  <si>
    <t>HEPARIN SODIUM INJECTION USP</t>
  </si>
  <si>
    <t xml:space="preserve"> Heparin sodium (porcine mucosa)</t>
  </si>
  <si>
    <t>1000 USP/1 ml</t>
  </si>
  <si>
    <t>Cardboard box, multiple dose vials, 25x1ml</t>
  </si>
  <si>
    <t>Shenzhen Techdow Pharmaceutical Co.Ltd,China</t>
  </si>
  <si>
    <t xml:space="preserve"> Shenzhen Techdow Pharmaceutical Co., Ltd., China</t>
  </si>
  <si>
    <t>MA-0143/24/03/2023</t>
  </si>
  <si>
    <t>20000 USP/1 ml</t>
  </si>
  <si>
    <t>Cardboard box, multiple dose vials, 25x1ml, Solution for injection,</t>
  </si>
  <si>
    <t>MA-0085/07/03/2023</t>
  </si>
  <si>
    <t>5000 USP/1 ml</t>
  </si>
  <si>
    <t>Cardboard box, multiple dose vials, 25x10ml</t>
  </si>
  <si>
    <t>MA-0144/24/03/2023</t>
  </si>
  <si>
    <t>MA-0084/07/03/2023</t>
  </si>
  <si>
    <t>VALECLOR</t>
  </si>
  <si>
    <t xml:space="preserve"> Cefaclor</t>
  </si>
  <si>
    <t>Bottle: 100ml</t>
  </si>
  <si>
    <t>SIAR PHARMA,SRL, ITALY</t>
  </si>
  <si>
    <t xml:space="preserve"> REMEDINA S.A., Greece</t>
  </si>
  <si>
    <t>RMA-2864/15/06/2022</t>
  </si>
  <si>
    <t>ALGOLIDER</t>
  </si>
  <si>
    <t xml:space="preserve"> nimesulide</t>
  </si>
  <si>
    <t xml:space="preserve"> Fine Foods &amp; Pharmaceuticals N.T.M S.p.A, Italy</t>
  </si>
  <si>
    <t>RMA-2580/28/10/2021</t>
  </si>
  <si>
    <t>LAMBRINEX</t>
  </si>
  <si>
    <t>Carton box, Blister of PA/AA/PVC Aluminium foil, 30 film coated tablet</t>
  </si>
  <si>
    <t>S-LAB Sp. z o.o.Poland</t>
  </si>
  <si>
    <t xml:space="preserve"> Suprobion Sp. z o.o. Spólka komandytowa, Poland</t>
  </si>
  <si>
    <t>MA-0056/07/04/2021</t>
  </si>
  <si>
    <t>MA-0055/07/04/2021</t>
  </si>
  <si>
    <t>MA-0054/07/04/2021</t>
  </si>
  <si>
    <t>AMOSOL</t>
  </si>
  <si>
    <t xml:space="preserve"> Amoxicilin trihydrats</t>
  </si>
  <si>
    <t>12 Soluble and chewable tablets, Box conatining 12 orodispersible tablets</t>
  </si>
  <si>
    <t>SO.SE PHARM, ITALY</t>
  </si>
  <si>
    <t xml:space="preserve"> LA. FA. RE Spa Italy, Italy; Francia Farmaceutici s.r.l, Italy; LA. FA. RE Srl Italy, Italy</t>
  </si>
  <si>
    <t>RMA-2134/09/10/2020</t>
  </si>
  <si>
    <t>OMEGASTATIN</t>
  </si>
  <si>
    <t xml:space="preserve"> Atorvastatina</t>
  </si>
  <si>
    <t xml:space="preserve"> Special product's line S.P.A, Italy; TEVA PHARMA S.L.U, Spain</t>
  </si>
  <si>
    <t>RMA-2062/10/06/2020</t>
  </si>
  <si>
    <t>RMA-2063/10/06/2020</t>
  </si>
  <si>
    <t>TROZAMIL</t>
  </si>
  <si>
    <t xml:space="preserve"> Azithromicine dihydrate</t>
  </si>
  <si>
    <t xml:space="preserve"> Special Product's line, Italy</t>
  </si>
  <si>
    <t>RMA-1552/13/05/2019</t>
  </si>
  <si>
    <t>Curcix</t>
  </si>
  <si>
    <t xml:space="preserve"> carvedilol</t>
  </si>
  <si>
    <t>Box containing 30 scored tablets</t>
  </si>
  <si>
    <t>RMA-1826/03/12/2019</t>
  </si>
  <si>
    <t xml:space="preserve"> Special product's line S.P.A, Italy</t>
  </si>
  <si>
    <t>RMA-1825/03/12/2019</t>
  </si>
  <si>
    <t>KLIACEF</t>
  </si>
  <si>
    <t xml:space="preserve"> Facta Farmaceutici S.p.A., Italy</t>
  </si>
  <si>
    <t>RMA-2275/16/03/2021</t>
  </si>
  <si>
    <t>SIRTAP</t>
  </si>
  <si>
    <t xml:space="preserve"> Ceftriaxone sodium, Lidocaine hydrochloride</t>
  </si>
  <si>
    <t>1 vial with powder + 1 vial with solvent 3.5 ml</t>
  </si>
  <si>
    <t xml:space="preserve"> Esseti Farmaceutici S.r.l, Italy; Laboratorio  Farmaceutico CT S.r.l, Italy</t>
  </si>
  <si>
    <t>MA-00437/24/01/2024</t>
  </si>
  <si>
    <t>CETERIS</t>
  </si>
  <si>
    <t xml:space="preserve"> ceterizin hydrochloridum</t>
  </si>
  <si>
    <t xml:space="preserve"> Special Product's line S.p.A, Italy</t>
  </si>
  <si>
    <t>RMA-3363/08/05/2023</t>
  </si>
  <si>
    <t>PULMIST Adulti</t>
  </si>
  <si>
    <t xml:space="preserve"> Flunisolide anhydrous</t>
  </si>
  <si>
    <t>R03BA03</t>
  </si>
  <si>
    <t>2 mg/2 ml</t>
  </si>
  <si>
    <t>Box containing 15 single dose</t>
  </si>
  <si>
    <t>RMA-1925/29/01/2020</t>
  </si>
  <si>
    <t>PULMIST Bambini</t>
  </si>
  <si>
    <t>1 mg/2 ml</t>
  </si>
  <si>
    <t xml:space="preserve"> Genetic S.p.A, Italy</t>
  </si>
  <si>
    <t>RMA-1924/29/01/2020</t>
  </si>
  <si>
    <t>BERNY</t>
  </si>
  <si>
    <t xml:space="preserve"> Fosfomycin trometamol</t>
  </si>
  <si>
    <t>2 sachets</t>
  </si>
  <si>
    <t xml:space="preserve"> Special product's line, Italy</t>
  </si>
  <si>
    <t>RMA-1551/13/05/2019</t>
  </si>
  <si>
    <t>SOSEFEN</t>
  </si>
  <si>
    <t>bottle 20 ml</t>
  </si>
  <si>
    <t xml:space="preserve"> Special Product's Line S.p.A., Italy</t>
  </si>
  <si>
    <t>MA-0336/17/10/2023</t>
  </si>
  <si>
    <t>LASTAN</t>
  </si>
  <si>
    <t>28 tablets, Box containing 28 film coated tablets</t>
  </si>
  <si>
    <t xml:space="preserve"> Bluepharma Industria pharmaceutica S.A., Portugal; Special Products Line S.p.A, Portugal; Special products Line, Italy</t>
  </si>
  <si>
    <t>RMA-3362/08/05/2023</t>
  </si>
  <si>
    <t>METILDROL</t>
  </si>
  <si>
    <t xml:space="preserve"> Special Product's line SPA, Italy</t>
  </si>
  <si>
    <t>MA-0166/14/04/2023</t>
  </si>
  <si>
    <t>MA-0201/31/05/2023</t>
  </si>
  <si>
    <t>NEBISCON</t>
  </si>
  <si>
    <t>28 divisible tablets</t>
  </si>
  <si>
    <t>MA-0343/18/10/2023</t>
  </si>
  <si>
    <t>CLETUS</t>
  </si>
  <si>
    <t>RMA-3547/22/11/2023</t>
  </si>
  <si>
    <t>INIPANT</t>
  </si>
  <si>
    <t>Carton box, AL/al blister, 28 gastroresistant tablets</t>
  </si>
  <si>
    <t xml:space="preserve"> Special Product's line S.P.A, Italy</t>
  </si>
  <si>
    <t>MA-0145/24/03/2023</t>
  </si>
  <si>
    <t>ANTUNES</t>
  </si>
  <si>
    <t xml:space="preserve"> Tamsulosin hydrocloride</t>
  </si>
  <si>
    <t xml:space="preserve"> Special products line, Italy</t>
  </si>
  <si>
    <t>RMA-3546/22/11/2023</t>
  </si>
  <si>
    <t>BART</t>
  </si>
  <si>
    <t xml:space="preserve"> Edmond Pharma s.r.l., Italy</t>
  </si>
  <si>
    <t>RMA-3364/08/05/2023</t>
  </si>
  <si>
    <t>URSOFLOR</t>
  </si>
  <si>
    <t>20 capsula</t>
  </si>
  <si>
    <t>RMA-1567/24/05/2019</t>
  </si>
  <si>
    <t>KEVINDOL</t>
  </si>
  <si>
    <t xml:space="preserve"> Ketorolac trometamol</t>
  </si>
  <si>
    <t xml:space="preserve">Injectable solution for intramuscular and intravenous use </t>
  </si>
  <si>
    <t>3 vials with 1ml</t>
  </si>
  <si>
    <t>So.Se.PHARM S.r.l-Italy</t>
  </si>
  <si>
    <t>Esseti Farmaceutici Srl-Italy</t>
  </si>
  <si>
    <t>RMA-1342/27/09/2018</t>
  </si>
  <si>
    <t>05-2826.12.04.2024</t>
  </si>
  <si>
    <t>IbuStop Fast</t>
  </si>
  <si>
    <t>Carton box contain 1 blister x 10 Softgel Capsules</t>
  </si>
  <si>
    <t>Softgel Healthcare Private Limited,India</t>
  </si>
  <si>
    <t xml:space="preserve"> Softgel Healthcare Pvt Ltd, India</t>
  </si>
  <si>
    <t>MA-00186/23/07/2020</t>
  </si>
  <si>
    <t>Allergosan 1%</t>
  </si>
  <si>
    <t xml:space="preserve"> chloropyramine hydrochloride</t>
  </si>
  <si>
    <t>D04AA09</t>
  </si>
  <si>
    <t>tube containing 18 gr of ointment</t>
  </si>
  <si>
    <t>Sopharma AD, - Bulgaria</t>
  </si>
  <si>
    <t xml:space="preserve"> Sopharma AD, Bulgaria</t>
  </si>
  <si>
    <t>RMA-3060/25/10/2022</t>
  </si>
  <si>
    <t>Allergosan 1% cream</t>
  </si>
  <si>
    <t>Tube containing 18 g of cream</t>
  </si>
  <si>
    <t>RMA-2411/14/07/2021</t>
  </si>
  <si>
    <t>Allergosan 10mg/ml solution for injection</t>
  </si>
  <si>
    <t xml:space="preserve"> chlorpyramine hydrochloride</t>
  </si>
  <si>
    <t>Box containing 10 ampoules x 2ml</t>
  </si>
  <si>
    <t>RMA-2412/14/07/2021</t>
  </si>
  <si>
    <t>Digoxin Sopharma</t>
  </si>
  <si>
    <t xml:space="preserve"> Digoxin</t>
  </si>
  <si>
    <t>Box containing 10 ampules of 2 ml</t>
  </si>
  <si>
    <t xml:space="preserve"> SOPHARMA AD, Bulgaria</t>
  </si>
  <si>
    <t>RMA-3061/25/10/2022</t>
  </si>
  <si>
    <t>Digoxin Sopharma 0.25mg tablet</t>
  </si>
  <si>
    <t xml:space="preserve"> digoxin</t>
  </si>
  <si>
    <t>RMA-2410/14/07/2021</t>
  </si>
  <si>
    <t>Isocor 2.5mg/ml solution for injection/infusion</t>
  </si>
  <si>
    <t xml:space="preserve"> verapamil hydrochloride</t>
  </si>
  <si>
    <t>RMA-2576/22/10/2021</t>
  </si>
  <si>
    <t>Troxerutin Sopharma</t>
  </si>
  <si>
    <t xml:space="preserve"> Troxerutin</t>
  </si>
  <si>
    <t>C05CA04</t>
  </si>
  <si>
    <t>SOPHARMA AD,Bulgaria</t>
  </si>
  <si>
    <t>RMA-1934/04/02/2020</t>
  </si>
  <si>
    <t>Ambroxol Sopharma</t>
  </si>
  <si>
    <t>15mg/5ml</t>
  </si>
  <si>
    <t>SOPHARMA AD-Bulgaria</t>
  </si>
  <si>
    <t>RMA-1911/22/01/2020</t>
  </si>
  <si>
    <t>FELORAN</t>
  </si>
  <si>
    <t xml:space="preserve"> Diclofenac Natrium</t>
  </si>
  <si>
    <t>Tube containing 60g of gel</t>
  </si>
  <si>
    <t>RMA-1923/29/01/2020</t>
  </si>
  <si>
    <t>Broncholytin</t>
  </si>
  <si>
    <t xml:space="preserve"> Glaucine hydrobromide, Ephedrine hydrochloride</t>
  </si>
  <si>
    <t>R05DB20</t>
  </si>
  <si>
    <t>(5.75mg+4.6mg)/5ml</t>
  </si>
  <si>
    <t>Bottle containing 125g</t>
  </si>
  <si>
    <t>RMA 1927/29/01/2020</t>
  </si>
  <si>
    <t>CAPTOPRIL SOPHARMA</t>
  </si>
  <si>
    <t>10 tablets are packed in a blister of rigid</t>
  </si>
  <si>
    <t>SOPHARMA PLC, BULGARIA</t>
  </si>
  <si>
    <t xml:space="preserve"> Sopharma PLC, Bulgaria, Bulgaria</t>
  </si>
  <si>
    <t>Ephedrine Sopharma 50mg/ml solution for injection</t>
  </si>
  <si>
    <t xml:space="preserve"> Ephedrine hydrochloride</t>
  </si>
  <si>
    <t>R03CA02</t>
  </si>
  <si>
    <t>RMA-2414/15/07/2021</t>
  </si>
  <si>
    <t>Haloperidol Sopharma 5mg/ml solution for injection</t>
  </si>
  <si>
    <t>Box containing 10 ampoules in a blister in a rigid PVC foil</t>
  </si>
  <si>
    <t>RMA-2415/15/07/2021</t>
  </si>
  <si>
    <t>TEMPALGIN</t>
  </si>
  <si>
    <t xml:space="preserve"> metamizole sodium, triacetonamine 4-toluensulfonate</t>
  </si>
  <si>
    <t>N02BB72</t>
  </si>
  <si>
    <t>500 mg+20 mg</t>
  </si>
  <si>
    <t xml:space="preserve"> SOPHARMA PLC, Bulgaria</t>
  </si>
  <si>
    <t>RMA-2956/26/08/2022</t>
  </si>
  <si>
    <t xml:space="preserve">nje ne BE </t>
  </si>
  <si>
    <t>Spiramycine/Metronidazole Substipharm</t>
  </si>
  <si>
    <t xml:space="preserve"> Spiramycin, Metronidazole</t>
  </si>
  <si>
    <t>J01RA04</t>
  </si>
  <si>
    <t>15000000 IU/250 mg</t>
  </si>
  <si>
    <t>10 film coated tablet / box</t>
  </si>
  <si>
    <t>SUBSTIPHARM,France</t>
  </si>
  <si>
    <t xml:space="preserve"> INPHARMASCI, France</t>
  </si>
  <si>
    <t>MA-00107/04/05/2020</t>
  </si>
  <si>
    <t>AMPICILLIN SODIUM FOR INJECTION BP</t>
  </si>
  <si>
    <t xml:space="preserve"> Ampicillin Sodium BP</t>
  </si>
  <si>
    <t>cardboard box containing 1 vial x 7.5 ml plain glass Vial (USP type-1)</t>
  </si>
  <si>
    <t>SWISS PARENTERALS,  LTD,India</t>
  </si>
  <si>
    <t>MA-0198/19/05/2023</t>
  </si>
  <si>
    <t>MEROPENEM FOR INJECTION USP 1 GM</t>
  </si>
  <si>
    <t xml:space="preserve"> Meropenem Trihydrate</t>
  </si>
  <si>
    <t>1g</t>
  </si>
  <si>
    <t>30 ml Plain Glass vial (USP Type- III) packed  in a carton along with tray and insert.</t>
  </si>
  <si>
    <t xml:space="preserve"> Swiss Parenterals LTD.,, India</t>
  </si>
  <si>
    <t>MA-08216/23/02/2024</t>
  </si>
  <si>
    <t>CEPHTIZONE</t>
  </si>
  <si>
    <t xml:space="preserve"> Sterile Ceftriaxone Sodium USP Equivalent to Ceftriaxone (anhydrous)</t>
  </si>
  <si>
    <t>Cardboard box, plain glass vial,1 x 10 ml ampoules, Powder for injection</t>
  </si>
  <si>
    <t>MA-0080/01/04/2022</t>
  </si>
  <si>
    <t>05-2723.12.04.2024</t>
  </si>
  <si>
    <t>Synervita</t>
  </si>
  <si>
    <t xml:space="preserve"> Phytomenadione BP</t>
  </si>
  <si>
    <t>B02BA01</t>
  </si>
  <si>
    <t>10 ampoules x1ml</t>
  </si>
  <si>
    <t>Syner Medico Pvt.Ltd</t>
  </si>
  <si>
    <t xml:space="preserve"> Syner Medico Pvt.Ltd., India</t>
  </si>
  <si>
    <t>MA-5996/30/12/2019</t>
  </si>
  <si>
    <t>05-2555.11.04.2024</t>
  </si>
  <si>
    <t>Entyvio</t>
  </si>
  <si>
    <t xml:space="preserve"> vedolizumab</t>
  </si>
  <si>
    <t>L04AA33</t>
  </si>
  <si>
    <t>Carton box containing 1 vial</t>
  </si>
  <si>
    <t>Takeda Pharma A/S,Denmark</t>
  </si>
  <si>
    <t xml:space="preserve"> Takeda Austria GmbH, Austria</t>
  </si>
  <si>
    <t>MA-00225/07/03/2024</t>
  </si>
  <si>
    <t>CLONAZEPAMUM TZF</t>
  </si>
  <si>
    <t>Carton box containing 1 Al/PVC or Al/PVC/PE/PVdC blister which contain 30 tablets</t>
  </si>
  <si>
    <t>Tarchominskie Zaklady Farmaceutyczne Polfa Społka Akcyjna,Poland</t>
  </si>
  <si>
    <t xml:space="preserve"> Tarchominskie Zaklady Farmaceutyczne "Polfa" Spolka Akcyjna, Poland</t>
  </si>
  <si>
    <t>MA-0055/11/03/2022</t>
  </si>
  <si>
    <t>MA-0054/11/03/2022</t>
  </si>
  <si>
    <t>Doxycyclinum TZF</t>
  </si>
  <si>
    <t>Carton box containing 2 Aluminium/PVC-foil blisters; each  blister contain 5 capsules (10 hard capsules)</t>
  </si>
  <si>
    <t xml:space="preserve"> Tarchominskie Zaklady Farmaceutyczne ''Polfa'' Spolka Akcyjna, Poland</t>
  </si>
  <si>
    <t>MA-0053/11/03/2022</t>
  </si>
  <si>
    <t xml:space="preserve">05-2712.12.04.2024 </t>
  </si>
  <si>
    <t>Inhixa</t>
  </si>
  <si>
    <t xml:space="preserve"> enoxaparin sodium</t>
  </si>
  <si>
    <t>Carton box containing 10 pre-filled syringes of 0.2ml contains 2,000 IU (20 mg) of solution</t>
  </si>
  <si>
    <t>Techdow pharma Netherlands B.V.Netherland</t>
  </si>
  <si>
    <t xml:space="preserve"> Health-Med spólka z ograniczona odpowiedzialnoscia spólka jawna, Poland</t>
  </si>
  <si>
    <t>MA-0010/21/01/2022</t>
  </si>
  <si>
    <t xml:space="preserve">05-2712.12.04.2024   </t>
  </si>
  <si>
    <t>Carton box containing 10 pre-filled syringes of 0.4ml contains 4,000 IU (40 mg) of solution</t>
  </si>
  <si>
    <t>MA-0011/21/01/2022</t>
  </si>
  <si>
    <t>Carton box containing 10 pre-filled syringes of 0.6ml contains 6,000 IU (60 mg) of solution</t>
  </si>
  <si>
    <t>MA-0012/21/01/2022</t>
  </si>
  <si>
    <t>05-2712.12.04.2024</t>
  </si>
  <si>
    <t>Carton box containing 10 pre-filled syringes of 0.8ml contains 8,000 IU (80 mg) of solution</t>
  </si>
  <si>
    <t>MA-0013/21/01/2022</t>
  </si>
  <si>
    <t>05-2675.11.04.2024</t>
  </si>
  <si>
    <t>ZIGABAL</t>
  </si>
  <si>
    <t xml:space="preserve"> Oxcarbazepine</t>
  </si>
  <si>
    <t>N03AF02</t>
  </si>
  <si>
    <t>TECNIMEDE - SOCIEDADE TECNICO MEDICINAL S.A, PORTUGAL</t>
  </si>
  <si>
    <t xml:space="preserve"> West Pharma Producoes de Especialidades Farmaceuticas, S.A., Portugal; Atlantic Pharma Producoes Farmaceuticas, S.A., Portugal</t>
  </si>
  <si>
    <t>RMA-1585/10/06/2019</t>
  </si>
  <si>
    <t>05-2666.11.04.2024</t>
  </si>
  <si>
    <t>Cinacalcet Tillomed 30 mg Filmtabletten</t>
  </si>
  <si>
    <t>Carton box, PVC-aluminium blisters in pack size of 28 film-coated tablets</t>
  </si>
  <si>
    <t>Tillomed Pharma GmbH,Germany</t>
  </si>
  <si>
    <t xml:space="preserve"> Tillomed Pharma GmbH, Germany ; Tillomed Laboratories Limited, United Kingdom; Emcure Pharma UK Limited, United Kingdom</t>
  </si>
  <si>
    <t>MA-0040/25/03/2021</t>
  </si>
  <si>
    <t>Mycophenolat mofetil Tillomed 250 mg Kapseln</t>
  </si>
  <si>
    <t>Carton box, PVC white opaque/aluminium foil perforated,100 Capsule, hard</t>
  </si>
  <si>
    <t>URMA-00203/27/08/2020</t>
  </si>
  <si>
    <t>Mycophenolatmofetil Tillomed 500 mg Filmtabletten</t>
  </si>
  <si>
    <t>Carton box, PVC-aluminium blisters in pack size of 150 film-coated tablets</t>
  </si>
  <si>
    <t xml:space="preserve"> Tillomed Pharma GmbH, Germany ; Emcure Pharma UK Ltd, United Kingdom; Tillomed Laboratories Ltd, United Kingdom</t>
  </si>
  <si>
    <t>URMA-00175/14/07/2020</t>
  </si>
  <si>
    <t>05-2625.04.11.2024</t>
  </si>
  <si>
    <t>ACT®</t>
  </si>
  <si>
    <t>Trepharm SH.P.K</t>
  </si>
  <si>
    <t xml:space="preserve"> TREPHARM, Kosovo</t>
  </si>
  <si>
    <t>RMA-2213/22/01/2021</t>
  </si>
  <si>
    <t>RMA-2212/22/01/2021</t>
  </si>
  <si>
    <t>RMA-2214/22/01/2021</t>
  </si>
  <si>
    <t>Box x 10 sachets</t>
  </si>
  <si>
    <t>RMA-2215/22/01/2021</t>
  </si>
  <si>
    <t>ASPIRIDOL Protect</t>
  </si>
  <si>
    <t>Box x 30 gastro-resistant tablets</t>
  </si>
  <si>
    <t>RMA-2170/11/11/2020</t>
  </si>
  <si>
    <t>RMA-2171/11/11/2020</t>
  </si>
  <si>
    <t>XALAM</t>
  </si>
  <si>
    <t xml:space="preserve"> Trepharm, Kosovo</t>
  </si>
  <si>
    <t>RMA-1963/11/03/2020</t>
  </si>
  <si>
    <t>XALAM®</t>
  </si>
  <si>
    <t xml:space="preserve"> TREPHARM SH.P.K., Kosovo</t>
  </si>
  <si>
    <t>RMA-1962/11/03/2020</t>
  </si>
  <si>
    <t>ASTAT 20mg tablet</t>
  </si>
  <si>
    <t xml:space="preserve"> Atorvastatin calcium trihydrate</t>
  </si>
  <si>
    <t xml:space="preserve"> TREPHARM SH.P.K, Kosovo</t>
  </si>
  <si>
    <t>RMA-1589/13/06/2019</t>
  </si>
  <si>
    <t>AZITRE</t>
  </si>
  <si>
    <t>1 bottle x 15ml</t>
  </si>
  <si>
    <t>RMA-1733/03/10/2019</t>
  </si>
  <si>
    <t>Azitre</t>
  </si>
  <si>
    <t xml:space="preserve"> Azithromycine dehydrate equivalent to azithromycine</t>
  </si>
  <si>
    <t>box x 3 capsules</t>
  </si>
  <si>
    <t xml:space="preserve"> N.P.T"Trepharm", Kosovo</t>
  </si>
  <si>
    <t>RMA-3393/11/05/2023</t>
  </si>
  <si>
    <t>BISACODYL</t>
  </si>
  <si>
    <t>20 tbl</t>
  </si>
  <si>
    <t>RMA-2045/29/05/2020</t>
  </si>
  <si>
    <t>Treclor</t>
  </si>
  <si>
    <t>box x 16 capsules</t>
  </si>
  <si>
    <t>RMA-3374/10/05/2023</t>
  </si>
  <si>
    <t>TRECLOR</t>
  </si>
  <si>
    <t xml:space="preserve"> Cefaclor monohydrate equivalent to cefaclor</t>
  </si>
  <si>
    <t>Bottle of 60ml</t>
  </si>
  <si>
    <t>RMA-1808/22/11/2019</t>
  </si>
  <si>
    <t>box x 1 bottle x 60ml</t>
  </si>
  <si>
    <t>RMA-3390/11/05/2023</t>
  </si>
  <si>
    <t>CEF®</t>
  </si>
  <si>
    <t xml:space="preserve"> Cefalexin</t>
  </si>
  <si>
    <t xml:space="preserve"> N.P.T"Trepharm"Republika e Kosoves, Kosovo</t>
  </si>
  <si>
    <t>RMA-3359/03/05/2023</t>
  </si>
  <si>
    <t>Cef®</t>
  </si>
  <si>
    <t>Box x 16 caps</t>
  </si>
  <si>
    <t>RMA-3389/11/05/2023</t>
  </si>
  <si>
    <t>CEFEXEL</t>
  </si>
  <si>
    <t xml:space="preserve"> cefixime trihydrate</t>
  </si>
  <si>
    <t>box x 10 capsules</t>
  </si>
  <si>
    <t xml:space="preserve"> NPT TREPHARM, Kosovo</t>
  </si>
  <si>
    <t>RMA-3119/16/11/2022</t>
  </si>
  <si>
    <t xml:space="preserve"> Cefixime trihydrate equivalent to anhydrous</t>
  </si>
  <si>
    <t>One bottle of 60 ml</t>
  </si>
  <si>
    <t xml:space="preserve"> N.P.T "Trepharm", Kosovo; Trepharm, Kosovo</t>
  </si>
  <si>
    <t>RMA-1716/23/09/2019</t>
  </si>
  <si>
    <t>Ciprot®</t>
  </si>
  <si>
    <t xml:space="preserve"> Ciprofloxacin hydrochloride equivalent to ciprofloxacin</t>
  </si>
  <si>
    <t>Box 10 FC tablets</t>
  </si>
  <si>
    <t>RMA-3380/10/05/2023</t>
  </si>
  <si>
    <t>RMA-3379/10/05/2023</t>
  </si>
  <si>
    <t>TREKLIN</t>
  </si>
  <si>
    <t xml:space="preserve"> Clindamycin hydrochloride eq to Clindamycin</t>
  </si>
  <si>
    <t>Box x 16 capsules</t>
  </si>
  <si>
    <t xml:space="preserve"> N.P.T" Trepharm" - Republika e Kosovës, Kosovo</t>
  </si>
  <si>
    <t>Diclofen® Retard</t>
  </si>
  <si>
    <t>RMA-2554/14/10/2021</t>
  </si>
  <si>
    <t>ZINOVIA</t>
  </si>
  <si>
    <t xml:space="preserve"> Empagliflozin</t>
  </si>
  <si>
    <t>A10BK03</t>
  </si>
  <si>
    <t>Carton box containing 3 blisters x 10 film coated tablets (30 tablets)</t>
  </si>
  <si>
    <t xml:space="preserve"> TREPHARM SH. P. K, Kosovo</t>
  </si>
  <si>
    <t>MA-0254/25/07/2023</t>
  </si>
  <si>
    <t>MA-0266/03/08/2023</t>
  </si>
  <si>
    <t>ZinoMet</t>
  </si>
  <si>
    <t xml:space="preserve"> Empaglifozin, Metformin hydrochloride</t>
  </si>
  <si>
    <t>A10BD20</t>
  </si>
  <si>
    <t>12.5 mg + 850 mg</t>
  </si>
  <si>
    <t>a. Carton box containing 3 blisters x 10 film coated tablets (30 tablets)</t>
  </si>
  <si>
    <t>MA-0297/24/08/2023</t>
  </si>
  <si>
    <t>Erytre®</t>
  </si>
  <si>
    <t xml:space="preserve"> Erythromicine estolate</t>
  </si>
  <si>
    <t>RMA-3387/11/05/2023</t>
  </si>
  <si>
    <t xml:space="preserve"> Erythromicine ethyl succinate</t>
  </si>
  <si>
    <t>Box x 1 bottle</t>
  </si>
  <si>
    <t>RMA-3358/03/05/2023</t>
  </si>
  <si>
    <t>GLIMUR®</t>
  </si>
  <si>
    <t xml:space="preserve"> Glimiperide</t>
  </si>
  <si>
    <t>RMA-1696/11/09/2019</t>
  </si>
  <si>
    <t>RMA-1697/11/09/2019</t>
  </si>
  <si>
    <t>Albadol</t>
  </si>
  <si>
    <t>Box containin g 1 bootle with 100ml of syrup</t>
  </si>
  <si>
    <t>RMA-2247/23/02/2021</t>
  </si>
  <si>
    <t>Box x12 sachets x 5ml</t>
  </si>
  <si>
    <t xml:space="preserve"> N.P.T ''TREPHARM'', Kosovo</t>
  </si>
  <si>
    <t>RMA-3134/25/11/2022</t>
  </si>
  <si>
    <t>Box x 10 Tab, Box x 200 Tab, Box x 30 Tab</t>
  </si>
  <si>
    <t>RMA-3392/11/05/2023</t>
  </si>
  <si>
    <t>ALBADOL PLUS</t>
  </si>
  <si>
    <t xml:space="preserve"> Ibuprofen DC 75, Pararacetamol DC90</t>
  </si>
  <si>
    <t>400 mg+325 mg</t>
  </si>
  <si>
    <t>Box x 20 Tab</t>
  </si>
  <si>
    <t>RMA-1579/05/06/2019</t>
  </si>
  <si>
    <t>DoloFix® Menstrual</t>
  </si>
  <si>
    <t>Box x 10 tab</t>
  </si>
  <si>
    <t>RMA-1578/05/06/2019</t>
  </si>
  <si>
    <t>PRO ®</t>
  </si>
  <si>
    <t>Box x 30 sachets</t>
  </si>
  <si>
    <t>RMA-2357/31/05/2021</t>
  </si>
  <si>
    <t>LISOCARD H</t>
  </si>
  <si>
    <t xml:space="preserve"> Lisinopril dihydrate, Hidrochlortiazid</t>
  </si>
  <si>
    <t>Box x 30 Tablets</t>
  </si>
  <si>
    <t>RMA-1555/16/05/2019</t>
  </si>
  <si>
    <t>LOCARD</t>
  </si>
  <si>
    <t>RMA-1515/31/05/2019</t>
  </si>
  <si>
    <t>LOCARD H</t>
  </si>
  <si>
    <t xml:space="preserve"> Losartan potassium eq.to losartan, Hydrochlorothiazide</t>
  </si>
  <si>
    <t>RMA-1592/14/06/2019</t>
  </si>
  <si>
    <t>PRIMET®</t>
  </si>
  <si>
    <t>MA-5936/27/11/2019</t>
  </si>
  <si>
    <t>box x 30 tab</t>
  </si>
  <si>
    <t>MA-5935/27/11/2019</t>
  </si>
  <si>
    <t>EXPERGO</t>
  </si>
  <si>
    <t xml:space="preserve"> modinifil</t>
  </si>
  <si>
    <t>N06BA07</t>
  </si>
  <si>
    <t xml:space="preserve"> trepharm, Kosovo</t>
  </si>
  <si>
    <t>RMA-2560/18/10/2021</t>
  </si>
  <si>
    <t>NIFUREX</t>
  </si>
  <si>
    <t>Box x 8 cps</t>
  </si>
  <si>
    <t>RMA-2046/29/05/2020</t>
  </si>
  <si>
    <t>NIFUREX®</t>
  </si>
  <si>
    <t>Box x 1 bottle x 90 ml</t>
  </si>
  <si>
    <t>RMA-2401/06/07/2021</t>
  </si>
  <si>
    <t>PROTOPEN</t>
  </si>
  <si>
    <t xml:space="preserve"> Pantoprazole sodium sesquihydrate eq. to pantoprazole</t>
  </si>
  <si>
    <t>box x 20 gastro-resistant tablets</t>
  </si>
  <si>
    <t>RMA-1836/05/12/2019</t>
  </si>
  <si>
    <t xml:space="preserve"> Pantoprazole sodium sesquihydrate eq.to pantoprazole</t>
  </si>
  <si>
    <t>Box x 20 enteric coated tablets</t>
  </si>
  <si>
    <t>RMA-1835/05/12/2019</t>
  </si>
  <si>
    <t>Dolo Kids</t>
  </si>
  <si>
    <t>Box x 1 bottle x 100ml</t>
  </si>
  <si>
    <t xml:space="preserve"> Tre Pharm, Kosovo</t>
  </si>
  <si>
    <t>RMA-2755/11/03/2022</t>
  </si>
  <si>
    <t>Dolofix Forte</t>
  </si>
  <si>
    <t>box x 200 tablets</t>
  </si>
  <si>
    <t>RMA-3381/11/05/2023</t>
  </si>
  <si>
    <t>DOLOKIDS®</t>
  </si>
  <si>
    <t>RMA-2187/17/12/2020</t>
  </si>
  <si>
    <t>Box x 12 sachets</t>
  </si>
  <si>
    <t>RMA-3310/13/03/2023</t>
  </si>
  <si>
    <t>RMA-3309/13/03/2023</t>
  </si>
  <si>
    <t>DOLOFIX</t>
  </si>
  <si>
    <t xml:space="preserve"> Paracetamol DC90</t>
  </si>
  <si>
    <t>Box x 500 tablets</t>
  </si>
  <si>
    <t>RMA-3382/11/05/2023</t>
  </si>
  <si>
    <t>Dolofix Muscular</t>
  </si>
  <si>
    <t xml:space="preserve"> Paracetamol, Chlorzoxazone</t>
  </si>
  <si>
    <t>325 mg+300 mg</t>
  </si>
  <si>
    <t>RMA-3410/05/06/2023</t>
  </si>
  <si>
    <t>DOLOFIX®NIGHT</t>
  </si>
  <si>
    <t xml:space="preserve"> Paracetamol, Diphenhydramine HCL</t>
  </si>
  <si>
    <t>500 mg+25 mg</t>
  </si>
  <si>
    <t>Box x 10 film coated tablets</t>
  </si>
  <si>
    <t>RMA-2564/18/10/2021</t>
  </si>
  <si>
    <t>DOLOHOT</t>
  </si>
  <si>
    <t xml:space="preserve"> Paracetamol, Pseudoephedrine HCl, Chlorpheniramine maleate</t>
  </si>
  <si>
    <t>RMA-03581/09/01/2024</t>
  </si>
  <si>
    <t>TREAGRA</t>
  </si>
  <si>
    <t>Box x 7 sachets</t>
  </si>
  <si>
    <t>RMA-3436/04/07/2023</t>
  </si>
  <si>
    <t xml:space="preserve"> Sildenafil citrate eq, to Sidenafil</t>
  </si>
  <si>
    <t>Box x4 film coated tablets</t>
  </si>
  <si>
    <t>RMA-1734/04/10/2019</t>
  </si>
  <si>
    <t>SECUVIA</t>
  </si>
  <si>
    <t xml:space="preserve"> Sitagliptin phosphate monohydrate</t>
  </si>
  <si>
    <t>RMA-3233/01/02/2023</t>
  </si>
  <si>
    <t>SECUMET</t>
  </si>
  <si>
    <t xml:space="preserve"> Sitagliptin phosphate monohydrate, Metformin hydrochloride</t>
  </si>
  <si>
    <t>Carton box containing 3 blisters x 10 film coated tablets (30  tablets)</t>
  </si>
  <si>
    <t>MA-00124/27/05/2020</t>
  </si>
  <si>
    <t>Bactre</t>
  </si>
  <si>
    <t>RMA-2255/04/03/2021</t>
  </si>
  <si>
    <t>BACTRE®</t>
  </si>
  <si>
    <t>RMA-03610/08/01/2024</t>
  </si>
  <si>
    <t xml:space="preserve"> Trimethoprim, Sulfamethoxazole</t>
  </si>
  <si>
    <t>160 mg+800 mg</t>
  </si>
  <si>
    <t>Box of 20 tablets</t>
  </si>
  <si>
    <t>RMA-1818/26/11/2019</t>
  </si>
  <si>
    <t>TRIOCARD®</t>
  </si>
  <si>
    <t xml:space="preserve"> Valsartan, Amlodipine besylate, Hydrochlorothiazide</t>
  </si>
  <si>
    <t>160 mg+5 mg+12.5 mg</t>
  </si>
  <si>
    <t>Box of  30 film coated tablets</t>
  </si>
  <si>
    <t>RMA-2499/23/09/2021</t>
  </si>
  <si>
    <t>Triocard</t>
  </si>
  <si>
    <t xml:space="preserve"> Valsartan, Amplodipine besylate, Hydrochlorthiazide</t>
  </si>
  <si>
    <t>320 mg+10 mg+25 mg</t>
  </si>
  <si>
    <t>Box x 30 film coated tablets</t>
  </si>
  <si>
    <t>RMA-2500/23/09/2021</t>
  </si>
  <si>
    <t>TURKTIPSAN METOCLOPRAMIDE HYDROCHLORIDE</t>
  </si>
  <si>
    <t xml:space="preserve"> metoclopramide hydrochloride.</t>
  </si>
  <si>
    <t xml:space="preserve">10 mg/2 ml </t>
  </si>
  <si>
    <t>cardboard boxes, 6 Type I ampoules x 2ml</t>
  </si>
  <si>
    <t>TURKTIPSAN Sagilik Turizm Egitim ve Ticaret A.S.Turkey</t>
  </si>
  <si>
    <t xml:space="preserve"> TURKTIPSAN Saglik Turizm Egitim ve Ticaret A.S., Turkey </t>
  </si>
  <si>
    <t>MA-0098/10/03/2023</t>
  </si>
  <si>
    <t>NEOFLEKS 0.9% ISOTONIC SODIUM CHLORIDE SOLUTION IN WATER</t>
  </si>
  <si>
    <t xml:space="preserve"> TURKTIPSAN SAGLIK TURÎZM EGÎTÎM VE TÎCARET A.S., Turkey </t>
  </si>
  <si>
    <t>MA-0115/24/03/2023</t>
  </si>
  <si>
    <t>MA-0116/24/03/2023</t>
  </si>
  <si>
    <t>MA-0118/24/03/2023</t>
  </si>
  <si>
    <t>Utrixone-1000</t>
  </si>
  <si>
    <t>10 vials x 1 g</t>
  </si>
  <si>
    <t>Umedica Laboratories Pvt.Ltd</t>
  </si>
  <si>
    <t xml:space="preserve"> Umedica Laboratories Pvt. Ltd, India</t>
  </si>
  <si>
    <t>MA-5754/11/04/2019</t>
  </si>
  <si>
    <t>Ufremide</t>
  </si>
  <si>
    <t xml:space="preserve"> Umedica laboratories Pvt. Ltd, India</t>
  </si>
  <si>
    <t>RMA-3455/14/07/2023</t>
  </si>
  <si>
    <t>Umepenta-40</t>
  </si>
  <si>
    <t>MA-5745/08/04/2019</t>
  </si>
  <si>
    <t>HEMAFER</t>
  </si>
  <si>
    <t xml:space="preserve"> Ferric hydroxide polymaltose complex Correspond to IRON ( III ) 50 mg</t>
  </si>
  <si>
    <t>B03AB04</t>
  </si>
  <si>
    <t>Bottle containing 30ml of solution</t>
  </si>
  <si>
    <t xml:space="preserve">UNI-PHARMA KLEON TSETIS PHARMACEUTICAL LABORATORIES S.A, GREECE </t>
  </si>
  <si>
    <t xml:space="preserve"> UNI-PHARMA Kleon Tsetis Pharmaceutical Laboratories S.A, Greece, Greece</t>
  </si>
  <si>
    <t>RMA-1864/17/12/2019</t>
  </si>
  <si>
    <t>Hemafer</t>
  </si>
  <si>
    <t xml:space="preserve"> FERRIC HYDROXIDE POLYMALTOSE COMPLEX*</t>
  </si>
  <si>
    <t>B03AB05</t>
  </si>
  <si>
    <t>Cardboard box that contains 30 chewable tablets</t>
  </si>
  <si>
    <t xml:space="preserve"> Uni-Pharma Kleon Tsetis Pharmaceutical Laboratories S.A., Greece</t>
  </si>
  <si>
    <t>MA-0286/13/10/2022</t>
  </si>
  <si>
    <t>T4</t>
  </si>
  <si>
    <t xml:space="preserve"> Levothyroxine Sodium</t>
  </si>
  <si>
    <t>Cardboard box containing 30 tablets</t>
  </si>
  <si>
    <t xml:space="preserve"> UNI-PHARMA KLEON TSETIS PHARMACEUTICAL  LABORATORIES S.A., Greece</t>
  </si>
  <si>
    <t>MA-5814/24/06/2019</t>
  </si>
  <si>
    <t>MA-5811/24/06/2019</t>
  </si>
  <si>
    <t>MA-5812/25/06/2019</t>
  </si>
  <si>
    <t>MA-5813/25/06/2019</t>
  </si>
  <si>
    <t>PROVIST</t>
  </si>
  <si>
    <t>Carton box, blisters made of PVC and Aluminium foil, 1x14 tablets</t>
  </si>
  <si>
    <t xml:space="preserve"> UNI-PHARMA KLEON TSETIS PHARMACEUTICAL LABORATORIES S.A., Greece</t>
  </si>
  <si>
    <t>MA-0187/12/08/2022</t>
  </si>
  <si>
    <t>Apotel</t>
  </si>
  <si>
    <t>Carton box contain one amber glass coloured glass bottle containing 120 ml of syrup</t>
  </si>
  <si>
    <t>MA-0170/12/07/2022</t>
  </si>
  <si>
    <t>Apotel Max</t>
  </si>
  <si>
    <t>1 g/100 ml</t>
  </si>
  <si>
    <t>Carton box containing 12 overwrapped with aluminium foil bags; each bag containing 100ml of solution for infusion</t>
  </si>
  <si>
    <t xml:space="preserve"> Uni-Pharma Kleon Tsetis Pharmaceutical Laboratories S.A, Greece</t>
  </si>
  <si>
    <t>MA-0169/12/07/2022</t>
  </si>
  <si>
    <t>APOTEL</t>
  </si>
  <si>
    <t xml:space="preserve"> paracetamol DCP3*corresponds to paracetamol</t>
  </si>
  <si>
    <t>12 efferverscent tablets</t>
  </si>
  <si>
    <t>RMA-1860/13/12/2019</t>
  </si>
  <si>
    <t>Spasmo-Apotel</t>
  </si>
  <si>
    <t xml:space="preserve"> PARACETAMOL, HYOSCINE BUTYLBROMIDE</t>
  </si>
  <si>
    <t>500 mg+10 mg</t>
  </si>
  <si>
    <t>Carton box, blisters made of PVC and Aluminium foil, 2x10 coated tablets</t>
  </si>
  <si>
    <t xml:space="preserve"> UNI-PHARMA KLEON TSETIS PHARMACEUTICAL LABORATORIES S.A, GREECE, Greece</t>
  </si>
  <si>
    <t>MA-0207/19/08/2022</t>
  </si>
  <si>
    <t>APOTEL C-500</t>
  </si>
  <si>
    <t xml:space="preserve"> Paracetomol DCP3 correspods to Paracetomol, Ascorbit acid</t>
  </si>
  <si>
    <t>500 mg +300 mg</t>
  </si>
  <si>
    <t>effeverscent tablets 12</t>
  </si>
  <si>
    <t>RMA-1859/13/12/2019</t>
  </si>
  <si>
    <t>OXYNIUM</t>
  </si>
  <si>
    <t xml:space="preserve"> PIRACETAM</t>
  </si>
  <si>
    <t>N06BX03</t>
  </si>
  <si>
    <t>Box with 30 film coated tablets</t>
  </si>
  <si>
    <t>MA-0270/07/10/2022</t>
  </si>
  <si>
    <t xml:space="preserve"> Priacetam</t>
  </si>
  <si>
    <t>1000 mg/5 ml</t>
  </si>
  <si>
    <t>Box with 12 ampoules x 5 ml</t>
  </si>
  <si>
    <t>RMA-1863/17/12/2019</t>
  </si>
  <si>
    <t>05-2623.11.04.2024</t>
  </si>
  <si>
    <t>XANAX</t>
  </si>
  <si>
    <t>Upjohn EESV,Netherlands</t>
  </si>
  <si>
    <t xml:space="preserve"> Pfizer Italia s.r.I, Italy, Italy</t>
  </si>
  <si>
    <t>RMA-1898/10/01/2020</t>
  </si>
  <si>
    <t>RMA-1897/10/01/2020</t>
  </si>
  <si>
    <t>NORVASC</t>
  </si>
  <si>
    <t xml:space="preserve"> Amlodipine besylate corresponding 10mg Amlodipine</t>
  </si>
  <si>
    <t>30 tablets , 3x 10 tabs</t>
  </si>
  <si>
    <t xml:space="preserve"> Pfizer Manufacturing Deutschland GmbH, Germany, Germany </t>
  </si>
  <si>
    <t>RMA-1761/21/10/2019</t>
  </si>
  <si>
    <t xml:space="preserve"> Amlodipine besylate corresponding 5 mg Amlodipine</t>
  </si>
  <si>
    <t>30 tablets , 3 x 10 tabs</t>
  </si>
  <si>
    <t>RMA-1760/21/10/2019</t>
  </si>
  <si>
    <t>SORTIS</t>
  </si>
  <si>
    <t xml:space="preserve"> Atorvastatin - Hemicalcium (correspoding to 40 mg Atorvastatine)</t>
  </si>
  <si>
    <t>RMA-1687/02/09/2019</t>
  </si>
  <si>
    <t xml:space="preserve"> Atorvastatin- Hemicalcium (corresponding to 20 mg Atorvastatin)</t>
  </si>
  <si>
    <t>RMA-1686/02/09/2019</t>
  </si>
  <si>
    <t xml:space="preserve"> Atorvastatine -Hemicalcium (corresponding to 10 mg Atorvastatine)</t>
  </si>
  <si>
    <t>RMA-1685/02/09/2019</t>
  </si>
  <si>
    <t>Xalatan</t>
  </si>
  <si>
    <t xml:space="preserve"> Latanoprost</t>
  </si>
  <si>
    <t>S01EE01</t>
  </si>
  <si>
    <t>0.005 %</t>
  </si>
  <si>
    <t>Box containing one vial with 2.5ml</t>
  </si>
  <si>
    <t>RMA-2491/23/09/2021</t>
  </si>
  <si>
    <t>LYRICA</t>
  </si>
  <si>
    <t>Kutia prej 56 hard capsules</t>
  </si>
  <si>
    <t>RMA-1908/16/01/2020</t>
  </si>
  <si>
    <t xml:space="preserve"> Pfaizer Manufacturing, Germany </t>
  </si>
  <si>
    <t>RMA-1907/16/01/2020</t>
  </si>
  <si>
    <t>RMA-1909/16/01/2020</t>
  </si>
  <si>
    <t>ZOLOFT</t>
  </si>
  <si>
    <t xml:space="preserve"> Haupt Pharma Latina S.r.I, Italy, Italy; Pfizer Manufacturing Deutschland GmBH, Germany, Germany </t>
  </si>
  <si>
    <t>RMA-1725/03/10/2019</t>
  </si>
  <si>
    <t>VIAGRA</t>
  </si>
  <si>
    <t>PVC/Aluminium blisters in cartons of 2 film coated tablet.</t>
  </si>
  <si>
    <t xml:space="preserve"> Fareva Amboise, France</t>
  </si>
  <si>
    <t>MA-0321/15/09/2023</t>
  </si>
  <si>
    <t>MA-0320/15/09/2023</t>
  </si>
  <si>
    <t xml:space="preserve">05-2748.12.04.2024   </t>
  </si>
  <si>
    <t>EFFERALGAN</t>
  </si>
  <si>
    <t>UPSA SAS</t>
  </si>
  <si>
    <t xml:space="preserve"> UPSA SAS, France</t>
  </si>
  <si>
    <t>RMA-2652/13/12/2021</t>
  </si>
  <si>
    <t xml:space="preserve">05-2746.12.04.2024 </t>
  </si>
  <si>
    <t>30 mg/ml</t>
  </si>
  <si>
    <t>Bottle containing 90ml</t>
  </si>
  <si>
    <t>RMA-2577/28/10/2021</t>
  </si>
  <si>
    <t xml:space="preserve">05-2749.12.04.2024   </t>
  </si>
  <si>
    <t>RMA-2574/22/10/2021</t>
  </si>
  <si>
    <t xml:space="preserve">05-2747.12.04.2024    </t>
  </si>
  <si>
    <t>EFFERALGAN + Vitamin C</t>
  </si>
  <si>
    <t xml:space="preserve"> paracetamol, vitamin C</t>
  </si>
  <si>
    <t>330 mg+20 0mg</t>
  </si>
  <si>
    <t>Box containing one tube with 10 effervescent tablet</t>
  </si>
  <si>
    <t>RMA-2575/22/10/2021</t>
  </si>
  <si>
    <t xml:space="preserve">05-2751.12.04.2024      </t>
  </si>
  <si>
    <t>FERVEX FOR ADULTS SUGAR FREE</t>
  </si>
  <si>
    <t xml:space="preserve"> Pheniramine maleate</t>
  </si>
  <si>
    <t>R06AB05</t>
  </si>
  <si>
    <t>25 mg+500 mg+200 mg</t>
  </si>
  <si>
    <t>Box containing 8 sachets</t>
  </si>
  <si>
    <t>RMA-2658/14/12/2021</t>
  </si>
  <si>
    <t xml:space="preserve">05-2750.12.04.2024     </t>
  </si>
  <si>
    <t>FERVEX FOR ADULTS</t>
  </si>
  <si>
    <t xml:space="preserve"> Pheniramine maleate, Paracetamol</t>
  </si>
  <si>
    <t>10 mg+280 mg+100 mg</t>
  </si>
  <si>
    <t>RMA-2653/13/12/2021</t>
  </si>
  <si>
    <t xml:space="preserve">05-2752.12.04.2024   </t>
  </si>
  <si>
    <t>FERVEX</t>
  </si>
  <si>
    <t xml:space="preserve"> pheniramine maleate, paracetamol, Ascorbic acid</t>
  </si>
  <si>
    <t xml:space="preserve"> UPSA SAS, France; UPSA SAS, France</t>
  </si>
  <si>
    <t>RMA-2578/27/10/2021</t>
  </si>
  <si>
    <t>Posifenicol C 1 %</t>
  </si>
  <si>
    <t>5 g</t>
  </si>
  <si>
    <t>URSAPHARM ARZNEIMITTEL GMBH  -GERMANY</t>
  </si>
  <si>
    <t xml:space="preserve"> URSAPHARM Arzneimittel GmbH, Germany </t>
  </si>
  <si>
    <t>URMA-5909/31/10/2019</t>
  </si>
  <si>
    <t>DEXA-GENTAMICIN</t>
  </si>
  <si>
    <t xml:space="preserve"> Dexamethasone (micronised), Gentamicin sulphate, (equivalent to gentamicin)</t>
  </si>
  <si>
    <t>(0.3 mg+5 mg)/1 g</t>
  </si>
  <si>
    <t>2.5 g, Tube containing 2.5g</t>
  </si>
  <si>
    <t xml:space="preserve"> URSA PHARM Arzneimittel GmbH, Germany </t>
  </si>
  <si>
    <t>RMA-3232/01/02/2023</t>
  </si>
  <si>
    <t xml:space="preserve"> Dexamethasone sodium phosphate, Gentamicin sulphate</t>
  </si>
  <si>
    <t>(1 mg+5mg)/1 ml</t>
  </si>
  <si>
    <t>5mL</t>
  </si>
  <si>
    <t xml:space="preserve"> URSAPHARM  Arzneimittel GmbH, Germany </t>
  </si>
  <si>
    <t>RMA-2870/15/06/2022</t>
  </si>
  <si>
    <t>Ofloxacin-POS</t>
  </si>
  <si>
    <t>URMA-5866/07/10/2019</t>
  </si>
  <si>
    <t>PREDNI-POS 1%</t>
  </si>
  <si>
    <t>S01CB02</t>
  </si>
  <si>
    <t xml:space="preserve"> URSAPHARMA ARZNEIMITTEL -GERMANY, Germany </t>
  </si>
  <si>
    <t>RMA-2889/17/06/2022</t>
  </si>
  <si>
    <t>ALLERGO-COMOD</t>
  </si>
  <si>
    <t xml:space="preserve"> Sodium cromoglicate</t>
  </si>
  <si>
    <t>S01GX01</t>
  </si>
  <si>
    <t xml:space="preserve"> URSAPHARMA ARZNEIMITTEL -, Germany </t>
  </si>
  <si>
    <t>RMA-2869/15/06/2022</t>
  </si>
  <si>
    <t>HYSAN adults</t>
  </si>
  <si>
    <t xml:space="preserve"> xylometazoline hydrochloride</t>
  </si>
  <si>
    <t>Plastic bottle of 10ml</t>
  </si>
  <si>
    <t xml:space="preserve"> URSAPHARMA Arzneimittel GMBh, Germany </t>
  </si>
  <si>
    <t>RMA-2510/29/09/2021</t>
  </si>
  <si>
    <t>Hysan Schnupfenspray Kinder</t>
  </si>
  <si>
    <t>0.5 mg/ 1 ml</t>
  </si>
  <si>
    <t>URMA-5898/17/10/2019</t>
  </si>
  <si>
    <t>05-2576.11.04.2024</t>
  </si>
  <si>
    <t>Adozin</t>
  </si>
  <si>
    <t xml:space="preserve"> Adenosine</t>
  </si>
  <si>
    <t>C01EB10</t>
  </si>
  <si>
    <t>Box x 1 ampoule with 2 ml capacity</t>
  </si>
  <si>
    <t>VEM Ilac San. ve Tic. A.S.- TURKEY</t>
  </si>
  <si>
    <t xml:space="preserve"> VEM Ilac San.ve Tic.A.S., Turkey </t>
  </si>
  <si>
    <t>MA-0170/14/09/2021</t>
  </si>
  <si>
    <t>NEUCURIUM</t>
  </si>
  <si>
    <t xml:space="preserve"> Atracurium Besylate</t>
  </si>
  <si>
    <t>Type I colourless glass ampoule with a capacity of 5 ml that contains 5 ml solution, cartoon box</t>
  </si>
  <si>
    <t xml:space="preserve"> VEM Ilac San. ve Tic. A.S., Turkey </t>
  </si>
  <si>
    <t>MA-0202/31/05/2023</t>
  </si>
  <si>
    <t>CUTMIRAT</t>
  </si>
  <si>
    <t xml:space="preserve"> Butamirate citrate</t>
  </si>
  <si>
    <t>Box x 100 mL glass bottle type II colorful with 5 mL PE measuring spoon</t>
  </si>
  <si>
    <t xml:space="preserve"> VEM Ilaç San. ve Tic. A.S., Turkey </t>
  </si>
  <si>
    <t>MA-0326/12/10/2023</t>
  </si>
  <si>
    <t>Sitafein</t>
  </si>
  <si>
    <t xml:space="preserve"> Caffeine citrate</t>
  </si>
  <si>
    <t>Box x 10 ampoules containing 1 ml of solution.</t>
  </si>
  <si>
    <t>MA-0089/11/05/2021</t>
  </si>
  <si>
    <t>OSTRIOL</t>
  </si>
  <si>
    <t xml:space="preserve"> Calcitriol</t>
  </si>
  <si>
    <t>A11CC04</t>
  </si>
  <si>
    <t>1 mcg/1 ml</t>
  </si>
  <si>
    <t>Box x 25 ampoules x 1ml</t>
  </si>
  <si>
    <t>MA-0324/30/12/2021</t>
  </si>
  <si>
    <t>2 mcg/1 ml</t>
  </si>
  <si>
    <t>MA-0325/30/12/2021</t>
  </si>
  <si>
    <t>Flotic</t>
  </si>
  <si>
    <t xml:space="preserve"> Ciprofloxacin Lactate</t>
  </si>
  <si>
    <t>Box x 1 vial x 100 ml</t>
  </si>
  <si>
    <t>MA-00220/29/10/2020</t>
  </si>
  <si>
    <t>DIAKSI</t>
  </si>
  <si>
    <t>Box x 5 rectal tubes of 2.5mL</t>
  </si>
  <si>
    <t>MA-0413/21/12/2023</t>
  </si>
  <si>
    <t>Dobcard</t>
  </si>
  <si>
    <t xml:space="preserve"> Dobutamine hydrochloride</t>
  </si>
  <si>
    <t>C01CA07</t>
  </si>
  <si>
    <t>250 mg/20 ml</t>
  </si>
  <si>
    <t>Box x 10 of 20 ml ampoule</t>
  </si>
  <si>
    <t>MA-00027/11/02/2020</t>
  </si>
  <si>
    <t>DOPADREN</t>
  </si>
  <si>
    <t xml:space="preserve"> Dopamine hydrochloride</t>
  </si>
  <si>
    <t>C01CA04</t>
  </si>
  <si>
    <t>5x5ml ampoule/box</t>
  </si>
  <si>
    <t>MA-5779/10/05/2019</t>
  </si>
  <si>
    <t>Etrexin</t>
  </si>
  <si>
    <t xml:space="preserve"> Erythromycin, Isotretinoin</t>
  </si>
  <si>
    <t>D10AD54</t>
  </si>
  <si>
    <t>2 %+0.05 %</t>
  </si>
  <si>
    <t>Carton box, Internally lacquered laminated tube with PP lid, 1x30g,  Gel</t>
  </si>
  <si>
    <t>MA-0270/24/11/2021</t>
  </si>
  <si>
    <t>TALINAT</t>
  </si>
  <si>
    <t xml:space="preserve"> Fentanyl Citrate</t>
  </si>
  <si>
    <t>Type I, colourless glass ampoules, containing 2 mL solution, carton box x 10 ampoules</t>
  </si>
  <si>
    <t>MA-0218/12/06/2023</t>
  </si>
  <si>
    <t>HIDROZON</t>
  </si>
  <si>
    <t xml:space="preserve"> Hydrocortizone sodium succinate</t>
  </si>
  <si>
    <t>H02AB09</t>
  </si>
  <si>
    <t>Powder and solvent for solution for injection/infusion</t>
  </si>
  <si>
    <t>Cardboard box containing 1 vial and 1 ampoule</t>
  </si>
  <si>
    <t>MA-0376/10/11/2023</t>
  </si>
  <si>
    <t>FERICOSE</t>
  </si>
  <si>
    <t xml:space="preserve"> Iron hydroxide sucrose complex</t>
  </si>
  <si>
    <t>Box x 5 ampoules x 5 ml</t>
  </si>
  <si>
    <t>MA-00029/13/02/2020</t>
  </si>
  <si>
    <t>05-2643.11.04.2024</t>
  </si>
  <si>
    <t>Izocort</t>
  </si>
  <si>
    <t>1tube/1box</t>
  </si>
  <si>
    <t xml:space="preserve"> Vem Ilac San ve Tic A.S, Turkey </t>
  </si>
  <si>
    <t>MA-5775/07/05/2019</t>
  </si>
  <si>
    <t>SOLERAT</t>
  </si>
  <si>
    <t xml:space="preserve"> Mepyramine maleate, Lidocaine, Dexpanthenol</t>
  </si>
  <si>
    <t>5%+1.5%+1.5%</t>
  </si>
  <si>
    <t>Cardboard box containing aluminium tubes of 30 g gel</t>
  </si>
  <si>
    <t>MA-0412/21/12/2023</t>
  </si>
  <si>
    <t>VOMEPRAM</t>
  </si>
  <si>
    <t xml:space="preserve"> Metoclopramide Hydrochloride anhydrous</t>
  </si>
  <si>
    <t xml:space="preserve"> VEM Ilaç San.ve Tic. A.S., Turkey </t>
  </si>
  <si>
    <t>MA-08221/02/05/2019</t>
  </si>
  <si>
    <t>Zolamid</t>
  </si>
  <si>
    <t>MA-5972/16/12/2019</t>
  </si>
  <si>
    <t>BALABAN</t>
  </si>
  <si>
    <t xml:space="preserve"> Mupirocin calcium</t>
  </si>
  <si>
    <t>Laminated, aluminum squeeze tube, with threaded plastic cap and nozzle, containing 15 gram ointment</t>
  </si>
  <si>
    <t>MA-0327/12/10/2023</t>
  </si>
  <si>
    <t>Omeref</t>
  </si>
  <si>
    <t xml:space="preserve"> Omeprazole Sodium</t>
  </si>
  <si>
    <t>Box x 1 vial and 1 ampoule</t>
  </si>
  <si>
    <t>MA-0129/08/07/2021</t>
  </si>
  <si>
    <t>PROGAS</t>
  </si>
  <si>
    <t xml:space="preserve"> Pantoprazole sodium sesquihydrate (on the basis of assay 100%)</t>
  </si>
  <si>
    <t>MA-5778/10/05/2019</t>
  </si>
  <si>
    <t>PARTEMOL</t>
  </si>
  <si>
    <t>Box of 1 vial x 100 ml</t>
  </si>
  <si>
    <t xml:space="preserve"> VEM Ilac San.ve Tic. A.S, Turkey </t>
  </si>
  <si>
    <t>MA-5752/10/04/2019</t>
  </si>
  <si>
    <t>PARICAL</t>
  </si>
  <si>
    <t xml:space="preserve"> Paricalcitol</t>
  </si>
  <si>
    <t>H05BX02</t>
  </si>
  <si>
    <t>5 mcg/1 ml</t>
  </si>
  <si>
    <t>Carton box containing 5 ampoules of 1ml</t>
  </si>
  <si>
    <t xml:space="preserve"> VEM Ilac San. ve Tic. A.S, Turkey </t>
  </si>
  <si>
    <t>MA-0203/31/05/2023</t>
  </si>
  <si>
    <t>MYOCRON</t>
  </si>
  <si>
    <t>1 vial/box</t>
  </si>
  <si>
    <t>MA-5780/10/05/2019</t>
  </si>
  <si>
    <t>Ronkotol</t>
  </si>
  <si>
    <t xml:space="preserve"> Salbutamol sulfate</t>
  </si>
  <si>
    <t>2.5 ml x 20 nebules/box</t>
  </si>
  <si>
    <t>MA-0216/12/06/2023</t>
  </si>
  <si>
    <t xml:space="preserve"> VEM ilac San. ve Tic. A.S., Turkey </t>
  </si>
  <si>
    <t>MA-0217/12/06/2023</t>
  </si>
  <si>
    <t>PERFOSE</t>
  </si>
  <si>
    <t xml:space="preserve"> Sevelamer HCl</t>
  </si>
  <si>
    <t>V03AE02</t>
  </si>
  <si>
    <t>Box x 180 film coated tablets</t>
  </si>
  <si>
    <t>MA-5937/27/11/2019</t>
  </si>
  <si>
    <t>ARCOTIL</t>
  </si>
  <si>
    <t>Box x 1 vial containing 20mg lyophilized powder + 1 ampoule of solvent containing 2mL of water for injection</t>
  </si>
  <si>
    <t>MA-00022/03/02/2020</t>
  </si>
  <si>
    <t>Vancomax</t>
  </si>
  <si>
    <t xml:space="preserve"> Vancomycin Hydrochloride</t>
  </si>
  <si>
    <t>1 vial/box.</t>
  </si>
  <si>
    <t xml:space="preserve"> Vem Ilac San.ve Tic AS, Turkey </t>
  </si>
  <si>
    <t>RMA-04557/21/01/2024</t>
  </si>
  <si>
    <t xml:space="preserve"> Vancomycin hydrochloride</t>
  </si>
  <si>
    <t>RMA-04568/21/01/2024</t>
  </si>
  <si>
    <t>Bonedro</t>
  </si>
  <si>
    <t xml:space="preserve"> Zoledronic Acid Monohydrate</t>
  </si>
  <si>
    <t>Box x 1 vial of 5ml capacity</t>
  </si>
  <si>
    <t>MA-0130/08/07/2021</t>
  </si>
  <si>
    <t>05-2538.11.04.2024</t>
  </si>
  <si>
    <t>Yenlip</t>
  </si>
  <si>
    <t xml:space="preserve"> clyndamycin phosphate, equivalent to clindamycin</t>
  </si>
  <si>
    <t>G01AA10</t>
  </si>
  <si>
    <t>1 strip x 7 suppositories</t>
  </si>
  <si>
    <t>Verisfield Single Member S.A. (VERISFIELD S.M.S.A.), Greece</t>
  </si>
  <si>
    <t>RMA-2777/24/03/2022</t>
  </si>
  <si>
    <t>XYLOCREAM</t>
  </si>
  <si>
    <t xml:space="preserve"> Lidocaine, Prilocaine</t>
  </si>
  <si>
    <t>N01BB20</t>
  </si>
  <si>
    <t>2.5 %+2.5 %</t>
  </si>
  <si>
    <t>Carton box containing 1 Aluminium tube x 30 g cream</t>
  </si>
  <si>
    <t xml:space="preserve"> Rafarm S.A., Greece</t>
  </si>
  <si>
    <t>MA-0260/25/07/2023</t>
  </si>
  <si>
    <t>Vasclor</t>
  </si>
  <si>
    <t>1 tube x 22.5 g gel &amp; 15 vaginal applicators</t>
  </si>
  <si>
    <t>1&amp;15</t>
  </si>
  <si>
    <t>RMA-2234/12/02/2021</t>
  </si>
  <si>
    <t>Fraxiparine</t>
  </si>
  <si>
    <t xml:space="preserve"> nadroparin calcium</t>
  </si>
  <si>
    <t>B01AB06</t>
  </si>
  <si>
    <t>2850 IU/0.3 ml</t>
  </si>
  <si>
    <t>Box of 10 pre-filled syringes</t>
  </si>
  <si>
    <t>Viatris Healthcare GmbH-Germany</t>
  </si>
  <si>
    <t xml:space="preserve"> Aspen Notre Dame de Bondeville, France</t>
  </si>
  <si>
    <t>MA-0406/14/12/2023</t>
  </si>
  <si>
    <t>3800 IU/0.4 ml</t>
  </si>
  <si>
    <t>MA-0405/14/12/2023</t>
  </si>
  <si>
    <t>5700 IU/0.6 ml</t>
  </si>
  <si>
    <t>MA-0404/14/12/2023</t>
  </si>
  <si>
    <t>Dymista</t>
  </si>
  <si>
    <t xml:space="preserve"> Azelastine hydrochloride, Fluticasone propionate</t>
  </si>
  <si>
    <t>R01AD58</t>
  </si>
  <si>
    <t>137 mcg+50 mcg</t>
  </si>
  <si>
    <t>25 ml bottle contains 23 g nasal spray, suspension (at least 120 actuations).</t>
  </si>
  <si>
    <t>Viatris Hrvatska d.o.o-Croatia</t>
  </si>
  <si>
    <t xml:space="preserve"> MEDA Pharma GmbH &amp; Co. KG, Germany ; Haupt Pharma Amareg GmbH, Germany ; Mylan Hungary Kft./ Mylan Hungary Ltd.,, Hungary</t>
  </si>
  <si>
    <t>MA-00081/06/04/2020</t>
  </si>
  <si>
    <t>Betaserc 24 mg</t>
  </si>
  <si>
    <t xml:space="preserve"> Betahistine dihydrochloride</t>
  </si>
  <si>
    <t xml:space="preserve"> Mylan Laboratories S.A.S., France</t>
  </si>
  <si>
    <t>MA-0374/03/11/2023</t>
  </si>
  <si>
    <t>BETASERC 24MG</t>
  </si>
  <si>
    <t xml:space="preserve"> Mylan Laboratiories S.A.S, France</t>
  </si>
  <si>
    <t>RMA-2915/15/07/2022</t>
  </si>
  <si>
    <t>LEPONEX</t>
  </si>
  <si>
    <t xml:space="preserve"> clozapine</t>
  </si>
  <si>
    <t>N05AH02</t>
  </si>
  <si>
    <t xml:space="preserve"> Mc Dermott Laboratories Ltd (t/a Gerard Laboratories), Ireland; Mylan Hungary Kft., Hungary; Madaus GmbH, Germany </t>
  </si>
  <si>
    <t>RMA-3252/13/02/2023</t>
  </si>
  <si>
    <t>RMA-3251/13/02/2023</t>
  </si>
  <si>
    <t>DUPHASTON</t>
  </si>
  <si>
    <t xml:space="preserve"> Dydrogesterone</t>
  </si>
  <si>
    <t>G03DB01</t>
  </si>
  <si>
    <t>Box containing 20 film coated  tablets</t>
  </si>
  <si>
    <t xml:space="preserve"> Abbott Healthcare Products B.V., Netherlands</t>
  </si>
  <si>
    <t>RMA-3155/09/12/2022</t>
  </si>
  <si>
    <t>FEVARIN</t>
  </si>
  <si>
    <t xml:space="preserve"> Fluvoxamine maleate</t>
  </si>
  <si>
    <t>N06AB08</t>
  </si>
  <si>
    <t>Packs with 15 tablets, Box Containing 15 Film Coated Tablets</t>
  </si>
  <si>
    <t xml:space="preserve"> Mylan Laboratories S.A.S,, France; Solvay Pharmaceuticals, France; Mylan Laboratories S.A.S,, France</t>
  </si>
  <si>
    <t>RMA-2916/15/07/2022</t>
  </si>
  <si>
    <t>Brufen</t>
  </si>
  <si>
    <t>pack contains 30 coated tablets</t>
  </si>
  <si>
    <t xml:space="preserve"> Famar S.A, Greece; Mylan Hungary Kft., Hungary</t>
  </si>
  <si>
    <t>RMA-0431/27/09/2023</t>
  </si>
  <si>
    <t>RMA-0430/27/09/2023</t>
  </si>
  <si>
    <t>Duphalac Effect</t>
  </si>
  <si>
    <t xml:space="preserve"> Lactulose, Liquid</t>
  </si>
  <si>
    <t>667 mg/1 ml</t>
  </si>
  <si>
    <t>HDPE bottle 200 ml</t>
  </si>
  <si>
    <t xml:space="preserve"> Abbott biologicals B.V, Netherlands</t>
  </si>
  <si>
    <t>RMA-2917/15/07/2022</t>
  </si>
  <si>
    <t>PHYSIOTENS 0.4MG</t>
  </si>
  <si>
    <t xml:space="preserve"> Moxodine</t>
  </si>
  <si>
    <t>packs with 28 film-coated tablets</t>
  </si>
  <si>
    <t xml:space="preserve"> Mylan Laboratories Sas-France, France; Mylan Laboratories SAS, France</t>
  </si>
  <si>
    <t>RMA-3153/09/12/2022</t>
  </si>
  <si>
    <t>Rytmonorm</t>
  </si>
  <si>
    <t xml:space="preserve"> Propafenone hydrochloride</t>
  </si>
  <si>
    <t>C01BC03</t>
  </si>
  <si>
    <t>50 film coated tablets</t>
  </si>
  <si>
    <t xml:space="preserve"> Mylan Hungary Kft, Hungary</t>
  </si>
  <si>
    <t>MA-00441/24/01/2024</t>
  </si>
  <si>
    <t>MA-00442/24/01/2024</t>
  </si>
  <si>
    <t>05-2280.02.04.2024</t>
  </si>
  <si>
    <t>Fosfomycin Vigapharma</t>
  </si>
  <si>
    <t xml:space="preserve"> Fosfomycinum</t>
  </si>
  <si>
    <t>3.g</t>
  </si>
  <si>
    <t>The granules are packed in paper-aluminum-polyethylene sachets. Each sachet contains 8.0 g of granules.  2 sachets</t>
  </si>
  <si>
    <t>VIGAPHARMA S.r.l-Italy</t>
  </si>
  <si>
    <t xml:space="preserve"> LA.FA RE. S.R.L, Italy</t>
  </si>
  <si>
    <t>MA-0396/14/12/2023</t>
  </si>
  <si>
    <t>05-2528.11.04.2024</t>
  </si>
  <si>
    <t>DEXTROSE</t>
  </si>
  <si>
    <t xml:space="preserve"> Dextrose monohydrate</t>
  </si>
  <si>
    <t>Box containing 10 bottles of 250 ml</t>
  </si>
  <si>
    <t>VIOSER S.A-GREECE</t>
  </si>
  <si>
    <t xml:space="preserve"> Vioser S.A. PARENTERAL SOLUTIONS INDUSTRY, Greece</t>
  </si>
  <si>
    <t>MA-0361/03/11/2023</t>
  </si>
  <si>
    <t xml:space="preserve"> dextrose monohydrate</t>
  </si>
  <si>
    <t>Box containing 10 bottles of  100 ml solution</t>
  </si>
  <si>
    <t xml:space="preserve"> Vioser S.A, Greece</t>
  </si>
  <si>
    <t>RMA-2451/26/08/2021</t>
  </si>
  <si>
    <t>Kutia prej 10 bottles of 500ml</t>
  </si>
  <si>
    <t xml:space="preserve"> Vioser S.A-Greece, Greece</t>
  </si>
  <si>
    <t>RMA-3301/03/03/2023</t>
  </si>
  <si>
    <t>Dextrose/Vioser</t>
  </si>
  <si>
    <t>Carton box with Polyethylene plastic bottles (round and oval) containing 20 x 100 ml</t>
  </si>
  <si>
    <t xml:space="preserve"> Vioser S.A. Parenteral Solutions Industry, Greece</t>
  </si>
  <si>
    <t>MA-05843/23/02/2024</t>
  </si>
  <si>
    <t xml:space="preserve"> Dextrose monohydrate, Equiv.to dextrose anhydrous</t>
  </si>
  <si>
    <t>500ml, Box containing 10 bottles of 500ml</t>
  </si>
  <si>
    <t>RMA-3302/03/03/2023</t>
  </si>
  <si>
    <t>Mannitol/Vioser</t>
  </si>
  <si>
    <t xml:space="preserve"> manitol</t>
  </si>
  <si>
    <t xml:space="preserve"> Vioser SA, Greece</t>
  </si>
  <si>
    <t>RMA-2322/05/05/2021</t>
  </si>
  <si>
    <t>Metronidazole/Vioser</t>
  </si>
  <si>
    <t xml:space="preserve"> Metroniazole</t>
  </si>
  <si>
    <t>500 mg/ 100 ml</t>
  </si>
  <si>
    <t>Pack of 10 bottles of 100 ml</t>
  </si>
  <si>
    <t xml:space="preserve"> Vioser Sa, Greece</t>
  </si>
  <si>
    <t>RMA-3204/12/01/2023</t>
  </si>
  <si>
    <t>Moxifloxacin/Vioser</t>
  </si>
  <si>
    <t xml:space="preserve"> Moxifloxacin Hydrochloride</t>
  </si>
  <si>
    <t>Carton box containing 10 LDPE bottles x 250 ml</t>
  </si>
  <si>
    <t xml:space="preserve"> VIOSER S.A. PARENTERAL SOLUTIONS INDUSTRY, Greece</t>
  </si>
  <si>
    <t>MA-0235/06/07/2023</t>
  </si>
  <si>
    <t>SODIUM CHLORIDE</t>
  </si>
  <si>
    <t>Box containing 10 bottles of 100 ml</t>
  </si>
  <si>
    <t>RMA-2450/26/08/2021</t>
  </si>
  <si>
    <t>Sodium chloride</t>
  </si>
  <si>
    <t>Box Containing 10 bottles of 500 ml</t>
  </si>
  <si>
    <t xml:space="preserve"> VIOSER SA, Greece</t>
  </si>
  <si>
    <t>RMA-3300/03/03/2023</t>
  </si>
  <si>
    <t>Sodium Chloride/Vioser</t>
  </si>
  <si>
    <t>0.9%</t>
  </si>
  <si>
    <t>Carton box with Polyethylene plastic bottles containing 20x100 ml</t>
  </si>
  <si>
    <t>MA-05844/23/02/2024</t>
  </si>
  <si>
    <t>ringer solution / vioser</t>
  </si>
  <si>
    <t xml:space="preserve"> sodium chloride, potassium chloride, calcium chloride dihydrate</t>
  </si>
  <si>
    <t>0.86 g+0.03 g+0.033 g</t>
  </si>
  <si>
    <t>Box containing 10 bottles of 500 ml, Box containing 10 bottles of  500 ml of solution</t>
  </si>
  <si>
    <t xml:space="preserve"> vioser S.A., Greece</t>
  </si>
  <si>
    <t>RMA-1939/13/02/2020</t>
  </si>
  <si>
    <t>05-2539.11.04.2024</t>
  </si>
  <si>
    <t>Drenoxol</t>
  </si>
  <si>
    <t>Package containing 1 bottle of 200 ml</t>
  </si>
  <si>
    <t>VITORIA LABORATORIOS S.A,PORTUGAL</t>
  </si>
  <si>
    <t xml:space="preserve"> FAES FARMA,S.A., Spain</t>
  </si>
  <si>
    <t>RMA-2371/09/06/2021</t>
  </si>
  <si>
    <t>05-2719.12.04.2024</t>
  </si>
  <si>
    <t>Zefipime</t>
  </si>
  <si>
    <t xml:space="preserve"> cefepime dihydrochloride monohydrate</t>
  </si>
  <si>
    <t>Cardboard box, Type I glass vials,1x2g, Powder for solution for injection</t>
  </si>
  <si>
    <t>Vocate Pharmaceutical S.A Greece</t>
  </si>
  <si>
    <t xml:space="preserve"> LABORATORIO REIG JOFRE S.A.,, Spain</t>
  </si>
  <si>
    <t>MA-0222/15/10/2021</t>
  </si>
  <si>
    <t>Aciclovir/Vocate</t>
  </si>
  <si>
    <t xml:space="preserve"> Aciklovir</t>
  </si>
  <si>
    <t>package containing 5 galss vials</t>
  </si>
  <si>
    <t>Vocate Pharmaceuticals S.A.</t>
  </si>
  <si>
    <t xml:space="preserve"> Laboratorio REIG JOFRE,SA, Spain</t>
  </si>
  <si>
    <t>RMA-2323/05/05/2021</t>
  </si>
  <si>
    <t>Zetron</t>
  </si>
  <si>
    <t>Box containing a bottle with 50ml syrup and a dosing spoon</t>
  </si>
  <si>
    <t xml:space="preserve"> RAFARM S.A, Greece</t>
  </si>
  <si>
    <t>RMA-2512/29/09/2021</t>
  </si>
  <si>
    <t>ZOBACTAM</t>
  </si>
  <si>
    <t xml:space="preserve"> piperacillim + tazobactam</t>
  </si>
  <si>
    <t>4 g+0.5 g</t>
  </si>
  <si>
    <t xml:space="preserve"> Laboratorio Reig Jofre SA, Spain</t>
  </si>
  <si>
    <t>RMA-2508/23/09/2021</t>
  </si>
  <si>
    <t>05-2755.12.04.2024</t>
  </si>
  <si>
    <t>Amvastan</t>
  </si>
  <si>
    <t xml:space="preserve"> Atorvastatin calcium trihydrate(Form1) equivalent to 20.0mg Atorvastatin</t>
  </si>
  <si>
    <t>World Medicine Ilaç Sanayi Ve Ticaret A.S.Turkey</t>
  </si>
  <si>
    <t xml:space="preserve"> WORLD MEDICINE ILAC SAN.VE.TIC.A.S, Turkey </t>
  </si>
  <si>
    <t>RMA-3277/21/02/2023</t>
  </si>
  <si>
    <t>britil</t>
  </si>
  <si>
    <t>1 bottle x 5 ml</t>
  </si>
  <si>
    <t>RMA-3338/07/04/2023</t>
  </si>
  <si>
    <t>ROXIPIME</t>
  </si>
  <si>
    <t xml:space="preserve"> Cefepime hydrochloride</t>
  </si>
  <si>
    <t>1 vial of powder for preparation of solution for injection, 1 ampopule of solvent</t>
  </si>
  <si>
    <t xml:space="preserve"> Pharma Vision San. ve Tic. A.S., Turkey </t>
  </si>
  <si>
    <t>RMA-2509/23/09/2021</t>
  </si>
  <si>
    <t>Rotacef</t>
  </si>
  <si>
    <t xml:space="preserve"> Ceftriaxone sodium</t>
  </si>
  <si>
    <r>
      <rPr>
        <sz val="11"/>
        <color rgb="FF000000"/>
        <rFont val="Times New Roman"/>
      </rPr>
      <t xml:space="preserve">Powder and solvent(lidocaine) for solution for </t>
    </r>
    <r>
      <rPr>
        <sz val="11"/>
        <color rgb="FFFF0000"/>
        <rFont val="Times New Roman"/>
      </rPr>
      <t>IM</t>
    </r>
    <r>
      <rPr>
        <sz val="11"/>
        <color rgb="FF000000"/>
        <rFont val="Times New Roman"/>
      </rPr>
      <t xml:space="preserve"> injection</t>
    </r>
  </si>
  <si>
    <t>1 vial with powder (ceftriaxone sodium) + 1 ampoule with solvent ( water for injection)</t>
  </si>
  <si>
    <t xml:space="preserve"> Pharmavision Sanayi ve Tic. A.S., Turkey </t>
  </si>
  <si>
    <t>MA-4636/17/08/2016</t>
  </si>
  <si>
    <t>Powder and solvent for solution fo  IV,IM injection</t>
  </si>
  <si>
    <t>MA-0037/16/02/2022</t>
  </si>
  <si>
    <t>Orcipol</t>
  </si>
  <si>
    <t xml:space="preserve"> ciprofloxacin Hydrochloride, Ornidazole 500mg</t>
  </si>
  <si>
    <t>10 Film Coated Tablet</t>
  </si>
  <si>
    <t>RMA-2954/26/08/2022</t>
  </si>
  <si>
    <t>Eslotin</t>
  </si>
  <si>
    <t xml:space="preserve"> 2.5 mg/5 ml</t>
  </si>
  <si>
    <t>Box x 1 bottle x 60ml</t>
  </si>
  <si>
    <t xml:space="preserve"> WORLD MEDICINE ILAÇ  SAN.VE.TIC.A.S, Turkey </t>
  </si>
  <si>
    <t>MA-5920/13/11/2019</t>
  </si>
  <si>
    <t xml:space="preserve"> World Medicine Ilac San.Ve.Tic.A.S, Turkey </t>
  </si>
  <si>
    <t>RMA-2855/26/05/2022</t>
  </si>
  <si>
    <t>SERTOFEN</t>
  </si>
  <si>
    <t>film coated tablets 20 TBL</t>
  </si>
  <si>
    <t>RMA-3427/22/06/2023</t>
  </si>
  <si>
    <t>5 ampoules with 2 ml</t>
  </si>
  <si>
    <t>RMA-2637/08/12/2021</t>
  </si>
  <si>
    <t>ALZAMED</t>
  </si>
  <si>
    <t xml:space="preserve"> Donezepil hydrochloride</t>
  </si>
  <si>
    <t xml:space="preserve"> World Medicine Ilac San. ve Tic. A.S., Turkey </t>
  </si>
  <si>
    <t>RMA-2555/14/10/2021</t>
  </si>
  <si>
    <t>dorzasopt</t>
  </si>
  <si>
    <t xml:space="preserve"> dorzolamide hydrochloride, timolol maleate</t>
  </si>
  <si>
    <t>20 mg+5 mg</t>
  </si>
  <si>
    <t>1 bottle (5ml)</t>
  </si>
  <si>
    <t xml:space="preserve"> world medicine ilac san.ve.tic.a.s, Turkey </t>
  </si>
  <si>
    <t>RMA-3218/31/01/2023</t>
  </si>
  <si>
    <t>Rotaleptin</t>
  </si>
  <si>
    <t>Box containing 50 capsules</t>
  </si>
  <si>
    <t xml:space="preserve"> World Medicine Ilac San. ve Tic A.S., Turkey </t>
  </si>
  <si>
    <t>RMA-3561/07/12/2023</t>
  </si>
  <si>
    <t>Medrolgin</t>
  </si>
  <si>
    <t xml:space="preserve"> PharmaVision San. ve Tic. A.S., Turkey </t>
  </si>
  <si>
    <t>RMA-3563/07/12/2023</t>
  </si>
  <si>
    <t>LATASOPT</t>
  </si>
  <si>
    <t xml:space="preserve"> latanoprost</t>
  </si>
  <si>
    <t>2.5 ml eye drops solution is packed with nominal capacity of 5 ml white LDPE opaque bottle and white LDPE dropper</t>
  </si>
  <si>
    <t>RMA-3348/24/04/2023</t>
  </si>
  <si>
    <t>Metacartin</t>
  </si>
  <si>
    <t xml:space="preserve"> L-Carnitin</t>
  </si>
  <si>
    <t>A16AA01</t>
  </si>
  <si>
    <t>2g/10ml</t>
  </si>
  <si>
    <t>Oral Solution</t>
  </si>
  <si>
    <t>Oral Solution 10 vials/10ml</t>
  </si>
  <si>
    <t>MA-5626/27/07/2018</t>
  </si>
  <si>
    <t>levebrain</t>
  </si>
  <si>
    <t xml:space="preserve"> levetiracetam (form 1)</t>
  </si>
  <si>
    <t xml:space="preserve"> world medicide ilac san ve tic.a.s, Turkey </t>
  </si>
  <si>
    <t>RMA-3457/24/07/2023</t>
  </si>
  <si>
    <t>LEVOXIMED</t>
  </si>
  <si>
    <t>Box containing 1 vial of 100ml</t>
  </si>
  <si>
    <t xml:space="preserve"> World Medicines Ilaç San Ve Tic A.S- Turkey, Turkey ; MEFAR ILAC SANAYII, Turkey, Turkey </t>
  </si>
  <si>
    <t>RMA-2468/10/09/2021</t>
  </si>
  <si>
    <t>Levoximed</t>
  </si>
  <si>
    <t>7 film-coated tablets</t>
  </si>
  <si>
    <t>RMA-3322/16/03/2023</t>
  </si>
  <si>
    <t xml:space="preserve"> Levofloxacin hemihydrate (equivalent to 5.0 mg Levofloxacin )</t>
  </si>
  <si>
    <t>S01AE05</t>
  </si>
  <si>
    <t>1 bottle x 5ml</t>
  </si>
  <si>
    <t xml:space="preserve"> world medicine ilac san ve tic a.s, Turkey </t>
  </si>
  <si>
    <t>RMA-3352/25/04/2023</t>
  </si>
  <si>
    <t>INSUFOR</t>
  </si>
  <si>
    <t xml:space="preserve"> Metformin Hydrochloride</t>
  </si>
  <si>
    <t>Box containing 30 film coated Tablets</t>
  </si>
  <si>
    <t xml:space="preserve"> ILKO Ilac San ve Tic, Turkey </t>
  </si>
  <si>
    <t>RMA-2467/01/09/2021</t>
  </si>
  <si>
    <t>Limenda</t>
  </si>
  <si>
    <t xml:space="preserve"> Metronidazole, Miconazole Nitrate</t>
  </si>
  <si>
    <t>750 mg+200 mg</t>
  </si>
  <si>
    <t>7 vaginal suppositories</t>
  </si>
  <si>
    <t xml:space="preserve"> World Medicines Ilaç San Ve Tic A.S- Turkey, Turkey </t>
  </si>
  <si>
    <t>RMA-3311/13/03/2023</t>
  </si>
  <si>
    <t>CULENTO</t>
  </si>
  <si>
    <t xml:space="preserve"> Montelukast sodium(equivalente to 4.000mg Montelukast)</t>
  </si>
  <si>
    <t>28 Sachets</t>
  </si>
  <si>
    <t>RMA-3350/24/04/2023</t>
  </si>
  <si>
    <t>Moxicum</t>
  </si>
  <si>
    <t>Bottle containing 1 vail of 250ml</t>
  </si>
  <si>
    <t xml:space="preserve"> Mefar Ilac Sanbayii A.S, Turkey </t>
  </si>
  <si>
    <t>RMA-2656/13/12/2021</t>
  </si>
  <si>
    <t>Bivoxa</t>
  </si>
  <si>
    <t xml:space="preserve"> moxifloxacin HCL equivalent to 5.00mg moxifloxacin</t>
  </si>
  <si>
    <t>RMA-3501/30/08/2023</t>
  </si>
  <si>
    <t>NAPROFF</t>
  </si>
  <si>
    <t>10 film coated tablet</t>
  </si>
  <si>
    <t>RMA-2548/08/10/2021</t>
  </si>
  <si>
    <t>Nebiworld</t>
  </si>
  <si>
    <t xml:space="preserve"> nebivolol hydrochloride</t>
  </si>
  <si>
    <t>RMA-3502/30/08/2023</t>
  </si>
  <si>
    <t>APFECTO</t>
  </si>
  <si>
    <t xml:space="preserve"> Nepafenac</t>
  </si>
  <si>
    <t>S01BC10</t>
  </si>
  <si>
    <t>1 bottle x 1.7 ml</t>
  </si>
  <si>
    <t>RMA-3495/30/08/2023</t>
  </si>
  <si>
    <t>PALLADA</t>
  </si>
  <si>
    <t xml:space="preserve"> olopatadine HCL</t>
  </si>
  <si>
    <t xml:space="preserve"> Idol Ilac Dolum San.Ve. Tic. A.S, Turkey </t>
  </si>
  <si>
    <t>RMA-2717/16/02/2022</t>
  </si>
  <si>
    <t>GALARA</t>
  </si>
  <si>
    <t>Box containing 56 capsules</t>
  </si>
  <si>
    <t>RMA-3356/25/04/2023</t>
  </si>
  <si>
    <t>MUSCOMED</t>
  </si>
  <si>
    <t xml:space="preserve"> World Medicine Ilac ve San.A.S., Turkey </t>
  </si>
  <si>
    <t>RMA-3545/21/11/2023</t>
  </si>
  <si>
    <t>Box containing 6 ampules</t>
  </si>
  <si>
    <t xml:space="preserve"> Mefar Ilac San. A.S, Turkey </t>
  </si>
  <si>
    <t>RMA-3466/27/07/2023</t>
  </si>
  <si>
    <t>CARMETADIN</t>
  </si>
  <si>
    <t>Box containing  60 Modified Release Tablets</t>
  </si>
  <si>
    <t xml:space="preserve"> WORLD MEDICINE ILAÇ  SAN.VE.TIC.A.?, Turkey </t>
  </si>
  <si>
    <t>RMA-2718/16/02/2022</t>
  </si>
  <si>
    <t>Coledan</t>
  </si>
  <si>
    <t xml:space="preserve"> vitamin d3 (cholecalciferol)(equivalent to 1500IU)</t>
  </si>
  <si>
    <t>15000 IU/1 ml</t>
  </si>
  <si>
    <t>RMA-3503/30/08/2023</t>
  </si>
  <si>
    <t>ZOLTONAR</t>
  </si>
  <si>
    <t xml:space="preserve"> Zoledronic acid monohydrate(equivalent to 5mg Zoledronic acid)</t>
  </si>
  <si>
    <t>5 mg/100 ml</t>
  </si>
  <si>
    <t>Box containing 100ml solution in vial,packs containing one bottle</t>
  </si>
  <si>
    <t xml:space="preserve"> Idol Ilac Dolum San. ve Tic. A.S., Turkey </t>
  </si>
  <si>
    <t>RMA-2532/01/10/2021</t>
  </si>
  <si>
    <t>05-2670.11.04.2024</t>
  </si>
  <si>
    <t>AZID</t>
  </si>
  <si>
    <t>Carton box, Alu-PVC/PVDC blister containing 3 film coated tablets</t>
  </si>
  <si>
    <t>ZADA PHARMACEUTICALS - BOSNIA HERZEGOVINA</t>
  </si>
  <si>
    <t xml:space="preserve"> ZADA Pharmaceuticals d.o.o., Bosnia and Herzegovina</t>
  </si>
  <si>
    <t>MA-0267/03/08/2023</t>
  </si>
  <si>
    <t>CIPROZAD</t>
  </si>
  <si>
    <t xml:space="preserve"> Ciprofloxacin hidrochloride</t>
  </si>
  <si>
    <t>Carton box, with Alu-PVC/PVDC blister containing 10 film coated tablets, 1x10</t>
  </si>
  <si>
    <t>MA-0298/28/08/2023</t>
  </si>
  <si>
    <t>Spazmol</t>
  </si>
  <si>
    <t xml:space="preserve"> Hyoscine butylbromide, Paracetamol DC (Equivalent pure to Paracetamol 500 mg)</t>
  </si>
  <si>
    <t>10 mg/500 mg</t>
  </si>
  <si>
    <t>Carton box, with PVC/PVDC/Alu foil blisters containing 20 film coated tablets</t>
  </si>
  <si>
    <t>MA-0273/07/10/2022</t>
  </si>
  <si>
    <t>MOXI</t>
  </si>
  <si>
    <t xml:space="preserve"> Moxifoxacin hydrochloride Equivalent to Moxifloxacin anhydrous 400 mg</t>
  </si>
  <si>
    <t>Carton box, Al-PVC/PVDC blister containing 7 film coated tablets</t>
  </si>
  <si>
    <t>MA-0248/15/09/2022</t>
  </si>
  <si>
    <t>CORRIGO</t>
  </si>
  <si>
    <t>Carton box, containing 3 PVC/PVDC/Alu foil blisters, 3x10 tablets</t>
  </si>
  <si>
    <t>MA-0311/21/10/2022</t>
  </si>
  <si>
    <t>BENEFIT</t>
  </si>
  <si>
    <t>Carton box, Alu/Alu foil blister, 3x10, film coated tablets</t>
  </si>
  <si>
    <t>MA-0311/15/09/2023</t>
  </si>
  <si>
    <t>MA-0313/15/09/2023</t>
  </si>
  <si>
    <t>TINAZOL</t>
  </si>
  <si>
    <t xml:space="preserve"> Tinidazole</t>
  </si>
  <si>
    <t>P01AB02</t>
  </si>
  <si>
    <t>Carton box, with Al-PVC/PVDC blister containing 4 film coated tablets</t>
  </si>
  <si>
    <t>MA-0177/02/05/2023</t>
  </si>
  <si>
    <t>Carton box, with Al-PVC/PVDC blister 2x1, containing 14 film coated tablets</t>
  </si>
  <si>
    <t>MA-0178/02/05/2023</t>
  </si>
  <si>
    <t>ATENZIO</t>
  </si>
  <si>
    <t>Carton box, containing 3 Al-PVC/PVDC blisters, 3x10 film coated tablets</t>
  </si>
  <si>
    <t>MA-0245/15/09/2022</t>
  </si>
  <si>
    <t>MA-0244/15/09/2022</t>
  </si>
  <si>
    <t>ATENZIO PLUS</t>
  </si>
  <si>
    <t xml:space="preserve"> Valsartan, Hydrochlorothiazide</t>
  </si>
  <si>
    <t>Carton box, containing 3 PVC/PVDC/Alu foil blisters x 10 film coated tablets (30 tablets)</t>
  </si>
  <si>
    <t>MA-0247/15/09/2022</t>
  </si>
  <si>
    <t>MA-0246/15/09/2022</t>
  </si>
  <si>
    <t>Colistin Zentiva</t>
  </si>
  <si>
    <t xml:space="preserve"> Colistimethate Sodium, sterile</t>
  </si>
  <si>
    <t>ZENTIVA K.S, CZECH REPUBLIC</t>
  </si>
  <si>
    <t xml:space="preserve"> Xellia Pharmaceuticals ApS, Denmark</t>
  </si>
  <si>
    <t>RMA-3452/13/07/2023</t>
  </si>
  <si>
    <t>Helides</t>
  </si>
  <si>
    <t xml:space="preserve"> Esomeprazolum</t>
  </si>
  <si>
    <t>Box containing 28 gastro-resistant capsules, hard</t>
  </si>
  <si>
    <t xml:space="preserve"> Ethypharm, France; Ethypharm, France; S.C. Zentiva S.A., Romania</t>
  </si>
  <si>
    <t>MA-0007/19/01/2021</t>
  </si>
  <si>
    <t>Carton box containing 28 gastro-resistant capsules, hard</t>
  </si>
  <si>
    <t>MA-0006/19/01/2021</t>
  </si>
  <si>
    <t>Xanirva</t>
  </si>
  <si>
    <t>Carton box containing 2 PVC/Alu blisters; each  blister contain 14 film coated tablets  (28 film coated tablets)</t>
  </si>
  <si>
    <t xml:space="preserve"> S.C Zentiva S.A., Romania; Pharmadox Healthcare Ltd., Malta</t>
  </si>
  <si>
    <t>MA-0163/02/09/2021</t>
  </si>
  <si>
    <t>TRACSUS</t>
  </si>
  <si>
    <t xml:space="preserve"> Tacrolimus</t>
  </si>
  <si>
    <t>60 capsules , hard</t>
  </si>
  <si>
    <t xml:space="preserve"> Laboratorios Cinfa, S.A., Spain</t>
  </si>
  <si>
    <t>RMA-04563/27/02/2024</t>
  </si>
  <si>
    <t>Fokusin</t>
  </si>
  <si>
    <t>Cardboard box containing 2 transparent PVC/PVDC-Al blisters; each blister contains 15 capsules ( 30 modified release capsules in the box)</t>
  </si>
  <si>
    <t xml:space="preserve"> S. C. Zentiva S. A, Romania</t>
  </si>
  <si>
    <t>MA-0310/29/12/2021</t>
  </si>
  <si>
    <t>Tezeo</t>
  </si>
  <si>
    <t>Cardboard box containing 4 OPA/Aluminium/PVC/Aluminium blister; each blister contains 7 tablets</t>
  </si>
  <si>
    <t xml:space="preserve"> Zentiva, k.s., Czech Republic ; S.C. ZENTIVA S.A., Romania</t>
  </si>
  <si>
    <t>MA-0254/26/09/2022</t>
  </si>
  <si>
    <t>Virofob</t>
  </si>
  <si>
    <t xml:space="preserve"> Tenofovir Disoproxil Succinate</t>
  </si>
  <si>
    <t>MA-5805/22/05/2019</t>
  </si>
  <si>
    <t>Plubir</t>
  </si>
  <si>
    <t>18 mcg</t>
  </si>
  <si>
    <t>Cardboard box containing 30 capsules (3 blisters) and one MRX003-T10 DPI inhaler</t>
  </si>
  <si>
    <t xml:space="preserve"> Helm AG, Germany </t>
  </si>
  <si>
    <t>MA-0204/31/05/2023</t>
  </si>
  <si>
    <t>PERSEN ® forte</t>
  </si>
  <si>
    <t xml:space="preserve"> Valerianane radix ,dry extract, Melissae folium,dry extract, Peppermint leaf,dry extract</t>
  </si>
  <si>
    <t>87.5 mg+17.5 mg+17.5 mg</t>
  </si>
  <si>
    <t xml:space="preserve"> Lek Pharmaceuticals d.d., Slovenia; Adipharm EAD , Bulgaria</t>
  </si>
  <si>
    <t>PMA-208/24/03/2017</t>
  </si>
  <si>
    <t>05-2661.11.04.2024</t>
  </si>
  <si>
    <t>Bortezomib Zentiva 3.5 mg Pulver zur Herstellung einer Injektionslösung</t>
  </si>
  <si>
    <t xml:space="preserve"> Bortezomib anhydride</t>
  </si>
  <si>
    <t>L01XX32</t>
  </si>
  <si>
    <t>3.5 mg</t>
  </si>
  <si>
    <t>Carton box containing 1 colourless type I glass 10R (nominal volume 10 ml)  single-use vial with a bromobutyl rubber stopper and a blue flip-off cap</t>
  </si>
  <si>
    <t>Zentiva Pharma GmbH, Germany</t>
  </si>
  <si>
    <t xml:space="preserve"> Synthon Hispania S.L., Spain; Synthon s.r.o. Blansko, Czech Republic </t>
  </si>
  <si>
    <t>MA-0108/03/06/2021</t>
  </si>
  <si>
    <t>Erlotinib Zentiva 100 mg Filmtabletten</t>
  </si>
  <si>
    <t xml:space="preserve"> Erlotinib hydrochloride</t>
  </si>
  <si>
    <t>L01XE03</t>
  </si>
  <si>
    <t xml:space="preserve"> Synthon Hispania S.L., Spain; Synthon BV, Netherlands</t>
  </si>
  <si>
    <t>URMA-00167/07/07/2020</t>
  </si>
  <si>
    <t>Fingolimod Zentiva</t>
  </si>
  <si>
    <t>Carton box containing 2 PVC/PVDC/Al blisters; each  blister contain 14 capsules (28 hard capsules/box)</t>
  </si>
  <si>
    <t xml:space="preserve"> S.C. Zentiva S.A., Romania</t>
  </si>
  <si>
    <t>MA-0275/07/10/2022</t>
  </si>
  <si>
    <t>Prasugrelhydrobromid Zentiva 10 mg Filmtabletten</t>
  </si>
  <si>
    <t xml:space="preserve"> Prasugrelhydrobromid</t>
  </si>
  <si>
    <t>carton box contain 28 film coated tablets</t>
  </si>
  <si>
    <t>MA-0063/20/04/2021</t>
  </si>
  <si>
    <t>Sorafeb 200 mg Filmtabletten</t>
  </si>
  <si>
    <t xml:space="preserve"> Sorafenib tosylate</t>
  </si>
  <si>
    <t>Cardboard box containing 4 Aluminium-PVC/PE/PVDC blisters; each blister contains 28 tablets (112 film coated tablets in the box)</t>
  </si>
  <si>
    <t xml:space="preserve"> Remedica Ltd, Cyprus; PharOS MT Ltd, Malta</t>
  </si>
  <si>
    <t>MA-0241/02/11/2021</t>
  </si>
  <si>
    <t>Sunitinib Zentiva 50 mg Hartkapseln</t>
  </si>
  <si>
    <t xml:space="preserve"> Sunitinib</t>
  </si>
  <si>
    <t>L01EX01</t>
  </si>
  <si>
    <t>Carton box with High Density Polyethylene (HDPE) bottle with a polypropylene (PP) child resistant closure (screw cap) containing 30 hard capsules</t>
  </si>
  <si>
    <t xml:space="preserve"> Remedica Ltd, Cyprus; Pharmacare Premium Ltd., Malta</t>
  </si>
  <si>
    <t>MA-0278/13/10/2022</t>
  </si>
  <si>
    <t>05-2663.11.04.2024</t>
  </si>
  <si>
    <t>Dasatinib Zentiva 100 mg film coated tablets</t>
  </si>
  <si>
    <t>Carton  box containing 3 OPA/Alu/PVC/Alu foil. Blister contain 10 film coated tablets (30 film coated tablets)</t>
  </si>
  <si>
    <t>Zentiva Pharma UK Limited</t>
  </si>
  <si>
    <t xml:space="preserve"> Synthon Hispania S.L, Spain</t>
  </si>
  <si>
    <t>URMA-00176/14/07/2020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</si>
</sst>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00%"/>
  </numFmts>
  <fonts count="16">
    <font>
      <sz val="11"/>
      <name val="Calibri"/>
    </font>
    <font>
      <sz val="11"/>
      <color theme="1"/>
      <name val="Aptos Narrow"/>
      <family val="2"/>
      <scheme val="minor"/>
    </font>
    <font>
      <sz val="11"/>
      <color rgb="FF006100"/>
      <name val="Aptos Narrow"/>
      <family val="2"/>
      <scheme val="minor"/>
    </font>
    <font>
      <sz val="8"/>
      <name val="Calibri"/>
      <family val="2"/>
    </font>
    <font>
      <sz val="10"/>
      <name val="Arial"/>
      <family val="2"/>
    </font>
    <font>
      <sz val="10"/>
      <name val="MS Sans Serif"/>
      <family val="2"/>
    </font>
    <font>
      <sz val="11"/>
      <color theme="1"/>
      <name val="Times New Roman"/>
    </font>
    <font>
      <b/>
      <sz val="11"/>
      <color theme="1"/>
      <name val="Times New Roman"/>
    </font>
    <font>
      <sz val="11"/>
      <color rgb="FF000000"/>
      <name val="Times New Roman"/>
    </font>
    <font>
      <sz val="11"/>
      <name val="Times New Roman"/>
    </font>
    <font>
      <b/>
      <sz val="11"/>
      <color rgb="FF000000"/>
      <name val="Times New Roman"/>
    </font>
    <font>
      <sz val="11"/>
      <color rgb="FFFF0000"/>
      <name val="Times New Roman"/>
    </font>
    <font>
      <sz val="11"/>
      <color rgb="FF9C6500"/>
      <name val="Aptos Narrow"/>
      <family val="2"/>
      <scheme val="minor"/>
    </font>
    <font>
      <sz val="11"/>
      <color theme="1"/>
      <name val="Times New Roman"/>
      <family val="1"/>
    </font>
    <font>
      <sz val="11"/>
      <name val="Times New Roman"/>
      <family val="1"/>
    </font>
    <font>
      <b/>
      <sz val="16"/>
      <name val="Times New Roman"/>
      <family val="1"/>
    </font>
  </fonts>
  <fills count="14">
    <fill>
      <patternFill patternType="none"/>
    </fill>
    <fill>
      <patternFill patternType="gray125"/>
    </fill>
    <fill>
      <patternFill patternType="solid">
        <fgColor theme="5" tint="0.79998168889431442"/>
        <bgColor indexed="64"/>
      </patternFill>
    </fill>
    <fill>
      <patternFill patternType="solid">
        <fgColor theme="5" tint="0.79998168889431442"/>
        <bgColor theme="0"/>
      </patternFill>
    </fill>
    <fill>
      <patternFill patternType="solid">
        <fgColor theme="9" tint="0.79998168889431442"/>
        <bgColor theme="0"/>
      </patternFill>
    </fill>
    <fill>
      <patternFill patternType="solid">
        <fgColor theme="9" tint="0.79998168889431442"/>
        <bgColor indexed="64"/>
      </patternFill>
    </fill>
    <fill>
      <patternFill patternType="solid">
        <fgColor theme="0"/>
        <bgColor indexed="64"/>
      </patternFill>
    </fill>
    <fill>
      <patternFill patternType="solid">
        <fgColor rgb="FFC6EFCE"/>
      </patternFill>
    </fill>
    <fill>
      <patternFill patternType="solid">
        <fgColor theme="3" tint="0.89999084444715716"/>
        <bgColor indexed="64"/>
      </patternFill>
    </fill>
    <fill>
      <patternFill patternType="solid">
        <fgColor rgb="FFFF0000"/>
        <bgColor indexed="64"/>
      </patternFill>
    </fill>
    <fill>
      <patternFill patternType="solid">
        <fgColor rgb="FFFFFF00"/>
        <bgColor indexed="64"/>
      </patternFill>
    </fill>
    <fill>
      <patternFill patternType="solid">
        <fgColor rgb="FFFFFFFF"/>
        <bgColor indexed="64"/>
      </patternFill>
    </fill>
    <fill>
      <patternFill patternType="solid">
        <fgColor theme="9" tint="0.39997558519241921"/>
        <bgColor indexed="64"/>
      </patternFill>
    </fill>
    <fill>
      <patternFill patternType="solid">
        <fgColor rgb="FFFFEB9C"/>
      </patternFill>
    </fill>
  </fills>
  <borders count="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7">
    <xf numFmtId="0" fontId="0" fillId="0" borderId="0"/>
    <xf numFmtId="0" fontId="2" fillId="7" borderId="0" applyNumberFormat="0" applyBorder="0" applyAlignment="0" applyProtection="0"/>
    <xf numFmtId="0" fontId="1" fillId="0" borderId="0"/>
    <xf numFmtId="0" fontId="4" fillId="0" borderId="0"/>
    <xf numFmtId="0" fontId="5" fillId="0" borderId="0"/>
    <xf numFmtId="0" fontId="4" fillId="0" borderId="0"/>
    <xf numFmtId="0" fontId="12" fillId="13" borderId="0" applyNumberFormat="0" applyBorder="0" applyAlignment="0" applyProtection="0"/>
  </cellStyleXfs>
  <cellXfs count="99">
    <xf numFmtId="0" fontId="0" fillId="0" borderId="0" xfId="0"/>
    <xf numFmtId="1" fontId="6" fillId="0" borderId="4" xfId="0" applyNumberFormat="1" applyFont="1" applyBorder="1" applyAlignment="1">
      <alignment horizontal="right"/>
    </xf>
    <xf numFmtId="1" fontId="6" fillId="0" borderId="4" xfId="0" applyNumberFormat="1" applyFont="1" applyBorder="1"/>
    <xf numFmtId="2" fontId="6" fillId="0" borderId="4" xfId="0" applyNumberFormat="1" applyFont="1" applyBorder="1" applyAlignment="1">
      <alignment wrapText="1"/>
    </xf>
    <xf numFmtId="1" fontId="6" fillId="0" borderId="4" xfId="0" applyNumberFormat="1" applyFont="1" applyBorder="1" applyAlignment="1">
      <alignment horizontal="right" wrapText="1"/>
    </xf>
    <xf numFmtId="1" fontId="6" fillId="0" borderId="4" xfId="0" applyNumberFormat="1" applyFont="1" applyBorder="1" applyAlignment="1">
      <alignment wrapText="1"/>
    </xf>
    <xf numFmtId="2" fontId="6" fillId="5" borderId="4" xfId="0" applyNumberFormat="1" applyFont="1" applyFill="1" applyBorder="1"/>
    <xf numFmtId="2" fontId="6" fillId="2" borderId="4" xfId="0" applyNumberFormat="1" applyFont="1" applyFill="1" applyBorder="1"/>
    <xf numFmtId="2" fontId="6" fillId="2" borderId="4" xfId="0" applyNumberFormat="1" applyFont="1" applyFill="1" applyBorder="1" applyProtection="1">
      <protection locked="0"/>
    </xf>
    <xf numFmtId="2" fontId="7" fillId="2" borderId="1" xfId="0" applyNumberFormat="1" applyFont="1" applyFill="1" applyBorder="1"/>
    <xf numFmtId="0" fontId="6" fillId="5" borderId="4" xfId="0" applyFont="1" applyFill="1" applyBorder="1"/>
    <xf numFmtId="0" fontId="6" fillId="6" borderId="4" xfId="0" applyFont="1" applyFill="1" applyBorder="1"/>
    <xf numFmtId="2" fontId="7" fillId="5" borderId="4" xfId="0" applyNumberFormat="1" applyFont="1" applyFill="1" applyBorder="1"/>
    <xf numFmtId="0" fontId="6" fillId="2" borderId="4" xfId="0" applyFont="1" applyFill="1" applyBorder="1"/>
    <xf numFmtId="43" fontId="6" fillId="6" borderId="4" xfId="0" applyNumberFormat="1" applyFont="1" applyFill="1" applyBorder="1"/>
    <xf numFmtId="0" fontId="7" fillId="5" borderId="2" xfId="0" applyFont="1" applyFill="1" applyBorder="1"/>
    <xf numFmtId="0" fontId="6" fillId="6" borderId="3" xfId="0" applyFont="1" applyFill="1" applyBorder="1"/>
    <xf numFmtId="0" fontId="6" fillId="6" borderId="1" xfId="0" applyFont="1" applyFill="1" applyBorder="1"/>
    <xf numFmtId="0" fontId="6" fillId="0" borderId="1" xfId="0" applyFont="1" applyBorder="1"/>
    <xf numFmtId="0" fontId="7" fillId="2" borderId="5"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2" borderId="1" xfId="0" applyFont="1" applyFill="1" applyBorder="1" applyAlignment="1">
      <alignment horizontal="left" vertical="center" wrapText="1"/>
    </xf>
    <xf numFmtId="2" fontId="6" fillId="0" borderId="1" xfId="0" applyNumberFormat="1" applyFont="1" applyBorder="1" applyAlignment="1">
      <alignment horizontal="left" wrapText="1"/>
    </xf>
    <xf numFmtId="1" fontId="6" fillId="6" borderId="1" xfId="0" applyNumberFormat="1" applyFont="1" applyFill="1" applyBorder="1" applyAlignment="1">
      <alignment horizontal="right"/>
    </xf>
    <xf numFmtId="1" fontId="6" fillId="0" borderId="1" xfId="0" applyNumberFormat="1" applyFont="1" applyBorder="1"/>
    <xf numFmtId="2" fontId="6" fillId="0" borderId="1" xfId="0" applyNumberFormat="1" applyFont="1" applyBorder="1"/>
    <xf numFmtId="2" fontId="6" fillId="0" borderId="1" xfId="0" applyNumberFormat="1" applyFont="1" applyBorder="1" applyAlignment="1">
      <alignment wrapText="1"/>
    </xf>
    <xf numFmtId="1" fontId="6" fillId="0" borderId="1" xfId="0" applyNumberFormat="1" applyFont="1" applyBorder="1" applyAlignment="1">
      <alignment horizontal="right" wrapText="1"/>
    </xf>
    <xf numFmtId="1" fontId="6" fillId="0" borderId="1" xfId="0" applyNumberFormat="1" applyFont="1" applyBorder="1" applyAlignment="1">
      <alignment wrapText="1"/>
    </xf>
    <xf numFmtId="2" fontId="6" fillId="5" borderId="1" xfId="0" applyNumberFormat="1" applyFont="1" applyFill="1" applyBorder="1"/>
    <xf numFmtId="2" fontId="6" fillId="2" borderId="1" xfId="0" applyNumberFormat="1" applyFont="1" applyFill="1" applyBorder="1"/>
    <xf numFmtId="2" fontId="6" fillId="2" borderId="1" xfId="0" applyNumberFormat="1" applyFont="1" applyFill="1" applyBorder="1" applyProtection="1">
      <protection locked="0"/>
    </xf>
    <xf numFmtId="0" fontId="6" fillId="5" borderId="1" xfId="0" applyFont="1" applyFill="1" applyBorder="1"/>
    <xf numFmtId="2" fontId="7" fillId="5" borderId="1" xfId="0" applyNumberFormat="1" applyFont="1" applyFill="1" applyBorder="1"/>
    <xf numFmtId="43" fontId="6" fillId="6" borderId="1" xfId="0" applyNumberFormat="1" applyFont="1" applyFill="1" applyBorder="1"/>
    <xf numFmtId="2" fontId="6" fillId="6" borderId="1" xfId="0" applyNumberFormat="1" applyFont="1" applyFill="1" applyBorder="1"/>
    <xf numFmtId="2" fontId="6" fillId="8" borderId="1" xfId="0" applyNumberFormat="1" applyFont="1" applyFill="1" applyBorder="1" applyAlignment="1">
      <alignment horizontal="left"/>
    </xf>
    <xf numFmtId="1" fontId="6" fillId="8" borderId="1" xfId="0" applyNumberFormat="1" applyFont="1" applyFill="1" applyBorder="1"/>
    <xf numFmtId="2" fontId="6" fillId="8" borderId="1" xfId="0" applyNumberFormat="1" applyFont="1" applyFill="1" applyBorder="1"/>
    <xf numFmtId="2" fontId="6" fillId="8" borderId="1" xfId="0" applyNumberFormat="1" applyFont="1" applyFill="1" applyBorder="1" applyAlignment="1">
      <alignment wrapText="1"/>
    </xf>
    <xf numFmtId="1" fontId="6" fillId="8" borderId="1" xfId="0" applyNumberFormat="1" applyFont="1" applyFill="1" applyBorder="1" applyAlignment="1">
      <alignment horizontal="right" wrapText="1"/>
    </xf>
    <xf numFmtId="1" fontId="6" fillId="8" borderId="1" xfId="0" applyNumberFormat="1" applyFont="1" applyFill="1" applyBorder="1" applyAlignment="1">
      <alignment wrapText="1"/>
    </xf>
    <xf numFmtId="0" fontId="8" fillId="11" borderId="1" xfId="0" applyFont="1" applyFill="1" applyBorder="1"/>
    <xf numFmtId="2" fontId="6" fillId="6" borderId="1" xfId="0" applyNumberFormat="1" applyFont="1" applyFill="1" applyBorder="1" applyAlignment="1">
      <alignment horizontal="left"/>
    </xf>
    <xf numFmtId="1" fontId="6" fillId="6" borderId="1" xfId="0" applyNumberFormat="1" applyFont="1" applyFill="1" applyBorder="1"/>
    <xf numFmtId="2" fontId="6" fillId="6" borderId="1" xfId="0" applyNumberFormat="1" applyFont="1" applyFill="1" applyBorder="1" applyAlignment="1">
      <alignment wrapText="1"/>
    </xf>
    <xf numFmtId="1" fontId="6" fillId="6" borderId="1" xfId="0" applyNumberFormat="1" applyFont="1" applyFill="1" applyBorder="1" applyAlignment="1">
      <alignment horizontal="right" wrapText="1"/>
    </xf>
    <xf numFmtId="1" fontId="6" fillId="6" borderId="1" xfId="0" applyNumberFormat="1" applyFont="1" applyFill="1" applyBorder="1" applyAlignment="1">
      <alignment wrapText="1"/>
    </xf>
    <xf numFmtId="2" fontId="6" fillId="6" borderId="1" xfId="0" applyNumberFormat="1" applyFont="1" applyFill="1" applyBorder="1" applyAlignment="1">
      <alignment horizontal="left" wrapText="1"/>
    </xf>
    <xf numFmtId="0" fontId="6" fillId="8" borderId="1" xfId="0" applyFont="1" applyFill="1" applyBorder="1"/>
    <xf numFmtId="0" fontId="9" fillId="0" borderId="1" xfId="0" applyFont="1" applyBorder="1"/>
    <xf numFmtId="2" fontId="6" fillId="0" borderId="1" xfId="0" applyNumberFormat="1" applyFont="1" applyBorder="1" applyAlignment="1">
      <alignment horizontal="left"/>
    </xf>
    <xf numFmtId="1" fontId="6" fillId="0" borderId="1" xfId="0" applyNumberFormat="1" applyFont="1" applyBorder="1" applyAlignment="1">
      <alignment horizontal="right"/>
    </xf>
    <xf numFmtId="2" fontId="10" fillId="5" borderId="1" xfId="0" applyNumberFormat="1" applyFont="1" applyFill="1" applyBorder="1"/>
    <xf numFmtId="2" fontId="6" fillId="8" borderId="1" xfId="0" applyNumberFormat="1" applyFont="1" applyFill="1" applyBorder="1" applyAlignment="1">
      <alignment horizontal="left" wrapText="1"/>
    </xf>
    <xf numFmtId="0" fontId="6" fillId="9" borderId="1" xfId="0" applyFont="1" applyFill="1" applyBorder="1"/>
    <xf numFmtId="2" fontId="6" fillId="6" borderId="1" xfId="0" applyNumberFormat="1" applyFont="1" applyFill="1" applyBorder="1" applyAlignment="1">
      <alignment horizontal="right" wrapText="1"/>
    </xf>
    <xf numFmtId="2" fontId="7" fillId="12" borderId="1" xfId="0" applyNumberFormat="1" applyFont="1" applyFill="1" applyBorder="1"/>
    <xf numFmtId="2" fontId="6" fillId="10" borderId="1" xfId="0" applyNumberFormat="1" applyFont="1" applyFill="1" applyBorder="1" applyProtection="1">
      <protection locked="0"/>
    </xf>
    <xf numFmtId="0" fontId="6" fillId="0" borderId="1" xfId="0" applyFont="1" applyBorder="1" applyAlignment="1">
      <alignment horizontal="left" vertical="top"/>
    </xf>
    <xf numFmtId="0" fontId="6" fillId="10" borderId="1" xfId="0" applyFont="1" applyFill="1" applyBorder="1"/>
    <xf numFmtId="2" fontId="6" fillId="8" borderId="1" xfId="0" applyNumberFormat="1" applyFont="1" applyFill="1" applyBorder="1" applyAlignment="1">
      <alignment horizontal="right"/>
    </xf>
    <xf numFmtId="0" fontId="7" fillId="5" borderId="1" xfId="0" applyFont="1" applyFill="1" applyBorder="1"/>
    <xf numFmtId="0" fontId="7" fillId="6" borderId="1" xfId="0" applyFont="1" applyFill="1" applyBorder="1"/>
    <xf numFmtId="49" fontId="6" fillId="0" borderId="1" xfId="0" applyNumberFormat="1" applyFont="1" applyBorder="1" applyAlignment="1">
      <alignment horizontal="left" wrapText="1"/>
    </xf>
    <xf numFmtId="2" fontId="6" fillId="0" borderId="1" xfId="0" applyNumberFormat="1" applyFont="1" applyBorder="1" applyAlignment="1">
      <alignment horizontal="right" wrapText="1"/>
    </xf>
    <xf numFmtId="0" fontId="9" fillId="5" borderId="1" xfId="0" applyFont="1" applyFill="1" applyBorder="1"/>
    <xf numFmtId="2" fontId="6" fillId="6" borderId="6" xfId="0" applyNumberFormat="1" applyFont="1" applyFill="1" applyBorder="1"/>
    <xf numFmtId="2" fontId="6" fillId="0" borderId="5" xfId="0" applyNumberFormat="1" applyFont="1" applyBorder="1"/>
    <xf numFmtId="0" fontId="6" fillId="2" borderId="1" xfId="0" applyFont="1" applyFill="1" applyBorder="1"/>
    <xf numFmtId="2" fontId="7" fillId="2" borderId="1" xfId="0" applyNumberFormat="1" applyFont="1" applyFill="1" applyBorder="1" applyProtection="1">
      <protection locked="0"/>
    </xf>
    <xf numFmtId="2" fontId="7" fillId="4" borderId="5" xfId="0" applyNumberFormat="1" applyFont="1" applyFill="1" applyBorder="1" applyAlignment="1">
      <alignment horizontal="left" vertical="center" wrapText="1"/>
    </xf>
    <xf numFmtId="2" fontId="6" fillId="6" borderId="8" xfId="0" applyNumberFormat="1" applyFont="1" applyFill="1" applyBorder="1"/>
    <xf numFmtId="0" fontId="6" fillId="6" borderId="0" xfId="0" applyFont="1" applyFill="1" applyBorder="1"/>
    <xf numFmtId="2" fontId="7" fillId="2" borderId="1" xfId="0" applyNumberFormat="1" applyFont="1" applyFill="1" applyBorder="1" applyAlignment="1">
      <alignment wrapText="1"/>
    </xf>
    <xf numFmtId="43" fontId="7" fillId="5" borderId="5" xfId="0" applyNumberFormat="1" applyFont="1" applyFill="1" applyBorder="1" applyAlignment="1">
      <alignment horizontal="left" vertical="center" wrapText="1"/>
    </xf>
    <xf numFmtId="2" fontId="6" fillId="6" borderId="0" xfId="0" applyNumberFormat="1" applyFont="1" applyFill="1" applyBorder="1" applyAlignment="1">
      <alignment wrapText="1"/>
    </xf>
    <xf numFmtId="0" fontId="9" fillId="0" borderId="1" xfId="0" applyFont="1" applyBorder="1" applyAlignment="1">
      <alignment wrapText="1"/>
    </xf>
    <xf numFmtId="2" fontId="6" fillId="6" borderId="7" xfId="0" applyNumberFormat="1" applyFont="1" applyFill="1" applyBorder="1" applyAlignment="1">
      <alignment wrapText="1"/>
    </xf>
    <xf numFmtId="2" fontId="7" fillId="2" borderId="5" xfId="0" applyNumberFormat="1" applyFont="1" applyFill="1" applyBorder="1" applyAlignment="1">
      <alignment horizontal="left" vertical="center" wrapText="1"/>
    </xf>
    <xf numFmtId="1" fontId="7" fillId="2" borderId="5" xfId="0" applyNumberFormat="1" applyFont="1" applyFill="1" applyBorder="1" applyAlignment="1">
      <alignment horizontal="right" vertical="center" wrapText="1"/>
    </xf>
    <xf numFmtId="1" fontId="7" fillId="2" borderId="5" xfId="0" applyNumberFormat="1" applyFont="1" applyFill="1" applyBorder="1" applyAlignment="1">
      <alignment vertical="center" wrapText="1"/>
    </xf>
    <xf numFmtId="2" fontId="7" fillId="3" borderId="5" xfId="0" applyNumberFormat="1" applyFont="1" applyFill="1" applyBorder="1" applyAlignment="1">
      <alignment horizontal="left" vertical="center" wrapText="1"/>
    </xf>
    <xf numFmtId="2" fontId="7" fillId="3" borderId="5" xfId="0" applyNumberFormat="1" applyFont="1" applyFill="1" applyBorder="1" applyAlignment="1" applyProtection="1">
      <alignment horizontal="left" vertical="center" wrapText="1"/>
      <protection locked="0"/>
    </xf>
    <xf numFmtId="0" fontId="7" fillId="4" borderId="5" xfId="0" applyFont="1" applyFill="1" applyBorder="1" applyAlignment="1">
      <alignment horizontal="left" vertical="center" wrapText="1"/>
    </xf>
    <xf numFmtId="0" fontId="7" fillId="8" borderId="5" xfId="1" applyFont="1" applyFill="1" applyBorder="1" applyAlignment="1">
      <alignment horizontal="left" vertical="center" wrapText="1"/>
    </xf>
    <xf numFmtId="0" fontId="7" fillId="2" borderId="5" xfId="1" applyFont="1" applyFill="1" applyBorder="1" applyAlignment="1">
      <alignment horizontal="left" vertical="center" wrapText="1"/>
    </xf>
    <xf numFmtId="1" fontId="6" fillId="0" borderId="0" xfId="0" applyNumberFormat="1" applyFont="1" applyBorder="1"/>
    <xf numFmtId="2" fontId="12" fillId="13" borderId="1" xfId="6" applyNumberFormat="1" applyBorder="1" applyAlignment="1">
      <alignment horizontal="left" wrapText="1"/>
    </xf>
    <xf numFmtId="1" fontId="12" fillId="13" borderId="1" xfId="6" applyNumberFormat="1" applyBorder="1" applyAlignment="1">
      <alignment horizontal="right"/>
    </xf>
    <xf numFmtId="2" fontId="12" fillId="13" borderId="1" xfId="6" applyNumberFormat="1" applyBorder="1" applyAlignment="1">
      <alignment wrapText="1"/>
    </xf>
    <xf numFmtId="2" fontId="6" fillId="6" borderId="1" xfId="0" applyNumberFormat="1" applyFont="1" applyFill="1" applyBorder="1" applyAlignment="1">
      <alignment horizontal="center" wrapText="1"/>
    </xf>
    <xf numFmtId="0" fontId="13" fillId="6" borderId="1" xfId="0" applyFont="1" applyFill="1" applyBorder="1"/>
    <xf numFmtId="9" fontId="14" fillId="6" borderId="1" xfId="0" applyNumberFormat="1" applyFont="1" applyFill="1" applyBorder="1" applyAlignment="1" applyProtection="1">
      <alignment horizontal="left" wrapText="1"/>
      <protection locked="0"/>
    </xf>
    <xf numFmtId="164" fontId="6" fillId="0" borderId="1" xfId="0" applyNumberFormat="1" applyFont="1" applyBorder="1" applyAlignment="1">
      <alignment horizontal="left" wrapText="1"/>
    </xf>
    <xf numFmtId="0" fontId="9" fillId="0" borderId="1" xfId="0" applyFont="1" applyBorder="1" applyAlignment="1">
      <alignment horizontal="left" wrapText="1"/>
    </xf>
    <xf numFmtId="2" fontId="6" fillId="6" borderId="3" xfId="0" applyNumberFormat="1" applyFont="1" applyFill="1" applyBorder="1" applyAlignment="1">
      <alignment horizontal="left" wrapText="1"/>
    </xf>
    <xf numFmtId="2" fontId="6" fillId="0" borderId="0" xfId="0" applyNumberFormat="1" applyFont="1" applyBorder="1" applyAlignment="1">
      <alignment horizontal="left" wrapText="1"/>
    </xf>
    <xf numFmtId="0" fontId="15" fillId="0" borderId="0" xfId="0" applyFont="1" applyAlignment="1">
      <alignment horizontal="center" wrapText="1"/>
    </xf>
  </cellXfs>
  <cellStyles count="7">
    <cellStyle name="Good" xfId="1" builtinId="26"/>
    <cellStyle name="Neutral" xfId="6" builtinId="28"/>
    <cellStyle name="Normal" xfId="0" builtinId="0"/>
    <cellStyle name="Normal 2" xfId="3"/>
    <cellStyle name="Normal 3" xfId="4"/>
    <cellStyle name="Normal 4" xfId="5"/>
    <cellStyle name="Normal 5" xfId="2"/>
  </cellStyles>
  <dxfs count="1">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7805"/>
  <sheetViews>
    <sheetView tabSelected="1" topLeftCell="E1" zoomScale="80" zoomScaleNormal="80" workbookViewId="0">
      <pane ySplit="2" topLeftCell="A3" activePane="bottomLeft" state="frozen"/>
      <selection pane="bottomLeft" activeCell="O10" sqref="O10"/>
    </sheetView>
  </sheetViews>
  <sheetFormatPr defaultColWidth="28.5703125" defaultRowHeight="15"/>
  <cols>
    <col min="1" max="1" width="20" style="22" hidden="1" customWidth="1"/>
    <col min="2" max="2" width="11" style="52" hidden="1" customWidth="1"/>
    <col min="3" max="3" width="4.28515625" style="24" hidden="1" customWidth="1"/>
    <col min="4" max="4" width="5" style="24" hidden="1" customWidth="1"/>
    <col min="5" max="5" width="37.140625" style="26" customWidth="1"/>
    <col min="6" max="6" width="39.140625" style="26" customWidth="1"/>
    <col min="7" max="7" width="11.7109375" style="25" customWidth="1"/>
    <col min="8" max="8" width="27" style="22" bestFit="1" customWidth="1"/>
    <col min="9" max="9" width="37" style="26" customWidth="1"/>
    <col min="10" max="10" width="42.85546875" style="26" customWidth="1"/>
    <col min="11" max="11" width="2.85546875" style="27" hidden="1" customWidth="1"/>
    <col min="12" max="12" width="2.85546875" style="26" hidden="1" customWidth="1"/>
    <col min="13" max="13" width="2.85546875" style="28" hidden="1" customWidth="1"/>
    <col min="14" max="14" width="2.85546875" style="26" hidden="1" customWidth="1"/>
    <col min="15" max="15" width="49.5703125" style="26" customWidth="1"/>
    <col min="16" max="16" width="48" style="26" customWidth="1"/>
    <col min="17" max="17" width="24.42578125" style="26" customWidth="1"/>
    <col min="18" max="18" width="14.42578125" style="29" hidden="1" customWidth="1"/>
    <col min="19" max="19" width="14.42578125" style="30" hidden="1" customWidth="1"/>
    <col min="20" max="20" width="14.42578125" style="31" hidden="1" customWidth="1"/>
    <col min="21" max="21" width="14.42578125" style="70" hidden="1" customWidth="1"/>
    <col min="22" max="22" width="14.42578125" style="29" hidden="1" customWidth="1"/>
    <col min="23" max="30" width="14.42578125" style="30" hidden="1" customWidth="1"/>
    <col min="31" max="31" width="14.42578125" style="32" hidden="1" customWidth="1"/>
    <col min="32" max="39" width="14.42578125" style="17" hidden="1" customWidth="1"/>
    <col min="40" max="40" width="14.42578125" style="33" hidden="1" customWidth="1"/>
    <col min="41" max="41" width="14.42578125" style="17" hidden="1" customWidth="1"/>
    <col min="42" max="42" width="14.42578125" style="32" hidden="1" customWidth="1"/>
    <col min="43" max="47" width="14.42578125" style="17" hidden="1" customWidth="1"/>
    <col min="48" max="48" width="14.42578125" style="69" hidden="1" customWidth="1"/>
    <col min="49" max="50" width="14.42578125" style="17" hidden="1" customWidth="1"/>
    <col min="51" max="51" width="13.28515625" style="33" customWidth="1"/>
    <col min="52" max="52" width="14.42578125" style="34" customWidth="1"/>
    <col min="53" max="53" width="12.42578125" style="17" customWidth="1"/>
    <col min="54" max="54" width="12.28515625" style="62" customWidth="1"/>
    <col min="55" max="55" width="23.85546875" style="17" customWidth="1"/>
    <col min="56" max="67" width="28.5703125" style="17"/>
    <col min="68" max="16384" width="28.5703125" style="18"/>
  </cols>
  <sheetData>
    <row r="1" spans="1:116" ht="21.75" customHeight="1">
      <c r="A1" s="18"/>
      <c r="B1" s="1"/>
      <c r="C1" s="2"/>
      <c r="D1" s="87"/>
      <c r="E1" s="98" t="s">
        <v>0</v>
      </c>
      <c r="F1" s="98"/>
      <c r="G1" s="98"/>
      <c r="H1" s="98"/>
      <c r="I1" s="98"/>
      <c r="J1" s="3"/>
      <c r="K1" s="4"/>
      <c r="L1" s="3"/>
      <c r="M1" s="5"/>
      <c r="N1" s="3"/>
      <c r="O1" s="3"/>
      <c r="P1" s="3"/>
      <c r="Q1" s="3"/>
      <c r="R1" s="6"/>
      <c r="S1" s="7"/>
      <c r="T1" s="8"/>
      <c r="U1" s="9"/>
      <c r="V1" s="6"/>
      <c r="W1" s="7"/>
      <c r="X1" s="7"/>
      <c r="Y1" s="7"/>
      <c r="Z1" s="7"/>
      <c r="AA1" s="7"/>
      <c r="AB1" s="7"/>
      <c r="AC1" s="7"/>
      <c r="AD1" s="7"/>
      <c r="AE1" s="10"/>
      <c r="AF1" s="11"/>
      <c r="AG1" s="11"/>
      <c r="AH1" s="11"/>
      <c r="AI1" s="11"/>
      <c r="AJ1" s="11"/>
      <c r="AK1" s="11"/>
      <c r="AL1" s="11"/>
      <c r="AM1" s="11"/>
      <c r="AN1" s="12"/>
      <c r="AO1" s="11"/>
      <c r="AP1" s="10"/>
      <c r="AQ1" s="11"/>
      <c r="AR1" s="11"/>
      <c r="AS1" s="11"/>
      <c r="AT1" s="11"/>
      <c r="AU1" s="11"/>
      <c r="AV1" s="13"/>
      <c r="AW1" s="11"/>
      <c r="AX1" s="11"/>
      <c r="AY1" s="12"/>
      <c r="AZ1" s="14"/>
      <c r="BA1" s="11"/>
      <c r="BB1" s="15"/>
      <c r="BC1" s="16"/>
    </row>
    <row r="2" spans="1:116" s="21" customFormat="1" ht="43.5" customHeight="1">
      <c r="A2" s="79" t="s">
        <v>1</v>
      </c>
      <c r="B2" s="80" t="s">
        <v>2</v>
      </c>
      <c r="C2" s="81" t="s">
        <v>3</v>
      </c>
      <c r="D2" s="81"/>
      <c r="E2" s="79" t="s">
        <v>4</v>
      </c>
      <c r="F2" s="79" t="s">
        <v>5</v>
      </c>
      <c r="G2" s="79" t="s">
        <v>6</v>
      </c>
      <c r="H2" s="79" t="s">
        <v>7</v>
      </c>
      <c r="I2" s="79" t="s">
        <v>8</v>
      </c>
      <c r="J2" s="79" t="s">
        <v>9</v>
      </c>
      <c r="K2" s="80"/>
      <c r="L2" s="79"/>
      <c r="M2" s="81"/>
      <c r="N2" s="79"/>
      <c r="O2" s="79" t="s">
        <v>10</v>
      </c>
      <c r="P2" s="79" t="s">
        <v>11</v>
      </c>
      <c r="Q2" s="79" t="s">
        <v>12</v>
      </c>
      <c r="R2" s="71" t="s">
        <v>13</v>
      </c>
      <c r="S2" s="82" t="s">
        <v>14</v>
      </c>
      <c r="T2" s="83" t="s">
        <v>15</v>
      </c>
      <c r="U2" s="74" t="s">
        <v>16</v>
      </c>
      <c r="V2" s="71" t="s">
        <v>17</v>
      </c>
      <c r="W2" s="82" t="s">
        <v>18</v>
      </c>
      <c r="X2" s="82" t="s">
        <v>19</v>
      </c>
      <c r="Y2" s="82" t="s">
        <v>20</v>
      </c>
      <c r="Z2" s="82" t="s">
        <v>21</v>
      </c>
      <c r="AA2" s="82" t="s">
        <v>22</v>
      </c>
      <c r="AB2" s="82" t="s">
        <v>23</v>
      </c>
      <c r="AC2" s="82" t="s">
        <v>24</v>
      </c>
      <c r="AD2" s="79" t="s">
        <v>25</v>
      </c>
      <c r="AE2" s="84" t="s">
        <v>17</v>
      </c>
      <c r="AF2" s="85" t="s">
        <v>18</v>
      </c>
      <c r="AG2" s="85" t="s">
        <v>19</v>
      </c>
      <c r="AH2" s="85" t="s">
        <v>20</v>
      </c>
      <c r="AI2" s="85" t="s">
        <v>21</v>
      </c>
      <c r="AJ2" s="86" t="s">
        <v>22</v>
      </c>
      <c r="AK2" s="86" t="s">
        <v>23</v>
      </c>
      <c r="AL2" s="86" t="s">
        <v>24</v>
      </c>
      <c r="AM2" s="86" t="s">
        <v>25</v>
      </c>
      <c r="AN2" s="71" t="s">
        <v>26</v>
      </c>
      <c r="AO2" s="84" t="s">
        <v>27</v>
      </c>
      <c r="AP2" s="20" t="s">
        <v>28</v>
      </c>
      <c r="AQ2" s="19" t="s">
        <v>29</v>
      </c>
      <c r="AR2" s="19" t="s">
        <v>30</v>
      </c>
      <c r="AS2" s="19" t="s">
        <v>31</v>
      </c>
      <c r="AT2" s="19" t="s">
        <v>32</v>
      </c>
      <c r="AU2" s="19" t="s">
        <v>33</v>
      </c>
      <c r="AV2" s="19" t="s">
        <v>34</v>
      </c>
      <c r="AW2" s="19"/>
      <c r="AX2" s="19"/>
      <c r="AY2" s="75" t="s">
        <v>35</v>
      </c>
      <c r="AZ2" s="75" t="s">
        <v>36</v>
      </c>
      <c r="BA2" s="20" t="s">
        <v>37</v>
      </c>
      <c r="BB2" s="20" t="s">
        <v>38</v>
      </c>
      <c r="BC2" s="21" t="s">
        <v>39</v>
      </c>
    </row>
    <row r="3" spans="1:116" s="17" customFormat="1" ht="30">
      <c r="A3" s="43" t="s">
        <v>40</v>
      </c>
      <c r="B3" s="23">
        <v>3</v>
      </c>
      <c r="C3" s="44">
        <v>17972</v>
      </c>
      <c r="D3" s="44"/>
      <c r="E3" s="45" t="s">
        <v>59</v>
      </c>
      <c r="F3" s="45" t="s">
        <v>42</v>
      </c>
      <c r="G3" s="35" t="s">
        <v>43</v>
      </c>
      <c r="H3" s="48" t="s">
        <v>60</v>
      </c>
      <c r="I3" s="45" t="s">
        <v>45</v>
      </c>
      <c r="J3" s="45" t="s">
        <v>61</v>
      </c>
      <c r="K3" s="46"/>
      <c r="L3" s="45"/>
      <c r="M3" s="47">
        <v>60</v>
      </c>
      <c r="N3" s="45" t="s">
        <v>47</v>
      </c>
      <c r="O3" s="45" t="s">
        <v>48</v>
      </c>
      <c r="P3" s="45" t="s">
        <v>62</v>
      </c>
      <c r="Q3" s="45" t="s">
        <v>63</v>
      </c>
      <c r="R3" s="29">
        <v>988</v>
      </c>
      <c r="S3" s="30"/>
      <c r="T3" s="31">
        <v>919.07</v>
      </c>
      <c r="U3" s="9" t="s">
        <v>58</v>
      </c>
      <c r="V3" s="29"/>
      <c r="W3" s="30"/>
      <c r="X3" s="30"/>
      <c r="Y3" s="30"/>
      <c r="Z3" s="30"/>
      <c r="AA3" s="30"/>
      <c r="AB3" s="30"/>
      <c r="AC3" s="30"/>
      <c r="AD3" s="30"/>
      <c r="AE3" s="32"/>
      <c r="AG3" s="17">
        <v>983.10299999999995</v>
      </c>
      <c r="AN3" s="33">
        <v>988</v>
      </c>
      <c r="AO3" s="17" t="s">
        <v>51</v>
      </c>
      <c r="AP3" s="32" t="s">
        <v>52</v>
      </c>
      <c r="AQ3" s="17" t="e">
        <f>AVERAGE(SMALL(AE3:AI3,1),SMALL(AE3:AI3,2))</f>
        <v>#NUM!</v>
      </c>
      <c r="AR3" s="17" t="e">
        <f>IF(R3 &lt;=( AVERAGE(SMALL(AE3:AI3,1),SMALL(AE3:AI3,2))), R3, "")</f>
        <v>#NUM!</v>
      </c>
      <c r="AS3" s="17" t="e">
        <f>AVERAGE(SMALL(AJ3:AM3,1),SMALL(AJ3:AM3,2))</f>
        <v>#NUM!</v>
      </c>
      <c r="AT3" s="17">
        <f>T3*1.075</f>
        <v>988.00025000000005</v>
      </c>
      <c r="AU3" s="17" t="e">
        <f>U3*1.075</f>
        <v>#VALUE!</v>
      </c>
      <c r="AV3" s="30" t="e">
        <f>MIN(AN3,AT3,AU3)</f>
        <v>#VALUE!</v>
      </c>
      <c r="AW3" s="42" t="s">
        <v>53</v>
      </c>
      <c r="AX3" s="17" t="s">
        <v>52</v>
      </c>
      <c r="AY3" s="33">
        <v>988.00030000000004</v>
      </c>
      <c r="AZ3" s="34">
        <f>IF(AND(AY3&gt;0,AY3&lt;=10),AY3*0.25,IF(AND(AY3&gt;10,AY3&lt;=50),AY3*0.17,IF(AND(AY3&gt;10,AY3&lt;=100),AY3*0.12,IF(AY3&gt;100,AY3*0.1))))</f>
        <v>98.800030000000007</v>
      </c>
      <c r="BA3" s="35">
        <f>AZ3+AY3</f>
        <v>1086.80033</v>
      </c>
      <c r="BB3" s="33">
        <f>BA3+BA3*0.08</f>
        <v>1173.7443564</v>
      </c>
    </row>
    <row r="4" spans="1:116" s="17" customFormat="1" ht="30">
      <c r="A4" s="43" t="s">
        <v>40</v>
      </c>
      <c r="B4" s="23">
        <v>2</v>
      </c>
      <c r="C4" s="44">
        <v>17974</v>
      </c>
      <c r="D4" s="44"/>
      <c r="E4" s="45" t="s">
        <v>54</v>
      </c>
      <c r="F4" s="45" t="s">
        <v>42</v>
      </c>
      <c r="G4" s="35" t="s">
        <v>43</v>
      </c>
      <c r="H4" s="48" t="s">
        <v>55</v>
      </c>
      <c r="I4" s="45" t="s">
        <v>45</v>
      </c>
      <c r="J4" s="45" t="s">
        <v>56</v>
      </c>
      <c r="K4" s="46"/>
      <c r="L4" s="45"/>
      <c r="M4" s="47">
        <v>30</v>
      </c>
      <c r="N4" s="45" t="s">
        <v>47</v>
      </c>
      <c r="O4" s="45" t="s">
        <v>48</v>
      </c>
      <c r="P4" s="45" t="s">
        <v>49</v>
      </c>
      <c r="Q4" s="45" t="s">
        <v>57</v>
      </c>
      <c r="R4" s="29">
        <v>3458</v>
      </c>
      <c r="S4" s="30"/>
      <c r="T4" s="31">
        <v>3216.74</v>
      </c>
      <c r="U4" s="9" t="s">
        <v>58</v>
      </c>
      <c r="V4" s="29"/>
      <c r="W4" s="30"/>
      <c r="X4" s="30"/>
      <c r="Y4" s="30"/>
      <c r="Z4" s="30"/>
      <c r="AA4" s="30"/>
      <c r="AB4" s="30"/>
      <c r="AC4" s="30"/>
      <c r="AD4" s="30"/>
      <c r="AE4" s="32"/>
      <c r="AN4" s="33">
        <v>3458</v>
      </c>
      <c r="AO4" s="17" t="s">
        <v>51</v>
      </c>
      <c r="AP4" s="32" t="s">
        <v>52</v>
      </c>
      <c r="AQ4" s="17" t="e">
        <f>AVERAGE(SMALL(AE4:AI4,1),SMALL(AE4:AI4,2))</f>
        <v>#NUM!</v>
      </c>
      <c r="AR4" s="17" t="e">
        <f>IF(R4 &lt;=( AVERAGE(SMALL(AE4:AI4,1),SMALL(AE4:AI4,2))), R4, "")</f>
        <v>#NUM!</v>
      </c>
      <c r="AS4" s="17" t="e">
        <f>AVERAGE(SMALL(AJ4:AM4,1),SMALL(AJ4:AM4,2))</f>
        <v>#NUM!</v>
      </c>
      <c r="AT4" s="17">
        <f>T4*1.075</f>
        <v>3457.9954999999995</v>
      </c>
      <c r="AU4" s="17" t="e">
        <f>U4*1.075</f>
        <v>#VALUE!</v>
      </c>
      <c r="AV4" s="30" t="e">
        <f>MIN(AN4,AT4,AU4)</f>
        <v>#VALUE!</v>
      </c>
      <c r="AW4" s="42" t="s">
        <v>53</v>
      </c>
      <c r="AX4" s="17" t="s">
        <v>52</v>
      </c>
      <c r="AY4" s="33">
        <v>2457.9960000000001</v>
      </c>
      <c r="AZ4" s="34">
        <f>IF(AND(AY4&gt;0,AY4&lt;=10),AY4*0.25,IF(AND(AY4&gt;10,AY4&lt;=50),AY4*0.17,IF(AND(AY4&gt;10,AY4&lt;=100),AY4*0.12,IF(AY4&gt;100,AY4*0.1))))</f>
        <v>245.79960000000003</v>
      </c>
      <c r="BA4" s="35">
        <f>AZ4+AY4</f>
        <v>2703.7955999999999</v>
      </c>
      <c r="BB4" s="33">
        <f>BA4+BA4*0.08</f>
        <v>2920.099248</v>
      </c>
    </row>
    <row r="5" spans="1:116" s="17" customFormat="1" ht="30">
      <c r="A5" s="43" t="s">
        <v>40</v>
      </c>
      <c r="B5" s="23">
        <v>1</v>
      </c>
      <c r="C5" s="44">
        <v>17964</v>
      </c>
      <c r="D5" s="44"/>
      <c r="E5" s="45" t="s">
        <v>41</v>
      </c>
      <c r="F5" s="45" t="s">
        <v>42</v>
      </c>
      <c r="G5" s="35" t="s">
        <v>43</v>
      </c>
      <c r="H5" s="48" t="s">
        <v>44</v>
      </c>
      <c r="I5" s="45" t="s">
        <v>45</v>
      </c>
      <c r="J5" s="45" t="s">
        <v>46</v>
      </c>
      <c r="K5" s="46"/>
      <c r="L5" s="45"/>
      <c r="M5" s="47">
        <v>30</v>
      </c>
      <c r="N5" s="45" t="s">
        <v>47</v>
      </c>
      <c r="O5" s="45" t="s">
        <v>48</v>
      </c>
      <c r="P5" s="45" t="s">
        <v>49</v>
      </c>
      <c r="Q5" s="45" t="s">
        <v>50</v>
      </c>
      <c r="R5" s="29">
        <v>2470</v>
      </c>
      <c r="S5" s="30"/>
      <c r="T5" s="31">
        <v>2470</v>
      </c>
      <c r="U5" s="9">
        <v>2470</v>
      </c>
      <c r="V5" s="29"/>
      <c r="W5" s="30"/>
      <c r="X5" s="30"/>
      <c r="Y5" s="30"/>
      <c r="Z5" s="30"/>
      <c r="AA5" s="30"/>
      <c r="AB5" s="30"/>
      <c r="AC5" s="30"/>
      <c r="AD5" s="30"/>
      <c r="AE5" s="32"/>
      <c r="AN5" s="33">
        <v>2470</v>
      </c>
      <c r="AO5" s="17" t="s">
        <v>51</v>
      </c>
      <c r="AP5" s="32" t="s">
        <v>52</v>
      </c>
      <c r="AQ5" s="17" t="e">
        <f>AVERAGE(SMALL(AE5:AI5,1),SMALL(AE5:AI5,2))</f>
        <v>#NUM!</v>
      </c>
      <c r="AR5" s="17" t="e">
        <f>IF(R5 &lt;=( AVERAGE(SMALL(AE5:AI5,1),SMALL(AE5:AI5,2))), R5, "")</f>
        <v>#NUM!</v>
      </c>
      <c r="AS5" s="17" t="e">
        <f>AVERAGE(SMALL(AJ5:AM5,1),SMALL(AJ5:AM5,2))</f>
        <v>#NUM!</v>
      </c>
      <c r="AT5" s="17">
        <f>T5*1.075</f>
        <v>2655.25</v>
      </c>
      <c r="AU5" s="17">
        <f>U5*1.075</f>
        <v>2655.25</v>
      </c>
      <c r="AV5" s="30">
        <f>MIN(AN5,AT5,AU5)</f>
        <v>2470</v>
      </c>
      <c r="AW5" s="42" t="s">
        <v>53</v>
      </c>
      <c r="AX5" s="17" t="s">
        <v>52</v>
      </c>
      <c r="AY5" s="33">
        <v>2470</v>
      </c>
      <c r="AZ5" s="34">
        <f>IF(AND(AY5&gt;0,AY5&lt;=10),AY5*0.25,IF(AND(AY5&gt;10,AY5&lt;=50),AY5*0.17,IF(AND(AY5&gt;10,AY5&lt;=100),AY5*0.12,IF(AY5&gt;100,AY5*0.1))))</f>
        <v>247</v>
      </c>
      <c r="BA5" s="35">
        <f>AZ5+AY5</f>
        <v>2717</v>
      </c>
      <c r="BB5" s="33">
        <f>BA5+BA5*0.08</f>
        <v>2934.36</v>
      </c>
    </row>
    <row r="6" spans="1:116" s="17" customFormat="1" ht="30">
      <c r="A6" s="22" t="s">
        <v>64</v>
      </c>
      <c r="B6" s="23">
        <v>8</v>
      </c>
      <c r="C6" s="24"/>
      <c r="D6" s="24"/>
      <c r="E6" s="26" t="s">
        <v>102</v>
      </c>
      <c r="F6" s="26" t="s">
        <v>103</v>
      </c>
      <c r="G6" s="25" t="s">
        <v>104</v>
      </c>
      <c r="H6" s="22" t="s">
        <v>105</v>
      </c>
      <c r="I6" s="26" t="s">
        <v>106</v>
      </c>
      <c r="J6" s="26" t="s">
        <v>107</v>
      </c>
      <c r="K6" s="27"/>
      <c r="L6" s="26"/>
      <c r="M6" s="28">
        <v>20</v>
      </c>
      <c r="N6" s="26" t="s">
        <v>47</v>
      </c>
      <c r="O6" s="26" t="s">
        <v>72</v>
      </c>
      <c r="P6" s="26" t="s">
        <v>84</v>
      </c>
      <c r="Q6" s="26" t="s">
        <v>108</v>
      </c>
      <c r="R6" s="29">
        <v>3.2</v>
      </c>
      <c r="S6" s="30">
        <v>3.44</v>
      </c>
      <c r="T6" s="31">
        <v>1.2</v>
      </c>
      <c r="U6" s="9">
        <v>1.1000000000000001</v>
      </c>
      <c r="V6" s="29"/>
      <c r="W6" s="30">
        <v>3.2</v>
      </c>
      <c r="X6" s="30"/>
      <c r="Y6" s="30"/>
      <c r="Z6" s="30"/>
      <c r="AA6" s="30"/>
      <c r="AB6" s="30"/>
      <c r="AC6" s="30"/>
      <c r="AD6" s="30"/>
      <c r="AE6" s="32"/>
      <c r="AF6" s="17">
        <v>2.99</v>
      </c>
      <c r="AN6" s="33"/>
      <c r="AP6" s="32"/>
      <c r="AQ6" s="17" t="e">
        <f>AVERAGE(SMALL(AE6:AI6,1),SMALL(AE6:AI6,2))</f>
        <v>#NUM!</v>
      </c>
      <c r="AR6" s="17" t="e">
        <f>IF(R6 &lt;=( AVERAGE(SMALL(AE6:AI6,1),SMALL(AE6:AI6,2))), R6, "")</f>
        <v>#NUM!</v>
      </c>
      <c r="AS6" s="17" t="e">
        <f>AVERAGE(SMALL(AJ6:AM6,1),SMALL(AJ6:AM6,2))</f>
        <v>#NUM!</v>
      </c>
      <c r="AT6" s="17">
        <f>T6*1.075</f>
        <v>1.2899999999999998</v>
      </c>
      <c r="AU6" s="17">
        <f>U6*1.075</f>
        <v>1.1825000000000001</v>
      </c>
      <c r="AV6" s="30">
        <f>MIN(AN6,AT6,AU6)</f>
        <v>1.1825000000000001</v>
      </c>
      <c r="AW6" s="17" t="s">
        <v>75</v>
      </c>
      <c r="AX6" s="17" t="s">
        <v>76</v>
      </c>
      <c r="AY6" s="33">
        <v>1.18</v>
      </c>
      <c r="AZ6" s="34">
        <f>IF(AND(AY6&gt;0,AY6&lt;=10),AY6*0.25,IF(AND(AY6&gt;10,AY6&lt;=50),AY6*0.17,IF(AND(AY6&gt;10,AY6&lt;=100),AY6*0.12,IF(AY6&gt;100,AY6*0.1))))</f>
        <v>0.29499999999999998</v>
      </c>
      <c r="BA6" s="35">
        <f>AZ6+AY6</f>
        <v>1.4749999999999999</v>
      </c>
      <c r="BB6" s="33">
        <f>BA6+BA6*0.08</f>
        <v>1.593</v>
      </c>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row>
    <row r="7" spans="1:116" s="17" customFormat="1" ht="30">
      <c r="A7" s="22" t="s">
        <v>64</v>
      </c>
      <c r="B7" s="23">
        <v>11</v>
      </c>
      <c r="C7" s="24"/>
      <c r="D7" s="24"/>
      <c r="E7" s="26" t="s">
        <v>118</v>
      </c>
      <c r="F7" s="26" t="s">
        <v>119</v>
      </c>
      <c r="G7" s="25" t="s">
        <v>120</v>
      </c>
      <c r="H7" s="22" t="s">
        <v>105</v>
      </c>
      <c r="I7" s="26" t="s">
        <v>106</v>
      </c>
      <c r="J7" s="26" t="s">
        <v>121</v>
      </c>
      <c r="K7" s="27"/>
      <c r="L7" s="26"/>
      <c r="M7" s="28">
        <v>30</v>
      </c>
      <c r="N7" s="26" t="s">
        <v>47</v>
      </c>
      <c r="O7" s="26" t="s">
        <v>72</v>
      </c>
      <c r="P7" s="26" t="s">
        <v>84</v>
      </c>
      <c r="Q7" s="26" t="s">
        <v>122</v>
      </c>
      <c r="R7" s="29">
        <v>4</v>
      </c>
      <c r="S7" s="30">
        <v>4.3</v>
      </c>
      <c r="T7" s="31"/>
      <c r="U7" s="9">
        <v>1.3</v>
      </c>
      <c r="V7" s="29"/>
      <c r="W7" s="30">
        <v>4</v>
      </c>
      <c r="X7" s="30"/>
      <c r="Y7" s="30"/>
      <c r="Z7" s="30"/>
      <c r="AA7" s="30"/>
      <c r="AB7" s="30"/>
      <c r="AC7" s="30"/>
      <c r="AD7" s="30"/>
      <c r="AE7" s="32"/>
      <c r="AN7" s="33"/>
      <c r="AP7" s="32"/>
      <c r="AQ7" s="17" t="e">
        <f>AVERAGE(SMALL(AE7:AI7,1),SMALL(AE7:AI7,2))</f>
        <v>#NUM!</v>
      </c>
      <c r="AR7" s="17" t="e">
        <f>IF(R7 &lt;=( AVERAGE(SMALL(AE7:AI7,1),SMALL(AE7:AI7,2))), R7, "")</f>
        <v>#NUM!</v>
      </c>
      <c r="AS7" s="17" t="e">
        <f>AVERAGE(SMALL(AJ7:AM7,1),SMALL(AJ7:AM7,2))</f>
        <v>#NUM!</v>
      </c>
      <c r="AT7" s="17">
        <f>T7*1.075</f>
        <v>0</v>
      </c>
      <c r="AU7" s="17">
        <f>U7*1.075</f>
        <v>1.3975</v>
      </c>
      <c r="AV7" s="30">
        <f>MIN(AN7,AT7,AU7)</f>
        <v>0</v>
      </c>
      <c r="AW7" s="17" t="s">
        <v>75</v>
      </c>
      <c r="AX7" s="17" t="s">
        <v>76</v>
      </c>
      <c r="AY7" s="33">
        <v>1.397</v>
      </c>
      <c r="AZ7" s="34">
        <f>IF(AND(AY7&gt;0,AY7&lt;=10),AY7*0.25,IF(AND(AY7&gt;10,AY7&lt;=50),AY7*0.17,IF(AND(AY7&gt;10,AY7&lt;=100),AY7*0.12,IF(AY7&gt;100,AY7*0.1))))</f>
        <v>0.34925</v>
      </c>
      <c r="BA7" s="35">
        <f>AZ7+AY7</f>
        <v>1.7462500000000001</v>
      </c>
      <c r="BB7" s="33">
        <f>BA7+BA7*0.08</f>
        <v>1.88595</v>
      </c>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row>
    <row r="8" spans="1:116" s="17" customFormat="1" ht="30">
      <c r="A8" s="22" t="s">
        <v>64</v>
      </c>
      <c r="B8" s="23">
        <v>7</v>
      </c>
      <c r="C8" s="24"/>
      <c r="D8" s="24"/>
      <c r="E8" s="26" t="s">
        <v>94</v>
      </c>
      <c r="F8" s="26" t="s">
        <v>95</v>
      </c>
      <c r="G8" s="25" t="s">
        <v>96</v>
      </c>
      <c r="H8" s="22" t="s">
        <v>97</v>
      </c>
      <c r="I8" s="26" t="s">
        <v>98</v>
      </c>
      <c r="J8" s="26" t="s">
        <v>99</v>
      </c>
      <c r="K8" s="27"/>
      <c r="L8" s="26"/>
      <c r="M8" s="28">
        <v>1</v>
      </c>
      <c r="N8" s="26" t="s">
        <v>47</v>
      </c>
      <c r="O8" s="26" t="s">
        <v>72</v>
      </c>
      <c r="P8" s="26" t="s">
        <v>100</v>
      </c>
      <c r="Q8" s="26" t="s">
        <v>101</v>
      </c>
      <c r="R8" s="29">
        <v>2.59</v>
      </c>
      <c r="S8" s="30">
        <v>2.78</v>
      </c>
      <c r="T8" s="31"/>
      <c r="U8" s="9">
        <v>1.4</v>
      </c>
      <c r="V8" s="29"/>
      <c r="W8" s="30">
        <v>2.59</v>
      </c>
      <c r="X8" s="30"/>
      <c r="Y8" s="30"/>
      <c r="Z8" s="30"/>
      <c r="AA8" s="30"/>
      <c r="AB8" s="30"/>
      <c r="AC8" s="30"/>
      <c r="AD8" s="30"/>
      <c r="AE8" s="32"/>
      <c r="AN8" s="33"/>
      <c r="AP8" s="32"/>
      <c r="AQ8" s="17" t="e">
        <f>AVERAGE(SMALL(AE8:AI8,1),SMALL(AE8:AI8,2))</f>
        <v>#NUM!</v>
      </c>
      <c r="AR8" s="17" t="e">
        <f>IF(R8 &lt;=( AVERAGE(SMALL(AE8:AI8,1),SMALL(AE8:AI8,2))), R8, "")</f>
        <v>#NUM!</v>
      </c>
      <c r="AS8" s="17" t="e">
        <f>AVERAGE(SMALL(AJ8:AM8,1),SMALL(AJ8:AM8,2))</f>
        <v>#NUM!</v>
      </c>
      <c r="AT8" s="17">
        <f>T8*1.075</f>
        <v>0</v>
      </c>
      <c r="AU8" s="17">
        <f>U8*1.075</f>
        <v>1.5049999999999999</v>
      </c>
      <c r="AV8" s="30">
        <f>MIN(AN8,AT8,AU8)</f>
        <v>0</v>
      </c>
      <c r="AW8" s="17" t="s">
        <v>75</v>
      </c>
      <c r="AX8" s="17" t="s">
        <v>76</v>
      </c>
      <c r="AY8" s="33">
        <v>1.5049999999999999</v>
      </c>
      <c r="AZ8" s="34">
        <f>IF(AND(AY8&gt;0,AY8&lt;=10),AY8*0.25,IF(AND(AY8&gt;10,AY8&lt;=50),AY8*0.17,IF(AND(AY8&gt;10,AY8&lt;=100),AY8*0.12,IF(AY8&gt;100,AY8*0.1))))</f>
        <v>0.37624999999999997</v>
      </c>
      <c r="BA8" s="35">
        <f>AZ8+AY8</f>
        <v>1.8812499999999999</v>
      </c>
      <c r="BB8" s="33">
        <f>BA8+BA8*0.08</f>
        <v>2.0317499999999997</v>
      </c>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row>
    <row r="9" spans="1:116" s="17" customFormat="1" ht="30">
      <c r="A9" s="22" t="s">
        <v>64</v>
      </c>
      <c r="B9" s="23">
        <v>5</v>
      </c>
      <c r="C9" s="24"/>
      <c r="D9" s="24"/>
      <c r="E9" s="26" t="s">
        <v>77</v>
      </c>
      <c r="F9" s="26" t="s">
        <v>78</v>
      </c>
      <c r="G9" s="25" t="s">
        <v>79</v>
      </c>
      <c r="H9" s="22" t="s">
        <v>80</v>
      </c>
      <c r="I9" s="26" t="s">
        <v>81</v>
      </c>
      <c r="J9" s="26" t="s">
        <v>82</v>
      </c>
      <c r="K9" s="27">
        <v>20</v>
      </c>
      <c r="L9" s="26" t="s">
        <v>83</v>
      </c>
      <c r="M9" s="28">
        <v>1</v>
      </c>
      <c r="N9" s="26" t="s">
        <v>47</v>
      </c>
      <c r="O9" s="26" t="s">
        <v>72</v>
      </c>
      <c r="P9" s="26" t="s">
        <v>84</v>
      </c>
      <c r="Q9" s="26" t="s">
        <v>85</v>
      </c>
      <c r="R9" s="29">
        <v>3.97</v>
      </c>
      <c r="S9" s="30">
        <v>4.71</v>
      </c>
      <c r="T9" s="31"/>
      <c r="U9" s="9">
        <v>1.5</v>
      </c>
      <c r="V9" s="29"/>
      <c r="W9" s="30">
        <v>3.97</v>
      </c>
      <c r="X9" s="30"/>
      <c r="Y9" s="30"/>
      <c r="Z9" s="30"/>
      <c r="AA9" s="30"/>
      <c r="AB9" s="30"/>
      <c r="AC9" s="30"/>
      <c r="AD9" s="30"/>
      <c r="AE9" s="32"/>
      <c r="AN9" s="33"/>
      <c r="AP9" s="32"/>
      <c r="AQ9" s="17" t="e">
        <f>AVERAGE(SMALL(AE9:AI9,1),SMALL(AE9:AI9,2))</f>
        <v>#NUM!</v>
      </c>
      <c r="AR9" s="17" t="e">
        <f>IF(R9 &lt;=( AVERAGE(SMALL(AE9:AI9,1),SMALL(AE9:AI9,2))), R9, "")</f>
        <v>#NUM!</v>
      </c>
      <c r="AS9" s="17" t="e">
        <f>AVERAGE(SMALL(AJ9:AM9,1),SMALL(AJ9:AM9,2))</f>
        <v>#NUM!</v>
      </c>
      <c r="AT9" s="17">
        <f>T9*1.075</f>
        <v>0</v>
      </c>
      <c r="AU9" s="17">
        <f>U9*1.075</f>
        <v>1.6124999999999998</v>
      </c>
      <c r="AV9" s="30">
        <f>MIN(AN9,AT9,AU9)</f>
        <v>0</v>
      </c>
      <c r="AW9" s="17" t="s">
        <v>75</v>
      </c>
      <c r="AX9" s="17" t="s">
        <v>76</v>
      </c>
      <c r="AY9" s="33">
        <v>1.6125</v>
      </c>
      <c r="AZ9" s="34">
        <f>IF(AND(AY9&gt;0,AY9&lt;=10),AY9*0.25,IF(AND(AY9&gt;10,AY9&lt;=50),AY9*0.17,IF(AND(AY9&gt;10,AY9&lt;=100),AY9*0.12,IF(AY9&gt;100,AY9*0.1))))</f>
        <v>0.40312500000000001</v>
      </c>
      <c r="BA9" s="35">
        <f>AZ9+AY9</f>
        <v>2.015625</v>
      </c>
      <c r="BB9" s="33">
        <f>BA9+BA9*0.08</f>
        <v>2.1768749999999999</v>
      </c>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row>
    <row r="10" spans="1:116" s="17" customFormat="1" ht="45">
      <c r="A10" s="22" t="s">
        <v>64</v>
      </c>
      <c r="B10" s="23">
        <v>6</v>
      </c>
      <c r="C10" s="24"/>
      <c r="D10" s="24"/>
      <c r="E10" s="26" t="s">
        <v>86</v>
      </c>
      <c r="F10" s="26" t="s">
        <v>87</v>
      </c>
      <c r="G10" s="25" t="s">
        <v>88</v>
      </c>
      <c r="H10" s="22" t="s">
        <v>89</v>
      </c>
      <c r="I10" s="26" t="s">
        <v>90</v>
      </c>
      <c r="J10" s="26" t="s">
        <v>91</v>
      </c>
      <c r="K10" s="27"/>
      <c r="L10" s="26"/>
      <c r="M10" s="28">
        <v>12</v>
      </c>
      <c r="N10" s="26" t="s">
        <v>47</v>
      </c>
      <c r="O10" s="26" t="s">
        <v>72</v>
      </c>
      <c r="P10" s="26" t="s">
        <v>92</v>
      </c>
      <c r="Q10" s="26" t="s">
        <v>93</v>
      </c>
      <c r="R10" s="29">
        <v>2.8</v>
      </c>
      <c r="S10" s="30">
        <v>3.01</v>
      </c>
      <c r="T10" s="31"/>
      <c r="U10" s="9">
        <v>1.5</v>
      </c>
      <c r="V10" s="29"/>
      <c r="W10" s="30">
        <v>2.8</v>
      </c>
      <c r="X10" s="30"/>
      <c r="Y10" s="30"/>
      <c r="Z10" s="30"/>
      <c r="AA10" s="30"/>
      <c r="AB10" s="30"/>
      <c r="AC10" s="30"/>
      <c r="AD10" s="30"/>
      <c r="AE10" s="32"/>
      <c r="AN10" s="33"/>
      <c r="AP10" s="32"/>
      <c r="AQ10" s="17" t="e">
        <f>AVERAGE(SMALL(AE10:AI10,1),SMALL(AE10:AI10,2))</f>
        <v>#NUM!</v>
      </c>
      <c r="AR10" s="17" t="e">
        <f>IF(R10 &lt;=( AVERAGE(SMALL(AE10:AI10,1),SMALL(AE10:AI10,2))), R10, "")</f>
        <v>#NUM!</v>
      </c>
      <c r="AS10" s="17" t="e">
        <f>AVERAGE(SMALL(AJ10:AM10,1),SMALL(AJ10:AM10,2))</f>
        <v>#NUM!</v>
      </c>
      <c r="AT10" s="17">
        <f>T10*1.075</f>
        <v>0</v>
      </c>
      <c r="AU10" s="17">
        <f>U10*1.075</f>
        <v>1.6124999999999998</v>
      </c>
      <c r="AV10" s="30">
        <f>MIN(AN10,AT10,AU10)</f>
        <v>0</v>
      </c>
      <c r="AW10" s="17" t="s">
        <v>75</v>
      </c>
      <c r="AX10" s="17" t="s">
        <v>76</v>
      </c>
      <c r="AY10" s="33">
        <v>1.6125</v>
      </c>
      <c r="AZ10" s="34">
        <f>IF(AND(AY10&gt;0,AY10&lt;=10),AY10*0.25,IF(AND(AY10&gt;10,AY10&lt;=50),AY10*0.17,IF(AND(AY10&gt;10,AY10&lt;=100),AY10*0.12,IF(AY10&gt;100,AY10*0.1))))</f>
        <v>0.40312500000000001</v>
      </c>
      <c r="BA10" s="35">
        <f>AZ10+AY10</f>
        <v>2.015625</v>
      </c>
      <c r="BB10" s="33">
        <f>BA10+BA10*0.08</f>
        <v>2.1768749999999999</v>
      </c>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row>
    <row r="11" spans="1:116" s="17" customFormat="1" ht="30">
      <c r="A11" s="22" t="s">
        <v>64</v>
      </c>
      <c r="B11" s="23">
        <v>9</v>
      </c>
      <c r="C11" s="24"/>
      <c r="D11" s="24"/>
      <c r="E11" s="26" t="s">
        <v>102</v>
      </c>
      <c r="F11" s="26" t="s">
        <v>103</v>
      </c>
      <c r="G11" s="25" t="s">
        <v>104</v>
      </c>
      <c r="H11" s="22" t="s">
        <v>109</v>
      </c>
      <c r="I11" s="26" t="s">
        <v>81</v>
      </c>
      <c r="J11" s="26" t="s">
        <v>110</v>
      </c>
      <c r="K11" s="27">
        <v>20</v>
      </c>
      <c r="L11" s="26" t="s">
        <v>83</v>
      </c>
      <c r="M11" s="28">
        <v>1</v>
      </c>
      <c r="N11" s="26" t="s">
        <v>47</v>
      </c>
      <c r="O11" s="26" t="s">
        <v>72</v>
      </c>
      <c r="P11" s="26" t="s">
        <v>84</v>
      </c>
      <c r="Q11" s="26" t="s">
        <v>111</v>
      </c>
      <c r="R11" s="29">
        <v>3.7</v>
      </c>
      <c r="S11" s="30">
        <v>3.97</v>
      </c>
      <c r="T11" s="31"/>
      <c r="U11" s="9">
        <v>1.5</v>
      </c>
      <c r="V11" s="29"/>
      <c r="W11" s="30">
        <v>3.7</v>
      </c>
      <c r="X11" s="30"/>
      <c r="Y11" s="30"/>
      <c r="Z11" s="30"/>
      <c r="AA11" s="30"/>
      <c r="AB11" s="30"/>
      <c r="AC11" s="30"/>
      <c r="AD11" s="30"/>
      <c r="AE11" s="32"/>
      <c r="AN11" s="33"/>
      <c r="AP11" s="32"/>
      <c r="AQ11" s="17" t="e">
        <f>AVERAGE(SMALL(AE11:AI11,1),SMALL(AE11:AI11,2))</f>
        <v>#NUM!</v>
      </c>
      <c r="AR11" s="17" t="e">
        <f>IF(R11 &lt;=( AVERAGE(SMALL(AE11:AI11,1),SMALL(AE11:AI11,2))), R11, "")</f>
        <v>#NUM!</v>
      </c>
      <c r="AS11" s="17" t="e">
        <f>AVERAGE(SMALL(AJ11:AM11,1),SMALL(AJ11:AM11,2))</f>
        <v>#NUM!</v>
      </c>
      <c r="AT11" s="17">
        <f>T11*1.075</f>
        <v>0</v>
      </c>
      <c r="AU11" s="17">
        <f>U11*1.075</f>
        <v>1.6124999999999998</v>
      </c>
      <c r="AV11" s="30">
        <f>MIN(AN11,AT11,AU11)</f>
        <v>0</v>
      </c>
      <c r="AW11" s="17" t="s">
        <v>75</v>
      </c>
      <c r="AX11" s="17" t="s">
        <v>76</v>
      </c>
      <c r="AY11" s="33">
        <v>1.6125</v>
      </c>
      <c r="AZ11" s="34">
        <f>IF(AND(AY11&gt;0,AY11&lt;=10),AY11*0.25,IF(AND(AY11&gt;10,AY11&lt;=50),AY11*0.17,IF(AND(AY11&gt;10,AY11&lt;=100),AY11*0.12,IF(AY11&gt;100,AY11*0.1))))</f>
        <v>0.40312500000000001</v>
      </c>
      <c r="BA11" s="35">
        <f>AZ11+AY11</f>
        <v>2.015625</v>
      </c>
      <c r="BB11" s="33">
        <f>BA11+BA11*0.08</f>
        <v>2.1768749999999999</v>
      </c>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row>
    <row r="12" spans="1:116" s="17" customFormat="1" ht="30">
      <c r="A12" s="22" t="s">
        <v>64</v>
      </c>
      <c r="B12" s="23">
        <v>4</v>
      </c>
      <c r="C12" s="24"/>
      <c r="D12" s="24"/>
      <c r="E12" s="26" t="s">
        <v>65</v>
      </c>
      <c r="F12" s="26" t="s">
        <v>66</v>
      </c>
      <c r="G12" s="25" t="s">
        <v>67</v>
      </c>
      <c r="H12" s="22" t="s">
        <v>68</v>
      </c>
      <c r="I12" s="26" t="s">
        <v>69</v>
      </c>
      <c r="J12" s="26" t="s">
        <v>70</v>
      </c>
      <c r="K12" s="27">
        <v>10</v>
      </c>
      <c r="L12" s="26" t="s">
        <v>71</v>
      </c>
      <c r="M12" s="28">
        <v>1</v>
      </c>
      <c r="N12" s="26" t="s">
        <v>47</v>
      </c>
      <c r="O12" s="26" t="s">
        <v>72</v>
      </c>
      <c r="P12" s="26" t="s">
        <v>73</v>
      </c>
      <c r="Q12" s="26" t="s">
        <v>74</v>
      </c>
      <c r="R12" s="29">
        <v>4</v>
      </c>
      <c r="S12" s="30">
        <v>4.3</v>
      </c>
      <c r="T12" s="31"/>
      <c r="U12" s="9">
        <v>2.0699999999999998</v>
      </c>
      <c r="V12" s="29"/>
      <c r="W12" s="30">
        <v>3</v>
      </c>
      <c r="X12" s="30"/>
      <c r="Y12" s="30"/>
      <c r="Z12" s="30"/>
      <c r="AA12" s="30"/>
      <c r="AB12" s="30"/>
      <c r="AC12" s="30"/>
      <c r="AD12" s="30"/>
      <c r="AE12" s="32"/>
      <c r="AN12" s="33"/>
      <c r="AP12" s="32"/>
      <c r="AQ12" s="17" t="e">
        <f>AVERAGE(SMALL(AE12:AI12,1),SMALL(AE12:AI12,2))</f>
        <v>#NUM!</v>
      </c>
      <c r="AR12" s="17" t="e">
        <f>IF(R12 &lt;=( AVERAGE(SMALL(AE12:AI12,1),SMALL(AE12:AI12,2))), R12, "")</f>
        <v>#NUM!</v>
      </c>
      <c r="AS12" s="17" t="e">
        <f>AVERAGE(SMALL(AJ12:AM12,1),SMALL(AJ12:AM12,2))</f>
        <v>#NUM!</v>
      </c>
      <c r="AT12" s="17">
        <f>T12*1.075</f>
        <v>0</v>
      </c>
      <c r="AU12" s="17">
        <f>U12*1.075</f>
        <v>2.22525</v>
      </c>
      <c r="AV12" s="30">
        <f>MIN(AN12,AT12,AU12)</f>
        <v>0</v>
      </c>
      <c r="AW12" s="17" t="s">
        <v>75</v>
      </c>
      <c r="AX12" s="17" t="s">
        <v>76</v>
      </c>
      <c r="AY12" s="33">
        <v>2.2250000000000001</v>
      </c>
      <c r="AZ12" s="34">
        <f>IF(AND(AY12&gt;0,AY12&lt;=10),AY12*0.25,IF(AND(AY12&gt;10,AY12&lt;=50),AY12*0.17,IF(AND(AY12&gt;10,AY12&lt;=100),AY12*0.12,IF(AY12&gt;100,AY12*0.1))))</f>
        <v>0.55625000000000002</v>
      </c>
      <c r="BA12" s="35">
        <f>AZ12+AY12</f>
        <v>2.78125</v>
      </c>
      <c r="BB12" s="33">
        <f>BA12+BA12*0.08</f>
        <v>3.0037500000000001</v>
      </c>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row>
    <row r="13" spans="1:116" s="17" customFormat="1" ht="30">
      <c r="A13" s="22" t="s">
        <v>64</v>
      </c>
      <c r="B13" s="23">
        <v>14</v>
      </c>
      <c r="C13" s="24"/>
      <c r="D13" s="24"/>
      <c r="E13" s="26" t="s">
        <v>133</v>
      </c>
      <c r="F13" s="26" t="s">
        <v>134</v>
      </c>
      <c r="G13" s="25" t="s">
        <v>135</v>
      </c>
      <c r="H13" s="22" t="s">
        <v>136</v>
      </c>
      <c r="I13" s="26" t="s">
        <v>127</v>
      </c>
      <c r="J13" s="26" t="s">
        <v>137</v>
      </c>
      <c r="K13" s="27">
        <v>240</v>
      </c>
      <c r="L13" s="26" t="s">
        <v>83</v>
      </c>
      <c r="M13" s="28">
        <v>1</v>
      </c>
      <c r="N13" s="26" t="s">
        <v>47</v>
      </c>
      <c r="O13" s="26" t="s">
        <v>72</v>
      </c>
      <c r="P13" s="26" t="s">
        <v>84</v>
      </c>
      <c r="Q13" s="26" t="s">
        <v>138</v>
      </c>
      <c r="R13" s="29">
        <v>5.5</v>
      </c>
      <c r="S13" s="30">
        <v>5.91</v>
      </c>
      <c r="T13" s="31"/>
      <c r="U13" s="9">
        <v>2.4300000000000002</v>
      </c>
      <c r="V13" s="29"/>
      <c r="W13" s="30">
        <v>5.5</v>
      </c>
      <c r="X13" s="30"/>
      <c r="Y13" s="30"/>
      <c r="Z13" s="30"/>
      <c r="AA13" s="30"/>
      <c r="AB13" s="30"/>
      <c r="AC13" s="30"/>
      <c r="AD13" s="30"/>
      <c r="AE13" s="32"/>
      <c r="AF13" s="17">
        <v>4.0262000000000002</v>
      </c>
      <c r="AN13" s="33"/>
      <c r="AP13" s="32"/>
      <c r="AQ13" s="17" t="e">
        <f>AVERAGE(SMALL(AE13:AI13,1),SMALL(AE13:AI13,2))</f>
        <v>#NUM!</v>
      </c>
      <c r="AR13" s="17" t="e">
        <f>IF(R13 &lt;=( AVERAGE(SMALL(AE13:AI13,1),SMALL(AE13:AI13,2))), R13, "")</f>
        <v>#NUM!</v>
      </c>
      <c r="AS13" s="17" t="e">
        <f>AVERAGE(SMALL(AJ13:AM13,1),SMALL(AJ13:AM13,2))</f>
        <v>#NUM!</v>
      </c>
      <c r="AT13" s="17">
        <f>T13*1.075</f>
        <v>0</v>
      </c>
      <c r="AU13" s="17">
        <f>U13*1.075</f>
        <v>2.61225</v>
      </c>
      <c r="AV13" s="30">
        <f>MIN(AN13,AT13,AU13)</f>
        <v>0</v>
      </c>
      <c r="AW13" s="17" t="s">
        <v>75</v>
      </c>
      <c r="AX13" s="17" t="s">
        <v>76</v>
      </c>
      <c r="AY13" s="33">
        <v>2.6122000000000001</v>
      </c>
      <c r="AZ13" s="34">
        <f>IF(AND(AY13&gt;0,AY13&lt;=10),AY13*0.25,IF(AND(AY13&gt;10,AY13&lt;=50),AY13*0.17,IF(AND(AY13&gt;10,AY13&lt;=100),AY13*0.12,IF(AY13&gt;100,AY13*0.1))))</f>
        <v>0.65305000000000002</v>
      </c>
      <c r="BA13" s="35">
        <f>AZ13+AY13</f>
        <v>3.26525</v>
      </c>
      <c r="BB13" s="33">
        <f>BA13+BA13*0.08</f>
        <v>3.5264699999999998</v>
      </c>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row>
    <row r="14" spans="1:116" s="17" customFormat="1" ht="30">
      <c r="A14" s="22" t="s">
        <v>64</v>
      </c>
      <c r="B14" s="23">
        <v>13</v>
      </c>
      <c r="C14" s="24"/>
      <c r="D14" s="24"/>
      <c r="E14" s="26" t="s">
        <v>123</v>
      </c>
      <c r="F14" s="26" t="s">
        <v>124</v>
      </c>
      <c r="G14" s="25" t="s">
        <v>125</v>
      </c>
      <c r="H14" s="22" t="s">
        <v>130</v>
      </c>
      <c r="I14" s="26" t="s">
        <v>106</v>
      </c>
      <c r="J14" s="26" t="s">
        <v>131</v>
      </c>
      <c r="K14" s="27"/>
      <c r="L14" s="26"/>
      <c r="M14" s="28">
        <v>20</v>
      </c>
      <c r="N14" s="26" t="s">
        <v>47</v>
      </c>
      <c r="O14" s="26" t="s">
        <v>72</v>
      </c>
      <c r="P14" s="26" t="s">
        <v>84</v>
      </c>
      <c r="Q14" s="26" t="s">
        <v>132</v>
      </c>
      <c r="R14" s="29">
        <v>7</v>
      </c>
      <c r="S14" s="30">
        <v>7.53</v>
      </c>
      <c r="T14" s="31">
        <v>7.5</v>
      </c>
      <c r="U14" s="9">
        <v>2.5</v>
      </c>
      <c r="V14" s="29"/>
      <c r="W14" s="30">
        <v>7</v>
      </c>
      <c r="X14" s="30"/>
      <c r="Y14" s="30"/>
      <c r="Z14" s="30"/>
      <c r="AA14" s="30"/>
      <c r="AB14" s="30"/>
      <c r="AC14" s="30"/>
      <c r="AD14" s="30"/>
      <c r="AE14" s="32"/>
      <c r="AN14" s="33"/>
      <c r="AP14" s="32"/>
      <c r="AQ14" s="17" t="e">
        <f>AVERAGE(SMALL(AE14:AI14,1),SMALL(AE14:AI14,2))</f>
        <v>#NUM!</v>
      </c>
      <c r="AR14" s="17" t="e">
        <f>IF(R14 &lt;=( AVERAGE(SMALL(AE14:AI14,1),SMALL(AE14:AI14,2))), R14, "")</f>
        <v>#NUM!</v>
      </c>
      <c r="AS14" s="17" t="e">
        <f>AVERAGE(SMALL(AJ14:AM14,1),SMALL(AJ14:AM14,2))</f>
        <v>#NUM!</v>
      </c>
      <c r="AT14" s="17">
        <f>T14*1.075</f>
        <v>8.0625</v>
      </c>
      <c r="AU14" s="17">
        <f>U14*1.075</f>
        <v>2.6875</v>
      </c>
      <c r="AV14" s="30">
        <f>MIN(AN14,AT14,AU14)</f>
        <v>2.6875</v>
      </c>
      <c r="AW14" s="17" t="s">
        <v>75</v>
      </c>
      <c r="AX14" s="17" t="s">
        <v>76</v>
      </c>
      <c r="AY14" s="33">
        <v>2.6869999999999998</v>
      </c>
      <c r="AZ14" s="34">
        <f>IF(AND(AY14&gt;0,AY14&lt;=10),AY14*0.25,IF(AND(AY14&gt;10,AY14&lt;=50),AY14*0.17,IF(AND(AY14&gt;10,AY14&lt;=100),AY14*0.12,IF(AY14&gt;100,AY14*0.1))))</f>
        <v>0.67174999999999996</v>
      </c>
      <c r="BA14" s="35">
        <f>AZ14+AY14</f>
        <v>3.3587499999999997</v>
      </c>
      <c r="BB14" s="33">
        <f>BA14+BA14*0.08</f>
        <v>3.6274499999999996</v>
      </c>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row>
    <row r="15" spans="1:116" s="17" customFormat="1" ht="30">
      <c r="A15" s="22" t="s">
        <v>64</v>
      </c>
      <c r="B15" s="23">
        <v>12</v>
      </c>
      <c r="C15" s="24"/>
      <c r="D15" s="24"/>
      <c r="E15" s="26" t="s">
        <v>123</v>
      </c>
      <c r="F15" s="26" t="s">
        <v>124</v>
      </c>
      <c r="G15" s="25" t="s">
        <v>125</v>
      </c>
      <c r="H15" s="22" t="s">
        <v>126</v>
      </c>
      <c r="I15" s="26" t="s">
        <v>127</v>
      </c>
      <c r="J15" s="26" t="s">
        <v>128</v>
      </c>
      <c r="K15" s="27">
        <v>200</v>
      </c>
      <c r="L15" s="26" t="s">
        <v>83</v>
      </c>
      <c r="M15" s="28">
        <v>1</v>
      </c>
      <c r="N15" s="26" t="s">
        <v>47</v>
      </c>
      <c r="O15" s="26" t="s">
        <v>72</v>
      </c>
      <c r="P15" s="26" t="s">
        <v>84</v>
      </c>
      <c r="Q15" s="26" t="s">
        <v>129</v>
      </c>
      <c r="R15" s="29">
        <v>7</v>
      </c>
      <c r="S15" s="30">
        <v>7.53</v>
      </c>
      <c r="T15" s="31">
        <v>7.33</v>
      </c>
      <c r="U15" s="9">
        <v>2.5</v>
      </c>
      <c r="V15" s="29"/>
      <c r="W15" s="30">
        <v>7</v>
      </c>
      <c r="X15" s="30"/>
      <c r="Y15" s="30"/>
      <c r="Z15" s="30"/>
      <c r="AA15" s="30"/>
      <c r="AB15" s="30"/>
      <c r="AC15" s="30"/>
      <c r="AD15" s="30"/>
      <c r="AE15" s="32"/>
      <c r="AN15" s="33"/>
      <c r="AP15" s="32"/>
      <c r="AQ15" s="17" t="e">
        <f>AVERAGE(SMALL(AE15:AI15,1),SMALL(AE15:AI15,2))</f>
        <v>#NUM!</v>
      </c>
      <c r="AR15" s="17" t="e">
        <f>IF(R15 &lt;=( AVERAGE(SMALL(AE15:AI15,1),SMALL(AE15:AI15,2))), R15, "")</f>
        <v>#NUM!</v>
      </c>
      <c r="AS15" s="17" t="e">
        <f>AVERAGE(SMALL(AJ15:AM15,1),SMALL(AJ15:AM15,2))</f>
        <v>#NUM!</v>
      </c>
      <c r="AT15" s="17">
        <f>T15*1.075</f>
        <v>7.8797499999999996</v>
      </c>
      <c r="AU15" s="17">
        <f>U15*1.075</f>
        <v>2.6875</v>
      </c>
      <c r="AV15" s="30">
        <f>MIN(AN15,AT15,AU15)</f>
        <v>2.6875</v>
      </c>
      <c r="AW15" s="17" t="s">
        <v>75</v>
      </c>
      <c r="AX15" s="17" t="s">
        <v>76</v>
      </c>
      <c r="AY15" s="33">
        <v>2.6875</v>
      </c>
      <c r="AZ15" s="34">
        <f>IF(AND(AY15&gt;0,AY15&lt;=10),AY15*0.25,IF(AND(AY15&gt;10,AY15&lt;=50),AY15*0.17,IF(AND(AY15&gt;10,AY15&lt;=100),AY15*0.12,IF(AY15&gt;100,AY15*0.1))))</f>
        <v>0.671875</v>
      </c>
      <c r="BA15" s="35">
        <f>AZ15+AY15</f>
        <v>3.359375</v>
      </c>
      <c r="BB15" s="33">
        <f>BA15+BA15*0.08</f>
        <v>3.6281249999999998</v>
      </c>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row>
    <row r="16" spans="1:116" s="17" customFormat="1" ht="30">
      <c r="A16" s="22" t="s">
        <v>64</v>
      </c>
      <c r="B16" s="23">
        <v>10</v>
      </c>
      <c r="C16" s="24"/>
      <c r="D16" s="24"/>
      <c r="E16" s="26" t="s">
        <v>112</v>
      </c>
      <c r="F16" s="26" t="s">
        <v>113</v>
      </c>
      <c r="G16" s="25" t="s">
        <v>114</v>
      </c>
      <c r="H16" s="22" t="s">
        <v>115</v>
      </c>
      <c r="I16" s="26" t="s">
        <v>81</v>
      </c>
      <c r="J16" s="26" t="s">
        <v>116</v>
      </c>
      <c r="K16" s="27">
        <v>15</v>
      </c>
      <c r="L16" s="26" t="s">
        <v>83</v>
      </c>
      <c r="M16" s="28">
        <v>1</v>
      </c>
      <c r="N16" s="26" t="s">
        <v>47</v>
      </c>
      <c r="O16" s="26" t="s">
        <v>72</v>
      </c>
      <c r="P16" s="26" t="s">
        <v>84</v>
      </c>
      <c r="Q16" s="26" t="s">
        <v>117</v>
      </c>
      <c r="R16" s="29">
        <v>5.8</v>
      </c>
      <c r="S16" s="30">
        <v>6.23</v>
      </c>
      <c r="T16" s="31">
        <v>7.6</v>
      </c>
      <c r="U16" s="9">
        <v>3.6</v>
      </c>
      <c r="V16" s="29"/>
      <c r="W16" s="30">
        <v>5.8</v>
      </c>
      <c r="X16" s="30"/>
      <c r="Y16" s="30"/>
      <c r="Z16" s="30"/>
      <c r="AA16" s="30"/>
      <c r="AB16" s="30"/>
      <c r="AC16" s="30"/>
      <c r="AD16" s="30"/>
      <c r="AE16" s="32"/>
      <c r="AN16" s="33"/>
      <c r="AP16" s="32"/>
      <c r="AQ16" s="17" t="e">
        <f>AVERAGE(SMALL(AE16:AI16,1),SMALL(AE16:AI16,2))</f>
        <v>#NUM!</v>
      </c>
      <c r="AR16" s="17" t="e">
        <f>IF(R16 &lt;=( AVERAGE(SMALL(AE16:AI16,1),SMALL(AE16:AI16,2))), R16, "")</f>
        <v>#NUM!</v>
      </c>
      <c r="AS16" s="17" t="e">
        <f>AVERAGE(SMALL(AJ16:AM16,1),SMALL(AJ16:AM16,2))</f>
        <v>#NUM!</v>
      </c>
      <c r="AT16" s="17">
        <f>T16*1.075</f>
        <v>8.17</v>
      </c>
      <c r="AU16" s="17">
        <f>U16*1.075</f>
        <v>3.87</v>
      </c>
      <c r="AV16" s="30">
        <f>MIN(AN16,AT16,AU16)</f>
        <v>3.87</v>
      </c>
      <c r="AW16" s="17" t="s">
        <v>75</v>
      </c>
      <c r="AX16" s="17" t="s">
        <v>76</v>
      </c>
      <c r="AY16" s="33">
        <v>3.87</v>
      </c>
      <c r="AZ16" s="34">
        <f>IF(AND(AY16&gt;0,AY16&lt;=10),AY16*0.25,IF(AND(AY16&gt;10,AY16&lt;=50),AY16*0.17,IF(AND(AY16&gt;10,AY16&lt;=100),AY16*0.12,IF(AY16&gt;100,AY16*0.1))))</f>
        <v>0.96750000000000003</v>
      </c>
      <c r="BA16" s="35">
        <f>AZ16+AY16</f>
        <v>4.8375000000000004</v>
      </c>
      <c r="BB16" s="33">
        <f>BA16+BA16*0.08</f>
        <v>5.2245000000000008</v>
      </c>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row>
    <row r="17" spans="1:116" s="17" customFormat="1" ht="30">
      <c r="A17" s="22" t="s">
        <v>64</v>
      </c>
      <c r="B17" s="23">
        <v>15</v>
      </c>
      <c r="C17" s="24"/>
      <c r="D17" s="24"/>
      <c r="E17" s="26" t="s">
        <v>139</v>
      </c>
      <c r="F17" s="26" t="s">
        <v>140</v>
      </c>
      <c r="G17" s="25" t="s">
        <v>141</v>
      </c>
      <c r="H17" s="22" t="s">
        <v>142</v>
      </c>
      <c r="I17" s="26" t="s">
        <v>143</v>
      </c>
      <c r="J17" s="26" t="s">
        <v>144</v>
      </c>
      <c r="K17" s="27">
        <v>1</v>
      </c>
      <c r="L17" s="26"/>
      <c r="M17" s="28">
        <v>20</v>
      </c>
      <c r="N17" s="26" t="s">
        <v>47</v>
      </c>
      <c r="O17" s="26" t="s">
        <v>72</v>
      </c>
      <c r="P17" s="26" t="s">
        <v>84</v>
      </c>
      <c r="Q17" s="26" t="s">
        <v>145</v>
      </c>
      <c r="R17" s="29">
        <v>6.5</v>
      </c>
      <c r="S17" s="30">
        <v>6.98</v>
      </c>
      <c r="T17" s="31">
        <v>8.26</v>
      </c>
      <c r="U17" s="9">
        <v>3.8</v>
      </c>
      <c r="V17" s="29"/>
      <c r="W17" s="30">
        <v>6.5</v>
      </c>
      <c r="X17" s="30"/>
      <c r="Y17" s="30"/>
      <c r="Z17" s="30"/>
      <c r="AA17" s="30"/>
      <c r="AB17" s="30"/>
      <c r="AC17" s="30"/>
      <c r="AD17" s="30"/>
      <c r="AE17" s="32"/>
      <c r="AF17" s="17">
        <v>5.7130000000000001</v>
      </c>
      <c r="AN17" s="33"/>
      <c r="AP17" s="32"/>
      <c r="AQ17" s="17" t="e">
        <f>AVERAGE(SMALL(AE17:AI17,1),SMALL(AE17:AI17,2))</f>
        <v>#NUM!</v>
      </c>
      <c r="AR17" s="17" t="e">
        <f>IF(R17 &lt;=( AVERAGE(SMALL(AE17:AI17,1),SMALL(AE17:AI17,2))), R17, "")</f>
        <v>#NUM!</v>
      </c>
      <c r="AS17" s="17" t="e">
        <f>AVERAGE(SMALL(AJ17:AM17,1),SMALL(AJ17:AM17,2))</f>
        <v>#NUM!</v>
      </c>
      <c r="AT17" s="17">
        <f>T17*1.075</f>
        <v>8.8795000000000002</v>
      </c>
      <c r="AU17" s="17">
        <f>U17*1.075</f>
        <v>4.085</v>
      </c>
      <c r="AV17" s="30">
        <f>MIN(AN17,AT17,AU17)</f>
        <v>4.085</v>
      </c>
      <c r="AW17" s="17" t="s">
        <v>75</v>
      </c>
      <c r="AX17" s="17" t="s">
        <v>76</v>
      </c>
      <c r="AY17" s="33">
        <v>4.09</v>
      </c>
      <c r="AZ17" s="34">
        <f>IF(AND(AY17&gt;0,AY17&lt;=10),AY17*0.25,IF(AND(AY17&gt;10,AY17&lt;=50),AY17*0.17,IF(AND(AY17&gt;10,AY17&lt;=100),AY17*0.12,IF(AY17&gt;100,AY17*0.1))))</f>
        <v>1.0225</v>
      </c>
      <c r="BA17" s="35">
        <f>AZ17+AY17</f>
        <v>5.1124999999999998</v>
      </c>
      <c r="BB17" s="33">
        <f>BA17+BA17*0.08</f>
        <v>5.5214999999999996</v>
      </c>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row>
    <row r="18" spans="1:116" s="17" customFormat="1" ht="30">
      <c r="A18" s="43" t="s">
        <v>146</v>
      </c>
      <c r="B18" s="23">
        <v>16</v>
      </c>
      <c r="C18" s="44">
        <v>19864</v>
      </c>
      <c r="D18" s="44"/>
      <c r="E18" s="45" t="s">
        <v>147</v>
      </c>
      <c r="F18" s="45" t="s">
        <v>148</v>
      </c>
      <c r="G18" s="35" t="s">
        <v>149</v>
      </c>
      <c r="H18" s="48" t="s">
        <v>150</v>
      </c>
      <c r="I18" s="45" t="s">
        <v>45</v>
      </c>
      <c r="J18" s="45" t="s">
        <v>151</v>
      </c>
      <c r="K18" s="46"/>
      <c r="L18" s="45"/>
      <c r="M18" s="47">
        <v>30</v>
      </c>
      <c r="N18" s="45" t="s">
        <v>47</v>
      </c>
      <c r="O18" s="45" t="s">
        <v>152</v>
      </c>
      <c r="P18" s="45" t="s">
        <v>153</v>
      </c>
      <c r="Q18" s="45" t="s">
        <v>154</v>
      </c>
      <c r="R18" s="29">
        <v>99.5</v>
      </c>
      <c r="S18" s="30"/>
      <c r="T18" s="31"/>
      <c r="U18" s="9" t="s">
        <v>155</v>
      </c>
      <c r="V18" s="29">
        <v>112</v>
      </c>
      <c r="W18" s="30">
        <v>87</v>
      </c>
      <c r="X18" s="30"/>
      <c r="Y18" s="30"/>
      <c r="Z18" s="30"/>
      <c r="AA18" s="30"/>
      <c r="AB18" s="30"/>
      <c r="AC18" s="30"/>
      <c r="AD18" s="30"/>
      <c r="AE18" s="32">
        <v>112</v>
      </c>
      <c r="AN18" s="33">
        <v>99.5</v>
      </c>
      <c r="AO18" s="17" t="s">
        <v>51</v>
      </c>
      <c r="AP18" s="32" t="s">
        <v>52</v>
      </c>
      <c r="AQ18" s="17" t="e">
        <f>AVERAGE(SMALL(AE18:AI18,1),SMALL(AE18:AI18,2))</f>
        <v>#NUM!</v>
      </c>
      <c r="AR18" s="17" t="e">
        <f>IF(R18 &lt;=( AVERAGE(SMALL(AE18:AI18,1),SMALL(AE18:AI18,2))), R18, "")</f>
        <v>#NUM!</v>
      </c>
      <c r="AS18" s="17" t="e">
        <f>AVERAGE(SMALL(AJ18:AM18,1),SMALL(AJ18:AM18,2))</f>
        <v>#NUM!</v>
      </c>
      <c r="AT18" s="17">
        <f>T18*1.075</f>
        <v>0</v>
      </c>
      <c r="AU18" s="17" t="e">
        <f>U18*1.075</f>
        <v>#VALUE!</v>
      </c>
      <c r="AV18" s="30" t="e">
        <f>MIN(AN18,AT18,AU18)</f>
        <v>#VALUE!</v>
      </c>
      <c r="AW18" s="42" t="s">
        <v>53</v>
      </c>
      <c r="AX18" s="42" t="s">
        <v>52</v>
      </c>
      <c r="AY18" s="33">
        <v>99.5</v>
      </c>
      <c r="AZ18" s="34">
        <f>IF(AND(AY18&gt;0,AY18&lt;=10),AY18*0.25,IF(AND(AY18&gt;10,AY18&lt;=50),AY18*0.17,IF(AND(AY18&gt;10,AY18&lt;=100),AY18*0.12,IF(AY18&gt;100,AY18*0.1))))</f>
        <v>11.94</v>
      </c>
      <c r="BA18" s="35">
        <f>AZ18+AY18</f>
        <v>111.44</v>
      </c>
      <c r="BB18" s="33">
        <f>BA18+BA18*0.08</f>
        <v>120.3552</v>
      </c>
    </row>
    <row r="19" spans="1:116" s="17" customFormat="1" ht="30">
      <c r="A19" s="43" t="s">
        <v>146</v>
      </c>
      <c r="B19" s="23">
        <v>17</v>
      </c>
      <c r="C19" s="44">
        <v>19863</v>
      </c>
      <c r="D19" s="44"/>
      <c r="E19" s="45" t="s">
        <v>147</v>
      </c>
      <c r="F19" s="45" t="s">
        <v>148</v>
      </c>
      <c r="G19" s="35" t="s">
        <v>149</v>
      </c>
      <c r="H19" s="48" t="s">
        <v>156</v>
      </c>
      <c r="I19" s="45" t="s">
        <v>45</v>
      </c>
      <c r="J19" s="45" t="s">
        <v>151</v>
      </c>
      <c r="K19" s="46"/>
      <c r="L19" s="45"/>
      <c r="M19" s="47">
        <v>30</v>
      </c>
      <c r="N19" s="45" t="s">
        <v>47</v>
      </c>
      <c r="O19" s="45" t="s">
        <v>152</v>
      </c>
      <c r="P19" s="45" t="s">
        <v>153</v>
      </c>
      <c r="Q19" s="45" t="s">
        <v>157</v>
      </c>
      <c r="R19" s="29">
        <v>127.5</v>
      </c>
      <c r="S19" s="30"/>
      <c r="T19" s="31"/>
      <c r="U19" s="9" t="s">
        <v>155</v>
      </c>
      <c r="V19" s="29">
        <v>140</v>
      </c>
      <c r="W19" s="30">
        <v>115</v>
      </c>
      <c r="X19" s="30"/>
      <c r="Y19" s="30"/>
      <c r="Z19" s="30"/>
      <c r="AA19" s="30"/>
      <c r="AB19" s="30"/>
      <c r="AC19" s="30"/>
      <c r="AD19" s="30"/>
      <c r="AE19" s="32">
        <v>140</v>
      </c>
      <c r="AN19" s="33">
        <v>127.5</v>
      </c>
      <c r="AO19" s="17" t="s">
        <v>51</v>
      </c>
      <c r="AP19" s="32" t="s">
        <v>52</v>
      </c>
      <c r="AQ19" s="17" t="e">
        <f>AVERAGE(SMALL(AE19:AI19,1),SMALL(AE19:AI19,2))</f>
        <v>#NUM!</v>
      </c>
      <c r="AR19" s="17" t="e">
        <f>IF(R19 &lt;=( AVERAGE(SMALL(AE19:AI19,1),SMALL(AE19:AI19,2))), R19, "")</f>
        <v>#NUM!</v>
      </c>
      <c r="AS19" s="17" t="e">
        <f>AVERAGE(SMALL(AJ19:AM19,1),SMALL(AJ19:AM19,2))</f>
        <v>#NUM!</v>
      </c>
      <c r="AT19" s="17">
        <f>T19*1.075</f>
        <v>0</v>
      </c>
      <c r="AU19" s="17" t="e">
        <f>U19*1.075</f>
        <v>#VALUE!</v>
      </c>
      <c r="AV19" s="30" t="e">
        <f>MIN(AN19,AT19,AU19)</f>
        <v>#VALUE!</v>
      </c>
      <c r="AW19" s="42" t="s">
        <v>53</v>
      </c>
      <c r="AX19" s="42" t="s">
        <v>52</v>
      </c>
      <c r="AY19" s="33">
        <v>127.5</v>
      </c>
      <c r="AZ19" s="34">
        <f>IF(AND(AY19&gt;0,AY19&lt;=10),AY19*0.25,IF(AND(AY19&gt;10,AY19&lt;=50),AY19*0.17,IF(AND(AY19&gt;10,AY19&lt;=100),AY19*0.12,IF(AY19&gt;100,AY19*0.1))))</f>
        <v>12.75</v>
      </c>
      <c r="BA19" s="35">
        <f>AZ19+AY19</f>
        <v>140.25</v>
      </c>
      <c r="BB19" s="33">
        <f>BA19+BA19*0.08</f>
        <v>151.47</v>
      </c>
    </row>
    <row r="20" spans="1:116" s="17" customFormat="1" ht="30">
      <c r="A20" s="43" t="s">
        <v>146</v>
      </c>
      <c r="B20" s="23">
        <v>25</v>
      </c>
      <c r="C20" s="44">
        <v>5705</v>
      </c>
      <c r="D20" s="44"/>
      <c r="E20" s="45" t="s">
        <v>192</v>
      </c>
      <c r="F20" s="45" t="s">
        <v>193</v>
      </c>
      <c r="G20" s="35" t="s">
        <v>194</v>
      </c>
      <c r="H20" s="48" t="s">
        <v>195</v>
      </c>
      <c r="I20" s="45" t="s">
        <v>106</v>
      </c>
      <c r="J20" s="45" t="s">
        <v>196</v>
      </c>
      <c r="K20" s="46"/>
      <c r="L20" s="45"/>
      <c r="M20" s="47">
        <v>30</v>
      </c>
      <c r="N20" s="45" t="s">
        <v>47</v>
      </c>
      <c r="O20" s="45" t="s">
        <v>163</v>
      </c>
      <c r="P20" s="45" t="s">
        <v>197</v>
      </c>
      <c r="Q20" s="45" t="s">
        <v>198</v>
      </c>
      <c r="R20" s="29">
        <v>2.38</v>
      </c>
      <c r="S20" s="30"/>
      <c r="T20" s="31">
        <v>1.29</v>
      </c>
      <c r="U20" s="9">
        <v>1.29</v>
      </c>
      <c r="V20" s="29">
        <v>2.5499999999999998</v>
      </c>
      <c r="W20" s="30">
        <v>2.2000000000000002</v>
      </c>
      <c r="X20" s="30"/>
      <c r="Y20" s="30"/>
      <c r="Z20" s="30"/>
      <c r="AA20" s="30"/>
      <c r="AB20" s="30"/>
      <c r="AC20" s="30"/>
      <c r="AD20" s="30"/>
      <c r="AE20" s="32">
        <v>2.5499999999999998</v>
      </c>
      <c r="AN20" s="33">
        <v>2.38</v>
      </c>
      <c r="AO20" s="17" t="s">
        <v>51</v>
      </c>
      <c r="AP20" s="32" t="s">
        <v>52</v>
      </c>
      <c r="AQ20" s="17" t="e">
        <f>AVERAGE(SMALL(AE20:AI20,1),SMALL(AE20:AI20,2))</f>
        <v>#NUM!</v>
      </c>
      <c r="AR20" s="17" t="e">
        <f>IF(R20 &lt;=( AVERAGE(SMALL(AE20:AI20,1),SMALL(AE20:AI20,2))), R20, "")</f>
        <v>#NUM!</v>
      </c>
      <c r="AS20" s="17" t="e">
        <f>AVERAGE(SMALL(AJ20:AM20,1),SMALL(AJ20:AM20,2))</f>
        <v>#NUM!</v>
      </c>
      <c r="AT20" s="17">
        <f>T20*1.075</f>
        <v>1.3867499999999999</v>
      </c>
      <c r="AU20" s="17">
        <f>U20*1.075</f>
        <v>1.3867499999999999</v>
      </c>
      <c r="AV20" s="30">
        <f>MIN(AN20,AT20,AU20)</f>
        <v>1.3867499999999999</v>
      </c>
      <c r="AW20" s="17" t="s">
        <v>75</v>
      </c>
      <c r="AX20" s="17" t="s">
        <v>76</v>
      </c>
      <c r="AY20" s="33">
        <v>1.3859999999999999</v>
      </c>
      <c r="AZ20" s="34">
        <f>IF(AND(AY20&gt;0,AY20&lt;=10),AY20*0.25,IF(AND(AY20&gt;10,AY20&lt;=50),AY20*0.17,IF(AND(AY20&gt;10,AY20&lt;=100),AY20*0.12,IF(AY20&gt;100,AY20*0.1))))</f>
        <v>0.34649999999999997</v>
      </c>
      <c r="BA20" s="35">
        <f>AZ20+AY20</f>
        <v>1.7324999999999999</v>
      </c>
      <c r="BB20" s="33">
        <f>BA20+BA20*0.08</f>
        <v>1.8711</v>
      </c>
    </row>
    <row r="21" spans="1:116" s="17" customFormat="1" ht="30">
      <c r="A21" s="43" t="s">
        <v>146</v>
      </c>
      <c r="B21" s="23">
        <v>22</v>
      </c>
      <c r="C21" s="44">
        <v>17759</v>
      </c>
      <c r="D21" s="44"/>
      <c r="E21" s="45" t="s">
        <v>173</v>
      </c>
      <c r="F21" s="45" t="s">
        <v>174</v>
      </c>
      <c r="G21" s="35" t="s">
        <v>175</v>
      </c>
      <c r="H21" s="48" t="s">
        <v>176</v>
      </c>
      <c r="I21" s="45" t="s">
        <v>177</v>
      </c>
      <c r="J21" s="45" t="s">
        <v>178</v>
      </c>
      <c r="K21" s="46">
        <v>120</v>
      </c>
      <c r="L21" s="45" t="s">
        <v>83</v>
      </c>
      <c r="M21" s="47">
        <v>1</v>
      </c>
      <c r="N21" s="45" t="s">
        <v>47</v>
      </c>
      <c r="O21" s="45" t="s">
        <v>163</v>
      </c>
      <c r="P21" s="45" t="s">
        <v>179</v>
      </c>
      <c r="Q21" s="45" t="s">
        <v>180</v>
      </c>
      <c r="R21" s="29">
        <v>4.1100000000000003</v>
      </c>
      <c r="S21" s="30"/>
      <c r="T21" s="31">
        <v>1.9</v>
      </c>
      <c r="U21" s="9">
        <v>1.9</v>
      </c>
      <c r="V21" s="29">
        <v>5.21</v>
      </c>
      <c r="W21" s="30">
        <v>3</v>
      </c>
      <c r="X21" s="30"/>
      <c r="Y21" s="30"/>
      <c r="Z21" s="30"/>
      <c r="AA21" s="30"/>
      <c r="AB21" s="30"/>
      <c r="AC21" s="30"/>
      <c r="AD21" s="30"/>
      <c r="AE21" s="32">
        <v>5.21</v>
      </c>
      <c r="AN21" s="33">
        <v>4.1100000000000003</v>
      </c>
      <c r="AO21" s="17" t="s">
        <v>51</v>
      </c>
      <c r="AP21" s="32" t="s">
        <v>52</v>
      </c>
      <c r="AQ21" s="17" t="e">
        <f>AVERAGE(SMALL(AE21:AI21,1),SMALL(AE21:AI21,2))</f>
        <v>#NUM!</v>
      </c>
      <c r="AR21" s="17" t="e">
        <f>IF(R21 &lt;=( AVERAGE(SMALL(AE21:AI21,1),SMALL(AE21:AI21,2))), R21, "")</f>
        <v>#NUM!</v>
      </c>
      <c r="AS21" s="17" t="e">
        <f>AVERAGE(SMALL(AJ21:AM21,1),SMALL(AJ21:AM21,2))</f>
        <v>#NUM!</v>
      </c>
      <c r="AT21" s="17">
        <f>T21*1.075</f>
        <v>2.0425</v>
      </c>
      <c r="AU21" s="17">
        <f>U21*1.075</f>
        <v>2.0425</v>
      </c>
      <c r="AV21" s="30">
        <f>MIN(AN21,AT21,AU21)</f>
        <v>2.0425</v>
      </c>
      <c r="AW21" s="17" t="s">
        <v>75</v>
      </c>
      <c r="AX21" s="17" t="s">
        <v>76</v>
      </c>
      <c r="AY21" s="33">
        <v>2.0419999999999998</v>
      </c>
      <c r="AZ21" s="34">
        <f>IF(AND(AY21&gt;0,AY21&lt;=10),AY21*0.25,IF(AND(AY21&gt;10,AY21&lt;=50),AY21*0.17,IF(AND(AY21&gt;10,AY21&lt;=100),AY21*0.12,IF(AY21&gt;100,AY21*0.1))))</f>
        <v>0.51049999999999995</v>
      </c>
      <c r="BA21" s="35">
        <f>AZ21+AY21</f>
        <v>2.5524999999999998</v>
      </c>
      <c r="BB21" s="33">
        <f>BA21+BA21*0.08</f>
        <v>2.7566999999999999</v>
      </c>
    </row>
    <row r="22" spans="1:116" s="17" customFormat="1" ht="30">
      <c r="A22" s="43" t="s">
        <v>146</v>
      </c>
      <c r="B22" s="23">
        <v>26</v>
      </c>
      <c r="C22" s="44">
        <v>5707</v>
      </c>
      <c r="D22" s="44"/>
      <c r="E22" s="45" t="s">
        <v>199</v>
      </c>
      <c r="F22" s="45" t="s">
        <v>193</v>
      </c>
      <c r="G22" s="35" t="s">
        <v>194</v>
      </c>
      <c r="H22" s="48" t="s">
        <v>200</v>
      </c>
      <c r="I22" s="45" t="s">
        <v>106</v>
      </c>
      <c r="J22" s="45" t="s">
        <v>196</v>
      </c>
      <c r="K22" s="46"/>
      <c r="L22" s="45"/>
      <c r="M22" s="47">
        <v>30</v>
      </c>
      <c r="N22" s="45" t="s">
        <v>47</v>
      </c>
      <c r="O22" s="45" t="s">
        <v>163</v>
      </c>
      <c r="P22" s="45" t="s">
        <v>197</v>
      </c>
      <c r="Q22" s="45" t="s">
        <v>201</v>
      </c>
      <c r="R22" s="29">
        <v>2.8</v>
      </c>
      <c r="S22" s="30"/>
      <c r="T22" s="31">
        <v>2.12</v>
      </c>
      <c r="U22" s="9">
        <v>2.12</v>
      </c>
      <c r="V22" s="29">
        <v>3.29</v>
      </c>
      <c r="W22" s="30">
        <v>2.2999999999999998</v>
      </c>
      <c r="X22" s="30"/>
      <c r="Y22" s="30"/>
      <c r="Z22" s="30"/>
      <c r="AA22" s="30"/>
      <c r="AB22" s="30"/>
      <c r="AC22" s="30"/>
      <c r="AD22" s="30"/>
      <c r="AE22" s="32">
        <v>3.29</v>
      </c>
      <c r="AN22" s="33">
        <v>2.8</v>
      </c>
      <c r="AO22" s="17" t="s">
        <v>51</v>
      </c>
      <c r="AP22" s="32" t="s">
        <v>52</v>
      </c>
      <c r="AQ22" s="17" t="e">
        <f>AVERAGE(SMALL(AE22:AI22,1),SMALL(AE22:AI22,2))</f>
        <v>#NUM!</v>
      </c>
      <c r="AR22" s="17" t="e">
        <f>IF(R22 &lt;=( AVERAGE(SMALL(AE22:AI22,1),SMALL(AE22:AI22,2))), R22, "")</f>
        <v>#NUM!</v>
      </c>
      <c r="AS22" s="17" t="e">
        <f>AVERAGE(SMALL(AJ22:AM22,1),SMALL(AJ22:AM22,2))</f>
        <v>#NUM!</v>
      </c>
      <c r="AT22" s="17">
        <f>T22*1.075</f>
        <v>2.2789999999999999</v>
      </c>
      <c r="AU22" s="17">
        <f>U22*1.075</f>
        <v>2.2789999999999999</v>
      </c>
      <c r="AV22" s="30">
        <f>MIN(AN22,AT22,AU22)</f>
        <v>2.2789999999999999</v>
      </c>
      <c r="AW22" s="17" t="s">
        <v>75</v>
      </c>
      <c r="AX22" s="17" t="s">
        <v>76</v>
      </c>
      <c r="AY22" s="33">
        <v>2.2789999999999999</v>
      </c>
      <c r="AZ22" s="34">
        <f>IF(AND(AY22&gt;0,AY22&lt;=10),AY22*0.25,IF(AND(AY22&gt;10,AY22&lt;=50),AY22*0.17,IF(AND(AY22&gt;10,AY22&lt;=100),AY22*0.12,IF(AY22&gt;100,AY22*0.1))))</f>
        <v>0.56974999999999998</v>
      </c>
      <c r="BA22" s="35">
        <f>AZ22+AY22</f>
        <v>2.8487499999999999</v>
      </c>
      <c r="BB22" s="33">
        <f>BA22+BA22*0.08</f>
        <v>3.0766499999999999</v>
      </c>
    </row>
    <row r="23" spans="1:116" s="17" customFormat="1" ht="30">
      <c r="A23" s="43" t="s">
        <v>146</v>
      </c>
      <c r="B23" s="23">
        <v>27</v>
      </c>
      <c r="C23" s="44">
        <v>5706</v>
      </c>
      <c r="D23" s="44"/>
      <c r="E23" s="45" t="s">
        <v>202</v>
      </c>
      <c r="F23" s="45" t="s">
        <v>193</v>
      </c>
      <c r="G23" s="35" t="s">
        <v>194</v>
      </c>
      <c r="H23" s="48" t="s">
        <v>203</v>
      </c>
      <c r="I23" s="45" t="s">
        <v>106</v>
      </c>
      <c r="J23" s="45" t="s">
        <v>204</v>
      </c>
      <c r="K23" s="46"/>
      <c r="L23" s="45"/>
      <c r="M23" s="47">
        <v>30</v>
      </c>
      <c r="N23" s="45" t="s">
        <v>47</v>
      </c>
      <c r="O23" s="45" t="s">
        <v>163</v>
      </c>
      <c r="P23" s="45" t="s">
        <v>197</v>
      </c>
      <c r="Q23" s="45" t="s">
        <v>205</v>
      </c>
      <c r="R23" s="29">
        <v>3.04</v>
      </c>
      <c r="S23" s="30"/>
      <c r="T23" s="31">
        <v>2.12</v>
      </c>
      <c r="U23" s="9">
        <v>2.12</v>
      </c>
      <c r="V23" s="29">
        <v>3.77</v>
      </c>
      <c r="W23" s="30">
        <v>2.2999999999999998</v>
      </c>
      <c r="X23" s="30"/>
      <c r="Y23" s="30"/>
      <c r="Z23" s="30"/>
      <c r="AA23" s="30"/>
      <c r="AB23" s="30"/>
      <c r="AC23" s="30"/>
      <c r="AD23" s="30"/>
      <c r="AE23" s="32">
        <v>3.77</v>
      </c>
      <c r="AN23" s="33">
        <v>3.04</v>
      </c>
      <c r="AO23" s="17" t="s">
        <v>51</v>
      </c>
      <c r="AP23" s="32" t="s">
        <v>52</v>
      </c>
      <c r="AQ23" s="17" t="e">
        <f>AVERAGE(SMALL(AE23:AI23,1),SMALL(AE23:AI23,2))</f>
        <v>#NUM!</v>
      </c>
      <c r="AR23" s="17" t="e">
        <f>IF(R23 &lt;=( AVERAGE(SMALL(AE23:AI23,1),SMALL(AE23:AI23,2))), R23, "")</f>
        <v>#NUM!</v>
      </c>
      <c r="AS23" s="17" t="e">
        <f>AVERAGE(SMALL(AJ23:AM23,1),SMALL(AJ23:AM23,2))</f>
        <v>#NUM!</v>
      </c>
      <c r="AT23" s="17">
        <f>T23*1.075</f>
        <v>2.2789999999999999</v>
      </c>
      <c r="AU23" s="17">
        <f>U23*1.075</f>
        <v>2.2789999999999999</v>
      </c>
      <c r="AV23" s="30">
        <f>MIN(AN23,AT23,AU23)</f>
        <v>2.2789999999999999</v>
      </c>
      <c r="AW23" s="17" t="s">
        <v>75</v>
      </c>
      <c r="AX23" s="17" t="s">
        <v>76</v>
      </c>
      <c r="AY23" s="33">
        <v>2.2789999999999999</v>
      </c>
      <c r="AZ23" s="34">
        <f>IF(AND(AY23&gt;0,AY23&lt;=10),AY23*0.25,IF(AND(AY23&gt;10,AY23&lt;=50),AY23*0.17,IF(AND(AY23&gt;10,AY23&lt;=100),AY23*0.12,IF(AY23&gt;100,AY23*0.1))))</f>
        <v>0.56974999999999998</v>
      </c>
      <c r="BA23" s="35">
        <f>AZ23+AY23</f>
        <v>2.8487499999999999</v>
      </c>
      <c r="BB23" s="33">
        <f>BA23+BA23*0.08</f>
        <v>3.0766499999999999</v>
      </c>
    </row>
    <row r="24" spans="1:116" s="17" customFormat="1" ht="30">
      <c r="A24" s="43" t="s">
        <v>146</v>
      </c>
      <c r="B24" s="23">
        <v>24</v>
      </c>
      <c r="C24" s="44">
        <v>5704</v>
      </c>
      <c r="D24" s="44"/>
      <c r="E24" s="45" t="s">
        <v>173</v>
      </c>
      <c r="F24" s="45" t="s">
        <v>187</v>
      </c>
      <c r="G24" s="35" t="s">
        <v>175</v>
      </c>
      <c r="H24" s="48" t="s">
        <v>188</v>
      </c>
      <c r="I24" s="45" t="s">
        <v>184</v>
      </c>
      <c r="J24" s="45" t="s">
        <v>189</v>
      </c>
      <c r="K24" s="46">
        <v>30</v>
      </c>
      <c r="L24" s="45" t="s">
        <v>83</v>
      </c>
      <c r="M24" s="47">
        <v>1</v>
      </c>
      <c r="N24" s="45" t="s">
        <v>47</v>
      </c>
      <c r="O24" s="45" t="s">
        <v>163</v>
      </c>
      <c r="P24" s="45" t="s">
        <v>190</v>
      </c>
      <c r="Q24" s="45" t="s">
        <v>191</v>
      </c>
      <c r="R24" s="29">
        <v>3.83</v>
      </c>
      <c r="S24" s="30"/>
      <c r="T24" s="31">
        <v>2.2799999999999998</v>
      </c>
      <c r="U24" s="9">
        <v>2.2799999999999998</v>
      </c>
      <c r="V24" s="29">
        <v>3.55</v>
      </c>
      <c r="W24" s="30">
        <v>4.0999999999999996</v>
      </c>
      <c r="X24" s="30"/>
      <c r="Y24" s="30"/>
      <c r="Z24" s="30"/>
      <c r="AA24" s="30"/>
      <c r="AB24" s="30"/>
      <c r="AC24" s="30"/>
      <c r="AD24" s="30"/>
      <c r="AE24" s="32">
        <v>3.55</v>
      </c>
      <c r="AN24" s="33">
        <v>3.83</v>
      </c>
      <c r="AO24" s="17" t="s">
        <v>51</v>
      </c>
      <c r="AP24" s="32" t="s">
        <v>52</v>
      </c>
      <c r="AQ24" s="17" t="e">
        <f>AVERAGE(SMALL(AE24:AI24,1),SMALL(AE24:AI24,2))</f>
        <v>#NUM!</v>
      </c>
      <c r="AR24" s="17" t="e">
        <f>IF(R24 &lt;=( AVERAGE(SMALL(AE24:AI24,1),SMALL(AE24:AI24,2))), R24, "")</f>
        <v>#NUM!</v>
      </c>
      <c r="AS24" s="17" t="e">
        <f>AVERAGE(SMALL(AJ24:AM24,1),SMALL(AJ24:AM24,2))</f>
        <v>#NUM!</v>
      </c>
      <c r="AT24" s="17">
        <f>T24*1.075</f>
        <v>2.4509999999999996</v>
      </c>
      <c r="AU24" s="17">
        <f>U24*1.075</f>
        <v>2.4509999999999996</v>
      </c>
      <c r="AV24" s="30">
        <f>MIN(AN24,AT24,AU24)</f>
        <v>2.4509999999999996</v>
      </c>
      <c r="AW24" s="17" t="s">
        <v>75</v>
      </c>
      <c r="AX24" s="17" t="s">
        <v>76</v>
      </c>
      <c r="AY24" s="33">
        <v>2.4500000000000002</v>
      </c>
      <c r="AZ24" s="34">
        <f>IF(AND(AY24&gt;0,AY24&lt;=10),AY24*0.25,IF(AND(AY24&gt;10,AY24&lt;=50),AY24*0.17,IF(AND(AY24&gt;10,AY24&lt;=100),AY24*0.12,IF(AY24&gt;100,AY24*0.1))))</f>
        <v>0.61250000000000004</v>
      </c>
      <c r="BA24" s="35">
        <f>AZ24+AY24</f>
        <v>3.0625</v>
      </c>
      <c r="BB24" s="33">
        <f>BA24+BA24*0.08</f>
        <v>3.3075000000000001</v>
      </c>
    </row>
    <row r="25" spans="1:116" s="17" customFormat="1" ht="30">
      <c r="A25" s="43" t="s">
        <v>146</v>
      </c>
      <c r="B25" s="23">
        <v>50</v>
      </c>
      <c r="C25" s="44">
        <v>17724</v>
      </c>
      <c r="D25" s="44"/>
      <c r="E25" s="45" t="s">
        <v>307</v>
      </c>
      <c r="F25" s="45" t="s">
        <v>308</v>
      </c>
      <c r="G25" s="35" t="s">
        <v>309</v>
      </c>
      <c r="H25" s="48" t="s">
        <v>310</v>
      </c>
      <c r="I25" s="45" t="s">
        <v>45</v>
      </c>
      <c r="J25" s="45" t="s">
        <v>311</v>
      </c>
      <c r="K25" s="46"/>
      <c r="L25" s="45"/>
      <c r="M25" s="47">
        <v>20</v>
      </c>
      <c r="N25" s="45" t="s">
        <v>47</v>
      </c>
      <c r="O25" s="45" t="s">
        <v>163</v>
      </c>
      <c r="P25" s="45" t="s">
        <v>164</v>
      </c>
      <c r="Q25" s="45" t="s">
        <v>312</v>
      </c>
      <c r="R25" s="29">
        <v>4.88</v>
      </c>
      <c r="S25" s="30"/>
      <c r="T25" s="31">
        <v>2.75</v>
      </c>
      <c r="U25" s="9">
        <v>2.75</v>
      </c>
      <c r="V25" s="29">
        <v>4.9000000000000004</v>
      </c>
      <c r="W25" s="30">
        <v>4.8499999999999996</v>
      </c>
      <c r="X25" s="30"/>
      <c r="Y25" s="30"/>
      <c r="Z25" s="30"/>
      <c r="AA25" s="30"/>
      <c r="AB25" s="30"/>
      <c r="AC25" s="30"/>
      <c r="AD25" s="30"/>
      <c r="AE25" s="32">
        <v>4.9000000000000004</v>
      </c>
      <c r="AN25" s="33">
        <v>4.88</v>
      </c>
      <c r="AO25" s="17" t="s">
        <v>51</v>
      </c>
      <c r="AP25" s="32" t="s">
        <v>52</v>
      </c>
      <c r="AQ25" s="17" t="e">
        <f>AVERAGE(SMALL(AE25:AI25,1),SMALL(AE25:AI25,2))</f>
        <v>#NUM!</v>
      </c>
      <c r="AR25" s="17" t="e">
        <f>IF(R25 &lt;=( AVERAGE(SMALL(AE25:AI25,1),SMALL(AE25:AI25,2))), R25, "")</f>
        <v>#NUM!</v>
      </c>
      <c r="AS25" s="17" t="e">
        <f>AVERAGE(SMALL(AJ25:AM25,1),SMALL(AJ25:AM25,2))</f>
        <v>#NUM!</v>
      </c>
      <c r="AT25" s="17">
        <f>T25*1.075</f>
        <v>2.9562499999999998</v>
      </c>
      <c r="AU25" s="17">
        <f>U25*1.075</f>
        <v>2.9562499999999998</v>
      </c>
      <c r="AV25" s="30">
        <f>MIN(AN25,AT25,AU25)</f>
        <v>2.9562499999999998</v>
      </c>
      <c r="AW25" s="17" t="s">
        <v>75</v>
      </c>
      <c r="AX25" s="17" t="s">
        <v>76</v>
      </c>
      <c r="AY25" s="33">
        <v>2.956</v>
      </c>
      <c r="AZ25" s="34">
        <f>IF(AND(AY25&gt;0,AY25&lt;=10),AY25*0.25,IF(AND(AY25&gt;10,AY25&lt;=50),AY25*0.17,IF(AND(AY25&gt;10,AY25&lt;=100),AY25*0.12,IF(AY25&gt;100,AY25*0.1))))</f>
        <v>0.73899999999999999</v>
      </c>
      <c r="BA25" s="35">
        <f>AZ25+AY25</f>
        <v>3.6949999999999998</v>
      </c>
      <c r="BB25" s="33">
        <f>BA25+BA25*0.08</f>
        <v>3.9905999999999997</v>
      </c>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17" customFormat="1" ht="30">
      <c r="A26" s="43" t="s">
        <v>146</v>
      </c>
      <c r="B26" s="23">
        <v>45</v>
      </c>
      <c r="C26" s="44">
        <v>17732</v>
      </c>
      <c r="D26" s="44"/>
      <c r="E26" s="45" t="s">
        <v>284</v>
      </c>
      <c r="F26" s="45" t="s">
        <v>285</v>
      </c>
      <c r="G26" s="35" t="s">
        <v>286</v>
      </c>
      <c r="H26" s="48" t="s">
        <v>287</v>
      </c>
      <c r="I26" s="45" t="s">
        <v>288</v>
      </c>
      <c r="J26" s="45" t="s">
        <v>289</v>
      </c>
      <c r="K26" s="46">
        <v>18</v>
      </c>
      <c r="L26" s="45" t="s">
        <v>71</v>
      </c>
      <c r="M26" s="47">
        <v>1</v>
      </c>
      <c r="N26" s="45" t="s">
        <v>47</v>
      </c>
      <c r="O26" s="45" t="s">
        <v>163</v>
      </c>
      <c r="P26" s="45" t="s">
        <v>164</v>
      </c>
      <c r="Q26" s="45" t="s">
        <v>290</v>
      </c>
      <c r="R26" s="29">
        <v>5.92</v>
      </c>
      <c r="S26" s="30"/>
      <c r="T26" s="31">
        <v>3.5</v>
      </c>
      <c r="U26" s="9">
        <v>3.5</v>
      </c>
      <c r="V26" s="29">
        <v>6.58</v>
      </c>
      <c r="W26" s="30">
        <v>5.25</v>
      </c>
      <c r="X26" s="30"/>
      <c r="Y26" s="30"/>
      <c r="Z26" s="30"/>
      <c r="AA26" s="30"/>
      <c r="AB26" s="30"/>
      <c r="AC26" s="30"/>
      <c r="AD26" s="30"/>
      <c r="AE26" s="32">
        <v>6.58</v>
      </c>
      <c r="AN26" s="33">
        <v>5.92</v>
      </c>
      <c r="AO26" s="17" t="s">
        <v>51</v>
      </c>
      <c r="AP26" s="32" t="s">
        <v>52</v>
      </c>
      <c r="AQ26" s="17" t="e">
        <f>AVERAGE(SMALL(AE26:AI26,1),SMALL(AE26:AI26,2))</f>
        <v>#NUM!</v>
      </c>
      <c r="AR26" s="17" t="e">
        <f>IF(R26 &lt;=( AVERAGE(SMALL(AE26:AI26,1),SMALL(AE26:AI26,2))), R26, "")</f>
        <v>#NUM!</v>
      </c>
      <c r="AS26" s="17" t="e">
        <f>AVERAGE(SMALL(AJ26:AM26,1),SMALL(AJ26:AM26,2))</f>
        <v>#NUM!</v>
      </c>
      <c r="AT26" s="17">
        <f>T26*1.075</f>
        <v>3.7624999999999997</v>
      </c>
      <c r="AU26" s="17">
        <f>U26*1.075</f>
        <v>3.7624999999999997</v>
      </c>
      <c r="AV26" s="30">
        <f>MIN(AN26,AT26,AU26)</f>
        <v>3.7624999999999997</v>
      </c>
      <c r="AW26" s="17" t="s">
        <v>75</v>
      </c>
      <c r="AX26" s="17" t="s">
        <v>76</v>
      </c>
      <c r="AY26" s="33">
        <v>3.76</v>
      </c>
      <c r="AZ26" s="34">
        <f>IF(AND(AY26&gt;0,AY26&lt;=10),AY26*0.25,IF(AND(AY26&gt;10,AY26&lt;=50),AY26*0.17,IF(AND(AY26&gt;10,AY26&lt;=100),AY26*0.12,IF(AY26&gt;100,AY26*0.1))))</f>
        <v>0.94</v>
      </c>
      <c r="BA26" s="35">
        <f>AZ26+AY26</f>
        <v>4.6999999999999993</v>
      </c>
      <c r="BB26" s="33">
        <f>BA26+BA26*0.08</f>
        <v>5.0759999999999996</v>
      </c>
    </row>
    <row r="27" spans="1:116" s="17" customFormat="1" ht="30">
      <c r="A27" s="43" t="s">
        <v>146</v>
      </c>
      <c r="B27" s="23">
        <v>40</v>
      </c>
      <c r="C27" s="44">
        <v>17611</v>
      </c>
      <c r="D27" s="44"/>
      <c r="E27" s="45" t="s">
        <v>257</v>
      </c>
      <c r="F27" s="45" t="s">
        <v>258</v>
      </c>
      <c r="G27" s="35" t="s">
        <v>259</v>
      </c>
      <c r="H27" s="48" t="s">
        <v>264</v>
      </c>
      <c r="I27" s="45" t="s">
        <v>45</v>
      </c>
      <c r="J27" s="45" t="s">
        <v>265</v>
      </c>
      <c r="K27" s="46"/>
      <c r="L27" s="45"/>
      <c r="M27" s="47">
        <v>50</v>
      </c>
      <c r="N27" s="45" t="s">
        <v>47</v>
      </c>
      <c r="O27" s="45" t="s">
        <v>163</v>
      </c>
      <c r="P27" s="45" t="s">
        <v>164</v>
      </c>
      <c r="Q27" s="45" t="s">
        <v>266</v>
      </c>
      <c r="R27" s="29">
        <v>6.45</v>
      </c>
      <c r="S27" s="30"/>
      <c r="T27" s="31">
        <v>3.76</v>
      </c>
      <c r="U27" s="9">
        <v>3.76</v>
      </c>
      <c r="V27" s="29">
        <v>8.59</v>
      </c>
      <c r="W27" s="30">
        <v>4.3</v>
      </c>
      <c r="X27" s="30"/>
      <c r="Y27" s="30"/>
      <c r="Z27" s="30"/>
      <c r="AA27" s="30"/>
      <c r="AB27" s="30"/>
      <c r="AC27" s="30"/>
      <c r="AD27" s="30"/>
      <c r="AE27" s="32">
        <v>8.59</v>
      </c>
      <c r="AF27" s="17">
        <v>4.8403999999999998</v>
      </c>
      <c r="AN27" s="33">
        <v>6.45</v>
      </c>
      <c r="AO27" s="17" t="s">
        <v>51</v>
      </c>
      <c r="AP27" s="32" t="s">
        <v>52</v>
      </c>
      <c r="AQ27" s="17">
        <f>AVERAGE(SMALL(AE27:AI27,1),SMALL(AE27:AI27,2))</f>
        <v>6.7151999999999994</v>
      </c>
      <c r="AR27" s="17">
        <f>IF(R27 &lt;=( AVERAGE(SMALL(AE27:AI27,1),SMALL(AE27:AI27,2))), R27, "")</f>
        <v>6.45</v>
      </c>
      <c r="AS27" s="17" t="e">
        <f>AVERAGE(SMALL(AJ27:AM27,1),SMALL(AJ27:AM27,2))</f>
        <v>#NUM!</v>
      </c>
      <c r="AT27" s="17">
        <f>T27*1.075</f>
        <v>4.0419999999999998</v>
      </c>
      <c r="AU27" s="17">
        <f>U27*1.075</f>
        <v>4.0419999999999998</v>
      </c>
      <c r="AV27" s="30">
        <f>MIN(AN27,AT27,AU27)</f>
        <v>4.0419999999999998</v>
      </c>
      <c r="AW27" s="17" t="s">
        <v>75</v>
      </c>
      <c r="AX27" s="17" t="s">
        <v>76</v>
      </c>
      <c r="AY27" s="33">
        <v>4.04</v>
      </c>
      <c r="AZ27" s="34">
        <f>IF(AND(AY27&gt;0,AY27&lt;=10),AY27*0.25,IF(AND(AY27&gt;10,AY27&lt;=50),AY27*0.17,IF(AND(AY27&gt;10,AY27&lt;=100),AY27*0.12,IF(AY27&gt;100,AY27*0.1))))</f>
        <v>1.01</v>
      </c>
      <c r="BA27" s="35">
        <f>AZ27+AY27</f>
        <v>5.05</v>
      </c>
      <c r="BB27" s="33">
        <f>BA27+BA27*0.08</f>
        <v>5.4539999999999997</v>
      </c>
    </row>
    <row r="28" spans="1:116" s="17" customFormat="1" ht="30">
      <c r="A28" s="43" t="s">
        <v>146</v>
      </c>
      <c r="B28" s="23">
        <v>58</v>
      </c>
      <c r="C28" s="44">
        <v>5218</v>
      </c>
      <c r="D28" s="44"/>
      <c r="E28" s="45" t="s">
        <v>344</v>
      </c>
      <c r="F28" s="45" t="s">
        <v>345</v>
      </c>
      <c r="G28" s="35" t="s">
        <v>346</v>
      </c>
      <c r="H28" s="48" t="s">
        <v>347</v>
      </c>
      <c r="I28" s="45" t="s">
        <v>45</v>
      </c>
      <c r="J28" s="45" t="s">
        <v>348</v>
      </c>
      <c r="K28" s="46"/>
      <c r="L28" s="45"/>
      <c r="M28" s="47">
        <v>30</v>
      </c>
      <c r="N28" s="45" t="s">
        <v>47</v>
      </c>
      <c r="O28" s="45" t="s">
        <v>163</v>
      </c>
      <c r="P28" s="45" t="s">
        <v>349</v>
      </c>
      <c r="Q28" s="45" t="s">
        <v>350</v>
      </c>
      <c r="R28" s="29">
        <v>14.18</v>
      </c>
      <c r="S28" s="30"/>
      <c r="T28" s="31">
        <v>4.25</v>
      </c>
      <c r="U28" s="9">
        <v>4.25</v>
      </c>
      <c r="V28" s="29">
        <v>23.15</v>
      </c>
      <c r="W28" s="30">
        <v>5.2</v>
      </c>
      <c r="X28" s="30"/>
      <c r="Y28" s="30"/>
      <c r="Z28" s="30"/>
      <c r="AA28" s="30"/>
      <c r="AB28" s="30"/>
      <c r="AC28" s="30"/>
      <c r="AD28" s="30"/>
      <c r="AE28" s="32">
        <v>23.15</v>
      </c>
      <c r="AF28" s="17">
        <v>5.0890000000000004</v>
      </c>
      <c r="AN28" s="33">
        <v>14.1195</v>
      </c>
      <c r="AO28" s="17" t="s">
        <v>213</v>
      </c>
      <c r="AP28" s="32" t="s">
        <v>214</v>
      </c>
      <c r="AQ28" s="17">
        <f>AVERAGE(SMALL(AE28:AI28,1),SMALL(AE28:AI28,2))</f>
        <v>14.119499999999999</v>
      </c>
      <c r="AR28" s="17" t="str">
        <f>IF(R28 &lt;=( AVERAGE(SMALL(AE28:AI28,1),SMALL(AE28:AI28,2))), R28, "")</f>
        <v/>
      </c>
      <c r="AS28" s="17" t="e">
        <f>AVERAGE(SMALL(AJ28:AM28,1),SMALL(AJ28:AM28,2))</f>
        <v>#NUM!</v>
      </c>
      <c r="AT28" s="17">
        <f>T28*1.075</f>
        <v>4.5687499999999996</v>
      </c>
      <c r="AU28" s="17">
        <f>U28*1.075</f>
        <v>4.5687499999999996</v>
      </c>
      <c r="AV28" s="30">
        <f>MIN(AN28,AT28,AU28)</f>
        <v>4.5687499999999996</v>
      </c>
      <c r="AW28" s="17" t="s">
        <v>75</v>
      </c>
      <c r="AX28" s="17" t="s">
        <v>76</v>
      </c>
      <c r="AY28" s="33">
        <v>4.57</v>
      </c>
      <c r="AZ28" s="34">
        <f>IF(AND(AY28&gt;0,AY28&lt;=10),AY28*0.25,IF(AND(AY28&gt;10,AY28&lt;=50),AY28*0.17,IF(AND(AY28&gt;10,AY28&lt;=100),AY28*0.12,IF(AY28&gt;100,AY28*0.1))))</f>
        <v>1.1425000000000001</v>
      </c>
      <c r="BA28" s="35">
        <f>AZ28+AY28</f>
        <v>5.7125000000000004</v>
      </c>
      <c r="BB28" s="33">
        <f>BA28+BA28*0.08</f>
        <v>6.1695000000000002</v>
      </c>
    </row>
    <row r="29" spans="1:116" s="17" customFormat="1" ht="30">
      <c r="A29" s="43" t="s">
        <v>146</v>
      </c>
      <c r="B29" s="23">
        <v>35</v>
      </c>
      <c r="C29" s="44">
        <v>17608</v>
      </c>
      <c r="D29" s="44"/>
      <c r="E29" s="45" t="s">
        <v>240</v>
      </c>
      <c r="F29" s="45" t="s">
        <v>241</v>
      </c>
      <c r="G29" s="35" t="s">
        <v>242</v>
      </c>
      <c r="H29" s="48" t="s">
        <v>243</v>
      </c>
      <c r="I29" s="45" t="s">
        <v>244</v>
      </c>
      <c r="J29" s="45" t="s">
        <v>245</v>
      </c>
      <c r="K29" s="46"/>
      <c r="L29" s="45"/>
      <c r="M29" s="47">
        <v>60</v>
      </c>
      <c r="N29" s="45" t="s">
        <v>47</v>
      </c>
      <c r="O29" s="45" t="s">
        <v>163</v>
      </c>
      <c r="P29" s="45" t="s">
        <v>164</v>
      </c>
      <c r="Q29" s="45" t="s">
        <v>246</v>
      </c>
      <c r="R29" s="29">
        <v>5.98</v>
      </c>
      <c r="S29" s="30"/>
      <c r="T29" s="31">
        <v>4.32</v>
      </c>
      <c r="U29" s="9">
        <v>4.32</v>
      </c>
      <c r="V29" s="29">
        <v>7.44</v>
      </c>
      <c r="W29" s="30">
        <v>4.58</v>
      </c>
      <c r="X29" s="30"/>
      <c r="Y29" s="30"/>
      <c r="Z29" s="30"/>
      <c r="AA29" s="30"/>
      <c r="AB29" s="30"/>
      <c r="AC29" s="30"/>
      <c r="AD29" s="30"/>
      <c r="AE29" s="32">
        <v>7.44</v>
      </c>
      <c r="AF29" s="17">
        <v>4.7827999999999999</v>
      </c>
      <c r="AN29" s="33">
        <v>5.98</v>
      </c>
      <c r="AO29" s="17" t="s">
        <v>51</v>
      </c>
      <c r="AP29" s="32" t="s">
        <v>52</v>
      </c>
      <c r="AQ29" s="17">
        <f>AVERAGE(SMALL(AE29:AI29,1),SMALL(AE29:AI29,2))</f>
        <v>6.1113999999999997</v>
      </c>
      <c r="AR29" s="17">
        <f>IF(R29 &lt;=( AVERAGE(SMALL(AE29:AI29,1),SMALL(AE29:AI29,2))), R29, "")</f>
        <v>5.98</v>
      </c>
      <c r="AS29" s="17" t="e">
        <f>AVERAGE(SMALL(AJ29:AM29,1),SMALL(AJ29:AM29,2))</f>
        <v>#NUM!</v>
      </c>
      <c r="AT29" s="17">
        <f>T29*1.075</f>
        <v>4.6440000000000001</v>
      </c>
      <c r="AU29" s="17">
        <f>U29*1.075</f>
        <v>4.6440000000000001</v>
      </c>
      <c r="AV29" s="30">
        <f>MIN(AN29,AT29,AU29)</f>
        <v>4.6440000000000001</v>
      </c>
      <c r="AW29" s="17" t="s">
        <v>75</v>
      </c>
      <c r="AX29" s="17" t="s">
        <v>76</v>
      </c>
      <c r="AY29" s="33">
        <v>4.6399999999999997</v>
      </c>
      <c r="AZ29" s="34">
        <f>IF(AND(AY29&gt;0,AY29&lt;=10),AY29*0.25,IF(AND(AY29&gt;10,AY29&lt;=50),AY29*0.17,IF(AND(AY29&gt;10,AY29&lt;=100),AY29*0.12,IF(AY29&gt;100,AY29*0.1))))</f>
        <v>1.1599999999999999</v>
      </c>
      <c r="BA29" s="35">
        <f>AZ29+AY29</f>
        <v>5.8</v>
      </c>
      <c r="BB29" s="33">
        <f>BA29+BA29*0.08</f>
        <v>6.2639999999999993</v>
      </c>
    </row>
    <row r="30" spans="1:116" s="17" customFormat="1" ht="30">
      <c r="A30" s="43" t="s">
        <v>146</v>
      </c>
      <c r="B30" s="23">
        <v>36</v>
      </c>
      <c r="C30" s="44">
        <v>17609</v>
      </c>
      <c r="D30" s="44"/>
      <c r="E30" s="45" t="s">
        <v>240</v>
      </c>
      <c r="F30" s="45" t="s">
        <v>241</v>
      </c>
      <c r="G30" s="35" t="s">
        <v>242</v>
      </c>
      <c r="H30" s="48" t="s">
        <v>247</v>
      </c>
      <c r="I30" s="45" t="s">
        <v>244</v>
      </c>
      <c r="J30" s="45" t="s">
        <v>248</v>
      </c>
      <c r="K30" s="46"/>
      <c r="L30" s="45"/>
      <c r="M30" s="47">
        <v>60</v>
      </c>
      <c r="N30" s="45" t="s">
        <v>47</v>
      </c>
      <c r="O30" s="45" t="s">
        <v>163</v>
      </c>
      <c r="P30" s="45" t="s">
        <v>164</v>
      </c>
      <c r="Q30" s="45" t="s">
        <v>249</v>
      </c>
      <c r="R30" s="29">
        <v>7.25</v>
      </c>
      <c r="S30" s="30"/>
      <c r="T30" s="31">
        <v>4.4000000000000004</v>
      </c>
      <c r="U30" s="9">
        <v>4.4000000000000004</v>
      </c>
      <c r="V30" s="29">
        <v>9.14</v>
      </c>
      <c r="W30" s="30">
        <v>5.35</v>
      </c>
      <c r="X30" s="30"/>
      <c r="Y30" s="30"/>
      <c r="Z30" s="30"/>
      <c r="AA30" s="30"/>
      <c r="AB30" s="30"/>
      <c r="AC30" s="30"/>
      <c r="AD30" s="30"/>
      <c r="AE30" s="32">
        <v>9.14</v>
      </c>
      <c r="AF30" s="17">
        <v>5.2671000000000001</v>
      </c>
      <c r="AN30" s="33">
        <v>7.25</v>
      </c>
      <c r="AO30" s="17" t="s">
        <v>51</v>
      </c>
      <c r="AP30" s="32" t="s">
        <v>52</v>
      </c>
      <c r="AQ30" s="17">
        <f>AVERAGE(SMALL(AE30:AI30,1),SMALL(AE30:AI30,2))</f>
        <v>7.2035499999999999</v>
      </c>
      <c r="AR30" s="17" t="str">
        <f>IF(R30 &lt;=( AVERAGE(SMALL(AE30:AI30,1),SMALL(AE30:AI30,2))), R30, "")</f>
        <v/>
      </c>
      <c r="AS30" s="17" t="e">
        <f>AVERAGE(SMALL(AJ30:AM30,1),SMALL(AJ30:AM30,2))</f>
        <v>#NUM!</v>
      </c>
      <c r="AT30" s="17">
        <f>T30*1.075</f>
        <v>4.7300000000000004</v>
      </c>
      <c r="AU30" s="17">
        <f>U30*1.075</f>
        <v>4.7300000000000004</v>
      </c>
      <c r="AV30" s="30">
        <f>MIN(AN30,AT30,AU30)</f>
        <v>4.7300000000000004</v>
      </c>
      <c r="AW30" s="17" t="s">
        <v>75</v>
      </c>
      <c r="AX30" s="17" t="s">
        <v>76</v>
      </c>
      <c r="AY30" s="33">
        <v>4.7300000000000004</v>
      </c>
      <c r="AZ30" s="34">
        <f>IF(AND(AY30&gt;0,AY30&lt;=10),AY30*0.25,IF(AND(AY30&gt;10,AY30&lt;=50),AY30*0.17,IF(AND(AY30&gt;10,AY30&lt;=100),AY30*0.12,IF(AY30&gt;100,AY30*0.1))))</f>
        <v>1.1825000000000001</v>
      </c>
      <c r="BA30" s="35">
        <f>AZ30+AY30</f>
        <v>5.9125000000000005</v>
      </c>
      <c r="BB30" s="33">
        <f>BA30+BA30*0.08</f>
        <v>6.3855000000000004</v>
      </c>
    </row>
    <row r="31" spans="1:116" s="17" customFormat="1" ht="30">
      <c r="A31" s="43" t="s">
        <v>146</v>
      </c>
      <c r="B31" s="23">
        <v>48</v>
      </c>
      <c r="C31" s="44">
        <v>17616</v>
      </c>
      <c r="D31" s="44"/>
      <c r="E31" s="45" t="s">
        <v>291</v>
      </c>
      <c r="F31" s="45" t="s">
        <v>297</v>
      </c>
      <c r="G31" s="35" t="s">
        <v>293</v>
      </c>
      <c r="H31" s="48" t="s">
        <v>298</v>
      </c>
      <c r="I31" s="45" t="s">
        <v>302</v>
      </c>
      <c r="J31" s="45" t="s">
        <v>294</v>
      </c>
      <c r="K31" s="46"/>
      <c r="L31" s="45"/>
      <c r="M31" s="47">
        <v>28</v>
      </c>
      <c r="N31" s="45" t="s">
        <v>47</v>
      </c>
      <c r="O31" s="45" t="s">
        <v>163</v>
      </c>
      <c r="P31" s="45" t="s">
        <v>295</v>
      </c>
      <c r="Q31" s="45" t="s">
        <v>303</v>
      </c>
      <c r="R31" s="29">
        <v>7.33</v>
      </c>
      <c r="S31" s="30"/>
      <c r="T31" s="31">
        <v>4.62</v>
      </c>
      <c r="U31" s="9">
        <v>4.62</v>
      </c>
      <c r="V31" s="29">
        <v>6.9</v>
      </c>
      <c r="W31" s="30">
        <v>7.75</v>
      </c>
      <c r="X31" s="30"/>
      <c r="Y31" s="30"/>
      <c r="Z31" s="30"/>
      <c r="AA31" s="30"/>
      <c r="AB31" s="30"/>
      <c r="AC31" s="30"/>
      <c r="AD31" s="30"/>
      <c r="AE31" s="32">
        <v>6.9</v>
      </c>
      <c r="AN31" s="33">
        <v>8.2799999999999994</v>
      </c>
      <c r="AO31" s="17" t="s">
        <v>51</v>
      </c>
      <c r="AP31" s="32" t="s">
        <v>52</v>
      </c>
      <c r="AQ31" s="17" t="e">
        <f>AVERAGE(SMALL(AE31:AI31,1),SMALL(AE31:AI31,2))</f>
        <v>#NUM!</v>
      </c>
      <c r="AR31" s="17" t="e">
        <f>IF(R31 &lt;=( AVERAGE(SMALL(AE31:AI31,1),SMALL(AE31:AI31,2))), R31, "")</f>
        <v>#NUM!</v>
      </c>
      <c r="AS31" s="17" t="e">
        <f>AVERAGE(SMALL(AJ31:AM31,1),SMALL(AJ31:AM31,2))</f>
        <v>#NUM!</v>
      </c>
      <c r="AT31" s="17">
        <f>T31*1.075</f>
        <v>4.9664999999999999</v>
      </c>
      <c r="AU31" s="17">
        <f>U31*1.075</f>
        <v>4.9664999999999999</v>
      </c>
      <c r="AV31" s="30">
        <f>MIN(AN31,AT31,AU31)</f>
        <v>4.9664999999999999</v>
      </c>
      <c r="AW31" s="17" t="s">
        <v>75</v>
      </c>
      <c r="AX31" s="17" t="s">
        <v>76</v>
      </c>
      <c r="AY31" s="33">
        <v>4.97</v>
      </c>
      <c r="AZ31" s="34">
        <f>IF(AND(AY31&gt;0,AY31&lt;=10),AY31*0.25,IF(AND(AY31&gt;10,AY31&lt;=50),AY31*0.17,IF(AND(AY31&gt;10,AY31&lt;=100),AY31*0.12,IF(AY31&gt;100,AY31*0.1))))</f>
        <v>1.2424999999999999</v>
      </c>
      <c r="BA31" s="35">
        <f>AZ31+AY31</f>
        <v>6.2124999999999995</v>
      </c>
      <c r="BB31" s="33">
        <f>BA31+BA31*0.08</f>
        <v>6.7094999999999994</v>
      </c>
    </row>
    <row r="32" spans="1:116" s="17" customFormat="1" ht="30">
      <c r="A32" s="43" t="s">
        <v>146</v>
      </c>
      <c r="B32" s="23">
        <v>55</v>
      </c>
      <c r="C32" s="44">
        <v>17600</v>
      </c>
      <c r="D32" s="44"/>
      <c r="E32" s="45" t="s">
        <v>333</v>
      </c>
      <c r="F32" s="45" t="s">
        <v>334</v>
      </c>
      <c r="G32" s="35" t="s">
        <v>335</v>
      </c>
      <c r="H32" s="48" t="s">
        <v>105</v>
      </c>
      <c r="I32" s="45" t="s">
        <v>45</v>
      </c>
      <c r="J32" s="45" t="s">
        <v>336</v>
      </c>
      <c r="K32" s="46"/>
      <c r="L32" s="45"/>
      <c r="M32" s="47">
        <v>10</v>
      </c>
      <c r="N32" s="45" t="s">
        <v>47</v>
      </c>
      <c r="O32" s="45" t="s">
        <v>163</v>
      </c>
      <c r="P32" s="45" t="s">
        <v>164</v>
      </c>
      <c r="Q32" s="45" t="s">
        <v>337</v>
      </c>
      <c r="R32" s="29">
        <v>13.5</v>
      </c>
      <c r="S32" s="30"/>
      <c r="T32" s="31">
        <v>4.6500000000000004</v>
      </c>
      <c r="U32" s="9">
        <v>4.6500000000000004</v>
      </c>
      <c r="V32" s="29">
        <v>13</v>
      </c>
      <c r="W32" s="30">
        <v>14</v>
      </c>
      <c r="X32" s="30"/>
      <c r="Y32" s="30"/>
      <c r="Z32" s="30"/>
      <c r="AA32" s="30"/>
      <c r="AB32" s="30"/>
      <c r="AC32" s="30"/>
      <c r="AD32" s="30"/>
      <c r="AE32" s="32">
        <v>13</v>
      </c>
      <c r="AN32" s="33">
        <v>11.744</v>
      </c>
      <c r="AO32" s="17" t="s">
        <v>338</v>
      </c>
      <c r="AP32" s="32" t="s">
        <v>339</v>
      </c>
      <c r="AQ32" s="17" t="e">
        <f>AVERAGE(SMALL(AE32:AI32,1),SMALL(AE32:AI32,2))</f>
        <v>#NUM!</v>
      </c>
      <c r="AR32" s="17" t="e">
        <f>IF(R32 &lt;=( AVERAGE(SMALL(AE32:AI32,1),SMALL(AE32:AI32,2))), R32, "")</f>
        <v>#NUM!</v>
      </c>
      <c r="AS32" s="17" t="e">
        <f>AVERAGE(SMALL(AJ32:AM32,1),SMALL(AJ32:AM32,2))</f>
        <v>#NUM!</v>
      </c>
      <c r="AT32" s="17">
        <f>T32*1.075</f>
        <v>4.9987500000000002</v>
      </c>
      <c r="AU32" s="17">
        <f>U32*1.075</f>
        <v>4.9987500000000002</v>
      </c>
      <c r="AV32" s="30">
        <f>MIN(AN32,AT32,AU32)</f>
        <v>4.9987500000000002</v>
      </c>
      <c r="AW32" s="17" t="s">
        <v>75</v>
      </c>
      <c r="AX32" s="17" t="s">
        <v>76</v>
      </c>
      <c r="AY32" s="33">
        <v>4.9980000000000002</v>
      </c>
      <c r="AZ32" s="34">
        <f>IF(AND(AY32&gt;0,AY32&lt;=10),AY32*0.25,IF(AND(AY32&gt;10,AY32&lt;=50),AY32*0.17,IF(AND(AY32&gt;10,AY32&lt;=100),AY32*0.12,IF(AY32&gt;100,AY32*0.1))))</f>
        <v>1.2495000000000001</v>
      </c>
      <c r="BA32" s="35">
        <f>AZ32+AY32</f>
        <v>6.2475000000000005</v>
      </c>
      <c r="BB32" s="33">
        <f>BA32+BA32*0.08</f>
        <v>6.747300000000001</v>
      </c>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row>
    <row r="33" spans="1:116" s="17" customFormat="1" ht="30">
      <c r="A33" s="43" t="s">
        <v>146</v>
      </c>
      <c r="B33" s="23">
        <v>23</v>
      </c>
      <c r="C33" s="44">
        <v>17758</v>
      </c>
      <c r="D33" s="44"/>
      <c r="E33" s="45" t="s">
        <v>181</v>
      </c>
      <c r="F33" s="45" t="s">
        <v>182</v>
      </c>
      <c r="G33" s="35" t="s">
        <v>175</v>
      </c>
      <c r="H33" s="48" t="s">
        <v>183</v>
      </c>
      <c r="I33" s="45" t="s">
        <v>184</v>
      </c>
      <c r="J33" s="45" t="s">
        <v>185</v>
      </c>
      <c r="K33" s="46">
        <v>30</v>
      </c>
      <c r="L33" s="45" t="s">
        <v>83</v>
      </c>
      <c r="M33" s="47">
        <v>1</v>
      </c>
      <c r="N33" s="45" t="s">
        <v>47</v>
      </c>
      <c r="O33" s="45" t="s">
        <v>163</v>
      </c>
      <c r="P33" s="45" t="s">
        <v>164</v>
      </c>
      <c r="Q33" s="45" t="s">
        <v>186</v>
      </c>
      <c r="R33" s="29">
        <v>5.54</v>
      </c>
      <c r="S33" s="30"/>
      <c r="T33" s="31" t="s">
        <v>58</v>
      </c>
      <c r="U33" s="9" t="s">
        <v>155</v>
      </c>
      <c r="V33" s="29">
        <v>5.07</v>
      </c>
      <c r="W33" s="30">
        <v>6</v>
      </c>
      <c r="X33" s="30"/>
      <c r="Y33" s="30"/>
      <c r="Z33" s="30"/>
      <c r="AA33" s="30"/>
      <c r="AB33" s="30"/>
      <c r="AC33" s="30"/>
      <c r="AD33" s="30"/>
      <c r="AE33" s="32">
        <v>5.07</v>
      </c>
      <c r="AN33" s="33">
        <v>5.54</v>
      </c>
      <c r="AO33" s="17" t="s">
        <v>51</v>
      </c>
      <c r="AP33" s="32" t="s">
        <v>52</v>
      </c>
      <c r="AQ33" s="17" t="e">
        <f>AVERAGE(SMALL(AE33:AI33,1),SMALL(AE33:AI33,2))</f>
        <v>#NUM!</v>
      </c>
      <c r="AR33" s="17" t="e">
        <f>IF(R33 &lt;=( AVERAGE(SMALL(AE33:AI33,1),SMALL(AE33:AI33,2))), R33, "")</f>
        <v>#NUM!</v>
      </c>
      <c r="AS33" s="17" t="e">
        <f>AVERAGE(SMALL(AJ33:AM33,1),SMALL(AJ33:AM33,2))</f>
        <v>#NUM!</v>
      </c>
      <c r="AT33" s="17" t="e">
        <f>T33*1.075</f>
        <v>#VALUE!</v>
      </c>
      <c r="AU33" s="17" t="e">
        <f>U33*1.075</f>
        <v>#VALUE!</v>
      </c>
      <c r="AV33" s="30" t="e">
        <f>MIN(AN33,AT33,AU33)</f>
        <v>#VALUE!</v>
      </c>
      <c r="AW33" s="42" t="s">
        <v>53</v>
      </c>
      <c r="AX33" s="42" t="s">
        <v>52</v>
      </c>
      <c r="AY33" s="33">
        <v>5.54</v>
      </c>
      <c r="AZ33" s="34">
        <f>IF(AND(AY33&gt;0,AY33&lt;=10),AY33*0.25,IF(AND(AY33&gt;10,AY33&lt;=50),AY33*0.17,IF(AND(AY33&gt;10,AY33&lt;=100),AY33*0.12,IF(AY33&gt;100,AY33*0.1))))</f>
        <v>1.385</v>
      </c>
      <c r="BA33" s="35">
        <f>AZ33+AY33</f>
        <v>6.9249999999999998</v>
      </c>
      <c r="BB33" s="33">
        <f>BA33+BA33*0.08</f>
        <v>7.4790000000000001</v>
      </c>
    </row>
    <row r="34" spans="1:116" s="17" customFormat="1" ht="30">
      <c r="A34" s="43" t="s">
        <v>146</v>
      </c>
      <c r="B34" s="23">
        <v>51</v>
      </c>
      <c r="C34" s="44">
        <v>17730</v>
      </c>
      <c r="D34" s="44"/>
      <c r="E34" s="45" t="s">
        <v>307</v>
      </c>
      <c r="F34" s="45" t="s">
        <v>313</v>
      </c>
      <c r="G34" s="35" t="s">
        <v>314</v>
      </c>
      <c r="H34" s="48" t="s">
        <v>315</v>
      </c>
      <c r="I34" s="45" t="s">
        <v>316</v>
      </c>
      <c r="J34" s="45" t="s">
        <v>317</v>
      </c>
      <c r="K34" s="46">
        <v>50</v>
      </c>
      <c r="L34" s="45" t="s">
        <v>71</v>
      </c>
      <c r="M34" s="47">
        <v>1</v>
      </c>
      <c r="N34" s="45" t="s">
        <v>47</v>
      </c>
      <c r="O34" s="45" t="s">
        <v>163</v>
      </c>
      <c r="P34" s="45" t="s">
        <v>164</v>
      </c>
      <c r="Q34" s="45" t="s">
        <v>318</v>
      </c>
      <c r="R34" s="29">
        <v>5.7</v>
      </c>
      <c r="S34" s="30"/>
      <c r="T34" s="31" t="s">
        <v>58</v>
      </c>
      <c r="U34" s="9" t="s">
        <v>155</v>
      </c>
      <c r="V34" s="29">
        <v>6.1</v>
      </c>
      <c r="W34" s="30">
        <v>5.3</v>
      </c>
      <c r="X34" s="30"/>
      <c r="Y34" s="30"/>
      <c r="Z34" s="30"/>
      <c r="AA34" s="30"/>
      <c r="AB34" s="30"/>
      <c r="AC34" s="30"/>
      <c r="AD34" s="30"/>
      <c r="AE34" s="32">
        <v>6.1</v>
      </c>
      <c r="AN34" s="33">
        <v>5.7</v>
      </c>
      <c r="AO34" s="17" t="s">
        <v>51</v>
      </c>
      <c r="AP34" s="32" t="s">
        <v>52</v>
      </c>
      <c r="AQ34" s="17" t="e">
        <f>AVERAGE(SMALL(AE34:AI34,1),SMALL(AE34:AI34,2))</f>
        <v>#NUM!</v>
      </c>
      <c r="AR34" s="17" t="e">
        <f>IF(R34 &lt;=( AVERAGE(SMALL(AE34:AI34,1),SMALL(AE34:AI34,2))), R34, "")</f>
        <v>#NUM!</v>
      </c>
      <c r="AS34" s="17" t="e">
        <f>AVERAGE(SMALL(AJ34:AM34,1),SMALL(AJ34:AM34,2))</f>
        <v>#NUM!</v>
      </c>
      <c r="AT34" s="17" t="e">
        <f>T34*1.075</f>
        <v>#VALUE!</v>
      </c>
      <c r="AU34" s="17" t="e">
        <f>U34*1.075</f>
        <v>#VALUE!</v>
      </c>
      <c r="AV34" s="30" t="e">
        <f>MIN(AN34,AT34,AU34)</f>
        <v>#VALUE!</v>
      </c>
      <c r="AW34" s="42" t="s">
        <v>53</v>
      </c>
      <c r="AX34" s="17" t="s">
        <v>52</v>
      </c>
      <c r="AY34" s="33">
        <v>5.7</v>
      </c>
      <c r="AZ34" s="34">
        <f>IF(AND(AY34&gt;0,AY34&lt;=10),AY34*0.25,IF(AND(AY34&gt;10,AY34&lt;=50),AY34*0.17,IF(AND(AY34&gt;10,AY34&lt;=100),AY34*0.12,IF(AY34&gt;100,AY34*0.1))))</f>
        <v>1.425</v>
      </c>
      <c r="BA34" s="35">
        <f>AZ34+AY34</f>
        <v>7.125</v>
      </c>
      <c r="BB34" s="33">
        <f>BA34+BA34*0.08</f>
        <v>7.6950000000000003</v>
      </c>
    </row>
    <row r="35" spans="1:116" s="17" customFormat="1" ht="30">
      <c r="A35" s="43" t="s">
        <v>146</v>
      </c>
      <c r="B35" s="23">
        <v>49</v>
      </c>
      <c r="C35" s="44">
        <v>17617</v>
      </c>
      <c r="D35" s="44"/>
      <c r="E35" s="45" t="s">
        <v>291</v>
      </c>
      <c r="F35" s="45" t="s">
        <v>304</v>
      </c>
      <c r="G35" s="35" t="s">
        <v>293</v>
      </c>
      <c r="H35" s="48" t="s">
        <v>305</v>
      </c>
      <c r="I35" s="45" t="s">
        <v>302</v>
      </c>
      <c r="J35" s="45" t="s">
        <v>294</v>
      </c>
      <c r="K35" s="46"/>
      <c r="L35" s="45"/>
      <c r="M35" s="47">
        <v>28</v>
      </c>
      <c r="N35" s="45" t="s">
        <v>47</v>
      </c>
      <c r="O35" s="45" t="s">
        <v>163</v>
      </c>
      <c r="P35" s="45" t="s">
        <v>295</v>
      </c>
      <c r="Q35" s="45" t="s">
        <v>306</v>
      </c>
      <c r="R35" s="29">
        <v>7.93</v>
      </c>
      <c r="S35" s="30"/>
      <c r="T35" s="31">
        <v>5.46</v>
      </c>
      <c r="U35" s="9">
        <v>5.46</v>
      </c>
      <c r="V35" s="29">
        <v>8.1</v>
      </c>
      <c r="W35" s="30">
        <v>7.75</v>
      </c>
      <c r="X35" s="30"/>
      <c r="Y35" s="30"/>
      <c r="Z35" s="30"/>
      <c r="AA35" s="30"/>
      <c r="AB35" s="30"/>
      <c r="AC35" s="30"/>
      <c r="AD35" s="30"/>
      <c r="AE35" s="32">
        <v>8.1</v>
      </c>
      <c r="AN35" s="33">
        <v>7.33</v>
      </c>
      <c r="AO35" s="17" t="s">
        <v>51</v>
      </c>
      <c r="AP35" s="32" t="s">
        <v>52</v>
      </c>
      <c r="AQ35" s="17" t="e">
        <f>AVERAGE(SMALL(AE35:AI35,1),SMALL(AE35:AI35,2))</f>
        <v>#NUM!</v>
      </c>
      <c r="AR35" s="17" t="e">
        <f>IF(R35 &lt;=( AVERAGE(SMALL(AE35:AI35,1),SMALL(AE35:AI35,2))), R35, "")</f>
        <v>#NUM!</v>
      </c>
      <c r="AS35" s="17" t="e">
        <f>AVERAGE(SMALL(AJ35:AM35,1),SMALL(AJ35:AM35,2))</f>
        <v>#NUM!</v>
      </c>
      <c r="AT35" s="17">
        <f>T35*1.075</f>
        <v>5.8694999999999995</v>
      </c>
      <c r="AU35" s="17">
        <f>U35*1.075</f>
        <v>5.8694999999999995</v>
      </c>
      <c r="AV35" s="30">
        <f>MIN(AN35,AT35,AU35)</f>
        <v>5.8694999999999995</v>
      </c>
      <c r="AW35" s="17" t="s">
        <v>75</v>
      </c>
      <c r="AX35" s="17" t="s">
        <v>76</v>
      </c>
      <c r="AY35" s="33">
        <v>5.87</v>
      </c>
      <c r="AZ35" s="34">
        <f>IF(AND(AY35&gt;0,AY35&lt;=10),AY35*0.25,IF(AND(AY35&gt;10,AY35&lt;=50),AY35*0.17,IF(AND(AY35&gt;10,AY35&lt;=100),AY35*0.12,IF(AY35&gt;100,AY35*0.1))))</f>
        <v>1.4675</v>
      </c>
      <c r="BA35" s="35">
        <f>AZ35+AY35</f>
        <v>7.3375000000000004</v>
      </c>
      <c r="BB35" s="33">
        <f>BA35+BA35*0.08</f>
        <v>7.9245000000000001</v>
      </c>
    </row>
    <row r="36" spans="1:116" s="17" customFormat="1" ht="30">
      <c r="A36" s="43" t="s">
        <v>146</v>
      </c>
      <c r="B36" s="23">
        <v>37</v>
      </c>
      <c r="C36" s="44">
        <v>17610</v>
      </c>
      <c r="D36" s="44"/>
      <c r="E36" s="45" t="s">
        <v>240</v>
      </c>
      <c r="F36" s="45" t="s">
        <v>241</v>
      </c>
      <c r="G36" s="35" t="s">
        <v>242</v>
      </c>
      <c r="H36" s="48" t="s">
        <v>250</v>
      </c>
      <c r="I36" s="45" t="s">
        <v>244</v>
      </c>
      <c r="J36" s="45" t="s">
        <v>251</v>
      </c>
      <c r="K36" s="46"/>
      <c r="L36" s="45"/>
      <c r="M36" s="47">
        <v>60</v>
      </c>
      <c r="N36" s="45" t="s">
        <v>47</v>
      </c>
      <c r="O36" s="45" t="s">
        <v>163</v>
      </c>
      <c r="P36" s="45" t="s">
        <v>164</v>
      </c>
      <c r="Q36" s="45" t="s">
        <v>252</v>
      </c>
      <c r="R36" s="29">
        <v>8.2799999999999994</v>
      </c>
      <c r="S36" s="30"/>
      <c r="T36" s="31">
        <v>5.5</v>
      </c>
      <c r="U36" s="9">
        <v>5.5</v>
      </c>
      <c r="V36" s="29">
        <v>10.46</v>
      </c>
      <c r="W36" s="30">
        <v>6.1</v>
      </c>
      <c r="X36" s="30"/>
      <c r="Y36" s="30"/>
      <c r="Z36" s="30"/>
      <c r="AA36" s="30"/>
      <c r="AB36" s="30"/>
      <c r="AC36" s="30"/>
      <c r="AD36" s="30"/>
      <c r="AE36" s="32">
        <v>10.46</v>
      </c>
      <c r="AF36" s="17">
        <v>6.2930000000000001</v>
      </c>
      <c r="AN36" s="33">
        <v>8.2799999999999994</v>
      </c>
      <c r="AO36" s="17" t="s">
        <v>51</v>
      </c>
      <c r="AP36" s="32" t="s">
        <v>52</v>
      </c>
      <c r="AQ36" s="17">
        <f>AVERAGE(SMALL(AE36:AI36,1),SMALL(AE36:AI36,2))</f>
        <v>8.3765000000000001</v>
      </c>
      <c r="AR36" s="17">
        <f>IF(R36 &lt;=( AVERAGE(SMALL(AE36:AI36,1),SMALL(AE36:AI36,2))), R36, "")</f>
        <v>8.2799999999999994</v>
      </c>
      <c r="AS36" s="17" t="e">
        <f>AVERAGE(SMALL(AJ36:AM36,1),SMALL(AJ36:AM36,2))</f>
        <v>#NUM!</v>
      </c>
      <c r="AT36" s="17">
        <f>T36*1.075</f>
        <v>5.9124999999999996</v>
      </c>
      <c r="AU36" s="17">
        <f>U36*1.075</f>
        <v>5.9124999999999996</v>
      </c>
      <c r="AV36" s="30">
        <f>MIN(AN36,AT36,AU36)</f>
        <v>5.9124999999999996</v>
      </c>
      <c r="AW36" s="17" t="s">
        <v>75</v>
      </c>
      <c r="AX36" s="17" t="s">
        <v>76</v>
      </c>
      <c r="AY36" s="33">
        <v>5.9119999999999999</v>
      </c>
      <c r="AZ36" s="34">
        <f>IF(AND(AY36&gt;0,AY36&lt;=10),AY36*0.25,IF(AND(AY36&gt;10,AY36&lt;=50),AY36*0.17,IF(AND(AY36&gt;10,AY36&lt;=100),AY36*0.12,IF(AY36&gt;100,AY36*0.1))))</f>
        <v>1.478</v>
      </c>
      <c r="BA36" s="35">
        <f>AZ36+AY36</f>
        <v>7.39</v>
      </c>
      <c r="BB36" s="33">
        <f>BA36+BA36*0.08</f>
        <v>7.9811999999999994</v>
      </c>
    </row>
    <row r="37" spans="1:116" s="17" customFormat="1" ht="30">
      <c r="A37" s="43" t="s">
        <v>146</v>
      </c>
      <c r="B37" s="23">
        <v>46</v>
      </c>
      <c r="C37" s="44">
        <v>17618</v>
      </c>
      <c r="D37" s="44"/>
      <c r="E37" s="45" t="s">
        <v>291</v>
      </c>
      <c r="F37" s="45" t="s">
        <v>292</v>
      </c>
      <c r="G37" s="35" t="s">
        <v>293</v>
      </c>
      <c r="H37" s="48" t="s">
        <v>105</v>
      </c>
      <c r="I37" s="45" t="s">
        <v>45</v>
      </c>
      <c r="J37" s="45" t="s">
        <v>294</v>
      </c>
      <c r="K37" s="46"/>
      <c r="L37" s="45"/>
      <c r="M37" s="47">
        <v>28</v>
      </c>
      <c r="N37" s="45" t="s">
        <v>47</v>
      </c>
      <c r="O37" s="45" t="s">
        <v>163</v>
      </c>
      <c r="P37" s="45" t="s">
        <v>295</v>
      </c>
      <c r="Q37" s="45" t="s">
        <v>296</v>
      </c>
      <c r="R37" s="29">
        <v>8.2799999999999994</v>
      </c>
      <c r="S37" s="30"/>
      <c r="T37" s="31">
        <v>5.88</v>
      </c>
      <c r="U37" s="9">
        <v>5.88</v>
      </c>
      <c r="V37" s="29">
        <v>8.8000000000000007</v>
      </c>
      <c r="W37" s="30">
        <v>7.75</v>
      </c>
      <c r="X37" s="30"/>
      <c r="Y37" s="30"/>
      <c r="Z37" s="30"/>
      <c r="AA37" s="30"/>
      <c r="AB37" s="30"/>
      <c r="AC37" s="30"/>
      <c r="AD37" s="30"/>
      <c r="AE37" s="32">
        <v>8.8000000000000007</v>
      </c>
      <c r="AN37" s="33">
        <v>8.3800000000000008</v>
      </c>
      <c r="AO37" s="17" t="s">
        <v>51</v>
      </c>
      <c r="AP37" s="32" t="s">
        <v>52</v>
      </c>
      <c r="AQ37" s="17" t="e">
        <f>AVERAGE(SMALL(AE37:AI37,1),SMALL(AE37:AI37,2))</f>
        <v>#NUM!</v>
      </c>
      <c r="AR37" s="17" t="e">
        <f>IF(R37 &lt;=( AVERAGE(SMALL(AE37:AI37,1),SMALL(AE37:AI37,2))), R37, "")</f>
        <v>#NUM!</v>
      </c>
      <c r="AS37" s="17" t="e">
        <f>AVERAGE(SMALL(AJ37:AM37,1),SMALL(AJ37:AM37,2))</f>
        <v>#NUM!</v>
      </c>
      <c r="AT37" s="17">
        <f>T37*1.075</f>
        <v>6.3209999999999997</v>
      </c>
      <c r="AU37" s="17">
        <f>U37*1.075</f>
        <v>6.3209999999999997</v>
      </c>
      <c r="AV37" s="30">
        <f>MIN(AN37,AT37,AU37)</f>
        <v>6.3209999999999997</v>
      </c>
      <c r="AW37" s="17" t="s">
        <v>75</v>
      </c>
      <c r="AX37" s="17" t="s">
        <v>76</v>
      </c>
      <c r="AY37" s="33">
        <v>6.3209999999999997</v>
      </c>
      <c r="AZ37" s="34">
        <f>IF(AND(AY37&gt;0,AY37&lt;=10),AY37*0.25,IF(AND(AY37&gt;10,AY37&lt;=50),AY37*0.17,IF(AND(AY37&gt;10,AY37&lt;=100),AY37*0.12,IF(AY37&gt;100,AY37*0.1))))</f>
        <v>1.5802499999999999</v>
      </c>
      <c r="BA37" s="35">
        <f>AZ37+AY37</f>
        <v>7.9012499999999992</v>
      </c>
      <c r="BB37" s="33">
        <f>BA37+BA37*0.08</f>
        <v>8.5333499999999987</v>
      </c>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row>
    <row r="38" spans="1:116" s="17" customFormat="1" ht="30">
      <c r="A38" s="43" t="s">
        <v>146</v>
      </c>
      <c r="B38" s="23">
        <v>53</v>
      </c>
      <c r="C38" s="44">
        <v>17865</v>
      </c>
      <c r="D38" s="44"/>
      <c r="E38" s="45" t="s">
        <v>319</v>
      </c>
      <c r="F38" s="45" t="s">
        <v>320</v>
      </c>
      <c r="G38" s="35" t="s">
        <v>325</v>
      </c>
      <c r="H38" s="48" t="s">
        <v>326</v>
      </c>
      <c r="I38" s="45" t="s">
        <v>45</v>
      </c>
      <c r="J38" s="45" t="s">
        <v>327</v>
      </c>
      <c r="K38" s="46"/>
      <c r="L38" s="45"/>
      <c r="M38" s="47">
        <v>20</v>
      </c>
      <c r="N38" s="45" t="s">
        <v>47</v>
      </c>
      <c r="O38" s="45" t="s">
        <v>163</v>
      </c>
      <c r="P38" s="45" t="s">
        <v>295</v>
      </c>
      <c r="Q38" s="45" t="s">
        <v>328</v>
      </c>
      <c r="R38" s="29">
        <v>9.36</v>
      </c>
      <c r="S38" s="30"/>
      <c r="T38" s="31">
        <v>5.89</v>
      </c>
      <c r="U38" s="9">
        <v>5.89</v>
      </c>
      <c r="V38" s="29">
        <v>9.82</v>
      </c>
      <c r="W38" s="30">
        <v>8.9</v>
      </c>
      <c r="X38" s="30"/>
      <c r="Y38" s="30"/>
      <c r="Z38" s="30"/>
      <c r="AA38" s="30"/>
      <c r="AB38" s="30"/>
      <c r="AC38" s="30"/>
      <c r="AD38" s="30"/>
      <c r="AE38" s="32">
        <v>9.82</v>
      </c>
      <c r="AN38" s="33">
        <v>9.36</v>
      </c>
      <c r="AO38" s="17" t="s">
        <v>51</v>
      </c>
      <c r="AP38" s="32" t="s">
        <v>52</v>
      </c>
      <c r="AQ38" s="17" t="e">
        <f>AVERAGE(SMALL(AE38:AI38,1),SMALL(AE38:AI38,2))</f>
        <v>#NUM!</v>
      </c>
      <c r="AR38" s="17" t="e">
        <f>IF(R38 &lt;=( AVERAGE(SMALL(AE38:AI38,1),SMALL(AE38:AI38,2))), R38, "")</f>
        <v>#NUM!</v>
      </c>
      <c r="AS38" s="17" t="e">
        <f>AVERAGE(SMALL(AJ38:AM38,1),SMALL(AJ38:AM38,2))</f>
        <v>#NUM!</v>
      </c>
      <c r="AT38" s="17">
        <f>T38*1.075</f>
        <v>6.3317499999999995</v>
      </c>
      <c r="AU38" s="17">
        <f>U38*1.075</f>
        <v>6.3317499999999995</v>
      </c>
      <c r="AV38" s="30">
        <f>MIN(AN38,AT38,AU38)</f>
        <v>6.3317499999999995</v>
      </c>
      <c r="AW38" s="17" t="s">
        <v>75</v>
      </c>
      <c r="AX38" s="17" t="s">
        <v>76</v>
      </c>
      <c r="AY38" s="33">
        <v>6.3310000000000004</v>
      </c>
      <c r="AZ38" s="34">
        <f>IF(AND(AY38&gt;0,AY38&lt;=10),AY38*0.25,IF(AND(AY38&gt;10,AY38&lt;=50),AY38*0.17,IF(AND(AY38&gt;10,AY38&lt;=100),AY38*0.12,IF(AY38&gt;100,AY38*0.1))))</f>
        <v>1.5827500000000001</v>
      </c>
      <c r="BA38" s="35">
        <f>AZ38+AY38</f>
        <v>7.9137500000000003</v>
      </c>
      <c r="BB38" s="33">
        <f>BA38+BA38*0.08</f>
        <v>8.5468500000000009</v>
      </c>
    </row>
    <row r="39" spans="1:116" s="17" customFormat="1" ht="30">
      <c r="A39" s="43" t="s">
        <v>146</v>
      </c>
      <c r="B39" s="23">
        <v>30</v>
      </c>
      <c r="C39" s="44">
        <v>17860</v>
      </c>
      <c r="D39" s="44"/>
      <c r="E39" s="45" t="s">
        <v>216</v>
      </c>
      <c r="F39" s="45" t="s">
        <v>217</v>
      </c>
      <c r="G39" s="35" t="s">
        <v>218</v>
      </c>
      <c r="H39" s="48" t="s">
        <v>219</v>
      </c>
      <c r="I39" s="45" t="s">
        <v>45</v>
      </c>
      <c r="J39" s="45" t="s">
        <v>220</v>
      </c>
      <c r="K39" s="46"/>
      <c r="L39" s="45"/>
      <c r="M39" s="47">
        <v>28</v>
      </c>
      <c r="N39" s="45" t="s">
        <v>47</v>
      </c>
      <c r="O39" s="45" t="s">
        <v>163</v>
      </c>
      <c r="P39" s="45" t="s">
        <v>164</v>
      </c>
      <c r="Q39" s="45" t="s">
        <v>221</v>
      </c>
      <c r="R39" s="29">
        <v>14.56</v>
      </c>
      <c r="S39" s="30"/>
      <c r="T39" s="31">
        <v>5.98</v>
      </c>
      <c r="U39" s="9">
        <v>5.98</v>
      </c>
      <c r="V39" s="29">
        <v>14.56</v>
      </c>
      <c r="W39" s="30">
        <v>14.55</v>
      </c>
      <c r="X39" s="30"/>
      <c r="Y39" s="30"/>
      <c r="Z39" s="30"/>
      <c r="AA39" s="30"/>
      <c r="AB39" s="30"/>
      <c r="AC39" s="30"/>
      <c r="AD39" s="30"/>
      <c r="AE39" s="32">
        <v>14.56</v>
      </c>
      <c r="AN39" s="33">
        <v>14.56</v>
      </c>
      <c r="AO39" s="17" t="s">
        <v>51</v>
      </c>
      <c r="AP39" s="32" t="s">
        <v>52</v>
      </c>
      <c r="AQ39" s="17" t="e">
        <f>AVERAGE(SMALL(AE39:AI39,1),SMALL(AE39:AI39,2))</f>
        <v>#NUM!</v>
      </c>
      <c r="AR39" s="17" t="e">
        <f>IF(R39 &lt;=( AVERAGE(SMALL(AE39:AI39,1),SMALL(AE39:AI39,2))), R39, "")</f>
        <v>#NUM!</v>
      </c>
      <c r="AS39" s="17" t="e">
        <f>AVERAGE(SMALL(AJ39:AM39,1),SMALL(AJ39:AM39,2))</f>
        <v>#NUM!</v>
      </c>
      <c r="AT39" s="17">
        <f>T39*1.075</f>
        <v>6.4285000000000005</v>
      </c>
      <c r="AU39" s="17">
        <f>U39*1.075</f>
        <v>6.4285000000000005</v>
      </c>
      <c r="AV39" s="30">
        <f>MIN(AN39,AT39,AU39)</f>
        <v>6.4285000000000005</v>
      </c>
      <c r="AW39" s="17" t="s">
        <v>75</v>
      </c>
      <c r="AX39" s="17" t="s">
        <v>76</v>
      </c>
      <c r="AY39" s="33">
        <v>6.43</v>
      </c>
      <c r="AZ39" s="34">
        <f>IF(AND(AY39&gt;0,AY39&lt;=10),AY39*0.25,IF(AND(AY39&gt;10,AY39&lt;=50),AY39*0.17,IF(AND(AY39&gt;10,AY39&lt;=100),AY39*0.12,IF(AY39&gt;100,AY39*0.1))))</f>
        <v>1.6074999999999999</v>
      </c>
      <c r="BA39" s="35">
        <f>AZ39+AY39</f>
        <v>8.0374999999999996</v>
      </c>
      <c r="BB39" s="33">
        <f>BA39+BA39*0.08</f>
        <v>8.6805000000000003</v>
      </c>
    </row>
    <row r="40" spans="1:116" s="17" customFormat="1" ht="30">
      <c r="A40" s="43" t="s">
        <v>146</v>
      </c>
      <c r="B40" s="23">
        <v>54</v>
      </c>
      <c r="C40" s="44">
        <v>17867</v>
      </c>
      <c r="D40" s="44"/>
      <c r="E40" s="45" t="s">
        <v>329</v>
      </c>
      <c r="F40" s="45" t="s">
        <v>320</v>
      </c>
      <c r="G40" s="35" t="s">
        <v>325</v>
      </c>
      <c r="H40" s="48" t="s">
        <v>264</v>
      </c>
      <c r="I40" s="45" t="s">
        <v>45</v>
      </c>
      <c r="J40" s="45" t="s">
        <v>330</v>
      </c>
      <c r="K40" s="46"/>
      <c r="L40" s="45"/>
      <c r="M40" s="47">
        <v>10</v>
      </c>
      <c r="N40" s="45" t="s">
        <v>47</v>
      </c>
      <c r="O40" s="45" t="s">
        <v>163</v>
      </c>
      <c r="P40" s="45" t="s">
        <v>331</v>
      </c>
      <c r="Q40" s="45" t="s">
        <v>332</v>
      </c>
      <c r="R40" s="29">
        <v>8.9</v>
      </c>
      <c r="S40" s="30"/>
      <c r="T40" s="31">
        <v>6.22</v>
      </c>
      <c r="U40" s="9">
        <v>6.22</v>
      </c>
      <c r="V40" s="29">
        <v>9</v>
      </c>
      <c r="W40" s="30">
        <v>8.8000000000000007</v>
      </c>
      <c r="X40" s="30"/>
      <c r="Y40" s="30"/>
      <c r="Z40" s="30"/>
      <c r="AA40" s="30"/>
      <c r="AB40" s="30"/>
      <c r="AC40" s="30"/>
      <c r="AD40" s="30"/>
      <c r="AE40" s="32">
        <v>9</v>
      </c>
      <c r="AN40" s="33">
        <v>8.9</v>
      </c>
      <c r="AO40" s="17" t="s">
        <v>51</v>
      </c>
      <c r="AP40" s="32" t="s">
        <v>52</v>
      </c>
      <c r="AQ40" s="17" t="e">
        <f>AVERAGE(SMALL(AE40:AI40,1),SMALL(AE40:AI40,2))</f>
        <v>#NUM!</v>
      </c>
      <c r="AR40" s="17" t="e">
        <f>IF(R40 &lt;=( AVERAGE(SMALL(AE40:AI40,1),SMALL(AE40:AI40,2))), R40, "")</f>
        <v>#NUM!</v>
      </c>
      <c r="AS40" s="17" t="e">
        <f>AVERAGE(SMALL(AJ40:AM40,1),SMALL(AJ40:AM40,2))</f>
        <v>#NUM!</v>
      </c>
      <c r="AT40" s="17">
        <f>T40*1.075</f>
        <v>6.6864999999999997</v>
      </c>
      <c r="AU40" s="17">
        <f>U40*1.075</f>
        <v>6.6864999999999997</v>
      </c>
      <c r="AV40" s="30">
        <f>MIN(AN40,AT40,AU40)</f>
        <v>6.6864999999999997</v>
      </c>
      <c r="AW40" s="17" t="s">
        <v>75</v>
      </c>
      <c r="AX40" s="17" t="s">
        <v>76</v>
      </c>
      <c r="AY40" s="33">
        <v>6.6859999999999999</v>
      </c>
      <c r="AZ40" s="34">
        <f>IF(AND(AY40&gt;0,AY40&lt;=10),AY40*0.25,IF(AND(AY40&gt;10,AY40&lt;=50),AY40*0.17,IF(AND(AY40&gt;10,AY40&lt;=100),AY40*0.12,IF(AY40&gt;100,AY40*0.1))))</f>
        <v>1.6715</v>
      </c>
      <c r="BA40" s="35">
        <f>AZ40+AY40</f>
        <v>8.3574999999999999</v>
      </c>
      <c r="BB40" s="33">
        <f>BA40+BA40*0.08</f>
        <v>9.0260999999999996</v>
      </c>
    </row>
    <row r="41" spans="1:116" s="17" customFormat="1" ht="30">
      <c r="A41" s="43" t="s">
        <v>146</v>
      </c>
      <c r="B41" s="23">
        <v>61</v>
      </c>
      <c r="C41" s="44">
        <v>5733</v>
      </c>
      <c r="D41" s="44"/>
      <c r="E41" s="45" t="s">
        <v>360</v>
      </c>
      <c r="F41" s="45" t="s">
        <v>361</v>
      </c>
      <c r="G41" s="35" t="s">
        <v>362</v>
      </c>
      <c r="H41" s="48" t="s">
        <v>195</v>
      </c>
      <c r="I41" s="45" t="s">
        <v>161</v>
      </c>
      <c r="J41" s="45" t="s">
        <v>363</v>
      </c>
      <c r="K41" s="46"/>
      <c r="L41" s="45"/>
      <c r="M41" s="47">
        <v>20</v>
      </c>
      <c r="N41" s="45" t="s">
        <v>47</v>
      </c>
      <c r="O41" s="45" t="s">
        <v>163</v>
      </c>
      <c r="P41" s="45" t="s">
        <v>364</v>
      </c>
      <c r="Q41" s="45" t="s">
        <v>365</v>
      </c>
      <c r="R41" s="29">
        <v>6.75</v>
      </c>
      <c r="S41" s="30"/>
      <c r="T41" s="31">
        <v>6.93</v>
      </c>
      <c r="U41" s="9">
        <v>6.93</v>
      </c>
      <c r="V41" s="29">
        <v>6.7</v>
      </c>
      <c r="W41" s="30">
        <v>6.8</v>
      </c>
      <c r="X41" s="30"/>
      <c r="Y41" s="30"/>
      <c r="Z41" s="30"/>
      <c r="AA41" s="30"/>
      <c r="AB41" s="30"/>
      <c r="AC41" s="30"/>
      <c r="AD41" s="30"/>
      <c r="AE41" s="32">
        <v>6.7</v>
      </c>
      <c r="AN41" s="33">
        <v>6.75</v>
      </c>
      <c r="AO41" s="17" t="s">
        <v>51</v>
      </c>
      <c r="AP41" s="32" t="s">
        <v>52</v>
      </c>
      <c r="AQ41" s="17" t="e">
        <f>AVERAGE(SMALL(AE41:AI41,1),SMALL(AE41:AI41,2))</f>
        <v>#NUM!</v>
      </c>
      <c r="AR41" s="17" t="e">
        <f>IF(R41 &lt;=( AVERAGE(SMALL(AE41:AI41,1),SMALL(AE41:AI41,2))), R41, "")</f>
        <v>#NUM!</v>
      </c>
      <c r="AS41" s="17" t="e">
        <f>AVERAGE(SMALL(AJ41:AM41,1),SMALL(AJ41:AM41,2))</f>
        <v>#NUM!</v>
      </c>
      <c r="AT41" s="17">
        <f>T41*1.075</f>
        <v>7.449749999999999</v>
      </c>
      <c r="AU41" s="17">
        <f>U41*1.075</f>
        <v>7.449749999999999</v>
      </c>
      <c r="AV41" s="30">
        <f>MIN(AN41,AT41,AU41)</f>
        <v>6.75</v>
      </c>
      <c r="AW41" s="42" t="s">
        <v>53</v>
      </c>
      <c r="AX41" s="17" t="s">
        <v>52</v>
      </c>
      <c r="AY41" s="33">
        <v>6.75</v>
      </c>
      <c r="AZ41" s="34">
        <f>IF(AND(AY41&gt;0,AY41&lt;=10),AY41*0.25,IF(AND(AY41&gt;10,AY41&lt;=50),AY41*0.17,IF(AND(AY41&gt;10,AY41&lt;=100),AY41*0.12,IF(AY41&gt;100,AY41*0.1))))</f>
        <v>1.6875</v>
      </c>
      <c r="BA41" s="35">
        <f>AZ41+AY41</f>
        <v>8.4375</v>
      </c>
      <c r="BB41" s="33">
        <f>BA41+BA41*0.08</f>
        <v>9.1125000000000007</v>
      </c>
    </row>
    <row r="42" spans="1:116" s="17" customFormat="1" ht="30">
      <c r="A42" s="43" t="s">
        <v>146</v>
      </c>
      <c r="B42" s="23">
        <v>52</v>
      </c>
      <c r="C42" s="44">
        <v>17870</v>
      </c>
      <c r="D42" s="44"/>
      <c r="E42" s="45" t="s">
        <v>319</v>
      </c>
      <c r="F42" s="45" t="s">
        <v>320</v>
      </c>
      <c r="G42" s="35" t="s">
        <v>321</v>
      </c>
      <c r="H42" s="48" t="s">
        <v>264</v>
      </c>
      <c r="I42" s="45" t="s">
        <v>322</v>
      </c>
      <c r="J42" s="45" t="s">
        <v>323</v>
      </c>
      <c r="K42" s="46"/>
      <c r="L42" s="45"/>
      <c r="M42" s="47">
        <v>5</v>
      </c>
      <c r="N42" s="45" t="s">
        <v>47</v>
      </c>
      <c r="O42" s="45" t="s">
        <v>163</v>
      </c>
      <c r="P42" s="45" t="s">
        <v>295</v>
      </c>
      <c r="Q42" s="45" t="s">
        <v>324</v>
      </c>
      <c r="R42" s="29">
        <v>9.4600000000000009</v>
      </c>
      <c r="S42" s="30"/>
      <c r="T42" s="31">
        <v>6.45</v>
      </c>
      <c r="U42" s="9">
        <v>6.45</v>
      </c>
      <c r="V42" s="29">
        <v>9.82</v>
      </c>
      <c r="W42" s="30">
        <v>9.1</v>
      </c>
      <c r="X42" s="30"/>
      <c r="Y42" s="30"/>
      <c r="Z42" s="30"/>
      <c r="AA42" s="30"/>
      <c r="AB42" s="30"/>
      <c r="AC42" s="30"/>
      <c r="AD42" s="30"/>
      <c r="AE42" s="32">
        <v>9.82</v>
      </c>
      <c r="AN42" s="33">
        <v>9.4600000000000009</v>
      </c>
      <c r="AO42" s="17" t="s">
        <v>51</v>
      </c>
      <c r="AP42" s="32" t="s">
        <v>52</v>
      </c>
      <c r="AQ42" s="17" t="e">
        <f>AVERAGE(SMALL(AE42:AI42,1),SMALL(AE42:AI42,2))</f>
        <v>#NUM!</v>
      </c>
      <c r="AR42" s="17" t="e">
        <f>IF(R42 &lt;=( AVERAGE(SMALL(AE42:AI42,1),SMALL(AE42:AI42,2))), R42, "")</f>
        <v>#NUM!</v>
      </c>
      <c r="AS42" s="17" t="e">
        <f>AVERAGE(SMALL(AJ42:AM42,1),SMALL(AJ42:AM42,2))</f>
        <v>#NUM!</v>
      </c>
      <c r="AT42" s="17">
        <f>T42*1.075</f>
        <v>6.9337499999999999</v>
      </c>
      <c r="AU42" s="17">
        <f>U42*1.075</f>
        <v>6.9337499999999999</v>
      </c>
      <c r="AV42" s="30">
        <f>MIN(AN42,AT42,AU42)</f>
        <v>6.9337499999999999</v>
      </c>
      <c r="AW42" s="17" t="s">
        <v>75</v>
      </c>
      <c r="AX42" s="17" t="s">
        <v>76</v>
      </c>
      <c r="AY42" s="33">
        <v>6.93</v>
      </c>
      <c r="AZ42" s="34">
        <f>IF(AND(AY42&gt;0,AY42&lt;=10),AY42*0.25,IF(AND(AY42&gt;10,AY42&lt;=50),AY42*0.17,IF(AND(AY42&gt;10,AY42&lt;=100),AY42*0.12,IF(AY42&gt;100,AY42*0.1))))</f>
        <v>1.7324999999999999</v>
      </c>
      <c r="BA42" s="35">
        <f>AZ42+AY42</f>
        <v>8.6624999999999996</v>
      </c>
      <c r="BB42" s="33">
        <f>BA42+BA42*0.08</f>
        <v>9.3554999999999993</v>
      </c>
    </row>
    <row r="43" spans="1:116" s="17" customFormat="1" ht="30">
      <c r="A43" s="43" t="s">
        <v>146</v>
      </c>
      <c r="B43" s="23">
        <v>41</v>
      </c>
      <c r="C43" s="44">
        <v>18077</v>
      </c>
      <c r="D43" s="44"/>
      <c r="E43" s="45" t="s">
        <v>267</v>
      </c>
      <c r="F43" s="45" t="s">
        <v>258</v>
      </c>
      <c r="G43" s="35" t="s">
        <v>259</v>
      </c>
      <c r="H43" s="48" t="s">
        <v>207</v>
      </c>
      <c r="I43" s="45" t="s">
        <v>268</v>
      </c>
      <c r="J43" s="45" t="s">
        <v>269</v>
      </c>
      <c r="K43" s="46"/>
      <c r="L43" s="45"/>
      <c r="M43" s="47">
        <v>50</v>
      </c>
      <c r="N43" s="45" t="s">
        <v>47</v>
      </c>
      <c r="O43" s="45" t="s">
        <v>163</v>
      </c>
      <c r="P43" s="45" t="s">
        <v>164</v>
      </c>
      <c r="Q43" s="45" t="s">
        <v>270</v>
      </c>
      <c r="R43" s="29">
        <v>11.64</v>
      </c>
      <c r="S43" s="30"/>
      <c r="T43" s="31">
        <v>7</v>
      </c>
      <c r="U43" s="9">
        <v>7</v>
      </c>
      <c r="V43" s="29">
        <v>13.97</v>
      </c>
      <c r="W43" s="30">
        <v>9.3000000000000007</v>
      </c>
      <c r="X43" s="30"/>
      <c r="Y43" s="30"/>
      <c r="Z43" s="30"/>
      <c r="AA43" s="30"/>
      <c r="AB43" s="30"/>
      <c r="AC43" s="30"/>
      <c r="AD43" s="30"/>
      <c r="AE43" s="32">
        <v>13.97</v>
      </c>
      <c r="AF43" s="17">
        <v>10.62274</v>
      </c>
      <c r="AN43" s="33">
        <v>11.64</v>
      </c>
      <c r="AO43" s="17" t="s">
        <v>51</v>
      </c>
      <c r="AP43" s="32" t="s">
        <v>52</v>
      </c>
      <c r="AQ43" s="17">
        <f>AVERAGE(SMALL(AE43:AI43,1),SMALL(AE43:AI43,2))</f>
        <v>12.29637</v>
      </c>
      <c r="AR43" s="17">
        <f>IF(R43 &lt;=( AVERAGE(SMALL(AE43:AI43,1),SMALL(AE43:AI43,2))), R43, "")</f>
        <v>11.64</v>
      </c>
      <c r="AS43" s="17" t="e">
        <f>AVERAGE(SMALL(AJ43:AM43,1),SMALL(AJ43:AM43,2))</f>
        <v>#NUM!</v>
      </c>
      <c r="AT43" s="17">
        <f>T43*1.075</f>
        <v>7.5249999999999995</v>
      </c>
      <c r="AU43" s="17">
        <f>U43*1.075</f>
        <v>7.5249999999999995</v>
      </c>
      <c r="AV43" s="30">
        <f>MIN(AN43,AT43,AU43)</f>
        <v>7.5249999999999995</v>
      </c>
      <c r="AW43" s="17" t="s">
        <v>75</v>
      </c>
      <c r="AX43" s="17" t="s">
        <v>76</v>
      </c>
      <c r="AY43" s="33">
        <v>7.53</v>
      </c>
      <c r="AZ43" s="34">
        <f>IF(AND(AY43&gt;0,AY43&lt;=10),AY43*0.25,IF(AND(AY43&gt;10,AY43&lt;=50),AY43*0.17,IF(AND(AY43&gt;10,AY43&lt;=100),AY43*0.12,IF(AY43&gt;100,AY43*0.1))))</f>
        <v>1.8825000000000001</v>
      </c>
      <c r="BA43" s="35">
        <f>AZ43+AY43</f>
        <v>9.4124999999999996</v>
      </c>
      <c r="BB43" s="33">
        <f>BA43+BA43*0.08</f>
        <v>10.1655</v>
      </c>
    </row>
    <row r="44" spans="1:116" s="17" customFormat="1" ht="30">
      <c r="A44" s="43" t="s">
        <v>146</v>
      </c>
      <c r="B44" s="23">
        <v>47</v>
      </c>
      <c r="C44" s="44">
        <v>17619</v>
      </c>
      <c r="D44" s="44"/>
      <c r="E44" s="45" t="s">
        <v>291</v>
      </c>
      <c r="F44" s="45" t="s">
        <v>297</v>
      </c>
      <c r="G44" s="35" t="s">
        <v>293</v>
      </c>
      <c r="H44" s="48" t="s">
        <v>298</v>
      </c>
      <c r="I44" s="45" t="s">
        <v>299</v>
      </c>
      <c r="J44" s="45" t="s">
        <v>300</v>
      </c>
      <c r="K44" s="46"/>
      <c r="L44" s="45"/>
      <c r="M44" s="47">
        <v>28</v>
      </c>
      <c r="N44" s="45" t="s">
        <v>47</v>
      </c>
      <c r="O44" s="45" t="s">
        <v>163</v>
      </c>
      <c r="P44" s="45" t="s">
        <v>295</v>
      </c>
      <c r="Q44" s="45" t="s">
        <v>301</v>
      </c>
      <c r="R44" s="29">
        <v>8.3800000000000008</v>
      </c>
      <c r="S44" s="30"/>
      <c r="T44" s="31">
        <v>7.05</v>
      </c>
      <c r="U44" s="9">
        <v>7.05</v>
      </c>
      <c r="V44" s="29">
        <v>9</v>
      </c>
      <c r="W44" s="30">
        <v>7.75</v>
      </c>
      <c r="X44" s="30"/>
      <c r="Y44" s="30"/>
      <c r="Z44" s="30"/>
      <c r="AA44" s="30"/>
      <c r="AB44" s="30"/>
      <c r="AC44" s="30"/>
      <c r="AD44" s="30"/>
      <c r="AE44" s="32">
        <v>9</v>
      </c>
      <c r="AN44" s="33">
        <v>8.3800000000000008</v>
      </c>
      <c r="AO44" s="17" t="s">
        <v>51</v>
      </c>
      <c r="AP44" s="32" t="s">
        <v>52</v>
      </c>
      <c r="AQ44" s="17" t="e">
        <f>AVERAGE(SMALL(AE44:AI44,1),SMALL(AE44:AI44,2))</f>
        <v>#NUM!</v>
      </c>
      <c r="AR44" s="17" t="e">
        <f>IF(R44 &lt;=( AVERAGE(SMALL(AE44:AI44,1),SMALL(AE44:AI44,2))), R44, "")</f>
        <v>#NUM!</v>
      </c>
      <c r="AS44" s="17" t="e">
        <f>AVERAGE(SMALL(AJ44:AM44,1),SMALL(AJ44:AM44,2))</f>
        <v>#NUM!</v>
      </c>
      <c r="AT44" s="17">
        <f>T44*1.075</f>
        <v>7.5787499999999994</v>
      </c>
      <c r="AU44" s="17">
        <f>U44*1.075</f>
        <v>7.5787499999999994</v>
      </c>
      <c r="AV44" s="30">
        <f>MIN(AN44,AT44,AU44)</f>
        <v>7.5787499999999994</v>
      </c>
      <c r="AW44" s="17" t="s">
        <v>75</v>
      </c>
      <c r="AX44" s="17" t="s">
        <v>76</v>
      </c>
      <c r="AY44" s="33">
        <v>7.58</v>
      </c>
      <c r="AZ44" s="34">
        <f>IF(AND(AY44&gt;0,AY44&lt;=10),AY44*0.25,IF(AND(AY44&gt;10,AY44&lt;=50),AY44*0.17,IF(AND(AY44&gt;10,AY44&lt;=100),AY44*0.12,IF(AY44&gt;100,AY44*0.1))))</f>
        <v>1.895</v>
      </c>
      <c r="BA44" s="35">
        <f>AZ44+AY44</f>
        <v>9.4749999999999996</v>
      </c>
      <c r="BB44" s="33">
        <f>BA44+BA44*0.08</f>
        <v>10.233000000000001</v>
      </c>
    </row>
    <row r="45" spans="1:116" s="17" customFormat="1" ht="30">
      <c r="A45" s="43" t="s">
        <v>146</v>
      </c>
      <c r="B45" s="23">
        <v>32</v>
      </c>
      <c r="C45" s="44">
        <v>19862</v>
      </c>
      <c r="D45" s="44"/>
      <c r="E45" s="45" t="s">
        <v>225</v>
      </c>
      <c r="F45" s="45" t="s">
        <v>226</v>
      </c>
      <c r="G45" s="35" t="s">
        <v>227</v>
      </c>
      <c r="H45" s="48" t="s">
        <v>228</v>
      </c>
      <c r="I45" s="45" t="s">
        <v>229</v>
      </c>
      <c r="J45" s="45" t="s">
        <v>230</v>
      </c>
      <c r="K45" s="46"/>
      <c r="L45" s="45"/>
      <c r="M45" s="47">
        <v>10</v>
      </c>
      <c r="N45" s="45" t="s">
        <v>47</v>
      </c>
      <c r="O45" s="45" t="s">
        <v>163</v>
      </c>
      <c r="P45" s="45" t="s">
        <v>164</v>
      </c>
      <c r="Q45" s="45" t="s">
        <v>231</v>
      </c>
      <c r="R45" s="29">
        <v>7.59</v>
      </c>
      <c r="S45" s="30"/>
      <c r="T45" s="31" t="s">
        <v>58</v>
      </c>
      <c r="U45" s="9" t="s">
        <v>155</v>
      </c>
      <c r="V45" s="29">
        <v>8.3000000000000007</v>
      </c>
      <c r="W45" s="30">
        <v>6.87</v>
      </c>
      <c r="X45" s="30"/>
      <c r="Y45" s="30"/>
      <c r="Z45" s="30"/>
      <c r="AA45" s="30"/>
      <c r="AB45" s="30"/>
      <c r="AC45" s="30"/>
      <c r="AD45" s="30"/>
      <c r="AE45" s="32">
        <v>8.3000000000000007</v>
      </c>
      <c r="AN45" s="33">
        <v>7.59</v>
      </c>
      <c r="AO45" s="17" t="s">
        <v>51</v>
      </c>
      <c r="AP45" s="32" t="s">
        <v>52</v>
      </c>
      <c r="AQ45" s="17" t="e">
        <f>AVERAGE(SMALL(AE45:AI45,1),SMALL(AE45:AI45,2))</f>
        <v>#NUM!</v>
      </c>
      <c r="AR45" s="17" t="e">
        <f>IF(R45 &lt;=( AVERAGE(SMALL(AE45:AI45,1),SMALL(AE45:AI45,2))), R45, "")</f>
        <v>#NUM!</v>
      </c>
      <c r="AS45" s="17" t="e">
        <f>AVERAGE(SMALL(AJ45:AM45,1),SMALL(AJ45:AM45,2))</f>
        <v>#NUM!</v>
      </c>
      <c r="AT45" s="17" t="e">
        <f>T45*1.075</f>
        <v>#VALUE!</v>
      </c>
      <c r="AU45" s="17" t="e">
        <f>U45*1.075</f>
        <v>#VALUE!</v>
      </c>
      <c r="AV45" s="30" t="e">
        <f>MIN(AN45,AT45,AU45)</f>
        <v>#VALUE!</v>
      </c>
      <c r="AW45" s="42" t="s">
        <v>53</v>
      </c>
      <c r="AX45" s="17" t="s">
        <v>52</v>
      </c>
      <c r="AY45" s="33">
        <v>7.59</v>
      </c>
      <c r="AZ45" s="34">
        <f>IF(AND(AY45&gt;0,AY45&lt;=10),AY45*0.25,IF(AND(AY45&gt;10,AY45&lt;=50),AY45*0.17,IF(AND(AY45&gt;10,AY45&lt;=100),AY45*0.12,IF(AY45&gt;100,AY45*0.1))))</f>
        <v>1.8975</v>
      </c>
      <c r="BA45" s="35">
        <f>AZ45+AY45</f>
        <v>9.4875000000000007</v>
      </c>
      <c r="BB45" s="33">
        <f>BA45+BA45*0.08</f>
        <v>10.246500000000001</v>
      </c>
    </row>
    <row r="46" spans="1:116" s="17" customFormat="1" ht="30">
      <c r="A46" s="43" t="s">
        <v>146</v>
      </c>
      <c r="B46" s="23">
        <v>31</v>
      </c>
      <c r="C46" s="44">
        <v>17857</v>
      </c>
      <c r="D46" s="44"/>
      <c r="E46" s="45" t="s">
        <v>216</v>
      </c>
      <c r="F46" s="45" t="s">
        <v>217</v>
      </c>
      <c r="G46" s="35" t="s">
        <v>218</v>
      </c>
      <c r="H46" s="48" t="s">
        <v>222</v>
      </c>
      <c r="I46" s="45" t="s">
        <v>45</v>
      </c>
      <c r="J46" s="45" t="s">
        <v>223</v>
      </c>
      <c r="K46" s="46"/>
      <c r="L46" s="45"/>
      <c r="M46" s="47">
        <v>28</v>
      </c>
      <c r="N46" s="45" t="s">
        <v>47</v>
      </c>
      <c r="O46" s="45" t="s">
        <v>163</v>
      </c>
      <c r="P46" s="45" t="s">
        <v>164</v>
      </c>
      <c r="Q46" s="45" t="s">
        <v>224</v>
      </c>
      <c r="R46" s="29">
        <v>9.0399999999999991</v>
      </c>
      <c r="S46" s="30"/>
      <c r="T46" s="31">
        <v>9.77</v>
      </c>
      <c r="U46" s="9">
        <v>9.77</v>
      </c>
      <c r="V46" s="29">
        <v>8.9600000000000009</v>
      </c>
      <c r="W46" s="30">
        <v>9.1199999999999992</v>
      </c>
      <c r="X46" s="30"/>
      <c r="Y46" s="30"/>
      <c r="Z46" s="30"/>
      <c r="AA46" s="30"/>
      <c r="AB46" s="30"/>
      <c r="AC46" s="30"/>
      <c r="AD46" s="30"/>
      <c r="AE46" s="32">
        <v>8.9600000000000009</v>
      </c>
      <c r="AN46" s="33">
        <v>9.0399999999999991</v>
      </c>
      <c r="AO46" s="17" t="s">
        <v>51</v>
      </c>
      <c r="AP46" s="32" t="s">
        <v>52</v>
      </c>
      <c r="AQ46" s="17" t="e">
        <f>AVERAGE(SMALL(AE46:AI46,1),SMALL(AE46:AI46,2))</f>
        <v>#NUM!</v>
      </c>
      <c r="AR46" s="17" t="e">
        <f>IF(R46 &lt;=( AVERAGE(SMALL(AE46:AI46,1),SMALL(AE46:AI46,2))), R46, "")</f>
        <v>#NUM!</v>
      </c>
      <c r="AS46" s="17" t="e">
        <f>AVERAGE(SMALL(AJ46:AM46,1),SMALL(AJ46:AM46,2))</f>
        <v>#NUM!</v>
      </c>
      <c r="AT46" s="17">
        <f>T46*1.075</f>
        <v>10.502749999999999</v>
      </c>
      <c r="AU46" s="17">
        <f>U46*1.075</f>
        <v>10.502749999999999</v>
      </c>
      <c r="AV46" s="30">
        <f>MIN(AN46,AT46,AU46)</f>
        <v>9.0399999999999991</v>
      </c>
      <c r="AW46" s="42" t="s">
        <v>53</v>
      </c>
      <c r="AX46" s="17" t="s">
        <v>52</v>
      </c>
      <c r="AY46" s="33">
        <v>9.0399999999999991</v>
      </c>
      <c r="AZ46" s="34">
        <f>IF(AND(AY46&gt;0,AY46&lt;=10),AY46*0.25,IF(AND(AY46&gt;10,AY46&lt;=50),AY46*0.17,IF(AND(AY46&gt;10,AY46&lt;=100),AY46*0.12,IF(AY46&gt;100,AY46*0.1))))</f>
        <v>2.2599999999999998</v>
      </c>
      <c r="BA46" s="35">
        <f>AZ46+AY46</f>
        <v>11.299999999999999</v>
      </c>
      <c r="BB46" s="33">
        <f>BA46+BA46*0.08</f>
        <v>12.203999999999999</v>
      </c>
    </row>
    <row r="47" spans="1:116" s="17" customFormat="1" ht="30">
      <c r="A47" s="43" t="s">
        <v>146</v>
      </c>
      <c r="B47" s="23">
        <v>38</v>
      </c>
      <c r="C47" s="44">
        <v>17748</v>
      </c>
      <c r="D47" s="44"/>
      <c r="E47" s="45" t="s">
        <v>232</v>
      </c>
      <c r="F47" s="45" t="s">
        <v>253</v>
      </c>
      <c r="G47" s="35" t="s">
        <v>234</v>
      </c>
      <c r="H47" s="48" t="s">
        <v>254</v>
      </c>
      <c r="I47" s="45" t="s">
        <v>143</v>
      </c>
      <c r="J47" s="45" t="s">
        <v>255</v>
      </c>
      <c r="K47" s="46">
        <v>1</v>
      </c>
      <c r="L47" s="45"/>
      <c r="M47" s="47">
        <v>60</v>
      </c>
      <c r="N47" s="45" t="s">
        <v>47</v>
      </c>
      <c r="O47" s="45" t="s">
        <v>163</v>
      </c>
      <c r="P47" s="45" t="s">
        <v>164</v>
      </c>
      <c r="Q47" s="45" t="s">
        <v>256</v>
      </c>
      <c r="R47" s="29"/>
      <c r="S47" s="30">
        <v>11.25</v>
      </c>
      <c r="T47" s="31">
        <v>9</v>
      </c>
      <c r="U47" s="9">
        <v>9</v>
      </c>
      <c r="V47" s="29"/>
      <c r="W47" s="30"/>
      <c r="X47" s="30"/>
      <c r="Y47" s="30"/>
      <c r="Z47" s="30"/>
      <c r="AA47" s="30"/>
      <c r="AB47" s="30"/>
      <c r="AC47" s="30"/>
      <c r="AD47" s="30"/>
      <c r="AE47" s="32"/>
      <c r="AN47" s="33">
        <v>11.25</v>
      </c>
      <c r="AO47" s="17" t="s">
        <v>51</v>
      </c>
      <c r="AP47" s="32" t="s">
        <v>52</v>
      </c>
      <c r="AQ47" s="17" t="e">
        <f>AVERAGE(SMALL(AE47:AI47,1),SMALL(AE47:AI47,2))</f>
        <v>#NUM!</v>
      </c>
      <c r="AR47" s="17" t="e">
        <f>IF(R47 &lt;=( AVERAGE(SMALL(AE47:AI47,1),SMALL(AE47:AI47,2))), R47, "")</f>
        <v>#NUM!</v>
      </c>
      <c r="AS47" s="17" t="e">
        <f>AVERAGE(SMALL(AJ47:AM47,1),SMALL(AJ47:AM47,2))</f>
        <v>#NUM!</v>
      </c>
      <c r="AT47" s="17">
        <f>T47*1.075</f>
        <v>9.6749999999999989</v>
      </c>
      <c r="AU47" s="17">
        <f>U47*1.075</f>
        <v>9.6749999999999989</v>
      </c>
      <c r="AV47" s="30">
        <f>MIN(AN47,AT47,AU47)</f>
        <v>9.6749999999999989</v>
      </c>
      <c r="AW47" s="17" t="s">
        <v>75</v>
      </c>
      <c r="AX47" s="17" t="s">
        <v>76</v>
      </c>
      <c r="AY47" s="33">
        <v>9.6750000000000007</v>
      </c>
      <c r="AZ47" s="34">
        <f>IF(AND(AY47&gt;0,AY47&lt;=10),AY47*0.25,IF(AND(AY47&gt;10,AY47&lt;=50),AY47*0.17,IF(AND(AY47&gt;10,AY47&lt;=100),AY47*0.12,IF(AY47&gt;100,AY47*0.1))))</f>
        <v>2.4187500000000002</v>
      </c>
      <c r="BA47" s="35">
        <f>AZ47+AY47</f>
        <v>12.09375</v>
      </c>
      <c r="BB47" s="33">
        <f>BA47+BA47*0.08</f>
        <v>13.061249999999999</v>
      </c>
    </row>
    <row r="48" spans="1:116" s="17" customFormat="1" ht="30">
      <c r="A48" s="43" t="s">
        <v>146</v>
      </c>
      <c r="B48" s="23">
        <v>56</v>
      </c>
      <c r="C48" s="44">
        <v>17605</v>
      </c>
      <c r="D48" s="44"/>
      <c r="E48" s="45" t="s">
        <v>333</v>
      </c>
      <c r="F48" s="45" t="s">
        <v>334</v>
      </c>
      <c r="G48" s="35" t="s">
        <v>335</v>
      </c>
      <c r="H48" s="48" t="s">
        <v>340</v>
      </c>
      <c r="I48" s="45" t="s">
        <v>45</v>
      </c>
      <c r="J48" s="45" t="s">
        <v>341</v>
      </c>
      <c r="K48" s="46"/>
      <c r="L48" s="45"/>
      <c r="M48" s="47">
        <v>28</v>
      </c>
      <c r="N48" s="45" t="s">
        <v>47</v>
      </c>
      <c r="O48" s="45" t="s">
        <v>163</v>
      </c>
      <c r="P48" s="45" t="s">
        <v>164</v>
      </c>
      <c r="Q48" s="45" t="s">
        <v>342</v>
      </c>
      <c r="R48" s="29">
        <v>32</v>
      </c>
      <c r="S48" s="30"/>
      <c r="T48" s="31">
        <v>15</v>
      </c>
      <c r="U48" s="9">
        <v>10</v>
      </c>
      <c r="V48" s="29">
        <v>33</v>
      </c>
      <c r="W48" s="30">
        <v>31</v>
      </c>
      <c r="X48" s="30"/>
      <c r="Y48" s="30"/>
      <c r="Z48" s="30"/>
      <c r="AA48" s="30"/>
      <c r="AB48" s="30"/>
      <c r="AC48" s="30"/>
      <c r="AD48" s="30"/>
      <c r="AE48" s="32">
        <v>33</v>
      </c>
      <c r="AN48" s="33">
        <v>32</v>
      </c>
      <c r="AO48" s="17" t="s">
        <v>51</v>
      </c>
      <c r="AP48" s="32" t="s">
        <v>52</v>
      </c>
      <c r="AQ48" s="17" t="e">
        <f>AVERAGE(SMALL(AE48:AI48,1),SMALL(AE48:AI48,2))</f>
        <v>#NUM!</v>
      </c>
      <c r="AR48" s="17" t="e">
        <f>IF(R48 &lt;=( AVERAGE(SMALL(AE48:AI48,1),SMALL(AE48:AI48,2))), R48, "")</f>
        <v>#NUM!</v>
      </c>
      <c r="AS48" s="17" t="e">
        <f>AVERAGE(SMALL(AJ48:AM48,1),SMALL(AJ48:AM48,2))</f>
        <v>#NUM!</v>
      </c>
      <c r="AT48" s="17">
        <f>T48*1.075</f>
        <v>16.125</v>
      </c>
      <c r="AU48" s="17">
        <f>U48*1.075</f>
        <v>10.75</v>
      </c>
      <c r="AV48" s="30">
        <f>MIN(AN48,AT48,AU48)</f>
        <v>10.75</v>
      </c>
      <c r="AW48" s="17" t="s">
        <v>75</v>
      </c>
      <c r="AX48" s="17" t="s">
        <v>76</v>
      </c>
      <c r="AY48" s="33">
        <v>10.75</v>
      </c>
      <c r="AZ48" s="34">
        <f>IF(AND(AY48&gt;0,AY48&lt;=10),AY48*0.25,IF(AND(AY48&gt;10,AY48&lt;=50),AY48*0.17,IF(AND(AY48&gt;10,AY48&lt;=100),AY48*0.12,IF(AY48&gt;100,AY48*0.1))))</f>
        <v>1.8275000000000001</v>
      </c>
      <c r="BA48" s="35">
        <f>AZ48+AY48</f>
        <v>12.577500000000001</v>
      </c>
      <c r="BB48" s="33">
        <f>BA48+BA48*0.08</f>
        <v>13.5837</v>
      </c>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row>
    <row r="49" spans="1:116" s="17" customFormat="1" ht="30">
      <c r="A49" s="43" t="s">
        <v>146</v>
      </c>
      <c r="B49" s="23">
        <v>18</v>
      </c>
      <c r="C49" s="44">
        <v>17837</v>
      </c>
      <c r="D49" s="44"/>
      <c r="E49" s="45" t="s">
        <v>158</v>
      </c>
      <c r="F49" s="45" t="s">
        <v>159</v>
      </c>
      <c r="G49" s="35" t="s">
        <v>160</v>
      </c>
      <c r="H49" s="48" t="s">
        <v>105</v>
      </c>
      <c r="I49" s="45" t="s">
        <v>161</v>
      </c>
      <c r="J49" s="45" t="s">
        <v>162</v>
      </c>
      <c r="K49" s="46"/>
      <c r="L49" s="45"/>
      <c r="M49" s="47">
        <v>28</v>
      </c>
      <c r="N49" s="45" t="s">
        <v>47</v>
      </c>
      <c r="O49" s="45" t="s">
        <v>163</v>
      </c>
      <c r="P49" s="45" t="s">
        <v>164</v>
      </c>
      <c r="Q49" s="45" t="s">
        <v>165</v>
      </c>
      <c r="R49" s="29">
        <v>16.5</v>
      </c>
      <c r="S49" s="30"/>
      <c r="T49" s="31">
        <v>10.199999999999999</v>
      </c>
      <c r="U49" s="9">
        <v>10.199999999999999</v>
      </c>
      <c r="V49" s="29">
        <v>19</v>
      </c>
      <c r="W49" s="30">
        <v>14</v>
      </c>
      <c r="X49" s="30"/>
      <c r="Y49" s="30"/>
      <c r="Z49" s="30"/>
      <c r="AA49" s="30"/>
      <c r="AB49" s="30"/>
      <c r="AC49" s="30"/>
      <c r="AD49" s="30"/>
      <c r="AE49" s="32">
        <v>19</v>
      </c>
      <c r="AN49" s="33">
        <v>16.5</v>
      </c>
      <c r="AO49" s="17" t="s">
        <v>51</v>
      </c>
      <c r="AP49" s="32" t="s">
        <v>52</v>
      </c>
      <c r="AQ49" s="17" t="e">
        <f>AVERAGE(SMALL(AE49:AI49,1),SMALL(AE49:AI49,2))</f>
        <v>#NUM!</v>
      </c>
      <c r="AR49" s="17" t="e">
        <f>IF(R49 &lt;=( AVERAGE(SMALL(AE49:AI49,1),SMALL(AE49:AI49,2))), R49, "")</f>
        <v>#NUM!</v>
      </c>
      <c r="AS49" s="17" t="e">
        <f>AVERAGE(SMALL(AJ49:AM49,1),SMALL(AJ49:AM49,2))</f>
        <v>#NUM!</v>
      </c>
      <c r="AT49" s="17">
        <f>T49*1.075</f>
        <v>10.964999999999998</v>
      </c>
      <c r="AU49" s="17">
        <f>U49*1.075</f>
        <v>10.964999999999998</v>
      </c>
      <c r="AV49" s="30">
        <f>MIN(AN49,AT49,AU49)</f>
        <v>10.964999999999998</v>
      </c>
      <c r="AW49" s="42" t="s">
        <v>53</v>
      </c>
      <c r="AX49" s="42" t="s">
        <v>52</v>
      </c>
      <c r="AY49" s="33">
        <v>10.97</v>
      </c>
      <c r="AZ49" s="34">
        <f>IF(AND(AY49&gt;0,AY49&lt;=10),AY49*0.25,IF(AND(AY49&gt;10,AY49&lt;=50),AY49*0.17,IF(AND(AY49&gt;10,AY49&lt;=100),AY49*0.12,IF(AY49&gt;100,AY49*0.1))))</f>
        <v>1.8649000000000002</v>
      </c>
      <c r="BA49" s="35">
        <f>AZ49+AY49</f>
        <v>12.834900000000001</v>
      </c>
      <c r="BB49" s="33">
        <f>BA49+BA49*0.08</f>
        <v>13.861692000000001</v>
      </c>
    </row>
    <row r="50" spans="1:116" s="17" customFormat="1" ht="30">
      <c r="A50" s="43" t="s">
        <v>146</v>
      </c>
      <c r="B50" s="23">
        <v>42</v>
      </c>
      <c r="C50" s="44">
        <v>17852</v>
      </c>
      <c r="D50" s="44"/>
      <c r="E50" s="45" t="s">
        <v>271</v>
      </c>
      <c r="F50" s="45" t="s">
        <v>272</v>
      </c>
      <c r="G50" s="35" t="s">
        <v>273</v>
      </c>
      <c r="H50" s="48" t="s">
        <v>274</v>
      </c>
      <c r="I50" s="45" t="s">
        <v>45</v>
      </c>
      <c r="J50" s="45" t="s">
        <v>275</v>
      </c>
      <c r="K50" s="46"/>
      <c r="L50" s="45"/>
      <c r="M50" s="47">
        <v>30</v>
      </c>
      <c r="N50" s="45" t="s">
        <v>47</v>
      </c>
      <c r="O50" s="45" t="s">
        <v>163</v>
      </c>
      <c r="P50" s="45" t="s">
        <v>164</v>
      </c>
      <c r="Q50" s="45" t="s">
        <v>276</v>
      </c>
      <c r="R50" s="29">
        <v>17.38</v>
      </c>
      <c r="S50" s="30"/>
      <c r="T50" s="31">
        <v>10.199999999999999</v>
      </c>
      <c r="U50" s="9">
        <v>10.199999999999999</v>
      </c>
      <c r="V50" s="29">
        <v>17.75</v>
      </c>
      <c r="W50" s="30">
        <v>17</v>
      </c>
      <c r="X50" s="30"/>
      <c r="Y50" s="30"/>
      <c r="Z50" s="30"/>
      <c r="AA50" s="30"/>
      <c r="AB50" s="30"/>
      <c r="AC50" s="30"/>
      <c r="AD50" s="30"/>
      <c r="AE50" s="32">
        <v>17.75</v>
      </c>
      <c r="AN50" s="33">
        <v>17.38</v>
      </c>
      <c r="AO50" s="17" t="s">
        <v>51</v>
      </c>
      <c r="AP50" s="32" t="s">
        <v>52</v>
      </c>
      <c r="AQ50" s="17" t="e">
        <f>AVERAGE(SMALL(AE50:AI50,1),SMALL(AE50:AI50,2))</f>
        <v>#NUM!</v>
      </c>
      <c r="AR50" s="17" t="e">
        <f>IF(R50 &lt;=( AVERAGE(SMALL(AE50:AI50,1),SMALL(AE50:AI50,2))), R50, "")</f>
        <v>#NUM!</v>
      </c>
      <c r="AS50" s="17" t="e">
        <f>AVERAGE(SMALL(AJ50:AM50,1),SMALL(AJ50:AM50,2))</f>
        <v>#NUM!</v>
      </c>
      <c r="AT50" s="17">
        <f>T50*1.075</f>
        <v>10.964999999999998</v>
      </c>
      <c r="AU50" s="17">
        <f>U50*1.075</f>
        <v>10.964999999999998</v>
      </c>
      <c r="AV50" s="30">
        <f>MIN(AN50,AT50,AU50)</f>
        <v>10.964999999999998</v>
      </c>
      <c r="AW50" s="17" t="s">
        <v>75</v>
      </c>
      <c r="AX50" s="17" t="s">
        <v>76</v>
      </c>
      <c r="AY50" s="33">
        <v>10.97</v>
      </c>
      <c r="AZ50" s="34">
        <f>IF(AND(AY50&gt;0,AY50&lt;=10),AY50*0.25,IF(AND(AY50&gt;10,AY50&lt;=50),AY50*0.17,IF(AND(AY50&gt;10,AY50&lt;=100),AY50*0.12,IF(AY50&gt;100,AY50*0.1))))</f>
        <v>1.8649000000000002</v>
      </c>
      <c r="BA50" s="35">
        <f>AZ50+AY50</f>
        <v>12.834900000000001</v>
      </c>
      <c r="BB50" s="33">
        <f>BA50+BA50*0.08</f>
        <v>13.861692000000001</v>
      </c>
    </row>
    <row r="51" spans="1:116" s="17" customFormat="1" ht="45">
      <c r="A51" s="43" t="s">
        <v>146</v>
      </c>
      <c r="B51" s="23">
        <v>33</v>
      </c>
      <c r="C51" s="44">
        <v>17749</v>
      </c>
      <c r="D51" s="44"/>
      <c r="E51" s="45" t="s">
        <v>232</v>
      </c>
      <c r="F51" s="45" t="s">
        <v>233</v>
      </c>
      <c r="G51" s="35" t="s">
        <v>234</v>
      </c>
      <c r="H51" s="48" t="s">
        <v>235</v>
      </c>
      <c r="I51" s="45" t="s">
        <v>143</v>
      </c>
      <c r="J51" s="45" t="s">
        <v>236</v>
      </c>
      <c r="K51" s="46">
        <v>1</v>
      </c>
      <c r="L51" s="45"/>
      <c r="M51" s="47">
        <v>60</v>
      </c>
      <c r="N51" s="45" t="s">
        <v>47</v>
      </c>
      <c r="O51" s="45" t="s">
        <v>163</v>
      </c>
      <c r="P51" s="45" t="s">
        <v>164</v>
      </c>
      <c r="Q51" s="45" t="s">
        <v>237</v>
      </c>
      <c r="R51" s="29"/>
      <c r="S51" s="30">
        <v>13.75</v>
      </c>
      <c r="T51" s="31">
        <v>11</v>
      </c>
      <c r="U51" s="9">
        <v>11</v>
      </c>
      <c r="V51" s="29"/>
      <c r="W51" s="30"/>
      <c r="X51" s="30"/>
      <c r="Y51" s="30"/>
      <c r="Z51" s="30"/>
      <c r="AA51" s="30"/>
      <c r="AB51" s="30"/>
      <c r="AC51" s="30"/>
      <c r="AD51" s="30"/>
      <c r="AE51" s="32"/>
      <c r="AN51" s="33">
        <v>13.75</v>
      </c>
      <c r="AO51" s="17" t="s">
        <v>51</v>
      </c>
      <c r="AP51" s="32" t="s">
        <v>52</v>
      </c>
      <c r="AQ51" s="17" t="e">
        <f>AVERAGE(SMALL(AE51:AI51,1),SMALL(AE51:AI51,2))</f>
        <v>#NUM!</v>
      </c>
      <c r="AR51" s="17" t="e">
        <f>IF(R51 &lt;=( AVERAGE(SMALL(AE51:AI51,1),SMALL(AE51:AI51,2))), R51, "")</f>
        <v>#NUM!</v>
      </c>
      <c r="AS51" s="17" t="e">
        <f>AVERAGE(SMALL(AJ51:AM51,1),SMALL(AJ51:AM51,2))</f>
        <v>#NUM!</v>
      </c>
      <c r="AT51" s="17">
        <f>T51*1.075</f>
        <v>11.824999999999999</v>
      </c>
      <c r="AU51" s="17">
        <f>U51*1.075</f>
        <v>11.824999999999999</v>
      </c>
      <c r="AV51" s="30">
        <f>MIN(AN51,AT51,AU51)</f>
        <v>11.824999999999999</v>
      </c>
      <c r="AW51" s="17" t="s">
        <v>75</v>
      </c>
      <c r="AX51" s="17" t="s">
        <v>76</v>
      </c>
      <c r="AY51" s="33">
        <v>11.83</v>
      </c>
      <c r="AZ51" s="34">
        <f>IF(AND(AY51&gt;0,AY51&lt;=10),AY51*0.25,IF(AND(AY51&gt;10,AY51&lt;=50),AY51*0.17,IF(AND(AY51&gt;10,AY51&lt;=100),AY51*0.12,IF(AY51&gt;100,AY51*0.1))))</f>
        <v>2.0111000000000003</v>
      </c>
      <c r="BA51" s="35">
        <f>AZ51+AY51</f>
        <v>13.841100000000001</v>
      </c>
      <c r="BB51" s="33">
        <f>BA51+BA51*0.08</f>
        <v>14.948388000000001</v>
      </c>
    </row>
    <row r="52" spans="1:116" s="17" customFormat="1" ht="30">
      <c r="A52" s="43" t="s">
        <v>146</v>
      </c>
      <c r="B52" s="23">
        <v>57</v>
      </c>
      <c r="C52" s="44">
        <v>17606</v>
      </c>
      <c r="D52" s="44"/>
      <c r="E52" s="45" t="s">
        <v>333</v>
      </c>
      <c r="F52" s="45" t="s">
        <v>334</v>
      </c>
      <c r="G52" s="35" t="s">
        <v>335</v>
      </c>
      <c r="H52" s="48" t="s">
        <v>60</v>
      </c>
      <c r="I52" s="45" t="s">
        <v>45</v>
      </c>
      <c r="J52" s="45" t="s">
        <v>341</v>
      </c>
      <c r="K52" s="46"/>
      <c r="L52" s="45"/>
      <c r="M52" s="47">
        <v>28</v>
      </c>
      <c r="N52" s="45" t="s">
        <v>47</v>
      </c>
      <c r="O52" s="45" t="s">
        <v>163</v>
      </c>
      <c r="P52" s="45" t="s">
        <v>164</v>
      </c>
      <c r="Q52" s="45" t="s">
        <v>343</v>
      </c>
      <c r="R52" s="29">
        <v>32</v>
      </c>
      <c r="S52" s="30"/>
      <c r="T52" s="31">
        <v>16</v>
      </c>
      <c r="U52" s="9">
        <v>11.5</v>
      </c>
      <c r="V52" s="29">
        <v>33</v>
      </c>
      <c r="W52" s="30">
        <v>31</v>
      </c>
      <c r="X52" s="30"/>
      <c r="Y52" s="30"/>
      <c r="Z52" s="30"/>
      <c r="AA52" s="30"/>
      <c r="AB52" s="30"/>
      <c r="AC52" s="30"/>
      <c r="AD52" s="30"/>
      <c r="AE52" s="32">
        <v>33</v>
      </c>
      <c r="AN52" s="33">
        <v>32</v>
      </c>
      <c r="AO52" s="17" t="s">
        <v>51</v>
      </c>
      <c r="AP52" s="32" t="s">
        <v>52</v>
      </c>
      <c r="AQ52" s="17" t="e">
        <f>AVERAGE(SMALL(AE52:AI52,1),SMALL(AE52:AI52,2))</f>
        <v>#NUM!</v>
      </c>
      <c r="AR52" s="17" t="e">
        <f>IF(R52 &lt;=( AVERAGE(SMALL(AE52:AI52,1),SMALL(AE52:AI52,2))), R52, "")</f>
        <v>#NUM!</v>
      </c>
      <c r="AS52" s="17" t="e">
        <f>AVERAGE(SMALL(AJ52:AM52,1),SMALL(AJ52:AM52,2))</f>
        <v>#NUM!</v>
      </c>
      <c r="AT52" s="17">
        <f>T52*1.075</f>
        <v>17.2</v>
      </c>
      <c r="AU52" s="17">
        <f>U52*1.075</f>
        <v>12.362499999999999</v>
      </c>
      <c r="AV52" s="30">
        <f>MIN(AN52,AT52,AU52)</f>
        <v>12.362499999999999</v>
      </c>
      <c r="AW52" s="17" t="s">
        <v>75</v>
      </c>
      <c r="AX52" s="17" t="s">
        <v>76</v>
      </c>
      <c r="AY52" s="33">
        <v>12.362500000000001</v>
      </c>
      <c r="AZ52" s="34">
        <f>IF(AND(AY52&gt;0,AY52&lt;=10),AY52*0.25,IF(AND(AY52&gt;10,AY52&lt;=50),AY52*0.17,IF(AND(AY52&gt;10,AY52&lt;=100),AY52*0.12,IF(AY52&gt;100,AY52*0.1))))</f>
        <v>2.1016250000000003</v>
      </c>
      <c r="BA52" s="35">
        <f>AZ52+AY52</f>
        <v>14.464125000000001</v>
      </c>
      <c r="BB52" s="33">
        <f>BA52+BA52*0.08</f>
        <v>15.621255000000001</v>
      </c>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row>
    <row r="53" spans="1:116" s="17" customFormat="1" ht="45">
      <c r="A53" s="43" t="s">
        <v>146</v>
      </c>
      <c r="B53" s="23">
        <v>34</v>
      </c>
      <c r="C53" s="44">
        <v>17751</v>
      </c>
      <c r="D53" s="44"/>
      <c r="E53" s="45" t="s">
        <v>232</v>
      </c>
      <c r="F53" s="45" t="s">
        <v>233</v>
      </c>
      <c r="G53" s="35" t="s">
        <v>234</v>
      </c>
      <c r="H53" s="48" t="s">
        <v>238</v>
      </c>
      <c r="I53" s="45" t="s">
        <v>143</v>
      </c>
      <c r="J53" s="45" t="s">
        <v>236</v>
      </c>
      <c r="K53" s="46">
        <v>1</v>
      </c>
      <c r="L53" s="45"/>
      <c r="M53" s="47">
        <v>60</v>
      </c>
      <c r="N53" s="45" t="s">
        <v>47</v>
      </c>
      <c r="O53" s="45" t="s">
        <v>163</v>
      </c>
      <c r="P53" s="45" t="s">
        <v>164</v>
      </c>
      <c r="Q53" s="45" t="s">
        <v>239</v>
      </c>
      <c r="R53" s="29"/>
      <c r="S53" s="30">
        <v>16.88</v>
      </c>
      <c r="T53" s="31">
        <v>13.5</v>
      </c>
      <c r="U53" s="9">
        <v>13.5</v>
      </c>
      <c r="V53" s="29"/>
      <c r="W53" s="30"/>
      <c r="X53" s="30"/>
      <c r="Y53" s="30"/>
      <c r="Z53" s="30"/>
      <c r="AA53" s="30"/>
      <c r="AB53" s="30"/>
      <c r="AC53" s="30"/>
      <c r="AD53" s="30"/>
      <c r="AE53" s="32"/>
      <c r="AN53" s="33">
        <v>16.88</v>
      </c>
      <c r="AO53" s="17" t="s">
        <v>51</v>
      </c>
      <c r="AP53" s="32" t="s">
        <v>52</v>
      </c>
      <c r="AQ53" s="17" t="e">
        <f>AVERAGE(SMALL(AE53:AI53,1),SMALL(AE53:AI53,2))</f>
        <v>#NUM!</v>
      </c>
      <c r="AR53" s="17" t="e">
        <f>IF(R53 &lt;=( AVERAGE(SMALL(AE53:AI53,1),SMALL(AE53:AI53,2))), R53, "")</f>
        <v>#NUM!</v>
      </c>
      <c r="AS53" s="17" t="e">
        <f>AVERAGE(SMALL(AJ53:AM53,1),SMALL(AJ53:AM53,2))</f>
        <v>#NUM!</v>
      </c>
      <c r="AT53" s="17">
        <f>T53*1.075</f>
        <v>14.512499999999999</v>
      </c>
      <c r="AU53" s="17">
        <f>U53*1.075</f>
        <v>14.512499999999999</v>
      </c>
      <c r="AV53" s="30">
        <f>MIN(AN53,AT53,AU53)</f>
        <v>14.512499999999999</v>
      </c>
      <c r="AW53" s="17" t="s">
        <v>75</v>
      </c>
      <c r="AX53" s="17" t="s">
        <v>76</v>
      </c>
      <c r="AY53" s="33">
        <v>14.51</v>
      </c>
      <c r="AZ53" s="34">
        <f>IF(AND(AY53&gt;0,AY53&lt;=10),AY53*0.25,IF(AND(AY53&gt;10,AY53&lt;=50),AY53*0.17,IF(AND(AY53&gt;10,AY53&lt;=100),AY53*0.12,IF(AY53&gt;100,AY53*0.1))))</f>
        <v>2.4667000000000003</v>
      </c>
      <c r="BA53" s="35">
        <f>AZ53+AY53</f>
        <v>16.976700000000001</v>
      </c>
      <c r="BB53" s="33">
        <f>BA53+BA53*0.08</f>
        <v>18.334836000000003</v>
      </c>
    </row>
    <row r="54" spans="1:116" s="17" customFormat="1" ht="30">
      <c r="A54" s="43" t="s">
        <v>146</v>
      </c>
      <c r="B54" s="23">
        <v>19</v>
      </c>
      <c r="C54" s="44">
        <v>17842</v>
      </c>
      <c r="D54" s="44"/>
      <c r="E54" s="45" t="s">
        <v>158</v>
      </c>
      <c r="F54" s="45" t="s">
        <v>159</v>
      </c>
      <c r="G54" s="35" t="s">
        <v>160</v>
      </c>
      <c r="H54" s="48" t="s">
        <v>166</v>
      </c>
      <c r="I54" s="45" t="s">
        <v>161</v>
      </c>
      <c r="J54" s="45" t="s">
        <v>167</v>
      </c>
      <c r="K54" s="46"/>
      <c r="L54" s="45"/>
      <c r="M54" s="47">
        <v>28</v>
      </c>
      <c r="N54" s="45" t="s">
        <v>47</v>
      </c>
      <c r="O54" s="45" t="s">
        <v>163</v>
      </c>
      <c r="P54" s="45" t="s">
        <v>164</v>
      </c>
      <c r="Q54" s="45" t="s">
        <v>168</v>
      </c>
      <c r="R54" s="29">
        <v>19.649999999999999</v>
      </c>
      <c r="S54" s="30"/>
      <c r="T54" s="31">
        <v>14.45</v>
      </c>
      <c r="U54" s="9">
        <v>14.45</v>
      </c>
      <c r="V54" s="29">
        <v>22.3</v>
      </c>
      <c r="W54" s="30">
        <v>17</v>
      </c>
      <c r="X54" s="30"/>
      <c r="Y54" s="30"/>
      <c r="Z54" s="30"/>
      <c r="AA54" s="30"/>
      <c r="AB54" s="30"/>
      <c r="AC54" s="30"/>
      <c r="AD54" s="30"/>
      <c r="AE54" s="32">
        <v>22.3</v>
      </c>
      <c r="AN54" s="33">
        <v>19.649999999999999</v>
      </c>
      <c r="AO54" s="17" t="s">
        <v>51</v>
      </c>
      <c r="AP54" s="32" t="s">
        <v>52</v>
      </c>
      <c r="AQ54" s="17" t="e">
        <f>AVERAGE(SMALL(AE54:AI54,1),SMALL(AE54:AI54,2))</f>
        <v>#NUM!</v>
      </c>
      <c r="AR54" s="17" t="e">
        <f>IF(R54 &lt;=( AVERAGE(SMALL(AE54:AI54,1),SMALL(AE54:AI54,2))), R54, "")</f>
        <v>#NUM!</v>
      </c>
      <c r="AS54" s="17" t="e">
        <f>AVERAGE(SMALL(AJ54:AM54,1),SMALL(AJ54:AM54,2))</f>
        <v>#NUM!</v>
      </c>
      <c r="AT54" s="17">
        <f>T54*1.075</f>
        <v>15.533749999999998</v>
      </c>
      <c r="AU54" s="17">
        <f>U54*1.075</f>
        <v>15.533749999999998</v>
      </c>
      <c r="AV54" s="30">
        <f>MIN(AN54,AT54,AU54)</f>
        <v>15.533749999999998</v>
      </c>
      <c r="AW54" s="17" t="s">
        <v>75</v>
      </c>
      <c r="AX54" s="17" t="s">
        <v>76</v>
      </c>
      <c r="AY54" s="33">
        <v>15.53</v>
      </c>
      <c r="AZ54" s="34">
        <f>IF(AND(AY54&gt;0,AY54&lt;=10),AY54*0.25,IF(AND(AY54&gt;10,AY54&lt;=50),AY54*0.17,IF(AND(AY54&gt;10,AY54&lt;=100),AY54*0.12,IF(AY54&gt;100,AY54*0.1))))</f>
        <v>2.6400999999999999</v>
      </c>
      <c r="BA54" s="35">
        <f>AZ54+AY54</f>
        <v>18.170099999999998</v>
      </c>
      <c r="BB54" s="33">
        <f>BA54+BA54*0.08</f>
        <v>19.623707999999997</v>
      </c>
    </row>
    <row r="55" spans="1:116" s="17" customFormat="1" ht="30">
      <c r="A55" s="43" t="s">
        <v>146</v>
      </c>
      <c r="B55" s="23">
        <v>44</v>
      </c>
      <c r="C55" s="44">
        <v>17826</v>
      </c>
      <c r="D55" s="44"/>
      <c r="E55" s="45" t="s">
        <v>277</v>
      </c>
      <c r="F55" s="45" t="s">
        <v>278</v>
      </c>
      <c r="G55" s="35" t="s">
        <v>279</v>
      </c>
      <c r="H55" s="48" t="s">
        <v>105</v>
      </c>
      <c r="I55" s="45" t="s">
        <v>45</v>
      </c>
      <c r="J55" s="45" t="s">
        <v>282</v>
      </c>
      <c r="K55" s="46"/>
      <c r="L55" s="45"/>
      <c r="M55" s="47">
        <v>30</v>
      </c>
      <c r="N55" s="45" t="s">
        <v>47</v>
      </c>
      <c r="O55" s="45" t="s">
        <v>163</v>
      </c>
      <c r="P55" s="45" t="s">
        <v>164</v>
      </c>
      <c r="Q55" s="45" t="s">
        <v>283</v>
      </c>
      <c r="R55" s="29">
        <v>23.85</v>
      </c>
      <c r="S55" s="30"/>
      <c r="T55" s="31">
        <v>15.3</v>
      </c>
      <c r="U55" s="9">
        <v>15.3</v>
      </c>
      <c r="V55" s="29">
        <v>23.7</v>
      </c>
      <c r="W55" s="30">
        <v>24</v>
      </c>
      <c r="X55" s="30"/>
      <c r="Y55" s="30"/>
      <c r="Z55" s="30"/>
      <c r="AA55" s="30"/>
      <c r="AB55" s="30"/>
      <c r="AC55" s="30"/>
      <c r="AD55" s="30"/>
      <c r="AE55" s="32">
        <v>23.7</v>
      </c>
      <c r="AN55" s="33">
        <v>23.85</v>
      </c>
      <c r="AO55" s="17" t="s">
        <v>51</v>
      </c>
      <c r="AP55" s="32" t="s">
        <v>52</v>
      </c>
      <c r="AQ55" s="17" t="e">
        <f>AVERAGE(SMALL(AE55:AI55,1),SMALL(AE55:AI55,2))</f>
        <v>#NUM!</v>
      </c>
      <c r="AR55" s="17" t="e">
        <f>IF(R55 &lt;=( AVERAGE(SMALL(AE55:AI55,1),SMALL(AE55:AI55,2))), R55, "")</f>
        <v>#NUM!</v>
      </c>
      <c r="AS55" s="17" t="e">
        <f>AVERAGE(SMALL(AJ55:AM55,1),SMALL(AJ55:AM55,2))</f>
        <v>#NUM!</v>
      </c>
      <c r="AT55" s="17">
        <f>T55*1.075</f>
        <v>16.447500000000002</v>
      </c>
      <c r="AU55" s="17">
        <f>U55*1.075</f>
        <v>16.447500000000002</v>
      </c>
      <c r="AV55" s="30">
        <f>MIN(AN55,AT55,AU55)</f>
        <v>16.447500000000002</v>
      </c>
      <c r="AW55" s="17" t="s">
        <v>75</v>
      </c>
      <c r="AX55" s="17" t="s">
        <v>76</v>
      </c>
      <c r="AY55" s="33">
        <v>16.446999999999999</v>
      </c>
      <c r="AZ55" s="34">
        <f>IF(AND(AY55&gt;0,AY55&lt;=10),AY55*0.25,IF(AND(AY55&gt;10,AY55&lt;=50),AY55*0.17,IF(AND(AY55&gt;10,AY55&lt;=100),AY55*0.12,IF(AY55&gt;100,AY55*0.1))))</f>
        <v>2.7959900000000002</v>
      </c>
      <c r="BA55" s="35">
        <f>AZ55+AY55</f>
        <v>19.242989999999999</v>
      </c>
      <c r="BB55" s="33">
        <f>BA55+BA55*0.08</f>
        <v>20.782429199999999</v>
      </c>
    </row>
    <row r="56" spans="1:116" s="17" customFormat="1" ht="30">
      <c r="A56" s="43" t="s">
        <v>146</v>
      </c>
      <c r="B56" s="23">
        <v>39</v>
      </c>
      <c r="C56" s="44">
        <v>17613</v>
      </c>
      <c r="D56" s="44"/>
      <c r="E56" s="45" t="s">
        <v>257</v>
      </c>
      <c r="F56" s="45" t="s">
        <v>258</v>
      </c>
      <c r="G56" s="35" t="s">
        <v>259</v>
      </c>
      <c r="H56" s="48" t="s">
        <v>260</v>
      </c>
      <c r="I56" s="45" t="s">
        <v>261</v>
      </c>
      <c r="J56" s="45" t="s">
        <v>262</v>
      </c>
      <c r="K56" s="46">
        <v>300</v>
      </c>
      <c r="L56" s="45" t="s">
        <v>83</v>
      </c>
      <c r="M56" s="47">
        <v>1</v>
      </c>
      <c r="N56" s="45" t="s">
        <v>47</v>
      </c>
      <c r="O56" s="45" t="s">
        <v>163</v>
      </c>
      <c r="P56" s="45" t="s">
        <v>164</v>
      </c>
      <c r="Q56" s="45" t="s">
        <v>263</v>
      </c>
      <c r="R56" s="29">
        <v>20.82</v>
      </c>
      <c r="S56" s="30"/>
      <c r="T56" s="31">
        <v>16.82</v>
      </c>
      <c r="U56" s="9">
        <v>16.82</v>
      </c>
      <c r="V56" s="29">
        <v>23.14</v>
      </c>
      <c r="W56" s="30">
        <v>18.5</v>
      </c>
      <c r="X56" s="30"/>
      <c r="Y56" s="30"/>
      <c r="Z56" s="30"/>
      <c r="AA56" s="30"/>
      <c r="AB56" s="30"/>
      <c r="AC56" s="30"/>
      <c r="AD56" s="30"/>
      <c r="AE56" s="32">
        <v>23.14</v>
      </c>
      <c r="AF56" s="17">
        <v>21.4697</v>
      </c>
      <c r="AN56" s="33">
        <v>20.82</v>
      </c>
      <c r="AO56" s="17" t="s">
        <v>51</v>
      </c>
      <c r="AP56" s="32" t="s">
        <v>52</v>
      </c>
      <c r="AQ56" s="17">
        <f>AVERAGE(SMALL(AE56:AI56,1),SMALL(AE56:AI56,2))</f>
        <v>22.304850000000002</v>
      </c>
      <c r="AR56" s="17">
        <f>IF(R56 &lt;=( AVERAGE(SMALL(AE56:AI56,1),SMALL(AE56:AI56,2))), R56, "")</f>
        <v>20.82</v>
      </c>
      <c r="AS56" s="17" t="e">
        <f>AVERAGE(SMALL(AJ56:AM56,1),SMALL(AJ56:AM56,2))</f>
        <v>#NUM!</v>
      </c>
      <c r="AT56" s="17">
        <f>T56*1.075</f>
        <v>18.081499999999998</v>
      </c>
      <c r="AU56" s="17">
        <f>U56*1.075</f>
        <v>18.081499999999998</v>
      </c>
      <c r="AV56" s="30">
        <f>MIN(AN56,AT56,AU56)</f>
        <v>18.081499999999998</v>
      </c>
      <c r="AW56" s="17" t="s">
        <v>75</v>
      </c>
      <c r="AX56" s="17" t="s">
        <v>76</v>
      </c>
      <c r="AY56" s="33">
        <v>18.081</v>
      </c>
      <c r="AZ56" s="34">
        <f>IF(AND(AY56&gt;0,AY56&lt;=10),AY56*0.25,IF(AND(AY56&gt;10,AY56&lt;=50),AY56*0.17,IF(AND(AY56&gt;10,AY56&lt;=100),AY56*0.12,IF(AY56&gt;100,AY56*0.1))))</f>
        <v>3.0737700000000001</v>
      </c>
      <c r="BA56" s="35">
        <f>AZ56+AY56</f>
        <v>21.154769999999999</v>
      </c>
      <c r="BB56" s="33">
        <f>BA56+BA56*0.08</f>
        <v>22.8471516</v>
      </c>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row>
    <row r="57" spans="1:116" s="17" customFormat="1" ht="30">
      <c r="A57" s="43" t="s">
        <v>146</v>
      </c>
      <c r="B57" s="23">
        <v>20</v>
      </c>
      <c r="C57" s="44">
        <v>17843</v>
      </c>
      <c r="D57" s="44"/>
      <c r="E57" s="45" t="s">
        <v>158</v>
      </c>
      <c r="F57" s="45" t="s">
        <v>159</v>
      </c>
      <c r="G57" s="35" t="s">
        <v>160</v>
      </c>
      <c r="H57" s="48" t="s">
        <v>169</v>
      </c>
      <c r="I57" s="45" t="s">
        <v>161</v>
      </c>
      <c r="J57" s="45" t="s">
        <v>162</v>
      </c>
      <c r="K57" s="46"/>
      <c r="L57" s="45"/>
      <c r="M57" s="47">
        <v>28</v>
      </c>
      <c r="N57" s="45" t="s">
        <v>47</v>
      </c>
      <c r="O57" s="45" t="s">
        <v>163</v>
      </c>
      <c r="P57" s="45" t="s">
        <v>164</v>
      </c>
      <c r="Q57" s="45" t="s">
        <v>170</v>
      </c>
      <c r="R57" s="29">
        <v>31</v>
      </c>
      <c r="S57" s="30"/>
      <c r="T57" s="31">
        <v>21.25</v>
      </c>
      <c r="U57" s="9">
        <v>21.25</v>
      </c>
      <c r="V57" s="29">
        <v>33</v>
      </c>
      <c r="W57" s="30">
        <v>29</v>
      </c>
      <c r="X57" s="30"/>
      <c r="Y57" s="30"/>
      <c r="Z57" s="30"/>
      <c r="AA57" s="30"/>
      <c r="AB57" s="30"/>
      <c r="AC57" s="30"/>
      <c r="AD57" s="30"/>
      <c r="AE57" s="32">
        <v>33</v>
      </c>
      <c r="AN57" s="33">
        <v>31</v>
      </c>
      <c r="AO57" s="17" t="s">
        <v>51</v>
      </c>
      <c r="AP57" s="32" t="s">
        <v>52</v>
      </c>
      <c r="AQ57" s="17" t="e">
        <f>AVERAGE(SMALL(AE57:AI57,1),SMALL(AE57:AI57,2))</f>
        <v>#NUM!</v>
      </c>
      <c r="AR57" s="17" t="e">
        <f>IF(R57 &lt;=( AVERAGE(SMALL(AE57:AI57,1),SMALL(AE57:AI57,2))), R57, "")</f>
        <v>#NUM!</v>
      </c>
      <c r="AS57" s="17" t="e">
        <f>AVERAGE(SMALL(AJ57:AM57,1),SMALL(AJ57:AM57,2))</f>
        <v>#NUM!</v>
      </c>
      <c r="AT57" s="17">
        <f>T57*1.075</f>
        <v>22.84375</v>
      </c>
      <c r="AU57" s="17">
        <f>U57*1.075</f>
        <v>22.84375</v>
      </c>
      <c r="AV57" s="30">
        <f>MIN(AN57,AT57,AU57)</f>
        <v>22.84375</v>
      </c>
      <c r="AW57" s="17" t="s">
        <v>75</v>
      </c>
      <c r="AX57" s="17" t="s">
        <v>76</v>
      </c>
      <c r="AY57" s="33">
        <v>22.84</v>
      </c>
      <c r="AZ57" s="34">
        <f>IF(AND(AY57&gt;0,AY57&lt;=10),AY57*0.25,IF(AND(AY57&gt;10,AY57&lt;=50),AY57*0.17,IF(AND(AY57&gt;10,AY57&lt;=100),AY57*0.12,IF(AY57&gt;100,AY57*0.1))))</f>
        <v>3.8828000000000005</v>
      </c>
      <c r="BA57" s="35">
        <f>AZ57+AY57</f>
        <v>26.722799999999999</v>
      </c>
      <c r="BB57" s="33">
        <f>BA57+BA57*0.08</f>
        <v>28.860624000000001</v>
      </c>
    </row>
    <row r="58" spans="1:116" s="17" customFormat="1" ht="30">
      <c r="A58" s="43" t="s">
        <v>146</v>
      </c>
      <c r="B58" s="23">
        <v>59</v>
      </c>
      <c r="C58" s="44">
        <v>17752</v>
      </c>
      <c r="D58" s="44"/>
      <c r="E58" s="45" t="s">
        <v>351</v>
      </c>
      <c r="F58" s="45" t="s">
        <v>352</v>
      </c>
      <c r="G58" s="35" t="s">
        <v>353</v>
      </c>
      <c r="H58" s="48" t="s">
        <v>354</v>
      </c>
      <c r="I58" s="45" t="s">
        <v>45</v>
      </c>
      <c r="J58" s="45" t="s">
        <v>355</v>
      </c>
      <c r="K58" s="46"/>
      <c r="L58" s="45"/>
      <c r="M58" s="47">
        <v>56</v>
      </c>
      <c r="N58" s="45" t="s">
        <v>47</v>
      </c>
      <c r="O58" s="45" t="s">
        <v>163</v>
      </c>
      <c r="P58" s="45" t="s">
        <v>164</v>
      </c>
      <c r="Q58" s="45" t="s">
        <v>356</v>
      </c>
      <c r="R58" s="29">
        <v>23</v>
      </c>
      <c r="S58" s="30"/>
      <c r="T58" s="31" t="s">
        <v>58</v>
      </c>
      <c r="U58" s="9" t="s">
        <v>155</v>
      </c>
      <c r="V58" s="29">
        <v>24</v>
      </c>
      <c r="W58" s="30">
        <v>22</v>
      </c>
      <c r="X58" s="30"/>
      <c r="Y58" s="30"/>
      <c r="Z58" s="30"/>
      <c r="AA58" s="30"/>
      <c r="AB58" s="30"/>
      <c r="AC58" s="30"/>
      <c r="AD58" s="30"/>
      <c r="AE58" s="32">
        <v>24</v>
      </c>
      <c r="AN58" s="33">
        <v>23</v>
      </c>
      <c r="AO58" s="17" t="s">
        <v>51</v>
      </c>
      <c r="AP58" s="32" t="s">
        <v>52</v>
      </c>
      <c r="AQ58" s="17" t="e">
        <f>AVERAGE(SMALL(AE58:AI58,1),SMALL(AE58:AI58,2))</f>
        <v>#NUM!</v>
      </c>
      <c r="AR58" s="17" t="e">
        <f>IF(R58 &lt;=( AVERAGE(SMALL(AE58:AI58,1),SMALL(AE58:AI58,2))), R58, "")</f>
        <v>#NUM!</v>
      </c>
      <c r="AS58" s="17" t="e">
        <f>AVERAGE(SMALL(AJ58:AM58,1),SMALL(AJ58:AM58,2))</f>
        <v>#NUM!</v>
      </c>
      <c r="AT58" s="17" t="e">
        <f>T58*1.075</f>
        <v>#VALUE!</v>
      </c>
      <c r="AU58" s="17" t="e">
        <f>U58*1.075</f>
        <v>#VALUE!</v>
      </c>
      <c r="AV58" s="30" t="e">
        <f>MIN(AN58,AT58,AU58)</f>
        <v>#VALUE!</v>
      </c>
      <c r="AW58" s="42" t="s">
        <v>53</v>
      </c>
      <c r="AX58" s="17" t="s">
        <v>52</v>
      </c>
      <c r="AY58" s="33">
        <v>23</v>
      </c>
      <c r="AZ58" s="34">
        <f>IF(AND(AY58&gt;0,AY58&lt;=10),AY58*0.25,IF(AND(AY58&gt;10,AY58&lt;=50),AY58*0.17,IF(AND(AY58&gt;10,AY58&lt;=100),AY58*0.12,IF(AY58&gt;100,AY58*0.1))))</f>
        <v>3.91</v>
      </c>
      <c r="BA58" s="35">
        <f>AZ58+AY58</f>
        <v>26.91</v>
      </c>
      <c r="BB58" s="33">
        <f>BA58+BA58*0.08</f>
        <v>29.062799999999999</v>
      </c>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row>
    <row r="59" spans="1:116" s="17" customFormat="1" ht="30">
      <c r="A59" s="43" t="s">
        <v>146</v>
      </c>
      <c r="B59" s="23">
        <v>60</v>
      </c>
      <c r="C59" s="44">
        <v>17733</v>
      </c>
      <c r="D59" s="44"/>
      <c r="E59" s="45" t="s">
        <v>351</v>
      </c>
      <c r="F59" s="45" t="s">
        <v>352</v>
      </c>
      <c r="G59" s="50" t="s">
        <v>353</v>
      </c>
      <c r="H59" s="48" t="s">
        <v>357</v>
      </c>
      <c r="I59" s="45" t="s">
        <v>45</v>
      </c>
      <c r="J59" s="45" t="s">
        <v>358</v>
      </c>
      <c r="K59" s="46"/>
      <c r="L59" s="45"/>
      <c r="M59" s="47">
        <v>56</v>
      </c>
      <c r="N59" s="45" t="s">
        <v>47</v>
      </c>
      <c r="O59" s="45" t="s">
        <v>163</v>
      </c>
      <c r="P59" s="45" t="s">
        <v>164</v>
      </c>
      <c r="Q59" s="45" t="s">
        <v>359</v>
      </c>
      <c r="R59" s="29">
        <v>41.11</v>
      </c>
      <c r="S59" s="30"/>
      <c r="T59" s="31">
        <v>22</v>
      </c>
      <c r="U59" s="9">
        <v>22</v>
      </c>
      <c r="V59" s="29">
        <v>53.21</v>
      </c>
      <c r="W59" s="30">
        <v>29</v>
      </c>
      <c r="X59" s="30"/>
      <c r="Y59" s="30"/>
      <c r="Z59" s="30"/>
      <c r="AA59" s="30"/>
      <c r="AB59" s="30"/>
      <c r="AC59" s="30"/>
      <c r="AD59" s="30"/>
      <c r="AE59" s="32">
        <v>53.21</v>
      </c>
      <c r="AN59" s="33">
        <v>41.11</v>
      </c>
      <c r="AO59" s="17" t="s">
        <v>51</v>
      </c>
      <c r="AP59" s="32" t="s">
        <v>52</v>
      </c>
      <c r="AQ59" s="17" t="e">
        <f>AVERAGE(SMALL(AE59:AI59,1),SMALL(AE59:AI59,2))</f>
        <v>#NUM!</v>
      </c>
      <c r="AR59" s="17" t="e">
        <f>IF(R59 &lt;=( AVERAGE(SMALL(AE59:AI59,1),SMALL(AE59:AI59,2))), R59, "")</f>
        <v>#NUM!</v>
      </c>
      <c r="AS59" s="17" t="e">
        <f>AVERAGE(SMALL(AJ59:AM59,1),SMALL(AJ59:AM59,2))</f>
        <v>#NUM!</v>
      </c>
      <c r="AT59" s="17">
        <f>T59*1.075</f>
        <v>23.65</v>
      </c>
      <c r="AU59" s="17">
        <f>U59*1.075</f>
        <v>23.65</v>
      </c>
      <c r="AV59" s="30">
        <f>MIN(AN59,AT59,AU59)</f>
        <v>23.65</v>
      </c>
      <c r="AW59" s="17" t="s">
        <v>75</v>
      </c>
      <c r="AX59" s="17" t="s">
        <v>76</v>
      </c>
      <c r="AY59" s="33">
        <v>23.65</v>
      </c>
      <c r="AZ59" s="34">
        <f>IF(AND(AY59&gt;0,AY59&lt;=10),AY59*0.25,IF(AND(AY59&gt;10,AY59&lt;=50),AY59*0.17,IF(AND(AY59&gt;10,AY59&lt;=100),AY59*0.12,IF(AY59&gt;100,AY59*0.1))))</f>
        <v>4.0205000000000002</v>
      </c>
      <c r="BA59" s="35">
        <f>AZ59+AY59</f>
        <v>27.670499999999997</v>
      </c>
      <c r="BB59" s="33">
        <f>BA59+BA59*0.08</f>
        <v>29.884139999999995</v>
      </c>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row>
    <row r="60" spans="1:116" s="17" customFormat="1" ht="30">
      <c r="A60" s="43" t="s">
        <v>146</v>
      </c>
      <c r="B60" s="23">
        <v>21</v>
      </c>
      <c r="C60" s="44">
        <v>17845</v>
      </c>
      <c r="D60" s="44"/>
      <c r="E60" s="45" t="s">
        <v>158</v>
      </c>
      <c r="F60" s="45" t="s">
        <v>159</v>
      </c>
      <c r="G60" s="35" t="s">
        <v>160</v>
      </c>
      <c r="H60" s="48" t="s">
        <v>171</v>
      </c>
      <c r="I60" s="45" t="s">
        <v>161</v>
      </c>
      <c r="J60" s="45" t="s">
        <v>162</v>
      </c>
      <c r="K60" s="46"/>
      <c r="L60" s="45"/>
      <c r="M60" s="47">
        <v>28</v>
      </c>
      <c r="N60" s="45" t="s">
        <v>47</v>
      </c>
      <c r="O60" s="45" t="s">
        <v>163</v>
      </c>
      <c r="P60" s="45" t="s">
        <v>164</v>
      </c>
      <c r="Q60" s="45" t="s">
        <v>172</v>
      </c>
      <c r="R60" s="29">
        <v>38.5</v>
      </c>
      <c r="S60" s="30"/>
      <c r="T60" s="31">
        <v>27.2</v>
      </c>
      <c r="U60" s="9">
        <v>27.2</v>
      </c>
      <c r="V60" s="29">
        <v>42</v>
      </c>
      <c r="W60" s="30">
        <v>35</v>
      </c>
      <c r="X60" s="30"/>
      <c r="Y60" s="30"/>
      <c r="Z60" s="30"/>
      <c r="AA60" s="30"/>
      <c r="AB60" s="30"/>
      <c r="AC60" s="30"/>
      <c r="AD60" s="30"/>
      <c r="AE60" s="32">
        <v>42</v>
      </c>
      <c r="AN60" s="33">
        <v>38.5</v>
      </c>
      <c r="AO60" s="17" t="s">
        <v>51</v>
      </c>
      <c r="AP60" s="32" t="s">
        <v>52</v>
      </c>
      <c r="AQ60" s="17" t="e">
        <f>AVERAGE(SMALL(AE60:AI60,1),SMALL(AE60:AI60,2))</f>
        <v>#NUM!</v>
      </c>
      <c r="AR60" s="17" t="e">
        <f>IF(R60 &lt;=( AVERAGE(SMALL(AE60:AI60,1),SMALL(AE60:AI60,2))), R60, "")</f>
        <v>#NUM!</v>
      </c>
      <c r="AS60" s="17" t="e">
        <f>AVERAGE(SMALL(AJ60:AM60,1),SMALL(AJ60:AM60,2))</f>
        <v>#NUM!</v>
      </c>
      <c r="AT60" s="17">
        <f>T60*1.075</f>
        <v>29.24</v>
      </c>
      <c r="AU60" s="17">
        <f>U60*1.075</f>
        <v>29.24</v>
      </c>
      <c r="AV60" s="30">
        <f>MIN(AN60,AT60,AU60)</f>
        <v>29.24</v>
      </c>
      <c r="AW60" s="17" t="s">
        <v>75</v>
      </c>
      <c r="AX60" s="17" t="s">
        <v>76</v>
      </c>
      <c r="AY60" s="33">
        <v>29.24</v>
      </c>
      <c r="AZ60" s="34">
        <f>IF(AND(AY60&gt;0,AY60&lt;=10),AY60*0.25,IF(AND(AY60&gt;10,AY60&lt;=50),AY60*0.17,IF(AND(AY60&gt;10,AY60&lt;=100),AY60*0.12,IF(AY60&gt;100,AY60*0.1))))</f>
        <v>4.9707999999999997</v>
      </c>
      <c r="BA60" s="35">
        <f>AZ60+AY60</f>
        <v>34.210799999999999</v>
      </c>
      <c r="BB60" s="33">
        <f>BA60+BA60*0.08</f>
        <v>36.947663999999996</v>
      </c>
    </row>
    <row r="61" spans="1:116" s="17" customFormat="1" ht="30">
      <c r="A61" s="43" t="s">
        <v>146</v>
      </c>
      <c r="B61" s="23">
        <v>29</v>
      </c>
      <c r="C61" s="44">
        <v>17731</v>
      </c>
      <c r="D61" s="44"/>
      <c r="E61" s="45" t="s">
        <v>206</v>
      </c>
      <c r="F61" s="45" t="s">
        <v>148</v>
      </c>
      <c r="G61" s="35" t="s">
        <v>149</v>
      </c>
      <c r="H61" s="48" t="s">
        <v>142</v>
      </c>
      <c r="I61" s="45" t="s">
        <v>208</v>
      </c>
      <c r="J61" s="45" t="s">
        <v>211</v>
      </c>
      <c r="K61" s="46"/>
      <c r="L61" s="45"/>
      <c r="M61" s="47">
        <v>28</v>
      </c>
      <c r="N61" s="45" t="s">
        <v>47</v>
      </c>
      <c r="O61" s="45" t="s">
        <v>163</v>
      </c>
      <c r="P61" s="45" t="s">
        <v>164</v>
      </c>
      <c r="Q61" s="45" t="s">
        <v>212</v>
      </c>
      <c r="R61" s="29">
        <v>34.5</v>
      </c>
      <c r="S61" s="30"/>
      <c r="T61" s="31" t="s">
        <v>58</v>
      </c>
      <c r="U61" s="9" t="s">
        <v>155</v>
      </c>
      <c r="V61" s="29">
        <v>44</v>
      </c>
      <c r="W61" s="30">
        <v>25</v>
      </c>
      <c r="X61" s="30"/>
      <c r="Y61" s="30"/>
      <c r="Z61" s="30"/>
      <c r="AA61" s="30"/>
      <c r="AB61" s="30"/>
      <c r="AC61" s="30"/>
      <c r="AD61" s="30"/>
      <c r="AE61" s="32">
        <v>44</v>
      </c>
      <c r="AF61" s="17">
        <v>24.107600000000001</v>
      </c>
      <c r="AN61" s="33">
        <v>34.053800000000003</v>
      </c>
      <c r="AO61" s="17" t="s">
        <v>213</v>
      </c>
      <c r="AP61" s="32" t="s">
        <v>214</v>
      </c>
      <c r="AQ61" s="17">
        <f>AVERAGE(SMALL(AE61:AI61,1),SMALL(AE61:AI61,2))</f>
        <v>34.053800000000003</v>
      </c>
      <c r="AR61" s="17" t="str">
        <f>IF(R61 &lt;=( AVERAGE(SMALL(AE61:AI61,1),SMALL(AE61:AI61,2))), R61, "")</f>
        <v/>
      </c>
      <c r="AS61" s="17" t="e">
        <f>AVERAGE(SMALL(AJ61:AM61,1),SMALL(AJ61:AM61,2))</f>
        <v>#NUM!</v>
      </c>
      <c r="AT61" s="17" t="e">
        <f>T61*1.075</f>
        <v>#VALUE!</v>
      </c>
      <c r="AU61" s="17" t="e">
        <f>U61*1.075</f>
        <v>#VALUE!</v>
      </c>
      <c r="AV61" s="30" t="e">
        <f>MIN(AN61,AT61,AU61)</f>
        <v>#VALUE!</v>
      </c>
      <c r="AW61" s="17" t="s">
        <v>215</v>
      </c>
      <c r="AX61" s="17" t="s">
        <v>214</v>
      </c>
      <c r="AY61" s="33">
        <v>34.049999999999997</v>
      </c>
      <c r="AZ61" s="34">
        <f>IF(AND(AY61&gt;0,AY61&lt;=10),AY61*0.25,IF(AND(AY61&gt;10,AY61&lt;=50),AY61*0.17,IF(AND(AY61&gt;10,AY61&lt;=100),AY61*0.12,IF(AY61&gt;100,AY61*0.1))))</f>
        <v>5.7885</v>
      </c>
      <c r="BA61" s="35">
        <f>AZ61+AY61</f>
        <v>39.838499999999996</v>
      </c>
      <c r="BB61" s="33">
        <f>BA61+BA61*0.08</f>
        <v>43.025579999999998</v>
      </c>
    </row>
    <row r="62" spans="1:116" s="17" customFormat="1" ht="30">
      <c r="A62" s="43" t="s">
        <v>146</v>
      </c>
      <c r="B62" s="23">
        <v>28</v>
      </c>
      <c r="C62" s="44">
        <v>17798</v>
      </c>
      <c r="D62" s="44"/>
      <c r="E62" s="45" t="s">
        <v>206</v>
      </c>
      <c r="F62" s="45" t="s">
        <v>148</v>
      </c>
      <c r="G62" s="35" t="s">
        <v>149</v>
      </c>
      <c r="H62" s="48" t="s">
        <v>207</v>
      </c>
      <c r="I62" s="45" t="s">
        <v>208</v>
      </c>
      <c r="J62" s="45" t="s">
        <v>209</v>
      </c>
      <c r="K62" s="46"/>
      <c r="L62" s="45"/>
      <c r="M62" s="47">
        <v>28</v>
      </c>
      <c r="N62" s="45" t="s">
        <v>47</v>
      </c>
      <c r="O62" s="45" t="s">
        <v>163</v>
      </c>
      <c r="P62" s="45" t="s">
        <v>164</v>
      </c>
      <c r="Q62" s="45" t="s">
        <v>210</v>
      </c>
      <c r="R62" s="29">
        <v>41.95</v>
      </c>
      <c r="S62" s="30"/>
      <c r="T62" s="31">
        <v>62</v>
      </c>
      <c r="U62" s="9">
        <v>62</v>
      </c>
      <c r="V62" s="29">
        <v>55.9</v>
      </c>
      <c r="W62" s="30">
        <v>28</v>
      </c>
      <c r="X62" s="30"/>
      <c r="Y62" s="30"/>
      <c r="Z62" s="30"/>
      <c r="AA62" s="30"/>
      <c r="AB62" s="30"/>
      <c r="AC62" s="30"/>
      <c r="AD62" s="30"/>
      <c r="AE62" s="32">
        <v>55.9</v>
      </c>
      <c r="AF62" s="17">
        <v>50.363</v>
      </c>
      <c r="AN62" s="33">
        <v>41.95</v>
      </c>
      <c r="AO62" s="17" t="s">
        <v>51</v>
      </c>
      <c r="AP62" s="32" t="s">
        <v>52</v>
      </c>
      <c r="AQ62" s="17">
        <f>AVERAGE(SMALL(AE62:AI62,1),SMALL(AE62:AI62,2))</f>
        <v>53.131500000000003</v>
      </c>
      <c r="AR62" s="17">
        <f>IF(R62 &lt;=( AVERAGE(SMALL(AE62:AI62,1),SMALL(AE62:AI62,2))), R62, "")</f>
        <v>41.95</v>
      </c>
      <c r="AS62" s="17" t="e">
        <f>AVERAGE(SMALL(AJ62:AM62,1),SMALL(AJ62:AM62,2))</f>
        <v>#NUM!</v>
      </c>
      <c r="AT62" s="17">
        <f>T62*1.075</f>
        <v>66.649999999999991</v>
      </c>
      <c r="AU62" s="17">
        <f>U62*1.075</f>
        <v>66.649999999999991</v>
      </c>
      <c r="AV62" s="30">
        <f>MIN(AN62,AT62,AU62)</f>
        <v>41.95</v>
      </c>
      <c r="AW62" s="42" t="s">
        <v>53</v>
      </c>
      <c r="AX62" s="42" t="s">
        <v>52</v>
      </c>
      <c r="AY62" s="33">
        <v>41.95</v>
      </c>
      <c r="AZ62" s="34">
        <f>IF(AND(AY62&gt;0,AY62&lt;=10),AY62*0.25,IF(AND(AY62&gt;10,AY62&lt;=50),AY62*0.17,IF(AND(AY62&gt;10,AY62&lt;=100),AY62*0.12,IF(AY62&gt;100,AY62*0.1))))</f>
        <v>7.1315000000000008</v>
      </c>
      <c r="BA62" s="35">
        <f>AZ62+AY62</f>
        <v>49.081500000000005</v>
      </c>
      <c r="BB62" s="33">
        <f>BA62+BA62*0.08</f>
        <v>53.008020000000009</v>
      </c>
    </row>
    <row r="63" spans="1:116" s="17" customFormat="1" ht="30">
      <c r="A63" s="43" t="s">
        <v>146</v>
      </c>
      <c r="B63" s="23">
        <v>43</v>
      </c>
      <c r="C63" s="44">
        <v>17848</v>
      </c>
      <c r="D63" s="44"/>
      <c r="E63" s="45" t="s">
        <v>277</v>
      </c>
      <c r="F63" s="45" t="s">
        <v>278</v>
      </c>
      <c r="G63" s="35" t="s">
        <v>279</v>
      </c>
      <c r="H63" s="48" t="s">
        <v>105</v>
      </c>
      <c r="I63" s="45" t="s">
        <v>45</v>
      </c>
      <c r="J63" s="45" t="s">
        <v>280</v>
      </c>
      <c r="K63" s="46"/>
      <c r="L63" s="45"/>
      <c r="M63" s="47">
        <v>100</v>
      </c>
      <c r="N63" s="45" t="s">
        <v>47</v>
      </c>
      <c r="O63" s="45" t="s">
        <v>163</v>
      </c>
      <c r="P63" s="45" t="s">
        <v>164</v>
      </c>
      <c r="Q63" s="45" t="s">
        <v>281</v>
      </c>
      <c r="R63" s="29">
        <v>82.5</v>
      </c>
      <c r="S63" s="30"/>
      <c r="T63" s="31" t="s">
        <v>58</v>
      </c>
      <c r="U63" s="9" t="s">
        <v>155</v>
      </c>
      <c r="V63" s="29">
        <v>84</v>
      </c>
      <c r="W63" s="30">
        <v>81</v>
      </c>
      <c r="X63" s="30"/>
      <c r="Y63" s="30"/>
      <c r="Z63" s="30"/>
      <c r="AA63" s="30"/>
      <c r="AB63" s="30"/>
      <c r="AC63" s="30"/>
      <c r="AD63" s="30"/>
      <c r="AE63" s="32">
        <v>84</v>
      </c>
      <c r="AN63" s="33">
        <v>82.5</v>
      </c>
      <c r="AO63" s="17" t="s">
        <v>51</v>
      </c>
      <c r="AP63" s="32" t="s">
        <v>52</v>
      </c>
      <c r="AQ63" s="17" t="e">
        <f>AVERAGE(SMALL(AE63:AI63,1),SMALL(AE63:AI63,2))</f>
        <v>#NUM!</v>
      </c>
      <c r="AR63" s="17" t="e">
        <f>IF(R63 &lt;=( AVERAGE(SMALL(AE63:AI63,1),SMALL(AE63:AI63,2))), R63, "")</f>
        <v>#NUM!</v>
      </c>
      <c r="AS63" s="17" t="e">
        <f>AVERAGE(SMALL(AJ63:AM63,1),SMALL(AJ63:AM63,2))</f>
        <v>#NUM!</v>
      </c>
      <c r="AT63" s="17" t="e">
        <f>T63*1.075</f>
        <v>#VALUE!</v>
      </c>
      <c r="AU63" s="17" t="e">
        <f>U63*1.075</f>
        <v>#VALUE!</v>
      </c>
      <c r="AV63" s="30" t="e">
        <f>MIN(AN63,AT63,AU63)</f>
        <v>#VALUE!</v>
      </c>
      <c r="AW63" s="42" t="s">
        <v>53</v>
      </c>
      <c r="AX63" s="17" t="s">
        <v>52</v>
      </c>
      <c r="AY63" s="33">
        <v>82.5</v>
      </c>
      <c r="AZ63" s="34">
        <f>IF(AND(AY63&gt;0,AY63&lt;=10),AY63*0.25,IF(AND(AY63&gt;10,AY63&lt;=50),AY63*0.17,IF(AND(AY63&gt;10,AY63&lt;=100),AY63*0.12,IF(AY63&gt;100,AY63*0.1))))</f>
        <v>9.9</v>
      </c>
      <c r="BA63" s="35">
        <f>AZ63+AY63</f>
        <v>92.4</v>
      </c>
      <c r="BB63" s="33">
        <f>BA63+BA63*0.08</f>
        <v>99.792000000000002</v>
      </c>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row>
    <row r="64" spans="1:116" s="17" customFormat="1" ht="30">
      <c r="A64" s="43" t="s">
        <v>366</v>
      </c>
      <c r="B64" s="23">
        <v>62</v>
      </c>
      <c r="C64" s="44">
        <v>5648</v>
      </c>
      <c r="D64" s="44"/>
      <c r="E64" s="45" t="s">
        <v>367</v>
      </c>
      <c r="F64" s="45" t="s">
        <v>368</v>
      </c>
      <c r="G64" s="35" t="s">
        <v>369</v>
      </c>
      <c r="H64" s="48" t="s">
        <v>105</v>
      </c>
      <c r="I64" s="45" t="s">
        <v>106</v>
      </c>
      <c r="J64" s="45" t="s">
        <v>107</v>
      </c>
      <c r="K64" s="46"/>
      <c r="L64" s="45"/>
      <c r="M64" s="47">
        <v>20</v>
      </c>
      <c r="N64" s="45" t="s">
        <v>47</v>
      </c>
      <c r="O64" s="45" t="s">
        <v>370</v>
      </c>
      <c r="P64" s="45" t="s">
        <v>371</v>
      </c>
      <c r="Q64" s="45" t="s">
        <v>372</v>
      </c>
      <c r="R64" s="29"/>
      <c r="S64" s="30">
        <v>1.05</v>
      </c>
      <c r="T64" s="31">
        <v>1.05</v>
      </c>
      <c r="U64" s="9">
        <v>1.05</v>
      </c>
      <c r="V64" s="29">
        <v>1.5057</v>
      </c>
      <c r="W64" s="30"/>
      <c r="X64" s="30"/>
      <c r="Y64" s="30"/>
      <c r="Z64" s="30"/>
      <c r="AA64" s="30"/>
      <c r="AB64" s="30"/>
      <c r="AC64" s="30"/>
      <c r="AD64" s="30"/>
      <c r="AE64" s="32">
        <v>1.5057</v>
      </c>
      <c r="AN64" s="33">
        <v>1.05</v>
      </c>
      <c r="AO64" s="17" t="s">
        <v>51</v>
      </c>
      <c r="AP64" s="32" t="s">
        <v>52</v>
      </c>
      <c r="AQ64" s="17" t="e">
        <f>AVERAGE(SMALL(AE64:AI64,1),SMALL(AE64:AI64,2))</f>
        <v>#NUM!</v>
      </c>
      <c r="AR64" s="17" t="e">
        <f>IF(R64 &lt;=( AVERAGE(SMALL(AE64:AI64,1),SMALL(AE64:AI64,2))), R64, "")</f>
        <v>#NUM!</v>
      </c>
      <c r="AS64" s="17" t="e">
        <f>AVERAGE(SMALL(AJ64:AM64,1),SMALL(AJ64:AM64,2))</f>
        <v>#NUM!</v>
      </c>
      <c r="AT64" s="17">
        <f>T64*1.075</f>
        <v>1.1287499999999999</v>
      </c>
      <c r="AU64" s="17">
        <f>U64*1.075</f>
        <v>1.1287499999999999</v>
      </c>
      <c r="AV64" s="30">
        <f>MIN(AN64,AT64,AU64)</f>
        <v>1.05</v>
      </c>
      <c r="AW64" s="17" t="s">
        <v>75</v>
      </c>
      <c r="AX64" s="17" t="s">
        <v>76</v>
      </c>
      <c r="AY64" s="33">
        <v>1.1279999999999999</v>
      </c>
      <c r="AZ64" s="34">
        <f>IF(AND(AY64&gt;0,AY64&lt;=10),AY64*0.25,IF(AND(AY64&gt;10,AY64&lt;=50),AY64*0.17,IF(AND(AY64&gt;10,AY64&lt;=100),AY64*0.12,IF(AY64&gt;100,AY64*0.1))))</f>
        <v>0.28199999999999997</v>
      </c>
      <c r="BA64" s="35">
        <f>AZ64+AY64</f>
        <v>1.41</v>
      </c>
      <c r="BB64" s="33">
        <f>BA64+BA64*0.08</f>
        <v>1.5227999999999999</v>
      </c>
    </row>
    <row r="65" spans="1:116" s="17" customFormat="1" ht="30">
      <c r="A65" s="43" t="s">
        <v>373</v>
      </c>
      <c r="B65" s="23">
        <v>63</v>
      </c>
      <c r="C65" s="44">
        <v>7088</v>
      </c>
      <c r="D65" s="44"/>
      <c r="E65" s="45" t="s">
        <v>374</v>
      </c>
      <c r="F65" s="45" t="s">
        <v>375</v>
      </c>
      <c r="G65" s="35" t="s">
        <v>376</v>
      </c>
      <c r="H65" s="48" t="s">
        <v>219</v>
      </c>
      <c r="I65" s="45" t="s">
        <v>106</v>
      </c>
      <c r="J65" s="45" t="s">
        <v>377</v>
      </c>
      <c r="K65" s="46"/>
      <c r="L65" s="45"/>
      <c r="M65" s="47">
        <v>20</v>
      </c>
      <c r="N65" s="45" t="s">
        <v>47</v>
      </c>
      <c r="O65" s="45" t="s">
        <v>370</v>
      </c>
      <c r="P65" s="45" t="s">
        <v>378</v>
      </c>
      <c r="Q65" s="45" t="s">
        <v>379</v>
      </c>
      <c r="R65" s="29"/>
      <c r="S65" s="30"/>
      <c r="T65" s="31">
        <v>1.1499999999999999</v>
      </c>
      <c r="U65" s="9" t="s">
        <v>58</v>
      </c>
      <c r="V65" s="29">
        <v>2.7359800000000001</v>
      </c>
      <c r="W65" s="30"/>
      <c r="X65" s="30"/>
      <c r="Y65" s="30"/>
      <c r="Z65" s="30"/>
      <c r="AA65" s="30"/>
      <c r="AB65" s="30"/>
      <c r="AC65" s="30"/>
      <c r="AD65" s="30"/>
      <c r="AE65" s="32">
        <v>2.7359800000000001</v>
      </c>
      <c r="AN65" s="33">
        <v>2.74</v>
      </c>
      <c r="AO65" s="17" t="s">
        <v>380</v>
      </c>
      <c r="AP65" s="32" t="s">
        <v>381</v>
      </c>
      <c r="AQ65" s="17" t="e">
        <f>AVERAGE(SMALL(AE65:AI65,1),SMALL(AE65:AI65,2))</f>
        <v>#NUM!</v>
      </c>
      <c r="AR65" s="17" t="e">
        <f>IF(R65 &lt;=( AVERAGE(SMALL(AE65:AI65,1),SMALL(AE65:AI65,2))), R65, "")</f>
        <v>#NUM!</v>
      </c>
      <c r="AS65" s="17" t="e">
        <f>AVERAGE(SMALL(AJ65:AM65,1),SMALL(AJ65:AM65,2))</f>
        <v>#NUM!</v>
      </c>
      <c r="AT65" s="17">
        <f>T65*1.075</f>
        <v>1.2362499999999998</v>
      </c>
      <c r="AU65" s="17" t="e">
        <f>U65*1.075</f>
        <v>#VALUE!</v>
      </c>
      <c r="AV65" s="30" t="e">
        <f>MIN(AN65,AT65,AU65)</f>
        <v>#VALUE!</v>
      </c>
      <c r="AW65" s="17" t="s">
        <v>75</v>
      </c>
      <c r="AX65" s="17" t="s">
        <v>76</v>
      </c>
      <c r="AY65" s="33">
        <v>1.2362</v>
      </c>
      <c r="AZ65" s="34">
        <f>IF(AND(AY65&gt;0,AY65&lt;=10),AY65*0.25,IF(AND(AY65&gt;10,AY65&lt;=50),AY65*0.17,IF(AND(AY65&gt;10,AY65&lt;=100),AY65*0.12,IF(AY65&gt;100,AY65*0.1))))</f>
        <v>0.30904999999999999</v>
      </c>
      <c r="BA65" s="35">
        <f>AZ65+AY65</f>
        <v>1.54525</v>
      </c>
      <c r="BB65" s="33">
        <f>BA65+BA65*0.08</f>
        <v>1.6688700000000001</v>
      </c>
    </row>
    <row r="66" spans="1:116" s="17" customFormat="1" ht="30">
      <c r="A66" s="43" t="s">
        <v>382</v>
      </c>
      <c r="B66" s="23">
        <v>64</v>
      </c>
      <c r="C66" s="44">
        <v>5642</v>
      </c>
      <c r="D66" s="44"/>
      <c r="E66" s="45" t="s">
        <v>383</v>
      </c>
      <c r="F66" s="45" t="s">
        <v>384</v>
      </c>
      <c r="G66" s="35" t="s">
        <v>385</v>
      </c>
      <c r="H66" s="48" t="s">
        <v>386</v>
      </c>
      <c r="I66" s="45" t="s">
        <v>387</v>
      </c>
      <c r="J66" s="45" t="s">
        <v>388</v>
      </c>
      <c r="K66" s="46"/>
      <c r="L66" s="45"/>
      <c r="M66" s="47">
        <v>35</v>
      </c>
      <c r="N66" s="45" t="s">
        <v>47</v>
      </c>
      <c r="O66" s="45" t="s">
        <v>389</v>
      </c>
      <c r="P66" s="45" t="s">
        <v>390</v>
      </c>
      <c r="Q66" s="45" t="s">
        <v>391</v>
      </c>
      <c r="R66" s="29">
        <v>4.2</v>
      </c>
      <c r="S66" s="30"/>
      <c r="T66" s="31">
        <v>3.72</v>
      </c>
      <c r="U66" s="9">
        <v>3.72</v>
      </c>
      <c r="V66" s="29">
        <v>5.17</v>
      </c>
      <c r="W66" s="30">
        <v>3.93</v>
      </c>
      <c r="X66" s="30"/>
      <c r="Y66" s="30"/>
      <c r="Z66" s="30"/>
      <c r="AA66" s="30"/>
      <c r="AB66" s="30"/>
      <c r="AC66" s="30"/>
      <c r="AD66" s="30"/>
      <c r="AE66" s="32">
        <v>5.17</v>
      </c>
      <c r="AN66" s="33">
        <v>4.2</v>
      </c>
      <c r="AO66" s="17" t="s">
        <v>51</v>
      </c>
      <c r="AP66" s="32" t="s">
        <v>52</v>
      </c>
      <c r="AQ66" s="17" t="e">
        <f>AVERAGE(SMALL(AE66:AI66,1),SMALL(AE66:AI66,2))</f>
        <v>#NUM!</v>
      </c>
      <c r="AR66" s="17" t="e">
        <f>IF(R66 &lt;=( AVERAGE(SMALL(AE66:AI66,1),SMALL(AE66:AI66,2))), R66, "")</f>
        <v>#NUM!</v>
      </c>
      <c r="AS66" s="17" t="e">
        <f>AVERAGE(SMALL(AJ66:AM66,1),SMALL(AJ66:AM66,2))</f>
        <v>#NUM!</v>
      </c>
      <c r="AT66" s="17">
        <f>T66*1.075</f>
        <v>3.9990000000000001</v>
      </c>
      <c r="AU66" s="17">
        <f>U66*1.075</f>
        <v>3.9990000000000001</v>
      </c>
      <c r="AV66" s="30">
        <f>MIN(AN66,AT66,AU66)</f>
        <v>3.9990000000000001</v>
      </c>
      <c r="AW66" s="17" t="s">
        <v>75</v>
      </c>
      <c r="AX66" s="17" t="s">
        <v>76</v>
      </c>
      <c r="AY66" s="33">
        <v>3.99</v>
      </c>
      <c r="AZ66" s="34">
        <f>IF(AND(AY66&gt;0,AY66&lt;=10),AY66*0.25,IF(AND(AY66&gt;10,AY66&lt;=50),AY66*0.17,IF(AND(AY66&gt;10,AY66&lt;=100),AY66*0.12,IF(AY66&gt;100,AY66*0.1))))</f>
        <v>0.99750000000000005</v>
      </c>
      <c r="BA66" s="35">
        <f>AZ66+AY66</f>
        <v>4.9875000000000007</v>
      </c>
      <c r="BB66" s="33">
        <f>BA66+BA66*0.08</f>
        <v>5.3865000000000007</v>
      </c>
    </row>
    <row r="67" spans="1:116" s="17" customFormat="1" ht="30">
      <c r="A67" s="43" t="s">
        <v>382</v>
      </c>
      <c r="B67" s="23">
        <v>66</v>
      </c>
      <c r="C67" s="44">
        <v>5638</v>
      </c>
      <c r="D67" s="44"/>
      <c r="E67" s="45" t="s">
        <v>400</v>
      </c>
      <c r="F67" s="45" t="s">
        <v>401</v>
      </c>
      <c r="G67" s="35" t="s">
        <v>394</v>
      </c>
      <c r="H67" s="48" t="s">
        <v>402</v>
      </c>
      <c r="I67" s="45" t="s">
        <v>387</v>
      </c>
      <c r="J67" s="45" t="s">
        <v>403</v>
      </c>
      <c r="K67" s="46"/>
      <c r="L67" s="45"/>
      <c r="M67" s="47">
        <v>30</v>
      </c>
      <c r="N67" s="45" t="s">
        <v>47</v>
      </c>
      <c r="O67" s="45" t="s">
        <v>389</v>
      </c>
      <c r="P67" s="45" t="s">
        <v>404</v>
      </c>
      <c r="Q67" s="45" t="s">
        <v>405</v>
      </c>
      <c r="R67" s="29">
        <v>10.16</v>
      </c>
      <c r="S67" s="30"/>
      <c r="T67" s="31">
        <v>7.57</v>
      </c>
      <c r="U67" s="9">
        <v>9.2200000000000006</v>
      </c>
      <c r="V67" s="29">
        <v>11.4</v>
      </c>
      <c r="W67" s="30">
        <v>8.92</v>
      </c>
      <c r="X67" s="30"/>
      <c r="Y67" s="30"/>
      <c r="Z67" s="30"/>
      <c r="AA67" s="30"/>
      <c r="AB67" s="30"/>
      <c r="AC67" s="30"/>
      <c r="AD67" s="30"/>
      <c r="AE67" s="32">
        <v>11.4</v>
      </c>
      <c r="AN67" s="33">
        <v>10.16</v>
      </c>
      <c r="AO67" s="17" t="s">
        <v>51</v>
      </c>
      <c r="AP67" s="32" t="s">
        <v>52</v>
      </c>
      <c r="AQ67" s="17" t="e">
        <f>AVERAGE(SMALL(AE67:AI67,1),SMALL(AE67:AI67,2))</f>
        <v>#NUM!</v>
      </c>
      <c r="AR67" s="17" t="e">
        <f>IF(R67 &lt;=( AVERAGE(SMALL(AE67:AI67,1),SMALL(AE67:AI67,2))), R67, "")</f>
        <v>#NUM!</v>
      </c>
      <c r="AS67" s="17" t="e">
        <f>AVERAGE(SMALL(AJ67:AM67,1),SMALL(AJ67:AM67,2))</f>
        <v>#NUM!</v>
      </c>
      <c r="AT67" s="17">
        <f>T67*1.075</f>
        <v>8.1377500000000005</v>
      </c>
      <c r="AU67" s="17">
        <f>U67*1.075</f>
        <v>9.9115000000000002</v>
      </c>
      <c r="AV67" s="30">
        <f>MIN(AN67,AT67,AU67)</f>
        <v>8.1377500000000005</v>
      </c>
      <c r="AW67" s="17" t="s">
        <v>75</v>
      </c>
      <c r="AX67" s="17" t="s">
        <v>76</v>
      </c>
      <c r="AY67" s="33">
        <v>8.1377000000000006</v>
      </c>
      <c r="AZ67" s="34">
        <f>IF(AND(AY67&gt;0,AY67&lt;=10),AY67*0.25,IF(AND(AY67&gt;10,AY67&lt;=50),AY67*0.17,IF(AND(AY67&gt;10,AY67&lt;=100),AY67*0.12,IF(AY67&gt;100,AY67*0.1))))</f>
        <v>2.0344250000000001</v>
      </c>
      <c r="BA67" s="35">
        <f>AZ67+AY67</f>
        <v>10.172125000000001</v>
      </c>
      <c r="BB67" s="33">
        <f>BA67+BA67*0.08</f>
        <v>10.985895000000001</v>
      </c>
    </row>
    <row r="68" spans="1:116" s="17" customFormat="1" ht="30">
      <c r="A68" s="43" t="s">
        <v>382</v>
      </c>
      <c r="B68" s="23">
        <v>65</v>
      </c>
      <c r="C68" s="44">
        <v>5639</v>
      </c>
      <c r="D68" s="44"/>
      <c r="E68" s="45" t="s">
        <v>392</v>
      </c>
      <c r="F68" s="45" t="s">
        <v>393</v>
      </c>
      <c r="G68" s="35" t="s">
        <v>394</v>
      </c>
      <c r="H68" s="48" t="s">
        <v>395</v>
      </c>
      <c r="I68" s="45" t="s">
        <v>396</v>
      </c>
      <c r="J68" s="45" t="s">
        <v>397</v>
      </c>
      <c r="K68" s="46"/>
      <c r="L68" s="45"/>
      <c r="M68" s="47">
        <v>10</v>
      </c>
      <c r="N68" s="45" t="s">
        <v>47</v>
      </c>
      <c r="O68" s="45" t="s">
        <v>389</v>
      </c>
      <c r="P68" s="45" t="s">
        <v>398</v>
      </c>
      <c r="Q68" s="45" t="s">
        <v>399</v>
      </c>
      <c r="R68" s="29">
        <v>13.93</v>
      </c>
      <c r="S68" s="30"/>
      <c r="T68" s="31" t="s">
        <v>58</v>
      </c>
      <c r="U68" s="9">
        <v>10.29</v>
      </c>
      <c r="V68" s="29">
        <v>11.66</v>
      </c>
      <c r="W68" s="30">
        <v>16.21</v>
      </c>
      <c r="X68" s="30"/>
      <c r="Y68" s="30"/>
      <c r="Z68" s="30"/>
      <c r="AA68" s="30"/>
      <c r="AB68" s="30"/>
      <c r="AC68" s="30"/>
      <c r="AD68" s="30"/>
      <c r="AE68" s="32">
        <v>11.66</v>
      </c>
      <c r="AN68" s="33">
        <v>13.93</v>
      </c>
      <c r="AO68" s="17" t="s">
        <v>51</v>
      </c>
      <c r="AP68" s="32" t="s">
        <v>52</v>
      </c>
      <c r="AQ68" s="17" t="e">
        <f>AVERAGE(SMALL(AE68:AI68,1),SMALL(AE68:AI68,2))</f>
        <v>#NUM!</v>
      </c>
      <c r="AR68" s="17" t="e">
        <f>IF(R68 &lt;=( AVERAGE(SMALL(AE68:AI68,1),SMALL(AE68:AI68,2))), R68, "")</f>
        <v>#NUM!</v>
      </c>
      <c r="AS68" s="17" t="e">
        <f>AVERAGE(SMALL(AJ68:AM68,1),SMALL(AJ68:AM68,2))</f>
        <v>#NUM!</v>
      </c>
      <c r="AT68" s="17" t="e">
        <f>T68*1.075</f>
        <v>#VALUE!</v>
      </c>
      <c r="AU68" s="17">
        <f>U68*1.075</f>
        <v>11.061749999999998</v>
      </c>
      <c r="AV68" s="30" t="e">
        <f>MIN(AN68,AT68,AU68)</f>
        <v>#VALUE!</v>
      </c>
      <c r="AW68" s="17" t="s">
        <v>75</v>
      </c>
      <c r="AX68" s="17" t="s">
        <v>76</v>
      </c>
      <c r="AY68" s="33">
        <v>11.0617</v>
      </c>
      <c r="AZ68" s="34">
        <f>IF(AND(AY68&gt;0,AY68&lt;=10),AY68*0.25,IF(AND(AY68&gt;10,AY68&lt;=50),AY68*0.17,IF(AND(AY68&gt;10,AY68&lt;=100),AY68*0.12,IF(AY68&gt;100,AY68*0.1))))</f>
        <v>1.8804890000000001</v>
      </c>
      <c r="BA68" s="35">
        <f>AZ68+AY68</f>
        <v>12.942189000000001</v>
      </c>
      <c r="BB68" s="33">
        <f>BA68+BA68*0.08</f>
        <v>13.97756412</v>
      </c>
    </row>
    <row r="69" spans="1:116" s="17" customFormat="1" ht="30">
      <c r="A69" s="43" t="s">
        <v>382</v>
      </c>
      <c r="B69" s="23">
        <v>67</v>
      </c>
      <c r="C69" s="44">
        <v>5742</v>
      </c>
      <c r="D69" s="44"/>
      <c r="E69" s="48" t="s">
        <v>406</v>
      </c>
      <c r="F69" s="48" t="s">
        <v>407</v>
      </c>
      <c r="G69" s="43" t="s">
        <v>408</v>
      </c>
      <c r="H69" s="48" t="s">
        <v>409</v>
      </c>
      <c r="I69" s="48" t="s">
        <v>106</v>
      </c>
      <c r="J69" s="48" t="s">
        <v>410</v>
      </c>
      <c r="K69" s="46"/>
      <c r="L69" s="48"/>
      <c r="M69" s="47">
        <v>60</v>
      </c>
      <c r="N69" s="48" t="s">
        <v>47</v>
      </c>
      <c r="O69" s="48" t="s">
        <v>411</v>
      </c>
      <c r="P69" s="48" t="s">
        <v>412</v>
      </c>
      <c r="Q69" s="48" t="s">
        <v>413</v>
      </c>
      <c r="R69" s="29">
        <v>8.25</v>
      </c>
      <c r="S69" s="30"/>
      <c r="T69" s="31">
        <v>6.68</v>
      </c>
      <c r="U69" s="9">
        <v>6.68</v>
      </c>
      <c r="V69" s="29">
        <v>10.3</v>
      </c>
      <c r="W69" s="30">
        <v>6.2</v>
      </c>
      <c r="X69" s="30"/>
      <c r="Y69" s="30"/>
      <c r="Z69" s="30"/>
      <c r="AA69" s="30"/>
      <c r="AB69" s="30"/>
      <c r="AC69" s="30"/>
      <c r="AD69" s="30"/>
      <c r="AE69" s="32">
        <v>10.3</v>
      </c>
      <c r="AN69" s="33">
        <v>8.25</v>
      </c>
      <c r="AO69" s="17" t="s">
        <v>51</v>
      </c>
      <c r="AP69" s="32" t="s">
        <v>52</v>
      </c>
      <c r="AQ69" s="17" t="e">
        <f>AVERAGE(SMALL(AE69:AI69,1),SMALL(AE69:AI69,2))</f>
        <v>#NUM!</v>
      </c>
      <c r="AR69" s="17" t="e">
        <f>IF(R69 &lt;=( AVERAGE(SMALL(AE69:AI69,1),SMALL(AE69:AI69,2))), R69, "")</f>
        <v>#NUM!</v>
      </c>
      <c r="AS69" s="17" t="e">
        <f>AVERAGE(SMALL(AJ69:AM69,1),SMALL(AJ69:AM69,2))</f>
        <v>#NUM!</v>
      </c>
      <c r="AT69" s="17">
        <f>T69*1.075</f>
        <v>7.1809999999999992</v>
      </c>
      <c r="AU69" s="17">
        <f>U69*1.075</f>
        <v>7.1809999999999992</v>
      </c>
      <c r="AV69" s="30">
        <f>MIN(AN69,AT69,AU69)</f>
        <v>7.1809999999999992</v>
      </c>
      <c r="AW69" s="17" t="s">
        <v>75</v>
      </c>
      <c r="AX69" s="17" t="s">
        <v>76</v>
      </c>
      <c r="AY69" s="33">
        <v>7.18</v>
      </c>
      <c r="AZ69" s="34">
        <f>IF(AND(AY69&gt;0,AY69&lt;=10),AY69*0.25,IF(AND(AY69&gt;10,AY69&lt;=50),AY69*0.17,IF(AND(AY69&gt;10,AY69&lt;=100),AY69*0.12,IF(AY69&gt;100,AY69*0.1))))</f>
        <v>1.7949999999999999</v>
      </c>
      <c r="BA69" s="35">
        <f>AZ69+AY69</f>
        <v>8.9749999999999996</v>
      </c>
      <c r="BB69" s="33">
        <f>BA69+BA69*0.08</f>
        <v>9.6929999999999996</v>
      </c>
    </row>
    <row r="70" spans="1:116" s="17" customFormat="1" ht="30">
      <c r="A70" s="22" t="s">
        <v>414</v>
      </c>
      <c r="B70" s="23">
        <v>71</v>
      </c>
      <c r="C70" s="24"/>
      <c r="D70" s="24"/>
      <c r="E70" s="26" t="s">
        <v>437</v>
      </c>
      <c r="F70" s="26" t="s">
        <v>438</v>
      </c>
      <c r="G70" s="25" t="s">
        <v>439</v>
      </c>
      <c r="H70" s="22" t="s">
        <v>440</v>
      </c>
      <c r="I70" s="26" t="s">
        <v>69</v>
      </c>
      <c r="J70" s="26" t="s">
        <v>441</v>
      </c>
      <c r="K70" s="27">
        <v>20</v>
      </c>
      <c r="L70" s="26" t="s">
        <v>71</v>
      </c>
      <c r="M70" s="28">
        <v>1</v>
      </c>
      <c r="N70" s="26" t="s">
        <v>47</v>
      </c>
      <c r="O70" s="26" t="s">
        <v>420</v>
      </c>
      <c r="P70" s="26" t="s">
        <v>435</v>
      </c>
      <c r="Q70" s="26" t="s">
        <v>442</v>
      </c>
      <c r="R70" s="29">
        <v>3.52</v>
      </c>
      <c r="S70" s="30">
        <v>1.61</v>
      </c>
      <c r="T70" s="31"/>
      <c r="U70" s="9">
        <v>1.5</v>
      </c>
      <c r="V70" s="29"/>
      <c r="W70" s="30"/>
      <c r="X70" s="30"/>
      <c r="Y70" s="30"/>
      <c r="Z70" s="30"/>
      <c r="AA70" s="30"/>
      <c r="AB70" s="30"/>
      <c r="AC70" s="30"/>
      <c r="AD70" s="30"/>
      <c r="AE70" s="32"/>
      <c r="AN70" s="33"/>
      <c r="AP70" s="32"/>
      <c r="AQ70" s="17" t="e">
        <f>AVERAGE(SMALL(AE70:AI70,1),SMALL(AE70:AI70,2))</f>
        <v>#NUM!</v>
      </c>
      <c r="AR70" s="17" t="e">
        <f>IF(R70 &lt;=( AVERAGE(SMALL(AE70:AI70,1),SMALL(AE70:AI70,2))), R70, "")</f>
        <v>#NUM!</v>
      </c>
      <c r="AS70" s="17" t="e">
        <f>AVERAGE(SMALL(AJ70:AM70,1),SMALL(AJ70:AM70,2))</f>
        <v>#NUM!</v>
      </c>
      <c r="AT70" s="17">
        <f>T70*1.075</f>
        <v>0</v>
      </c>
      <c r="AU70" s="17">
        <f>U70*1.075</f>
        <v>1.6124999999999998</v>
      </c>
      <c r="AV70" s="30">
        <f>MIN(AN70,AT70,AU70)</f>
        <v>0</v>
      </c>
      <c r="AW70" s="17" t="s">
        <v>75</v>
      </c>
      <c r="AX70" s="17" t="s">
        <v>76</v>
      </c>
      <c r="AY70" s="33">
        <v>1.6125</v>
      </c>
      <c r="AZ70" s="34">
        <f>IF(AND(AY70&gt;0,AY70&lt;=10),AY70*0.25,IF(AND(AY70&gt;10,AY70&lt;=50),AY70*0.17,IF(AND(AY70&gt;10,AY70&lt;=100),AY70*0.12,IF(AY70&gt;100,AY70*0.1))))</f>
        <v>0.40312500000000001</v>
      </c>
      <c r="BA70" s="35">
        <f>AZ70+AY70</f>
        <v>2.015625</v>
      </c>
      <c r="BB70" s="33">
        <f>BA70+BA70*0.08</f>
        <v>2.1768749999999999</v>
      </c>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row>
    <row r="71" spans="1:116" s="17" customFormat="1" ht="30">
      <c r="A71" s="22" t="s">
        <v>414</v>
      </c>
      <c r="B71" s="23">
        <v>70</v>
      </c>
      <c r="C71" s="24"/>
      <c r="D71" s="24"/>
      <c r="E71" s="26" t="s">
        <v>431</v>
      </c>
      <c r="F71" s="26" t="s">
        <v>432</v>
      </c>
      <c r="G71" s="25" t="s">
        <v>433</v>
      </c>
      <c r="H71" s="22" t="s">
        <v>305</v>
      </c>
      <c r="I71" s="26" t="s">
        <v>106</v>
      </c>
      <c r="J71" s="26" t="s">
        <v>434</v>
      </c>
      <c r="K71" s="27"/>
      <c r="L71" s="26"/>
      <c r="M71" s="28">
        <v>30</v>
      </c>
      <c r="N71" s="26" t="s">
        <v>47</v>
      </c>
      <c r="O71" s="26" t="s">
        <v>420</v>
      </c>
      <c r="P71" s="26" t="s">
        <v>435</v>
      </c>
      <c r="Q71" s="26" t="s">
        <v>436</v>
      </c>
      <c r="R71" s="29">
        <v>6.3</v>
      </c>
      <c r="S71" s="30">
        <v>5.94</v>
      </c>
      <c r="T71" s="31"/>
      <c r="U71" s="9">
        <v>1.75</v>
      </c>
      <c r="V71" s="29"/>
      <c r="W71" s="30"/>
      <c r="X71" s="30"/>
      <c r="Y71" s="30"/>
      <c r="Z71" s="30"/>
      <c r="AA71" s="30"/>
      <c r="AB71" s="30"/>
      <c r="AC71" s="30"/>
      <c r="AD71" s="30"/>
      <c r="AE71" s="32"/>
      <c r="AN71" s="33"/>
      <c r="AP71" s="32"/>
      <c r="AQ71" s="17" t="e">
        <f>AVERAGE(SMALL(AE71:AI71,1),SMALL(AE71:AI71,2))</f>
        <v>#NUM!</v>
      </c>
      <c r="AR71" s="17" t="e">
        <f>IF(R71 &lt;=( AVERAGE(SMALL(AE71:AI71,1),SMALL(AE71:AI71,2))), R71, "")</f>
        <v>#NUM!</v>
      </c>
      <c r="AS71" s="17" t="e">
        <f>AVERAGE(SMALL(AJ71:AM71,1),SMALL(AJ71:AM71,2))</f>
        <v>#NUM!</v>
      </c>
      <c r="AT71" s="17">
        <f>T71*1.075</f>
        <v>0</v>
      </c>
      <c r="AU71" s="17">
        <f>U71*1.075</f>
        <v>1.8812499999999999</v>
      </c>
      <c r="AV71" s="30">
        <f>MIN(AN71,AT71,AU71)</f>
        <v>0</v>
      </c>
      <c r="AW71" s="17" t="s">
        <v>75</v>
      </c>
      <c r="AX71" s="17" t="s">
        <v>76</v>
      </c>
      <c r="AY71" s="33">
        <v>1.881</v>
      </c>
      <c r="AZ71" s="34">
        <f>IF(AND(AY71&gt;0,AY71&lt;=10),AY71*0.25,IF(AND(AY71&gt;10,AY71&lt;=50),AY71*0.17,IF(AND(AY71&gt;10,AY71&lt;=100),AY71*0.12,IF(AY71&gt;100,AY71*0.1))))</f>
        <v>0.47025</v>
      </c>
      <c r="BA71" s="35">
        <f>AZ71+AY71</f>
        <v>2.3512499999999998</v>
      </c>
      <c r="BB71" s="33">
        <f>BA71+BA71*0.08</f>
        <v>2.5393499999999998</v>
      </c>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row>
    <row r="72" spans="1:116" s="17" customFormat="1" ht="30">
      <c r="A72" s="22" t="s">
        <v>414</v>
      </c>
      <c r="B72" s="23">
        <v>69</v>
      </c>
      <c r="C72" s="24"/>
      <c r="D72" s="24"/>
      <c r="E72" s="26" t="s">
        <v>423</v>
      </c>
      <c r="F72" s="26" t="s">
        <v>424</v>
      </c>
      <c r="G72" s="25" t="s">
        <v>425</v>
      </c>
      <c r="H72" s="22" t="s">
        <v>426</v>
      </c>
      <c r="I72" s="26" t="s">
        <v>427</v>
      </c>
      <c r="J72" s="26" t="s">
        <v>428</v>
      </c>
      <c r="K72" s="27">
        <v>10</v>
      </c>
      <c r="L72" s="26" t="s">
        <v>83</v>
      </c>
      <c r="M72" s="28">
        <v>1</v>
      </c>
      <c r="N72" s="26" t="s">
        <v>47</v>
      </c>
      <c r="O72" s="26" t="s">
        <v>420</v>
      </c>
      <c r="P72" s="26" t="s">
        <v>429</v>
      </c>
      <c r="Q72" s="26" t="s">
        <v>430</v>
      </c>
      <c r="R72" s="29">
        <v>5.3</v>
      </c>
      <c r="S72" s="30">
        <v>4.32</v>
      </c>
      <c r="T72" s="31">
        <v>4</v>
      </c>
      <c r="U72" s="9">
        <v>2</v>
      </c>
      <c r="V72" s="29"/>
      <c r="W72" s="30">
        <v>4</v>
      </c>
      <c r="X72" s="30"/>
      <c r="Y72" s="30"/>
      <c r="Z72" s="30"/>
      <c r="AA72" s="30"/>
      <c r="AB72" s="30"/>
      <c r="AC72" s="30"/>
      <c r="AD72" s="30"/>
      <c r="AE72" s="32"/>
      <c r="AN72" s="33"/>
      <c r="AP72" s="32"/>
      <c r="AQ72" s="17" t="e">
        <f>AVERAGE(SMALL(AE72:AI72,1),SMALL(AE72:AI72,2))</f>
        <v>#NUM!</v>
      </c>
      <c r="AR72" s="17" t="e">
        <f>IF(R72 &lt;=( AVERAGE(SMALL(AE72:AI72,1),SMALL(AE72:AI72,2))), R72, "")</f>
        <v>#NUM!</v>
      </c>
      <c r="AS72" s="17" t="e">
        <f>AVERAGE(SMALL(AJ72:AM72,1),SMALL(AJ72:AM72,2))</f>
        <v>#NUM!</v>
      </c>
      <c r="AT72" s="17">
        <f>T72*1.075</f>
        <v>4.3</v>
      </c>
      <c r="AU72" s="17">
        <f>U72*1.075</f>
        <v>2.15</v>
      </c>
      <c r="AV72" s="30">
        <f>MIN(AN72,AT72,AU72)</f>
        <v>2.15</v>
      </c>
      <c r="AW72" s="17" t="s">
        <v>75</v>
      </c>
      <c r="AX72" s="17" t="s">
        <v>76</v>
      </c>
      <c r="AY72" s="33">
        <v>2.15</v>
      </c>
      <c r="AZ72" s="34">
        <f>IF(AND(AY72&gt;0,AY72&lt;=10),AY72*0.25,IF(AND(AY72&gt;10,AY72&lt;=50),AY72*0.17,IF(AND(AY72&gt;10,AY72&lt;=100),AY72*0.12,IF(AY72&gt;100,AY72*0.1))))</f>
        <v>0.53749999999999998</v>
      </c>
      <c r="BA72" s="35">
        <f>AZ72+AY72</f>
        <v>2.6875</v>
      </c>
      <c r="BB72" s="33">
        <f>BA72+BA72*0.08</f>
        <v>2.9024999999999999</v>
      </c>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row>
    <row r="73" spans="1:116" s="17" customFormat="1" ht="30">
      <c r="A73" s="22" t="s">
        <v>414</v>
      </c>
      <c r="B73" s="23">
        <v>68</v>
      </c>
      <c r="C73" s="24"/>
      <c r="D73" s="24"/>
      <c r="E73" s="26" t="s">
        <v>415</v>
      </c>
      <c r="F73" s="26" t="s">
        <v>416</v>
      </c>
      <c r="G73" s="25" t="s">
        <v>417</v>
      </c>
      <c r="H73" s="22" t="s">
        <v>418</v>
      </c>
      <c r="I73" s="26" t="s">
        <v>387</v>
      </c>
      <c r="J73" s="26" t="s">
        <v>419</v>
      </c>
      <c r="K73" s="27"/>
      <c r="L73" s="26"/>
      <c r="M73" s="28">
        <v>50</v>
      </c>
      <c r="N73" s="26" t="s">
        <v>47</v>
      </c>
      <c r="O73" s="26" t="s">
        <v>420</v>
      </c>
      <c r="P73" s="26" t="s">
        <v>421</v>
      </c>
      <c r="Q73" s="26" t="s">
        <v>422</v>
      </c>
      <c r="R73" s="29">
        <v>3.89</v>
      </c>
      <c r="S73" s="30">
        <v>2.82</v>
      </c>
      <c r="T73" s="31">
        <v>2.62</v>
      </c>
      <c r="U73" s="9">
        <v>2.62</v>
      </c>
      <c r="V73" s="29"/>
      <c r="W73" s="30">
        <v>2.2599999999999998</v>
      </c>
      <c r="X73" s="30"/>
      <c r="Y73" s="30"/>
      <c r="Z73" s="30"/>
      <c r="AA73" s="30"/>
      <c r="AB73" s="30"/>
      <c r="AC73" s="30"/>
      <c r="AD73" s="30"/>
      <c r="AE73" s="32"/>
      <c r="AN73" s="33"/>
      <c r="AP73" s="32"/>
      <c r="AQ73" s="17" t="e">
        <f>AVERAGE(SMALL(AE73:AI73,1),SMALL(AE73:AI73,2))</f>
        <v>#NUM!</v>
      </c>
      <c r="AR73" s="17" t="e">
        <f>IF(R73 &lt;=( AVERAGE(SMALL(AE73:AI73,1),SMALL(AE73:AI73,2))), R73, "")</f>
        <v>#NUM!</v>
      </c>
      <c r="AS73" s="17" t="e">
        <f>AVERAGE(SMALL(AJ73:AM73,1),SMALL(AJ73:AM73,2))</f>
        <v>#NUM!</v>
      </c>
      <c r="AT73" s="17">
        <f>T73*1.075</f>
        <v>2.8165</v>
      </c>
      <c r="AU73" s="17">
        <f>U73*1.075</f>
        <v>2.8165</v>
      </c>
      <c r="AV73" s="30">
        <f>MIN(AN73,AT73,AU73)</f>
        <v>2.8165</v>
      </c>
      <c r="AW73" s="17" t="s">
        <v>75</v>
      </c>
      <c r="AX73" s="17" t="s">
        <v>76</v>
      </c>
      <c r="AY73" s="33">
        <v>2.82</v>
      </c>
      <c r="AZ73" s="34">
        <f>IF(AND(AY73&gt;0,AY73&lt;=10),AY73*0.25,IF(AND(AY73&gt;10,AY73&lt;=50),AY73*0.17,IF(AND(AY73&gt;10,AY73&lt;=100),AY73*0.12,IF(AY73&gt;100,AY73*0.1))))</f>
        <v>0.70499999999999996</v>
      </c>
      <c r="BA73" s="35">
        <f>AZ73+AY73</f>
        <v>3.5249999999999999</v>
      </c>
      <c r="BB73" s="33">
        <f>BA73+BA73*0.08</f>
        <v>3.8069999999999999</v>
      </c>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row>
    <row r="74" spans="1:116" s="17" customFormat="1" ht="30">
      <c r="A74" s="22" t="s">
        <v>443</v>
      </c>
      <c r="B74" s="23">
        <v>72</v>
      </c>
      <c r="C74" s="24"/>
      <c r="D74" s="24"/>
      <c r="E74" s="26" t="s">
        <v>444</v>
      </c>
      <c r="F74" s="26" t="s">
        <v>445</v>
      </c>
      <c r="G74" s="25" t="s">
        <v>446</v>
      </c>
      <c r="H74" s="22" t="s">
        <v>207</v>
      </c>
      <c r="I74" s="26" t="s">
        <v>143</v>
      </c>
      <c r="J74" s="26" t="s">
        <v>447</v>
      </c>
      <c r="K74" s="27"/>
      <c r="L74" s="26"/>
      <c r="M74" s="28">
        <v>8</v>
      </c>
      <c r="N74" s="26" t="s">
        <v>47</v>
      </c>
      <c r="O74" s="26" t="s">
        <v>448</v>
      </c>
      <c r="P74" s="26" t="s">
        <v>449</v>
      </c>
      <c r="Q74" s="26" t="s">
        <v>450</v>
      </c>
      <c r="R74" s="29">
        <v>8.24</v>
      </c>
      <c r="S74" s="30">
        <v>5.68</v>
      </c>
      <c r="T74" s="31">
        <v>5.26</v>
      </c>
      <c r="U74" s="9">
        <v>5.26</v>
      </c>
      <c r="V74" s="29"/>
      <c r="W74" s="30">
        <v>5.26</v>
      </c>
      <c r="X74" s="30"/>
      <c r="Y74" s="30"/>
      <c r="Z74" s="30"/>
      <c r="AA74" s="30"/>
      <c r="AB74" s="30"/>
      <c r="AC74" s="30"/>
      <c r="AD74" s="30"/>
      <c r="AE74" s="32"/>
      <c r="AF74" s="17">
        <v>7.5</v>
      </c>
      <c r="AN74" s="33"/>
      <c r="AP74" s="32"/>
      <c r="AQ74" s="17" t="e">
        <f>AVERAGE(SMALL(AE74:AI74,1),SMALL(AE74:AI74,2))</f>
        <v>#NUM!</v>
      </c>
      <c r="AR74" s="17" t="e">
        <f>IF(R74 &lt;=( AVERAGE(SMALL(AE74:AI74,1),SMALL(AE74:AI74,2))), R74, "")</f>
        <v>#NUM!</v>
      </c>
      <c r="AS74" s="17" t="e">
        <f>AVERAGE(SMALL(AJ74:AM74,1),SMALL(AJ74:AM74,2))</f>
        <v>#NUM!</v>
      </c>
      <c r="AT74" s="17">
        <f>T74*1.075</f>
        <v>5.6544999999999996</v>
      </c>
      <c r="AU74" s="17">
        <f>U74*1.075</f>
        <v>5.6544999999999996</v>
      </c>
      <c r="AV74" s="30">
        <f>MIN(AN74,AT74,AU74)</f>
        <v>5.6544999999999996</v>
      </c>
      <c r="AW74" s="17" t="s">
        <v>75</v>
      </c>
      <c r="AX74" s="17" t="s">
        <v>76</v>
      </c>
      <c r="AY74" s="33">
        <v>5.65</v>
      </c>
      <c r="AZ74" s="34">
        <f>IF(AND(AY74&gt;0,AY74&lt;=10),AY74*0.25,IF(AND(AY74&gt;10,AY74&lt;=50),AY74*0.17,IF(AND(AY74&gt;10,AY74&lt;=100),AY74*0.12,IF(AY74&gt;100,AY74*0.1))))</f>
        <v>1.4125000000000001</v>
      </c>
      <c r="BA74" s="35">
        <f>AZ74+AY74</f>
        <v>7.0625</v>
      </c>
      <c r="BB74" s="33">
        <f>BA74+BA74*0.08</f>
        <v>7.6275000000000004</v>
      </c>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row>
    <row r="75" spans="1:116" s="17" customFormat="1" ht="30">
      <c r="A75" s="22" t="s">
        <v>451</v>
      </c>
      <c r="B75" s="23">
        <v>73</v>
      </c>
      <c r="C75" s="24"/>
      <c r="D75" s="24"/>
      <c r="E75" s="26" t="s">
        <v>444</v>
      </c>
      <c r="F75" s="26" t="s">
        <v>452</v>
      </c>
      <c r="G75" s="25" t="s">
        <v>446</v>
      </c>
      <c r="H75" s="22" t="s">
        <v>453</v>
      </c>
      <c r="I75" s="26" t="s">
        <v>454</v>
      </c>
      <c r="J75" s="26" t="s">
        <v>455</v>
      </c>
      <c r="K75" s="27"/>
      <c r="L75" s="26"/>
      <c r="M75" s="28">
        <v>6</v>
      </c>
      <c r="N75" s="26" t="s">
        <v>47</v>
      </c>
      <c r="O75" s="26" t="s">
        <v>456</v>
      </c>
      <c r="P75" s="26" t="s">
        <v>449</v>
      </c>
      <c r="Q75" s="26" t="s">
        <v>457</v>
      </c>
      <c r="R75" s="29">
        <v>9</v>
      </c>
      <c r="S75" s="30">
        <v>6.1</v>
      </c>
      <c r="T75" s="31">
        <v>5.65</v>
      </c>
      <c r="U75" s="9">
        <v>5.65</v>
      </c>
      <c r="V75" s="29"/>
      <c r="W75" s="30">
        <v>5.65</v>
      </c>
      <c r="X75" s="30"/>
      <c r="Y75" s="30"/>
      <c r="Z75" s="30"/>
      <c r="AA75" s="30"/>
      <c r="AB75" s="30"/>
      <c r="AC75" s="30"/>
      <c r="AD75" s="30"/>
      <c r="AE75" s="32"/>
      <c r="AN75" s="33"/>
      <c r="AP75" s="32"/>
      <c r="AQ75" s="17" t="e">
        <f>AVERAGE(SMALL(AE75:AI75,1),SMALL(AE75:AI75,2))</f>
        <v>#NUM!</v>
      </c>
      <c r="AR75" s="17" t="e">
        <f>IF(R75 &lt;=( AVERAGE(SMALL(AE75:AI75,1),SMALL(AE75:AI75,2))), R75, "")</f>
        <v>#NUM!</v>
      </c>
      <c r="AS75" s="17" t="e">
        <f>AVERAGE(SMALL(AJ75:AM75,1),SMALL(AJ75:AM75,2))</f>
        <v>#NUM!</v>
      </c>
      <c r="AT75" s="17">
        <f>T75*1.075</f>
        <v>6.0737500000000004</v>
      </c>
      <c r="AU75" s="17">
        <f>U75*1.075</f>
        <v>6.0737500000000004</v>
      </c>
      <c r="AV75" s="30">
        <f>MIN(AN75,AT75,AU75)</f>
        <v>6.0737500000000004</v>
      </c>
      <c r="AW75" s="17" t="s">
        <v>75</v>
      </c>
      <c r="AX75" s="17" t="s">
        <v>76</v>
      </c>
      <c r="AY75" s="33">
        <v>6.0730000000000004</v>
      </c>
      <c r="AZ75" s="34">
        <f>IF(AND(AY75&gt;0,AY75&lt;=10),AY75*0.25,IF(AND(AY75&gt;10,AY75&lt;=50),AY75*0.17,IF(AND(AY75&gt;10,AY75&lt;=100),AY75*0.12,IF(AY75&gt;100,AY75*0.1))))</f>
        <v>1.5182500000000001</v>
      </c>
      <c r="BA75" s="35">
        <f>AZ75+AY75</f>
        <v>7.5912500000000005</v>
      </c>
      <c r="BB75" s="33">
        <f>BA75+BA75*0.08</f>
        <v>8.1985500000000009</v>
      </c>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row>
    <row r="76" spans="1:116" s="17" customFormat="1" ht="45">
      <c r="A76" s="22" t="s">
        <v>458</v>
      </c>
      <c r="B76" s="23">
        <v>74</v>
      </c>
      <c r="C76" s="24"/>
      <c r="D76" s="24"/>
      <c r="E76" s="26" t="s">
        <v>459</v>
      </c>
      <c r="F76" s="26" t="s">
        <v>460</v>
      </c>
      <c r="G76" s="25" t="s">
        <v>461</v>
      </c>
      <c r="H76" s="22" t="s">
        <v>44</v>
      </c>
      <c r="I76" s="26" t="s">
        <v>462</v>
      </c>
      <c r="J76" s="26" t="s">
        <v>463</v>
      </c>
      <c r="K76" s="27"/>
      <c r="L76" s="26"/>
      <c r="M76" s="28">
        <v>30</v>
      </c>
      <c r="N76" s="26" t="s">
        <v>47</v>
      </c>
      <c r="O76" s="26" t="s">
        <v>464</v>
      </c>
      <c r="P76" s="26" t="s">
        <v>465</v>
      </c>
      <c r="Q76" s="26" t="s">
        <v>466</v>
      </c>
      <c r="R76" s="29">
        <v>2.2999999999999998</v>
      </c>
      <c r="S76" s="30">
        <v>2.5499999999999998</v>
      </c>
      <c r="T76" s="31"/>
      <c r="U76" s="9">
        <v>2.34</v>
      </c>
      <c r="V76" s="29"/>
      <c r="W76" s="30"/>
      <c r="X76" s="30"/>
      <c r="Y76" s="30"/>
      <c r="Z76" s="30"/>
      <c r="AA76" s="30"/>
      <c r="AB76" s="30"/>
      <c r="AC76" s="30"/>
      <c r="AD76" s="30"/>
      <c r="AE76" s="32"/>
      <c r="AG76" s="17">
        <v>3.54</v>
      </c>
      <c r="AN76" s="33"/>
      <c r="AP76" s="32"/>
      <c r="AQ76" s="17" t="e">
        <f>AVERAGE(SMALL(AE76:AI76,1),SMALL(AE76:AI76,2))</f>
        <v>#NUM!</v>
      </c>
      <c r="AR76" s="17" t="e">
        <f>IF(R76 &lt;=( AVERAGE(SMALL(AE76:AI76,1),SMALL(AE76:AI76,2))), R76, "")</f>
        <v>#NUM!</v>
      </c>
      <c r="AS76" s="17" t="e">
        <f>AVERAGE(SMALL(AJ76:AM76,1),SMALL(AJ76:AM76,2))</f>
        <v>#NUM!</v>
      </c>
      <c r="AT76" s="17">
        <f>T76*1.075</f>
        <v>0</v>
      </c>
      <c r="AU76" s="17">
        <f>U76*1.075</f>
        <v>2.5154999999999998</v>
      </c>
      <c r="AV76" s="30">
        <f>MIN(AN76,AT76,AU76)</f>
        <v>0</v>
      </c>
      <c r="AW76" s="17" t="s">
        <v>75</v>
      </c>
      <c r="AX76" s="17" t="s">
        <v>76</v>
      </c>
      <c r="AY76" s="33">
        <v>2.5150000000000001</v>
      </c>
      <c r="AZ76" s="34">
        <f>IF(AND(AY76&gt;0,AY76&lt;=10),AY76*0.25,IF(AND(AY76&gt;10,AY76&lt;=50),AY76*0.17,IF(AND(AY76&gt;10,AY76&lt;=100),AY76*0.12,IF(AY76&gt;100,AY76*0.1))))</f>
        <v>0.62875000000000003</v>
      </c>
      <c r="BA76" s="35">
        <f>AZ76+AY76</f>
        <v>3.1437500000000003</v>
      </c>
      <c r="BB76" s="33">
        <f>BA76+BA76*0.08</f>
        <v>3.3952500000000003</v>
      </c>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row>
    <row r="77" spans="1:116" s="17" customFormat="1" ht="30">
      <c r="A77" s="22" t="s">
        <v>467</v>
      </c>
      <c r="B77" s="23">
        <v>75</v>
      </c>
      <c r="C77" s="24"/>
      <c r="D77" s="24"/>
      <c r="E77" s="26" t="s">
        <v>444</v>
      </c>
      <c r="F77" s="26" t="s">
        <v>445</v>
      </c>
      <c r="G77" s="25" t="s">
        <v>446</v>
      </c>
      <c r="H77" s="22" t="s">
        <v>468</v>
      </c>
      <c r="I77" s="26" t="s">
        <v>462</v>
      </c>
      <c r="J77" s="26" t="s">
        <v>469</v>
      </c>
      <c r="K77" s="27">
        <v>100</v>
      </c>
      <c r="L77" s="26" t="s">
        <v>83</v>
      </c>
      <c r="M77" s="28">
        <v>1</v>
      </c>
      <c r="N77" s="26" t="s">
        <v>47</v>
      </c>
      <c r="O77" s="26" t="s">
        <v>470</v>
      </c>
      <c r="P77" s="26" t="s">
        <v>449</v>
      </c>
      <c r="Q77" s="26" t="s">
        <v>471</v>
      </c>
      <c r="R77" s="29">
        <v>9</v>
      </c>
      <c r="S77" s="30">
        <v>6.18</v>
      </c>
      <c r="T77" s="31">
        <v>5.73</v>
      </c>
      <c r="U77" s="9">
        <v>2.95</v>
      </c>
      <c r="V77" s="29"/>
      <c r="W77" s="30">
        <v>5.73</v>
      </c>
      <c r="X77" s="30"/>
      <c r="Y77" s="30"/>
      <c r="Z77" s="30"/>
      <c r="AA77" s="30"/>
      <c r="AB77" s="30"/>
      <c r="AC77" s="30"/>
      <c r="AD77" s="30"/>
      <c r="AE77" s="32"/>
      <c r="AF77" s="17">
        <v>7.79</v>
      </c>
      <c r="AN77" s="33"/>
      <c r="AP77" s="32"/>
      <c r="AQ77" s="17" t="e">
        <f>AVERAGE(SMALL(AE77:AI77,1),SMALL(AE77:AI77,2))</f>
        <v>#NUM!</v>
      </c>
      <c r="AR77" s="17" t="e">
        <f>IF(R77 &lt;=( AVERAGE(SMALL(AE77:AI77,1),SMALL(AE77:AI77,2))), R77, "")</f>
        <v>#NUM!</v>
      </c>
      <c r="AS77" s="17" t="e">
        <f>AVERAGE(SMALL(AJ77:AM77,1),SMALL(AJ77:AM77,2))</f>
        <v>#NUM!</v>
      </c>
      <c r="AT77" s="17">
        <f>T77*1.075</f>
        <v>6.1597499999999998</v>
      </c>
      <c r="AU77" s="17">
        <f>U77*1.075</f>
        <v>3.1712500000000001</v>
      </c>
      <c r="AV77" s="30">
        <f>MIN(AN77,AT77,AU77)</f>
        <v>3.1712500000000001</v>
      </c>
      <c r="AW77" s="17" t="s">
        <v>75</v>
      </c>
      <c r="AX77" s="17" t="s">
        <v>76</v>
      </c>
      <c r="AY77" s="33">
        <v>3.17</v>
      </c>
      <c r="AZ77" s="34">
        <f>IF(AND(AY77&gt;0,AY77&lt;=10),AY77*0.25,IF(AND(AY77&gt;10,AY77&lt;=50),AY77*0.17,IF(AND(AY77&gt;10,AY77&lt;=100),AY77*0.12,IF(AY77&gt;100,AY77*0.1))))</f>
        <v>0.79249999999999998</v>
      </c>
      <c r="BA77" s="35">
        <f>AZ77+AY77</f>
        <v>3.9624999999999999</v>
      </c>
      <c r="BB77" s="33">
        <f>BA77+BA77*0.08</f>
        <v>4.2794999999999996</v>
      </c>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row>
    <row r="78" spans="1:116" s="17" customFormat="1" ht="30">
      <c r="A78" s="43" t="s">
        <v>472</v>
      </c>
      <c r="B78" s="23">
        <v>78</v>
      </c>
      <c r="C78" s="44">
        <v>5476</v>
      </c>
      <c r="D78" s="44"/>
      <c r="E78" s="45" t="s">
        <v>488</v>
      </c>
      <c r="F78" s="45" t="s">
        <v>489</v>
      </c>
      <c r="G78" s="35" t="s">
        <v>490</v>
      </c>
      <c r="H78" s="48" t="s">
        <v>491</v>
      </c>
      <c r="I78" s="45" t="s">
        <v>127</v>
      </c>
      <c r="J78" s="45" t="s">
        <v>492</v>
      </c>
      <c r="K78" s="46">
        <v>150</v>
      </c>
      <c r="L78" s="45" t="s">
        <v>83</v>
      </c>
      <c r="M78" s="47">
        <v>1</v>
      </c>
      <c r="N78" s="45" t="s">
        <v>47</v>
      </c>
      <c r="O78" s="45" t="s">
        <v>478</v>
      </c>
      <c r="P78" s="45" t="s">
        <v>479</v>
      </c>
      <c r="Q78" s="45" t="s">
        <v>493</v>
      </c>
      <c r="R78" s="29">
        <v>5.91</v>
      </c>
      <c r="S78" s="30"/>
      <c r="T78" s="31">
        <v>5.5</v>
      </c>
      <c r="U78" s="9">
        <v>2.9</v>
      </c>
      <c r="V78" s="29">
        <v>5.05</v>
      </c>
      <c r="W78" s="30"/>
      <c r="X78" s="30"/>
      <c r="Y78" s="30"/>
      <c r="Z78" s="30"/>
      <c r="AA78" s="30"/>
      <c r="AB78" s="30"/>
      <c r="AC78" s="30"/>
      <c r="AD78" s="30"/>
      <c r="AE78" s="32">
        <v>5.05</v>
      </c>
      <c r="AN78" s="33">
        <v>5.91</v>
      </c>
      <c r="AO78" s="17" t="s">
        <v>51</v>
      </c>
      <c r="AP78" s="32" t="s">
        <v>52</v>
      </c>
      <c r="AQ78" s="17" t="e">
        <f>AVERAGE(SMALL(AE78:AI78,1),SMALL(AE78:AI78,2))</f>
        <v>#NUM!</v>
      </c>
      <c r="AR78" s="17" t="e">
        <f>IF(R78 &lt;=( AVERAGE(SMALL(AE78:AI78,1),SMALL(AE78:AI78,2))), R78, "")</f>
        <v>#NUM!</v>
      </c>
      <c r="AS78" s="17" t="e">
        <f>AVERAGE(SMALL(AJ78:AM78,1),SMALL(AJ78:AM78,2))</f>
        <v>#NUM!</v>
      </c>
      <c r="AT78" s="17">
        <f>T78*1.075</f>
        <v>5.9124999999999996</v>
      </c>
      <c r="AU78" s="17">
        <f>U78*1.075</f>
        <v>3.1174999999999997</v>
      </c>
      <c r="AV78" s="30">
        <f>MIN(AN78,AT78,AU78)</f>
        <v>3.1174999999999997</v>
      </c>
      <c r="AW78" s="17" t="s">
        <v>75</v>
      </c>
      <c r="AX78" s="17" t="s">
        <v>76</v>
      </c>
      <c r="AY78" s="33">
        <v>3.12</v>
      </c>
      <c r="AZ78" s="34">
        <f>IF(AND(AY78&gt;0,AY78&lt;=10),AY78*0.25,IF(AND(AY78&gt;10,AY78&lt;=50),AY78*0.17,IF(AND(AY78&gt;10,AY78&lt;=100),AY78*0.12,IF(AY78&gt;100,AY78*0.1))))</f>
        <v>0.78</v>
      </c>
      <c r="BA78" s="35">
        <f>AZ78+AY78</f>
        <v>3.9000000000000004</v>
      </c>
      <c r="BB78" s="33">
        <f>BA78+BA78*0.08</f>
        <v>4.2120000000000006</v>
      </c>
    </row>
    <row r="79" spans="1:116" s="17" customFormat="1" ht="30">
      <c r="A79" s="43" t="s">
        <v>472</v>
      </c>
      <c r="B79" s="23">
        <v>77</v>
      </c>
      <c r="C79" s="44">
        <v>5448</v>
      </c>
      <c r="D79" s="44"/>
      <c r="E79" s="45" t="s">
        <v>481</v>
      </c>
      <c r="F79" s="45" t="s">
        <v>482</v>
      </c>
      <c r="G79" s="35" t="s">
        <v>483</v>
      </c>
      <c r="H79" s="48" t="s">
        <v>484</v>
      </c>
      <c r="I79" s="45" t="s">
        <v>476</v>
      </c>
      <c r="J79" s="45" t="s">
        <v>485</v>
      </c>
      <c r="K79" s="46">
        <v>100</v>
      </c>
      <c r="L79" s="45" t="s">
        <v>83</v>
      </c>
      <c r="M79" s="47">
        <v>1</v>
      </c>
      <c r="N79" s="45" t="s">
        <v>47</v>
      </c>
      <c r="O79" s="45" t="s">
        <v>478</v>
      </c>
      <c r="P79" s="45" t="s">
        <v>486</v>
      </c>
      <c r="Q79" s="45" t="s">
        <v>487</v>
      </c>
      <c r="R79" s="29">
        <v>5.05</v>
      </c>
      <c r="S79" s="30"/>
      <c r="T79" s="31">
        <v>4.7</v>
      </c>
      <c r="U79" s="9">
        <v>4.7</v>
      </c>
      <c r="V79" s="29">
        <v>4.7</v>
      </c>
      <c r="W79" s="30"/>
      <c r="X79" s="30"/>
      <c r="Y79" s="30"/>
      <c r="Z79" s="30"/>
      <c r="AA79" s="30"/>
      <c r="AB79" s="30"/>
      <c r="AC79" s="30"/>
      <c r="AD79" s="30"/>
      <c r="AE79" s="32">
        <v>4.7</v>
      </c>
      <c r="AN79" s="33">
        <v>5.05</v>
      </c>
      <c r="AO79" s="17" t="s">
        <v>51</v>
      </c>
      <c r="AP79" s="32" t="s">
        <v>52</v>
      </c>
      <c r="AQ79" s="17" t="e">
        <f>AVERAGE(SMALL(AE79:AI79,1),SMALL(AE79:AI79,2))</f>
        <v>#NUM!</v>
      </c>
      <c r="AR79" s="17" t="e">
        <f>IF(R79 &lt;=( AVERAGE(SMALL(AE79:AI79,1),SMALL(AE79:AI79,2))), R79, "")</f>
        <v>#NUM!</v>
      </c>
      <c r="AS79" s="17" t="e">
        <f>AVERAGE(SMALL(AJ79:AM79,1),SMALL(AJ79:AM79,2))</f>
        <v>#NUM!</v>
      </c>
      <c r="AT79" s="17">
        <f>T79*1.075</f>
        <v>5.0525000000000002</v>
      </c>
      <c r="AU79" s="17">
        <f>U79*1.075</f>
        <v>5.0525000000000002</v>
      </c>
      <c r="AV79" s="30">
        <f>MIN(AN79,AT79,AU79)</f>
        <v>5.05</v>
      </c>
      <c r="AW79" s="42" t="s">
        <v>53</v>
      </c>
      <c r="AX79" s="17" t="s">
        <v>52</v>
      </c>
      <c r="AY79" s="33">
        <v>5.0525000000000002</v>
      </c>
      <c r="AZ79" s="34">
        <f>IF(AND(AY79&gt;0,AY79&lt;=10),AY79*0.25,IF(AND(AY79&gt;10,AY79&lt;=50),AY79*0.17,IF(AND(AY79&gt;10,AY79&lt;=100),AY79*0.12,IF(AY79&gt;100,AY79*0.1))))</f>
        <v>1.2631250000000001</v>
      </c>
      <c r="BA79" s="35">
        <f>AZ79+AY79</f>
        <v>6.3156250000000007</v>
      </c>
      <c r="BB79" s="33">
        <f>BA79+BA79*0.08</f>
        <v>6.8208750000000009</v>
      </c>
    </row>
    <row r="80" spans="1:116" s="17" customFormat="1" ht="60">
      <c r="A80" s="43" t="s">
        <v>472</v>
      </c>
      <c r="B80" s="23">
        <v>76</v>
      </c>
      <c r="C80" s="44">
        <v>18195</v>
      </c>
      <c r="D80" s="44"/>
      <c r="E80" s="45" t="s">
        <v>473</v>
      </c>
      <c r="F80" s="45" t="s">
        <v>474</v>
      </c>
      <c r="G80" s="35" t="s">
        <v>475</v>
      </c>
      <c r="H80" s="48" t="s">
        <v>109</v>
      </c>
      <c r="I80" s="45" t="s">
        <v>476</v>
      </c>
      <c r="J80" s="45" t="s">
        <v>477</v>
      </c>
      <c r="K80" s="46">
        <v>140</v>
      </c>
      <c r="L80" s="45" t="s">
        <v>83</v>
      </c>
      <c r="M80" s="47">
        <v>1</v>
      </c>
      <c r="N80" s="45" t="s">
        <v>47</v>
      </c>
      <c r="O80" s="45" t="s">
        <v>478</v>
      </c>
      <c r="P80" s="45" t="s">
        <v>479</v>
      </c>
      <c r="Q80" s="45" t="s">
        <v>480</v>
      </c>
      <c r="R80" s="29">
        <v>6.88</v>
      </c>
      <c r="S80" s="30"/>
      <c r="T80" s="31">
        <v>6.4</v>
      </c>
      <c r="U80" s="9">
        <v>6.4</v>
      </c>
      <c r="V80" s="29">
        <v>6.4</v>
      </c>
      <c r="W80" s="30"/>
      <c r="X80" s="30"/>
      <c r="Y80" s="30"/>
      <c r="Z80" s="30"/>
      <c r="AA80" s="30"/>
      <c r="AB80" s="30"/>
      <c r="AC80" s="30"/>
      <c r="AD80" s="30"/>
      <c r="AE80" s="32">
        <v>6.4</v>
      </c>
      <c r="AN80" s="33">
        <v>6.88</v>
      </c>
      <c r="AO80" s="17" t="s">
        <v>51</v>
      </c>
      <c r="AP80" s="32" t="s">
        <v>52</v>
      </c>
      <c r="AQ80" s="17" t="e">
        <f>AVERAGE(SMALL(AE80:AI80,1),SMALL(AE80:AI80,2))</f>
        <v>#NUM!</v>
      </c>
      <c r="AR80" s="17" t="e">
        <f>IF(R80 &lt;=( AVERAGE(SMALL(AE80:AI80,1),SMALL(AE80:AI80,2))), R80, "")</f>
        <v>#NUM!</v>
      </c>
      <c r="AS80" s="17" t="e">
        <f>AVERAGE(SMALL(AJ80:AM80,1),SMALL(AJ80:AM80,2))</f>
        <v>#NUM!</v>
      </c>
      <c r="AT80" s="17">
        <f>T80*1.075</f>
        <v>6.88</v>
      </c>
      <c r="AU80" s="17">
        <f>U80*1.075</f>
        <v>6.88</v>
      </c>
      <c r="AV80" s="30">
        <f>MIN(AN80,AT80,AU80)</f>
        <v>6.88</v>
      </c>
      <c r="AW80" s="42" t="s">
        <v>53</v>
      </c>
      <c r="AX80" s="17" t="s">
        <v>52</v>
      </c>
      <c r="AY80" s="33">
        <v>6.88</v>
      </c>
      <c r="AZ80" s="34">
        <f>IF(AND(AY80&gt;0,AY80&lt;=10),AY80*0.25,IF(AND(AY80&gt;10,AY80&lt;=50),AY80*0.17,IF(AND(AY80&gt;10,AY80&lt;=100),AY80*0.12,IF(AY80&gt;100,AY80*0.1))))</f>
        <v>1.72</v>
      </c>
      <c r="BA80" s="35">
        <f>AZ80+AY80</f>
        <v>8.6</v>
      </c>
      <c r="BB80" s="33">
        <f>BA80+BA80*0.08</f>
        <v>9.2880000000000003</v>
      </c>
    </row>
    <row r="81" spans="1:116" s="17" customFormat="1" ht="45">
      <c r="A81" s="51" t="s">
        <v>494</v>
      </c>
      <c r="B81" s="23">
        <v>79</v>
      </c>
      <c r="C81" s="24">
        <v>5631</v>
      </c>
      <c r="D81" s="24"/>
      <c r="E81" s="26" t="s">
        <v>495</v>
      </c>
      <c r="F81" s="26" t="s">
        <v>496</v>
      </c>
      <c r="G81" s="25" t="s">
        <v>369</v>
      </c>
      <c r="H81" s="22" t="s">
        <v>105</v>
      </c>
      <c r="I81" s="26" t="s">
        <v>106</v>
      </c>
      <c r="J81" s="26" t="s">
        <v>497</v>
      </c>
      <c r="K81" s="52"/>
      <c r="L81" s="25"/>
      <c r="M81" s="24">
        <v>14</v>
      </c>
      <c r="N81" s="25" t="s">
        <v>47</v>
      </c>
      <c r="O81" s="26" t="s">
        <v>498</v>
      </c>
      <c r="P81" s="26" t="s">
        <v>499</v>
      </c>
      <c r="Q81" s="26" t="s">
        <v>500</v>
      </c>
      <c r="R81" s="29">
        <v>3.05</v>
      </c>
      <c r="S81" s="30"/>
      <c r="T81" s="31"/>
      <c r="U81" s="9">
        <v>2.9</v>
      </c>
      <c r="V81" s="29"/>
      <c r="W81" s="30"/>
      <c r="X81" s="30"/>
      <c r="Y81" s="30"/>
      <c r="Z81" s="30"/>
      <c r="AA81" s="30"/>
      <c r="AB81" s="30"/>
      <c r="AC81" s="30"/>
      <c r="AD81" s="30"/>
      <c r="AE81" s="32"/>
      <c r="AN81" s="33">
        <v>1.224</v>
      </c>
      <c r="AO81" s="17" t="s">
        <v>338</v>
      </c>
      <c r="AP81" s="32" t="s">
        <v>339</v>
      </c>
      <c r="AQ81" s="17" t="e">
        <f>AVERAGE(SMALL(AE81:AI81,1),SMALL(AE81:AI81,2))</f>
        <v>#NUM!</v>
      </c>
      <c r="AR81" s="17" t="e">
        <f>IF(R81 &lt;=( AVERAGE(SMALL(AE81:AI81,1),SMALL(AE81:AI81,2))), R81, "")</f>
        <v>#NUM!</v>
      </c>
      <c r="AS81" s="17" t="e">
        <f>AVERAGE(SMALL(AJ81:AM81,1),SMALL(AJ81:AM81,2))</f>
        <v>#NUM!</v>
      </c>
      <c r="AT81" s="17">
        <f>T81*1.075</f>
        <v>0</v>
      </c>
      <c r="AU81" s="17">
        <f>U81*1.075</f>
        <v>3.1174999999999997</v>
      </c>
      <c r="AV81" s="30">
        <f>MIN(AN81,AT81,AU81)</f>
        <v>0</v>
      </c>
      <c r="AW81" s="17" t="s">
        <v>338</v>
      </c>
      <c r="AX81" s="17" t="s">
        <v>339</v>
      </c>
      <c r="AY81" s="33">
        <v>1.1666000000000001</v>
      </c>
      <c r="AZ81" s="34">
        <f>IF(AND(AY81&gt;0,AY81&lt;=10),AY81*0.25,IF(AND(AY81&gt;10,AY81&lt;=50),AY81*0.17,IF(AND(AY81&gt;10,AY81&lt;=100),AY81*0.12,IF(AY81&gt;100,AY81*0.1))))</f>
        <v>0.29165000000000002</v>
      </c>
      <c r="BA81" s="35">
        <f>AZ81+AY81</f>
        <v>1.45825</v>
      </c>
      <c r="BB81" s="33">
        <f>BA81+BA81*0.08</f>
        <v>1.57491</v>
      </c>
    </row>
    <row r="82" spans="1:116" s="17" customFormat="1" ht="45">
      <c r="A82" s="51" t="s">
        <v>494</v>
      </c>
      <c r="B82" s="23">
        <v>80</v>
      </c>
      <c r="C82" s="24">
        <v>5630</v>
      </c>
      <c r="D82" s="24"/>
      <c r="E82" s="26" t="s">
        <v>495</v>
      </c>
      <c r="F82" s="26" t="s">
        <v>496</v>
      </c>
      <c r="G82" s="25" t="s">
        <v>369</v>
      </c>
      <c r="H82" s="22" t="s">
        <v>305</v>
      </c>
      <c r="I82" s="26" t="s">
        <v>106</v>
      </c>
      <c r="J82" s="26" t="s">
        <v>501</v>
      </c>
      <c r="K82" s="52"/>
      <c r="L82" s="25"/>
      <c r="M82" s="24">
        <v>28</v>
      </c>
      <c r="N82" s="25" t="s">
        <v>47</v>
      </c>
      <c r="O82" s="26" t="s">
        <v>498</v>
      </c>
      <c r="P82" s="26" t="s">
        <v>502</v>
      </c>
      <c r="Q82" s="26" t="s">
        <v>503</v>
      </c>
      <c r="R82" s="29">
        <v>3.33</v>
      </c>
      <c r="S82" s="30"/>
      <c r="T82" s="31"/>
      <c r="U82" s="9">
        <v>2.99</v>
      </c>
      <c r="V82" s="29"/>
      <c r="W82" s="30"/>
      <c r="X82" s="30"/>
      <c r="Y82" s="30"/>
      <c r="Z82" s="30"/>
      <c r="AA82" s="30"/>
      <c r="AB82" s="30"/>
      <c r="AC82" s="30"/>
      <c r="AD82" s="30"/>
      <c r="AE82" s="32"/>
      <c r="AN82" s="33">
        <v>1.8440000000000001</v>
      </c>
      <c r="AO82" s="17" t="s">
        <v>338</v>
      </c>
      <c r="AP82" s="32" t="s">
        <v>339</v>
      </c>
      <c r="AQ82" s="17" t="e">
        <f>AVERAGE(SMALL(AE82:AI82,1),SMALL(AE82:AI82,2))</f>
        <v>#NUM!</v>
      </c>
      <c r="AR82" s="17" t="e">
        <f>IF(R82 &lt;=( AVERAGE(SMALL(AE82:AI82,1),SMALL(AE82:AI82,2))), R82, "")</f>
        <v>#NUM!</v>
      </c>
      <c r="AS82" s="17" t="e">
        <f>AVERAGE(SMALL(AJ82:AM82,1),SMALL(AJ82:AM82,2))</f>
        <v>#NUM!</v>
      </c>
      <c r="AT82" s="17">
        <f>T82*1.075</f>
        <v>0</v>
      </c>
      <c r="AU82" s="17">
        <f>U82*1.075</f>
        <v>3.2142500000000003</v>
      </c>
      <c r="AV82" s="30">
        <f>MIN(AN82,AT82,AU82)</f>
        <v>0</v>
      </c>
      <c r="AW82" s="17" t="s">
        <v>338</v>
      </c>
      <c r="AX82" s="17" t="s">
        <v>339</v>
      </c>
      <c r="AY82" s="33">
        <v>1.6893</v>
      </c>
      <c r="AZ82" s="34">
        <f>IF(AND(AY82&gt;0,AY82&lt;=10),AY82*0.25,IF(AND(AY82&gt;10,AY82&lt;=50),AY82*0.17,IF(AND(AY82&gt;10,AY82&lt;=100),AY82*0.12,IF(AY82&gt;100,AY82*0.1))))</f>
        <v>0.42232500000000001</v>
      </c>
      <c r="BA82" s="35">
        <f>AZ82+AY82</f>
        <v>2.1116250000000001</v>
      </c>
      <c r="BB82" s="33">
        <f>BA82+BA82*0.08</f>
        <v>2.2805550000000001</v>
      </c>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row>
    <row r="83" spans="1:116" s="17" customFormat="1" ht="30">
      <c r="A83" s="43" t="s">
        <v>494</v>
      </c>
      <c r="B83" s="23">
        <v>82</v>
      </c>
      <c r="C83" s="44">
        <v>2389</v>
      </c>
      <c r="D83" s="44"/>
      <c r="E83" s="45" t="s">
        <v>511</v>
      </c>
      <c r="F83" s="45" t="s">
        <v>512</v>
      </c>
      <c r="G83" s="35" t="s">
        <v>513</v>
      </c>
      <c r="H83" s="48" t="s">
        <v>44</v>
      </c>
      <c r="I83" s="45" t="s">
        <v>143</v>
      </c>
      <c r="J83" s="45" t="s">
        <v>514</v>
      </c>
      <c r="K83" s="46"/>
      <c r="L83" s="45"/>
      <c r="M83" s="47">
        <v>10</v>
      </c>
      <c r="N83" s="45" t="s">
        <v>47</v>
      </c>
      <c r="O83" s="45" t="s">
        <v>498</v>
      </c>
      <c r="P83" s="45" t="s">
        <v>515</v>
      </c>
      <c r="Q83" s="45" t="s">
        <v>516</v>
      </c>
      <c r="R83" s="29">
        <v>8.6</v>
      </c>
      <c r="S83" s="30"/>
      <c r="T83" s="31"/>
      <c r="U83" s="9">
        <v>3.5</v>
      </c>
      <c r="V83" s="29"/>
      <c r="W83" s="30"/>
      <c r="X83" s="30"/>
      <c r="Y83" s="30"/>
      <c r="Z83" s="30"/>
      <c r="AA83" s="30"/>
      <c r="AB83" s="30"/>
      <c r="AC83" s="30"/>
      <c r="AD83" s="30"/>
      <c r="AE83" s="32"/>
      <c r="AN83" s="33">
        <v>8.6</v>
      </c>
      <c r="AO83" s="17" t="s">
        <v>51</v>
      </c>
      <c r="AP83" s="32" t="s">
        <v>52</v>
      </c>
      <c r="AQ83" s="17" t="e">
        <f>AVERAGE(SMALL(AE83:AI83,1),SMALL(AE83:AI83,2))</f>
        <v>#NUM!</v>
      </c>
      <c r="AR83" s="17" t="e">
        <f>IF(R83 &lt;=( AVERAGE(SMALL(AE83:AI83,1),SMALL(AE83:AI83,2))), R83, "")</f>
        <v>#NUM!</v>
      </c>
      <c r="AS83" s="17" t="e">
        <f>AVERAGE(SMALL(AJ83:AM83,1),SMALL(AJ83:AM83,2))</f>
        <v>#NUM!</v>
      </c>
      <c r="AT83" s="17">
        <f>T83*1.075</f>
        <v>0</v>
      </c>
      <c r="AU83" s="17">
        <f>U83*1.075</f>
        <v>3.7624999999999997</v>
      </c>
      <c r="AV83" s="30">
        <f>MIN(AN83,AT83,AU83)</f>
        <v>0</v>
      </c>
      <c r="AW83" s="17" t="s">
        <v>75</v>
      </c>
      <c r="AX83" s="17" t="s">
        <v>76</v>
      </c>
      <c r="AY83" s="33">
        <v>3.762</v>
      </c>
      <c r="AZ83" s="34">
        <f>IF(AND(AY83&gt;0,AY83&lt;=10),AY83*0.25,IF(AND(AY83&gt;10,AY83&lt;=50),AY83*0.17,IF(AND(AY83&gt;10,AY83&lt;=100),AY83*0.12,IF(AY83&gt;100,AY83*0.1))))</f>
        <v>0.9405</v>
      </c>
      <c r="BA83" s="35">
        <f>AZ83+AY83</f>
        <v>4.7024999999999997</v>
      </c>
      <c r="BB83" s="33">
        <f>BA83+BA83*0.08</f>
        <v>5.0786999999999995</v>
      </c>
    </row>
    <row r="84" spans="1:116" s="17" customFormat="1" ht="30">
      <c r="A84" s="51" t="s">
        <v>494</v>
      </c>
      <c r="B84" s="23">
        <v>85</v>
      </c>
      <c r="C84" s="24">
        <v>749</v>
      </c>
      <c r="D84" s="24"/>
      <c r="E84" s="26" t="s">
        <v>527</v>
      </c>
      <c r="F84" s="26" t="s">
        <v>528</v>
      </c>
      <c r="G84" s="25" t="s">
        <v>529</v>
      </c>
      <c r="H84" s="22" t="s">
        <v>60</v>
      </c>
      <c r="I84" s="26" t="s">
        <v>530</v>
      </c>
      <c r="J84" s="26" t="s">
        <v>531</v>
      </c>
      <c r="K84" s="52"/>
      <c r="L84" s="25"/>
      <c r="M84" s="24">
        <v>14</v>
      </c>
      <c r="N84" s="25" t="s">
        <v>47</v>
      </c>
      <c r="O84" s="26" t="s">
        <v>498</v>
      </c>
      <c r="P84" s="26" t="s">
        <v>532</v>
      </c>
      <c r="Q84" s="26" t="s">
        <v>533</v>
      </c>
      <c r="R84" s="29">
        <v>4.54</v>
      </c>
      <c r="S84" s="30"/>
      <c r="T84" s="31"/>
      <c r="U84" s="9">
        <v>3.85</v>
      </c>
      <c r="V84" s="29"/>
      <c r="W84" s="30"/>
      <c r="X84" s="30"/>
      <c r="Y84" s="30"/>
      <c r="Z84" s="30"/>
      <c r="AA84" s="30"/>
      <c r="AB84" s="30"/>
      <c r="AC84" s="30"/>
      <c r="AD84" s="30"/>
      <c r="AE84" s="32"/>
      <c r="AN84" s="33">
        <v>4.54</v>
      </c>
      <c r="AO84" s="17" t="s">
        <v>51</v>
      </c>
      <c r="AP84" s="32" t="s">
        <v>52</v>
      </c>
      <c r="AQ84" s="17" t="e">
        <f>AVERAGE(SMALL(AE84:AI84,1),SMALL(AE84:AI84,2))</f>
        <v>#NUM!</v>
      </c>
      <c r="AR84" s="17" t="e">
        <f>IF(R84 &lt;=( AVERAGE(SMALL(AE84:AI84,1),SMALL(AE84:AI84,2))), R84, "")</f>
        <v>#NUM!</v>
      </c>
      <c r="AS84" s="17" t="e">
        <f>AVERAGE(SMALL(AJ84:AM84,1),SMALL(AJ84:AM84,2))</f>
        <v>#NUM!</v>
      </c>
      <c r="AT84" s="17">
        <f>T84*1.075</f>
        <v>0</v>
      </c>
      <c r="AU84" s="17">
        <f>U84*1.075</f>
        <v>4.1387499999999999</v>
      </c>
      <c r="AV84" s="30">
        <f>MIN(AN84,AT84,AU84)</f>
        <v>0</v>
      </c>
      <c r="AW84" s="17" t="s">
        <v>75</v>
      </c>
      <c r="AX84" s="17" t="s">
        <v>76</v>
      </c>
      <c r="AY84" s="33">
        <v>4.1379999999999999</v>
      </c>
      <c r="AZ84" s="34">
        <f>IF(AND(AY84&gt;0,AY84&lt;=10),AY84*0.25,IF(AND(AY84&gt;10,AY84&lt;=50),AY84*0.17,IF(AND(AY84&gt;10,AY84&lt;=100),AY84*0.12,IF(AY84&gt;100,AY84*0.1))))</f>
        <v>1.0345</v>
      </c>
      <c r="BA84" s="35">
        <f>AZ84+AY84</f>
        <v>5.1724999999999994</v>
      </c>
      <c r="BB84" s="33">
        <f>BA84+BA84*0.08</f>
        <v>5.5862999999999996</v>
      </c>
    </row>
    <row r="85" spans="1:116" s="17" customFormat="1" ht="30">
      <c r="A85" s="51" t="s">
        <v>494</v>
      </c>
      <c r="B85" s="23">
        <v>86</v>
      </c>
      <c r="C85" s="24">
        <v>16341</v>
      </c>
      <c r="D85" s="24"/>
      <c r="E85" s="26" t="s">
        <v>534</v>
      </c>
      <c r="F85" s="26" t="s">
        <v>535</v>
      </c>
      <c r="G85" s="25" t="s">
        <v>536</v>
      </c>
      <c r="H85" s="22" t="s">
        <v>537</v>
      </c>
      <c r="I85" s="26" t="s">
        <v>45</v>
      </c>
      <c r="J85" s="26" t="s">
        <v>538</v>
      </c>
      <c r="K85" s="52"/>
      <c r="L85" s="25"/>
      <c r="M85" s="24">
        <v>4</v>
      </c>
      <c r="N85" s="25" t="s">
        <v>47</v>
      </c>
      <c r="O85" s="26" t="s">
        <v>539</v>
      </c>
      <c r="P85" s="26" t="s">
        <v>540</v>
      </c>
      <c r="Q85" s="26" t="s">
        <v>541</v>
      </c>
      <c r="R85" s="29">
        <v>6.44</v>
      </c>
      <c r="S85" s="30"/>
      <c r="T85" s="31"/>
      <c r="U85" s="9">
        <v>4.8899999999999997</v>
      </c>
      <c r="V85" s="29"/>
      <c r="W85" s="30"/>
      <c r="X85" s="30"/>
      <c r="Y85" s="30"/>
      <c r="Z85" s="30"/>
      <c r="AA85" s="30"/>
      <c r="AB85" s="30"/>
      <c r="AC85" s="30"/>
      <c r="AD85" s="30"/>
      <c r="AE85" s="32"/>
      <c r="AN85" s="33">
        <v>6.44</v>
      </c>
      <c r="AO85" s="17" t="s">
        <v>51</v>
      </c>
      <c r="AP85" s="32" t="s">
        <v>52</v>
      </c>
      <c r="AQ85" s="17" t="e">
        <f>AVERAGE(SMALL(AE85:AI85,1),SMALL(AE85:AI85,2))</f>
        <v>#NUM!</v>
      </c>
      <c r="AR85" s="17" t="e">
        <f>IF(R85 &lt;=( AVERAGE(SMALL(AE85:AI85,1),SMALL(AE85:AI85,2))), R85, "")</f>
        <v>#NUM!</v>
      </c>
      <c r="AS85" s="17" t="e">
        <f>AVERAGE(SMALL(AJ85:AM85,1),SMALL(AJ85:AM85,2))</f>
        <v>#NUM!</v>
      </c>
      <c r="AT85" s="17">
        <f>T85*1.075</f>
        <v>0</v>
      </c>
      <c r="AU85" s="17">
        <f>U85*1.075</f>
        <v>5.2567499999999994</v>
      </c>
      <c r="AV85" s="30">
        <f>MIN(AN85,AT85,AU85)</f>
        <v>0</v>
      </c>
      <c r="AW85" s="17" t="s">
        <v>75</v>
      </c>
      <c r="AX85" s="17" t="s">
        <v>76</v>
      </c>
      <c r="AY85" s="33">
        <v>5.2567500000000003</v>
      </c>
      <c r="AZ85" s="34">
        <f>IF(AND(AY85&gt;0,AY85&lt;=10),AY85*0.25,IF(AND(AY85&gt;10,AY85&lt;=50),AY85*0.17,IF(AND(AY85&gt;10,AY85&lt;=100),AY85*0.12,IF(AY85&gt;100,AY85*0.1))))</f>
        <v>1.3141875000000001</v>
      </c>
      <c r="BA85" s="35">
        <f>AZ85+AY85</f>
        <v>6.5709375000000003</v>
      </c>
      <c r="BB85" s="33">
        <f>BA85+BA85*0.08</f>
        <v>7.0966125</v>
      </c>
    </row>
    <row r="86" spans="1:116" s="17" customFormat="1" ht="30">
      <c r="A86" s="43" t="s">
        <v>494</v>
      </c>
      <c r="B86" s="23">
        <v>81</v>
      </c>
      <c r="C86" s="44">
        <v>5677</v>
      </c>
      <c r="D86" s="44"/>
      <c r="E86" s="45" t="s">
        <v>504</v>
      </c>
      <c r="F86" s="45" t="s">
        <v>505</v>
      </c>
      <c r="G86" s="35" t="s">
        <v>506</v>
      </c>
      <c r="H86" s="48" t="s">
        <v>507</v>
      </c>
      <c r="I86" s="45" t="s">
        <v>45</v>
      </c>
      <c r="J86" s="45" t="s">
        <v>508</v>
      </c>
      <c r="K86" s="46"/>
      <c r="L86" s="45"/>
      <c r="M86" s="47">
        <v>12</v>
      </c>
      <c r="N86" s="45" t="s">
        <v>47</v>
      </c>
      <c r="O86" s="45" t="s">
        <v>498</v>
      </c>
      <c r="P86" s="45" t="s">
        <v>509</v>
      </c>
      <c r="Q86" s="45" t="s">
        <v>510</v>
      </c>
      <c r="R86" s="29">
        <v>6.55</v>
      </c>
      <c r="S86" s="30"/>
      <c r="T86" s="31"/>
      <c r="U86" s="9">
        <v>5.69</v>
      </c>
      <c r="V86" s="29"/>
      <c r="W86" s="30"/>
      <c r="X86" s="30"/>
      <c r="Y86" s="30"/>
      <c r="Z86" s="30"/>
      <c r="AA86" s="30"/>
      <c r="AB86" s="30"/>
      <c r="AC86" s="30"/>
      <c r="AD86" s="30"/>
      <c r="AE86" s="32"/>
      <c r="AN86" s="33">
        <v>6.55</v>
      </c>
      <c r="AO86" s="17" t="s">
        <v>51</v>
      </c>
      <c r="AP86" s="32" t="s">
        <v>52</v>
      </c>
      <c r="AQ86" s="17" t="e">
        <f>AVERAGE(SMALL(AE86:AI86,1),SMALL(AE86:AI86,2))</f>
        <v>#NUM!</v>
      </c>
      <c r="AR86" s="17" t="e">
        <f>IF(R86 &lt;=( AVERAGE(SMALL(AE86:AI86,1),SMALL(AE86:AI86,2))), R86, "")</f>
        <v>#NUM!</v>
      </c>
      <c r="AS86" s="17" t="e">
        <f>AVERAGE(SMALL(AJ86:AM86,1),SMALL(AJ86:AM86,2))</f>
        <v>#NUM!</v>
      </c>
      <c r="AT86" s="17">
        <f>T86*1.075</f>
        <v>0</v>
      </c>
      <c r="AU86" s="17">
        <f>U86*1.075</f>
        <v>6.1167500000000006</v>
      </c>
      <c r="AV86" s="30">
        <f>MIN(AN86,AT86,AU86)</f>
        <v>0</v>
      </c>
      <c r="AW86" s="17" t="s">
        <v>75</v>
      </c>
      <c r="AX86" s="17" t="s">
        <v>76</v>
      </c>
      <c r="AY86" s="33">
        <v>6.1166999999999998</v>
      </c>
      <c r="AZ86" s="34">
        <f>IF(AND(AY86&gt;0,AY86&lt;=10),AY86*0.25,IF(AND(AY86&gt;10,AY86&lt;=50),AY86*0.17,IF(AND(AY86&gt;10,AY86&lt;=100),AY86*0.12,IF(AY86&gt;100,AY86*0.1))))</f>
        <v>1.529175</v>
      </c>
      <c r="BA86" s="35">
        <f>AZ86+AY86</f>
        <v>7.6458750000000002</v>
      </c>
      <c r="BB86" s="33">
        <f>BA86+BA86*0.08</f>
        <v>8.2575450000000004</v>
      </c>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row>
    <row r="87" spans="1:116" s="17" customFormat="1" ht="30">
      <c r="A87" s="43" t="s">
        <v>494</v>
      </c>
      <c r="B87" s="23">
        <v>83</v>
      </c>
      <c r="C87" s="44">
        <v>2388</v>
      </c>
      <c r="D87" s="44"/>
      <c r="E87" s="45" t="s">
        <v>517</v>
      </c>
      <c r="F87" s="45" t="s">
        <v>518</v>
      </c>
      <c r="G87" s="35" t="s">
        <v>513</v>
      </c>
      <c r="H87" s="48" t="s">
        <v>519</v>
      </c>
      <c r="I87" s="45" t="s">
        <v>143</v>
      </c>
      <c r="J87" s="45" t="s">
        <v>520</v>
      </c>
      <c r="K87" s="46"/>
      <c r="L87" s="45"/>
      <c r="M87" s="47">
        <v>2</v>
      </c>
      <c r="N87" s="45" t="s">
        <v>47</v>
      </c>
      <c r="O87" s="45" t="s">
        <v>498</v>
      </c>
      <c r="P87" s="45" t="s">
        <v>521</v>
      </c>
      <c r="Q87" s="45" t="s">
        <v>522</v>
      </c>
      <c r="R87" s="29">
        <v>7.68</v>
      </c>
      <c r="S87" s="30"/>
      <c r="T87" s="31"/>
      <c r="U87" s="9">
        <v>5.79</v>
      </c>
      <c r="V87" s="29"/>
      <c r="W87" s="30"/>
      <c r="X87" s="30"/>
      <c r="Y87" s="30"/>
      <c r="Z87" s="30"/>
      <c r="AA87" s="30"/>
      <c r="AB87" s="30"/>
      <c r="AC87" s="30"/>
      <c r="AD87" s="30"/>
      <c r="AE87" s="32"/>
      <c r="AN87" s="33">
        <v>7.68</v>
      </c>
      <c r="AO87" s="17" t="s">
        <v>51</v>
      </c>
      <c r="AP87" s="32" t="s">
        <v>52</v>
      </c>
      <c r="AQ87" s="17" t="e">
        <f>AVERAGE(SMALL(AE87:AI87,1),SMALL(AE87:AI87,2))</f>
        <v>#NUM!</v>
      </c>
      <c r="AR87" s="17" t="e">
        <f>IF(R87 &lt;=( AVERAGE(SMALL(AE87:AI87,1),SMALL(AE87:AI87,2))), R87, "")</f>
        <v>#NUM!</v>
      </c>
      <c r="AS87" s="17" t="e">
        <f>AVERAGE(SMALL(AJ87:AM87,1),SMALL(AJ87:AM87,2))</f>
        <v>#NUM!</v>
      </c>
      <c r="AT87" s="17">
        <f>T87*1.075</f>
        <v>0</v>
      </c>
      <c r="AU87" s="17">
        <f>U87*1.075</f>
        <v>6.2242499999999996</v>
      </c>
      <c r="AV87" s="30">
        <f>MIN(AN87,AT87,AU87)</f>
        <v>0</v>
      </c>
      <c r="AW87" s="17" t="s">
        <v>75</v>
      </c>
      <c r="AX87" s="17" t="s">
        <v>76</v>
      </c>
      <c r="AY87" s="33">
        <v>6.2240000000000002</v>
      </c>
      <c r="AZ87" s="34">
        <f>IF(AND(AY87&gt;0,AY87&lt;=10),AY87*0.25,IF(AND(AY87&gt;10,AY87&lt;=50),AY87*0.17,IF(AND(AY87&gt;10,AY87&lt;=100),AY87*0.12,IF(AY87&gt;100,AY87*0.1))))</f>
        <v>1.556</v>
      </c>
      <c r="BA87" s="35">
        <f>AZ87+AY87</f>
        <v>7.78</v>
      </c>
      <c r="BB87" s="33">
        <f>BA87+BA87*0.08</f>
        <v>8.4024000000000001</v>
      </c>
    </row>
    <row r="88" spans="1:116" s="17" customFormat="1" ht="30">
      <c r="A88" s="43" t="s">
        <v>494</v>
      </c>
      <c r="B88" s="23">
        <v>84</v>
      </c>
      <c r="C88" s="44">
        <v>2387</v>
      </c>
      <c r="D88" s="44"/>
      <c r="E88" s="45" t="s">
        <v>517</v>
      </c>
      <c r="F88" s="45" t="s">
        <v>512</v>
      </c>
      <c r="G88" s="35" t="s">
        <v>513</v>
      </c>
      <c r="H88" s="48" t="s">
        <v>523</v>
      </c>
      <c r="I88" s="45" t="s">
        <v>143</v>
      </c>
      <c r="J88" s="45" t="s">
        <v>524</v>
      </c>
      <c r="K88" s="46"/>
      <c r="L88" s="45"/>
      <c r="M88" s="47">
        <v>7</v>
      </c>
      <c r="N88" s="45" t="s">
        <v>47</v>
      </c>
      <c r="O88" s="45" t="s">
        <v>498</v>
      </c>
      <c r="P88" s="45" t="s">
        <v>525</v>
      </c>
      <c r="Q88" s="45" t="s">
        <v>526</v>
      </c>
      <c r="R88" s="29">
        <v>8.32</v>
      </c>
      <c r="S88" s="30"/>
      <c r="T88" s="31"/>
      <c r="U88" s="9">
        <v>6.45</v>
      </c>
      <c r="V88" s="29"/>
      <c r="W88" s="30"/>
      <c r="X88" s="30"/>
      <c r="Y88" s="30"/>
      <c r="Z88" s="30"/>
      <c r="AA88" s="30"/>
      <c r="AB88" s="30"/>
      <c r="AC88" s="30"/>
      <c r="AD88" s="30"/>
      <c r="AE88" s="32"/>
      <c r="AN88" s="33">
        <v>8.32</v>
      </c>
      <c r="AO88" s="17" t="s">
        <v>51</v>
      </c>
      <c r="AP88" s="32" t="s">
        <v>52</v>
      </c>
      <c r="AQ88" s="17" t="e">
        <f>AVERAGE(SMALL(AE88:AI88,1),SMALL(AE88:AI88,2))</f>
        <v>#NUM!</v>
      </c>
      <c r="AR88" s="17" t="e">
        <f>IF(R88 &lt;=( AVERAGE(SMALL(AE88:AI88,1),SMALL(AE88:AI88,2))), R88, "")</f>
        <v>#NUM!</v>
      </c>
      <c r="AS88" s="17" t="e">
        <f>AVERAGE(SMALL(AJ88:AM88,1),SMALL(AJ88:AM88,2))</f>
        <v>#NUM!</v>
      </c>
      <c r="AT88" s="17">
        <f>T88*1.075</f>
        <v>0</v>
      </c>
      <c r="AU88" s="17">
        <f>U88*1.075</f>
        <v>6.9337499999999999</v>
      </c>
      <c r="AV88" s="30">
        <f>MIN(AN88,AT88,AU88)</f>
        <v>0</v>
      </c>
      <c r="AW88" s="17" t="s">
        <v>75</v>
      </c>
      <c r="AX88" s="17" t="s">
        <v>76</v>
      </c>
      <c r="AY88" s="33">
        <v>6.9329999999999998</v>
      </c>
      <c r="AZ88" s="34">
        <f>IF(AND(AY88&gt;0,AY88&lt;=10),AY88*0.25,IF(AND(AY88&gt;10,AY88&lt;=50),AY88*0.17,IF(AND(AY88&gt;10,AY88&lt;=100),AY88*0.12,IF(AY88&gt;100,AY88*0.1))))</f>
        <v>1.73325</v>
      </c>
      <c r="BA88" s="35">
        <f>AZ88+AY88</f>
        <v>8.6662499999999998</v>
      </c>
      <c r="BB88" s="33">
        <f>BA88+BA88*0.08</f>
        <v>9.3595500000000005</v>
      </c>
    </row>
    <row r="89" spans="1:116" s="17" customFormat="1" ht="30">
      <c r="A89" s="43" t="s">
        <v>382</v>
      </c>
      <c r="B89" s="23">
        <v>87</v>
      </c>
      <c r="C89" s="44">
        <v>19983</v>
      </c>
      <c r="D89" s="44"/>
      <c r="E89" s="45" t="s">
        <v>542</v>
      </c>
      <c r="F89" s="45" t="s">
        <v>543</v>
      </c>
      <c r="G89" s="35" t="s">
        <v>544</v>
      </c>
      <c r="H89" s="48" t="s">
        <v>545</v>
      </c>
      <c r="I89" s="45" t="s">
        <v>546</v>
      </c>
      <c r="J89" s="45" t="s">
        <v>547</v>
      </c>
      <c r="K89" s="46">
        <v>5</v>
      </c>
      <c r="L89" s="45" t="s">
        <v>71</v>
      </c>
      <c r="M89" s="47">
        <v>1</v>
      </c>
      <c r="N89" s="45" t="s">
        <v>47</v>
      </c>
      <c r="O89" s="45" t="s">
        <v>548</v>
      </c>
      <c r="P89" s="45" t="s">
        <v>549</v>
      </c>
      <c r="Q89" s="45" t="s">
        <v>550</v>
      </c>
      <c r="R89" s="29">
        <v>6.42</v>
      </c>
      <c r="S89" s="30"/>
      <c r="T89" s="31">
        <v>4.99</v>
      </c>
      <c r="U89" s="9" t="s">
        <v>58</v>
      </c>
      <c r="V89" s="29">
        <v>6.42</v>
      </c>
      <c r="W89" s="30"/>
      <c r="X89" s="30"/>
      <c r="Y89" s="30"/>
      <c r="Z89" s="30"/>
      <c r="AA89" s="30"/>
      <c r="AB89" s="30"/>
      <c r="AC89" s="30"/>
      <c r="AD89" s="30"/>
      <c r="AE89" s="32">
        <v>6.42</v>
      </c>
      <c r="AN89" s="33">
        <v>6.42</v>
      </c>
      <c r="AO89" s="17" t="s">
        <v>51</v>
      </c>
      <c r="AP89" s="32" t="s">
        <v>52</v>
      </c>
      <c r="AQ89" s="17" t="e">
        <f>AVERAGE(SMALL(AE89:AI89,1),SMALL(AE89:AI89,2))</f>
        <v>#NUM!</v>
      </c>
      <c r="AR89" s="17" t="e">
        <f>IF(R89 &lt;=( AVERAGE(SMALL(AE89:AI89,1),SMALL(AE89:AI89,2))), R89, "")</f>
        <v>#NUM!</v>
      </c>
      <c r="AS89" s="17" t="e">
        <f>AVERAGE(SMALL(AJ89:AM89,1),SMALL(AJ89:AM89,2))</f>
        <v>#NUM!</v>
      </c>
      <c r="AT89" s="17">
        <f>T89*1.075</f>
        <v>5.3642500000000002</v>
      </c>
      <c r="AU89" s="17" t="e">
        <f>U89*1.075</f>
        <v>#VALUE!</v>
      </c>
      <c r="AV89" s="30" t="e">
        <f>MIN(AN89,AT89,AU89)</f>
        <v>#VALUE!</v>
      </c>
      <c r="AW89" s="17" t="s">
        <v>75</v>
      </c>
      <c r="AX89" s="17" t="s">
        <v>76</v>
      </c>
      <c r="AY89" s="33">
        <v>5.3639999999999999</v>
      </c>
      <c r="AZ89" s="34">
        <f>IF(AND(AY89&gt;0,AY89&lt;=10),AY89*0.25,IF(AND(AY89&gt;10,AY89&lt;=50),AY89*0.17,IF(AND(AY89&gt;10,AY89&lt;=100),AY89*0.12,IF(AY89&gt;100,AY89*0.1))))</f>
        <v>1.341</v>
      </c>
      <c r="BA89" s="35">
        <f>AZ89+AY89</f>
        <v>6.7050000000000001</v>
      </c>
      <c r="BB89" s="33">
        <f>BA89+BA89*0.08</f>
        <v>7.2414000000000005</v>
      </c>
    </row>
    <row r="90" spans="1:116" s="17" customFormat="1" ht="45">
      <c r="A90" s="43" t="s">
        <v>382</v>
      </c>
      <c r="B90" s="23">
        <v>88</v>
      </c>
      <c r="C90" s="44">
        <v>19986</v>
      </c>
      <c r="D90" s="44"/>
      <c r="E90" s="45" t="s">
        <v>542</v>
      </c>
      <c r="F90" s="45" t="s">
        <v>543</v>
      </c>
      <c r="G90" s="35" t="s">
        <v>544</v>
      </c>
      <c r="H90" s="48" t="s">
        <v>545</v>
      </c>
      <c r="I90" s="45" t="s">
        <v>546</v>
      </c>
      <c r="J90" s="45" t="s">
        <v>551</v>
      </c>
      <c r="K90" s="46"/>
      <c r="L90" s="45"/>
      <c r="M90" s="47">
        <v>20</v>
      </c>
      <c r="N90" s="45" t="s">
        <v>47</v>
      </c>
      <c r="O90" s="45" t="s">
        <v>548</v>
      </c>
      <c r="P90" s="45" t="s">
        <v>549</v>
      </c>
      <c r="Q90" s="45" t="s">
        <v>552</v>
      </c>
      <c r="R90" s="29">
        <v>7.62</v>
      </c>
      <c r="S90" s="30"/>
      <c r="T90" s="31">
        <v>5.93</v>
      </c>
      <c r="U90" s="9" t="s">
        <v>58</v>
      </c>
      <c r="V90" s="29">
        <v>7.62</v>
      </c>
      <c r="W90" s="30"/>
      <c r="X90" s="30"/>
      <c r="Y90" s="30"/>
      <c r="Z90" s="30"/>
      <c r="AA90" s="30"/>
      <c r="AB90" s="30"/>
      <c r="AC90" s="30"/>
      <c r="AD90" s="30"/>
      <c r="AE90" s="32">
        <v>7.62</v>
      </c>
      <c r="AN90" s="33">
        <v>7.62</v>
      </c>
      <c r="AO90" s="17" t="s">
        <v>51</v>
      </c>
      <c r="AP90" s="32" t="s">
        <v>52</v>
      </c>
      <c r="AQ90" s="17" t="e">
        <f>AVERAGE(SMALL(AE90:AI90,1),SMALL(AE90:AI90,2))</f>
        <v>#NUM!</v>
      </c>
      <c r="AR90" s="17" t="e">
        <f>IF(R90 &lt;=( AVERAGE(SMALL(AE90:AI90,1),SMALL(AE90:AI90,2))), R90, "")</f>
        <v>#NUM!</v>
      </c>
      <c r="AS90" s="17" t="e">
        <f>AVERAGE(SMALL(AJ90:AM90,1),SMALL(AJ90:AM90,2))</f>
        <v>#NUM!</v>
      </c>
      <c r="AT90" s="17">
        <f>T90*1.075</f>
        <v>6.3747499999999997</v>
      </c>
      <c r="AU90" s="17" t="e">
        <f>U90*1.075</f>
        <v>#VALUE!</v>
      </c>
      <c r="AV90" s="30" t="e">
        <f>MIN(AN90,AT90,AU90)</f>
        <v>#VALUE!</v>
      </c>
      <c r="AW90" s="17" t="s">
        <v>75</v>
      </c>
      <c r="AX90" s="17" t="s">
        <v>76</v>
      </c>
      <c r="AY90" s="33">
        <v>6.34</v>
      </c>
      <c r="AZ90" s="34">
        <f>IF(AND(AY90&gt;0,AY90&lt;=10),AY90*0.25,IF(AND(AY90&gt;10,AY90&lt;=50),AY90*0.17,IF(AND(AY90&gt;10,AY90&lt;=100),AY90*0.12,IF(AY90&gt;100,AY90*0.1))))</f>
        <v>1.585</v>
      </c>
      <c r="BA90" s="35">
        <f>AZ90+AY90</f>
        <v>7.9249999999999998</v>
      </c>
      <c r="BB90" s="33">
        <f>BA90+BA90*0.08</f>
        <v>8.5589999999999993</v>
      </c>
    </row>
    <row r="91" spans="1:116" s="17" customFormat="1" ht="30">
      <c r="A91" s="43" t="s">
        <v>382</v>
      </c>
      <c r="B91" s="23">
        <v>89</v>
      </c>
      <c r="C91" s="44">
        <v>19987</v>
      </c>
      <c r="D91" s="44"/>
      <c r="E91" s="45" t="s">
        <v>553</v>
      </c>
      <c r="F91" s="45" t="s">
        <v>554</v>
      </c>
      <c r="G91" s="35" t="s">
        <v>555</v>
      </c>
      <c r="H91" s="48" t="s">
        <v>556</v>
      </c>
      <c r="I91" s="45" t="s">
        <v>557</v>
      </c>
      <c r="J91" s="45" t="s">
        <v>558</v>
      </c>
      <c r="K91" s="46">
        <v>5</v>
      </c>
      <c r="L91" s="45" t="s">
        <v>83</v>
      </c>
      <c r="M91" s="47">
        <v>1</v>
      </c>
      <c r="N91" s="45" t="s">
        <v>47</v>
      </c>
      <c r="O91" s="45" t="s">
        <v>548</v>
      </c>
      <c r="P91" s="45" t="s">
        <v>549</v>
      </c>
      <c r="Q91" s="45" t="s">
        <v>559</v>
      </c>
      <c r="R91" s="29">
        <v>9.43</v>
      </c>
      <c r="S91" s="30"/>
      <c r="T91" s="31">
        <v>7.33</v>
      </c>
      <c r="U91" s="9" t="s">
        <v>58</v>
      </c>
      <c r="V91" s="29">
        <v>9.43</v>
      </c>
      <c r="W91" s="30"/>
      <c r="X91" s="30"/>
      <c r="Y91" s="30"/>
      <c r="Z91" s="30"/>
      <c r="AA91" s="30"/>
      <c r="AB91" s="30"/>
      <c r="AC91" s="30"/>
      <c r="AD91" s="30"/>
      <c r="AE91" s="32">
        <v>9.43</v>
      </c>
      <c r="AN91" s="33">
        <v>9.43</v>
      </c>
      <c r="AO91" s="17" t="s">
        <v>51</v>
      </c>
      <c r="AP91" s="32" t="s">
        <v>52</v>
      </c>
      <c r="AQ91" s="17" t="e">
        <f>AVERAGE(SMALL(AE91:AI91,1),SMALL(AE91:AI91,2))</f>
        <v>#NUM!</v>
      </c>
      <c r="AR91" s="17" t="e">
        <f>IF(R91 &lt;=( AVERAGE(SMALL(AE91:AI91,1),SMALL(AE91:AI91,2))), R91, "")</f>
        <v>#NUM!</v>
      </c>
      <c r="AS91" s="17" t="e">
        <f>AVERAGE(SMALL(AJ91:AM91,1),SMALL(AJ91:AM91,2))</f>
        <v>#NUM!</v>
      </c>
      <c r="AT91" s="17">
        <f>T91*1.075</f>
        <v>7.8797499999999996</v>
      </c>
      <c r="AU91" s="17" t="e">
        <f>U91*1.075</f>
        <v>#VALUE!</v>
      </c>
      <c r="AV91" s="30" t="e">
        <f>MIN(AN91,AT91,AU91)</f>
        <v>#VALUE!</v>
      </c>
      <c r="AW91" s="17" t="s">
        <v>75</v>
      </c>
      <c r="AX91" s="17" t="s">
        <v>76</v>
      </c>
      <c r="AY91" s="33">
        <v>7.8789999999999996</v>
      </c>
      <c r="AZ91" s="34">
        <f>IF(AND(AY91&gt;0,AY91&lt;=10),AY91*0.25,IF(AND(AY91&gt;10,AY91&lt;=50),AY91*0.17,IF(AND(AY91&gt;10,AY91&lt;=100),AY91*0.12,IF(AY91&gt;100,AY91*0.1))))</f>
        <v>1.9697499999999999</v>
      </c>
      <c r="BA91" s="35">
        <f>AZ91+AY91</f>
        <v>9.848749999999999</v>
      </c>
      <c r="BB91" s="33">
        <f>BA91+BA91*0.08</f>
        <v>10.636649999999999</v>
      </c>
    </row>
    <row r="92" spans="1:116" s="17" customFormat="1" ht="60">
      <c r="A92" s="43" t="s">
        <v>382</v>
      </c>
      <c r="B92" s="23">
        <v>90</v>
      </c>
      <c r="C92" s="44">
        <v>19988</v>
      </c>
      <c r="D92" s="44"/>
      <c r="E92" s="45" t="s">
        <v>553</v>
      </c>
      <c r="F92" s="45" t="s">
        <v>554</v>
      </c>
      <c r="G92" s="35" t="s">
        <v>555</v>
      </c>
      <c r="H92" s="48" t="s">
        <v>556</v>
      </c>
      <c r="I92" s="45" t="s">
        <v>557</v>
      </c>
      <c r="J92" s="45" t="s">
        <v>560</v>
      </c>
      <c r="K92" s="46">
        <v>0.25</v>
      </c>
      <c r="L92" s="45" t="s">
        <v>83</v>
      </c>
      <c r="M92" s="47">
        <v>30</v>
      </c>
      <c r="N92" s="45" t="s">
        <v>47</v>
      </c>
      <c r="O92" s="45" t="s">
        <v>548</v>
      </c>
      <c r="P92" s="45" t="s">
        <v>549</v>
      </c>
      <c r="Q92" s="45" t="s">
        <v>561</v>
      </c>
      <c r="R92" s="29">
        <v>10.3</v>
      </c>
      <c r="S92" s="30"/>
      <c r="T92" s="31">
        <v>8.02</v>
      </c>
      <c r="U92" s="9" t="s">
        <v>58</v>
      </c>
      <c r="V92" s="29">
        <v>10.3</v>
      </c>
      <c r="W92" s="30"/>
      <c r="X92" s="30"/>
      <c r="Y92" s="30"/>
      <c r="Z92" s="30"/>
      <c r="AA92" s="30"/>
      <c r="AB92" s="30"/>
      <c r="AC92" s="30"/>
      <c r="AD92" s="30"/>
      <c r="AE92" s="32">
        <v>10.3</v>
      </c>
      <c r="AN92" s="33">
        <v>10.3</v>
      </c>
      <c r="AO92" s="17" t="s">
        <v>51</v>
      </c>
      <c r="AP92" s="32" t="s">
        <v>52</v>
      </c>
      <c r="AQ92" s="17" t="e">
        <f>AVERAGE(SMALL(AE92:AI92,1),SMALL(AE92:AI92,2))</f>
        <v>#NUM!</v>
      </c>
      <c r="AR92" s="17" t="e">
        <f>IF(R92 &lt;=( AVERAGE(SMALL(AE92:AI92,1),SMALL(AE92:AI92,2))), R92, "")</f>
        <v>#NUM!</v>
      </c>
      <c r="AS92" s="17" t="e">
        <f>AVERAGE(SMALL(AJ92:AM92,1),SMALL(AJ92:AM92,2))</f>
        <v>#NUM!</v>
      </c>
      <c r="AT92" s="17">
        <f>T92*1.075</f>
        <v>8.6214999999999993</v>
      </c>
      <c r="AU92" s="17" t="e">
        <f>U92*1.075</f>
        <v>#VALUE!</v>
      </c>
      <c r="AV92" s="30" t="e">
        <f>MIN(AN92,AT92,AU92)</f>
        <v>#VALUE!</v>
      </c>
      <c r="AW92" s="17" t="s">
        <v>75</v>
      </c>
      <c r="AX92" s="17" t="s">
        <v>76</v>
      </c>
      <c r="AY92" s="33">
        <v>8.6214999999999993</v>
      </c>
      <c r="AZ92" s="34">
        <f>IF(AND(AY92&gt;0,AY92&lt;=10),AY92*0.25,IF(AND(AY92&gt;10,AY92&lt;=50),AY92*0.17,IF(AND(AY92&gt;10,AY92&lt;=100),AY92*0.12,IF(AY92&gt;100,AY92*0.1))))</f>
        <v>2.1553749999999998</v>
      </c>
      <c r="BA92" s="35">
        <f>AZ92+AY92</f>
        <v>10.776874999999999</v>
      </c>
      <c r="BB92" s="33">
        <f>BA92+BA92*0.08</f>
        <v>11.639024999999998</v>
      </c>
    </row>
    <row r="93" spans="1:116" s="17" customFormat="1" ht="30">
      <c r="A93" s="43" t="s">
        <v>382</v>
      </c>
      <c r="B93" s="23">
        <v>91</v>
      </c>
      <c r="C93" s="44">
        <v>5321</v>
      </c>
      <c r="D93" s="44"/>
      <c r="E93" s="45" t="s">
        <v>562</v>
      </c>
      <c r="F93" s="45" t="s">
        <v>563</v>
      </c>
      <c r="G93" s="35" t="s">
        <v>564</v>
      </c>
      <c r="H93" s="48" t="s">
        <v>565</v>
      </c>
      <c r="I93" s="45" t="s">
        <v>566</v>
      </c>
      <c r="J93" s="45" t="s">
        <v>567</v>
      </c>
      <c r="K93" s="46"/>
      <c r="L93" s="45"/>
      <c r="M93" s="47">
        <v>10</v>
      </c>
      <c r="N93" s="45" t="s">
        <v>47</v>
      </c>
      <c r="O93" s="45" t="s">
        <v>568</v>
      </c>
      <c r="P93" s="45" t="s">
        <v>569</v>
      </c>
      <c r="Q93" s="45" t="s">
        <v>570</v>
      </c>
      <c r="R93" s="29">
        <v>11.44</v>
      </c>
      <c r="S93" s="30"/>
      <c r="T93" s="31" t="s">
        <v>58</v>
      </c>
      <c r="U93" s="9">
        <v>9.2200000000000006</v>
      </c>
      <c r="V93" s="29">
        <v>11.4</v>
      </c>
      <c r="W93" s="30"/>
      <c r="X93" s="30"/>
      <c r="Y93" s="30"/>
      <c r="Z93" s="30"/>
      <c r="AA93" s="30"/>
      <c r="AB93" s="30"/>
      <c r="AC93" s="30"/>
      <c r="AD93" s="30"/>
      <c r="AE93" s="32">
        <v>11.4</v>
      </c>
      <c r="AN93" s="33">
        <v>11.4</v>
      </c>
      <c r="AO93" s="17" t="s">
        <v>380</v>
      </c>
      <c r="AP93" s="32" t="s">
        <v>381</v>
      </c>
      <c r="AQ93" s="17" t="e">
        <f>AVERAGE(SMALL(AE93:AI93,1),SMALL(AE93:AI93,2))</f>
        <v>#NUM!</v>
      </c>
      <c r="AR93" s="17" t="e">
        <f>IF(R93 &lt;=( AVERAGE(SMALL(AE93:AI93,1),SMALL(AE93:AI93,2))), R93, "")</f>
        <v>#NUM!</v>
      </c>
      <c r="AS93" s="17" t="e">
        <f>AVERAGE(SMALL(AJ93:AM93,1),SMALL(AJ93:AM93,2))</f>
        <v>#NUM!</v>
      </c>
      <c r="AT93" s="17" t="e">
        <f>T93*1.075</f>
        <v>#VALUE!</v>
      </c>
      <c r="AU93" s="17">
        <f>U93*1.075</f>
        <v>9.9115000000000002</v>
      </c>
      <c r="AV93" s="30" t="e">
        <f>MIN(AN93,AT93,AU93)</f>
        <v>#VALUE!</v>
      </c>
      <c r="AW93" s="17" t="s">
        <v>75</v>
      </c>
      <c r="AX93" s="17" t="s">
        <v>76</v>
      </c>
      <c r="AY93" s="33">
        <v>9.9115000000000002</v>
      </c>
      <c r="AZ93" s="34">
        <f>IF(AND(AY93&gt;0,AY93&lt;=10),AY93*0.25,IF(AND(AY93&gt;10,AY93&lt;=50),AY93*0.17,IF(AND(AY93&gt;10,AY93&lt;=100),AY93*0.12,IF(AY93&gt;100,AY93*0.1))))</f>
        <v>2.477875</v>
      </c>
      <c r="BA93" s="35">
        <f>AZ93+AY93</f>
        <v>12.389375000000001</v>
      </c>
      <c r="BB93" s="33">
        <f>BA93+BA93*0.08</f>
        <v>13.380525</v>
      </c>
    </row>
    <row r="94" spans="1:116" s="17" customFormat="1" ht="30">
      <c r="A94" s="43" t="s">
        <v>571</v>
      </c>
      <c r="B94" s="23">
        <v>189</v>
      </c>
      <c r="C94" s="44">
        <v>5877</v>
      </c>
      <c r="D94" s="44"/>
      <c r="E94" s="45" t="s">
        <v>938</v>
      </c>
      <c r="F94" s="45" t="s">
        <v>939</v>
      </c>
      <c r="G94" s="35" t="s">
        <v>940</v>
      </c>
      <c r="H94" s="48" t="s">
        <v>169</v>
      </c>
      <c r="I94" s="45" t="s">
        <v>106</v>
      </c>
      <c r="J94" s="45" t="s">
        <v>941</v>
      </c>
      <c r="K94" s="46"/>
      <c r="L94" s="45"/>
      <c r="M94" s="47">
        <v>10</v>
      </c>
      <c r="N94" s="45" t="s">
        <v>47</v>
      </c>
      <c r="O94" s="45" t="s">
        <v>576</v>
      </c>
      <c r="P94" s="45" t="s">
        <v>942</v>
      </c>
      <c r="Q94" s="45" t="s">
        <v>943</v>
      </c>
      <c r="R94" s="29">
        <v>0.46</v>
      </c>
      <c r="S94" s="30"/>
      <c r="T94" s="31">
        <v>0.43</v>
      </c>
      <c r="U94" s="9">
        <v>0.28000000000000003</v>
      </c>
      <c r="V94" s="29">
        <v>0.46750000000000003</v>
      </c>
      <c r="W94" s="30">
        <v>0.45</v>
      </c>
      <c r="X94" s="30"/>
      <c r="Y94" s="30"/>
      <c r="Z94" s="30"/>
      <c r="AA94" s="30"/>
      <c r="AB94" s="30"/>
      <c r="AC94" s="30"/>
      <c r="AD94" s="30"/>
      <c r="AE94" s="32">
        <v>0.46750000000000003</v>
      </c>
      <c r="AF94" s="17">
        <v>0.56999999999999995</v>
      </c>
      <c r="AG94" s="17">
        <v>0.46400000000000002</v>
      </c>
      <c r="AN94" s="33">
        <v>0.46</v>
      </c>
      <c r="AO94" s="17" t="s">
        <v>51</v>
      </c>
      <c r="AP94" s="32" t="s">
        <v>52</v>
      </c>
      <c r="AQ94" s="17">
        <f>AVERAGE(SMALL(AE94:AI94,1),SMALL(AE94:AI94,2))</f>
        <v>0.46575</v>
      </c>
      <c r="AR94" s="17">
        <f>IF(R94 &lt;=( AVERAGE(SMALL(AE94:AI94,1),SMALL(AE94:AI94,2))), R94, "")</f>
        <v>0.46</v>
      </c>
      <c r="AS94" s="17" t="e">
        <f>AVERAGE(SMALL(AJ94:AM94,1),SMALL(AJ94:AM94,2))</f>
        <v>#NUM!</v>
      </c>
      <c r="AT94" s="17">
        <f>T94*1.075</f>
        <v>0.46224999999999999</v>
      </c>
      <c r="AU94" s="17">
        <f>U94*1.075</f>
        <v>0.30099999999999999</v>
      </c>
      <c r="AV94" s="30">
        <f>MIN(AN94,AT94,AU94)</f>
        <v>0.30099999999999999</v>
      </c>
      <c r="AW94" s="17" t="s">
        <v>75</v>
      </c>
      <c r="AX94" s="17" t="s">
        <v>76</v>
      </c>
      <c r="AY94" s="33">
        <v>0.30099999999999999</v>
      </c>
      <c r="AZ94" s="34">
        <f>IF(AND(AY94&gt;0,AY94&lt;=10),AY94*0.25,IF(AND(AY94&gt;10,AY94&lt;=50),AY94*0.17,IF(AND(AY94&gt;10,AY94&lt;=100),AY94*0.12,IF(AY94&gt;100,AY94*0.1))))</f>
        <v>7.5249999999999997E-2</v>
      </c>
      <c r="BA94" s="35">
        <f>AZ94+AY94</f>
        <v>0.37624999999999997</v>
      </c>
      <c r="BB94" s="33">
        <f>BA94+BA94*0.08</f>
        <v>0.40634999999999999</v>
      </c>
    </row>
    <row r="95" spans="1:116" s="17" customFormat="1" ht="30">
      <c r="A95" s="43" t="s">
        <v>571</v>
      </c>
      <c r="B95" s="23">
        <v>167</v>
      </c>
      <c r="C95" s="44">
        <v>794</v>
      </c>
      <c r="D95" s="44"/>
      <c r="E95" s="45" t="s">
        <v>846</v>
      </c>
      <c r="F95" s="45" t="s">
        <v>847</v>
      </c>
      <c r="G95" s="35" t="s">
        <v>848</v>
      </c>
      <c r="H95" s="48" t="s">
        <v>688</v>
      </c>
      <c r="I95" s="45" t="s">
        <v>387</v>
      </c>
      <c r="J95" s="45" t="s">
        <v>608</v>
      </c>
      <c r="K95" s="46"/>
      <c r="L95" s="45"/>
      <c r="M95" s="47">
        <v>30</v>
      </c>
      <c r="N95" s="45" t="s">
        <v>47</v>
      </c>
      <c r="O95" s="45" t="s">
        <v>576</v>
      </c>
      <c r="P95" s="45" t="s">
        <v>609</v>
      </c>
      <c r="Q95" s="45" t="s">
        <v>852</v>
      </c>
      <c r="R95" s="29">
        <v>0.75</v>
      </c>
      <c r="S95" s="30"/>
      <c r="T95" s="31">
        <v>0.36</v>
      </c>
      <c r="U95" s="9">
        <v>0.36</v>
      </c>
      <c r="V95" s="29">
        <v>0.52029999999999998</v>
      </c>
      <c r="W95" s="30"/>
      <c r="X95" s="30"/>
      <c r="Y95" s="30"/>
      <c r="Z95" s="30">
        <v>3.04</v>
      </c>
      <c r="AA95" s="30"/>
      <c r="AB95" s="30"/>
      <c r="AC95" s="30"/>
      <c r="AD95" s="30"/>
      <c r="AE95" s="32">
        <v>0.52029999999999998</v>
      </c>
      <c r="AG95" s="17">
        <v>0.1744</v>
      </c>
      <c r="AN95" s="33">
        <v>0.3473</v>
      </c>
      <c r="AO95" s="17" t="s">
        <v>213</v>
      </c>
      <c r="AP95" s="32" t="s">
        <v>214</v>
      </c>
      <c r="AQ95" s="17">
        <f>AVERAGE(SMALL(AE95:AI95,1),SMALL(AE95:AI95,2))</f>
        <v>0.34734999999999999</v>
      </c>
      <c r="AR95" s="17" t="str">
        <f>IF(R95 &lt;=( AVERAGE(SMALL(AE95:AI95,1),SMALL(AE95:AI95,2))), R95, "")</f>
        <v/>
      </c>
      <c r="AS95" s="17" t="e">
        <f>AVERAGE(SMALL(AJ95:AM95,1),SMALL(AJ95:AM95,2))</f>
        <v>#NUM!</v>
      </c>
      <c r="AT95" s="17">
        <f>T95*1.075</f>
        <v>0.38699999999999996</v>
      </c>
      <c r="AU95" s="17">
        <f>U95*1.075</f>
        <v>0.38699999999999996</v>
      </c>
      <c r="AV95" s="30">
        <f>MIN(AN95,AT95,AU95)</f>
        <v>0.3473</v>
      </c>
      <c r="AW95" s="17" t="s">
        <v>215</v>
      </c>
      <c r="AX95" s="17" t="s">
        <v>214</v>
      </c>
      <c r="AY95" s="33">
        <v>0.35</v>
      </c>
      <c r="AZ95" s="34">
        <f>IF(AND(AY95&gt;0,AY95&lt;=10),AY95*0.25,IF(AND(AY95&gt;10,AY95&lt;=50),AY95*0.17,IF(AND(AY95&gt;10,AY95&lt;=100),AY95*0.12,IF(AY95&gt;100,AY95*0.1))))</f>
        <v>8.7499999999999994E-2</v>
      </c>
      <c r="BA95" s="35">
        <f>AZ95+AY95</f>
        <v>0.4375</v>
      </c>
      <c r="BB95" s="33">
        <f>BA95+BA95*0.08</f>
        <v>0.47250000000000003</v>
      </c>
    </row>
    <row r="96" spans="1:116" s="17" customFormat="1" ht="30">
      <c r="A96" s="43" t="s">
        <v>571</v>
      </c>
      <c r="B96" s="23">
        <v>233</v>
      </c>
      <c r="C96" s="44">
        <v>5829</v>
      </c>
      <c r="D96" s="44"/>
      <c r="E96" s="45" t="s">
        <v>1085</v>
      </c>
      <c r="F96" s="45" t="s">
        <v>1086</v>
      </c>
      <c r="G96" s="35" t="s">
        <v>1087</v>
      </c>
      <c r="H96" s="48" t="s">
        <v>207</v>
      </c>
      <c r="I96" s="45" t="s">
        <v>106</v>
      </c>
      <c r="J96" s="45" t="s">
        <v>1088</v>
      </c>
      <c r="K96" s="46"/>
      <c r="L96" s="45"/>
      <c r="M96" s="47">
        <v>10</v>
      </c>
      <c r="N96" s="45" t="s">
        <v>47</v>
      </c>
      <c r="O96" s="45" t="s">
        <v>576</v>
      </c>
      <c r="P96" s="45" t="s">
        <v>585</v>
      </c>
      <c r="Q96" s="45" t="s">
        <v>1089</v>
      </c>
      <c r="R96" s="29">
        <v>1.2</v>
      </c>
      <c r="S96" s="30"/>
      <c r="T96" s="31">
        <v>1.1200000000000001</v>
      </c>
      <c r="U96" s="9">
        <v>0.4</v>
      </c>
      <c r="V96" s="29"/>
      <c r="W96" s="30"/>
      <c r="X96" s="30"/>
      <c r="Y96" s="30"/>
      <c r="Z96" s="30"/>
      <c r="AA96" s="30"/>
      <c r="AB96" s="30"/>
      <c r="AC96" s="30"/>
      <c r="AD96" s="30"/>
      <c r="AE96" s="32"/>
      <c r="AN96" s="33">
        <v>1.2</v>
      </c>
      <c r="AO96" s="17" t="s">
        <v>51</v>
      </c>
      <c r="AP96" s="32" t="s">
        <v>52</v>
      </c>
      <c r="AQ96" s="17" t="e">
        <f>AVERAGE(SMALL(AE96:AI96,1),SMALL(AE96:AI96,2))</f>
        <v>#NUM!</v>
      </c>
      <c r="AR96" s="17" t="e">
        <f>IF(R96 &lt;=( AVERAGE(SMALL(AE96:AI96,1),SMALL(AE96:AI96,2))), R96, "")</f>
        <v>#NUM!</v>
      </c>
      <c r="AS96" s="17" t="e">
        <f>AVERAGE(SMALL(AJ96:AM96,1),SMALL(AJ96:AM96,2))</f>
        <v>#NUM!</v>
      </c>
      <c r="AT96" s="17">
        <f>T96*1.075</f>
        <v>1.204</v>
      </c>
      <c r="AU96" s="17">
        <f>U96*1.075</f>
        <v>0.43</v>
      </c>
      <c r="AV96" s="30">
        <f>MIN(AN96,AT96,AU96)</f>
        <v>0.43</v>
      </c>
      <c r="AW96" s="17" t="s">
        <v>75</v>
      </c>
      <c r="AX96" s="17" t="s">
        <v>76</v>
      </c>
      <c r="AY96" s="33">
        <v>0.43</v>
      </c>
      <c r="AZ96" s="34">
        <f>IF(AND(AY96&gt;0,AY96&lt;=10),AY96*0.25,IF(AND(AY96&gt;10,AY96&lt;=50),AY96*0.17,IF(AND(AY96&gt;10,AY96&lt;=100),AY96*0.12,IF(AY96&gt;100,AY96*0.1))))</f>
        <v>0.1075</v>
      </c>
      <c r="BA96" s="35">
        <f>AZ96+AY96</f>
        <v>0.53749999999999998</v>
      </c>
      <c r="BB96" s="33">
        <f>BA96+BA96*0.08</f>
        <v>0.58050000000000002</v>
      </c>
    </row>
    <row r="97" spans="1:54" s="17" customFormat="1" ht="30">
      <c r="A97" s="43" t="s">
        <v>571</v>
      </c>
      <c r="B97" s="23">
        <v>307</v>
      </c>
      <c r="C97" s="44">
        <v>495</v>
      </c>
      <c r="D97" s="44"/>
      <c r="E97" s="45" t="s">
        <v>1336</v>
      </c>
      <c r="F97" s="45" t="s">
        <v>1337</v>
      </c>
      <c r="G97" s="35" t="s">
        <v>1338</v>
      </c>
      <c r="H97" s="48" t="s">
        <v>169</v>
      </c>
      <c r="I97" s="45" t="s">
        <v>387</v>
      </c>
      <c r="J97" s="45" t="s">
        <v>1339</v>
      </c>
      <c r="K97" s="46"/>
      <c r="L97" s="45"/>
      <c r="M97" s="47">
        <v>30</v>
      </c>
      <c r="N97" s="45" t="s">
        <v>47</v>
      </c>
      <c r="O97" s="45" t="s">
        <v>576</v>
      </c>
      <c r="P97" s="45" t="s">
        <v>585</v>
      </c>
      <c r="Q97" s="45" t="s">
        <v>1340</v>
      </c>
      <c r="R97" s="29">
        <v>0.56999999999999995</v>
      </c>
      <c r="S97" s="30"/>
      <c r="T97" s="31">
        <v>0.53</v>
      </c>
      <c r="U97" s="9">
        <v>0.41</v>
      </c>
      <c r="V97" s="29">
        <v>0.56691000000000003</v>
      </c>
      <c r="W97" s="30"/>
      <c r="X97" s="30"/>
      <c r="Y97" s="30"/>
      <c r="Z97" s="30"/>
      <c r="AA97" s="30"/>
      <c r="AB97" s="30"/>
      <c r="AC97" s="30"/>
      <c r="AD97" s="30"/>
      <c r="AE97" s="32">
        <v>0.56691000000000003</v>
      </c>
      <c r="AG97" s="17">
        <v>0.56499999999999995</v>
      </c>
      <c r="AN97" s="33">
        <v>0.56596000000000002</v>
      </c>
      <c r="AO97" s="17" t="s">
        <v>213</v>
      </c>
      <c r="AP97" s="32" t="s">
        <v>214</v>
      </c>
      <c r="AQ97" s="17">
        <f>AVERAGE(SMALL(AE97:AI97,1),SMALL(AE97:AI97,2))</f>
        <v>0.56595499999999999</v>
      </c>
      <c r="AR97" s="17" t="str">
        <f>IF(R97 &lt;=( AVERAGE(SMALL(AE97:AI97,1),SMALL(AE97:AI97,2))), R97, "")</f>
        <v/>
      </c>
      <c r="AS97" s="17" t="e">
        <f>AVERAGE(SMALL(AJ97:AM97,1),SMALL(AJ97:AM97,2))</f>
        <v>#NUM!</v>
      </c>
      <c r="AT97" s="17">
        <f>T97*1.075</f>
        <v>0.56974999999999998</v>
      </c>
      <c r="AU97" s="17">
        <f>U97*1.075</f>
        <v>0.44074999999999998</v>
      </c>
      <c r="AV97" s="30">
        <f>MIN(AN97,AT97,AU97)</f>
        <v>0.44074999999999998</v>
      </c>
      <c r="AW97" s="17" t="s">
        <v>75</v>
      </c>
      <c r="AX97" s="17" t="s">
        <v>76</v>
      </c>
      <c r="AY97" s="33">
        <v>0.44</v>
      </c>
      <c r="AZ97" s="34">
        <f>IF(AND(AY97&gt;0,AY97&lt;=10),AY97*0.25,IF(AND(AY97&gt;10,AY97&lt;=50),AY97*0.17,IF(AND(AY97&gt;10,AY97&lt;=100),AY97*0.12,IF(AY97&gt;100,AY97*0.1))))</f>
        <v>0.11</v>
      </c>
      <c r="BA97" s="35">
        <f>AZ97+AY97</f>
        <v>0.55000000000000004</v>
      </c>
      <c r="BB97" s="33">
        <f>BA97+BA97*0.08</f>
        <v>0.59400000000000008</v>
      </c>
    </row>
    <row r="98" spans="1:54" s="17" customFormat="1" ht="45">
      <c r="A98" s="43" t="s">
        <v>571</v>
      </c>
      <c r="B98" s="23">
        <v>196</v>
      </c>
      <c r="C98" s="44">
        <v>3598</v>
      </c>
      <c r="D98" s="44"/>
      <c r="E98" s="45" t="s">
        <v>973</v>
      </c>
      <c r="F98" s="45" t="s">
        <v>971</v>
      </c>
      <c r="G98" s="35" t="s">
        <v>725</v>
      </c>
      <c r="H98" s="48" t="s">
        <v>130</v>
      </c>
      <c r="I98" s="45" t="s">
        <v>45</v>
      </c>
      <c r="J98" s="45" t="s">
        <v>657</v>
      </c>
      <c r="K98" s="46"/>
      <c r="L98" s="45"/>
      <c r="M98" s="47">
        <v>10</v>
      </c>
      <c r="N98" s="45" t="s">
        <v>47</v>
      </c>
      <c r="O98" s="45" t="s">
        <v>576</v>
      </c>
      <c r="P98" s="45" t="s">
        <v>965</v>
      </c>
      <c r="Q98" s="45" t="s">
        <v>974</v>
      </c>
      <c r="R98" s="29">
        <v>1.9</v>
      </c>
      <c r="S98" s="30"/>
      <c r="T98" s="31">
        <v>1.0900000000000001</v>
      </c>
      <c r="U98" s="9">
        <v>1.0900000000000001</v>
      </c>
      <c r="V98" s="29"/>
      <c r="W98" s="30"/>
      <c r="X98" s="30"/>
      <c r="Y98" s="30"/>
      <c r="Z98" s="30"/>
      <c r="AA98" s="30"/>
      <c r="AB98" s="30"/>
      <c r="AC98" s="30"/>
      <c r="AD98" s="30"/>
      <c r="AE98" s="32"/>
      <c r="AN98" s="33">
        <v>0.64800000000000002</v>
      </c>
      <c r="AO98" s="17" t="s">
        <v>338</v>
      </c>
      <c r="AP98" s="32" t="s">
        <v>339</v>
      </c>
      <c r="AQ98" s="17" t="e">
        <f>AVERAGE(SMALL(AE98:AI98,1),SMALL(AE98:AI98,2))</f>
        <v>#NUM!</v>
      </c>
      <c r="AR98" s="17" t="e">
        <f>IF(R98 &lt;=( AVERAGE(SMALL(AE98:AI98,1),SMALL(AE98:AI98,2))), R98, "")</f>
        <v>#NUM!</v>
      </c>
      <c r="AS98" s="17" t="e">
        <f>AVERAGE(SMALL(AJ98:AM98,1),SMALL(AJ98:AM98,2))</f>
        <v>#NUM!</v>
      </c>
      <c r="AT98" s="17">
        <f>T98*1.075</f>
        <v>1.1717500000000001</v>
      </c>
      <c r="AU98" s="17">
        <f>U98*1.075</f>
        <v>1.1717500000000001</v>
      </c>
      <c r="AV98" s="30">
        <f>MIN(AN98,AT98,AU98)</f>
        <v>0.64800000000000002</v>
      </c>
      <c r="AW98" s="17" t="s">
        <v>338</v>
      </c>
      <c r="AX98" s="17" t="s">
        <v>339</v>
      </c>
      <c r="AY98" s="33">
        <v>0.45</v>
      </c>
      <c r="AZ98" s="34">
        <f>IF(AND(AY98&gt;0,AY98&lt;=10),AY98*0.25,IF(AND(AY98&gt;10,AY98&lt;=50),AY98*0.17,IF(AND(AY98&gt;10,AY98&lt;=100),AY98*0.12,IF(AY98&gt;100,AY98*0.1))))</f>
        <v>0.1125</v>
      </c>
      <c r="BA98" s="35">
        <f>AZ98+AY98</f>
        <v>0.5625</v>
      </c>
      <c r="BB98" s="33">
        <f>BA98+BA98*0.08</f>
        <v>0.60750000000000004</v>
      </c>
    </row>
    <row r="99" spans="1:54" s="17" customFormat="1" ht="30">
      <c r="A99" s="43" t="s">
        <v>571</v>
      </c>
      <c r="B99" s="23">
        <v>168</v>
      </c>
      <c r="C99" s="44">
        <v>795</v>
      </c>
      <c r="D99" s="44"/>
      <c r="E99" s="45" t="s">
        <v>846</v>
      </c>
      <c r="F99" s="45" t="s">
        <v>847</v>
      </c>
      <c r="G99" s="35" t="s">
        <v>848</v>
      </c>
      <c r="H99" s="48" t="s">
        <v>305</v>
      </c>
      <c r="I99" s="45" t="s">
        <v>387</v>
      </c>
      <c r="J99" s="45" t="s">
        <v>608</v>
      </c>
      <c r="K99" s="46"/>
      <c r="L99" s="45"/>
      <c r="M99" s="47">
        <v>30</v>
      </c>
      <c r="N99" s="45" t="s">
        <v>47</v>
      </c>
      <c r="O99" s="45" t="s">
        <v>576</v>
      </c>
      <c r="P99" s="45" t="s">
        <v>609</v>
      </c>
      <c r="Q99" s="45" t="s">
        <v>853</v>
      </c>
      <c r="R99" s="29">
        <v>0.8</v>
      </c>
      <c r="S99" s="30"/>
      <c r="T99" s="31">
        <v>0.56000000000000005</v>
      </c>
      <c r="U99" s="9">
        <v>0.43</v>
      </c>
      <c r="V99" s="29">
        <v>0.60160000000000002</v>
      </c>
      <c r="W99" s="30"/>
      <c r="X99" s="30"/>
      <c r="Y99" s="30"/>
      <c r="Z99" s="30">
        <v>2.95</v>
      </c>
      <c r="AA99" s="30"/>
      <c r="AB99" s="30"/>
      <c r="AC99" s="30"/>
      <c r="AD99" s="30"/>
      <c r="AE99" s="32">
        <v>0.60160000000000002</v>
      </c>
      <c r="AG99" s="17">
        <v>0.59828999999999999</v>
      </c>
      <c r="AN99" s="33">
        <v>0.59989999999999999</v>
      </c>
      <c r="AO99" s="17" t="s">
        <v>213</v>
      </c>
      <c r="AP99" s="32" t="s">
        <v>214</v>
      </c>
      <c r="AQ99" s="17">
        <f>AVERAGE(SMALL(AE99:AI99,1),SMALL(AE99:AI99,2))</f>
        <v>0.59994499999999995</v>
      </c>
      <c r="AR99" s="17" t="str">
        <f>IF(R99 &lt;=( AVERAGE(SMALL(AE99:AI99,1),SMALL(AE99:AI99,2))), R99, "")</f>
        <v/>
      </c>
      <c r="AS99" s="17" t="e">
        <f>AVERAGE(SMALL(AJ99:AM99,1),SMALL(AJ99:AM99,2))</f>
        <v>#NUM!</v>
      </c>
      <c r="AT99" s="17">
        <f>T99*1.075</f>
        <v>0.60199999999999998</v>
      </c>
      <c r="AU99" s="17">
        <f>U99*1.075</f>
        <v>0.46224999999999999</v>
      </c>
      <c r="AV99" s="30">
        <f>MIN(AN99,AT99,AU99)</f>
        <v>0.46224999999999999</v>
      </c>
      <c r="AW99" s="17" t="s">
        <v>75</v>
      </c>
      <c r="AX99" s="17" t="s">
        <v>76</v>
      </c>
      <c r="AY99" s="33">
        <v>0.46</v>
      </c>
      <c r="AZ99" s="34">
        <f>IF(AND(AY99&gt;0,AY99&lt;=10),AY99*0.25,IF(AND(AY99&gt;10,AY99&lt;=50),AY99*0.17,IF(AND(AY99&gt;10,AY99&lt;=100),AY99*0.12,IF(AY99&gt;100,AY99*0.1))))</f>
        <v>0.115</v>
      </c>
      <c r="BA99" s="35">
        <f>AZ99+AY99</f>
        <v>0.57500000000000007</v>
      </c>
      <c r="BB99" s="33">
        <f>BA99+BA99*0.08</f>
        <v>0.62100000000000011</v>
      </c>
    </row>
    <row r="100" spans="1:54" s="17" customFormat="1" ht="30">
      <c r="A100" s="43" t="s">
        <v>571</v>
      </c>
      <c r="B100" s="23">
        <v>100</v>
      </c>
      <c r="C100" s="44">
        <v>28</v>
      </c>
      <c r="D100" s="44"/>
      <c r="E100" s="45" t="s">
        <v>606</v>
      </c>
      <c r="F100" s="45" t="s">
        <v>607</v>
      </c>
      <c r="G100" s="35" t="s">
        <v>369</v>
      </c>
      <c r="H100" s="48" t="s">
        <v>305</v>
      </c>
      <c r="I100" s="45" t="s">
        <v>106</v>
      </c>
      <c r="J100" s="45" t="s">
        <v>608</v>
      </c>
      <c r="K100" s="46"/>
      <c r="L100" s="45"/>
      <c r="M100" s="47">
        <v>30</v>
      </c>
      <c r="N100" s="45" t="s">
        <v>47</v>
      </c>
      <c r="O100" s="45" t="s">
        <v>576</v>
      </c>
      <c r="P100" s="45" t="s">
        <v>609</v>
      </c>
      <c r="Q100" s="45" t="s">
        <v>611</v>
      </c>
      <c r="R100" s="29">
        <v>0.87</v>
      </c>
      <c r="S100" s="30"/>
      <c r="T100" s="31">
        <v>0.81</v>
      </c>
      <c r="U100" s="9">
        <v>0.44</v>
      </c>
      <c r="V100" s="29">
        <v>1.3092999999999999</v>
      </c>
      <c r="W100" s="30">
        <v>0.43</v>
      </c>
      <c r="X100" s="30"/>
      <c r="Y100" s="30"/>
      <c r="Z100" s="30">
        <v>2.27</v>
      </c>
      <c r="AA100" s="30"/>
      <c r="AB100" s="30"/>
      <c r="AC100" s="30"/>
      <c r="AD100" s="30"/>
      <c r="AE100" s="32">
        <v>1.3092999999999999</v>
      </c>
      <c r="AF100" s="17">
        <v>0.54300000000000004</v>
      </c>
      <c r="AN100" s="33">
        <v>0.87</v>
      </c>
      <c r="AO100" s="17" t="s">
        <v>51</v>
      </c>
      <c r="AP100" s="32" t="s">
        <v>52</v>
      </c>
      <c r="AQ100" s="17">
        <f>AVERAGE(SMALL(AE100:AI100,1),SMALL(AE100:AI100,2))</f>
        <v>0.92615000000000003</v>
      </c>
      <c r="AR100" s="17">
        <f>IF(R100 &lt;=( AVERAGE(SMALL(AE100:AI100,1),SMALL(AE100:AI100,2))), R100, "")</f>
        <v>0.87</v>
      </c>
      <c r="AS100" s="17" t="e">
        <f>AVERAGE(SMALL(AJ100:AM100,1),SMALL(AJ100:AM100,2))</f>
        <v>#NUM!</v>
      </c>
      <c r="AT100" s="17">
        <f>T100*1.075</f>
        <v>0.87075000000000002</v>
      </c>
      <c r="AU100" s="17">
        <f>U100*1.075</f>
        <v>0.47299999999999998</v>
      </c>
      <c r="AV100" s="30">
        <f>MIN(AN100,AT100,AU100)</f>
        <v>0.47299999999999998</v>
      </c>
      <c r="AW100" s="17" t="s">
        <v>75</v>
      </c>
      <c r="AX100" s="17" t="s">
        <v>76</v>
      </c>
      <c r="AY100" s="33">
        <v>0.47</v>
      </c>
      <c r="AZ100" s="34">
        <f>IF(AND(AY100&gt;0,AY100&lt;=10),AY100*0.25,IF(AND(AY100&gt;10,AY100&lt;=50),AY100*0.17,IF(AND(AY100&gt;10,AY100&lt;=100),AY100*0.12,IF(AY100&gt;100,AY100*0.1))))</f>
        <v>0.11749999999999999</v>
      </c>
      <c r="BA100" s="35">
        <f>AZ100+AY100</f>
        <v>0.58749999999999991</v>
      </c>
      <c r="BB100" s="33">
        <f>BA100+BA100*0.08</f>
        <v>0.63449999999999995</v>
      </c>
    </row>
    <row r="101" spans="1:54" s="17" customFormat="1" ht="30">
      <c r="A101" s="43" t="s">
        <v>571</v>
      </c>
      <c r="B101" s="23">
        <v>125</v>
      </c>
      <c r="C101" s="44">
        <v>88</v>
      </c>
      <c r="D101" s="44"/>
      <c r="E101" s="45" t="s">
        <v>702</v>
      </c>
      <c r="F101" s="45" t="s">
        <v>703</v>
      </c>
      <c r="G101" s="35" t="s">
        <v>704</v>
      </c>
      <c r="H101" s="48" t="s">
        <v>705</v>
      </c>
      <c r="I101" s="45" t="s">
        <v>106</v>
      </c>
      <c r="J101" s="45" t="s">
        <v>706</v>
      </c>
      <c r="K101" s="46"/>
      <c r="L101" s="45"/>
      <c r="M101" s="47">
        <v>30</v>
      </c>
      <c r="N101" s="45" t="s">
        <v>47</v>
      </c>
      <c r="O101" s="45" t="s">
        <v>576</v>
      </c>
      <c r="P101" s="45" t="s">
        <v>585</v>
      </c>
      <c r="Q101" s="45" t="s">
        <v>707</v>
      </c>
      <c r="R101" s="29">
        <v>0.85</v>
      </c>
      <c r="S101" s="30"/>
      <c r="T101" s="31">
        <v>0.68</v>
      </c>
      <c r="U101" s="9">
        <v>0.5</v>
      </c>
      <c r="V101" s="29">
        <v>0.73</v>
      </c>
      <c r="W101" s="30"/>
      <c r="X101" s="30"/>
      <c r="Y101" s="30">
        <v>1.18</v>
      </c>
      <c r="Z101" s="30">
        <v>2.2200000000000002</v>
      </c>
      <c r="AA101" s="30"/>
      <c r="AB101" s="30"/>
      <c r="AC101" s="30"/>
      <c r="AD101" s="30"/>
      <c r="AE101" s="32">
        <v>0.73</v>
      </c>
      <c r="AG101" s="17">
        <v>0.72765000000000002</v>
      </c>
      <c r="AH101" s="17">
        <v>1.18</v>
      </c>
      <c r="AI101" s="17">
        <v>2.2200000000000002</v>
      </c>
      <c r="AN101" s="33">
        <v>0.7288</v>
      </c>
      <c r="AO101" s="17" t="s">
        <v>213</v>
      </c>
      <c r="AP101" s="32" t="s">
        <v>214</v>
      </c>
      <c r="AQ101" s="17">
        <f>AVERAGE(SMALL(AE101:AI101,1),SMALL(AE101:AI101,2))</f>
        <v>0.72882500000000006</v>
      </c>
      <c r="AR101" s="17" t="str">
        <f>IF(R101 &lt;=( AVERAGE(SMALL(AE101:AI101,1),SMALL(AE101:AI101,2))), R101, "")</f>
        <v/>
      </c>
      <c r="AS101" s="17" t="e">
        <f>AVERAGE(SMALL(AJ101:AM101,1),SMALL(AJ101:AM101,2))</f>
        <v>#NUM!</v>
      </c>
      <c r="AT101" s="17">
        <f>T101*1.075</f>
        <v>0.73099999999999998</v>
      </c>
      <c r="AU101" s="17">
        <f>U101*1.075</f>
        <v>0.53749999999999998</v>
      </c>
      <c r="AV101" s="30">
        <f>MIN(AN101,AT101,AU101)</f>
        <v>0.53749999999999998</v>
      </c>
      <c r="AW101" s="17" t="s">
        <v>75</v>
      </c>
      <c r="AX101" s="17" t="s">
        <v>76</v>
      </c>
      <c r="AY101" s="33">
        <v>0.54</v>
      </c>
      <c r="AZ101" s="34">
        <f>IF(AND(AY101&gt;0,AY101&lt;=10),AY101*0.25,IF(AND(AY101&gt;10,AY101&lt;=50),AY101*0.17,IF(AND(AY101&gt;10,AY101&lt;=100),AY101*0.12,IF(AY101&gt;100,AY101*0.1))))</f>
        <v>0.13500000000000001</v>
      </c>
      <c r="BA101" s="35">
        <f>AZ101+AY101</f>
        <v>0.67500000000000004</v>
      </c>
      <c r="BB101" s="33">
        <f>BA101+BA101*0.08</f>
        <v>0.72900000000000009</v>
      </c>
    </row>
    <row r="102" spans="1:54" s="17" customFormat="1" ht="30">
      <c r="A102" s="43" t="s">
        <v>571</v>
      </c>
      <c r="B102" s="23">
        <v>171</v>
      </c>
      <c r="C102" s="44">
        <v>187</v>
      </c>
      <c r="D102" s="44"/>
      <c r="E102" s="45" t="s">
        <v>863</v>
      </c>
      <c r="F102" s="45" t="s">
        <v>864</v>
      </c>
      <c r="G102" s="35" t="s">
        <v>865</v>
      </c>
      <c r="H102" s="48" t="s">
        <v>866</v>
      </c>
      <c r="I102" s="45" t="s">
        <v>229</v>
      </c>
      <c r="J102" s="45" t="s">
        <v>403</v>
      </c>
      <c r="K102" s="46"/>
      <c r="L102" s="45"/>
      <c r="M102" s="47">
        <v>30</v>
      </c>
      <c r="N102" s="45" t="s">
        <v>47</v>
      </c>
      <c r="O102" s="45" t="s">
        <v>576</v>
      </c>
      <c r="P102" s="45" t="s">
        <v>646</v>
      </c>
      <c r="Q102" s="45" t="s">
        <v>867</v>
      </c>
      <c r="R102" s="29">
        <v>0.55000000000000004</v>
      </c>
      <c r="S102" s="30"/>
      <c r="T102" s="31">
        <v>0.51</v>
      </c>
      <c r="U102" s="9">
        <v>0.5</v>
      </c>
      <c r="V102" s="29">
        <v>0.65039999999999998</v>
      </c>
      <c r="W102" s="30">
        <v>0.45</v>
      </c>
      <c r="X102" s="30"/>
      <c r="Y102" s="30"/>
      <c r="Z102" s="30">
        <v>2.59</v>
      </c>
      <c r="AA102" s="30"/>
      <c r="AB102" s="30"/>
      <c r="AC102" s="30"/>
      <c r="AD102" s="30"/>
      <c r="AE102" s="32">
        <v>0.65039999999999998</v>
      </c>
      <c r="AF102" s="17">
        <v>0.56999999999999995</v>
      </c>
      <c r="AG102" s="17">
        <v>0.64600000000000002</v>
      </c>
      <c r="AN102" s="33">
        <v>0.55000000000000004</v>
      </c>
      <c r="AO102" s="17" t="s">
        <v>51</v>
      </c>
      <c r="AP102" s="32" t="s">
        <v>52</v>
      </c>
      <c r="AQ102" s="17">
        <f>AVERAGE(SMALL(AE102:AI102,1),SMALL(AE102:AI102,2))</f>
        <v>0.60799999999999998</v>
      </c>
      <c r="AR102" s="17">
        <f>IF(R102 &lt;=( AVERAGE(SMALL(AE102:AI102,1),SMALL(AE102:AI102,2))), R102, "")</f>
        <v>0.55000000000000004</v>
      </c>
      <c r="AS102" s="17" t="e">
        <f>AVERAGE(SMALL(AJ102:AM102,1),SMALL(AJ102:AM102,2))</f>
        <v>#NUM!</v>
      </c>
      <c r="AT102" s="17">
        <f>T102*1.075</f>
        <v>0.54825000000000002</v>
      </c>
      <c r="AU102" s="17">
        <f>U102*1.075</f>
        <v>0.53749999999999998</v>
      </c>
      <c r="AV102" s="30">
        <f>MIN(AN102,AT102,AU102)</f>
        <v>0.53749999999999998</v>
      </c>
      <c r="AW102" s="42" t="s">
        <v>75</v>
      </c>
      <c r="AX102" s="42" t="s">
        <v>76</v>
      </c>
      <c r="AY102" s="33">
        <v>0.54</v>
      </c>
      <c r="AZ102" s="34">
        <f>IF(AND(AY102&gt;0,AY102&lt;=10),AY102*0.25,IF(AND(AY102&gt;10,AY102&lt;=50),AY102*0.17,IF(AND(AY102&gt;10,AY102&lt;=100),AY102*0.12,IF(AY102&gt;100,AY102*0.1))))</f>
        <v>0.13500000000000001</v>
      </c>
      <c r="BA102" s="35">
        <f>AZ102+AY102</f>
        <v>0.67500000000000004</v>
      </c>
      <c r="BB102" s="33">
        <f>BA102+BA102*0.08</f>
        <v>0.72900000000000009</v>
      </c>
    </row>
    <row r="103" spans="1:54" s="17" customFormat="1" ht="30">
      <c r="A103" s="43" t="s">
        <v>571</v>
      </c>
      <c r="B103" s="23">
        <v>256</v>
      </c>
      <c r="C103" s="44">
        <v>402</v>
      </c>
      <c r="D103" s="44"/>
      <c r="E103" s="45" t="s">
        <v>1171</v>
      </c>
      <c r="F103" s="45" t="s">
        <v>1172</v>
      </c>
      <c r="G103" s="35" t="s">
        <v>981</v>
      </c>
      <c r="H103" s="48" t="s">
        <v>1173</v>
      </c>
      <c r="I103" s="45" t="s">
        <v>106</v>
      </c>
      <c r="J103" s="45" t="s">
        <v>1174</v>
      </c>
      <c r="K103" s="46"/>
      <c r="L103" s="45"/>
      <c r="M103" s="47">
        <v>6</v>
      </c>
      <c r="N103" s="45" t="s">
        <v>47</v>
      </c>
      <c r="O103" s="45" t="s">
        <v>576</v>
      </c>
      <c r="P103" s="45" t="s">
        <v>609</v>
      </c>
      <c r="Q103" s="45" t="s">
        <v>1175</v>
      </c>
      <c r="R103" s="29">
        <v>0.55000000000000004</v>
      </c>
      <c r="S103" s="30"/>
      <c r="T103" s="31">
        <v>0.51</v>
      </c>
      <c r="U103" s="9" t="s">
        <v>155</v>
      </c>
      <c r="V103" s="29"/>
      <c r="W103" s="30"/>
      <c r="X103" s="30"/>
      <c r="Y103" s="30"/>
      <c r="Z103" s="30"/>
      <c r="AA103" s="30"/>
      <c r="AB103" s="30"/>
      <c r="AC103" s="30"/>
      <c r="AD103" s="30"/>
      <c r="AE103" s="32"/>
      <c r="AN103" s="33">
        <v>0.55000000000000004</v>
      </c>
      <c r="AO103" s="17" t="s">
        <v>51</v>
      </c>
      <c r="AP103" s="32" t="s">
        <v>52</v>
      </c>
      <c r="AQ103" s="17" t="e">
        <f>AVERAGE(SMALL(AE103:AI103,1),SMALL(AE103:AI103,2))</f>
        <v>#NUM!</v>
      </c>
      <c r="AR103" s="17" t="e">
        <f>IF(R103 &lt;=( AVERAGE(SMALL(AE103:AI103,1),SMALL(AE103:AI103,2))), R103, "")</f>
        <v>#NUM!</v>
      </c>
      <c r="AS103" s="17" t="e">
        <f>AVERAGE(SMALL(AJ103:AM103,1),SMALL(AJ103:AM103,2))</f>
        <v>#NUM!</v>
      </c>
      <c r="AT103" s="17">
        <f>T103*1.075</f>
        <v>0.54825000000000002</v>
      </c>
      <c r="AU103" s="17" t="e">
        <f>U103*1.075</f>
        <v>#VALUE!</v>
      </c>
      <c r="AV103" s="30" t="e">
        <f>MIN(AN103,AT103,AU103)</f>
        <v>#VALUE!</v>
      </c>
      <c r="AW103" s="17" t="s">
        <v>75</v>
      </c>
      <c r="AX103" s="17" t="s">
        <v>76</v>
      </c>
      <c r="AY103" s="33">
        <v>0.54800000000000004</v>
      </c>
      <c r="AZ103" s="34">
        <f>IF(AND(AY103&gt;0,AY103&lt;=10),AY103*0.25,IF(AND(AY103&gt;10,AY103&lt;=50),AY103*0.17,IF(AND(AY103&gt;10,AY103&lt;=100),AY103*0.12,IF(AY103&gt;100,AY103*0.1))))</f>
        <v>0.13700000000000001</v>
      </c>
      <c r="BA103" s="35">
        <f>AZ103+AY103</f>
        <v>0.68500000000000005</v>
      </c>
      <c r="BB103" s="33">
        <f>BA103+BA103*0.08</f>
        <v>0.73980000000000001</v>
      </c>
    </row>
    <row r="104" spans="1:54" s="17" customFormat="1" ht="30">
      <c r="A104" s="43" t="s">
        <v>571</v>
      </c>
      <c r="B104" s="23">
        <v>262</v>
      </c>
      <c r="C104" s="44">
        <v>2366</v>
      </c>
      <c r="D104" s="44"/>
      <c r="E104" s="45" t="s">
        <v>1192</v>
      </c>
      <c r="F104" s="45" t="s">
        <v>1193</v>
      </c>
      <c r="G104" s="35" t="s">
        <v>1194</v>
      </c>
      <c r="H104" s="48" t="s">
        <v>1195</v>
      </c>
      <c r="I104" s="45" t="s">
        <v>106</v>
      </c>
      <c r="J104" s="45" t="s">
        <v>593</v>
      </c>
      <c r="K104" s="46"/>
      <c r="L104" s="45"/>
      <c r="M104" s="47">
        <v>6</v>
      </c>
      <c r="N104" s="45" t="s">
        <v>47</v>
      </c>
      <c r="O104" s="45" t="s">
        <v>576</v>
      </c>
      <c r="P104" s="45" t="s">
        <v>646</v>
      </c>
      <c r="Q104" s="45" t="s">
        <v>1196</v>
      </c>
      <c r="R104" s="29">
        <v>0.55000000000000004</v>
      </c>
      <c r="S104" s="30"/>
      <c r="T104" s="31">
        <v>0.51</v>
      </c>
      <c r="U104" s="9" t="s">
        <v>155</v>
      </c>
      <c r="V104" s="29"/>
      <c r="W104" s="30"/>
      <c r="X104" s="30"/>
      <c r="Y104" s="30"/>
      <c r="Z104" s="30"/>
      <c r="AA104" s="30"/>
      <c r="AB104" s="30"/>
      <c r="AC104" s="30"/>
      <c r="AD104" s="30"/>
      <c r="AE104" s="32"/>
      <c r="AN104" s="33">
        <v>0.55000000000000004</v>
      </c>
      <c r="AO104" s="17" t="s">
        <v>51</v>
      </c>
      <c r="AP104" s="32" t="s">
        <v>52</v>
      </c>
      <c r="AQ104" s="17" t="e">
        <f>AVERAGE(SMALL(AE104:AI104,1),SMALL(AE104:AI104,2))</f>
        <v>#NUM!</v>
      </c>
      <c r="AR104" s="17" t="e">
        <f>IF(R104 &lt;=( AVERAGE(SMALL(AE104:AI104,1),SMALL(AE104:AI104,2))), R104, "")</f>
        <v>#NUM!</v>
      </c>
      <c r="AS104" s="17" t="e">
        <f>AVERAGE(SMALL(AJ104:AM104,1),SMALL(AJ104:AM104,2))</f>
        <v>#NUM!</v>
      </c>
      <c r="AT104" s="17">
        <f>T104*1.075</f>
        <v>0.54825000000000002</v>
      </c>
      <c r="AU104" s="17" t="e">
        <f>U104*1.075</f>
        <v>#VALUE!</v>
      </c>
      <c r="AV104" s="30" t="e">
        <f>MIN(AN104,AT104,AU104)</f>
        <v>#VALUE!</v>
      </c>
      <c r="AW104" s="17" t="s">
        <v>75</v>
      </c>
      <c r="AX104" s="17" t="s">
        <v>76</v>
      </c>
      <c r="AY104" s="33">
        <v>0.54820000000000002</v>
      </c>
      <c r="AZ104" s="34">
        <f>IF(AND(AY104&gt;0,AY104&lt;=10),AY104*0.25,IF(AND(AY104&gt;10,AY104&lt;=50),AY104*0.17,IF(AND(AY104&gt;10,AY104&lt;=100),AY104*0.12,IF(AY104&gt;100,AY104*0.1))))</f>
        <v>0.13705000000000001</v>
      </c>
      <c r="BA104" s="35">
        <f>AZ104+AY104</f>
        <v>0.68525000000000003</v>
      </c>
      <c r="BB104" s="33">
        <f>BA104+BA104*0.08</f>
        <v>0.74007000000000001</v>
      </c>
    </row>
    <row r="105" spans="1:54" s="17" customFormat="1" ht="30">
      <c r="A105" s="43" t="s">
        <v>571</v>
      </c>
      <c r="B105" s="23">
        <v>190</v>
      </c>
      <c r="C105" s="44">
        <v>237</v>
      </c>
      <c r="D105" s="44"/>
      <c r="E105" s="45" t="s">
        <v>944</v>
      </c>
      <c r="F105" s="45" t="s">
        <v>945</v>
      </c>
      <c r="G105" s="35" t="s">
        <v>946</v>
      </c>
      <c r="H105" s="48" t="s">
        <v>305</v>
      </c>
      <c r="I105" s="45" t="s">
        <v>106</v>
      </c>
      <c r="J105" s="45" t="s">
        <v>947</v>
      </c>
      <c r="K105" s="46"/>
      <c r="L105" s="45"/>
      <c r="M105" s="47">
        <v>30</v>
      </c>
      <c r="N105" s="45" t="s">
        <v>47</v>
      </c>
      <c r="O105" s="45" t="s">
        <v>576</v>
      </c>
      <c r="P105" s="45" t="s">
        <v>948</v>
      </c>
      <c r="Q105" s="45" t="s">
        <v>949</v>
      </c>
      <c r="R105" s="29">
        <v>0.89</v>
      </c>
      <c r="S105" s="30"/>
      <c r="T105" s="31">
        <v>0.83</v>
      </c>
      <c r="U105" s="9">
        <v>0.52</v>
      </c>
      <c r="V105" s="29">
        <v>0.88780000000000003</v>
      </c>
      <c r="W105" s="30"/>
      <c r="X105" s="30"/>
      <c r="Y105" s="30"/>
      <c r="Z105" s="30"/>
      <c r="AA105" s="30"/>
      <c r="AB105" s="30"/>
      <c r="AC105" s="30"/>
      <c r="AD105" s="30"/>
      <c r="AE105" s="32">
        <v>0.88780000000000003</v>
      </c>
      <c r="AG105" s="17">
        <v>0.88280000000000003</v>
      </c>
      <c r="AN105" s="33">
        <v>0.89</v>
      </c>
      <c r="AO105" s="17" t="s">
        <v>213</v>
      </c>
      <c r="AP105" s="32" t="s">
        <v>214</v>
      </c>
      <c r="AQ105" s="17">
        <f>AVERAGE(SMALL(AE105:AI105,1),SMALL(AE105:AI105,2))</f>
        <v>0.88529999999999998</v>
      </c>
      <c r="AR105" s="17" t="str">
        <f>IF(R105 &lt;=( AVERAGE(SMALL(AE105:AI105,1),SMALL(AE105:AI105,2))), R105, "")</f>
        <v/>
      </c>
      <c r="AS105" s="17" t="e">
        <f>AVERAGE(SMALL(AJ105:AM105,1),SMALL(AJ105:AM105,2))</f>
        <v>#NUM!</v>
      </c>
      <c r="AT105" s="17">
        <f>T105*1.075</f>
        <v>0.89224999999999988</v>
      </c>
      <c r="AU105" s="17">
        <f>U105*1.075</f>
        <v>0.55899999999999994</v>
      </c>
      <c r="AV105" s="30">
        <f>MIN(AN105,AT105,AU105)</f>
        <v>0.55899999999999994</v>
      </c>
      <c r="AW105" s="17" t="s">
        <v>75</v>
      </c>
      <c r="AX105" s="17" t="s">
        <v>76</v>
      </c>
      <c r="AY105" s="33">
        <v>0.56000000000000005</v>
      </c>
      <c r="AZ105" s="34">
        <f>IF(AND(AY105&gt;0,AY105&lt;=10),AY105*0.25,IF(AND(AY105&gt;10,AY105&lt;=50),AY105*0.17,IF(AND(AY105&gt;10,AY105&lt;=100),AY105*0.12,IF(AY105&gt;100,AY105*0.1))))</f>
        <v>0.14000000000000001</v>
      </c>
      <c r="BA105" s="35">
        <f>AZ105+AY105</f>
        <v>0.70000000000000007</v>
      </c>
      <c r="BB105" s="33">
        <f>BA105+BA105*0.08</f>
        <v>0.75600000000000012</v>
      </c>
    </row>
    <row r="106" spans="1:54" s="17" customFormat="1" ht="30">
      <c r="A106" s="43" t="s">
        <v>571</v>
      </c>
      <c r="B106" s="23">
        <v>96</v>
      </c>
      <c r="C106" s="44">
        <v>5727</v>
      </c>
      <c r="D106" s="44"/>
      <c r="E106" s="45" t="s">
        <v>595</v>
      </c>
      <c r="F106" s="45" t="s">
        <v>78</v>
      </c>
      <c r="G106" s="35" t="s">
        <v>79</v>
      </c>
      <c r="H106" s="48" t="s">
        <v>596</v>
      </c>
      <c r="I106" s="45" t="s">
        <v>106</v>
      </c>
      <c r="J106" s="45" t="s">
        <v>597</v>
      </c>
      <c r="K106" s="46"/>
      <c r="L106" s="45"/>
      <c r="M106" s="47">
        <v>30</v>
      </c>
      <c r="N106" s="45" t="s">
        <v>47</v>
      </c>
      <c r="O106" s="45" t="s">
        <v>576</v>
      </c>
      <c r="P106" s="45" t="s">
        <v>598</v>
      </c>
      <c r="Q106" s="45" t="s">
        <v>599</v>
      </c>
      <c r="R106" s="29">
        <v>0.72</v>
      </c>
      <c r="S106" s="30"/>
      <c r="T106" s="31">
        <v>0.76</v>
      </c>
      <c r="U106" s="9">
        <v>0.55000000000000004</v>
      </c>
      <c r="V106" s="29">
        <v>0.91059999999999997</v>
      </c>
      <c r="W106" s="30">
        <v>0.68</v>
      </c>
      <c r="X106" s="30"/>
      <c r="Y106" s="30"/>
      <c r="Z106" s="30">
        <v>0.76</v>
      </c>
      <c r="AA106" s="30"/>
      <c r="AB106" s="30"/>
      <c r="AC106" s="30"/>
      <c r="AD106" s="30"/>
      <c r="AE106" s="32">
        <v>0.91059999999999997</v>
      </c>
      <c r="AN106" s="33">
        <v>0.81200000000000006</v>
      </c>
      <c r="AO106" s="17" t="s">
        <v>338</v>
      </c>
      <c r="AP106" s="32" t="s">
        <v>339</v>
      </c>
      <c r="AQ106" s="17" t="e">
        <f>AVERAGE(SMALL(AE106:AI106,1),SMALL(AE106:AI106,2))</f>
        <v>#NUM!</v>
      </c>
      <c r="AR106" s="17" t="e">
        <f>IF(R106 &lt;=( AVERAGE(SMALL(AE106:AI106,1),SMALL(AE106:AI106,2))), R106, "")</f>
        <v>#NUM!</v>
      </c>
      <c r="AS106" s="17" t="e">
        <f>AVERAGE(SMALL(AJ106:AM106,1),SMALL(AJ106:AM106,2))</f>
        <v>#NUM!</v>
      </c>
      <c r="AT106" s="17">
        <f>T106*1.075</f>
        <v>0.81699999999999995</v>
      </c>
      <c r="AU106" s="17">
        <f>U106*1.075</f>
        <v>0.59125000000000005</v>
      </c>
      <c r="AV106" s="30">
        <f>MIN(AN106,AT106,AU106)</f>
        <v>0.59125000000000005</v>
      </c>
      <c r="AW106" s="17" t="s">
        <v>75</v>
      </c>
      <c r="AX106" s="17" t="s">
        <v>76</v>
      </c>
      <c r="AY106" s="33">
        <v>0.59</v>
      </c>
      <c r="AZ106" s="34">
        <f>IF(AND(AY106&gt;0,AY106&lt;=10),AY106*0.25,IF(AND(AY106&gt;10,AY106&lt;=50),AY106*0.17,IF(AND(AY106&gt;10,AY106&lt;=100),AY106*0.12,IF(AY106&gt;100,AY106*0.1))))</f>
        <v>0.14749999999999999</v>
      </c>
      <c r="BA106" s="35">
        <f>AZ106+AY106</f>
        <v>0.73749999999999993</v>
      </c>
      <c r="BB106" s="33">
        <f>BA106+BA106*0.08</f>
        <v>0.79649999999999999</v>
      </c>
    </row>
    <row r="107" spans="1:54" s="17" customFormat="1" ht="30">
      <c r="A107" s="43" t="s">
        <v>571</v>
      </c>
      <c r="B107" s="23">
        <v>191</v>
      </c>
      <c r="C107" s="44">
        <v>254</v>
      </c>
      <c r="D107" s="44"/>
      <c r="E107" s="45" t="s">
        <v>950</v>
      </c>
      <c r="F107" s="45" t="s">
        <v>951</v>
      </c>
      <c r="G107" s="35" t="s">
        <v>952</v>
      </c>
      <c r="H107" s="48" t="s">
        <v>953</v>
      </c>
      <c r="I107" s="45" t="s">
        <v>106</v>
      </c>
      <c r="J107" s="45" t="s">
        <v>954</v>
      </c>
      <c r="K107" s="46"/>
      <c r="L107" s="45"/>
      <c r="M107" s="47">
        <v>20</v>
      </c>
      <c r="N107" s="45" t="s">
        <v>47</v>
      </c>
      <c r="O107" s="45" t="s">
        <v>576</v>
      </c>
      <c r="P107" s="45" t="s">
        <v>609</v>
      </c>
      <c r="Q107" s="45" t="s">
        <v>955</v>
      </c>
      <c r="R107" s="29">
        <v>0.63</v>
      </c>
      <c r="S107" s="30"/>
      <c r="T107" s="31">
        <v>0.59</v>
      </c>
      <c r="U107" s="9">
        <v>0.55000000000000004</v>
      </c>
      <c r="V107" s="29">
        <v>0.73170000000000002</v>
      </c>
      <c r="W107" s="30">
        <v>0.53</v>
      </c>
      <c r="X107" s="30"/>
      <c r="Y107" s="30"/>
      <c r="Z107" s="30"/>
      <c r="AA107" s="30"/>
      <c r="AB107" s="30"/>
      <c r="AC107" s="30"/>
      <c r="AD107" s="30"/>
      <c r="AE107" s="32">
        <v>0.73170000000000002</v>
      </c>
      <c r="AG107" s="17">
        <v>0.72699999999999998</v>
      </c>
      <c r="AN107" s="33">
        <v>0.63</v>
      </c>
      <c r="AO107" s="17" t="s">
        <v>51</v>
      </c>
      <c r="AP107" s="32" t="s">
        <v>52</v>
      </c>
      <c r="AQ107" s="17">
        <f>AVERAGE(SMALL(AE107:AI107,1),SMALL(AE107:AI107,2))</f>
        <v>0.72934999999999994</v>
      </c>
      <c r="AR107" s="17">
        <f>IF(R107 &lt;=( AVERAGE(SMALL(AE107:AI107,1),SMALL(AE107:AI107,2))), R107, "")</f>
        <v>0.63</v>
      </c>
      <c r="AS107" s="17" t="e">
        <f>AVERAGE(SMALL(AJ107:AM107,1),SMALL(AJ107:AM107,2))</f>
        <v>#NUM!</v>
      </c>
      <c r="AT107" s="17">
        <f>T107*1.075</f>
        <v>0.63424999999999998</v>
      </c>
      <c r="AU107" s="17">
        <f>U107*1.075</f>
        <v>0.59125000000000005</v>
      </c>
      <c r="AV107" s="30">
        <f>MIN(AN107,AT107,AU107)</f>
        <v>0.59125000000000005</v>
      </c>
      <c r="AW107" s="17" t="s">
        <v>75</v>
      </c>
      <c r="AX107" s="17" t="s">
        <v>76</v>
      </c>
      <c r="AY107" s="33">
        <v>0.59</v>
      </c>
      <c r="AZ107" s="34">
        <f>IF(AND(AY107&gt;0,AY107&lt;=10),AY107*0.25,IF(AND(AY107&gt;10,AY107&lt;=50),AY107*0.17,IF(AND(AY107&gt;10,AY107&lt;=100),AY107*0.12,IF(AY107&gt;100,AY107*0.1))))</f>
        <v>0.14749999999999999</v>
      </c>
      <c r="BA107" s="35">
        <f>AZ107+AY107</f>
        <v>0.73749999999999993</v>
      </c>
      <c r="BB107" s="33">
        <f>BA107+BA107*0.08</f>
        <v>0.79649999999999999</v>
      </c>
    </row>
    <row r="108" spans="1:54" s="17" customFormat="1" ht="30">
      <c r="A108" s="43" t="s">
        <v>571</v>
      </c>
      <c r="B108" s="23">
        <v>99</v>
      </c>
      <c r="C108" s="44">
        <v>27</v>
      </c>
      <c r="D108" s="44"/>
      <c r="E108" s="45" t="s">
        <v>606</v>
      </c>
      <c r="F108" s="45" t="s">
        <v>607</v>
      </c>
      <c r="G108" s="35" t="s">
        <v>369</v>
      </c>
      <c r="H108" s="48" t="s">
        <v>105</v>
      </c>
      <c r="I108" s="45" t="s">
        <v>106</v>
      </c>
      <c r="J108" s="45" t="s">
        <v>608</v>
      </c>
      <c r="K108" s="46"/>
      <c r="L108" s="45"/>
      <c r="M108" s="47">
        <v>30</v>
      </c>
      <c r="N108" s="45" t="s">
        <v>47</v>
      </c>
      <c r="O108" s="45" t="s">
        <v>576</v>
      </c>
      <c r="P108" s="45" t="s">
        <v>609</v>
      </c>
      <c r="Q108" s="45" t="s">
        <v>610</v>
      </c>
      <c r="R108" s="29">
        <v>1.17</v>
      </c>
      <c r="S108" s="30"/>
      <c r="T108" s="31">
        <v>1.1000000000000001</v>
      </c>
      <c r="U108" s="9">
        <v>0.59</v>
      </c>
      <c r="V108" s="29">
        <v>1.7418</v>
      </c>
      <c r="W108" s="30">
        <v>0.59</v>
      </c>
      <c r="X108" s="30"/>
      <c r="Y108" s="30"/>
      <c r="Z108" s="30">
        <v>3</v>
      </c>
      <c r="AA108" s="30"/>
      <c r="AB108" s="30"/>
      <c r="AC108" s="30"/>
      <c r="AD108" s="30"/>
      <c r="AE108" s="32">
        <v>1.7418</v>
      </c>
      <c r="AN108" s="33">
        <v>1.17</v>
      </c>
      <c r="AO108" s="17" t="s">
        <v>51</v>
      </c>
      <c r="AP108" s="32" t="s">
        <v>52</v>
      </c>
      <c r="AQ108" s="17" t="e">
        <f>AVERAGE(SMALL(AE108:AI108,1),SMALL(AE108:AI108,2))</f>
        <v>#NUM!</v>
      </c>
      <c r="AR108" s="17" t="e">
        <f>IF(R108 &lt;=( AVERAGE(SMALL(AE108:AI108,1),SMALL(AE108:AI108,2))), R108, "")</f>
        <v>#NUM!</v>
      </c>
      <c r="AS108" s="17" t="e">
        <f>AVERAGE(SMALL(AJ108:AM108,1),SMALL(AJ108:AM108,2))</f>
        <v>#NUM!</v>
      </c>
      <c r="AT108" s="17">
        <f>T108*1.075</f>
        <v>1.1825000000000001</v>
      </c>
      <c r="AU108" s="17">
        <f>U108*1.075</f>
        <v>0.63424999999999998</v>
      </c>
      <c r="AV108" s="30">
        <f>MIN(AN108,AT108,AU108)</f>
        <v>0.63424999999999998</v>
      </c>
      <c r="AW108" s="17" t="s">
        <v>75</v>
      </c>
      <c r="AX108" s="17" t="s">
        <v>76</v>
      </c>
      <c r="AY108" s="33">
        <v>0.63</v>
      </c>
      <c r="AZ108" s="34">
        <f>IF(AND(AY108&gt;0,AY108&lt;=10),AY108*0.25,IF(AND(AY108&gt;10,AY108&lt;=50),AY108*0.17,IF(AND(AY108&gt;10,AY108&lt;=100),AY108*0.12,IF(AY108&gt;100,AY108*0.1))))</f>
        <v>0.1575</v>
      </c>
      <c r="BA108" s="35">
        <f>AZ108+AY108</f>
        <v>0.78749999999999998</v>
      </c>
      <c r="BB108" s="33">
        <f>BA108+BA108*0.08</f>
        <v>0.85050000000000003</v>
      </c>
    </row>
    <row r="109" spans="1:54" s="17" customFormat="1" ht="30">
      <c r="A109" s="43" t="s">
        <v>571</v>
      </c>
      <c r="B109" s="23">
        <v>132</v>
      </c>
      <c r="C109" s="44">
        <v>5708</v>
      </c>
      <c r="D109" s="44"/>
      <c r="E109" s="45" t="s">
        <v>723</v>
      </c>
      <c r="F109" s="45" t="s">
        <v>724</v>
      </c>
      <c r="G109" s="35" t="s">
        <v>725</v>
      </c>
      <c r="H109" s="48" t="s">
        <v>130</v>
      </c>
      <c r="I109" s="45" t="s">
        <v>45</v>
      </c>
      <c r="J109" s="45" t="s">
        <v>726</v>
      </c>
      <c r="K109" s="46"/>
      <c r="L109" s="45"/>
      <c r="M109" s="47">
        <v>10</v>
      </c>
      <c r="N109" s="45" t="s">
        <v>47</v>
      </c>
      <c r="O109" s="45" t="s">
        <v>576</v>
      </c>
      <c r="P109" s="45" t="s">
        <v>616</v>
      </c>
      <c r="Q109" s="45" t="s">
        <v>727</v>
      </c>
      <c r="R109" s="29">
        <v>2.2400000000000002</v>
      </c>
      <c r="S109" s="30"/>
      <c r="T109" s="31">
        <v>1.42</v>
      </c>
      <c r="U109" s="9">
        <v>1.42</v>
      </c>
      <c r="V109" s="29"/>
      <c r="W109" s="30"/>
      <c r="X109" s="30"/>
      <c r="Y109" s="30"/>
      <c r="Z109" s="30"/>
      <c r="AA109" s="30"/>
      <c r="AB109" s="30"/>
      <c r="AC109" s="30"/>
      <c r="AD109" s="30"/>
      <c r="AE109" s="32"/>
      <c r="AN109" s="33">
        <v>0.64800000000000002</v>
      </c>
      <c r="AO109" s="17" t="s">
        <v>338</v>
      </c>
      <c r="AP109" s="32" t="s">
        <v>339</v>
      </c>
      <c r="AQ109" s="17" t="e">
        <f>AVERAGE(SMALL(AE109:AI109,1),SMALL(AE109:AI109,2))</f>
        <v>#NUM!</v>
      </c>
      <c r="AR109" s="17" t="e">
        <f>IF(R109 &lt;=( AVERAGE(SMALL(AE109:AI109,1),SMALL(AE109:AI109,2))), R109, "")</f>
        <v>#NUM!</v>
      </c>
      <c r="AS109" s="17" t="e">
        <f>AVERAGE(SMALL(AJ109:AM109,1),SMALL(AJ109:AM109,2))</f>
        <v>#NUM!</v>
      </c>
      <c r="AT109" s="17">
        <f>T109*1.075</f>
        <v>1.5265</v>
      </c>
      <c r="AU109" s="17">
        <f>U109*1.075</f>
        <v>1.5265</v>
      </c>
      <c r="AV109" s="30">
        <f>MIN(AN109,AT109,AU109)</f>
        <v>0.64800000000000002</v>
      </c>
      <c r="AW109" s="17" t="s">
        <v>338</v>
      </c>
      <c r="AX109" s="17" t="s">
        <v>339</v>
      </c>
      <c r="AY109" s="33">
        <v>0.65</v>
      </c>
      <c r="AZ109" s="34">
        <f>IF(AND(AY109&gt;0,AY109&lt;=10),AY109*0.25,IF(AND(AY109&gt;10,AY109&lt;=50),AY109*0.17,IF(AND(AY109&gt;10,AY109&lt;=100),AY109*0.12,IF(AY109&gt;100,AY109*0.1))))</f>
        <v>0.16250000000000001</v>
      </c>
      <c r="BA109" s="35">
        <f>AZ109+AY109</f>
        <v>0.8125</v>
      </c>
      <c r="BB109" s="33">
        <f>BA109+BA109*0.08</f>
        <v>0.87749999999999995</v>
      </c>
    </row>
    <row r="110" spans="1:54" s="17" customFormat="1" ht="30">
      <c r="A110" s="43" t="s">
        <v>571</v>
      </c>
      <c r="B110" s="23">
        <v>182</v>
      </c>
      <c r="C110" s="44">
        <v>215</v>
      </c>
      <c r="D110" s="44"/>
      <c r="E110" s="45" t="s">
        <v>906</v>
      </c>
      <c r="F110" s="45" t="s">
        <v>907</v>
      </c>
      <c r="G110" s="35" t="s">
        <v>908</v>
      </c>
      <c r="H110" s="48" t="s">
        <v>60</v>
      </c>
      <c r="I110" s="45" t="s">
        <v>45</v>
      </c>
      <c r="J110" s="45" t="s">
        <v>107</v>
      </c>
      <c r="K110" s="46"/>
      <c r="L110" s="45"/>
      <c r="M110" s="47">
        <v>20</v>
      </c>
      <c r="N110" s="45" t="s">
        <v>47</v>
      </c>
      <c r="O110" s="45" t="s">
        <v>576</v>
      </c>
      <c r="P110" s="45" t="s">
        <v>585</v>
      </c>
      <c r="Q110" s="45" t="s">
        <v>909</v>
      </c>
      <c r="R110" s="29">
        <v>1.23</v>
      </c>
      <c r="S110" s="30"/>
      <c r="T110" s="31">
        <v>1.1499999999999999</v>
      </c>
      <c r="U110" s="9">
        <v>0.61</v>
      </c>
      <c r="V110" s="29">
        <v>1.3984000000000001</v>
      </c>
      <c r="W110" s="30"/>
      <c r="X110" s="30"/>
      <c r="Y110" s="30">
        <v>1.44</v>
      </c>
      <c r="Z110" s="30">
        <v>3.21</v>
      </c>
      <c r="AA110" s="30"/>
      <c r="AB110" s="30"/>
      <c r="AC110" s="30"/>
      <c r="AD110" s="30"/>
      <c r="AE110" s="32">
        <v>1.3984000000000001</v>
      </c>
      <c r="AG110" s="17">
        <v>1.39</v>
      </c>
      <c r="AH110" s="17">
        <v>2.44</v>
      </c>
      <c r="AI110" s="17">
        <v>3.21</v>
      </c>
      <c r="AN110" s="33">
        <v>1.23</v>
      </c>
      <c r="AO110" s="17" t="s">
        <v>51</v>
      </c>
      <c r="AP110" s="32" t="s">
        <v>52</v>
      </c>
      <c r="AQ110" s="17">
        <f>AVERAGE(SMALL(AE110:AI110,1),SMALL(AE110:AI110,2))</f>
        <v>1.3942000000000001</v>
      </c>
      <c r="AR110" s="17">
        <f>IF(R110 &lt;=( AVERAGE(SMALL(AE110:AI110,1),SMALL(AE110:AI110,2))), R110, "")</f>
        <v>1.23</v>
      </c>
      <c r="AS110" s="17" t="e">
        <f>AVERAGE(SMALL(AJ110:AM110,1),SMALL(AJ110:AM110,2))</f>
        <v>#NUM!</v>
      </c>
      <c r="AT110" s="17">
        <f>T110*1.075</f>
        <v>1.2362499999999998</v>
      </c>
      <c r="AU110" s="17">
        <f>U110*1.075</f>
        <v>0.65574999999999994</v>
      </c>
      <c r="AV110" s="30">
        <f>MIN(AN110,AT110,AU110)</f>
        <v>0.65574999999999994</v>
      </c>
      <c r="AW110" s="17" t="s">
        <v>75</v>
      </c>
      <c r="AX110" s="17" t="s">
        <v>76</v>
      </c>
      <c r="AY110" s="33">
        <v>0.66</v>
      </c>
      <c r="AZ110" s="34">
        <f>IF(AND(AY110&gt;0,AY110&lt;=10),AY110*0.25,IF(AND(AY110&gt;10,AY110&lt;=50),AY110*0.17,IF(AND(AY110&gt;10,AY110&lt;=100),AY110*0.12,IF(AY110&gt;100,AY110*0.1))))</f>
        <v>0.16500000000000001</v>
      </c>
      <c r="BA110" s="35">
        <f>AZ110+AY110</f>
        <v>0.82500000000000007</v>
      </c>
      <c r="BB110" s="33">
        <f>BA110+BA110*0.08</f>
        <v>0.89100000000000001</v>
      </c>
    </row>
    <row r="111" spans="1:54" s="17" customFormat="1" ht="30">
      <c r="A111" s="43" t="s">
        <v>571</v>
      </c>
      <c r="B111" s="23">
        <v>204</v>
      </c>
      <c r="C111" s="44">
        <v>11479</v>
      </c>
      <c r="D111" s="44"/>
      <c r="E111" s="45" t="s">
        <v>995</v>
      </c>
      <c r="F111" s="45" t="s">
        <v>996</v>
      </c>
      <c r="G111" s="35" t="s">
        <v>997</v>
      </c>
      <c r="H111" s="48" t="s">
        <v>340</v>
      </c>
      <c r="I111" s="45" t="s">
        <v>530</v>
      </c>
      <c r="J111" s="45" t="s">
        <v>998</v>
      </c>
      <c r="K111" s="46"/>
      <c r="L111" s="45"/>
      <c r="M111" s="47">
        <v>14</v>
      </c>
      <c r="N111" s="45" t="s">
        <v>47</v>
      </c>
      <c r="O111" s="45" t="s">
        <v>576</v>
      </c>
      <c r="P111" s="45" t="s">
        <v>598</v>
      </c>
      <c r="Q111" s="45" t="s">
        <v>999</v>
      </c>
      <c r="R111" s="29">
        <v>0.68</v>
      </c>
      <c r="S111" s="30"/>
      <c r="T111" s="31">
        <v>0.63</v>
      </c>
      <c r="U111" s="9" t="s">
        <v>58</v>
      </c>
      <c r="V111" s="29">
        <v>0.68289999999999995</v>
      </c>
      <c r="W111" s="30"/>
      <c r="X111" s="30"/>
      <c r="Y111" s="30"/>
      <c r="Z111" s="30"/>
      <c r="AA111" s="30"/>
      <c r="AB111" s="30"/>
      <c r="AC111" s="30"/>
      <c r="AD111" s="30"/>
      <c r="AE111" s="32">
        <v>0.68289999999999995</v>
      </c>
      <c r="AG111" s="17">
        <v>0.68</v>
      </c>
      <c r="AN111" s="33">
        <v>0.68</v>
      </c>
      <c r="AO111" s="17" t="s">
        <v>51</v>
      </c>
      <c r="AP111" s="32" t="s">
        <v>52</v>
      </c>
      <c r="AQ111" s="17">
        <f>AVERAGE(SMALL(AE111:AI111,1),SMALL(AE111:AI111,2))</f>
        <v>0.68145</v>
      </c>
      <c r="AR111" s="17">
        <f>IF(R111 &lt;=( AVERAGE(SMALL(AE111:AI111,1),SMALL(AE111:AI111,2))), R111, "")</f>
        <v>0.68</v>
      </c>
      <c r="AS111" s="17" t="e">
        <f>AVERAGE(SMALL(AJ111:AM111,1),SMALL(AJ111:AM111,2))</f>
        <v>#NUM!</v>
      </c>
      <c r="AT111" s="17">
        <f>T111*1.075</f>
        <v>0.67725000000000002</v>
      </c>
      <c r="AU111" s="17" t="e">
        <f>U111*1.075</f>
        <v>#VALUE!</v>
      </c>
      <c r="AV111" s="30" t="e">
        <f>MIN(AN111,AT111,AU111)</f>
        <v>#VALUE!</v>
      </c>
      <c r="AW111" s="17" t="s">
        <v>53</v>
      </c>
      <c r="AX111" s="17" t="s">
        <v>52</v>
      </c>
      <c r="AY111" s="33">
        <v>0.68</v>
      </c>
      <c r="AZ111" s="34">
        <f>IF(AND(AY111&gt;0,AY111&lt;=10),AY111*0.25,IF(AND(AY111&gt;10,AY111&lt;=50),AY111*0.17,IF(AND(AY111&gt;10,AY111&lt;=100),AY111*0.12,IF(AY111&gt;100,AY111*0.1))))</f>
        <v>0.17</v>
      </c>
      <c r="BA111" s="35">
        <f>AZ111+AY111</f>
        <v>0.85000000000000009</v>
      </c>
      <c r="BB111" s="33">
        <f>BA111+BA111*0.08</f>
        <v>0.91800000000000015</v>
      </c>
    </row>
    <row r="112" spans="1:54" s="17" customFormat="1" ht="30">
      <c r="A112" s="43" t="s">
        <v>571</v>
      </c>
      <c r="B112" s="23">
        <v>303</v>
      </c>
      <c r="C112" s="44">
        <v>3975</v>
      </c>
      <c r="D112" s="44"/>
      <c r="E112" s="45" t="s">
        <v>1315</v>
      </c>
      <c r="F112" s="45" t="s">
        <v>1321</v>
      </c>
      <c r="G112" s="35" t="s">
        <v>1317</v>
      </c>
      <c r="H112" s="48" t="s">
        <v>44</v>
      </c>
      <c r="I112" s="45" t="s">
        <v>45</v>
      </c>
      <c r="J112" s="45" t="s">
        <v>1322</v>
      </c>
      <c r="K112" s="46"/>
      <c r="L112" s="45"/>
      <c r="M112" s="47">
        <v>50</v>
      </c>
      <c r="N112" s="45" t="s">
        <v>47</v>
      </c>
      <c r="O112" s="45" t="s">
        <v>576</v>
      </c>
      <c r="P112" s="45" t="s">
        <v>616</v>
      </c>
      <c r="Q112" s="45" t="s">
        <v>1323</v>
      </c>
      <c r="R112" s="29">
        <v>0.69</v>
      </c>
      <c r="S112" s="30"/>
      <c r="T112" s="31">
        <v>0.64</v>
      </c>
      <c r="U112" s="9">
        <v>0.85</v>
      </c>
      <c r="V112" s="29">
        <v>0.68569999999999998</v>
      </c>
      <c r="W112" s="30"/>
      <c r="X112" s="30"/>
      <c r="Y112" s="30"/>
      <c r="Z112" s="30"/>
      <c r="AA112" s="30"/>
      <c r="AB112" s="30"/>
      <c r="AC112" s="30"/>
      <c r="AD112" s="30"/>
      <c r="AE112" s="32">
        <v>0.68569999999999998</v>
      </c>
      <c r="AG112" s="17">
        <v>0.68188000000000004</v>
      </c>
      <c r="AN112" s="33">
        <v>0.68379000000000001</v>
      </c>
      <c r="AO112" s="17" t="s">
        <v>213</v>
      </c>
      <c r="AP112" s="32" t="s">
        <v>214</v>
      </c>
      <c r="AQ112" s="17">
        <f>AVERAGE(SMALL(AE112:AI112,1),SMALL(AE112:AI112,2))</f>
        <v>0.68379000000000001</v>
      </c>
      <c r="AR112" s="17" t="str">
        <f>IF(R112 &lt;=( AVERAGE(SMALL(AE112:AI112,1),SMALL(AE112:AI112,2))), R112, "")</f>
        <v/>
      </c>
      <c r="AS112" s="17" t="e">
        <f>AVERAGE(SMALL(AJ112:AM112,1),SMALL(AJ112:AM112,2))</f>
        <v>#NUM!</v>
      </c>
      <c r="AT112" s="17">
        <f>T112*1.075</f>
        <v>0.68799999999999994</v>
      </c>
      <c r="AU112" s="17">
        <f>U112*1.075</f>
        <v>0.91374999999999995</v>
      </c>
      <c r="AV112" s="30">
        <f>MIN(AN112,AT112,AU112)</f>
        <v>0.68379000000000001</v>
      </c>
      <c r="AW112" s="42" t="s">
        <v>53</v>
      </c>
      <c r="AX112" s="17" t="s">
        <v>52</v>
      </c>
      <c r="AY112" s="33">
        <v>0.69</v>
      </c>
      <c r="AZ112" s="34">
        <f>IF(AND(AY112&gt;0,AY112&lt;=10),AY112*0.25,IF(AND(AY112&gt;10,AY112&lt;=50),AY112*0.17,IF(AND(AY112&gt;10,AY112&lt;=100),AY112*0.12,IF(AY112&gt;100,AY112*0.1))))</f>
        <v>0.17249999999999999</v>
      </c>
      <c r="BA112" s="35">
        <f>AZ112+AY112</f>
        <v>0.86249999999999993</v>
      </c>
      <c r="BB112" s="33">
        <f>BA112+BA112*0.08</f>
        <v>0.93149999999999988</v>
      </c>
    </row>
    <row r="113" spans="1:54" s="17" customFormat="1" ht="30">
      <c r="A113" s="43" t="s">
        <v>571</v>
      </c>
      <c r="B113" s="23">
        <v>126</v>
      </c>
      <c r="C113" s="44">
        <v>89</v>
      </c>
      <c r="D113" s="44"/>
      <c r="E113" s="45" t="s">
        <v>702</v>
      </c>
      <c r="F113" s="45" t="s">
        <v>703</v>
      </c>
      <c r="G113" s="35" t="s">
        <v>704</v>
      </c>
      <c r="H113" s="48" t="s">
        <v>708</v>
      </c>
      <c r="I113" s="45" t="s">
        <v>106</v>
      </c>
      <c r="J113" s="45" t="s">
        <v>706</v>
      </c>
      <c r="K113" s="46"/>
      <c r="L113" s="45"/>
      <c r="M113" s="47">
        <v>30</v>
      </c>
      <c r="N113" s="45" t="s">
        <v>47</v>
      </c>
      <c r="O113" s="45" t="s">
        <v>576</v>
      </c>
      <c r="P113" s="45" t="s">
        <v>585</v>
      </c>
      <c r="Q113" s="45" t="s">
        <v>709</v>
      </c>
      <c r="R113" s="29">
        <v>1.2</v>
      </c>
      <c r="S113" s="30"/>
      <c r="T113" s="31">
        <v>0.91</v>
      </c>
      <c r="U113" s="9">
        <v>0.65</v>
      </c>
      <c r="V113" s="29">
        <v>0.97560000000000002</v>
      </c>
      <c r="W113" s="30"/>
      <c r="X113" s="30"/>
      <c r="Y113" s="30">
        <v>1.46</v>
      </c>
      <c r="Z113" s="30">
        <v>2.97</v>
      </c>
      <c r="AA113" s="30"/>
      <c r="AB113" s="30"/>
      <c r="AC113" s="30"/>
      <c r="AD113" s="30"/>
      <c r="AE113" s="32">
        <v>0.97560000000000002</v>
      </c>
      <c r="AG113" s="17">
        <v>0.97019999999999995</v>
      </c>
      <c r="AH113" s="17">
        <v>1.46</v>
      </c>
      <c r="AI113" s="17">
        <v>2.97</v>
      </c>
      <c r="AN113" s="33">
        <v>0.97289999999999999</v>
      </c>
      <c r="AO113" s="17" t="s">
        <v>213</v>
      </c>
      <c r="AP113" s="32" t="s">
        <v>214</v>
      </c>
      <c r="AQ113" s="17">
        <f>AVERAGE(SMALL(AE113:AI113,1),SMALL(AE113:AI113,2))</f>
        <v>0.97289999999999999</v>
      </c>
      <c r="AR113" s="17" t="str">
        <f>IF(R113 &lt;=( AVERAGE(SMALL(AE113:AI113,1),SMALL(AE113:AI113,2))), R113, "")</f>
        <v/>
      </c>
      <c r="AS113" s="17" t="e">
        <f>AVERAGE(SMALL(AJ113:AM113,1),SMALL(AJ113:AM113,2))</f>
        <v>#NUM!</v>
      </c>
      <c r="AT113" s="17">
        <f>T113*1.075</f>
        <v>0.97824999999999995</v>
      </c>
      <c r="AU113" s="17">
        <f>U113*1.075</f>
        <v>0.69874999999999998</v>
      </c>
      <c r="AV113" s="30">
        <f>MIN(AN113,AT113,AU113)</f>
        <v>0.69874999999999998</v>
      </c>
      <c r="AW113" s="17" t="s">
        <v>75</v>
      </c>
      <c r="AX113" s="17" t="s">
        <v>76</v>
      </c>
      <c r="AY113" s="33">
        <v>0.7</v>
      </c>
      <c r="AZ113" s="34">
        <f>IF(AND(AY113&gt;0,AY113&lt;=10),AY113*0.25,IF(AND(AY113&gt;10,AY113&lt;=50),AY113*0.17,IF(AND(AY113&gt;10,AY113&lt;=100),AY113*0.12,IF(AY113&gt;100,AY113*0.1))))</f>
        <v>0.17499999999999999</v>
      </c>
      <c r="BA113" s="35">
        <f>AZ113+AY113</f>
        <v>0.875</v>
      </c>
      <c r="BB113" s="33">
        <f>BA113+BA113*0.08</f>
        <v>0.94500000000000006</v>
      </c>
    </row>
    <row r="114" spans="1:54" s="17" customFormat="1" ht="30">
      <c r="A114" s="43" t="s">
        <v>571</v>
      </c>
      <c r="B114" s="23">
        <v>183</v>
      </c>
      <c r="C114" s="44">
        <v>216</v>
      </c>
      <c r="D114" s="44"/>
      <c r="E114" s="45" t="s">
        <v>906</v>
      </c>
      <c r="F114" s="45" t="s">
        <v>910</v>
      </c>
      <c r="G114" s="35" t="s">
        <v>908</v>
      </c>
      <c r="H114" s="48" t="s">
        <v>169</v>
      </c>
      <c r="I114" s="45" t="s">
        <v>45</v>
      </c>
      <c r="J114" s="45" t="s">
        <v>801</v>
      </c>
      <c r="K114" s="46"/>
      <c r="L114" s="45"/>
      <c r="M114" s="47">
        <v>10</v>
      </c>
      <c r="N114" s="45" t="s">
        <v>47</v>
      </c>
      <c r="O114" s="45" t="s">
        <v>576</v>
      </c>
      <c r="P114" s="45" t="s">
        <v>609</v>
      </c>
      <c r="Q114" s="45" t="s">
        <v>911</v>
      </c>
      <c r="R114" s="29">
        <v>1.23</v>
      </c>
      <c r="S114" s="30"/>
      <c r="T114" s="31">
        <v>1.1499999999999999</v>
      </c>
      <c r="U114" s="9">
        <v>0.66</v>
      </c>
      <c r="V114" s="29">
        <v>1.2358</v>
      </c>
      <c r="W114" s="30"/>
      <c r="X114" s="30"/>
      <c r="Y114" s="30">
        <v>1.22</v>
      </c>
      <c r="Z114" s="30">
        <v>3.38</v>
      </c>
      <c r="AA114" s="30"/>
      <c r="AB114" s="30"/>
      <c r="AC114" s="30"/>
      <c r="AD114" s="30"/>
      <c r="AE114" s="32">
        <v>1.2358</v>
      </c>
      <c r="AG114" s="17">
        <v>1.23</v>
      </c>
      <c r="AH114" s="17">
        <v>1.22</v>
      </c>
      <c r="AI114" s="17">
        <v>3.38</v>
      </c>
      <c r="AN114" s="33">
        <v>1.23</v>
      </c>
      <c r="AO114" s="17" t="s">
        <v>51</v>
      </c>
      <c r="AP114" s="32" t="s">
        <v>52</v>
      </c>
      <c r="AQ114" s="17">
        <f>AVERAGE(SMALL(AE114:AI114,1),SMALL(AE114:AI114,2))</f>
        <v>1.2250000000000001</v>
      </c>
      <c r="AR114" s="17" t="str">
        <f>IF(R114 &lt;=( AVERAGE(SMALL(AE114:AI114,1),SMALL(AE114:AI114,2))), R114, "")</f>
        <v/>
      </c>
      <c r="AS114" s="17" t="e">
        <f>AVERAGE(SMALL(AJ114:AM114,1),SMALL(AJ114:AM114,2))</f>
        <v>#NUM!</v>
      </c>
      <c r="AT114" s="17">
        <f>T114*1.075</f>
        <v>1.2362499999999998</v>
      </c>
      <c r="AU114" s="17">
        <f>U114*1.075</f>
        <v>0.70950000000000002</v>
      </c>
      <c r="AV114" s="30">
        <f>MIN(AN114,AT114,AU114)</f>
        <v>0.70950000000000002</v>
      </c>
      <c r="AW114" s="17" t="s">
        <v>912</v>
      </c>
      <c r="AX114" s="17" t="s">
        <v>76</v>
      </c>
      <c r="AY114" s="33">
        <v>0.71</v>
      </c>
      <c r="AZ114" s="34">
        <f>IF(AND(AY114&gt;0,AY114&lt;=10),AY114*0.25,IF(AND(AY114&gt;10,AY114&lt;=50),AY114*0.17,IF(AND(AY114&gt;10,AY114&lt;=100),AY114*0.12,IF(AY114&gt;100,AY114*0.1))))</f>
        <v>0.17749999999999999</v>
      </c>
      <c r="BA114" s="35">
        <f>AZ114+AY114</f>
        <v>0.88749999999999996</v>
      </c>
      <c r="BB114" s="33">
        <f>BA114+BA114*0.08</f>
        <v>0.95849999999999991</v>
      </c>
    </row>
    <row r="115" spans="1:54" s="17" customFormat="1" ht="30">
      <c r="A115" s="43" t="s">
        <v>571</v>
      </c>
      <c r="B115" s="23">
        <v>257</v>
      </c>
      <c r="C115" s="44">
        <v>402</v>
      </c>
      <c r="D115" s="44"/>
      <c r="E115" s="45" t="s">
        <v>1171</v>
      </c>
      <c r="F115" s="45" t="s">
        <v>1172</v>
      </c>
      <c r="G115" s="35" t="s">
        <v>981</v>
      </c>
      <c r="H115" s="48" t="s">
        <v>1173</v>
      </c>
      <c r="I115" s="45" t="s">
        <v>106</v>
      </c>
      <c r="J115" s="45" t="s">
        <v>1176</v>
      </c>
      <c r="K115" s="46"/>
      <c r="L115" s="45"/>
      <c r="M115" s="47">
        <v>12</v>
      </c>
      <c r="N115" s="45" t="s">
        <v>47</v>
      </c>
      <c r="O115" s="45" t="s">
        <v>576</v>
      </c>
      <c r="P115" s="45" t="s">
        <v>609</v>
      </c>
      <c r="Q115" s="45" t="s">
        <v>1175</v>
      </c>
      <c r="R115" s="29">
        <v>1.0900000000000001</v>
      </c>
      <c r="S115" s="30"/>
      <c r="T115" s="31">
        <v>1.02</v>
      </c>
      <c r="U115" s="9">
        <v>0.67</v>
      </c>
      <c r="V115" s="29"/>
      <c r="W115" s="30"/>
      <c r="X115" s="30"/>
      <c r="Y115" s="30"/>
      <c r="Z115" s="30"/>
      <c r="AA115" s="30"/>
      <c r="AB115" s="30"/>
      <c r="AC115" s="30"/>
      <c r="AD115" s="30"/>
      <c r="AE115" s="32"/>
      <c r="AN115" s="33">
        <v>1.0900000000000001</v>
      </c>
      <c r="AO115" s="17" t="s">
        <v>51</v>
      </c>
      <c r="AP115" s="32" t="s">
        <v>52</v>
      </c>
      <c r="AQ115" s="17" t="e">
        <f>AVERAGE(SMALL(AE115:AI115,1),SMALL(AE115:AI115,2))</f>
        <v>#NUM!</v>
      </c>
      <c r="AR115" s="17" t="e">
        <f>IF(R115 &lt;=( AVERAGE(SMALL(AE115:AI115,1),SMALL(AE115:AI115,2))), R115, "")</f>
        <v>#NUM!</v>
      </c>
      <c r="AS115" s="17" t="e">
        <f>AVERAGE(SMALL(AJ115:AM115,1),SMALL(AJ115:AM115,2))</f>
        <v>#NUM!</v>
      </c>
      <c r="AT115" s="17">
        <f>T115*1.075</f>
        <v>1.0965</v>
      </c>
      <c r="AU115" s="17">
        <f>U115*1.075</f>
        <v>0.72025000000000006</v>
      </c>
      <c r="AV115" s="30">
        <f>MIN(AN115,AT115,AU115)</f>
        <v>0.72025000000000006</v>
      </c>
      <c r="AW115" s="17" t="s">
        <v>75</v>
      </c>
      <c r="AX115" s="17" t="s">
        <v>76</v>
      </c>
      <c r="AY115" s="33">
        <v>0.72</v>
      </c>
      <c r="AZ115" s="34">
        <f>IF(AND(AY115&gt;0,AY115&lt;=10),AY115*0.25,IF(AND(AY115&gt;10,AY115&lt;=50),AY115*0.17,IF(AND(AY115&gt;10,AY115&lt;=100),AY115*0.12,IF(AY115&gt;100,AY115*0.1))))</f>
        <v>0.18</v>
      </c>
      <c r="BA115" s="35">
        <f>AZ115+AY115</f>
        <v>0.89999999999999991</v>
      </c>
      <c r="BB115" s="33">
        <f>BA115+BA115*0.08</f>
        <v>0.97199999999999986</v>
      </c>
    </row>
    <row r="116" spans="1:54" s="17" customFormat="1" ht="30">
      <c r="A116" s="43" t="s">
        <v>571</v>
      </c>
      <c r="B116" s="23">
        <v>172</v>
      </c>
      <c r="C116" s="44">
        <v>186</v>
      </c>
      <c r="D116" s="44"/>
      <c r="E116" s="45" t="s">
        <v>863</v>
      </c>
      <c r="F116" s="45" t="s">
        <v>864</v>
      </c>
      <c r="G116" s="35" t="s">
        <v>865</v>
      </c>
      <c r="H116" s="48" t="s">
        <v>868</v>
      </c>
      <c r="I116" s="45" t="s">
        <v>229</v>
      </c>
      <c r="J116" s="45" t="s">
        <v>403</v>
      </c>
      <c r="K116" s="46"/>
      <c r="L116" s="45"/>
      <c r="M116" s="47">
        <v>30</v>
      </c>
      <c r="N116" s="45" t="s">
        <v>47</v>
      </c>
      <c r="O116" s="45" t="s">
        <v>576</v>
      </c>
      <c r="P116" s="45" t="s">
        <v>646</v>
      </c>
      <c r="Q116" s="45" t="s">
        <v>869</v>
      </c>
      <c r="R116" s="29">
        <v>1.1499999999999999</v>
      </c>
      <c r="S116" s="30"/>
      <c r="T116" s="31">
        <v>1.07</v>
      </c>
      <c r="U116" s="9">
        <v>0.7</v>
      </c>
      <c r="V116" s="29">
        <v>1.3008</v>
      </c>
      <c r="W116" s="30">
        <v>0.99</v>
      </c>
      <c r="X116" s="30"/>
      <c r="Y116" s="30"/>
      <c r="Z116" s="30">
        <v>2.2200000000000002</v>
      </c>
      <c r="AA116" s="30"/>
      <c r="AB116" s="30"/>
      <c r="AC116" s="30"/>
      <c r="AD116" s="30"/>
      <c r="AE116" s="32">
        <v>1.3008</v>
      </c>
      <c r="AF116" s="17">
        <v>1.252</v>
      </c>
      <c r="AG116" s="17">
        <v>1.2929999999999999</v>
      </c>
      <c r="AH116" s="17">
        <v>2.2200000000000002</v>
      </c>
      <c r="AN116" s="33">
        <v>1.1499999999999999</v>
      </c>
      <c r="AO116" s="17" t="s">
        <v>51</v>
      </c>
      <c r="AP116" s="32" t="s">
        <v>52</v>
      </c>
      <c r="AQ116" s="17">
        <f>AVERAGE(SMALL(AE116:AI116,1),SMALL(AE116:AI116,2))</f>
        <v>1.2725</v>
      </c>
      <c r="AR116" s="17">
        <f>IF(R116 &lt;=( AVERAGE(SMALL(AE116:AI116,1),SMALL(AE116:AI116,2))), R116, "")</f>
        <v>1.1499999999999999</v>
      </c>
      <c r="AS116" s="17" t="e">
        <f>AVERAGE(SMALL(AJ116:AM116,1),SMALL(AJ116:AM116,2))</f>
        <v>#NUM!</v>
      </c>
      <c r="AT116" s="17">
        <f>T116*1.075</f>
        <v>1.15025</v>
      </c>
      <c r="AU116" s="17">
        <f>U116*1.075</f>
        <v>0.75249999999999995</v>
      </c>
      <c r="AV116" s="30">
        <f>MIN(AN116,AT116,AU116)</f>
        <v>0.75249999999999995</v>
      </c>
      <c r="AW116" s="42" t="s">
        <v>75</v>
      </c>
      <c r="AX116" s="42" t="s">
        <v>76</v>
      </c>
      <c r="AY116" s="33">
        <v>0.75</v>
      </c>
      <c r="AZ116" s="34">
        <f>IF(AND(AY116&gt;0,AY116&lt;=10),AY116*0.25,IF(AND(AY116&gt;10,AY116&lt;=50),AY116*0.17,IF(AND(AY116&gt;10,AY116&lt;=100),AY116*0.12,IF(AY116&gt;100,AY116*0.1))))</f>
        <v>0.1875</v>
      </c>
      <c r="BA116" s="35">
        <f>AZ116+AY116</f>
        <v>0.9375</v>
      </c>
      <c r="BB116" s="33">
        <f>BA116+BA116*0.08</f>
        <v>1.0125</v>
      </c>
    </row>
    <row r="117" spans="1:54" s="17" customFormat="1" ht="30">
      <c r="A117" s="43" t="s">
        <v>571</v>
      </c>
      <c r="B117" s="23">
        <v>242</v>
      </c>
      <c r="C117" s="44">
        <v>5831</v>
      </c>
      <c r="D117" s="44"/>
      <c r="E117" s="45" t="s">
        <v>1112</v>
      </c>
      <c r="F117" s="45" t="s">
        <v>1113</v>
      </c>
      <c r="G117" s="35" t="s">
        <v>1114</v>
      </c>
      <c r="H117" s="48" t="s">
        <v>1115</v>
      </c>
      <c r="I117" s="45" t="s">
        <v>261</v>
      </c>
      <c r="J117" s="45" t="s">
        <v>1116</v>
      </c>
      <c r="K117" s="46">
        <v>120</v>
      </c>
      <c r="L117" s="45" t="s">
        <v>83</v>
      </c>
      <c r="M117" s="47">
        <v>5</v>
      </c>
      <c r="N117" s="45" t="s">
        <v>47</v>
      </c>
      <c r="O117" s="45" t="s">
        <v>576</v>
      </c>
      <c r="P117" s="45" t="s">
        <v>654</v>
      </c>
      <c r="Q117" s="45" t="s">
        <v>1117</v>
      </c>
      <c r="R117" s="29">
        <v>0.75</v>
      </c>
      <c r="S117" s="30"/>
      <c r="T117" s="31">
        <v>0.7</v>
      </c>
      <c r="U117" s="9">
        <v>0.92</v>
      </c>
      <c r="V117" s="29">
        <v>0.90490000000000004</v>
      </c>
      <c r="W117" s="30">
        <v>0.6</v>
      </c>
      <c r="X117" s="30"/>
      <c r="Y117" s="30"/>
      <c r="Z117" s="30">
        <v>1.33</v>
      </c>
      <c r="AA117" s="30"/>
      <c r="AB117" s="30"/>
      <c r="AC117" s="30"/>
      <c r="AD117" s="30"/>
      <c r="AE117" s="32">
        <v>0.90490000000000004</v>
      </c>
      <c r="AG117" s="17">
        <v>0.9</v>
      </c>
      <c r="AI117" s="17">
        <v>1.33</v>
      </c>
      <c r="AN117" s="33">
        <v>0.75</v>
      </c>
      <c r="AO117" s="17" t="s">
        <v>51</v>
      </c>
      <c r="AP117" s="32" t="s">
        <v>52</v>
      </c>
      <c r="AQ117" s="17">
        <f>AVERAGE(SMALL(AE117:AI117,1),SMALL(AE117:AI117,2))</f>
        <v>0.90244999999999997</v>
      </c>
      <c r="AR117" s="17">
        <f>IF(R117 &lt;=( AVERAGE(SMALL(AE117:AI117,1),SMALL(AE117:AI117,2))), R117, "")</f>
        <v>0.75</v>
      </c>
      <c r="AS117" s="17" t="e">
        <f>AVERAGE(SMALL(AJ117:AM117,1),SMALL(AJ117:AM117,2))</f>
        <v>#NUM!</v>
      </c>
      <c r="AT117" s="17">
        <f>T117*1.075</f>
        <v>0.75249999999999995</v>
      </c>
      <c r="AU117" s="17">
        <f>U117*1.075</f>
        <v>0.98899999999999999</v>
      </c>
      <c r="AV117" s="30">
        <f>MIN(AN117,AT117,AU117)</f>
        <v>0.75</v>
      </c>
      <c r="AW117" s="17" t="s">
        <v>75</v>
      </c>
      <c r="AX117" s="17" t="s">
        <v>76</v>
      </c>
      <c r="AY117" s="33">
        <v>0.75</v>
      </c>
      <c r="AZ117" s="34">
        <f>IF(AND(AY117&gt;0,AY117&lt;=10),AY117*0.25,IF(AND(AY117&gt;10,AY117&lt;=50),AY117*0.17,IF(AND(AY117&gt;10,AY117&lt;=100),AY117*0.12,IF(AY117&gt;100,AY117*0.1))))</f>
        <v>0.1875</v>
      </c>
      <c r="BA117" s="35">
        <f>AZ117+AY117</f>
        <v>0.9375</v>
      </c>
      <c r="BB117" s="33">
        <f>BA117+BA117*0.08</f>
        <v>1.0125</v>
      </c>
    </row>
    <row r="118" spans="1:54" s="17" customFormat="1" ht="30">
      <c r="A118" s="43" t="s">
        <v>571</v>
      </c>
      <c r="B118" s="23">
        <v>308</v>
      </c>
      <c r="C118" s="44">
        <v>496</v>
      </c>
      <c r="D118" s="44"/>
      <c r="E118" s="45" t="s">
        <v>1336</v>
      </c>
      <c r="F118" s="45" t="s">
        <v>1337</v>
      </c>
      <c r="G118" s="35" t="s">
        <v>1338</v>
      </c>
      <c r="H118" s="48" t="s">
        <v>171</v>
      </c>
      <c r="I118" s="45" t="s">
        <v>387</v>
      </c>
      <c r="J118" s="45" t="s">
        <v>403</v>
      </c>
      <c r="K118" s="46"/>
      <c r="L118" s="45"/>
      <c r="M118" s="47">
        <v>30</v>
      </c>
      <c r="N118" s="45" t="s">
        <v>47</v>
      </c>
      <c r="O118" s="45" t="s">
        <v>576</v>
      </c>
      <c r="P118" s="45" t="s">
        <v>585</v>
      </c>
      <c r="Q118" s="45" t="s">
        <v>1341</v>
      </c>
      <c r="R118" s="29">
        <v>0.81</v>
      </c>
      <c r="S118" s="30"/>
      <c r="T118" s="31">
        <v>0.72</v>
      </c>
      <c r="U118" s="9">
        <v>0.72</v>
      </c>
      <c r="V118" s="29">
        <v>1.0073000000000001</v>
      </c>
      <c r="W118" s="30">
        <v>0.62</v>
      </c>
      <c r="X118" s="30"/>
      <c r="Y118" s="30">
        <v>1.24</v>
      </c>
      <c r="Z118" s="30"/>
      <c r="AA118" s="30"/>
      <c r="AB118" s="30"/>
      <c r="AC118" s="30"/>
      <c r="AD118" s="30"/>
      <c r="AE118" s="32">
        <v>1.0073000000000001</v>
      </c>
      <c r="AF118" s="17">
        <v>0.77700000000000002</v>
      </c>
      <c r="AG118" s="17">
        <v>1</v>
      </c>
      <c r="AH118" s="17">
        <v>1.24</v>
      </c>
      <c r="AN118" s="33">
        <v>0.81</v>
      </c>
      <c r="AO118" s="17" t="s">
        <v>51</v>
      </c>
      <c r="AP118" s="32" t="s">
        <v>52</v>
      </c>
      <c r="AQ118" s="17">
        <f>AVERAGE(SMALL(AE118:AI118,1),SMALL(AE118:AI118,2))</f>
        <v>0.88850000000000007</v>
      </c>
      <c r="AR118" s="17">
        <f>IF(R118 &lt;=( AVERAGE(SMALL(AE118:AI118,1),SMALL(AE118:AI118,2))), R118, "")</f>
        <v>0.81</v>
      </c>
      <c r="AS118" s="17" t="e">
        <f>AVERAGE(SMALL(AJ118:AM118,1),SMALL(AJ118:AM118,2))</f>
        <v>#NUM!</v>
      </c>
      <c r="AT118" s="17">
        <f>T118*1.075</f>
        <v>0.77399999999999991</v>
      </c>
      <c r="AU118" s="17">
        <f>U118*1.075</f>
        <v>0.77399999999999991</v>
      </c>
      <c r="AV118" s="30">
        <f>MIN(AN118,AT118,AU118)</f>
        <v>0.77399999999999991</v>
      </c>
      <c r="AW118" s="17" t="s">
        <v>75</v>
      </c>
      <c r="AX118" s="17" t="s">
        <v>76</v>
      </c>
      <c r="AY118" s="33">
        <v>0.77400000000000002</v>
      </c>
      <c r="AZ118" s="34">
        <f>IF(AND(AY118&gt;0,AY118&lt;=10),AY118*0.25,IF(AND(AY118&gt;10,AY118&lt;=50),AY118*0.17,IF(AND(AY118&gt;10,AY118&lt;=100),AY118*0.12,IF(AY118&gt;100,AY118*0.1))))</f>
        <v>0.19350000000000001</v>
      </c>
      <c r="BA118" s="35">
        <f>AZ118+AY118</f>
        <v>0.96750000000000003</v>
      </c>
      <c r="BB118" s="33">
        <f>BA118+BA118*0.08</f>
        <v>1.0448999999999999</v>
      </c>
    </row>
    <row r="119" spans="1:54" s="17" customFormat="1" ht="30">
      <c r="A119" s="43" t="s">
        <v>571</v>
      </c>
      <c r="B119" s="23">
        <v>237</v>
      </c>
      <c r="C119" s="44">
        <v>14904</v>
      </c>
      <c r="D119" s="44"/>
      <c r="E119" s="45" t="s">
        <v>1100</v>
      </c>
      <c r="F119" s="45" t="s">
        <v>1101</v>
      </c>
      <c r="G119" s="35" t="s">
        <v>1095</v>
      </c>
      <c r="H119" s="48" t="s">
        <v>207</v>
      </c>
      <c r="I119" s="45" t="s">
        <v>45</v>
      </c>
      <c r="J119" s="45" t="s">
        <v>1102</v>
      </c>
      <c r="K119" s="46"/>
      <c r="L119" s="45"/>
      <c r="M119" s="47">
        <v>30</v>
      </c>
      <c r="N119" s="45" t="s">
        <v>47</v>
      </c>
      <c r="O119" s="45" t="s">
        <v>576</v>
      </c>
      <c r="P119" s="45" t="s">
        <v>616</v>
      </c>
      <c r="Q119" s="45" t="s">
        <v>1104</v>
      </c>
      <c r="R119" s="29">
        <v>0.79</v>
      </c>
      <c r="S119" s="30"/>
      <c r="T119" s="31">
        <v>0.73</v>
      </c>
      <c r="U119" s="9" t="s">
        <v>58</v>
      </c>
      <c r="V119" s="29">
        <v>0.78539999999999999</v>
      </c>
      <c r="W119" s="30"/>
      <c r="X119" s="30"/>
      <c r="Y119" s="30"/>
      <c r="Z119" s="30"/>
      <c r="AA119" s="30"/>
      <c r="AB119" s="30"/>
      <c r="AC119" s="30"/>
      <c r="AD119" s="30"/>
      <c r="AE119" s="32">
        <v>0.78539999999999999</v>
      </c>
      <c r="AN119" s="33">
        <v>0.79</v>
      </c>
      <c r="AO119" s="17" t="s">
        <v>51</v>
      </c>
      <c r="AP119" s="32" t="s">
        <v>52</v>
      </c>
      <c r="AQ119" s="17" t="e">
        <f>AVERAGE(SMALL(AE119:AI119,1),SMALL(AE119:AI119,2))</f>
        <v>#NUM!</v>
      </c>
      <c r="AR119" s="17" t="e">
        <f>IF(R119 &lt;=( AVERAGE(SMALL(AE119:AI119,1),SMALL(AE119:AI119,2))), R119, "")</f>
        <v>#NUM!</v>
      </c>
      <c r="AS119" s="17" t="e">
        <f>AVERAGE(SMALL(AJ119:AM119,1),SMALL(AJ119:AM119,2))</f>
        <v>#NUM!</v>
      </c>
      <c r="AT119" s="17">
        <f>T119*1.075</f>
        <v>0.78474999999999995</v>
      </c>
      <c r="AU119" s="17" t="e">
        <f>U119*1.075</f>
        <v>#VALUE!</v>
      </c>
      <c r="AV119" s="30" t="e">
        <f>MIN(AN119,AT119,AU119)</f>
        <v>#VALUE!</v>
      </c>
      <c r="AW119" s="42" t="s">
        <v>53</v>
      </c>
      <c r="AX119" s="17" t="s">
        <v>52</v>
      </c>
      <c r="AY119" s="33">
        <v>0.79</v>
      </c>
      <c r="AZ119" s="34">
        <f>IF(AND(AY119&gt;0,AY119&lt;=10),AY119*0.25,IF(AND(AY119&gt;10,AY119&lt;=50),AY119*0.17,IF(AND(AY119&gt;10,AY119&lt;=100),AY119*0.12,IF(AY119&gt;100,AY119*0.1))))</f>
        <v>0.19750000000000001</v>
      </c>
      <c r="BA119" s="35">
        <f>AZ119+AY119</f>
        <v>0.98750000000000004</v>
      </c>
      <c r="BB119" s="33">
        <f>BA119+BA119*0.08</f>
        <v>1.0665</v>
      </c>
    </row>
    <row r="120" spans="1:54" s="17" customFormat="1" ht="30">
      <c r="A120" s="43" t="s">
        <v>571</v>
      </c>
      <c r="B120" s="23">
        <v>300</v>
      </c>
      <c r="C120" s="44">
        <v>466</v>
      </c>
      <c r="D120" s="44"/>
      <c r="E120" s="45" t="s">
        <v>1298</v>
      </c>
      <c r="F120" s="45" t="s">
        <v>1305</v>
      </c>
      <c r="G120" s="35" t="s">
        <v>1300</v>
      </c>
      <c r="H120" s="48" t="s">
        <v>1306</v>
      </c>
      <c r="I120" s="45" t="s">
        <v>261</v>
      </c>
      <c r="J120" s="45" t="s">
        <v>1307</v>
      </c>
      <c r="K120" s="46">
        <v>120</v>
      </c>
      <c r="L120" s="45" t="s">
        <v>83</v>
      </c>
      <c r="M120" s="47">
        <v>1</v>
      </c>
      <c r="N120" s="45" t="s">
        <v>47</v>
      </c>
      <c r="O120" s="45" t="s">
        <v>576</v>
      </c>
      <c r="P120" s="45" t="s">
        <v>585</v>
      </c>
      <c r="Q120" s="45" t="s">
        <v>1308</v>
      </c>
      <c r="R120" s="29">
        <v>0.82</v>
      </c>
      <c r="S120" s="30"/>
      <c r="T120" s="31">
        <v>0.77</v>
      </c>
      <c r="U120" s="9">
        <v>1.1000000000000001</v>
      </c>
      <c r="V120" s="29">
        <v>0.81950000000000001</v>
      </c>
      <c r="W120" s="30"/>
      <c r="X120" s="30"/>
      <c r="Y120" s="30"/>
      <c r="Z120" s="30"/>
      <c r="AA120" s="30"/>
      <c r="AB120" s="30"/>
      <c r="AC120" s="30"/>
      <c r="AD120" s="30"/>
      <c r="AE120" s="32">
        <v>0.81950000000000001</v>
      </c>
      <c r="AG120" s="17">
        <v>0.81489999999999996</v>
      </c>
      <c r="AN120" s="33">
        <v>0.81699999999999995</v>
      </c>
      <c r="AO120" s="17" t="s">
        <v>213</v>
      </c>
      <c r="AP120" s="32" t="s">
        <v>214</v>
      </c>
      <c r="AQ120" s="17">
        <f>AVERAGE(SMALL(AE120:AI120,1),SMALL(AE120:AI120,2))</f>
        <v>0.81719999999999993</v>
      </c>
      <c r="AR120" s="17" t="str">
        <f>IF(R120 &lt;=( AVERAGE(SMALL(AE120:AI120,1),SMALL(AE120:AI120,2))), R120, "")</f>
        <v/>
      </c>
      <c r="AS120" s="17" t="e">
        <f>AVERAGE(SMALL(AJ120:AM120,1),SMALL(AJ120:AM120,2))</f>
        <v>#NUM!</v>
      </c>
      <c r="AT120" s="17">
        <f>T120*1.075</f>
        <v>0.82774999999999999</v>
      </c>
      <c r="AU120" s="17">
        <f>U120*1.075</f>
        <v>1.1825000000000001</v>
      </c>
      <c r="AV120" s="30">
        <f>MIN(AN120,AT120,AU120)</f>
        <v>0.81699999999999995</v>
      </c>
      <c r="AW120" s="17" t="s">
        <v>215</v>
      </c>
      <c r="AX120" s="17" t="s">
        <v>214</v>
      </c>
      <c r="AY120" s="33">
        <v>0.82</v>
      </c>
      <c r="AZ120" s="34">
        <f>IF(AND(AY120&gt;0,AY120&lt;=10),AY120*0.25,IF(AND(AY120&gt;10,AY120&lt;=50),AY120*0.17,IF(AND(AY120&gt;10,AY120&lt;=100),AY120*0.12,IF(AY120&gt;100,AY120*0.1))))</f>
        <v>0.20499999999999999</v>
      </c>
      <c r="BA120" s="35">
        <f>AZ120+AY120</f>
        <v>1.0249999999999999</v>
      </c>
      <c r="BB120" s="33">
        <f>BA120+BA120*0.08</f>
        <v>1.107</v>
      </c>
    </row>
    <row r="121" spans="1:54" s="17" customFormat="1" ht="30">
      <c r="A121" s="43" t="s">
        <v>571</v>
      </c>
      <c r="B121" s="23">
        <v>296</v>
      </c>
      <c r="C121" s="44">
        <v>452</v>
      </c>
      <c r="D121" s="44"/>
      <c r="E121" s="45" t="s">
        <v>1294</v>
      </c>
      <c r="F121" s="45" t="s">
        <v>1295</v>
      </c>
      <c r="G121" s="35" t="s">
        <v>1292</v>
      </c>
      <c r="H121" s="48" t="s">
        <v>105</v>
      </c>
      <c r="I121" s="45" t="s">
        <v>45</v>
      </c>
      <c r="J121" s="45" t="s">
        <v>348</v>
      </c>
      <c r="K121" s="46"/>
      <c r="L121" s="45"/>
      <c r="M121" s="47">
        <v>30</v>
      </c>
      <c r="N121" s="45" t="s">
        <v>47</v>
      </c>
      <c r="O121" s="45" t="s">
        <v>576</v>
      </c>
      <c r="P121" s="45" t="s">
        <v>609</v>
      </c>
      <c r="Q121" s="45" t="s">
        <v>1296</v>
      </c>
      <c r="R121" s="29">
        <v>0.95</v>
      </c>
      <c r="S121" s="30"/>
      <c r="T121" s="31">
        <v>0.88</v>
      </c>
      <c r="U121" s="9" t="s">
        <v>58</v>
      </c>
      <c r="V121" s="29">
        <v>0.83889999999999998</v>
      </c>
      <c r="W121" s="30"/>
      <c r="X121" s="30"/>
      <c r="Y121" s="30">
        <v>1.07</v>
      </c>
      <c r="Z121" s="30">
        <v>3.28</v>
      </c>
      <c r="AA121" s="30"/>
      <c r="AB121" s="30"/>
      <c r="AC121" s="30"/>
      <c r="AD121" s="30"/>
      <c r="AE121" s="32">
        <v>0.83889999999999998</v>
      </c>
      <c r="AG121" s="17">
        <v>0.83399999999999996</v>
      </c>
      <c r="AH121" s="17">
        <v>1.07</v>
      </c>
      <c r="AN121" s="33">
        <v>0.83645000000000003</v>
      </c>
      <c r="AO121" s="17" t="s">
        <v>213</v>
      </c>
      <c r="AP121" s="32" t="s">
        <v>214</v>
      </c>
      <c r="AQ121" s="17">
        <f>AVERAGE(SMALL(AE121:AI121,1),SMALL(AE121:AI121,2))</f>
        <v>0.83644999999999992</v>
      </c>
      <c r="AR121" s="17" t="str">
        <f>IF(R121 &lt;=( AVERAGE(SMALL(AE121:AI121,1),SMALL(AE121:AI121,2))), R121, "")</f>
        <v/>
      </c>
      <c r="AS121" s="17" t="e">
        <f>AVERAGE(SMALL(AJ121:AM121,1),SMALL(AJ121:AM121,2))</f>
        <v>#NUM!</v>
      </c>
      <c r="AT121" s="17">
        <f>T121*1.075</f>
        <v>0.94599999999999995</v>
      </c>
      <c r="AU121" s="17" t="e">
        <f>U121*1.075</f>
        <v>#VALUE!</v>
      </c>
      <c r="AV121" s="30" t="e">
        <f>MIN(AN121,AT121,AU121)</f>
        <v>#VALUE!</v>
      </c>
      <c r="AW121" s="17" t="s">
        <v>75</v>
      </c>
      <c r="AX121" s="17" t="s">
        <v>76</v>
      </c>
      <c r="AY121" s="33">
        <v>0.83599999999999997</v>
      </c>
      <c r="AZ121" s="34">
        <f>IF(AND(AY121&gt;0,AY121&lt;=10),AY121*0.25,IF(AND(AY121&gt;10,AY121&lt;=50),AY121*0.17,IF(AND(AY121&gt;10,AY121&lt;=100),AY121*0.12,IF(AY121&gt;100,AY121*0.1))))</f>
        <v>0.20899999999999999</v>
      </c>
      <c r="BA121" s="35">
        <f>AZ121+AY121</f>
        <v>1.0449999999999999</v>
      </c>
      <c r="BB121" s="33">
        <f>BA121+BA121*0.08</f>
        <v>1.1285999999999998</v>
      </c>
    </row>
    <row r="122" spans="1:54" s="17" customFormat="1" ht="30">
      <c r="A122" s="43" t="s">
        <v>571</v>
      </c>
      <c r="B122" s="23">
        <v>157</v>
      </c>
      <c r="C122" s="44">
        <v>140</v>
      </c>
      <c r="D122" s="44"/>
      <c r="E122" s="45" t="s">
        <v>804</v>
      </c>
      <c r="F122" s="45" t="s">
        <v>805</v>
      </c>
      <c r="G122" s="35" t="s">
        <v>806</v>
      </c>
      <c r="H122" s="48" t="s">
        <v>68</v>
      </c>
      <c r="I122" s="45" t="s">
        <v>807</v>
      </c>
      <c r="J122" s="45" t="s">
        <v>808</v>
      </c>
      <c r="K122" s="46">
        <v>20</v>
      </c>
      <c r="L122" s="45" t="s">
        <v>71</v>
      </c>
      <c r="M122" s="47">
        <v>1</v>
      </c>
      <c r="N122" s="45" t="s">
        <v>47</v>
      </c>
      <c r="O122" s="45" t="s">
        <v>576</v>
      </c>
      <c r="P122" s="45" t="s">
        <v>809</v>
      </c>
      <c r="Q122" s="45" t="s">
        <v>765</v>
      </c>
      <c r="R122" s="29">
        <v>1.1100000000000001</v>
      </c>
      <c r="S122" s="30"/>
      <c r="T122" s="31">
        <v>1.04</v>
      </c>
      <c r="U122" s="9">
        <v>0.79</v>
      </c>
      <c r="V122" s="29">
        <v>1.1096999999999999</v>
      </c>
      <c r="W122" s="30"/>
      <c r="X122" s="30"/>
      <c r="Y122" s="30"/>
      <c r="Z122" s="30"/>
      <c r="AA122" s="30"/>
      <c r="AB122" s="30"/>
      <c r="AC122" s="30"/>
      <c r="AD122" s="30"/>
      <c r="AE122" s="32">
        <v>1.1096999999999999</v>
      </c>
      <c r="AG122" s="17">
        <v>1.103</v>
      </c>
      <c r="AN122" s="33">
        <v>1.1100000000000001</v>
      </c>
      <c r="AO122" s="17" t="s">
        <v>51</v>
      </c>
      <c r="AP122" s="32" t="s">
        <v>52</v>
      </c>
      <c r="AQ122" s="17">
        <f>AVERAGE(SMALL(AE122:AI122,1),SMALL(AE122:AI122,2))</f>
        <v>1.1063499999999999</v>
      </c>
      <c r="AR122" s="17" t="str">
        <f>IF(R122 &lt;=( AVERAGE(SMALL(AE122:AI122,1),SMALL(AE122:AI122,2))), R122, "")</f>
        <v/>
      </c>
      <c r="AS122" s="17" t="e">
        <f>AVERAGE(SMALL(AJ122:AM122,1),SMALL(AJ122:AM122,2))</f>
        <v>#NUM!</v>
      </c>
      <c r="AT122" s="17">
        <f>T122*1.075</f>
        <v>1.1179999999999999</v>
      </c>
      <c r="AU122" s="17">
        <f>U122*1.075</f>
        <v>0.84924999999999995</v>
      </c>
      <c r="AV122" s="30">
        <f>MIN(AN122,AT122,AU122)</f>
        <v>0.84924999999999995</v>
      </c>
      <c r="AW122" s="17" t="s">
        <v>75</v>
      </c>
      <c r="AX122" s="17" t="s">
        <v>76</v>
      </c>
      <c r="AY122" s="33">
        <v>0.85</v>
      </c>
      <c r="AZ122" s="34">
        <f>IF(AND(AY122&gt;0,AY122&lt;=10),AY122*0.25,IF(AND(AY122&gt;10,AY122&lt;=50),AY122*0.17,IF(AND(AY122&gt;10,AY122&lt;=100),AY122*0.12,IF(AY122&gt;100,AY122*0.1))))</f>
        <v>0.21249999999999999</v>
      </c>
      <c r="BA122" s="35">
        <f>AZ122+AY122</f>
        <v>1.0625</v>
      </c>
      <c r="BB122" s="33">
        <f>BA122+BA122*0.08</f>
        <v>1.1475</v>
      </c>
    </row>
    <row r="123" spans="1:54" s="17" customFormat="1" ht="30">
      <c r="A123" s="43" t="s">
        <v>571</v>
      </c>
      <c r="B123" s="23">
        <v>304</v>
      </c>
      <c r="C123" s="44">
        <v>485</v>
      </c>
      <c r="D123" s="44"/>
      <c r="E123" s="45" t="s">
        <v>1324</v>
      </c>
      <c r="F123" s="45" t="s">
        <v>1325</v>
      </c>
      <c r="G123" s="35" t="s">
        <v>1326</v>
      </c>
      <c r="H123" s="48" t="s">
        <v>537</v>
      </c>
      <c r="I123" s="45" t="s">
        <v>143</v>
      </c>
      <c r="J123" s="45" t="s">
        <v>1327</v>
      </c>
      <c r="K123" s="46"/>
      <c r="L123" s="45"/>
      <c r="M123" s="47">
        <v>20</v>
      </c>
      <c r="N123" s="45" t="s">
        <v>47</v>
      </c>
      <c r="O123" s="45" t="s">
        <v>576</v>
      </c>
      <c r="P123" s="45" t="s">
        <v>585</v>
      </c>
      <c r="Q123" s="45" t="s">
        <v>1328</v>
      </c>
      <c r="R123" s="29">
        <v>1.31</v>
      </c>
      <c r="S123" s="30"/>
      <c r="T123" s="31">
        <v>1.22</v>
      </c>
      <c r="U123" s="9">
        <v>0.81</v>
      </c>
      <c r="V123" s="29">
        <v>1.5447</v>
      </c>
      <c r="W123" s="30">
        <v>1.08</v>
      </c>
      <c r="X123" s="30"/>
      <c r="Y123" s="30"/>
      <c r="Z123" s="30"/>
      <c r="AA123" s="30"/>
      <c r="AB123" s="30"/>
      <c r="AC123" s="30"/>
      <c r="AD123" s="30"/>
      <c r="AE123" s="32">
        <v>1.5447</v>
      </c>
      <c r="AF123" s="17">
        <v>1.27</v>
      </c>
      <c r="AG123" s="17">
        <v>1.536</v>
      </c>
      <c r="AN123" s="33">
        <v>1.31</v>
      </c>
      <c r="AO123" s="17" t="s">
        <v>51</v>
      </c>
      <c r="AP123" s="32" t="s">
        <v>52</v>
      </c>
      <c r="AQ123" s="17">
        <f>AVERAGE(SMALL(AE123:AI123,1),SMALL(AE123:AI123,2))</f>
        <v>1.403</v>
      </c>
      <c r="AR123" s="17">
        <f>IF(R123 &lt;=( AVERAGE(SMALL(AE123:AI123,1),SMALL(AE123:AI123,2))), R123, "")</f>
        <v>1.31</v>
      </c>
      <c r="AS123" s="17" t="e">
        <f>AVERAGE(SMALL(AJ123:AM123,1),SMALL(AJ123:AM123,2))</f>
        <v>#NUM!</v>
      </c>
      <c r="AT123" s="17">
        <f>T123*1.075</f>
        <v>1.3114999999999999</v>
      </c>
      <c r="AU123" s="17">
        <f>U123*1.075</f>
        <v>0.87075000000000002</v>
      </c>
      <c r="AV123" s="30">
        <f>MIN(AN123,AT123,AU123)</f>
        <v>0.87075000000000002</v>
      </c>
      <c r="AW123" s="17" t="s">
        <v>75</v>
      </c>
      <c r="AX123" s="17" t="s">
        <v>76</v>
      </c>
      <c r="AY123" s="33">
        <v>0.87070000000000003</v>
      </c>
      <c r="AZ123" s="34">
        <f>IF(AND(AY123&gt;0,AY123&lt;=10),AY123*0.25,IF(AND(AY123&gt;10,AY123&lt;=50),AY123*0.17,IF(AND(AY123&gt;10,AY123&lt;=100),AY123*0.12,IF(AY123&gt;100,AY123*0.1))))</f>
        <v>0.21767500000000001</v>
      </c>
      <c r="BA123" s="35">
        <f>AZ123+AY123</f>
        <v>1.0883750000000001</v>
      </c>
      <c r="BB123" s="33">
        <f>BA123+BA123*0.08</f>
        <v>1.1754450000000001</v>
      </c>
    </row>
    <row r="124" spans="1:54" s="17" customFormat="1" ht="30">
      <c r="A124" s="43" t="s">
        <v>571</v>
      </c>
      <c r="B124" s="23">
        <v>230</v>
      </c>
      <c r="C124" s="44">
        <v>318</v>
      </c>
      <c r="D124" s="44"/>
      <c r="E124" s="45" t="s">
        <v>1071</v>
      </c>
      <c r="F124" s="45" t="s">
        <v>1072</v>
      </c>
      <c r="G124" s="35" t="s">
        <v>1073</v>
      </c>
      <c r="H124" s="48" t="s">
        <v>105</v>
      </c>
      <c r="I124" s="45" t="s">
        <v>106</v>
      </c>
      <c r="J124" s="45" t="s">
        <v>657</v>
      </c>
      <c r="K124" s="46"/>
      <c r="L124" s="45"/>
      <c r="M124" s="47">
        <v>10</v>
      </c>
      <c r="N124" s="45" t="s">
        <v>47</v>
      </c>
      <c r="O124" s="45" t="s">
        <v>576</v>
      </c>
      <c r="P124" s="45" t="s">
        <v>1077</v>
      </c>
      <c r="Q124" s="45" t="s">
        <v>1078</v>
      </c>
      <c r="R124" s="29">
        <v>1.35</v>
      </c>
      <c r="S124" s="30"/>
      <c r="T124" s="31">
        <v>1.26</v>
      </c>
      <c r="U124" s="9">
        <v>0.82</v>
      </c>
      <c r="V124" s="29"/>
      <c r="W124" s="30"/>
      <c r="X124" s="30"/>
      <c r="Y124" s="30"/>
      <c r="Z124" s="30"/>
      <c r="AA124" s="30"/>
      <c r="AB124" s="30"/>
      <c r="AC124" s="30"/>
      <c r="AD124" s="30"/>
      <c r="AE124" s="32"/>
      <c r="AG124" s="17">
        <v>0.54330000000000001</v>
      </c>
      <c r="AN124" s="33">
        <v>1.35</v>
      </c>
      <c r="AO124" s="17" t="s">
        <v>51</v>
      </c>
      <c r="AP124" s="32" t="s">
        <v>52</v>
      </c>
      <c r="AQ124" s="17" t="e">
        <f>AVERAGE(SMALL(AE124:AI124,1),SMALL(AE124:AI124,2))</f>
        <v>#NUM!</v>
      </c>
      <c r="AR124" s="17" t="e">
        <f>IF(R124 &lt;=( AVERAGE(SMALL(AE124:AI124,1),SMALL(AE124:AI124,2))), R124, "")</f>
        <v>#NUM!</v>
      </c>
      <c r="AS124" s="17" t="e">
        <f>AVERAGE(SMALL(AJ124:AM124,1),SMALL(AJ124:AM124,2))</f>
        <v>#NUM!</v>
      </c>
      <c r="AT124" s="17">
        <f>T124*1.075</f>
        <v>1.3545</v>
      </c>
      <c r="AU124" s="17">
        <f>U124*1.075</f>
        <v>0.88149999999999995</v>
      </c>
      <c r="AV124" s="30">
        <f>MIN(AN124,AT124,AU124)</f>
        <v>0.88149999999999995</v>
      </c>
      <c r="AW124" s="17" t="s">
        <v>75</v>
      </c>
      <c r="AX124" s="17" t="s">
        <v>76</v>
      </c>
      <c r="AY124" s="33">
        <v>0.88149999999999995</v>
      </c>
      <c r="AZ124" s="34">
        <f>IF(AND(AY124&gt;0,AY124&lt;=10),AY124*0.25,IF(AND(AY124&gt;10,AY124&lt;=50),AY124*0.17,IF(AND(AY124&gt;10,AY124&lt;=100),AY124*0.12,IF(AY124&gt;100,AY124*0.1))))</f>
        <v>0.22037499999999999</v>
      </c>
      <c r="BA124" s="35">
        <f>AZ124+AY124</f>
        <v>1.1018749999999999</v>
      </c>
      <c r="BB124" s="33">
        <f>BA124+BA124*0.08</f>
        <v>1.1900249999999999</v>
      </c>
    </row>
    <row r="125" spans="1:54" s="17" customFormat="1" ht="30">
      <c r="A125" s="43" t="s">
        <v>571</v>
      </c>
      <c r="B125" s="23">
        <v>275</v>
      </c>
      <c r="C125" s="44">
        <v>404</v>
      </c>
      <c r="D125" s="44"/>
      <c r="E125" s="45" t="s">
        <v>1240</v>
      </c>
      <c r="F125" s="45" t="s">
        <v>1241</v>
      </c>
      <c r="G125" s="35" t="s">
        <v>1194</v>
      </c>
      <c r="H125" s="48" t="s">
        <v>1242</v>
      </c>
      <c r="I125" s="45" t="s">
        <v>45</v>
      </c>
      <c r="J125" s="45" t="s">
        <v>801</v>
      </c>
      <c r="K125" s="46"/>
      <c r="L125" s="45"/>
      <c r="M125" s="47">
        <v>10</v>
      </c>
      <c r="N125" s="45" t="s">
        <v>47</v>
      </c>
      <c r="O125" s="45" t="s">
        <v>576</v>
      </c>
      <c r="P125" s="45" t="s">
        <v>609</v>
      </c>
      <c r="Q125" s="45" t="s">
        <v>1243</v>
      </c>
      <c r="R125" s="29">
        <v>1.67</v>
      </c>
      <c r="S125" s="30"/>
      <c r="T125" s="31">
        <v>1.56</v>
      </c>
      <c r="U125" s="9">
        <v>0.85</v>
      </c>
      <c r="V125" s="29"/>
      <c r="W125" s="30">
        <v>1.7</v>
      </c>
      <c r="X125" s="30"/>
      <c r="Y125" s="30"/>
      <c r="Z125" s="30"/>
      <c r="AA125" s="30"/>
      <c r="AB125" s="30"/>
      <c r="AC125" s="30"/>
      <c r="AD125" s="30"/>
      <c r="AE125" s="32"/>
      <c r="AN125" s="33">
        <v>1.67</v>
      </c>
      <c r="AO125" s="17" t="s">
        <v>51</v>
      </c>
      <c r="AP125" s="32" t="s">
        <v>52</v>
      </c>
      <c r="AQ125" s="17" t="e">
        <f>AVERAGE(SMALL(AE125:AI125,1),SMALL(AE125:AI125,2))</f>
        <v>#NUM!</v>
      </c>
      <c r="AR125" s="17" t="e">
        <f>IF(R125 &lt;=( AVERAGE(SMALL(AE125:AI125,1),SMALL(AE125:AI125,2))), R125, "")</f>
        <v>#NUM!</v>
      </c>
      <c r="AS125" s="17" t="e">
        <f>AVERAGE(SMALL(AJ125:AM125,1),SMALL(AJ125:AM125,2))</f>
        <v>#NUM!</v>
      </c>
      <c r="AT125" s="17">
        <f>T125*1.075</f>
        <v>1.677</v>
      </c>
      <c r="AU125" s="17">
        <f>U125*1.075</f>
        <v>0.91374999999999995</v>
      </c>
      <c r="AV125" s="30">
        <f>MIN(AN125,AT125,AU125)</f>
        <v>0.91374999999999995</v>
      </c>
      <c r="AW125" s="17" t="s">
        <v>75</v>
      </c>
      <c r="AX125" s="17" t="s">
        <v>76</v>
      </c>
      <c r="AY125" s="33">
        <v>0.91</v>
      </c>
      <c r="AZ125" s="34">
        <f>IF(AND(AY125&gt;0,AY125&lt;=10),AY125*0.25,IF(AND(AY125&gt;10,AY125&lt;=50),AY125*0.17,IF(AND(AY125&gt;10,AY125&lt;=100),AY125*0.12,IF(AY125&gt;100,AY125*0.1))))</f>
        <v>0.22750000000000001</v>
      </c>
      <c r="BA125" s="35">
        <f>AZ125+AY125</f>
        <v>1.1375</v>
      </c>
      <c r="BB125" s="33">
        <f>BA125+BA125*0.08</f>
        <v>1.2284999999999999</v>
      </c>
    </row>
    <row r="126" spans="1:54" s="17" customFormat="1" ht="30">
      <c r="A126" s="43" t="s">
        <v>571</v>
      </c>
      <c r="B126" s="23">
        <v>243</v>
      </c>
      <c r="C126" s="44">
        <v>5832</v>
      </c>
      <c r="D126" s="44"/>
      <c r="E126" s="45" t="s">
        <v>1112</v>
      </c>
      <c r="F126" s="45" t="s">
        <v>1118</v>
      </c>
      <c r="G126" s="35" t="s">
        <v>1114</v>
      </c>
      <c r="H126" s="48" t="s">
        <v>105</v>
      </c>
      <c r="I126" s="45" t="s">
        <v>106</v>
      </c>
      <c r="J126" s="45" t="s">
        <v>1119</v>
      </c>
      <c r="K126" s="46"/>
      <c r="L126" s="45"/>
      <c r="M126" s="47">
        <v>40</v>
      </c>
      <c r="N126" s="45" t="s">
        <v>47</v>
      </c>
      <c r="O126" s="45" t="s">
        <v>576</v>
      </c>
      <c r="P126" s="45" t="s">
        <v>646</v>
      </c>
      <c r="Q126" s="45" t="s">
        <v>1120</v>
      </c>
      <c r="R126" s="29">
        <v>1.38</v>
      </c>
      <c r="S126" s="30"/>
      <c r="T126" s="31">
        <v>1.29</v>
      </c>
      <c r="U126" s="9">
        <v>0.87</v>
      </c>
      <c r="V126" s="29">
        <v>1.7073</v>
      </c>
      <c r="W126" s="30">
        <v>1.05</v>
      </c>
      <c r="X126" s="30"/>
      <c r="Y126" s="30">
        <v>1.9</v>
      </c>
      <c r="Z126" s="30">
        <v>3.26</v>
      </c>
      <c r="AA126" s="30"/>
      <c r="AB126" s="30"/>
      <c r="AC126" s="30"/>
      <c r="AD126" s="30"/>
      <c r="AE126" s="32">
        <v>1.7073</v>
      </c>
      <c r="AG126" s="17">
        <v>1.71</v>
      </c>
      <c r="AH126" s="17">
        <v>1.9</v>
      </c>
      <c r="AI126" s="17">
        <v>3.26</v>
      </c>
      <c r="AN126" s="33">
        <v>1.38</v>
      </c>
      <c r="AO126" s="17" t="s">
        <v>51</v>
      </c>
      <c r="AP126" s="32" t="s">
        <v>52</v>
      </c>
      <c r="AQ126" s="17">
        <f>AVERAGE(SMALL(AE126:AI126,1),SMALL(AE126:AI126,2))</f>
        <v>1.70865</v>
      </c>
      <c r="AR126" s="17">
        <f>IF(R126 &lt;=( AVERAGE(SMALL(AE126:AI126,1),SMALL(AE126:AI126,2))), R126, "")</f>
        <v>1.38</v>
      </c>
      <c r="AS126" s="17" t="e">
        <f>AVERAGE(SMALL(AJ126:AM126,1),SMALL(AJ126:AM126,2))</f>
        <v>#NUM!</v>
      </c>
      <c r="AT126" s="17">
        <f>T126*1.075</f>
        <v>1.3867499999999999</v>
      </c>
      <c r="AU126" s="17">
        <f>U126*1.075</f>
        <v>0.93524999999999991</v>
      </c>
      <c r="AV126" s="30">
        <f>MIN(AN126,AT126,AU126)</f>
        <v>0.93524999999999991</v>
      </c>
      <c r="AW126" s="17" t="s">
        <v>75</v>
      </c>
      <c r="AX126" s="17" t="s">
        <v>76</v>
      </c>
      <c r="AY126" s="33">
        <v>0.94</v>
      </c>
      <c r="AZ126" s="34">
        <f>IF(AND(AY126&gt;0,AY126&lt;=10),AY126*0.25,IF(AND(AY126&gt;10,AY126&lt;=50),AY126*0.17,IF(AND(AY126&gt;10,AY126&lt;=100),AY126*0.12,IF(AY126&gt;100,AY126*0.1))))</f>
        <v>0.23499999999999999</v>
      </c>
      <c r="BA126" s="35">
        <f>AZ126+AY126</f>
        <v>1.1749999999999998</v>
      </c>
      <c r="BB126" s="33">
        <f>BA126+BA126*0.08</f>
        <v>1.2689999999999999</v>
      </c>
    </row>
    <row r="127" spans="1:54" s="17" customFormat="1" ht="30">
      <c r="A127" s="43" t="s">
        <v>571</v>
      </c>
      <c r="B127" s="23">
        <v>111</v>
      </c>
      <c r="C127" s="44">
        <v>41</v>
      </c>
      <c r="D127" s="44"/>
      <c r="E127" s="45" t="s">
        <v>641</v>
      </c>
      <c r="F127" s="45" t="s">
        <v>642</v>
      </c>
      <c r="G127" s="35" t="s">
        <v>88</v>
      </c>
      <c r="H127" s="48" t="s">
        <v>207</v>
      </c>
      <c r="I127" s="45" t="s">
        <v>143</v>
      </c>
      <c r="J127" s="45" t="s">
        <v>648</v>
      </c>
      <c r="K127" s="46"/>
      <c r="L127" s="45"/>
      <c r="M127" s="47">
        <v>16</v>
      </c>
      <c r="N127" s="45" t="s">
        <v>47</v>
      </c>
      <c r="O127" s="45" t="s">
        <v>576</v>
      </c>
      <c r="P127" s="45" t="s">
        <v>585</v>
      </c>
      <c r="Q127" s="45" t="s">
        <v>649</v>
      </c>
      <c r="R127" s="29">
        <v>1.21</v>
      </c>
      <c r="S127" s="30"/>
      <c r="T127" s="31">
        <v>1.05</v>
      </c>
      <c r="U127" s="9">
        <v>0.9</v>
      </c>
      <c r="V127" s="29">
        <v>1.2439</v>
      </c>
      <c r="W127" s="30">
        <v>1.17</v>
      </c>
      <c r="X127" s="30"/>
      <c r="Y127" s="30"/>
      <c r="Z127" s="30">
        <v>2.69</v>
      </c>
      <c r="AA127" s="30"/>
      <c r="AB127" s="30"/>
      <c r="AC127" s="30"/>
      <c r="AD127" s="30"/>
      <c r="AE127" s="32">
        <v>1.2439</v>
      </c>
      <c r="AF127" s="17">
        <v>1.4681500000000001</v>
      </c>
      <c r="AG127" s="17">
        <v>1.2370000000000001</v>
      </c>
      <c r="AH127" s="17">
        <v>1</v>
      </c>
      <c r="AI127" s="17">
        <v>2.69</v>
      </c>
      <c r="AN127" s="33">
        <v>1.11635</v>
      </c>
      <c r="AO127" s="17" t="s">
        <v>213</v>
      </c>
      <c r="AP127" s="32" t="s">
        <v>214</v>
      </c>
      <c r="AQ127" s="17">
        <f>AVERAGE(SMALL(AE127:AI127,1),SMALL(AE127:AI127,2))</f>
        <v>1.1185</v>
      </c>
      <c r="AR127" s="17" t="str">
        <f>IF(R127 &lt;=( AVERAGE(SMALL(AE127:AI127,1),SMALL(AE127:AI127,2))), R127, "")</f>
        <v/>
      </c>
      <c r="AS127" s="17" t="e">
        <f>AVERAGE(SMALL(AJ127:AM127,1),SMALL(AJ127:AM127,2))</f>
        <v>#NUM!</v>
      </c>
      <c r="AT127" s="17">
        <f>T127*1.075</f>
        <v>1.1287499999999999</v>
      </c>
      <c r="AU127" s="17">
        <f>U127*1.075</f>
        <v>0.96750000000000003</v>
      </c>
      <c r="AV127" s="30">
        <f>MIN(AN127,AT127,AU127)</f>
        <v>0.96750000000000003</v>
      </c>
      <c r="AW127" s="17" t="s">
        <v>75</v>
      </c>
      <c r="AX127" s="17" t="s">
        <v>76</v>
      </c>
      <c r="AY127" s="33">
        <v>0.97</v>
      </c>
      <c r="AZ127" s="34">
        <f>IF(AND(AY127&gt;0,AY127&lt;=10),AY127*0.25,IF(AND(AY127&gt;10,AY127&lt;=50),AY127*0.17,IF(AND(AY127&gt;10,AY127&lt;=100),AY127*0.12,IF(AY127&gt;100,AY127*0.1))))</f>
        <v>0.24249999999999999</v>
      </c>
      <c r="BA127" s="35">
        <f>AZ127+AY127</f>
        <v>1.2124999999999999</v>
      </c>
      <c r="BB127" s="33">
        <f>BA127+BA127*0.08</f>
        <v>1.3094999999999999</v>
      </c>
    </row>
    <row r="128" spans="1:54" s="17" customFormat="1" ht="30">
      <c r="A128" s="43" t="s">
        <v>571</v>
      </c>
      <c r="B128" s="23">
        <v>127</v>
      </c>
      <c r="C128" s="44">
        <v>87</v>
      </c>
      <c r="D128" s="44"/>
      <c r="E128" s="45" t="s">
        <v>702</v>
      </c>
      <c r="F128" s="45" t="s">
        <v>703</v>
      </c>
      <c r="G128" s="35" t="s">
        <v>704</v>
      </c>
      <c r="H128" s="48" t="s">
        <v>710</v>
      </c>
      <c r="I128" s="45" t="s">
        <v>106</v>
      </c>
      <c r="J128" s="45" t="s">
        <v>706</v>
      </c>
      <c r="K128" s="46"/>
      <c r="L128" s="45"/>
      <c r="M128" s="47">
        <v>30</v>
      </c>
      <c r="N128" s="45" t="s">
        <v>47</v>
      </c>
      <c r="O128" s="45" t="s">
        <v>576</v>
      </c>
      <c r="P128" s="45" t="s">
        <v>646</v>
      </c>
      <c r="Q128" s="45" t="s">
        <v>711</v>
      </c>
      <c r="R128" s="29">
        <v>2</v>
      </c>
      <c r="S128" s="30"/>
      <c r="T128" s="31">
        <v>1.26</v>
      </c>
      <c r="U128" s="9">
        <v>0.9</v>
      </c>
      <c r="V128" s="29">
        <v>1.321</v>
      </c>
      <c r="W128" s="30"/>
      <c r="X128" s="30"/>
      <c r="Y128" s="30">
        <v>4.33</v>
      </c>
      <c r="Z128" s="30">
        <v>4.33</v>
      </c>
      <c r="AA128" s="30"/>
      <c r="AB128" s="30"/>
      <c r="AC128" s="30"/>
      <c r="AD128" s="30"/>
      <c r="AE128" s="32">
        <v>1.321</v>
      </c>
      <c r="AG128" s="17">
        <v>1.3744499999999999</v>
      </c>
      <c r="AH128" s="17">
        <v>4.33</v>
      </c>
      <c r="AN128" s="33">
        <v>1.3477300000000001</v>
      </c>
      <c r="AO128" s="17" t="s">
        <v>213</v>
      </c>
      <c r="AP128" s="32" t="s">
        <v>214</v>
      </c>
      <c r="AQ128" s="17">
        <f>AVERAGE(SMALL(AE128:AI128,1),SMALL(AE128:AI128,2))</f>
        <v>1.3477250000000001</v>
      </c>
      <c r="AR128" s="17" t="str">
        <f>IF(R128 &lt;=( AVERAGE(SMALL(AE128:AI128,1),SMALL(AE128:AI128,2))), R128, "")</f>
        <v/>
      </c>
      <c r="AS128" s="17" t="e">
        <f>AVERAGE(SMALL(AJ128:AM128,1),SMALL(AJ128:AM128,2))</f>
        <v>#NUM!</v>
      </c>
      <c r="AT128" s="17">
        <f>T128*1.075</f>
        <v>1.3545</v>
      </c>
      <c r="AU128" s="17">
        <f>U128*1.075</f>
        <v>0.96750000000000003</v>
      </c>
      <c r="AV128" s="30">
        <f>MIN(AN128,AT128,AU128)</f>
        <v>0.96750000000000003</v>
      </c>
      <c r="AW128" s="17" t="s">
        <v>75</v>
      </c>
      <c r="AX128" s="17" t="s">
        <v>76</v>
      </c>
      <c r="AY128" s="33">
        <v>0.97</v>
      </c>
      <c r="AZ128" s="34">
        <f>IF(AND(AY128&gt;0,AY128&lt;=10),AY128*0.25,IF(AND(AY128&gt;10,AY128&lt;=50),AY128*0.17,IF(AND(AY128&gt;10,AY128&lt;=100),AY128*0.12,IF(AY128&gt;100,AY128*0.1))))</f>
        <v>0.24249999999999999</v>
      </c>
      <c r="BA128" s="35">
        <f>AZ128+AY128</f>
        <v>1.2124999999999999</v>
      </c>
      <c r="BB128" s="33">
        <f>BA128+BA128*0.08</f>
        <v>1.3094999999999999</v>
      </c>
    </row>
    <row r="129" spans="1:54" s="17" customFormat="1" ht="30">
      <c r="A129" s="43" t="s">
        <v>571</v>
      </c>
      <c r="B129" s="23">
        <v>158</v>
      </c>
      <c r="C129" s="44">
        <v>139</v>
      </c>
      <c r="D129" s="44"/>
      <c r="E129" s="45" t="s">
        <v>804</v>
      </c>
      <c r="F129" s="45" t="s">
        <v>810</v>
      </c>
      <c r="G129" s="35" t="s">
        <v>811</v>
      </c>
      <c r="H129" s="48" t="s">
        <v>812</v>
      </c>
      <c r="I129" s="45" t="s">
        <v>583</v>
      </c>
      <c r="J129" s="45" t="s">
        <v>584</v>
      </c>
      <c r="K129" s="46">
        <v>5</v>
      </c>
      <c r="L129" s="45" t="s">
        <v>71</v>
      </c>
      <c r="M129" s="47">
        <v>1</v>
      </c>
      <c r="N129" s="45" t="s">
        <v>47</v>
      </c>
      <c r="O129" s="45" t="s">
        <v>576</v>
      </c>
      <c r="P129" s="45" t="s">
        <v>585</v>
      </c>
      <c r="Q129" s="45" t="s">
        <v>813</v>
      </c>
      <c r="R129" s="29">
        <v>1.3</v>
      </c>
      <c r="S129" s="30"/>
      <c r="T129" s="31">
        <v>1.21</v>
      </c>
      <c r="U129" s="9">
        <v>0.9</v>
      </c>
      <c r="V129" s="29">
        <v>1.7073</v>
      </c>
      <c r="W129" s="30"/>
      <c r="X129" s="30"/>
      <c r="Y129" s="30">
        <v>0.89</v>
      </c>
      <c r="Z129" s="30"/>
      <c r="AA129" s="30"/>
      <c r="AB129" s="30"/>
      <c r="AC129" s="30"/>
      <c r="AD129" s="30"/>
      <c r="AE129" s="32">
        <v>1.7073</v>
      </c>
      <c r="AH129" s="17">
        <v>0.89</v>
      </c>
      <c r="AN129" s="33">
        <v>1.2986500000000001</v>
      </c>
      <c r="AO129" s="17" t="s">
        <v>213</v>
      </c>
      <c r="AP129" s="32" t="s">
        <v>214</v>
      </c>
      <c r="AQ129" s="17">
        <f>AVERAGE(SMALL(AE129:AI129,1),SMALL(AE129:AI129,2))</f>
        <v>1.2986500000000001</v>
      </c>
      <c r="AR129" s="17" t="str">
        <f>IF(R129 &lt;=( AVERAGE(SMALL(AE129:AI129,1),SMALL(AE129:AI129,2))), R129, "")</f>
        <v/>
      </c>
      <c r="AS129" s="17" t="e">
        <f>AVERAGE(SMALL(AJ129:AM129,1),SMALL(AJ129:AM129,2))</f>
        <v>#NUM!</v>
      </c>
      <c r="AT129" s="17">
        <f>T129*1.075</f>
        <v>1.3007499999999999</v>
      </c>
      <c r="AU129" s="17">
        <f>U129*1.075</f>
        <v>0.96750000000000003</v>
      </c>
      <c r="AV129" s="30">
        <f>MIN(AN129,AT129,AU129)</f>
        <v>0.96750000000000003</v>
      </c>
      <c r="AW129" s="17" t="s">
        <v>75</v>
      </c>
      <c r="AX129" s="17" t="s">
        <v>76</v>
      </c>
      <c r="AY129" s="33">
        <v>0.97</v>
      </c>
      <c r="AZ129" s="34">
        <f>IF(AND(AY129&gt;0,AY129&lt;=10),AY129*0.25,IF(AND(AY129&gt;10,AY129&lt;=50),AY129*0.17,IF(AND(AY129&gt;10,AY129&lt;=100),AY129*0.12,IF(AY129&gt;100,AY129*0.1))))</f>
        <v>0.24249999999999999</v>
      </c>
      <c r="BA129" s="35">
        <f>AZ129+AY129</f>
        <v>1.2124999999999999</v>
      </c>
      <c r="BB129" s="33">
        <f>BA129+BA129*0.08</f>
        <v>1.3094999999999999</v>
      </c>
    </row>
    <row r="130" spans="1:54" s="17" customFormat="1" ht="30">
      <c r="A130" s="43" t="s">
        <v>571</v>
      </c>
      <c r="B130" s="23">
        <v>235</v>
      </c>
      <c r="C130" s="44">
        <v>337</v>
      </c>
      <c r="D130" s="44"/>
      <c r="E130" s="45" t="s">
        <v>1093</v>
      </c>
      <c r="F130" s="45" t="s">
        <v>1094</v>
      </c>
      <c r="G130" s="35" t="s">
        <v>1095</v>
      </c>
      <c r="H130" s="48" t="s">
        <v>1096</v>
      </c>
      <c r="I130" s="45" t="s">
        <v>45</v>
      </c>
      <c r="J130" s="45" t="s">
        <v>1097</v>
      </c>
      <c r="K130" s="46"/>
      <c r="L130" s="45"/>
      <c r="M130" s="47">
        <v>30</v>
      </c>
      <c r="N130" s="45" t="s">
        <v>47</v>
      </c>
      <c r="O130" s="45" t="s">
        <v>576</v>
      </c>
      <c r="P130" s="45" t="s">
        <v>1098</v>
      </c>
      <c r="Q130" s="45" t="s">
        <v>1099</v>
      </c>
      <c r="R130" s="29">
        <v>1.39</v>
      </c>
      <c r="S130" s="30"/>
      <c r="T130" s="31">
        <v>1.1299999999999999</v>
      </c>
      <c r="U130" s="9">
        <v>0.9</v>
      </c>
      <c r="V130" s="29">
        <v>1.393</v>
      </c>
      <c r="W130" s="30"/>
      <c r="X130" s="30"/>
      <c r="Y130" s="30"/>
      <c r="Z130" s="30"/>
      <c r="AA130" s="30"/>
      <c r="AB130" s="30"/>
      <c r="AC130" s="30"/>
      <c r="AD130" s="30"/>
      <c r="AE130" s="32">
        <v>1.393</v>
      </c>
      <c r="AN130" s="33">
        <v>1.208</v>
      </c>
      <c r="AO130" s="17" t="s">
        <v>338</v>
      </c>
      <c r="AP130" s="32" t="s">
        <v>339</v>
      </c>
      <c r="AQ130" s="17" t="e">
        <f>AVERAGE(SMALL(AE130:AI130,1),SMALL(AE130:AI130,2))</f>
        <v>#NUM!</v>
      </c>
      <c r="AR130" s="17" t="e">
        <f>IF(R130 &lt;=( AVERAGE(SMALL(AE130:AI130,1),SMALL(AE130:AI130,2))), R130, "")</f>
        <v>#NUM!</v>
      </c>
      <c r="AS130" s="17" t="e">
        <f>AVERAGE(SMALL(AJ130:AM130,1),SMALL(AJ130:AM130,2))</f>
        <v>#NUM!</v>
      </c>
      <c r="AT130" s="17">
        <f>T130*1.075</f>
        <v>1.2147499999999998</v>
      </c>
      <c r="AU130" s="17">
        <f>U130*1.075</f>
        <v>0.96750000000000003</v>
      </c>
      <c r="AV130" s="30">
        <f>MIN(AN130,AT130,AU130)</f>
        <v>0.96750000000000003</v>
      </c>
      <c r="AW130" s="17" t="s">
        <v>75</v>
      </c>
      <c r="AX130" s="17" t="s">
        <v>76</v>
      </c>
      <c r="AY130" s="33">
        <v>0.97</v>
      </c>
      <c r="AZ130" s="34">
        <f>IF(AND(AY130&gt;0,AY130&lt;=10),AY130*0.25,IF(AND(AY130&gt;10,AY130&lt;=50),AY130*0.17,IF(AND(AY130&gt;10,AY130&lt;=100),AY130*0.12,IF(AY130&gt;100,AY130*0.1))))</f>
        <v>0.24249999999999999</v>
      </c>
      <c r="BA130" s="35">
        <f>AZ130+AY130</f>
        <v>1.2124999999999999</v>
      </c>
      <c r="BB130" s="33">
        <f>BA130+BA130*0.08</f>
        <v>1.3094999999999999</v>
      </c>
    </row>
    <row r="131" spans="1:54" s="17" customFormat="1" ht="30">
      <c r="A131" s="43" t="s">
        <v>571</v>
      </c>
      <c r="B131" s="23">
        <v>197</v>
      </c>
      <c r="C131" s="44">
        <v>5878</v>
      </c>
      <c r="D131" s="44"/>
      <c r="E131" s="45" t="s">
        <v>975</v>
      </c>
      <c r="F131" s="45" t="s">
        <v>976</v>
      </c>
      <c r="G131" s="35" t="s">
        <v>725</v>
      </c>
      <c r="H131" s="48" t="s">
        <v>523</v>
      </c>
      <c r="I131" s="45" t="s">
        <v>45</v>
      </c>
      <c r="J131" s="45" t="s">
        <v>977</v>
      </c>
      <c r="K131" s="46"/>
      <c r="L131" s="45"/>
      <c r="M131" s="47">
        <v>10</v>
      </c>
      <c r="N131" s="45" t="s">
        <v>47</v>
      </c>
      <c r="O131" s="45" t="s">
        <v>576</v>
      </c>
      <c r="P131" s="45" t="s">
        <v>654</v>
      </c>
      <c r="Q131" s="45" t="s">
        <v>978</v>
      </c>
      <c r="R131" s="29">
        <v>1.85</v>
      </c>
      <c r="S131" s="30"/>
      <c r="T131" s="31">
        <v>1.73</v>
      </c>
      <c r="U131" s="9">
        <v>0.91</v>
      </c>
      <c r="V131" s="29"/>
      <c r="W131" s="30"/>
      <c r="X131" s="30"/>
      <c r="Y131" s="30"/>
      <c r="Z131" s="30"/>
      <c r="AA131" s="30"/>
      <c r="AB131" s="30"/>
      <c r="AC131" s="30"/>
      <c r="AD131" s="30"/>
      <c r="AE131" s="32"/>
      <c r="AN131" s="33">
        <v>1.85</v>
      </c>
      <c r="AO131" s="17" t="s">
        <v>51</v>
      </c>
      <c r="AP131" s="32" t="s">
        <v>52</v>
      </c>
      <c r="AQ131" s="17" t="e">
        <f>AVERAGE(SMALL(AE131:AI131,1),SMALL(AE131:AI131,2))</f>
        <v>#NUM!</v>
      </c>
      <c r="AR131" s="17" t="e">
        <f>IF(R131 &lt;=( AVERAGE(SMALL(AE131:AI131,1),SMALL(AE131:AI131,2))), R131, "")</f>
        <v>#NUM!</v>
      </c>
      <c r="AS131" s="17" t="e">
        <f>AVERAGE(SMALL(AJ131:AM131,1),SMALL(AJ131:AM131,2))</f>
        <v>#NUM!</v>
      </c>
      <c r="AT131" s="17">
        <f>T131*1.075</f>
        <v>1.85975</v>
      </c>
      <c r="AU131" s="17">
        <f>U131*1.075</f>
        <v>0.97824999999999995</v>
      </c>
      <c r="AV131" s="30">
        <f>MIN(AN131,AT131,AU131)</f>
        <v>0.97824999999999995</v>
      </c>
      <c r="AW131" s="17" t="s">
        <v>75</v>
      </c>
      <c r="AX131" s="17" t="s">
        <v>76</v>
      </c>
      <c r="AY131" s="33">
        <v>0.98</v>
      </c>
      <c r="AZ131" s="34">
        <f>IF(AND(AY131&gt;0,AY131&lt;=10),AY131*0.25,IF(AND(AY131&gt;10,AY131&lt;=50),AY131*0.17,IF(AND(AY131&gt;10,AY131&lt;=100),AY131*0.12,IF(AY131&gt;100,AY131*0.1))))</f>
        <v>0.245</v>
      </c>
      <c r="BA131" s="35">
        <f>AZ131+AY131</f>
        <v>1.2250000000000001</v>
      </c>
      <c r="BB131" s="33">
        <f>BA131+BA131*0.08</f>
        <v>1.3230000000000002</v>
      </c>
    </row>
    <row r="132" spans="1:54" s="17" customFormat="1" ht="45">
      <c r="A132" s="43" t="s">
        <v>571</v>
      </c>
      <c r="B132" s="23">
        <v>195</v>
      </c>
      <c r="C132" s="44">
        <v>3596</v>
      </c>
      <c r="D132" s="44"/>
      <c r="E132" s="45" t="s">
        <v>956</v>
      </c>
      <c r="F132" s="45" t="s">
        <v>971</v>
      </c>
      <c r="G132" s="35" t="s">
        <v>725</v>
      </c>
      <c r="H132" s="48" t="s">
        <v>523</v>
      </c>
      <c r="I132" s="45" t="s">
        <v>45</v>
      </c>
      <c r="J132" s="45" t="s">
        <v>657</v>
      </c>
      <c r="K132" s="46"/>
      <c r="L132" s="45"/>
      <c r="M132" s="47">
        <v>10</v>
      </c>
      <c r="N132" s="45" t="s">
        <v>47</v>
      </c>
      <c r="O132" s="45" t="s">
        <v>576</v>
      </c>
      <c r="P132" s="45" t="s">
        <v>965</v>
      </c>
      <c r="Q132" s="45" t="s">
        <v>972</v>
      </c>
      <c r="R132" s="29">
        <v>1.56</v>
      </c>
      <c r="S132" s="30"/>
      <c r="T132" s="31">
        <v>1.46</v>
      </c>
      <c r="U132" s="9">
        <v>0.93</v>
      </c>
      <c r="V132" s="29"/>
      <c r="W132" s="30"/>
      <c r="X132" s="30"/>
      <c r="Y132" s="30"/>
      <c r="Z132" s="30"/>
      <c r="AA132" s="30"/>
      <c r="AB132" s="30"/>
      <c r="AC132" s="30"/>
      <c r="AD132" s="30"/>
      <c r="AE132" s="32"/>
      <c r="AN132" s="33">
        <v>1.56</v>
      </c>
      <c r="AO132" s="17" t="s">
        <v>51</v>
      </c>
      <c r="AP132" s="32" t="s">
        <v>52</v>
      </c>
      <c r="AQ132" s="17" t="e">
        <f>AVERAGE(SMALL(AE132:AI132,1),SMALL(AE132:AI132,2))</f>
        <v>#NUM!</v>
      </c>
      <c r="AR132" s="17" t="e">
        <f>IF(R132 &lt;=( AVERAGE(SMALL(AE132:AI132,1),SMALL(AE132:AI132,2))), R132, "")</f>
        <v>#NUM!</v>
      </c>
      <c r="AS132" s="17" t="e">
        <f>AVERAGE(SMALL(AJ132:AM132,1),SMALL(AJ132:AM132,2))</f>
        <v>#NUM!</v>
      </c>
      <c r="AT132" s="17">
        <f>T132*1.075</f>
        <v>1.5694999999999999</v>
      </c>
      <c r="AU132" s="17">
        <f>U132*1.075</f>
        <v>0.99975000000000003</v>
      </c>
      <c r="AV132" s="30">
        <f>MIN(AN132,AT132,AU132)</f>
        <v>0.99975000000000003</v>
      </c>
      <c r="AW132" s="17" t="s">
        <v>75</v>
      </c>
      <c r="AX132" s="17" t="s">
        <v>76</v>
      </c>
      <c r="AY132" s="33">
        <v>0.99970000000000003</v>
      </c>
      <c r="AZ132" s="34">
        <f>IF(AND(AY132&gt;0,AY132&lt;=10),AY132*0.25,IF(AND(AY132&gt;10,AY132&lt;=50),AY132*0.17,IF(AND(AY132&gt;10,AY132&lt;=100),AY132*0.12,IF(AY132&gt;100,AY132*0.1))))</f>
        <v>0.24992500000000001</v>
      </c>
      <c r="BA132" s="35">
        <f>AZ132+AY132</f>
        <v>1.249625</v>
      </c>
      <c r="BB132" s="33">
        <f>BA132+BA132*0.08</f>
        <v>1.3495949999999999</v>
      </c>
    </row>
    <row r="133" spans="1:54" s="17" customFormat="1" ht="30">
      <c r="A133" s="43" t="s">
        <v>571</v>
      </c>
      <c r="B133" s="23">
        <v>110</v>
      </c>
      <c r="C133" s="44">
        <v>40</v>
      </c>
      <c r="D133" s="44"/>
      <c r="E133" s="45" t="s">
        <v>641</v>
      </c>
      <c r="F133" s="45" t="s">
        <v>642</v>
      </c>
      <c r="G133" s="35" t="s">
        <v>88</v>
      </c>
      <c r="H133" s="48" t="s">
        <v>643</v>
      </c>
      <c r="I133" s="45" t="s">
        <v>644</v>
      </c>
      <c r="J133" s="45" t="s">
        <v>645</v>
      </c>
      <c r="K133" s="46">
        <v>100</v>
      </c>
      <c r="L133" s="45" t="s">
        <v>83</v>
      </c>
      <c r="M133" s="47">
        <v>1</v>
      </c>
      <c r="N133" s="45" t="s">
        <v>47</v>
      </c>
      <c r="O133" s="45" t="s">
        <v>576</v>
      </c>
      <c r="P133" s="45" t="s">
        <v>646</v>
      </c>
      <c r="Q133" s="45" t="s">
        <v>647</v>
      </c>
      <c r="R133" s="29">
        <v>1.01</v>
      </c>
      <c r="S133" s="30"/>
      <c r="T133" s="31">
        <v>0.94</v>
      </c>
      <c r="U133" s="9">
        <v>1</v>
      </c>
      <c r="V133" s="29">
        <v>1.2195</v>
      </c>
      <c r="W133" s="30">
        <v>0.8</v>
      </c>
      <c r="X133" s="30"/>
      <c r="Y133" s="30"/>
      <c r="Z133" s="30">
        <v>2.9</v>
      </c>
      <c r="AA133" s="30"/>
      <c r="AB133" s="30"/>
      <c r="AC133" s="30"/>
      <c r="AD133" s="30"/>
      <c r="AE133" s="32">
        <v>1.2195</v>
      </c>
      <c r="AG133" s="17">
        <v>1.2126999999999999</v>
      </c>
      <c r="AH133" s="17">
        <v>1.02</v>
      </c>
      <c r="AI133" s="17">
        <v>2.9</v>
      </c>
      <c r="AN133" s="33">
        <v>1.01</v>
      </c>
      <c r="AO133" s="17" t="s">
        <v>51</v>
      </c>
      <c r="AP133" s="32" t="s">
        <v>52</v>
      </c>
      <c r="AQ133" s="17">
        <f>AVERAGE(SMALL(AE133:AI133,1),SMALL(AE133:AI133,2))</f>
        <v>1.11635</v>
      </c>
      <c r="AR133" s="17">
        <f>IF(R133 &lt;=( AVERAGE(SMALL(AE133:AI133,1),SMALL(AE133:AI133,2))), R133, "")</f>
        <v>1.01</v>
      </c>
      <c r="AS133" s="17" t="e">
        <f>AVERAGE(SMALL(AJ133:AM133,1),SMALL(AJ133:AM133,2))</f>
        <v>#NUM!</v>
      </c>
      <c r="AT133" s="17">
        <f>T133*1.075</f>
        <v>1.0105</v>
      </c>
      <c r="AU133" s="17">
        <f>U133*1.075</f>
        <v>1.075</v>
      </c>
      <c r="AV133" s="30">
        <f>MIN(AN133,AT133,AU133)</f>
        <v>1.01</v>
      </c>
      <c r="AW133" s="42" t="s">
        <v>53</v>
      </c>
      <c r="AX133" s="42" t="s">
        <v>52</v>
      </c>
      <c r="AY133" s="33">
        <v>1.01</v>
      </c>
      <c r="AZ133" s="34">
        <f>IF(AND(AY133&gt;0,AY133&lt;=10),AY133*0.25,IF(AND(AY133&gt;10,AY133&lt;=50),AY133*0.17,IF(AND(AY133&gt;10,AY133&lt;=100),AY133*0.12,IF(AY133&gt;100,AY133*0.1))))</f>
        <v>0.2525</v>
      </c>
      <c r="BA133" s="35">
        <f>AZ133+AY133</f>
        <v>1.2625</v>
      </c>
      <c r="BB133" s="33">
        <f>BA133+BA133*0.08</f>
        <v>1.3634999999999999</v>
      </c>
    </row>
    <row r="134" spans="1:54" s="17" customFormat="1" ht="30">
      <c r="A134" s="43" t="s">
        <v>571</v>
      </c>
      <c r="B134" s="23">
        <v>245</v>
      </c>
      <c r="C134" s="44">
        <v>11843</v>
      </c>
      <c r="D134" s="44"/>
      <c r="E134" s="45" t="s">
        <v>1121</v>
      </c>
      <c r="F134" s="45" t="s">
        <v>1122</v>
      </c>
      <c r="G134" s="35" t="s">
        <v>1123</v>
      </c>
      <c r="H134" s="48" t="s">
        <v>537</v>
      </c>
      <c r="I134" s="45" t="s">
        <v>45</v>
      </c>
      <c r="J134" s="45" t="s">
        <v>1124</v>
      </c>
      <c r="K134" s="46"/>
      <c r="L134" s="45"/>
      <c r="M134" s="47">
        <v>30</v>
      </c>
      <c r="N134" s="45" t="s">
        <v>47</v>
      </c>
      <c r="O134" s="45" t="s">
        <v>576</v>
      </c>
      <c r="P134" s="45" t="s">
        <v>616</v>
      </c>
      <c r="Q134" s="45" t="s">
        <v>1126</v>
      </c>
      <c r="R134" s="29">
        <v>1.55</v>
      </c>
      <c r="S134" s="30"/>
      <c r="T134" s="31">
        <v>1.45</v>
      </c>
      <c r="U134" s="9">
        <v>0.95</v>
      </c>
      <c r="V134" s="29"/>
      <c r="W134" s="30"/>
      <c r="X134" s="30"/>
      <c r="Y134" s="30"/>
      <c r="Z134" s="30"/>
      <c r="AA134" s="30"/>
      <c r="AB134" s="30"/>
      <c r="AC134" s="30"/>
      <c r="AD134" s="30"/>
      <c r="AE134" s="32"/>
      <c r="AN134" s="33">
        <v>1.55</v>
      </c>
      <c r="AO134" s="17" t="s">
        <v>51</v>
      </c>
      <c r="AP134" s="32" t="s">
        <v>52</v>
      </c>
      <c r="AQ134" s="17" t="e">
        <f>AVERAGE(SMALL(AE134:AI134,1),SMALL(AE134:AI134,2))</f>
        <v>#NUM!</v>
      </c>
      <c r="AR134" s="17" t="e">
        <f>IF(R134 &lt;=( AVERAGE(SMALL(AE134:AI134,1),SMALL(AE134:AI134,2))), R134, "")</f>
        <v>#NUM!</v>
      </c>
      <c r="AS134" s="17" t="e">
        <f>AVERAGE(SMALL(AJ134:AM134,1),SMALL(AJ134:AM134,2))</f>
        <v>#NUM!</v>
      </c>
      <c r="AT134" s="17">
        <f>T134*1.075</f>
        <v>1.5587499999999999</v>
      </c>
      <c r="AU134" s="17">
        <f>U134*1.075</f>
        <v>1.02125</v>
      </c>
      <c r="AV134" s="30">
        <f>MIN(AN134,AT134,AU134)</f>
        <v>1.02125</v>
      </c>
      <c r="AW134" s="17" t="s">
        <v>75</v>
      </c>
      <c r="AX134" s="17" t="s">
        <v>76</v>
      </c>
      <c r="AY134" s="33">
        <v>1.02</v>
      </c>
      <c r="AZ134" s="34">
        <f>IF(AND(AY134&gt;0,AY134&lt;=10),AY134*0.25,IF(AND(AY134&gt;10,AY134&lt;=50),AY134*0.17,IF(AND(AY134&gt;10,AY134&lt;=100),AY134*0.12,IF(AY134&gt;100,AY134*0.1))))</f>
        <v>0.255</v>
      </c>
      <c r="BA134" s="35">
        <f>AZ134+AY134</f>
        <v>1.2749999999999999</v>
      </c>
      <c r="BB134" s="33">
        <f>BA134+BA134*0.08</f>
        <v>1.377</v>
      </c>
    </row>
    <row r="135" spans="1:54" s="17" customFormat="1" ht="30">
      <c r="A135" s="43" t="s">
        <v>571</v>
      </c>
      <c r="B135" s="23">
        <v>119</v>
      </c>
      <c r="C135" s="44">
        <v>509</v>
      </c>
      <c r="D135" s="44"/>
      <c r="E135" s="45" t="s">
        <v>675</v>
      </c>
      <c r="F135" s="45" t="s">
        <v>681</v>
      </c>
      <c r="G135" s="35" t="s">
        <v>677</v>
      </c>
      <c r="H135" s="48" t="s">
        <v>105</v>
      </c>
      <c r="I135" s="45" t="s">
        <v>45</v>
      </c>
      <c r="J135" s="45" t="s">
        <v>403</v>
      </c>
      <c r="K135" s="46"/>
      <c r="L135" s="45"/>
      <c r="M135" s="47">
        <v>30</v>
      </c>
      <c r="N135" s="45" t="s">
        <v>47</v>
      </c>
      <c r="O135" s="45" t="s">
        <v>576</v>
      </c>
      <c r="P135" s="45" t="s">
        <v>658</v>
      </c>
      <c r="Q135" s="45" t="s">
        <v>682</v>
      </c>
      <c r="R135" s="29">
        <v>1.53</v>
      </c>
      <c r="S135" s="30"/>
      <c r="T135" s="31">
        <v>1.43</v>
      </c>
      <c r="U135" s="9">
        <v>0.95</v>
      </c>
      <c r="V135" s="29">
        <v>1.6106</v>
      </c>
      <c r="W135" s="30">
        <v>1.61</v>
      </c>
      <c r="X135" s="30"/>
      <c r="Y135" s="30">
        <v>1.45</v>
      </c>
      <c r="Z135" s="30">
        <v>2.7</v>
      </c>
      <c r="AA135" s="30"/>
      <c r="AB135" s="30"/>
      <c r="AC135" s="30"/>
      <c r="AD135" s="30"/>
      <c r="AE135" s="32">
        <v>1.6106</v>
      </c>
      <c r="AN135" s="33">
        <v>1.53</v>
      </c>
      <c r="AO135" s="17" t="s">
        <v>51</v>
      </c>
      <c r="AP135" s="32" t="s">
        <v>52</v>
      </c>
      <c r="AQ135" s="17" t="e">
        <f>AVERAGE(SMALL(AE135:AI135,1),SMALL(AE135:AI135,2))</f>
        <v>#NUM!</v>
      </c>
      <c r="AR135" s="17" t="e">
        <f>IF(R135 &lt;=( AVERAGE(SMALL(AE135:AI135,1),SMALL(AE135:AI135,2))), R135, "")</f>
        <v>#NUM!</v>
      </c>
      <c r="AS135" s="17" t="e">
        <f>AVERAGE(SMALL(AJ135:AM135,1),SMALL(AJ135:AM135,2))</f>
        <v>#NUM!</v>
      </c>
      <c r="AT135" s="17">
        <f>T135*1.075</f>
        <v>1.5372499999999998</v>
      </c>
      <c r="AU135" s="17">
        <f>U135*1.075</f>
        <v>1.02125</v>
      </c>
      <c r="AV135" s="30">
        <f>MIN(AN135,AT135,AU135)</f>
        <v>1.02125</v>
      </c>
      <c r="AW135" s="17" t="s">
        <v>75</v>
      </c>
      <c r="AX135" s="17" t="s">
        <v>76</v>
      </c>
      <c r="AY135" s="33">
        <v>1.02125</v>
      </c>
      <c r="AZ135" s="34">
        <f>IF(AND(AY135&gt;0,AY135&lt;=10),AY135*0.25,IF(AND(AY135&gt;10,AY135&lt;=50),AY135*0.17,IF(AND(AY135&gt;10,AY135&lt;=100),AY135*0.12,IF(AY135&gt;100,AY135*0.1))))</f>
        <v>0.2553125</v>
      </c>
      <c r="BA135" s="35">
        <f>AZ135+AY135</f>
        <v>1.2765625</v>
      </c>
      <c r="BB135" s="33">
        <f>BA135+BA135*0.08</f>
        <v>1.3786875000000001</v>
      </c>
    </row>
    <row r="136" spans="1:54" s="17" customFormat="1" ht="30">
      <c r="A136" s="43" t="s">
        <v>571</v>
      </c>
      <c r="B136" s="23">
        <v>166</v>
      </c>
      <c r="C136" s="44">
        <v>174</v>
      </c>
      <c r="D136" s="44"/>
      <c r="E136" s="45" t="s">
        <v>846</v>
      </c>
      <c r="F136" s="45" t="s">
        <v>847</v>
      </c>
      <c r="G136" s="35" t="s">
        <v>848</v>
      </c>
      <c r="H136" s="48" t="s">
        <v>849</v>
      </c>
      <c r="I136" s="45" t="s">
        <v>396</v>
      </c>
      <c r="J136" s="45" t="s">
        <v>850</v>
      </c>
      <c r="K136" s="46"/>
      <c r="L136" s="45"/>
      <c r="M136" s="47">
        <v>10</v>
      </c>
      <c r="N136" s="45" t="s">
        <v>47</v>
      </c>
      <c r="O136" s="45" t="s">
        <v>576</v>
      </c>
      <c r="P136" s="45" t="s">
        <v>609</v>
      </c>
      <c r="Q136" s="45" t="s">
        <v>851</v>
      </c>
      <c r="R136" s="29">
        <v>1.8</v>
      </c>
      <c r="S136" s="30"/>
      <c r="T136" s="31">
        <v>1.68</v>
      </c>
      <c r="U136" s="9">
        <v>0.98</v>
      </c>
      <c r="V136" s="29">
        <v>2.1463000000000001</v>
      </c>
      <c r="W136" s="30"/>
      <c r="X136" s="30"/>
      <c r="Y136" s="30">
        <v>2.78</v>
      </c>
      <c r="Z136" s="30">
        <v>7.09</v>
      </c>
      <c r="AA136" s="30"/>
      <c r="AB136" s="30"/>
      <c r="AC136" s="30"/>
      <c r="AD136" s="30"/>
      <c r="AE136" s="32">
        <v>2.1463000000000001</v>
      </c>
      <c r="AG136" s="17">
        <v>2.1344400000000001</v>
      </c>
      <c r="AH136" s="17">
        <v>2.78</v>
      </c>
      <c r="AN136" s="33">
        <v>1.8</v>
      </c>
      <c r="AO136" s="17" t="s">
        <v>51</v>
      </c>
      <c r="AP136" s="32" t="s">
        <v>52</v>
      </c>
      <c r="AQ136" s="17">
        <f>AVERAGE(SMALL(AE136:AI136,1),SMALL(AE136:AI136,2))</f>
        <v>2.1403699999999999</v>
      </c>
      <c r="AR136" s="17">
        <f>IF(R136 &lt;=( AVERAGE(SMALL(AE136:AI136,1),SMALL(AE136:AI136,2))), R136, "")</f>
        <v>1.8</v>
      </c>
      <c r="AS136" s="17" t="e">
        <f>AVERAGE(SMALL(AJ136:AM136,1),SMALL(AJ136:AM136,2))</f>
        <v>#NUM!</v>
      </c>
      <c r="AT136" s="17">
        <f>T136*1.075</f>
        <v>1.8059999999999998</v>
      </c>
      <c r="AU136" s="17">
        <f>U136*1.075</f>
        <v>1.0534999999999999</v>
      </c>
      <c r="AV136" s="30">
        <f>MIN(AN136,AT136,AU136)</f>
        <v>1.0534999999999999</v>
      </c>
      <c r="AW136" s="17" t="s">
        <v>75</v>
      </c>
      <c r="AX136" s="17" t="s">
        <v>76</v>
      </c>
      <c r="AY136" s="33">
        <v>1.05</v>
      </c>
      <c r="AZ136" s="34">
        <f>IF(AND(AY136&gt;0,AY136&lt;=10),AY136*0.25,IF(AND(AY136&gt;10,AY136&lt;=50),AY136*0.17,IF(AND(AY136&gt;10,AY136&lt;=100),AY136*0.12,IF(AY136&gt;100,AY136*0.1))))</f>
        <v>0.26250000000000001</v>
      </c>
      <c r="BA136" s="35">
        <f>AZ136+AY136</f>
        <v>1.3125</v>
      </c>
      <c r="BB136" s="33">
        <f>BA136+BA136*0.08</f>
        <v>1.4175</v>
      </c>
    </row>
    <row r="137" spans="1:54" s="17" customFormat="1" ht="30">
      <c r="A137" s="43" t="s">
        <v>571</v>
      </c>
      <c r="B137" s="23">
        <v>92</v>
      </c>
      <c r="C137" s="44">
        <v>10</v>
      </c>
      <c r="D137" s="44"/>
      <c r="E137" s="45" t="s">
        <v>572</v>
      </c>
      <c r="F137" s="45" t="s">
        <v>573</v>
      </c>
      <c r="G137" s="35" t="s">
        <v>574</v>
      </c>
      <c r="H137" s="48" t="s">
        <v>44</v>
      </c>
      <c r="I137" s="45" t="s">
        <v>575</v>
      </c>
      <c r="J137" s="45" t="s">
        <v>403</v>
      </c>
      <c r="K137" s="46"/>
      <c r="L137" s="45"/>
      <c r="M137" s="47">
        <v>30</v>
      </c>
      <c r="N137" s="45" t="s">
        <v>47</v>
      </c>
      <c r="O137" s="45" t="s">
        <v>576</v>
      </c>
      <c r="P137" s="45" t="s">
        <v>577</v>
      </c>
      <c r="Q137" s="45" t="s">
        <v>578</v>
      </c>
      <c r="R137" s="29">
        <v>1.9</v>
      </c>
      <c r="S137" s="30"/>
      <c r="T137" s="31">
        <v>1.63</v>
      </c>
      <c r="U137" s="9">
        <v>0.98</v>
      </c>
      <c r="V137" s="29"/>
      <c r="W137" s="30"/>
      <c r="X137" s="30"/>
      <c r="Y137" s="30"/>
      <c r="Z137" s="30"/>
      <c r="AA137" s="30"/>
      <c r="AB137" s="30"/>
      <c r="AC137" s="30"/>
      <c r="AD137" s="30"/>
      <c r="AE137" s="32"/>
      <c r="AN137" s="33">
        <v>1.74</v>
      </c>
      <c r="AO137" s="17" t="s">
        <v>338</v>
      </c>
      <c r="AP137" s="32" t="s">
        <v>339</v>
      </c>
      <c r="AQ137" s="17" t="e">
        <f>AVERAGE(SMALL(AE137:AI137,1),SMALL(AE137:AI137,2))</f>
        <v>#NUM!</v>
      </c>
      <c r="AR137" s="17" t="e">
        <f>IF(R137 &lt;=( AVERAGE(SMALL(AE137:AI137,1),SMALL(AE137:AI137,2))), R137, "")</f>
        <v>#NUM!</v>
      </c>
      <c r="AS137" s="17" t="e">
        <f>AVERAGE(SMALL(AJ137:AM137,1),SMALL(AJ137:AM137,2))</f>
        <v>#NUM!</v>
      </c>
      <c r="AT137" s="17">
        <f>T137*1.075</f>
        <v>1.7522499999999999</v>
      </c>
      <c r="AU137" s="17">
        <f>U137*1.075</f>
        <v>1.0534999999999999</v>
      </c>
      <c r="AV137" s="30">
        <f>MIN(AN137,AT137,AU137)</f>
        <v>1.0534999999999999</v>
      </c>
      <c r="AW137" s="17" t="s">
        <v>75</v>
      </c>
      <c r="AX137" s="17" t="s">
        <v>76</v>
      </c>
      <c r="AY137" s="33">
        <v>1.0535000000000001</v>
      </c>
      <c r="AZ137" s="34">
        <f>IF(AND(AY137&gt;0,AY137&lt;=10),AY137*0.25,IF(AND(AY137&gt;10,AY137&lt;=50),AY137*0.17,IF(AND(AY137&gt;10,AY137&lt;=100),AY137*0.12,IF(AY137&gt;100,AY137*0.1))))</f>
        <v>0.26337500000000003</v>
      </c>
      <c r="BA137" s="35">
        <f>AZ137+AY137</f>
        <v>1.316875</v>
      </c>
      <c r="BB137" s="33">
        <f>BA137+BA137*0.08</f>
        <v>1.4222250000000001</v>
      </c>
    </row>
    <row r="138" spans="1:54" s="17" customFormat="1" ht="30">
      <c r="A138" s="43" t="s">
        <v>571</v>
      </c>
      <c r="B138" s="23">
        <v>115</v>
      </c>
      <c r="C138" s="44">
        <v>51</v>
      </c>
      <c r="D138" s="44"/>
      <c r="E138" s="45" t="s">
        <v>665</v>
      </c>
      <c r="F138" s="45" t="s">
        <v>666</v>
      </c>
      <c r="G138" s="35" t="s">
        <v>667</v>
      </c>
      <c r="H138" s="48" t="s">
        <v>207</v>
      </c>
      <c r="I138" s="45" t="s">
        <v>143</v>
      </c>
      <c r="J138" s="45" t="s">
        <v>668</v>
      </c>
      <c r="K138" s="46"/>
      <c r="L138" s="45"/>
      <c r="M138" s="47">
        <v>16</v>
      </c>
      <c r="N138" s="45" t="s">
        <v>47</v>
      </c>
      <c r="O138" s="45" t="s">
        <v>576</v>
      </c>
      <c r="P138" s="45" t="s">
        <v>669</v>
      </c>
      <c r="Q138" s="45" t="s">
        <v>670</v>
      </c>
      <c r="R138" s="29">
        <v>1.33</v>
      </c>
      <c r="S138" s="30"/>
      <c r="T138" s="31">
        <v>1.24</v>
      </c>
      <c r="U138" s="9">
        <v>1</v>
      </c>
      <c r="V138" s="29">
        <v>1.3332999999999999</v>
      </c>
      <c r="W138" s="30"/>
      <c r="X138" s="30"/>
      <c r="Y138" s="30"/>
      <c r="Z138" s="30"/>
      <c r="AA138" s="30"/>
      <c r="AB138" s="30"/>
      <c r="AC138" s="30"/>
      <c r="AD138" s="30"/>
      <c r="AE138" s="32">
        <v>1.3332999999999999</v>
      </c>
      <c r="AF138" s="17">
        <v>1.468</v>
      </c>
      <c r="AG138" s="17">
        <v>1.3259000000000001</v>
      </c>
      <c r="AN138" s="33">
        <v>1.3295999999999999</v>
      </c>
      <c r="AO138" s="17" t="s">
        <v>213</v>
      </c>
      <c r="AP138" s="32" t="s">
        <v>214</v>
      </c>
      <c r="AQ138" s="17">
        <f>AVERAGE(SMALL(AE138:AI138,1),SMALL(AE138:AI138,2))</f>
        <v>1.3296000000000001</v>
      </c>
      <c r="AR138" s="17" t="str">
        <f>IF(R138 &lt;=( AVERAGE(SMALL(AE138:AI138,1),SMALL(AE138:AI138,2))), R138, "")</f>
        <v/>
      </c>
      <c r="AS138" s="17" t="e">
        <f>AVERAGE(SMALL(AJ138:AM138,1),SMALL(AJ138:AM138,2))</f>
        <v>#NUM!</v>
      </c>
      <c r="AT138" s="17">
        <f>T138*1.075</f>
        <v>1.333</v>
      </c>
      <c r="AU138" s="17">
        <f>U138*1.075</f>
        <v>1.075</v>
      </c>
      <c r="AV138" s="30">
        <f>MIN(AN138,AT138,AU138)</f>
        <v>1.075</v>
      </c>
      <c r="AW138" s="17" t="s">
        <v>75</v>
      </c>
      <c r="AX138" s="17" t="s">
        <v>76</v>
      </c>
      <c r="AY138" s="33">
        <v>1.08</v>
      </c>
      <c r="AZ138" s="34">
        <f>IF(AND(AY138&gt;0,AY138&lt;=10),AY138*0.25,IF(AND(AY138&gt;10,AY138&lt;=50),AY138*0.17,IF(AND(AY138&gt;10,AY138&lt;=100),AY138*0.12,IF(AY138&gt;100,AY138*0.1))))</f>
        <v>0.27</v>
      </c>
      <c r="BA138" s="35">
        <f>AZ138+AY138</f>
        <v>1.35</v>
      </c>
      <c r="BB138" s="33">
        <f>BA138+BA138*0.08</f>
        <v>1.4580000000000002</v>
      </c>
    </row>
    <row r="139" spans="1:54" s="17" customFormat="1" ht="30">
      <c r="A139" s="43" t="s">
        <v>571</v>
      </c>
      <c r="B139" s="23">
        <v>260</v>
      </c>
      <c r="C139" s="44">
        <v>392</v>
      </c>
      <c r="D139" s="44"/>
      <c r="E139" s="45" t="s">
        <v>1183</v>
      </c>
      <c r="F139" s="45" t="s">
        <v>1179</v>
      </c>
      <c r="G139" s="35" t="s">
        <v>1180</v>
      </c>
      <c r="H139" s="48" t="s">
        <v>1184</v>
      </c>
      <c r="I139" s="45" t="s">
        <v>261</v>
      </c>
      <c r="J139" s="45" t="s">
        <v>1185</v>
      </c>
      <c r="K139" s="46">
        <v>100</v>
      </c>
      <c r="L139" s="45" t="s">
        <v>83</v>
      </c>
      <c r="M139" s="47">
        <v>1</v>
      </c>
      <c r="N139" s="45" t="s">
        <v>47</v>
      </c>
      <c r="O139" s="45" t="s">
        <v>576</v>
      </c>
      <c r="P139" s="45" t="s">
        <v>585</v>
      </c>
      <c r="Q139" s="45" t="s">
        <v>1186</v>
      </c>
      <c r="R139" s="29">
        <v>1.6</v>
      </c>
      <c r="S139" s="30"/>
      <c r="T139" s="31">
        <v>1.5</v>
      </c>
      <c r="U139" s="9">
        <v>1</v>
      </c>
      <c r="V139" s="29"/>
      <c r="W139" s="30"/>
      <c r="X139" s="30"/>
      <c r="Y139" s="30"/>
      <c r="Z139" s="30"/>
      <c r="AA139" s="30"/>
      <c r="AB139" s="30"/>
      <c r="AC139" s="30"/>
      <c r="AD139" s="30"/>
      <c r="AE139" s="32"/>
      <c r="AN139" s="33">
        <v>1.6</v>
      </c>
      <c r="AO139" s="17" t="s">
        <v>51</v>
      </c>
      <c r="AP139" s="32" t="s">
        <v>52</v>
      </c>
      <c r="AQ139" s="17" t="e">
        <f>AVERAGE(SMALL(AE139:AI139,1),SMALL(AE139:AI139,2))</f>
        <v>#NUM!</v>
      </c>
      <c r="AR139" s="17" t="e">
        <f>IF(R139 &lt;=( AVERAGE(SMALL(AE139:AI139,1),SMALL(AE139:AI139,2))), R139, "")</f>
        <v>#NUM!</v>
      </c>
      <c r="AS139" s="17" t="e">
        <f>AVERAGE(SMALL(AJ139:AM139,1),SMALL(AJ139:AM139,2))</f>
        <v>#NUM!</v>
      </c>
      <c r="AT139" s="17">
        <f>T139*1.075</f>
        <v>1.6124999999999998</v>
      </c>
      <c r="AU139" s="17">
        <f>U139*1.075</f>
        <v>1.075</v>
      </c>
      <c r="AV139" s="30">
        <f>MIN(AN139,AT139,AU139)</f>
        <v>1.075</v>
      </c>
      <c r="AW139" s="17" t="s">
        <v>75</v>
      </c>
      <c r="AX139" s="17" t="s">
        <v>76</v>
      </c>
      <c r="AY139" s="33">
        <v>1.08</v>
      </c>
      <c r="AZ139" s="34">
        <f>IF(AND(AY139&gt;0,AY139&lt;=10),AY139*0.25,IF(AND(AY139&gt;10,AY139&lt;=50),AY139*0.17,IF(AND(AY139&gt;10,AY139&lt;=100),AY139*0.12,IF(AY139&gt;100,AY139*0.1))))</f>
        <v>0.27</v>
      </c>
      <c r="BA139" s="35">
        <f>AZ139+AY139</f>
        <v>1.35</v>
      </c>
      <c r="BB139" s="33">
        <f>BA139+BA139*0.08</f>
        <v>1.4580000000000002</v>
      </c>
    </row>
    <row r="140" spans="1:54" s="17" customFormat="1" ht="30">
      <c r="A140" s="43" t="s">
        <v>571</v>
      </c>
      <c r="B140" s="23">
        <v>263</v>
      </c>
      <c r="C140" s="44">
        <v>2366</v>
      </c>
      <c r="D140" s="44"/>
      <c r="E140" s="45" t="s">
        <v>1192</v>
      </c>
      <c r="F140" s="45" t="s">
        <v>1193</v>
      </c>
      <c r="G140" s="35" t="s">
        <v>1194</v>
      </c>
      <c r="H140" s="48" t="s">
        <v>1195</v>
      </c>
      <c r="I140" s="45" t="s">
        <v>106</v>
      </c>
      <c r="J140" s="45" t="s">
        <v>1197</v>
      </c>
      <c r="K140" s="46"/>
      <c r="L140" s="45"/>
      <c r="M140" s="47">
        <v>12</v>
      </c>
      <c r="N140" s="45" t="s">
        <v>47</v>
      </c>
      <c r="O140" s="45" t="s">
        <v>576</v>
      </c>
      <c r="P140" s="45" t="s">
        <v>646</v>
      </c>
      <c r="Q140" s="45" t="s">
        <v>1196</v>
      </c>
      <c r="R140" s="29">
        <v>1.0900000000000001</v>
      </c>
      <c r="S140" s="30"/>
      <c r="T140" s="31">
        <v>1.01</v>
      </c>
      <c r="U140" s="9" t="s">
        <v>155</v>
      </c>
      <c r="V140" s="29"/>
      <c r="W140" s="30"/>
      <c r="X140" s="30"/>
      <c r="Y140" s="30"/>
      <c r="Z140" s="30"/>
      <c r="AA140" s="30"/>
      <c r="AB140" s="30"/>
      <c r="AC140" s="30"/>
      <c r="AD140" s="30"/>
      <c r="AE140" s="32"/>
      <c r="AN140" s="33">
        <v>1.0900000000000001</v>
      </c>
      <c r="AO140" s="17" t="s">
        <v>51</v>
      </c>
      <c r="AP140" s="32" t="s">
        <v>52</v>
      </c>
      <c r="AQ140" s="17" t="e">
        <f>AVERAGE(SMALL(AE140:AI140,1),SMALL(AE140:AI140,2))</f>
        <v>#NUM!</v>
      </c>
      <c r="AR140" s="17" t="e">
        <f>IF(R140 &lt;=( AVERAGE(SMALL(AE140:AI140,1),SMALL(AE140:AI140,2))), R140, "")</f>
        <v>#NUM!</v>
      </c>
      <c r="AS140" s="17" t="e">
        <f>AVERAGE(SMALL(AJ140:AM140,1),SMALL(AJ140:AM140,2))</f>
        <v>#NUM!</v>
      </c>
      <c r="AT140" s="17">
        <f>T140*1.075</f>
        <v>1.08575</v>
      </c>
      <c r="AU140" s="17" t="e">
        <f>U140*1.075</f>
        <v>#VALUE!</v>
      </c>
      <c r="AV140" s="30" t="e">
        <f>MIN(AN140,AT140,AU140)</f>
        <v>#VALUE!</v>
      </c>
      <c r="AW140" s="42" t="s">
        <v>53</v>
      </c>
      <c r="AX140" s="17" t="s">
        <v>52</v>
      </c>
      <c r="AY140" s="33">
        <v>1.085</v>
      </c>
      <c r="AZ140" s="34">
        <f>IF(AND(AY140&gt;0,AY140&lt;=10),AY140*0.25,IF(AND(AY140&gt;10,AY140&lt;=50),AY140*0.17,IF(AND(AY140&gt;10,AY140&lt;=100),AY140*0.12,IF(AY140&gt;100,AY140*0.1))))</f>
        <v>0.27124999999999999</v>
      </c>
      <c r="BA140" s="35">
        <f>AZ140+AY140</f>
        <v>1.35625</v>
      </c>
      <c r="BB140" s="33">
        <f>BA140+BA140*0.08</f>
        <v>1.46475</v>
      </c>
    </row>
    <row r="141" spans="1:54" s="17" customFormat="1" ht="30">
      <c r="A141" s="43" t="s">
        <v>571</v>
      </c>
      <c r="B141" s="23">
        <v>97</v>
      </c>
      <c r="C141" s="44">
        <v>5728</v>
      </c>
      <c r="D141" s="44"/>
      <c r="E141" s="45" t="s">
        <v>595</v>
      </c>
      <c r="F141" s="45" t="s">
        <v>78</v>
      </c>
      <c r="G141" s="35" t="s">
        <v>79</v>
      </c>
      <c r="H141" s="48" t="s">
        <v>600</v>
      </c>
      <c r="I141" s="45" t="s">
        <v>106</v>
      </c>
      <c r="J141" s="45" t="s">
        <v>601</v>
      </c>
      <c r="K141" s="46"/>
      <c r="L141" s="45"/>
      <c r="M141" s="47">
        <v>30</v>
      </c>
      <c r="N141" s="45" t="s">
        <v>47</v>
      </c>
      <c r="O141" s="45" t="s">
        <v>576</v>
      </c>
      <c r="P141" s="45" t="s">
        <v>598</v>
      </c>
      <c r="Q141" s="45" t="s">
        <v>602</v>
      </c>
      <c r="R141" s="29">
        <v>1.32</v>
      </c>
      <c r="S141" s="30"/>
      <c r="T141" s="31">
        <v>1.1599999999999999</v>
      </c>
      <c r="U141" s="9">
        <v>1.05</v>
      </c>
      <c r="V141" s="29">
        <v>1.4471000000000001</v>
      </c>
      <c r="W141" s="30">
        <v>1.119</v>
      </c>
      <c r="X141" s="30"/>
      <c r="Y141" s="30"/>
      <c r="Z141" s="30">
        <v>1.76</v>
      </c>
      <c r="AA141" s="30"/>
      <c r="AB141" s="30"/>
      <c r="AC141" s="30"/>
      <c r="AD141" s="30"/>
      <c r="AE141" s="32">
        <v>1.4471000000000001</v>
      </c>
      <c r="AN141" s="33">
        <v>1.2352000000000001</v>
      </c>
      <c r="AO141" s="17" t="s">
        <v>338</v>
      </c>
      <c r="AP141" s="32" t="s">
        <v>339</v>
      </c>
      <c r="AQ141" s="17" t="e">
        <f>AVERAGE(SMALL(AE141:AI141,1),SMALL(AE141:AI141,2))</f>
        <v>#NUM!</v>
      </c>
      <c r="AR141" s="17" t="e">
        <f>IF(R141 &lt;=( AVERAGE(SMALL(AE141:AI141,1),SMALL(AE141:AI141,2))), R141, "")</f>
        <v>#NUM!</v>
      </c>
      <c r="AS141" s="17" t="e">
        <f>AVERAGE(SMALL(AJ141:AM141,1),SMALL(AJ141:AM141,2))</f>
        <v>#NUM!</v>
      </c>
      <c r="AT141" s="17">
        <f>T141*1.075</f>
        <v>1.2469999999999999</v>
      </c>
      <c r="AU141" s="17">
        <f>U141*1.075</f>
        <v>1.1287499999999999</v>
      </c>
      <c r="AV141" s="30">
        <f>MIN(AN141,AT141,AU141)</f>
        <v>1.1287499999999999</v>
      </c>
      <c r="AW141" s="17" t="s">
        <v>75</v>
      </c>
      <c r="AX141" s="17" t="s">
        <v>76</v>
      </c>
      <c r="AY141" s="33">
        <v>1.1299999999999999</v>
      </c>
      <c r="AZ141" s="34">
        <f>IF(AND(AY141&gt;0,AY141&lt;=10),AY141*0.25,IF(AND(AY141&gt;10,AY141&lt;=50),AY141*0.17,IF(AND(AY141&gt;10,AY141&lt;=100),AY141*0.12,IF(AY141&gt;100,AY141*0.1))))</f>
        <v>0.28249999999999997</v>
      </c>
      <c r="BA141" s="35">
        <f>AZ141+AY141</f>
        <v>1.4124999999999999</v>
      </c>
      <c r="BB141" s="33">
        <f>BA141+BA141*0.08</f>
        <v>1.5254999999999999</v>
      </c>
    </row>
    <row r="142" spans="1:54" s="17" customFormat="1" ht="30">
      <c r="A142" s="43" t="s">
        <v>571</v>
      </c>
      <c r="B142" s="23">
        <v>133</v>
      </c>
      <c r="C142" s="44">
        <v>5708</v>
      </c>
      <c r="D142" s="44"/>
      <c r="E142" s="45" t="s">
        <v>723</v>
      </c>
      <c r="F142" s="45" t="s">
        <v>724</v>
      </c>
      <c r="G142" s="35" t="s">
        <v>725</v>
      </c>
      <c r="H142" s="48" t="s">
        <v>130</v>
      </c>
      <c r="I142" s="45" t="s">
        <v>45</v>
      </c>
      <c r="J142" s="45" t="s">
        <v>728</v>
      </c>
      <c r="K142" s="46"/>
      <c r="L142" s="45"/>
      <c r="M142" s="47">
        <v>20</v>
      </c>
      <c r="N142" s="45" t="s">
        <v>47</v>
      </c>
      <c r="O142" s="45" t="s">
        <v>576</v>
      </c>
      <c r="P142" s="45" t="s">
        <v>616</v>
      </c>
      <c r="Q142" s="45" t="s">
        <v>727</v>
      </c>
      <c r="R142" s="29">
        <v>3.1</v>
      </c>
      <c r="S142" s="30"/>
      <c r="T142" s="31">
        <v>2.88</v>
      </c>
      <c r="U142" s="9" t="s">
        <v>155</v>
      </c>
      <c r="V142" s="29"/>
      <c r="W142" s="30"/>
      <c r="X142" s="30"/>
      <c r="Y142" s="30"/>
      <c r="Z142" s="30"/>
      <c r="AA142" s="30"/>
      <c r="AB142" s="30"/>
      <c r="AC142" s="30"/>
      <c r="AD142" s="30"/>
      <c r="AE142" s="32"/>
      <c r="AN142" s="33">
        <v>1.1295999999999999</v>
      </c>
      <c r="AO142" s="17" t="s">
        <v>338</v>
      </c>
      <c r="AP142" s="32" t="s">
        <v>339</v>
      </c>
      <c r="AQ142" s="17" t="e">
        <f>AVERAGE(SMALL(AE142:AI142,1),SMALL(AE142:AI142,2))</f>
        <v>#NUM!</v>
      </c>
      <c r="AR142" s="17" t="e">
        <f>IF(R142 &lt;=( AVERAGE(SMALL(AE142:AI142,1),SMALL(AE142:AI142,2))), R142, "")</f>
        <v>#NUM!</v>
      </c>
      <c r="AS142" s="17" t="e">
        <f>AVERAGE(SMALL(AJ142:AM142,1),SMALL(AJ142:AM142,2))</f>
        <v>#NUM!</v>
      </c>
      <c r="AT142" s="17">
        <f>T142*1.075</f>
        <v>3.0959999999999996</v>
      </c>
      <c r="AU142" s="17" t="e">
        <f>U142*1.075</f>
        <v>#VALUE!</v>
      </c>
      <c r="AV142" s="30" t="e">
        <f>MIN(AN142,AT142,AU142)</f>
        <v>#VALUE!</v>
      </c>
      <c r="AW142" s="17" t="s">
        <v>338</v>
      </c>
      <c r="AX142" s="17" t="s">
        <v>339</v>
      </c>
      <c r="AY142" s="33">
        <v>1.1299999999999999</v>
      </c>
      <c r="AZ142" s="34">
        <f>IF(AND(AY142&gt;0,AY142&lt;=10),AY142*0.25,IF(AND(AY142&gt;10,AY142&lt;=50),AY142*0.17,IF(AND(AY142&gt;10,AY142&lt;=100),AY142*0.12,IF(AY142&gt;100,AY142*0.1))))</f>
        <v>0.28249999999999997</v>
      </c>
      <c r="BA142" s="35">
        <f>AZ142+AY142</f>
        <v>1.4124999999999999</v>
      </c>
      <c r="BB142" s="33">
        <f>BA142+BA142*0.08</f>
        <v>1.5254999999999999</v>
      </c>
    </row>
    <row r="143" spans="1:54" s="17" customFormat="1" ht="30">
      <c r="A143" s="43" t="s">
        <v>571</v>
      </c>
      <c r="B143" s="23">
        <v>143</v>
      </c>
      <c r="C143" s="44">
        <v>117</v>
      </c>
      <c r="D143" s="44"/>
      <c r="E143" s="45" t="s">
        <v>761</v>
      </c>
      <c r="F143" s="45" t="s">
        <v>762</v>
      </c>
      <c r="G143" s="35" t="s">
        <v>763</v>
      </c>
      <c r="H143" s="48" t="s">
        <v>207</v>
      </c>
      <c r="I143" s="45" t="s">
        <v>143</v>
      </c>
      <c r="J143" s="45" t="s">
        <v>648</v>
      </c>
      <c r="K143" s="46"/>
      <c r="L143" s="45"/>
      <c r="M143" s="47">
        <v>16</v>
      </c>
      <c r="N143" s="45" t="s">
        <v>47</v>
      </c>
      <c r="O143" s="45" t="s">
        <v>576</v>
      </c>
      <c r="P143" s="45" t="s">
        <v>585</v>
      </c>
      <c r="Q143" s="45" t="s">
        <v>766</v>
      </c>
      <c r="R143" s="29">
        <v>1.76</v>
      </c>
      <c r="S143" s="30"/>
      <c r="T143" s="31">
        <v>1.59</v>
      </c>
      <c r="U143" s="9">
        <v>1.06</v>
      </c>
      <c r="V143" s="29">
        <v>2.5297000000000001</v>
      </c>
      <c r="W143" s="30">
        <v>1.52</v>
      </c>
      <c r="X143" s="30"/>
      <c r="Y143" s="30">
        <v>2</v>
      </c>
      <c r="Z143" s="30">
        <v>3.31</v>
      </c>
      <c r="AA143" s="30"/>
      <c r="AB143" s="30"/>
      <c r="AC143" s="30"/>
      <c r="AD143" s="30"/>
      <c r="AE143" s="32">
        <v>2.5297000000000001</v>
      </c>
      <c r="AI143" s="17">
        <v>3.31</v>
      </c>
      <c r="AJ143" s="17">
        <v>2</v>
      </c>
      <c r="AN143" s="33">
        <v>1.7</v>
      </c>
      <c r="AO143" s="17" t="s">
        <v>51</v>
      </c>
      <c r="AP143" s="32" t="s">
        <v>52</v>
      </c>
      <c r="AQ143" s="17">
        <f>AVERAGE(SMALL(AE143:AI143,1),SMALL(AE143:AI143,2))</f>
        <v>2.9198500000000003</v>
      </c>
      <c r="AR143" s="17">
        <f>IF(R143 &lt;=( AVERAGE(SMALL(AE143:AI143,1),SMALL(AE143:AI143,2))), R143, "")</f>
        <v>1.76</v>
      </c>
      <c r="AS143" s="17" t="e">
        <f>AVERAGE(SMALL(AJ143:AM143,1),SMALL(AJ143:AM143,2))</f>
        <v>#NUM!</v>
      </c>
      <c r="AT143" s="17">
        <f>T143*1.075</f>
        <v>1.7092499999999999</v>
      </c>
      <c r="AU143" s="17">
        <f>U143*1.075</f>
        <v>1.1395</v>
      </c>
      <c r="AV143" s="30">
        <f>MIN(AN143,AT143,AU143)</f>
        <v>1.1395</v>
      </c>
      <c r="AW143" s="17" t="s">
        <v>75</v>
      </c>
      <c r="AX143" s="17" t="s">
        <v>76</v>
      </c>
      <c r="AY143" s="33">
        <v>1.139</v>
      </c>
      <c r="AZ143" s="34">
        <f>IF(AND(AY143&gt;0,AY143&lt;=10),AY143*0.25,IF(AND(AY143&gt;10,AY143&lt;=50),AY143*0.17,IF(AND(AY143&gt;10,AY143&lt;=100),AY143*0.12,IF(AY143&gt;100,AY143*0.1))))</f>
        <v>0.28475</v>
      </c>
      <c r="BA143" s="35">
        <f>AZ143+AY143</f>
        <v>1.4237500000000001</v>
      </c>
      <c r="BB143" s="33">
        <f>BA143+BA143*0.08</f>
        <v>1.5376500000000002</v>
      </c>
    </row>
    <row r="144" spans="1:54" s="17" customFormat="1" ht="30">
      <c r="A144" s="43" t="s">
        <v>571</v>
      </c>
      <c r="B144" s="23">
        <v>254</v>
      </c>
      <c r="C144" s="44">
        <v>5344</v>
      </c>
      <c r="D144" s="44"/>
      <c r="E144" s="45" t="s">
        <v>1159</v>
      </c>
      <c r="F144" s="45" t="s">
        <v>1160</v>
      </c>
      <c r="G144" s="35" t="s">
        <v>1161</v>
      </c>
      <c r="H144" s="48" t="s">
        <v>1162</v>
      </c>
      <c r="I144" s="45" t="s">
        <v>1163</v>
      </c>
      <c r="J144" s="45" t="s">
        <v>1164</v>
      </c>
      <c r="K144" s="46">
        <v>10</v>
      </c>
      <c r="L144" s="45" t="s">
        <v>83</v>
      </c>
      <c r="M144" s="47">
        <v>1</v>
      </c>
      <c r="N144" s="45" t="s">
        <v>47</v>
      </c>
      <c r="O144" s="45" t="s">
        <v>576</v>
      </c>
      <c r="P144" s="45" t="s">
        <v>616</v>
      </c>
      <c r="Q144" s="45" t="s">
        <v>1165</v>
      </c>
      <c r="R144" s="29">
        <v>1.83</v>
      </c>
      <c r="S144" s="30"/>
      <c r="T144" s="31">
        <v>1.71</v>
      </c>
      <c r="U144" s="9">
        <v>1.08</v>
      </c>
      <c r="V144" s="29"/>
      <c r="W144" s="30">
        <v>1.83</v>
      </c>
      <c r="X144" s="30"/>
      <c r="Y144" s="30"/>
      <c r="Z144" s="30"/>
      <c r="AA144" s="30"/>
      <c r="AB144" s="30"/>
      <c r="AC144" s="30"/>
      <c r="AD144" s="30"/>
      <c r="AE144" s="32"/>
      <c r="AN144" s="33">
        <v>1.83</v>
      </c>
      <c r="AO144" s="17" t="s">
        <v>51</v>
      </c>
      <c r="AP144" s="32" t="s">
        <v>52</v>
      </c>
      <c r="AQ144" s="17" t="e">
        <f>AVERAGE(SMALL(AE144:AI144,1),SMALL(AE144:AI144,2))</f>
        <v>#NUM!</v>
      </c>
      <c r="AR144" s="17" t="e">
        <f>IF(R144 &lt;=( AVERAGE(SMALL(AE144:AI144,1),SMALL(AE144:AI144,2))), R144, "")</f>
        <v>#NUM!</v>
      </c>
      <c r="AS144" s="17" t="e">
        <f>AVERAGE(SMALL(AJ144:AM144,1),SMALL(AJ144:AM144,2))</f>
        <v>#NUM!</v>
      </c>
      <c r="AT144" s="17">
        <f>T144*1.075</f>
        <v>1.8382499999999999</v>
      </c>
      <c r="AU144" s="17">
        <f>U144*1.075</f>
        <v>1.161</v>
      </c>
      <c r="AV144" s="30">
        <f>MIN(AN144,AT144,AU144)</f>
        <v>1.161</v>
      </c>
      <c r="AW144" s="17" t="s">
        <v>75</v>
      </c>
      <c r="AX144" s="17" t="s">
        <v>76</v>
      </c>
      <c r="AY144" s="33">
        <v>1.1599999999999999</v>
      </c>
      <c r="AZ144" s="34">
        <f>IF(AND(AY144&gt;0,AY144&lt;=10),AY144*0.25,IF(AND(AY144&gt;10,AY144&lt;=50),AY144*0.17,IF(AND(AY144&gt;10,AY144&lt;=100),AY144*0.12,IF(AY144&gt;100,AY144*0.1))))</f>
        <v>0.28999999999999998</v>
      </c>
      <c r="BA144" s="35">
        <f>AZ144+AY144</f>
        <v>1.45</v>
      </c>
      <c r="BB144" s="33">
        <f>BA144+BA144*0.08</f>
        <v>1.5659999999999998</v>
      </c>
    </row>
    <row r="145" spans="1:54" s="17" customFormat="1" ht="30">
      <c r="A145" s="43" t="s">
        <v>571</v>
      </c>
      <c r="B145" s="23">
        <v>255</v>
      </c>
      <c r="C145" s="44">
        <v>5343</v>
      </c>
      <c r="D145" s="44"/>
      <c r="E145" s="45" t="s">
        <v>1166</v>
      </c>
      <c r="F145" s="45" t="s">
        <v>1167</v>
      </c>
      <c r="G145" s="35" t="s">
        <v>1161</v>
      </c>
      <c r="H145" s="48" t="s">
        <v>1168</v>
      </c>
      <c r="I145" s="45" t="s">
        <v>1163</v>
      </c>
      <c r="J145" s="45" t="s">
        <v>1169</v>
      </c>
      <c r="K145" s="46">
        <v>10</v>
      </c>
      <c r="L145" s="45" t="s">
        <v>83</v>
      </c>
      <c r="M145" s="47">
        <v>1</v>
      </c>
      <c r="N145" s="45" t="s">
        <v>47</v>
      </c>
      <c r="O145" s="45" t="s">
        <v>576</v>
      </c>
      <c r="P145" s="45" t="s">
        <v>598</v>
      </c>
      <c r="Q145" s="45" t="s">
        <v>1170</v>
      </c>
      <c r="R145" s="29">
        <v>1.83</v>
      </c>
      <c r="S145" s="30"/>
      <c r="T145" s="31">
        <v>1.71</v>
      </c>
      <c r="U145" s="9">
        <v>1.08</v>
      </c>
      <c r="V145" s="29"/>
      <c r="W145" s="30">
        <v>1.83</v>
      </c>
      <c r="X145" s="30"/>
      <c r="Y145" s="30"/>
      <c r="Z145" s="30"/>
      <c r="AA145" s="30"/>
      <c r="AB145" s="30"/>
      <c r="AC145" s="30"/>
      <c r="AD145" s="30"/>
      <c r="AE145" s="32"/>
      <c r="AN145" s="33">
        <v>1.83</v>
      </c>
      <c r="AO145" s="17" t="s">
        <v>51</v>
      </c>
      <c r="AP145" s="32" t="s">
        <v>52</v>
      </c>
      <c r="AQ145" s="17" t="e">
        <f>AVERAGE(SMALL(AE145:AI145,1),SMALL(AE145:AI145,2))</f>
        <v>#NUM!</v>
      </c>
      <c r="AR145" s="17" t="e">
        <f>IF(R145 &lt;=( AVERAGE(SMALL(AE145:AI145,1),SMALL(AE145:AI145,2))), R145, "")</f>
        <v>#NUM!</v>
      </c>
      <c r="AS145" s="17" t="e">
        <f>AVERAGE(SMALL(AJ145:AM145,1),SMALL(AJ145:AM145,2))</f>
        <v>#NUM!</v>
      </c>
      <c r="AT145" s="17">
        <f>T145*1.075</f>
        <v>1.8382499999999999</v>
      </c>
      <c r="AU145" s="17">
        <f>U145*1.075</f>
        <v>1.161</v>
      </c>
      <c r="AV145" s="30">
        <f>MIN(AN145,AT145,AU145)</f>
        <v>1.161</v>
      </c>
      <c r="AW145" s="17" t="s">
        <v>75</v>
      </c>
      <c r="AX145" s="17" t="s">
        <v>76</v>
      </c>
      <c r="AY145" s="33">
        <v>1.161</v>
      </c>
      <c r="AZ145" s="34">
        <f>IF(AND(AY145&gt;0,AY145&lt;=10),AY145*0.25,IF(AND(AY145&gt;10,AY145&lt;=50),AY145*0.17,IF(AND(AY145&gt;10,AY145&lt;=100),AY145*0.12,IF(AY145&gt;100,AY145*0.1))))</f>
        <v>0.29025000000000001</v>
      </c>
      <c r="BA145" s="35">
        <f>AZ145+AY145</f>
        <v>1.4512499999999999</v>
      </c>
      <c r="BB145" s="33">
        <f>BA145+BA145*0.08</f>
        <v>1.56735</v>
      </c>
    </row>
    <row r="146" spans="1:54" s="17" customFormat="1" ht="30">
      <c r="A146" s="43" t="s">
        <v>571</v>
      </c>
      <c r="B146" s="23">
        <v>302</v>
      </c>
      <c r="C146" s="44">
        <v>3948</v>
      </c>
      <c r="D146" s="44"/>
      <c r="E146" s="45" t="s">
        <v>1315</v>
      </c>
      <c r="F146" s="45" t="s">
        <v>1316</v>
      </c>
      <c r="G146" s="35" t="s">
        <v>1317</v>
      </c>
      <c r="H146" s="48" t="s">
        <v>923</v>
      </c>
      <c r="I146" s="45" t="s">
        <v>229</v>
      </c>
      <c r="J146" s="45" t="s">
        <v>1318</v>
      </c>
      <c r="K146" s="46"/>
      <c r="L146" s="45"/>
      <c r="M146" s="47">
        <v>20</v>
      </c>
      <c r="N146" s="45" t="s">
        <v>47</v>
      </c>
      <c r="O146" s="45" t="s">
        <v>576</v>
      </c>
      <c r="P146" s="45" t="s">
        <v>1319</v>
      </c>
      <c r="Q146" s="45" t="s">
        <v>1320</v>
      </c>
      <c r="R146" s="29">
        <v>1.88</v>
      </c>
      <c r="S146" s="30"/>
      <c r="T146" s="31">
        <v>1.57</v>
      </c>
      <c r="U146" s="9">
        <v>1.0900000000000001</v>
      </c>
      <c r="V146" s="29">
        <v>1.88</v>
      </c>
      <c r="W146" s="30"/>
      <c r="X146" s="30"/>
      <c r="Y146" s="30"/>
      <c r="Z146" s="30"/>
      <c r="AA146" s="30"/>
      <c r="AB146" s="30"/>
      <c r="AC146" s="30"/>
      <c r="AD146" s="30"/>
      <c r="AE146" s="32">
        <v>1.88</v>
      </c>
      <c r="AG146" s="17">
        <v>1.8694999999999999</v>
      </c>
      <c r="AH146" s="17">
        <v>1.5</v>
      </c>
      <c r="AN146" s="33">
        <v>1.68475</v>
      </c>
      <c r="AO146" s="17" t="s">
        <v>213</v>
      </c>
      <c r="AP146" s="32" t="s">
        <v>214</v>
      </c>
      <c r="AQ146" s="17">
        <f>AVERAGE(SMALL(AE146:AI146,1),SMALL(AE146:AI146,2))</f>
        <v>1.68475</v>
      </c>
      <c r="AR146" s="17" t="str">
        <f>IF(R146 &lt;=( AVERAGE(SMALL(AE146:AI146,1),SMALL(AE146:AI146,2))), R146, "")</f>
        <v/>
      </c>
      <c r="AS146" s="17" t="e">
        <f>AVERAGE(SMALL(AJ146:AM146,1),SMALL(AJ146:AM146,2))</f>
        <v>#NUM!</v>
      </c>
      <c r="AT146" s="17">
        <f>T146*1.075</f>
        <v>1.6877500000000001</v>
      </c>
      <c r="AU146" s="17">
        <f>U146*1.075</f>
        <v>1.1717500000000001</v>
      </c>
      <c r="AV146" s="30">
        <f>MIN(AN146,AT146,AU146)</f>
        <v>1.1717500000000001</v>
      </c>
      <c r="AW146" s="17" t="s">
        <v>75</v>
      </c>
      <c r="AX146" s="17" t="s">
        <v>76</v>
      </c>
      <c r="AY146" s="33">
        <v>1.17</v>
      </c>
      <c r="AZ146" s="34">
        <f>IF(AND(AY146&gt;0,AY146&lt;=10),AY146*0.25,IF(AND(AY146&gt;10,AY146&lt;=50),AY146*0.17,IF(AND(AY146&gt;10,AY146&lt;=100),AY146*0.12,IF(AY146&gt;100,AY146*0.1))))</f>
        <v>0.29249999999999998</v>
      </c>
      <c r="BA146" s="35">
        <f>AZ146+AY146</f>
        <v>1.4624999999999999</v>
      </c>
      <c r="BB146" s="33">
        <f>BA146+BA146*0.08</f>
        <v>1.5794999999999999</v>
      </c>
    </row>
    <row r="147" spans="1:54" s="17" customFormat="1" ht="30">
      <c r="A147" s="43" t="s">
        <v>571</v>
      </c>
      <c r="B147" s="23">
        <v>162</v>
      </c>
      <c r="C147" s="44">
        <v>146</v>
      </c>
      <c r="D147" s="44"/>
      <c r="E147" s="45" t="s">
        <v>818</v>
      </c>
      <c r="F147" s="45" t="s">
        <v>819</v>
      </c>
      <c r="G147" s="35" t="s">
        <v>820</v>
      </c>
      <c r="H147" s="48" t="s">
        <v>207</v>
      </c>
      <c r="I147" s="45" t="s">
        <v>45</v>
      </c>
      <c r="J147" s="45" t="s">
        <v>826</v>
      </c>
      <c r="K147" s="46"/>
      <c r="L147" s="45"/>
      <c r="M147" s="47">
        <v>10</v>
      </c>
      <c r="N147" s="45" t="s">
        <v>47</v>
      </c>
      <c r="O147" s="45" t="s">
        <v>576</v>
      </c>
      <c r="P147" s="45" t="s">
        <v>609</v>
      </c>
      <c r="Q147" s="45" t="s">
        <v>827</v>
      </c>
      <c r="R147" s="29">
        <v>2.1</v>
      </c>
      <c r="S147" s="30"/>
      <c r="T147" s="31">
        <v>1.96</v>
      </c>
      <c r="U147" s="9">
        <v>1.1000000000000001</v>
      </c>
      <c r="V147" s="29">
        <v>2.5910000000000002</v>
      </c>
      <c r="W147" s="30">
        <v>2.4900000000000002</v>
      </c>
      <c r="X147" s="30"/>
      <c r="Y147" s="30"/>
      <c r="Z147" s="30">
        <v>5.67</v>
      </c>
      <c r="AA147" s="30"/>
      <c r="AB147" s="30"/>
      <c r="AC147" s="30"/>
      <c r="AD147" s="30"/>
      <c r="AE147" s="32">
        <v>2.5910000000000002</v>
      </c>
      <c r="AF147" s="17">
        <v>3.1419999999999999</v>
      </c>
      <c r="AG147" s="17">
        <v>2.5760000000000001</v>
      </c>
      <c r="AN147" s="33">
        <v>2.1</v>
      </c>
      <c r="AO147" s="17" t="s">
        <v>51</v>
      </c>
      <c r="AP147" s="32" t="s">
        <v>52</v>
      </c>
      <c r="AQ147" s="17">
        <f>AVERAGE(SMALL(AE147:AI147,1),SMALL(AE147:AI147,2))</f>
        <v>2.5834999999999999</v>
      </c>
      <c r="AR147" s="17">
        <f>IF(R147 &lt;=( AVERAGE(SMALL(AE147:AI147,1),SMALL(AE147:AI147,2))), R147, "")</f>
        <v>2.1</v>
      </c>
      <c r="AS147" s="17" t="e">
        <f>AVERAGE(SMALL(AJ147:AM147,1),SMALL(AJ147:AM147,2))</f>
        <v>#NUM!</v>
      </c>
      <c r="AT147" s="17">
        <f>T147*1.075</f>
        <v>2.1069999999999998</v>
      </c>
      <c r="AU147" s="17">
        <f>U147*1.075</f>
        <v>1.1825000000000001</v>
      </c>
      <c r="AV147" s="30">
        <f>MIN(AN147,AT147,AU147)</f>
        <v>1.1825000000000001</v>
      </c>
      <c r="AW147" s="17" t="s">
        <v>75</v>
      </c>
      <c r="AX147" s="17" t="s">
        <v>76</v>
      </c>
      <c r="AY147" s="33">
        <v>1.18</v>
      </c>
      <c r="AZ147" s="34">
        <f>IF(AND(AY147&gt;0,AY147&lt;=10),AY147*0.25,IF(AND(AY147&gt;10,AY147&lt;=50),AY147*0.17,IF(AND(AY147&gt;10,AY147&lt;=100),AY147*0.12,IF(AY147&gt;100,AY147*0.1))))</f>
        <v>0.29499999999999998</v>
      </c>
      <c r="BA147" s="35">
        <f>AZ147+AY147</f>
        <v>1.4749999999999999</v>
      </c>
      <c r="BB147" s="33">
        <f>BA147+BA147*0.08</f>
        <v>1.593</v>
      </c>
    </row>
    <row r="148" spans="1:54" s="17" customFormat="1" ht="30">
      <c r="A148" s="43" t="s">
        <v>571</v>
      </c>
      <c r="B148" s="23">
        <v>279</v>
      </c>
      <c r="C148" s="44">
        <v>442</v>
      </c>
      <c r="D148" s="44"/>
      <c r="E148" s="45" t="s">
        <v>1250</v>
      </c>
      <c r="F148" s="45" t="s">
        <v>1255</v>
      </c>
      <c r="G148" s="35" t="s">
        <v>1252</v>
      </c>
      <c r="H148" s="48" t="s">
        <v>688</v>
      </c>
      <c r="I148" s="45" t="s">
        <v>45</v>
      </c>
      <c r="J148" s="45" t="s">
        <v>1256</v>
      </c>
      <c r="K148" s="46"/>
      <c r="L148" s="45"/>
      <c r="M148" s="47">
        <v>20</v>
      </c>
      <c r="N148" s="45" t="s">
        <v>47</v>
      </c>
      <c r="O148" s="45" t="s">
        <v>576</v>
      </c>
      <c r="P148" s="45" t="s">
        <v>609</v>
      </c>
      <c r="Q148" s="45" t="s">
        <v>1257</v>
      </c>
      <c r="R148" s="29">
        <v>1.68</v>
      </c>
      <c r="S148" s="30"/>
      <c r="T148" s="31">
        <v>1.57</v>
      </c>
      <c r="U148" s="9">
        <v>1.1000000000000001</v>
      </c>
      <c r="V148" s="29">
        <v>2.4390000000000001</v>
      </c>
      <c r="W148" s="30">
        <v>0.92</v>
      </c>
      <c r="X148" s="30"/>
      <c r="Y148" s="30"/>
      <c r="Z148" s="30">
        <v>5.09</v>
      </c>
      <c r="AA148" s="30"/>
      <c r="AB148" s="30"/>
      <c r="AC148" s="30"/>
      <c r="AD148" s="30"/>
      <c r="AE148" s="32">
        <v>2.4390000000000001</v>
      </c>
      <c r="AF148" s="17">
        <v>1.5743</v>
      </c>
      <c r="AG148" s="17">
        <v>2.4255</v>
      </c>
      <c r="AI148" s="17">
        <v>5.0865999999999998</v>
      </c>
      <c r="AN148" s="33">
        <v>1.68</v>
      </c>
      <c r="AO148" s="17" t="s">
        <v>51</v>
      </c>
      <c r="AP148" s="32" t="s">
        <v>52</v>
      </c>
      <c r="AQ148" s="17">
        <f>AVERAGE(SMALL(AE148:AI148,1),SMALL(AE148:AI148,2))</f>
        <v>1.9999</v>
      </c>
      <c r="AR148" s="17">
        <f>IF(R148 &lt;=( AVERAGE(SMALL(AE148:AI148,1),SMALL(AE148:AI148,2))), R148, "")</f>
        <v>1.68</v>
      </c>
      <c r="AS148" s="17" t="e">
        <f>AVERAGE(SMALL(AJ148:AM148,1),SMALL(AJ148:AM148,2))</f>
        <v>#NUM!</v>
      </c>
      <c r="AT148" s="17">
        <f>T148*1.075</f>
        <v>1.6877500000000001</v>
      </c>
      <c r="AU148" s="17">
        <f>U148*1.075</f>
        <v>1.1825000000000001</v>
      </c>
      <c r="AV148" s="30">
        <f>MIN(AN148,AT148,AU148)</f>
        <v>1.1825000000000001</v>
      </c>
      <c r="AW148" s="17" t="s">
        <v>75</v>
      </c>
      <c r="AX148" s="17" t="s">
        <v>76</v>
      </c>
      <c r="AY148" s="33">
        <v>1.1819999999999999</v>
      </c>
      <c r="AZ148" s="34">
        <f>IF(AND(AY148&gt;0,AY148&lt;=10),AY148*0.25,IF(AND(AY148&gt;10,AY148&lt;=50),AY148*0.17,IF(AND(AY148&gt;10,AY148&lt;=100),AY148*0.12,IF(AY148&gt;100,AY148*0.1))))</f>
        <v>0.29549999999999998</v>
      </c>
      <c r="BA148" s="35">
        <f>AZ148+AY148</f>
        <v>1.4775</v>
      </c>
      <c r="BB148" s="33">
        <f>BA148+BA148*0.08</f>
        <v>1.5957000000000001</v>
      </c>
    </row>
    <row r="149" spans="1:54" s="17" customFormat="1" ht="30">
      <c r="A149" s="43" t="s">
        <v>571</v>
      </c>
      <c r="B149" s="23">
        <v>238</v>
      </c>
      <c r="C149" s="44">
        <v>14905</v>
      </c>
      <c r="D149" s="44"/>
      <c r="E149" s="45" t="s">
        <v>1100</v>
      </c>
      <c r="F149" s="45" t="s">
        <v>1101</v>
      </c>
      <c r="G149" s="35" t="s">
        <v>1095</v>
      </c>
      <c r="H149" s="48" t="s">
        <v>1096</v>
      </c>
      <c r="I149" s="45" t="s">
        <v>45</v>
      </c>
      <c r="J149" s="45" t="s">
        <v>1102</v>
      </c>
      <c r="K149" s="46"/>
      <c r="L149" s="45"/>
      <c r="M149" s="47">
        <v>30</v>
      </c>
      <c r="N149" s="45" t="s">
        <v>47</v>
      </c>
      <c r="O149" s="45" t="s">
        <v>576</v>
      </c>
      <c r="P149" s="45" t="s">
        <v>616</v>
      </c>
      <c r="Q149" s="45" t="s">
        <v>1105</v>
      </c>
      <c r="R149" s="29">
        <v>1.39</v>
      </c>
      <c r="S149" s="30"/>
      <c r="T149" s="31">
        <v>1.29</v>
      </c>
      <c r="U149" s="9" t="s">
        <v>155</v>
      </c>
      <c r="V149" s="29">
        <v>1.393</v>
      </c>
      <c r="W149" s="30"/>
      <c r="X149" s="30"/>
      <c r="Y149" s="30"/>
      <c r="Z149" s="30"/>
      <c r="AA149" s="30"/>
      <c r="AB149" s="30"/>
      <c r="AC149" s="30"/>
      <c r="AD149" s="30"/>
      <c r="AE149" s="32">
        <v>1.393</v>
      </c>
      <c r="AN149" s="33">
        <v>1.208</v>
      </c>
      <c r="AO149" s="17" t="s">
        <v>338</v>
      </c>
      <c r="AP149" s="32" t="s">
        <v>339</v>
      </c>
      <c r="AQ149" s="17" t="e">
        <f>AVERAGE(SMALL(AE149:AI149,1),SMALL(AE149:AI149,2))</f>
        <v>#NUM!</v>
      </c>
      <c r="AR149" s="17" t="e">
        <f>IF(R149 &lt;=( AVERAGE(SMALL(AE149:AI149,1),SMALL(AE149:AI149,2))), R149, "")</f>
        <v>#NUM!</v>
      </c>
      <c r="AS149" s="17" t="e">
        <f>AVERAGE(SMALL(AJ149:AM149,1),SMALL(AJ149:AM149,2))</f>
        <v>#NUM!</v>
      </c>
      <c r="AT149" s="17">
        <f>T149*1.075</f>
        <v>1.3867499999999999</v>
      </c>
      <c r="AU149" s="17" t="e">
        <f>U149*1.075</f>
        <v>#VALUE!</v>
      </c>
      <c r="AV149" s="30" t="e">
        <f>MIN(AN149,AT149,AU149)</f>
        <v>#VALUE!</v>
      </c>
      <c r="AW149" s="17" t="s">
        <v>338</v>
      </c>
      <c r="AX149" s="17" t="s">
        <v>339</v>
      </c>
      <c r="AY149" s="33">
        <v>1.208</v>
      </c>
      <c r="AZ149" s="34">
        <f>IF(AND(AY149&gt;0,AY149&lt;=10),AY149*0.25,IF(AND(AY149&gt;10,AY149&lt;=50),AY149*0.17,IF(AND(AY149&gt;10,AY149&lt;=100),AY149*0.12,IF(AY149&gt;100,AY149*0.1))))</f>
        <v>0.30199999999999999</v>
      </c>
      <c r="BA149" s="35">
        <f>AZ149+AY149</f>
        <v>1.51</v>
      </c>
      <c r="BB149" s="33">
        <f>BA149+BA149*0.08</f>
        <v>1.6308</v>
      </c>
    </row>
    <row r="150" spans="1:54" s="17" customFormat="1" ht="30">
      <c r="A150" s="43" t="s">
        <v>571</v>
      </c>
      <c r="B150" s="23">
        <v>297</v>
      </c>
      <c r="C150" s="44">
        <v>453</v>
      </c>
      <c r="D150" s="44"/>
      <c r="E150" s="45" t="s">
        <v>1294</v>
      </c>
      <c r="F150" s="45" t="s">
        <v>1295</v>
      </c>
      <c r="G150" s="35" t="s">
        <v>1292</v>
      </c>
      <c r="H150" s="48" t="s">
        <v>60</v>
      </c>
      <c r="I150" s="45" t="s">
        <v>45</v>
      </c>
      <c r="J150" s="45" t="s">
        <v>348</v>
      </c>
      <c r="K150" s="46"/>
      <c r="L150" s="45"/>
      <c r="M150" s="47">
        <v>30</v>
      </c>
      <c r="N150" s="45" t="s">
        <v>47</v>
      </c>
      <c r="O150" s="45" t="s">
        <v>576</v>
      </c>
      <c r="P150" s="45" t="s">
        <v>609</v>
      </c>
      <c r="Q150" s="45" t="s">
        <v>1297</v>
      </c>
      <c r="R150" s="29">
        <v>1.6</v>
      </c>
      <c r="S150" s="30"/>
      <c r="T150" s="31">
        <v>1.5</v>
      </c>
      <c r="U150" s="9">
        <v>1.1399999999999999</v>
      </c>
      <c r="V150" s="29"/>
      <c r="W150" s="30"/>
      <c r="X150" s="30">
        <v>1.5896999999999999</v>
      </c>
      <c r="Y150" s="30">
        <v>1.61</v>
      </c>
      <c r="Z150" s="30">
        <v>3.8</v>
      </c>
      <c r="AA150" s="30"/>
      <c r="AB150" s="30"/>
      <c r="AC150" s="30"/>
      <c r="AD150" s="30"/>
      <c r="AE150" s="32"/>
      <c r="AG150" s="17">
        <v>1.58</v>
      </c>
      <c r="AH150" s="17">
        <v>1.61</v>
      </c>
      <c r="AN150" s="33">
        <v>1.595</v>
      </c>
      <c r="AO150" s="17" t="s">
        <v>213</v>
      </c>
      <c r="AP150" s="32" t="s">
        <v>214</v>
      </c>
      <c r="AQ150" s="17">
        <f>AVERAGE(SMALL(AE150:AI150,1),SMALL(AE150:AI150,2))</f>
        <v>1.5950000000000002</v>
      </c>
      <c r="AR150" s="17" t="str">
        <f>IF(R150 &lt;=( AVERAGE(SMALL(AE150:AI150,1),SMALL(AE150:AI150,2))), R150, "")</f>
        <v/>
      </c>
      <c r="AS150" s="17" t="e">
        <f>AVERAGE(SMALL(AJ150:AM150,1),SMALL(AJ150:AM150,2))</f>
        <v>#NUM!</v>
      </c>
      <c r="AT150" s="17">
        <f>T150*1.075</f>
        <v>1.6124999999999998</v>
      </c>
      <c r="AU150" s="17">
        <f>U150*1.075</f>
        <v>1.2254999999999998</v>
      </c>
      <c r="AV150" s="30">
        <f>MIN(AN150,AT150,AU150)</f>
        <v>1.2254999999999998</v>
      </c>
      <c r="AW150" s="17" t="s">
        <v>75</v>
      </c>
      <c r="AX150" s="17" t="s">
        <v>76</v>
      </c>
      <c r="AY150" s="33">
        <v>1.23</v>
      </c>
      <c r="AZ150" s="34">
        <f>IF(AND(AY150&gt;0,AY150&lt;=10),AY150*0.25,IF(AND(AY150&gt;10,AY150&lt;=50),AY150*0.17,IF(AND(AY150&gt;10,AY150&lt;=100),AY150*0.12,IF(AY150&gt;100,AY150*0.1))))</f>
        <v>0.3075</v>
      </c>
      <c r="BA150" s="35">
        <f>AZ150+AY150</f>
        <v>1.5375000000000001</v>
      </c>
      <c r="BB150" s="33">
        <f>BA150+BA150*0.08</f>
        <v>1.6605000000000001</v>
      </c>
    </row>
    <row r="151" spans="1:54" s="17" customFormat="1" ht="30">
      <c r="A151" s="43" t="s">
        <v>571</v>
      </c>
      <c r="B151" s="23">
        <v>278</v>
      </c>
      <c r="C151" s="44">
        <v>441</v>
      </c>
      <c r="D151" s="44"/>
      <c r="E151" s="45" t="s">
        <v>1250</v>
      </c>
      <c r="F151" s="45" t="s">
        <v>1251</v>
      </c>
      <c r="G151" s="35" t="s">
        <v>1252</v>
      </c>
      <c r="H151" s="48" t="s">
        <v>603</v>
      </c>
      <c r="I151" s="45" t="s">
        <v>45</v>
      </c>
      <c r="J151" s="45" t="s">
        <v>1253</v>
      </c>
      <c r="K151" s="46"/>
      <c r="L151" s="45"/>
      <c r="M151" s="47">
        <v>20</v>
      </c>
      <c r="N151" s="45" t="s">
        <v>47</v>
      </c>
      <c r="O151" s="45" t="s">
        <v>576</v>
      </c>
      <c r="P151" s="45" t="s">
        <v>609</v>
      </c>
      <c r="Q151" s="45" t="s">
        <v>1254</v>
      </c>
      <c r="R151" s="29">
        <v>1.75</v>
      </c>
      <c r="S151" s="30"/>
      <c r="T151" s="31">
        <v>1.51</v>
      </c>
      <c r="U151" s="9">
        <v>1.1499999999999999</v>
      </c>
      <c r="V151" s="29">
        <v>1.6259999999999999</v>
      </c>
      <c r="W151" s="30"/>
      <c r="X151" s="30"/>
      <c r="Y151" s="30"/>
      <c r="Z151" s="30">
        <v>3.2</v>
      </c>
      <c r="AA151" s="30"/>
      <c r="AB151" s="30"/>
      <c r="AC151" s="30"/>
      <c r="AD151" s="30"/>
      <c r="AE151" s="32">
        <v>1.6259999999999999</v>
      </c>
      <c r="AG151" s="17">
        <v>1.617</v>
      </c>
      <c r="AI151" s="17">
        <v>3.2</v>
      </c>
      <c r="AN151" s="33">
        <v>1.621</v>
      </c>
      <c r="AO151" s="17" t="s">
        <v>213</v>
      </c>
      <c r="AP151" s="32" t="s">
        <v>214</v>
      </c>
      <c r="AQ151" s="17">
        <f>AVERAGE(SMALL(AE151:AI151,1),SMALL(AE151:AI151,2))</f>
        <v>1.6214999999999999</v>
      </c>
      <c r="AR151" s="17" t="str">
        <f>IF(R151 &lt;=( AVERAGE(SMALL(AE151:AI151,1),SMALL(AE151:AI151,2))), R151, "")</f>
        <v/>
      </c>
      <c r="AS151" s="17" t="e">
        <f>AVERAGE(SMALL(AJ151:AM151,1),SMALL(AJ151:AM151,2))</f>
        <v>#NUM!</v>
      </c>
      <c r="AT151" s="17">
        <f>T151*1.075</f>
        <v>1.6232499999999999</v>
      </c>
      <c r="AU151" s="17">
        <f>U151*1.075</f>
        <v>1.2362499999999998</v>
      </c>
      <c r="AV151" s="30">
        <f>MIN(AN151,AT151,AU151)</f>
        <v>1.2362499999999998</v>
      </c>
      <c r="AW151" s="17" t="s">
        <v>75</v>
      </c>
      <c r="AX151" s="17" t="s">
        <v>76</v>
      </c>
      <c r="AY151" s="33">
        <v>1.236</v>
      </c>
      <c r="AZ151" s="34">
        <f>IF(AND(AY151&gt;0,AY151&lt;=10),AY151*0.25,IF(AND(AY151&gt;10,AY151&lt;=50),AY151*0.17,IF(AND(AY151&gt;10,AY151&lt;=100),AY151*0.12,IF(AY151&gt;100,AY151*0.1))))</f>
        <v>0.309</v>
      </c>
      <c r="BA151" s="35">
        <f>AZ151+AY151</f>
        <v>1.5449999999999999</v>
      </c>
      <c r="BB151" s="33">
        <f>BA151+BA151*0.08</f>
        <v>1.6685999999999999</v>
      </c>
    </row>
    <row r="152" spans="1:54" s="17" customFormat="1" ht="30">
      <c r="A152" s="43" t="s">
        <v>571</v>
      </c>
      <c r="B152" s="23">
        <v>298</v>
      </c>
      <c r="C152" s="44">
        <v>465</v>
      </c>
      <c r="D152" s="44"/>
      <c r="E152" s="45" t="s">
        <v>1298</v>
      </c>
      <c r="F152" s="45" t="s">
        <v>1299</v>
      </c>
      <c r="G152" s="35" t="s">
        <v>1300</v>
      </c>
      <c r="H152" s="48" t="s">
        <v>537</v>
      </c>
      <c r="I152" s="45" t="s">
        <v>143</v>
      </c>
      <c r="J152" s="45" t="s">
        <v>891</v>
      </c>
      <c r="K152" s="46"/>
      <c r="L152" s="45"/>
      <c r="M152" s="47">
        <v>30</v>
      </c>
      <c r="N152" s="45" t="s">
        <v>47</v>
      </c>
      <c r="O152" s="45" t="s">
        <v>576</v>
      </c>
      <c r="P152" s="45" t="s">
        <v>585</v>
      </c>
      <c r="Q152" s="45" t="s">
        <v>1301</v>
      </c>
      <c r="R152" s="29">
        <v>1.73</v>
      </c>
      <c r="S152" s="30"/>
      <c r="T152" s="31">
        <v>1.62</v>
      </c>
      <c r="U152" s="9">
        <v>1.1599999999999999</v>
      </c>
      <c r="V152" s="29">
        <v>1.9512</v>
      </c>
      <c r="W152" s="30">
        <v>1.59</v>
      </c>
      <c r="X152" s="30"/>
      <c r="Y152" s="30">
        <v>1.87</v>
      </c>
      <c r="Z152" s="30">
        <v>2.56</v>
      </c>
      <c r="AA152" s="30"/>
      <c r="AB152" s="30"/>
      <c r="AC152" s="30"/>
      <c r="AD152" s="30"/>
      <c r="AE152" s="32">
        <v>1.9512</v>
      </c>
      <c r="AG152" s="17">
        <v>1.9403999999999999</v>
      </c>
      <c r="AH152" s="17">
        <v>1.887</v>
      </c>
      <c r="AI152" s="17">
        <v>2.56</v>
      </c>
      <c r="AN152" s="33">
        <v>1.73</v>
      </c>
      <c r="AO152" s="17" t="s">
        <v>51</v>
      </c>
      <c r="AP152" s="32" t="s">
        <v>52</v>
      </c>
      <c r="AQ152" s="17">
        <f>AVERAGE(SMALL(AE152:AI152,1),SMALL(AE152:AI152,2))</f>
        <v>1.9137</v>
      </c>
      <c r="AR152" s="17">
        <f>IF(R152 &lt;=( AVERAGE(SMALL(AE152:AI152,1),SMALL(AE152:AI152,2))), R152, "")</f>
        <v>1.73</v>
      </c>
      <c r="AS152" s="17" t="e">
        <f>AVERAGE(SMALL(AJ152:AM152,1),SMALL(AJ152:AM152,2))</f>
        <v>#NUM!</v>
      </c>
      <c r="AT152" s="17">
        <f>T152*1.075</f>
        <v>1.7415</v>
      </c>
      <c r="AU152" s="17">
        <f>U152*1.075</f>
        <v>1.2469999999999999</v>
      </c>
      <c r="AV152" s="30">
        <f>MIN(AN152,AT152,AU152)</f>
        <v>1.2469999999999999</v>
      </c>
      <c r="AW152" s="17" t="s">
        <v>75</v>
      </c>
      <c r="AX152" s="17" t="s">
        <v>76</v>
      </c>
      <c r="AY152" s="33">
        <v>1.2470000000000001</v>
      </c>
      <c r="AZ152" s="34">
        <f>IF(AND(AY152&gt;0,AY152&lt;=10),AY152*0.25,IF(AND(AY152&gt;10,AY152&lt;=50),AY152*0.17,IF(AND(AY152&gt;10,AY152&lt;=100),AY152*0.12,IF(AY152&gt;100,AY152*0.1))))</f>
        <v>0.31175000000000003</v>
      </c>
      <c r="BA152" s="35">
        <f>AZ152+AY152</f>
        <v>1.5587500000000001</v>
      </c>
      <c r="BB152" s="33">
        <f>BA152+BA152*0.08</f>
        <v>1.6834500000000001</v>
      </c>
    </row>
    <row r="153" spans="1:54" s="17" customFormat="1" ht="30">
      <c r="A153" s="43" t="s">
        <v>571</v>
      </c>
      <c r="B153" s="23">
        <v>185</v>
      </c>
      <c r="C153" s="44">
        <v>220</v>
      </c>
      <c r="D153" s="44"/>
      <c r="E153" s="45" t="s">
        <v>920</v>
      </c>
      <c r="F153" s="45" t="s">
        <v>921</v>
      </c>
      <c r="G153" s="35" t="s">
        <v>922</v>
      </c>
      <c r="H153" s="48" t="s">
        <v>923</v>
      </c>
      <c r="I153" s="45" t="s">
        <v>143</v>
      </c>
      <c r="J153" s="45" t="s">
        <v>924</v>
      </c>
      <c r="K153" s="46"/>
      <c r="L153" s="45"/>
      <c r="M153" s="47">
        <v>30</v>
      </c>
      <c r="N153" s="45" t="s">
        <v>47</v>
      </c>
      <c r="O153" s="45" t="s">
        <v>576</v>
      </c>
      <c r="P153" s="45" t="s">
        <v>585</v>
      </c>
      <c r="Q153" s="45" t="s">
        <v>925</v>
      </c>
      <c r="R153" s="29">
        <v>2.0299999999999998</v>
      </c>
      <c r="S153" s="30"/>
      <c r="T153" s="31">
        <v>1.9</v>
      </c>
      <c r="U153" s="9">
        <v>1.1599999999999999</v>
      </c>
      <c r="V153" s="29">
        <v>2.4390000000000001</v>
      </c>
      <c r="W153" s="30">
        <v>1.62</v>
      </c>
      <c r="X153" s="30"/>
      <c r="Y153" s="30">
        <v>2.5</v>
      </c>
      <c r="Z153" s="30">
        <v>5.3</v>
      </c>
      <c r="AA153" s="30"/>
      <c r="AB153" s="30"/>
      <c r="AC153" s="30"/>
      <c r="AD153" s="30"/>
      <c r="AE153" s="32">
        <v>2.4390000000000001</v>
      </c>
      <c r="AG153" s="17">
        <v>2.42</v>
      </c>
      <c r="AH153" s="17">
        <v>2.5</v>
      </c>
      <c r="AI153" s="17">
        <v>5.3</v>
      </c>
      <c r="AN153" s="33">
        <v>2.0299999999999998</v>
      </c>
      <c r="AO153" s="17" t="s">
        <v>51</v>
      </c>
      <c r="AP153" s="32" t="s">
        <v>52</v>
      </c>
      <c r="AQ153" s="17">
        <f>AVERAGE(SMALL(AE153:AI153,1),SMALL(AE153:AI153,2))</f>
        <v>2.4295</v>
      </c>
      <c r="AR153" s="17">
        <f>IF(R153 &lt;=( AVERAGE(SMALL(AE153:AI153,1),SMALL(AE153:AI153,2))), R153, "")</f>
        <v>2.0299999999999998</v>
      </c>
      <c r="AS153" s="17" t="e">
        <f>AVERAGE(SMALL(AJ153:AM153,1),SMALL(AJ153:AM153,2))</f>
        <v>#NUM!</v>
      </c>
      <c r="AT153" s="17">
        <f>T153*1.075</f>
        <v>2.0425</v>
      </c>
      <c r="AU153" s="17">
        <f>U153*1.075</f>
        <v>1.2469999999999999</v>
      </c>
      <c r="AV153" s="30">
        <f>MIN(AN153,AT153,AU153)</f>
        <v>1.2469999999999999</v>
      </c>
      <c r="AW153" s="17" t="s">
        <v>75</v>
      </c>
      <c r="AX153" s="17" t="s">
        <v>76</v>
      </c>
      <c r="AY153" s="33">
        <v>1.25</v>
      </c>
      <c r="AZ153" s="34">
        <f>IF(AND(AY153&gt;0,AY153&lt;=10),AY153*0.25,IF(AND(AY153&gt;10,AY153&lt;=50),AY153*0.17,IF(AND(AY153&gt;10,AY153&lt;=100),AY153*0.12,IF(AY153&gt;100,AY153*0.1))))</f>
        <v>0.3125</v>
      </c>
      <c r="BA153" s="35">
        <f>AZ153+AY153</f>
        <v>1.5625</v>
      </c>
      <c r="BB153" s="33">
        <f>BA153+BA153*0.08</f>
        <v>1.6875</v>
      </c>
    </row>
    <row r="154" spans="1:54" s="17" customFormat="1" ht="30">
      <c r="A154" s="43" t="s">
        <v>571</v>
      </c>
      <c r="B154" s="23">
        <v>218</v>
      </c>
      <c r="C154" s="44">
        <v>301</v>
      </c>
      <c r="D154" s="44"/>
      <c r="E154" s="45" t="s">
        <v>1039</v>
      </c>
      <c r="F154" s="45" t="s">
        <v>1040</v>
      </c>
      <c r="G154" s="35" t="s">
        <v>376</v>
      </c>
      <c r="H154" s="48" t="s">
        <v>105</v>
      </c>
      <c r="I154" s="45" t="s">
        <v>106</v>
      </c>
      <c r="J154" s="45" t="s">
        <v>107</v>
      </c>
      <c r="K154" s="46"/>
      <c r="L154" s="45"/>
      <c r="M154" s="47">
        <v>20</v>
      </c>
      <c r="N154" s="45" t="s">
        <v>47</v>
      </c>
      <c r="O154" s="45" t="s">
        <v>576</v>
      </c>
      <c r="P154" s="45" t="s">
        <v>609</v>
      </c>
      <c r="Q154" s="45" t="s">
        <v>1041</v>
      </c>
      <c r="R154" s="29">
        <v>1.26</v>
      </c>
      <c r="S154" s="30"/>
      <c r="T154" s="31">
        <v>1.18</v>
      </c>
      <c r="U154" s="9">
        <v>1.3</v>
      </c>
      <c r="V154" s="29">
        <v>1.6560999999999999</v>
      </c>
      <c r="W154" s="30"/>
      <c r="X154" s="30"/>
      <c r="Y154" s="30">
        <v>1.08</v>
      </c>
      <c r="Z154" s="30">
        <v>1.43</v>
      </c>
      <c r="AA154" s="30"/>
      <c r="AB154" s="30"/>
      <c r="AC154" s="30"/>
      <c r="AD154" s="30"/>
      <c r="AE154" s="32">
        <v>1.6560999999999999</v>
      </c>
      <c r="AG154" s="17">
        <v>1.6459999999999999</v>
      </c>
      <c r="AH154" s="17">
        <v>1.08</v>
      </c>
      <c r="AI154" s="17">
        <v>1.4330000000000001</v>
      </c>
      <c r="AN154" s="33">
        <v>1.2565</v>
      </c>
      <c r="AO154" s="17" t="s">
        <v>213</v>
      </c>
      <c r="AP154" s="32" t="s">
        <v>214</v>
      </c>
      <c r="AQ154" s="17">
        <f>AVERAGE(SMALL(AE154:AI154,1),SMALL(AE154:AI154,2))</f>
        <v>1.2565</v>
      </c>
      <c r="AR154" s="17" t="str">
        <f>IF(R154 &lt;=( AVERAGE(SMALL(AE154:AI154,1),SMALL(AE154:AI154,2))), R154, "")</f>
        <v/>
      </c>
      <c r="AS154" s="17" t="e">
        <f>AVERAGE(SMALL(AJ154:AM154,1),SMALL(AJ154:AM154,2))</f>
        <v>#NUM!</v>
      </c>
      <c r="AT154" s="17">
        <f>T154*1.075</f>
        <v>1.2685</v>
      </c>
      <c r="AU154" s="17">
        <f>U154*1.075</f>
        <v>1.3975</v>
      </c>
      <c r="AV154" s="30">
        <f>MIN(AN154,AT154,AU154)</f>
        <v>1.2565</v>
      </c>
      <c r="AW154" s="17" t="s">
        <v>1009</v>
      </c>
      <c r="AX154" s="17" t="s">
        <v>214</v>
      </c>
      <c r="AY154" s="33">
        <v>1.2565</v>
      </c>
      <c r="AZ154" s="34">
        <f>IF(AND(AY154&gt;0,AY154&lt;=10),AY154*0.25,IF(AND(AY154&gt;10,AY154&lt;=50),AY154*0.17,IF(AND(AY154&gt;10,AY154&lt;=100),AY154*0.12,IF(AY154&gt;100,AY154*0.1))))</f>
        <v>0.31412499999999999</v>
      </c>
      <c r="BA154" s="35">
        <f>AZ154+AY154</f>
        <v>1.5706249999999999</v>
      </c>
      <c r="BB154" s="33">
        <f>BA154+BA154*0.08</f>
        <v>1.696275</v>
      </c>
    </row>
    <row r="155" spans="1:54" s="17" customFormat="1" ht="30">
      <c r="A155" s="43" t="s">
        <v>571</v>
      </c>
      <c r="B155" s="23">
        <v>269</v>
      </c>
      <c r="C155" s="44">
        <v>421</v>
      </c>
      <c r="D155" s="44"/>
      <c r="E155" s="45" t="s">
        <v>1212</v>
      </c>
      <c r="F155" s="45" t="s">
        <v>1213</v>
      </c>
      <c r="G155" s="35" t="s">
        <v>1214</v>
      </c>
      <c r="H155" s="48" t="s">
        <v>537</v>
      </c>
      <c r="I155" s="45" t="s">
        <v>106</v>
      </c>
      <c r="J155" s="45" t="s">
        <v>107</v>
      </c>
      <c r="K155" s="46"/>
      <c r="L155" s="45"/>
      <c r="M155" s="47">
        <v>20</v>
      </c>
      <c r="N155" s="45" t="s">
        <v>47</v>
      </c>
      <c r="O155" s="45" t="s">
        <v>576</v>
      </c>
      <c r="P155" s="45" t="s">
        <v>585</v>
      </c>
      <c r="Q155" s="45" t="s">
        <v>1215</v>
      </c>
      <c r="R155" s="29">
        <v>1.99</v>
      </c>
      <c r="S155" s="30"/>
      <c r="T155" s="31">
        <v>1.86</v>
      </c>
      <c r="U155" s="9">
        <v>1.18</v>
      </c>
      <c r="V155" s="29">
        <v>2.0131999999999999</v>
      </c>
      <c r="W155" s="30"/>
      <c r="X155" s="30"/>
      <c r="Y155" s="30">
        <v>1.97</v>
      </c>
      <c r="Z155" s="30">
        <v>4.92</v>
      </c>
      <c r="AA155" s="30"/>
      <c r="AB155" s="30"/>
      <c r="AC155" s="30"/>
      <c r="AD155" s="30"/>
      <c r="AE155" s="32">
        <v>2.0131999999999999</v>
      </c>
      <c r="AF155" s="17">
        <v>2.0019999999999998</v>
      </c>
      <c r="AH155" s="17">
        <v>1.97</v>
      </c>
      <c r="AI155" s="17">
        <v>4.4169999999999998</v>
      </c>
      <c r="AN155" s="33">
        <v>1.986</v>
      </c>
      <c r="AO155" s="17" t="s">
        <v>213</v>
      </c>
      <c r="AP155" s="32" t="s">
        <v>214</v>
      </c>
      <c r="AQ155" s="17">
        <f>AVERAGE(SMALL(AE155:AI155,1),SMALL(AE155:AI155,2))</f>
        <v>1.9859999999999998</v>
      </c>
      <c r="AR155" s="17" t="str">
        <f>IF(R155 &lt;=( AVERAGE(SMALL(AE155:AI155,1),SMALL(AE155:AI155,2))), R155, "")</f>
        <v/>
      </c>
      <c r="AS155" s="17" t="e">
        <f>AVERAGE(SMALL(AJ155:AM155,1),SMALL(AJ155:AM155,2))</f>
        <v>#NUM!</v>
      </c>
      <c r="AT155" s="17">
        <f>T155*1.075</f>
        <v>1.9995000000000001</v>
      </c>
      <c r="AU155" s="17">
        <f>U155*1.075</f>
        <v>1.2685</v>
      </c>
      <c r="AV155" s="30">
        <f>MIN(AN155,AT155,AU155)</f>
        <v>1.2685</v>
      </c>
      <c r="AW155" s="17" t="s">
        <v>75</v>
      </c>
      <c r="AX155" s="17" t="s">
        <v>76</v>
      </c>
      <c r="AY155" s="33">
        <v>1.27</v>
      </c>
      <c r="AZ155" s="34">
        <f>IF(AND(AY155&gt;0,AY155&lt;=10),AY155*0.25,IF(AND(AY155&gt;10,AY155&lt;=50),AY155*0.17,IF(AND(AY155&gt;10,AY155&lt;=100),AY155*0.12,IF(AY155&gt;100,AY155*0.1))))</f>
        <v>0.3175</v>
      </c>
      <c r="BA155" s="35">
        <f>AZ155+AY155</f>
        <v>1.5874999999999999</v>
      </c>
      <c r="BB155" s="33">
        <f>BA155+BA155*0.08</f>
        <v>1.7144999999999999</v>
      </c>
    </row>
    <row r="156" spans="1:54" s="17" customFormat="1" ht="30">
      <c r="A156" s="43" t="s">
        <v>571</v>
      </c>
      <c r="B156" s="23">
        <v>170</v>
      </c>
      <c r="C156" s="44">
        <v>6949</v>
      </c>
      <c r="D156" s="44"/>
      <c r="E156" s="45" t="s">
        <v>860</v>
      </c>
      <c r="F156" s="45" t="s">
        <v>855</v>
      </c>
      <c r="G156" s="35" t="s">
        <v>856</v>
      </c>
      <c r="H156" s="48" t="s">
        <v>837</v>
      </c>
      <c r="I156" s="45" t="s">
        <v>530</v>
      </c>
      <c r="J156" s="45" t="s">
        <v>861</v>
      </c>
      <c r="K156" s="46"/>
      <c r="L156" s="45"/>
      <c r="M156" s="47">
        <v>20</v>
      </c>
      <c r="N156" s="45" t="s">
        <v>47</v>
      </c>
      <c r="O156" s="45" t="s">
        <v>576</v>
      </c>
      <c r="P156" s="45" t="s">
        <v>646</v>
      </c>
      <c r="Q156" s="45" t="s">
        <v>862</v>
      </c>
      <c r="R156" s="29">
        <v>1.54</v>
      </c>
      <c r="S156" s="30"/>
      <c r="T156" s="31">
        <v>1.44</v>
      </c>
      <c r="U156" s="9">
        <v>1.2</v>
      </c>
      <c r="V156" s="29">
        <v>1.5447</v>
      </c>
      <c r="W156" s="30"/>
      <c r="X156" s="30"/>
      <c r="Y156" s="30"/>
      <c r="Z156" s="30"/>
      <c r="AA156" s="30"/>
      <c r="AB156" s="30"/>
      <c r="AC156" s="30"/>
      <c r="AD156" s="30"/>
      <c r="AE156" s="32">
        <v>1.5447</v>
      </c>
      <c r="AN156" s="33">
        <v>1.54</v>
      </c>
      <c r="AO156" s="17" t="s">
        <v>51</v>
      </c>
      <c r="AP156" s="32" t="s">
        <v>52</v>
      </c>
      <c r="AQ156" s="17" t="e">
        <f>AVERAGE(SMALL(AE156:AI156,1),SMALL(AE156:AI156,2))</f>
        <v>#NUM!</v>
      </c>
      <c r="AR156" s="17" t="e">
        <f>IF(R156 &lt;=( AVERAGE(SMALL(AE156:AI156,1),SMALL(AE156:AI156,2))), R156, "")</f>
        <v>#NUM!</v>
      </c>
      <c r="AS156" s="17" t="e">
        <f>AVERAGE(SMALL(AJ156:AM156,1),SMALL(AJ156:AM156,2))</f>
        <v>#NUM!</v>
      </c>
      <c r="AT156" s="17">
        <f>T156*1.075</f>
        <v>1.5479999999999998</v>
      </c>
      <c r="AU156" s="17">
        <f>U156*1.075</f>
        <v>1.2899999999999998</v>
      </c>
      <c r="AV156" s="30">
        <f>MIN(AN156,AT156,AU156)</f>
        <v>1.2899999999999998</v>
      </c>
      <c r="AW156" s="17" t="s">
        <v>75</v>
      </c>
      <c r="AX156" s="17" t="s">
        <v>76</v>
      </c>
      <c r="AY156" s="33">
        <v>1.29</v>
      </c>
      <c r="AZ156" s="34">
        <f>IF(AND(AY156&gt;0,AY156&lt;=10),AY156*0.25,IF(AND(AY156&gt;10,AY156&lt;=50),AY156*0.17,IF(AND(AY156&gt;10,AY156&lt;=100),AY156*0.12,IF(AY156&gt;100,AY156*0.1))))</f>
        <v>0.32250000000000001</v>
      </c>
      <c r="BA156" s="35">
        <f>AZ156+AY156</f>
        <v>1.6125</v>
      </c>
      <c r="BB156" s="33">
        <f>BA156+BA156*0.08</f>
        <v>1.7415</v>
      </c>
    </row>
    <row r="157" spans="1:54" s="17" customFormat="1" ht="30">
      <c r="A157" s="43" t="s">
        <v>571</v>
      </c>
      <c r="B157" s="23">
        <v>193</v>
      </c>
      <c r="C157" s="44">
        <v>3597</v>
      </c>
      <c r="D157" s="44"/>
      <c r="E157" s="45" t="s">
        <v>962</v>
      </c>
      <c r="F157" s="45" t="s">
        <v>963</v>
      </c>
      <c r="G157" s="35" t="s">
        <v>725</v>
      </c>
      <c r="H157" s="48" t="s">
        <v>781</v>
      </c>
      <c r="I157" s="45" t="s">
        <v>476</v>
      </c>
      <c r="J157" s="45" t="s">
        <v>964</v>
      </c>
      <c r="K157" s="46">
        <v>100</v>
      </c>
      <c r="L157" s="45" t="s">
        <v>83</v>
      </c>
      <c r="M157" s="47">
        <v>1</v>
      </c>
      <c r="N157" s="45" t="s">
        <v>47</v>
      </c>
      <c r="O157" s="45" t="s">
        <v>576</v>
      </c>
      <c r="P157" s="45" t="s">
        <v>965</v>
      </c>
      <c r="Q157" s="45" t="s">
        <v>966</v>
      </c>
      <c r="R157" s="29">
        <v>1.43</v>
      </c>
      <c r="S157" s="30"/>
      <c r="T157" s="31">
        <v>1.34</v>
      </c>
      <c r="U157" s="9">
        <v>1.2</v>
      </c>
      <c r="V157" s="29"/>
      <c r="W157" s="30"/>
      <c r="X157" s="30"/>
      <c r="Y157" s="30"/>
      <c r="Z157" s="30"/>
      <c r="AA157" s="30"/>
      <c r="AB157" s="30"/>
      <c r="AC157" s="30"/>
      <c r="AD157" s="30"/>
      <c r="AE157" s="32"/>
      <c r="AN157" s="33">
        <v>1.43</v>
      </c>
      <c r="AO157" s="17" t="s">
        <v>51</v>
      </c>
      <c r="AP157" s="32" t="s">
        <v>52</v>
      </c>
      <c r="AQ157" s="17" t="e">
        <f>AVERAGE(SMALL(AE157:AI157,1),SMALL(AE157:AI157,2))</f>
        <v>#NUM!</v>
      </c>
      <c r="AR157" s="17" t="e">
        <f>IF(R157 &lt;=( AVERAGE(SMALL(AE157:AI157,1),SMALL(AE157:AI157,2))), R157, "")</f>
        <v>#NUM!</v>
      </c>
      <c r="AS157" s="17" t="e">
        <f>AVERAGE(SMALL(AJ157:AM157,1),SMALL(AJ157:AM157,2))</f>
        <v>#NUM!</v>
      </c>
      <c r="AT157" s="17">
        <f>T157*1.075</f>
        <v>1.4405000000000001</v>
      </c>
      <c r="AU157" s="17">
        <f>U157*1.075</f>
        <v>1.2899999999999998</v>
      </c>
      <c r="AV157" s="30">
        <f>MIN(AN157,AT157,AU157)</f>
        <v>1.2899999999999998</v>
      </c>
      <c r="AW157" s="17" t="s">
        <v>75</v>
      </c>
      <c r="AX157" s="17" t="s">
        <v>76</v>
      </c>
      <c r="AY157" s="33">
        <v>1.29</v>
      </c>
      <c r="AZ157" s="34">
        <f>IF(AND(AY157&gt;0,AY157&lt;=10),AY157*0.25,IF(AND(AY157&gt;10,AY157&lt;=50),AY157*0.17,IF(AND(AY157&gt;10,AY157&lt;=100),AY157*0.12,IF(AY157&gt;100,AY157*0.1))))</f>
        <v>0.32250000000000001</v>
      </c>
      <c r="BA157" s="35">
        <f>AZ157+AY157</f>
        <v>1.6125</v>
      </c>
      <c r="BB157" s="33">
        <f>BA157+BA157*0.08</f>
        <v>1.7415</v>
      </c>
    </row>
    <row r="158" spans="1:54" s="17" customFormat="1" ht="30">
      <c r="A158" s="43" t="s">
        <v>571</v>
      </c>
      <c r="B158" s="23">
        <v>202</v>
      </c>
      <c r="C158" s="44">
        <v>280</v>
      </c>
      <c r="D158" s="44"/>
      <c r="E158" s="45" t="s">
        <v>987</v>
      </c>
      <c r="F158" s="45" t="s">
        <v>988</v>
      </c>
      <c r="G158" s="35" t="s">
        <v>989</v>
      </c>
      <c r="H158" s="48" t="s">
        <v>953</v>
      </c>
      <c r="I158" s="45" t="s">
        <v>106</v>
      </c>
      <c r="J158" s="45" t="s">
        <v>403</v>
      </c>
      <c r="K158" s="46"/>
      <c r="L158" s="45"/>
      <c r="M158" s="47">
        <v>30</v>
      </c>
      <c r="N158" s="45" t="s">
        <v>47</v>
      </c>
      <c r="O158" s="45" t="s">
        <v>576</v>
      </c>
      <c r="P158" s="45" t="s">
        <v>646</v>
      </c>
      <c r="Q158" s="45" t="s">
        <v>993</v>
      </c>
      <c r="R158" s="29">
        <v>1.44</v>
      </c>
      <c r="S158" s="30"/>
      <c r="T158" s="31">
        <v>1.35</v>
      </c>
      <c r="U158" s="9">
        <v>1.2</v>
      </c>
      <c r="V158" s="29">
        <v>1.7188000000000001</v>
      </c>
      <c r="W158" s="30">
        <v>1.1599999999999999</v>
      </c>
      <c r="X158" s="30"/>
      <c r="Y158" s="30"/>
      <c r="Z158" s="30">
        <v>2.61</v>
      </c>
      <c r="AA158" s="30"/>
      <c r="AB158" s="30"/>
      <c r="AC158" s="30"/>
      <c r="AD158" s="30"/>
      <c r="AE158" s="32">
        <v>1.7188000000000001</v>
      </c>
      <c r="AF158" s="17">
        <v>1.36</v>
      </c>
      <c r="AG158" s="17">
        <v>1.7090000000000001</v>
      </c>
      <c r="AI158" s="17">
        <v>2.61</v>
      </c>
      <c r="AN158" s="33">
        <v>1.44</v>
      </c>
      <c r="AO158" s="17" t="s">
        <v>51</v>
      </c>
      <c r="AP158" s="32" t="s">
        <v>52</v>
      </c>
      <c r="AQ158" s="17">
        <f>AVERAGE(SMALL(AE158:AI158,1),SMALL(AE158:AI158,2))</f>
        <v>1.5345</v>
      </c>
      <c r="AR158" s="17">
        <f>IF(R158 &lt;=( AVERAGE(SMALL(AE158:AI158,1),SMALL(AE158:AI158,2))), R158, "")</f>
        <v>1.44</v>
      </c>
      <c r="AS158" s="17" t="e">
        <f>AVERAGE(SMALL(AJ158:AM158,1),SMALL(AJ158:AM158,2))</f>
        <v>#NUM!</v>
      </c>
      <c r="AT158" s="17">
        <f>T158*1.075</f>
        <v>1.4512499999999999</v>
      </c>
      <c r="AU158" s="17">
        <f>U158*1.075</f>
        <v>1.2899999999999998</v>
      </c>
      <c r="AV158" s="30">
        <f>MIN(AN158,AT158,AU158)</f>
        <v>1.2899999999999998</v>
      </c>
      <c r="AW158" s="17" t="s">
        <v>75</v>
      </c>
      <c r="AX158" s="17" t="s">
        <v>76</v>
      </c>
      <c r="AY158" s="33">
        <v>1.29</v>
      </c>
      <c r="AZ158" s="34">
        <f>IF(AND(AY158&gt;0,AY158&lt;=10),AY158*0.25,IF(AND(AY158&gt;10,AY158&lt;=50),AY158*0.17,IF(AND(AY158&gt;10,AY158&lt;=100),AY158*0.12,IF(AY158&gt;100,AY158*0.1))))</f>
        <v>0.32250000000000001</v>
      </c>
      <c r="BA158" s="35">
        <f>AZ158+AY158</f>
        <v>1.6125</v>
      </c>
      <c r="BB158" s="33">
        <f>BA158+BA158*0.08</f>
        <v>1.7415</v>
      </c>
    </row>
    <row r="159" spans="1:54" s="17" customFormat="1" ht="30">
      <c r="A159" s="43" t="s">
        <v>571</v>
      </c>
      <c r="B159" s="23">
        <v>116</v>
      </c>
      <c r="C159" s="44">
        <v>52</v>
      </c>
      <c r="D159" s="44"/>
      <c r="E159" s="45" t="s">
        <v>665</v>
      </c>
      <c r="F159" s="45" t="s">
        <v>671</v>
      </c>
      <c r="G159" s="35" t="s">
        <v>672</v>
      </c>
      <c r="H159" s="48" t="s">
        <v>643</v>
      </c>
      <c r="I159" s="45" t="s">
        <v>644</v>
      </c>
      <c r="J159" s="45" t="s">
        <v>673</v>
      </c>
      <c r="K159" s="46">
        <v>100</v>
      </c>
      <c r="L159" s="45" t="s">
        <v>83</v>
      </c>
      <c r="M159" s="47">
        <v>1</v>
      </c>
      <c r="N159" s="45" t="s">
        <v>47</v>
      </c>
      <c r="O159" s="45" t="s">
        <v>576</v>
      </c>
      <c r="P159" s="45" t="s">
        <v>609</v>
      </c>
      <c r="Q159" s="45" t="s">
        <v>674</v>
      </c>
      <c r="R159" s="29">
        <v>1.3</v>
      </c>
      <c r="S159" s="30"/>
      <c r="T159" s="31">
        <v>1.21</v>
      </c>
      <c r="U159" s="9" t="s">
        <v>155</v>
      </c>
      <c r="V159" s="29"/>
      <c r="W159" s="30"/>
      <c r="X159" s="30"/>
      <c r="Y159" s="30"/>
      <c r="Z159" s="30"/>
      <c r="AA159" s="30"/>
      <c r="AB159" s="30"/>
      <c r="AC159" s="30"/>
      <c r="AD159" s="30"/>
      <c r="AE159" s="32"/>
      <c r="AN159" s="33">
        <v>1.3</v>
      </c>
      <c r="AO159" s="17" t="s">
        <v>51</v>
      </c>
      <c r="AP159" s="32" t="s">
        <v>52</v>
      </c>
      <c r="AQ159" s="17" t="e">
        <f>AVERAGE(SMALL(AE159:AI159,1),SMALL(AE159:AI159,2))</f>
        <v>#NUM!</v>
      </c>
      <c r="AR159" s="17" t="e">
        <f>IF(R159 &lt;=( AVERAGE(SMALL(AE159:AI159,1),SMALL(AE159:AI159,2))), R159, "")</f>
        <v>#NUM!</v>
      </c>
      <c r="AS159" s="17" t="e">
        <f>AVERAGE(SMALL(AJ159:AM159,1),SMALL(AJ159:AM159,2))</f>
        <v>#NUM!</v>
      </c>
      <c r="AT159" s="17">
        <f>T159*1.075</f>
        <v>1.3007499999999999</v>
      </c>
      <c r="AU159" s="17" t="e">
        <f>U159*1.075</f>
        <v>#VALUE!</v>
      </c>
      <c r="AV159" s="30" t="e">
        <f>MIN(AN159,AT159,AU159)</f>
        <v>#VALUE!</v>
      </c>
      <c r="AW159" s="42" t="s">
        <v>53</v>
      </c>
      <c r="AX159" s="42" t="s">
        <v>52</v>
      </c>
      <c r="AY159" s="33">
        <v>1.3</v>
      </c>
      <c r="AZ159" s="34">
        <f>IF(AND(AY159&gt;0,AY159&lt;=10),AY159*0.25,IF(AND(AY159&gt;10,AY159&lt;=50),AY159*0.17,IF(AND(AY159&gt;10,AY159&lt;=100),AY159*0.12,IF(AY159&gt;100,AY159*0.1))))</f>
        <v>0.32500000000000001</v>
      </c>
      <c r="BA159" s="35">
        <f>AZ159+AY159</f>
        <v>1.625</v>
      </c>
      <c r="BB159" s="33">
        <f>BA159+BA159*0.08</f>
        <v>1.7549999999999999</v>
      </c>
    </row>
    <row r="160" spans="1:54" s="17" customFormat="1" ht="30">
      <c r="A160" s="43" t="s">
        <v>571</v>
      </c>
      <c r="B160" s="23">
        <v>137</v>
      </c>
      <c r="C160" s="44">
        <v>5730</v>
      </c>
      <c r="D160" s="44"/>
      <c r="E160" s="45" t="s">
        <v>743</v>
      </c>
      <c r="F160" s="45" t="s">
        <v>744</v>
      </c>
      <c r="G160" s="35" t="s">
        <v>737</v>
      </c>
      <c r="H160" s="48" t="s">
        <v>745</v>
      </c>
      <c r="I160" s="45" t="s">
        <v>143</v>
      </c>
      <c r="J160" s="45" t="s">
        <v>746</v>
      </c>
      <c r="K160" s="46"/>
      <c r="L160" s="45"/>
      <c r="M160" s="47">
        <v>30</v>
      </c>
      <c r="N160" s="45" t="s">
        <v>47</v>
      </c>
      <c r="O160" s="45" t="s">
        <v>576</v>
      </c>
      <c r="P160" s="45" t="s">
        <v>598</v>
      </c>
      <c r="Q160" s="45" t="s">
        <v>747</v>
      </c>
      <c r="R160" s="29">
        <v>2.11</v>
      </c>
      <c r="S160" s="30"/>
      <c r="T160" s="31">
        <v>1.97</v>
      </c>
      <c r="U160" s="9">
        <v>1.21</v>
      </c>
      <c r="V160" s="29"/>
      <c r="W160" s="30">
        <v>2.11</v>
      </c>
      <c r="X160" s="30"/>
      <c r="Y160" s="30"/>
      <c r="Z160" s="30"/>
      <c r="AA160" s="30"/>
      <c r="AB160" s="30"/>
      <c r="AC160" s="30"/>
      <c r="AD160" s="30"/>
      <c r="AE160" s="32"/>
      <c r="AN160" s="33">
        <v>2.11</v>
      </c>
      <c r="AO160" s="17" t="s">
        <v>51</v>
      </c>
      <c r="AP160" s="32" t="s">
        <v>52</v>
      </c>
      <c r="AQ160" s="17" t="e">
        <f>AVERAGE(SMALL(AE160:AI160,1),SMALL(AE160:AI160,2))</f>
        <v>#NUM!</v>
      </c>
      <c r="AR160" s="17" t="e">
        <f>IF(R160 &lt;=( AVERAGE(SMALL(AE160:AI160,1),SMALL(AE160:AI160,2))), R160, "")</f>
        <v>#NUM!</v>
      </c>
      <c r="AS160" s="17" t="e">
        <f>AVERAGE(SMALL(AJ160:AM160,1),SMALL(AJ160:AM160,2))</f>
        <v>#NUM!</v>
      </c>
      <c r="AT160" s="17">
        <f>T160*1.075</f>
        <v>2.11775</v>
      </c>
      <c r="AU160" s="17">
        <f>U160*1.075</f>
        <v>1.3007499999999999</v>
      </c>
      <c r="AV160" s="30">
        <f>MIN(AN160,AT160,AU160)</f>
        <v>1.3007499999999999</v>
      </c>
      <c r="AW160" s="17" t="s">
        <v>75</v>
      </c>
      <c r="AX160" s="17" t="s">
        <v>76</v>
      </c>
      <c r="AY160" s="33">
        <v>1.3</v>
      </c>
      <c r="AZ160" s="34">
        <f>IF(AND(AY160&gt;0,AY160&lt;=10),AY160*0.25,IF(AND(AY160&gt;10,AY160&lt;=50),AY160*0.17,IF(AND(AY160&gt;10,AY160&lt;=100),AY160*0.12,IF(AY160&gt;100,AY160*0.1))))</f>
        <v>0.32500000000000001</v>
      </c>
      <c r="BA160" s="35">
        <f>AZ160+AY160</f>
        <v>1.625</v>
      </c>
      <c r="BB160" s="33">
        <f>BA160+BA160*0.08</f>
        <v>1.7549999999999999</v>
      </c>
    </row>
    <row r="161" spans="1:54" s="17" customFormat="1" ht="30">
      <c r="A161" s="43" t="s">
        <v>571</v>
      </c>
      <c r="B161" s="23">
        <v>188</v>
      </c>
      <c r="C161" s="44">
        <v>223</v>
      </c>
      <c r="D161" s="44"/>
      <c r="E161" s="45" t="s">
        <v>933</v>
      </c>
      <c r="F161" s="45" t="s">
        <v>934</v>
      </c>
      <c r="G161" s="35" t="s">
        <v>935</v>
      </c>
      <c r="H161" s="48" t="s">
        <v>60</v>
      </c>
      <c r="I161" s="45" t="s">
        <v>143</v>
      </c>
      <c r="J161" s="45" t="s">
        <v>936</v>
      </c>
      <c r="K161" s="46"/>
      <c r="L161" s="45"/>
      <c r="M161" s="47">
        <v>30</v>
      </c>
      <c r="N161" s="45" t="s">
        <v>47</v>
      </c>
      <c r="O161" s="45" t="s">
        <v>576</v>
      </c>
      <c r="P161" s="45" t="s">
        <v>646</v>
      </c>
      <c r="Q161" s="45" t="s">
        <v>937</v>
      </c>
      <c r="R161" s="29">
        <v>2.5</v>
      </c>
      <c r="S161" s="30"/>
      <c r="T161" s="31">
        <v>2.34</v>
      </c>
      <c r="U161" s="9">
        <v>1.23</v>
      </c>
      <c r="V161" s="29">
        <v>3.7286999999999999</v>
      </c>
      <c r="W161" s="30"/>
      <c r="X161" s="30"/>
      <c r="Y161" s="30"/>
      <c r="Z161" s="30"/>
      <c r="AA161" s="30"/>
      <c r="AB161" s="30"/>
      <c r="AC161" s="30"/>
      <c r="AD161" s="30"/>
      <c r="AE161" s="32">
        <v>3.7286999999999999</v>
      </c>
      <c r="AG161" s="17">
        <v>3.7080000000000002</v>
      </c>
      <c r="AN161" s="33">
        <v>2.5</v>
      </c>
      <c r="AO161" s="17" t="s">
        <v>51</v>
      </c>
      <c r="AP161" s="32" t="s">
        <v>52</v>
      </c>
      <c r="AQ161" s="17">
        <f>AVERAGE(SMALL(AE161:AI161,1),SMALL(AE161:AI161,2))</f>
        <v>3.71835</v>
      </c>
      <c r="AR161" s="17">
        <f>IF(R161 &lt;=( AVERAGE(SMALL(AE161:AI161,1),SMALL(AE161:AI161,2))), R161, "")</f>
        <v>2.5</v>
      </c>
      <c r="AS161" s="17" t="e">
        <f>AVERAGE(SMALL(AJ161:AM161,1),SMALL(AJ161:AM161,2))</f>
        <v>#NUM!</v>
      </c>
      <c r="AT161" s="17">
        <f>T161*1.075</f>
        <v>2.5154999999999998</v>
      </c>
      <c r="AU161" s="17">
        <f>U161*1.075</f>
        <v>1.3222499999999999</v>
      </c>
      <c r="AV161" s="30">
        <f>MIN(AN161,AT161,AU161)</f>
        <v>1.3222499999999999</v>
      </c>
      <c r="AW161" s="17" t="s">
        <v>75</v>
      </c>
      <c r="AX161" s="17" t="s">
        <v>76</v>
      </c>
      <c r="AY161" s="33">
        <v>1.32</v>
      </c>
      <c r="AZ161" s="34">
        <f>IF(AND(AY161&gt;0,AY161&lt;=10),AY161*0.25,IF(AND(AY161&gt;10,AY161&lt;=50),AY161*0.17,IF(AND(AY161&gt;10,AY161&lt;=100),AY161*0.12,IF(AY161&gt;100,AY161*0.1))))</f>
        <v>0.33</v>
      </c>
      <c r="BA161" s="35">
        <f>AZ161+AY161</f>
        <v>1.6500000000000001</v>
      </c>
      <c r="BB161" s="33">
        <f>BA161+BA161*0.08</f>
        <v>1.782</v>
      </c>
    </row>
    <row r="162" spans="1:54" s="17" customFormat="1" ht="30">
      <c r="A162" s="43" t="s">
        <v>571</v>
      </c>
      <c r="B162" s="23">
        <v>251</v>
      </c>
      <c r="C162" s="44">
        <v>7101</v>
      </c>
      <c r="D162" s="44"/>
      <c r="E162" s="45" t="s">
        <v>1151</v>
      </c>
      <c r="F162" s="45" t="s">
        <v>1152</v>
      </c>
      <c r="G162" s="35" t="s">
        <v>1153</v>
      </c>
      <c r="H162" s="48" t="s">
        <v>44</v>
      </c>
      <c r="I162" s="45" t="s">
        <v>143</v>
      </c>
      <c r="J162" s="45" t="s">
        <v>891</v>
      </c>
      <c r="K162" s="46"/>
      <c r="L162" s="45"/>
      <c r="M162" s="47">
        <v>30</v>
      </c>
      <c r="N162" s="45" t="s">
        <v>47</v>
      </c>
      <c r="O162" s="45" t="s">
        <v>576</v>
      </c>
      <c r="P162" s="45" t="s">
        <v>646</v>
      </c>
      <c r="Q162" s="45" t="s">
        <v>1154</v>
      </c>
      <c r="R162" s="29">
        <v>2.2000000000000002</v>
      </c>
      <c r="S162" s="30"/>
      <c r="T162" s="31">
        <v>2.06</v>
      </c>
      <c r="U162" s="9">
        <v>1.24</v>
      </c>
      <c r="V162" s="29">
        <v>2.3008000000000002</v>
      </c>
      <c r="W162" s="30"/>
      <c r="X162" s="30"/>
      <c r="Y162" s="30"/>
      <c r="Z162" s="30"/>
      <c r="AA162" s="30"/>
      <c r="AB162" s="30"/>
      <c r="AC162" s="30"/>
      <c r="AD162" s="30"/>
      <c r="AE162" s="32">
        <v>2.3008000000000002</v>
      </c>
      <c r="AG162" s="17">
        <v>2.29</v>
      </c>
      <c r="AN162" s="33">
        <v>2.2000000000000002</v>
      </c>
      <c r="AO162" s="17" t="s">
        <v>51</v>
      </c>
      <c r="AP162" s="32" t="s">
        <v>52</v>
      </c>
      <c r="AQ162" s="17">
        <f>AVERAGE(SMALL(AE162:AI162,1),SMALL(AE162:AI162,2))</f>
        <v>2.2953999999999999</v>
      </c>
      <c r="AR162" s="17">
        <f>IF(R162 &lt;=( AVERAGE(SMALL(AE162:AI162,1),SMALL(AE162:AI162,2))), R162, "")</f>
        <v>2.2000000000000002</v>
      </c>
      <c r="AS162" s="17" t="e">
        <f>AVERAGE(SMALL(AJ162:AM162,1),SMALL(AJ162:AM162,2))</f>
        <v>#NUM!</v>
      </c>
      <c r="AT162" s="17">
        <f>T162*1.075</f>
        <v>2.2145000000000001</v>
      </c>
      <c r="AU162" s="17">
        <f>U162*1.075</f>
        <v>1.333</v>
      </c>
      <c r="AV162" s="30">
        <f>MIN(AN162,AT162,AU162)</f>
        <v>1.333</v>
      </c>
      <c r="AW162" s="17" t="s">
        <v>75</v>
      </c>
      <c r="AX162" s="17" t="s">
        <v>76</v>
      </c>
      <c r="AY162" s="33">
        <v>1.33</v>
      </c>
      <c r="AZ162" s="34">
        <f>IF(AND(AY162&gt;0,AY162&lt;=10),AY162*0.25,IF(AND(AY162&gt;10,AY162&lt;=50),AY162*0.17,IF(AND(AY162&gt;10,AY162&lt;=100),AY162*0.12,IF(AY162&gt;100,AY162*0.1))))</f>
        <v>0.33250000000000002</v>
      </c>
      <c r="BA162" s="35">
        <f>AZ162+AY162</f>
        <v>1.6625000000000001</v>
      </c>
      <c r="BB162" s="33">
        <f>BA162+BA162*0.08</f>
        <v>1.7955000000000001</v>
      </c>
    </row>
    <row r="163" spans="1:54" s="17" customFormat="1" ht="30">
      <c r="A163" s="43" t="s">
        <v>571</v>
      </c>
      <c r="B163" s="23">
        <v>134</v>
      </c>
      <c r="C163" s="44">
        <v>3676</v>
      </c>
      <c r="D163" s="44"/>
      <c r="E163" s="45" t="s">
        <v>729</v>
      </c>
      <c r="F163" s="45" t="s">
        <v>730</v>
      </c>
      <c r="G163" s="35" t="s">
        <v>731</v>
      </c>
      <c r="H163" s="48" t="s">
        <v>732</v>
      </c>
      <c r="I163" s="45" t="s">
        <v>302</v>
      </c>
      <c r="J163" s="45" t="s">
        <v>733</v>
      </c>
      <c r="K163" s="46"/>
      <c r="L163" s="45"/>
      <c r="M163" s="47">
        <v>24</v>
      </c>
      <c r="N163" s="45" t="s">
        <v>47</v>
      </c>
      <c r="O163" s="45" t="s">
        <v>576</v>
      </c>
      <c r="P163" s="45" t="s">
        <v>616</v>
      </c>
      <c r="Q163" s="45" t="s">
        <v>734</v>
      </c>
      <c r="R163" s="29">
        <v>2.29</v>
      </c>
      <c r="S163" s="30"/>
      <c r="T163" s="31">
        <v>2.14</v>
      </c>
      <c r="U163" s="9">
        <v>1.28</v>
      </c>
      <c r="V163" s="29"/>
      <c r="W163" s="30">
        <v>2.29</v>
      </c>
      <c r="X163" s="30"/>
      <c r="Y163" s="30"/>
      <c r="Z163" s="30"/>
      <c r="AA163" s="30"/>
      <c r="AB163" s="30"/>
      <c r="AC163" s="30"/>
      <c r="AD163" s="30"/>
      <c r="AE163" s="32"/>
      <c r="AN163" s="33">
        <v>2.29</v>
      </c>
      <c r="AO163" s="17" t="s">
        <v>51</v>
      </c>
      <c r="AP163" s="32" t="s">
        <v>52</v>
      </c>
      <c r="AQ163" s="17" t="e">
        <f>AVERAGE(SMALL(AE163:AI163,1),SMALL(AE163:AI163,2))</f>
        <v>#NUM!</v>
      </c>
      <c r="AR163" s="17" t="e">
        <f>IF(R163 &lt;=( AVERAGE(SMALL(AE163:AI163,1),SMALL(AE163:AI163,2))), R163, "")</f>
        <v>#NUM!</v>
      </c>
      <c r="AS163" s="17" t="e">
        <f>AVERAGE(SMALL(AJ163:AM163,1),SMALL(AJ163:AM163,2))</f>
        <v>#NUM!</v>
      </c>
      <c r="AT163" s="17">
        <f>T163*1.075</f>
        <v>2.3005</v>
      </c>
      <c r="AU163" s="17">
        <f>U163*1.075</f>
        <v>1.3759999999999999</v>
      </c>
      <c r="AV163" s="30">
        <f>MIN(AN163,AT163,AU163)</f>
        <v>1.3759999999999999</v>
      </c>
      <c r="AW163" s="17" t="s">
        <v>75</v>
      </c>
      <c r="AX163" s="17" t="s">
        <v>76</v>
      </c>
      <c r="AY163" s="33">
        <v>1.38</v>
      </c>
      <c r="AZ163" s="34">
        <f>IF(AND(AY163&gt;0,AY163&lt;=10),AY163*0.25,IF(AND(AY163&gt;10,AY163&lt;=50),AY163*0.17,IF(AND(AY163&gt;10,AY163&lt;=100),AY163*0.12,IF(AY163&gt;100,AY163*0.1))))</f>
        <v>0.34499999999999997</v>
      </c>
      <c r="BA163" s="35">
        <f>AZ163+AY163</f>
        <v>1.7249999999999999</v>
      </c>
      <c r="BB163" s="33">
        <f>BA163+BA163*0.08</f>
        <v>1.8629999999999998</v>
      </c>
    </row>
    <row r="164" spans="1:54" s="17" customFormat="1" ht="30">
      <c r="A164" s="43" t="s">
        <v>571</v>
      </c>
      <c r="B164" s="23">
        <v>220</v>
      </c>
      <c r="C164" s="44">
        <v>300</v>
      </c>
      <c r="D164" s="44"/>
      <c r="E164" s="45" t="s">
        <v>1039</v>
      </c>
      <c r="F164" s="45" t="s">
        <v>1044</v>
      </c>
      <c r="G164" s="35" t="s">
        <v>376</v>
      </c>
      <c r="H164" s="48" t="s">
        <v>305</v>
      </c>
      <c r="I164" s="45" t="s">
        <v>106</v>
      </c>
      <c r="J164" s="45" t="s">
        <v>1045</v>
      </c>
      <c r="K164" s="46"/>
      <c r="L164" s="45"/>
      <c r="M164" s="47">
        <v>20</v>
      </c>
      <c r="N164" s="45" t="s">
        <v>47</v>
      </c>
      <c r="O164" s="45" t="s">
        <v>576</v>
      </c>
      <c r="P164" s="45" t="s">
        <v>609</v>
      </c>
      <c r="Q164" s="45" t="s">
        <v>1046</v>
      </c>
      <c r="R164" s="29">
        <v>1.4</v>
      </c>
      <c r="S164" s="30"/>
      <c r="T164" s="31">
        <v>1.3</v>
      </c>
      <c r="U164" s="9" t="s">
        <v>58</v>
      </c>
      <c r="V164" s="29">
        <v>1.4</v>
      </c>
      <c r="W164" s="30"/>
      <c r="X164" s="30"/>
      <c r="Y164" s="30"/>
      <c r="Z164" s="30"/>
      <c r="AA164" s="30"/>
      <c r="AB164" s="30"/>
      <c r="AC164" s="30"/>
      <c r="AD164" s="30"/>
      <c r="AE164" s="32">
        <v>1.4</v>
      </c>
      <c r="AG164" s="17">
        <v>1.393</v>
      </c>
      <c r="AN164" s="33">
        <v>1.3965000000000001</v>
      </c>
      <c r="AO164" s="17" t="s">
        <v>213</v>
      </c>
      <c r="AP164" s="32" t="s">
        <v>214</v>
      </c>
      <c r="AQ164" s="17">
        <f>AVERAGE(SMALL(AE164:AI164,1),SMALL(AE164:AI164,2))</f>
        <v>1.3965000000000001</v>
      </c>
      <c r="AR164" s="17" t="str">
        <f>IF(R164 &lt;=( AVERAGE(SMALL(AE164:AI164,1),SMALL(AE164:AI164,2))), R164, "")</f>
        <v/>
      </c>
      <c r="AS164" s="17" t="e">
        <f>AVERAGE(SMALL(AJ164:AM164,1),SMALL(AJ164:AM164,2))</f>
        <v>#NUM!</v>
      </c>
      <c r="AT164" s="17">
        <f>T164*1.075</f>
        <v>1.3975</v>
      </c>
      <c r="AU164" s="17" t="e">
        <f>U164*1.075</f>
        <v>#VALUE!</v>
      </c>
      <c r="AV164" s="30" t="e">
        <f>MIN(AN164,AT164,AU164)</f>
        <v>#VALUE!</v>
      </c>
      <c r="AW164" s="17" t="s">
        <v>215</v>
      </c>
      <c r="AX164" s="17" t="s">
        <v>214</v>
      </c>
      <c r="AY164" s="33">
        <v>1.39</v>
      </c>
      <c r="AZ164" s="34">
        <f>IF(AND(AY164&gt;0,AY164&lt;=10),AY164*0.25,IF(AND(AY164&gt;10,AY164&lt;=50),AY164*0.17,IF(AND(AY164&gt;10,AY164&lt;=100),AY164*0.12,IF(AY164&gt;100,AY164*0.1))))</f>
        <v>0.34749999999999998</v>
      </c>
      <c r="BA164" s="35">
        <f>AZ164+AY164</f>
        <v>1.7374999999999998</v>
      </c>
      <c r="BB164" s="33">
        <f>BA164+BA164*0.08</f>
        <v>1.8764999999999998</v>
      </c>
    </row>
    <row r="165" spans="1:54" s="17" customFormat="1" ht="30">
      <c r="A165" s="43" t="s">
        <v>571</v>
      </c>
      <c r="B165" s="23">
        <v>142</v>
      </c>
      <c r="C165" s="44">
        <v>118</v>
      </c>
      <c r="D165" s="44"/>
      <c r="E165" s="45" t="s">
        <v>761</v>
      </c>
      <c r="F165" s="45" t="s">
        <v>762</v>
      </c>
      <c r="G165" s="35" t="s">
        <v>763</v>
      </c>
      <c r="H165" s="48" t="s">
        <v>643</v>
      </c>
      <c r="I165" s="45" t="s">
        <v>644</v>
      </c>
      <c r="J165" s="45" t="s">
        <v>764</v>
      </c>
      <c r="K165" s="46">
        <v>100</v>
      </c>
      <c r="L165" s="45" t="s">
        <v>83</v>
      </c>
      <c r="M165" s="47">
        <v>1</v>
      </c>
      <c r="N165" s="45" t="s">
        <v>47</v>
      </c>
      <c r="O165" s="45" t="s">
        <v>576</v>
      </c>
      <c r="P165" s="45" t="s">
        <v>585</v>
      </c>
      <c r="Q165" s="45" t="s">
        <v>765</v>
      </c>
      <c r="R165" s="29">
        <v>1.91</v>
      </c>
      <c r="S165" s="30"/>
      <c r="T165" s="31">
        <v>1.79</v>
      </c>
      <c r="U165" s="9">
        <v>1.3</v>
      </c>
      <c r="V165" s="29">
        <v>2.2774000000000001</v>
      </c>
      <c r="W165" s="30">
        <v>1.87</v>
      </c>
      <c r="X165" s="30"/>
      <c r="Y165" s="30">
        <v>1.94</v>
      </c>
      <c r="Z165" s="30">
        <v>3.45</v>
      </c>
      <c r="AA165" s="30"/>
      <c r="AB165" s="30"/>
      <c r="AC165" s="30"/>
      <c r="AD165" s="30"/>
      <c r="AE165" s="32">
        <v>2.2774000000000001</v>
      </c>
      <c r="AI165" s="17">
        <v>3.45</v>
      </c>
      <c r="AJ165" s="17">
        <v>1.94</v>
      </c>
      <c r="AN165" s="33">
        <v>1.91</v>
      </c>
      <c r="AO165" s="17" t="s">
        <v>51</v>
      </c>
      <c r="AP165" s="32" t="s">
        <v>52</v>
      </c>
      <c r="AQ165" s="17">
        <f>AVERAGE(SMALL(AE165:AI165,1),SMALL(AE165:AI165,2))</f>
        <v>2.8637000000000001</v>
      </c>
      <c r="AR165" s="17">
        <f>IF(R165 &lt;=( AVERAGE(SMALL(AE165:AI165,1),SMALL(AE165:AI165,2))), R165, "")</f>
        <v>1.91</v>
      </c>
      <c r="AS165" s="17" t="e">
        <f>AVERAGE(SMALL(AJ165:AM165,1),SMALL(AJ165:AM165,2))</f>
        <v>#NUM!</v>
      </c>
      <c r="AT165" s="17">
        <f>T165*1.075</f>
        <v>1.92425</v>
      </c>
      <c r="AU165" s="17">
        <f>U165*1.075</f>
        <v>1.3975</v>
      </c>
      <c r="AV165" s="30">
        <f>MIN(AN165,AT165,AU165)</f>
        <v>1.3975</v>
      </c>
      <c r="AW165" s="17" t="s">
        <v>75</v>
      </c>
      <c r="AX165" s="17" t="s">
        <v>76</v>
      </c>
      <c r="AY165" s="33">
        <v>1.397</v>
      </c>
      <c r="AZ165" s="34">
        <f>IF(AND(AY165&gt;0,AY165&lt;=10),AY165*0.25,IF(AND(AY165&gt;10,AY165&lt;=50),AY165*0.17,IF(AND(AY165&gt;10,AY165&lt;=100),AY165*0.12,IF(AY165&gt;100,AY165*0.1))))</f>
        <v>0.34925</v>
      </c>
      <c r="BA165" s="35">
        <f>AZ165+AY165</f>
        <v>1.7462500000000001</v>
      </c>
      <c r="BB165" s="33">
        <f>BA165+BA165*0.08</f>
        <v>1.88595</v>
      </c>
    </row>
    <row r="166" spans="1:54" s="17" customFormat="1" ht="30">
      <c r="A166" s="43" t="s">
        <v>571</v>
      </c>
      <c r="B166" s="23">
        <v>249</v>
      </c>
      <c r="C166" s="44">
        <v>364</v>
      </c>
      <c r="D166" s="44"/>
      <c r="E166" s="45" t="s">
        <v>1139</v>
      </c>
      <c r="F166" s="45" t="s">
        <v>1140</v>
      </c>
      <c r="G166" s="35" t="s">
        <v>1141</v>
      </c>
      <c r="H166" s="48" t="s">
        <v>1142</v>
      </c>
      <c r="I166" s="45" t="s">
        <v>1143</v>
      </c>
      <c r="J166" s="45" t="s">
        <v>1144</v>
      </c>
      <c r="K166" s="46">
        <v>10</v>
      </c>
      <c r="L166" s="45" t="s">
        <v>83</v>
      </c>
      <c r="M166" s="47">
        <v>1</v>
      </c>
      <c r="N166" s="45" t="s">
        <v>47</v>
      </c>
      <c r="O166" s="45" t="s">
        <v>576</v>
      </c>
      <c r="P166" s="45" t="s">
        <v>1131</v>
      </c>
      <c r="Q166" s="45" t="s">
        <v>1145</v>
      </c>
      <c r="R166" s="29">
        <v>2.75</v>
      </c>
      <c r="S166" s="30"/>
      <c r="T166" s="31">
        <v>2.57</v>
      </c>
      <c r="U166" s="9">
        <v>1.3</v>
      </c>
      <c r="V166" s="29"/>
      <c r="W166" s="30"/>
      <c r="X166" s="30"/>
      <c r="Y166" s="30"/>
      <c r="Z166" s="30"/>
      <c r="AA166" s="30"/>
      <c r="AB166" s="30"/>
      <c r="AC166" s="30"/>
      <c r="AD166" s="30"/>
      <c r="AE166" s="32"/>
      <c r="AN166" s="33">
        <v>2.75</v>
      </c>
      <c r="AO166" s="17" t="s">
        <v>51</v>
      </c>
      <c r="AP166" s="32" t="s">
        <v>52</v>
      </c>
      <c r="AQ166" s="17" t="e">
        <f>AVERAGE(SMALL(AE166:AI166,1),SMALL(AE166:AI166,2))</f>
        <v>#NUM!</v>
      </c>
      <c r="AR166" s="17" t="e">
        <f>IF(R166 &lt;=( AVERAGE(SMALL(AE166:AI166,1),SMALL(AE166:AI166,2))), R166, "")</f>
        <v>#NUM!</v>
      </c>
      <c r="AS166" s="17" t="e">
        <f>AVERAGE(SMALL(AJ166:AM166,1),SMALL(AJ166:AM166,2))</f>
        <v>#NUM!</v>
      </c>
      <c r="AT166" s="17">
        <f>T166*1.075</f>
        <v>2.7627499999999996</v>
      </c>
      <c r="AU166" s="17">
        <f>U166*1.075</f>
        <v>1.3975</v>
      </c>
      <c r="AV166" s="30">
        <f>MIN(AN166,AT166,AU166)</f>
        <v>1.3975</v>
      </c>
      <c r="AW166" s="17" t="s">
        <v>75</v>
      </c>
      <c r="AX166" s="17" t="s">
        <v>76</v>
      </c>
      <c r="AY166" s="33">
        <v>1.397</v>
      </c>
      <c r="AZ166" s="34">
        <f>IF(AND(AY166&gt;0,AY166&lt;=10),AY166*0.25,IF(AND(AY166&gt;10,AY166&lt;=50),AY166*0.17,IF(AND(AY166&gt;10,AY166&lt;=100),AY166*0.12,IF(AY166&gt;100,AY166*0.1))))</f>
        <v>0.34925</v>
      </c>
      <c r="BA166" s="35">
        <f>AZ166+AY166</f>
        <v>1.7462500000000001</v>
      </c>
      <c r="BB166" s="33">
        <f>BA166+BA166*0.08</f>
        <v>1.88595</v>
      </c>
    </row>
    <row r="167" spans="1:54" s="17" customFormat="1" ht="30">
      <c r="A167" s="43" t="s">
        <v>571</v>
      </c>
      <c r="B167" s="23">
        <v>239</v>
      </c>
      <c r="C167" s="44">
        <v>793</v>
      </c>
      <c r="D167" s="44"/>
      <c r="E167" s="45" t="s">
        <v>1106</v>
      </c>
      <c r="F167" s="45" t="s">
        <v>1107</v>
      </c>
      <c r="G167" s="35" t="s">
        <v>718</v>
      </c>
      <c r="H167" s="48" t="s">
        <v>109</v>
      </c>
      <c r="I167" s="45" t="s">
        <v>261</v>
      </c>
      <c r="J167" s="45" t="s">
        <v>1108</v>
      </c>
      <c r="K167" s="46">
        <v>10</v>
      </c>
      <c r="L167" s="45" t="s">
        <v>83</v>
      </c>
      <c r="M167" s="47">
        <v>1</v>
      </c>
      <c r="N167" s="45" t="s">
        <v>47</v>
      </c>
      <c r="O167" s="45" t="s">
        <v>576</v>
      </c>
      <c r="P167" s="45" t="s">
        <v>646</v>
      </c>
      <c r="Q167" s="45" t="s">
        <v>1109</v>
      </c>
      <c r="R167" s="29">
        <v>3.5</v>
      </c>
      <c r="S167" s="30"/>
      <c r="T167" s="31">
        <v>1.75</v>
      </c>
      <c r="U167" s="9">
        <v>1.75</v>
      </c>
      <c r="V167" s="29">
        <v>1.4024000000000001</v>
      </c>
      <c r="W167" s="30"/>
      <c r="X167" s="30"/>
      <c r="Y167" s="30"/>
      <c r="Z167" s="30">
        <v>5.61</v>
      </c>
      <c r="AA167" s="30"/>
      <c r="AB167" s="30"/>
      <c r="AC167" s="30"/>
      <c r="AD167" s="30"/>
      <c r="AE167" s="32">
        <v>1.4024000000000001</v>
      </c>
      <c r="AG167" s="17">
        <v>1.3946000000000001</v>
      </c>
      <c r="AI167" s="17">
        <v>5.61</v>
      </c>
      <c r="AN167" s="33">
        <v>1.3979999999999999</v>
      </c>
      <c r="AO167" s="17" t="s">
        <v>213</v>
      </c>
      <c r="AP167" s="32" t="s">
        <v>214</v>
      </c>
      <c r="AQ167" s="17">
        <f>AVERAGE(SMALL(AE167:AI167,1),SMALL(AE167:AI167,2))</f>
        <v>1.3985000000000001</v>
      </c>
      <c r="AR167" s="17" t="str">
        <f>IF(R167 &lt;=( AVERAGE(SMALL(AE167:AI167,1),SMALL(AE167:AI167,2))), R167, "")</f>
        <v/>
      </c>
      <c r="AS167" s="17" t="e">
        <f>AVERAGE(SMALL(AJ167:AM167,1),SMALL(AJ167:AM167,2))</f>
        <v>#NUM!</v>
      </c>
      <c r="AT167" s="17">
        <f>T167*1.075</f>
        <v>1.8812499999999999</v>
      </c>
      <c r="AU167" s="17">
        <f>U167*1.075</f>
        <v>1.8812499999999999</v>
      </c>
      <c r="AV167" s="30">
        <f>MIN(AN167,AT167,AU167)</f>
        <v>1.3979999999999999</v>
      </c>
      <c r="AW167" s="42" t="s">
        <v>53</v>
      </c>
      <c r="AX167" s="17" t="s">
        <v>52</v>
      </c>
      <c r="AY167" s="33">
        <v>1.4</v>
      </c>
      <c r="AZ167" s="34">
        <f>IF(AND(AY167&gt;0,AY167&lt;=10),AY167*0.25,IF(AND(AY167&gt;10,AY167&lt;=50),AY167*0.17,IF(AND(AY167&gt;10,AY167&lt;=100),AY167*0.12,IF(AY167&gt;100,AY167*0.1))))</f>
        <v>0.35</v>
      </c>
      <c r="BA167" s="35">
        <f>AZ167+AY167</f>
        <v>1.75</v>
      </c>
      <c r="BB167" s="33">
        <f>BA167+BA167*0.08</f>
        <v>1.8900000000000001</v>
      </c>
    </row>
    <row r="168" spans="1:54" s="17" customFormat="1" ht="30">
      <c r="A168" s="43" t="s">
        <v>571</v>
      </c>
      <c r="B168" s="23">
        <v>95</v>
      </c>
      <c r="C168" s="44">
        <v>15</v>
      </c>
      <c r="D168" s="44"/>
      <c r="E168" s="45" t="s">
        <v>590</v>
      </c>
      <c r="F168" s="45" t="s">
        <v>591</v>
      </c>
      <c r="G168" s="35" t="s">
        <v>592</v>
      </c>
      <c r="H168" s="48" t="s">
        <v>523</v>
      </c>
      <c r="I168" s="45" t="s">
        <v>45</v>
      </c>
      <c r="J168" s="45" t="s">
        <v>593</v>
      </c>
      <c r="K168" s="46"/>
      <c r="L168" s="45"/>
      <c r="M168" s="47">
        <v>6</v>
      </c>
      <c r="N168" s="45" t="s">
        <v>47</v>
      </c>
      <c r="O168" s="45" t="s">
        <v>576</v>
      </c>
      <c r="P168" s="45" t="s">
        <v>585</v>
      </c>
      <c r="Q168" s="45" t="s">
        <v>594</v>
      </c>
      <c r="R168" s="29">
        <v>1.84</v>
      </c>
      <c r="S168" s="30"/>
      <c r="T168" s="31">
        <v>1.72</v>
      </c>
      <c r="U168" s="9">
        <v>1.32</v>
      </c>
      <c r="V168" s="29">
        <v>1.8439000000000001</v>
      </c>
      <c r="W168" s="30"/>
      <c r="X168" s="30"/>
      <c r="Y168" s="30"/>
      <c r="Z168" s="30"/>
      <c r="AA168" s="30"/>
      <c r="AB168" s="30"/>
      <c r="AC168" s="30"/>
      <c r="AD168" s="30"/>
      <c r="AE168" s="32">
        <v>1.8439000000000001</v>
      </c>
      <c r="AG168" s="17">
        <v>1.833</v>
      </c>
      <c r="AN168" s="33">
        <v>1.84</v>
      </c>
      <c r="AO168" s="17" t="s">
        <v>51</v>
      </c>
      <c r="AP168" s="32" t="s">
        <v>52</v>
      </c>
      <c r="AQ168" s="17">
        <f>AVERAGE(SMALL(AE168:AI168,1),SMALL(AE168:AI168,2))</f>
        <v>1.8384499999999999</v>
      </c>
      <c r="AR168" s="17" t="str">
        <f>IF(R168 &lt;=( AVERAGE(SMALL(AE168:AI168,1),SMALL(AE168:AI168,2))), R168, "")</f>
        <v/>
      </c>
      <c r="AS168" s="17" t="e">
        <f>AVERAGE(SMALL(AJ168:AM168,1),SMALL(AJ168:AM168,2))</f>
        <v>#NUM!</v>
      </c>
      <c r="AT168" s="17">
        <f>T168*1.075</f>
        <v>1.849</v>
      </c>
      <c r="AU168" s="17">
        <f>U168*1.075</f>
        <v>1.419</v>
      </c>
      <c r="AV168" s="30">
        <f>MIN(AN168,AT168,AU168)</f>
        <v>1.419</v>
      </c>
      <c r="AW168" s="17" t="s">
        <v>75</v>
      </c>
      <c r="AX168" s="17" t="s">
        <v>76</v>
      </c>
      <c r="AY168" s="33">
        <v>1.419</v>
      </c>
      <c r="AZ168" s="34">
        <f>IF(AND(AY168&gt;0,AY168&lt;=10),AY168*0.25,IF(AND(AY168&gt;10,AY168&lt;=50),AY168*0.17,IF(AND(AY168&gt;10,AY168&lt;=100),AY168*0.12,IF(AY168&gt;100,AY168*0.1))))</f>
        <v>0.35475000000000001</v>
      </c>
      <c r="BA168" s="35">
        <f>AZ168+AY168</f>
        <v>1.7737500000000002</v>
      </c>
      <c r="BB168" s="33">
        <f>BA168+BA168*0.08</f>
        <v>1.9156500000000003</v>
      </c>
    </row>
    <row r="169" spans="1:54" s="17" customFormat="1" ht="75">
      <c r="A169" s="43" t="s">
        <v>571</v>
      </c>
      <c r="B169" s="23">
        <v>112</v>
      </c>
      <c r="C169" s="44">
        <v>5265</v>
      </c>
      <c r="D169" s="44"/>
      <c r="E169" s="45" t="s">
        <v>650</v>
      </c>
      <c r="F169" s="45" t="s">
        <v>651</v>
      </c>
      <c r="G169" s="35" t="s">
        <v>506</v>
      </c>
      <c r="H169" s="48" t="s">
        <v>652</v>
      </c>
      <c r="I169" s="45" t="s">
        <v>644</v>
      </c>
      <c r="J169" s="45" t="s">
        <v>653</v>
      </c>
      <c r="K169" s="46">
        <v>70</v>
      </c>
      <c r="L169" s="45" t="s">
        <v>83</v>
      </c>
      <c r="M169" s="47">
        <v>1</v>
      </c>
      <c r="N169" s="45" t="s">
        <v>47</v>
      </c>
      <c r="O169" s="45" t="s">
        <v>576</v>
      </c>
      <c r="P169" s="45" t="s">
        <v>654</v>
      </c>
      <c r="Q169" s="45" t="s">
        <v>655</v>
      </c>
      <c r="R169" s="29">
        <v>1.95</v>
      </c>
      <c r="S169" s="30"/>
      <c r="T169" s="31">
        <v>1.82</v>
      </c>
      <c r="U169" s="9">
        <v>1.35</v>
      </c>
      <c r="V169" s="29">
        <v>1.9512</v>
      </c>
      <c r="W169" s="30"/>
      <c r="X169" s="30"/>
      <c r="Y169" s="30"/>
      <c r="Z169" s="30"/>
      <c r="AA169" s="30"/>
      <c r="AB169" s="30"/>
      <c r="AC169" s="30"/>
      <c r="AD169" s="30"/>
      <c r="AE169" s="32">
        <v>1.9512</v>
      </c>
      <c r="AG169" s="17">
        <v>1.94</v>
      </c>
      <c r="AN169" s="33">
        <v>1.9456</v>
      </c>
      <c r="AO169" s="17" t="s">
        <v>213</v>
      </c>
      <c r="AP169" s="32" t="s">
        <v>214</v>
      </c>
      <c r="AQ169" s="17">
        <f>AVERAGE(SMALL(AE169:AI169,1),SMALL(AE169:AI169,2))</f>
        <v>1.9456</v>
      </c>
      <c r="AR169" s="17" t="str">
        <f>IF(R169 &lt;=( AVERAGE(SMALL(AE169:AI169,1),SMALL(AE169:AI169,2))), R169, "")</f>
        <v/>
      </c>
      <c r="AS169" s="17" t="e">
        <f>AVERAGE(SMALL(AJ169:AM169,1),SMALL(AJ169:AM169,2))</f>
        <v>#NUM!</v>
      </c>
      <c r="AT169" s="17">
        <f>T169*1.075</f>
        <v>1.9564999999999999</v>
      </c>
      <c r="AU169" s="17">
        <f>U169*1.075</f>
        <v>1.4512499999999999</v>
      </c>
      <c r="AV169" s="30">
        <f>MIN(AN169,AT169,AU169)</f>
        <v>1.4512499999999999</v>
      </c>
      <c r="AW169" s="17" t="s">
        <v>75</v>
      </c>
      <c r="AX169" s="17" t="s">
        <v>76</v>
      </c>
      <c r="AY169" s="33">
        <v>1.45</v>
      </c>
      <c r="AZ169" s="34">
        <f>IF(AND(AY169&gt;0,AY169&lt;=10),AY169*0.25,IF(AND(AY169&gt;10,AY169&lt;=50),AY169*0.17,IF(AND(AY169&gt;10,AY169&lt;=100),AY169*0.12,IF(AY169&gt;100,AY169*0.1))))</f>
        <v>0.36249999999999999</v>
      </c>
      <c r="BA169" s="35">
        <f>AZ169+AY169</f>
        <v>1.8125</v>
      </c>
      <c r="BB169" s="33">
        <f>BA169+BA169*0.08</f>
        <v>1.9575</v>
      </c>
    </row>
    <row r="170" spans="1:54" s="17" customFormat="1" ht="30">
      <c r="A170" s="43" t="s">
        <v>571</v>
      </c>
      <c r="B170" s="23">
        <v>272</v>
      </c>
      <c r="C170" s="44">
        <v>416</v>
      </c>
      <c r="D170" s="44"/>
      <c r="E170" s="45" t="s">
        <v>1228</v>
      </c>
      <c r="F170" s="45" t="s">
        <v>1229</v>
      </c>
      <c r="G170" s="35" t="s">
        <v>1218</v>
      </c>
      <c r="H170" s="48" t="s">
        <v>1219</v>
      </c>
      <c r="I170" s="45" t="s">
        <v>1230</v>
      </c>
      <c r="J170" s="45" t="s">
        <v>1231</v>
      </c>
      <c r="K170" s="46">
        <v>100</v>
      </c>
      <c r="L170" s="45" t="s">
        <v>83</v>
      </c>
      <c r="M170" s="47">
        <v>1</v>
      </c>
      <c r="N170" s="45" t="s">
        <v>47</v>
      </c>
      <c r="O170" s="45" t="s">
        <v>576</v>
      </c>
      <c r="P170" s="45" t="s">
        <v>585</v>
      </c>
      <c r="Q170" s="45" t="s">
        <v>1232</v>
      </c>
      <c r="R170" s="29">
        <v>2.2999999999999998</v>
      </c>
      <c r="S170" s="30"/>
      <c r="T170" s="31">
        <v>2.15</v>
      </c>
      <c r="U170" s="9">
        <v>1.35</v>
      </c>
      <c r="V170" s="29"/>
      <c r="W170" s="30"/>
      <c r="X170" s="30"/>
      <c r="Y170" s="30"/>
      <c r="Z170" s="30"/>
      <c r="AA170" s="30"/>
      <c r="AB170" s="30"/>
      <c r="AC170" s="30"/>
      <c r="AD170" s="30"/>
      <c r="AE170" s="32"/>
      <c r="AN170" s="33">
        <v>2.2999999999999998</v>
      </c>
      <c r="AO170" s="17" t="s">
        <v>51</v>
      </c>
      <c r="AP170" s="32" t="s">
        <v>52</v>
      </c>
      <c r="AQ170" s="17" t="e">
        <f>AVERAGE(SMALL(AE170:AI170,1),SMALL(AE170:AI170,2))</f>
        <v>#NUM!</v>
      </c>
      <c r="AR170" s="17" t="e">
        <f>IF(R170 &lt;=( AVERAGE(SMALL(AE170:AI170,1),SMALL(AE170:AI170,2))), R170, "")</f>
        <v>#NUM!</v>
      </c>
      <c r="AS170" s="17" t="e">
        <f>AVERAGE(SMALL(AJ170:AM170,1),SMALL(AJ170:AM170,2))</f>
        <v>#NUM!</v>
      </c>
      <c r="AT170" s="17">
        <f>T170*1.075</f>
        <v>2.3112499999999998</v>
      </c>
      <c r="AU170" s="17">
        <f>U170*1.075</f>
        <v>1.4512499999999999</v>
      </c>
      <c r="AV170" s="30">
        <f>MIN(AN170,AT170,AU170)</f>
        <v>1.4512499999999999</v>
      </c>
      <c r="AW170" s="17" t="s">
        <v>75</v>
      </c>
      <c r="AX170" s="17" t="s">
        <v>76</v>
      </c>
      <c r="AY170" s="33">
        <v>1.4510000000000001</v>
      </c>
      <c r="AZ170" s="34">
        <f>IF(AND(AY170&gt;0,AY170&lt;=10),AY170*0.25,IF(AND(AY170&gt;10,AY170&lt;=50),AY170*0.17,IF(AND(AY170&gt;10,AY170&lt;=100),AY170*0.12,IF(AY170&gt;100,AY170*0.1))))</f>
        <v>0.36275000000000002</v>
      </c>
      <c r="BA170" s="35">
        <f>AZ170+AY170</f>
        <v>1.8137500000000002</v>
      </c>
      <c r="BB170" s="33">
        <f>BA170+BA170*0.08</f>
        <v>1.9588500000000002</v>
      </c>
    </row>
    <row r="171" spans="1:54" s="17" customFormat="1" ht="30">
      <c r="A171" s="43" t="s">
        <v>571</v>
      </c>
      <c r="B171" s="23">
        <v>299</v>
      </c>
      <c r="C171" s="44">
        <v>5326</v>
      </c>
      <c r="D171" s="44"/>
      <c r="E171" s="45" t="s">
        <v>1302</v>
      </c>
      <c r="F171" s="45" t="s">
        <v>1299</v>
      </c>
      <c r="G171" s="35" t="s">
        <v>1300</v>
      </c>
      <c r="H171" s="48" t="s">
        <v>523</v>
      </c>
      <c r="I171" s="45" t="s">
        <v>106</v>
      </c>
      <c r="J171" s="45" t="s">
        <v>1303</v>
      </c>
      <c r="K171" s="46"/>
      <c r="L171" s="45"/>
      <c r="M171" s="47">
        <v>10</v>
      </c>
      <c r="N171" s="45" t="s">
        <v>47</v>
      </c>
      <c r="O171" s="45" t="s">
        <v>576</v>
      </c>
      <c r="P171" s="45" t="s">
        <v>598</v>
      </c>
      <c r="Q171" s="45" t="s">
        <v>1304</v>
      </c>
      <c r="R171" s="29">
        <v>1.85</v>
      </c>
      <c r="S171" s="30"/>
      <c r="T171" s="31">
        <v>1.42</v>
      </c>
      <c r="U171" s="9">
        <v>1.36</v>
      </c>
      <c r="V171" s="29">
        <v>1.5287999999999999</v>
      </c>
      <c r="W171" s="30"/>
      <c r="X171" s="30"/>
      <c r="Y171" s="30">
        <v>2.1800000000000002</v>
      </c>
      <c r="Z171" s="30">
        <v>2.17</v>
      </c>
      <c r="AA171" s="30"/>
      <c r="AB171" s="30"/>
      <c r="AC171" s="30"/>
      <c r="AD171" s="30"/>
      <c r="AE171" s="32">
        <v>1.5287999999999999</v>
      </c>
      <c r="AG171" s="17">
        <v>1.5203</v>
      </c>
      <c r="AH171" s="17">
        <v>2.1800000000000002</v>
      </c>
      <c r="AI171" s="17">
        <v>2.1</v>
      </c>
      <c r="AN171" s="33">
        <v>1.5245</v>
      </c>
      <c r="AO171" s="17" t="s">
        <v>213</v>
      </c>
      <c r="AP171" s="32" t="s">
        <v>214</v>
      </c>
      <c r="AQ171" s="17">
        <f>AVERAGE(SMALL(AE171:AI171,1),SMALL(AE171:AI171,2))</f>
        <v>1.5245500000000001</v>
      </c>
      <c r="AR171" s="17" t="str">
        <f>IF(R171 &lt;=( AVERAGE(SMALL(AE171:AI171,1),SMALL(AE171:AI171,2))), R171, "")</f>
        <v/>
      </c>
      <c r="AS171" s="17" t="e">
        <f>AVERAGE(SMALL(AJ171:AM171,1),SMALL(AJ171:AM171,2))</f>
        <v>#NUM!</v>
      </c>
      <c r="AT171" s="17">
        <f>T171*1.075</f>
        <v>1.5265</v>
      </c>
      <c r="AU171" s="17">
        <f>U171*1.075</f>
        <v>1.462</v>
      </c>
      <c r="AV171" s="30">
        <f>MIN(AN171,AT171,AU171)</f>
        <v>1.462</v>
      </c>
      <c r="AW171" s="17" t="s">
        <v>75</v>
      </c>
      <c r="AX171" s="17" t="s">
        <v>76</v>
      </c>
      <c r="AY171" s="33">
        <v>1.46</v>
      </c>
      <c r="AZ171" s="34">
        <f>IF(AND(AY171&gt;0,AY171&lt;=10),AY171*0.25,IF(AND(AY171&gt;10,AY171&lt;=50),AY171*0.17,IF(AND(AY171&gt;10,AY171&lt;=100),AY171*0.12,IF(AY171&gt;100,AY171*0.1))))</f>
        <v>0.36499999999999999</v>
      </c>
      <c r="BA171" s="35">
        <f>AZ171+AY171</f>
        <v>1.825</v>
      </c>
      <c r="BB171" s="33">
        <f>BA171+BA171*0.08</f>
        <v>1.9709999999999999</v>
      </c>
    </row>
    <row r="172" spans="1:54" s="17" customFormat="1" ht="30">
      <c r="A172" s="43" t="s">
        <v>571</v>
      </c>
      <c r="B172" s="23">
        <v>229</v>
      </c>
      <c r="C172" s="44">
        <v>319</v>
      </c>
      <c r="D172" s="44"/>
      <c r="E172" s="45" t="s">
        <v>1071</v>
      </c>
      <c r="F172" s="45" t="s">
        <v>1072</v>
      </c>
      <c r="G172" s="35" t="s">
        <v>1073</v>
      </c>
      <c r="H172" s="48" t="s">
        <v>1074</v>
      </c>
      <c r="I172" s="45" t="s">
        <v>261</v>
      </c>
      <c r="J172" s="45" t="s">
        <v>1075</v>
      </c>
      <c r="K172" s="46">
        <v>120</v>
      </c>
      <c r="L172" s="45" t="s">
        <v>83</v>
      </c>
      <c r="M172" s="47">
        <v>1</v>
      </c>
      <c r="N172" s="45" t="s">
        <v>47</v>
      </c>
      <c r="O172" s="45" t="s">
        <v>576</v>
      </c>
      <c r="P172" s="45" t="s">
        <v>585</v>
      </c>
      <c r="Q172" s="45" t="s">
        <v>1076</v>
      </c>
      <c r="R172" s="29">
        <v>1.46</v>
      </c>
      <c r="S172" s="30"/>
      <c r="T172" s="31">
        <v>1.36</v>
      </c>
      <c r="U172" s="9" t="s">
        <v>58</v>
      </c>
      <c r="V172" s="29"/>
      <c r="W172" s="30"/>
      <c r="X172" s="30"/>
      <c r="Y172" s="30"/>
      <c r="Z172" s="30"/>
      <c r="AA172" s="30"/>
      <c r="AB172" s="30"/>
      <c r="AC172" s="30"/>
      <c r="AD172" s="30"/>
      <c r="AE172" s="32"/>
      <c r="AG172" s="17">
        <v>1.4553</v>
      </c>
      <c r="AN172" s="33">
        <v>1.46</v>
      </c>
      <c r="AO172" s="17" t="s">
        <v>51</v>
      </c>
      <c r="AP172" s="32" t="s">
        <v>52</v>
      </c>
      <c r="AQ172" s="17" t="e">
        <f>AVERAGE(SMALL(AE172:AI172,1),SMALL(AE172:AI172,2))</f>
        <v>#NUM!</v>
      </c>
      <c r="AR172" s="17" t="e">
        <f>IF(R172 &lt;=( AVERAGE(SMALL(AE172:AI172,1),SMALL(AE172:AI172,2))), R172, "")</f>
        <v>#NUM!</v>
      </c>
      <c r="AS172" s="17" t="e">
        <f>AVERAGE(SMALL(AJ172:AM172,1),SMALL(AJ172:AM172,2))</f>
        <v>#NUM!</v>
      </c>
      <c r="AT172" s="17">
        <f>T172*1.075</f>
        <v>1.462</v>
      </c>
      <c r="AU172" s="17" t="e">
        <f>U172*1.075</f>
        <v>#VALUE!</v>
      </c>
      <c r="AV172" s="30" t="e">
        <f>MIN(AN172,AT172,AU172)</f>
        <v>#VALUE!</v>
      </c>
      <c r="AW172" s="42" t="s">
        <v>53</v>
      </c>
      <c r="AX172" s="17" t="s">
        <v>52</v>
      </c>
      <c r="AY172" s="33">
        <v>1.462</v>
      </c>
      <c r="AZ172" s="34">
        <f>IF(AND(AY172&gt;0,AY172&lt;=10),AY172*0.25,IF(AND(AY172&gt;10,AY172&lt;=50),AY172*0.17,IF(AND(AY172&gt;10,AY172&lt;=100),AY172*0.12,IF(AY172&gt;100,AY172*0.1))))</f>
        <v>0.36549999999999999</v>
      </c>
      <c r="BA172" s="35">
        <f>AZ172+AY172</f>
        <v>1.8274999999999999</v>
      </c>
      <c r="BB172" s="33">
        <f>BA172+BA172*0.08</f>
        <v>1.9737</v>
      </c>
    </row>
    <row r="173" spans="1:54" s="17" customFormat="1" ht="30">
      <c r="A173" s="43" t="s">
        <v>571</v>
      </c>
      <c r="B173" s="23">
        <v>261</v>
      </c>
      <c r="C173" s="44">
        <v>1135</v>
      </c>
      <c r="D173" s="44"/>
      <c r="E173" s="45" t="s">
        <v>1187</v>
      </c>
      <c r="F173" s="45" t="s">
        <v>1188</v>
      </c>
      <c r="G173" s="35" t="s">
        <v>981</v>
      </c>
      <c r="H173" s="48" t="s">
        <v>1189</v>
      </c>
      <c r="I173" s="45" t="s">
        <v>782</v>
      </c>
      <c r="J173" s="45" t="s">
        <v>1190</v>
      </c>
      <c r="K173" s="46"/>
      <c r="L173" s="45"/>
      <c r="M173" s="47">
        <v>10</v>
      </c>
      <c r="N173" s="45" t="s">
        <v>47</v>
      </c>
      <c r="O173" s="45" t="s">
        <v>576</v>
      </c>
      <c r="P173" s="45" t="s">
        <v>646</v>
      </c>
      <c r="Q173" s="45" t="s">
        <v>1191</v>
      </c>
      <c r="R173" s="29">
        <v>3.11</v>
      </c>
      <c r="S173" s="30"/>
      <c r="T173" s="31">
        <v>2.91</v>
      </c>
      <c r="U173" s="9">
        <v>1.37</v>
      </c>
      <c r="V173" s="29"/>
      <c r="W173" s="30">
        <v>3.1147</v>
      </c>
      <c r="X173" s="30"/>
      <c r="Y173" s="30"/>
      <c r="Z173" s="30"/>
      <c r="AA173" s="30"/>
      <c r="AB173" s="30"/>
      <c r="AC173" s="30"/>
      <c r="AD173" s="30"/>
      <c r="AE173" s="32"/>
      <c r="AN173" s="33">
        <v>3.11</v>
      </c>
      <c r="AO173" s="17" t="s">
        <v>51</v>
      </c>
      <c r="AP173" s="32" t="s">
        <v>52</v>
      </c>
      <c r="AQ173" s="17" t="e">
        <f>AVERAGE(SMALL(AE173:AI173,1),SMALL(AE173:AI173,2))</f>
        <v>#NUM!</v>
      </c>
      <c r="AR173" s="17" t="e">
        <f>IF(R173 &lt;=( AVERAGE(SMALL(AE173:AI173,1),SMALL(AE173:AI173,2))), R173, "")</f>
        <v>#NUM!</v>
      </c>
      <c r="AS173" s="17" t="e">
        <f>AVERAGE(SMALL(AJ173:AM173,1),SMALL(AJ173:AM173,2))</f>
        <v>#NUM!</v>
      </c>
      <c r="AT173" s="17">
        <f>T173*1.075</f>
        <v>3.12825</v>
      </c>
      <c r="AU173" s="17">
        <f>U173*1.075</f>
        <v>1.47275</v>
      </c>
      <c r="AV173" s="30">
        <f>MIN(AN173,AT173,AU173)</f>
        <v>1.47275</v>
      </c>
      <c r="AW173" s="17" t="s">
        <v>75</v>
      </c>
      <c r="AX173" s="17" t="s">
        <v>76</v>
      </c>
      <c r="AY173" s="33">
        <v>1.47</v>
      </c>
      <c r="AZ173" s="34">
        <f>IF(AND(AY173&gt;0,AY173&lt;=10),AY173*0.25,IF(AND(AY173&gt;10,AY173&lt;=50),AY173*0.17,IF(AND(AY173&gt;10,AY173&lt;=100),AY173*0.12,IF(AY173&gt;100,AY173*0.1))))</f>
        <v>0.36749999999999999</v>
      </c>
      <c r="BA173" s="35">
        <f>AZ173+AY173</f>
        <v>1.8374999999999999</v>
      </c>
      <c r="BB173" s="33">
        <f>BA173+BA173*0.08</f>
        <v>1.9844999999999999</v>
      </c>
    </row>
    <row r="174" spans="1:54" s="17" customFormat="1" ht="30">
      <c r="A174" s="43" t="s">
        <v>571</v>
      </c>
      <c r="B174" s="23">
        <v>205</v>
      </c>
      <c r="C174" s="44">
        <v>11498</v>
      </c>
      <c r="D174" s="44"/>
      <c r="E174" s="45" t="s">
        <v>995</v>
      </c>
      <c r="F174" s="45" t="s">
        <v>1000</v>
      </c>
      <c r="G174" s="35" t="s">
        <v>997</v>
      </c>
      <c r="H174" s="48" t="s">
        <v>1001</v>
      </c>
      <c r="I174" s="45" t="s">
        <v>530</v>
      </c>
      <c r="J174" s="45" t="s">
        <v>1002</v>
      </c>
      <c r="K174" s="46"/>
      <c r="L174" s="45"/>
      <c r="M174" s="47">
        <v>28</v>
      </c>
      <c r="N174" s="45" t="s">
        <v>47</v>
      </c>
      <c r="O174" s="45" t="s">
        <v>576</v>
      </c>
      <c r="P174" s="45" t="s">
        <v>1003</v>
      </c>
      <c r="Q174" s="45" t="s">
        <v>1004</v>
      </c>
      <c r="R174" s="29">
        <v>1.5</v>
      </c>
      <c r="S174" s="30"/>
      <c r="T174" s="31">
        <v>1.4</v>
      </c>
      <c r="U174" s="9">
        <v>1.75</v>
      </c>
      <c r="V174" s="29">
        <v>1.4959</v>
      </c>
      <c r="W174" s="30"/>
      <c r="X174" s="30"/>
      <c r="Y174" s="30"/>
      <c r="Z174" s="30"/>
      <c r="AA174" s="30"/>
      <c r="AB174" s="30"/>
      <c r="AC174" s="30"/>
      <c r="AD174" s="30"/>
      <c r="AE174" s="32">
        <v>1.4959</v>
      </c>
      <c r="AG174" s="17">
        <v>1.49</v>
      </c>
      <c r="AN174" s="33">
        <v>1.5</v>
      </c>
      <c r="AO174" s="17" t="s">
        <v>51</v>
      </c>
      <c r="AP174" s="32" t="s">
        <v>52</v>
      </c>
      <c r="AQ174" s="17">
        <f>AVERAGE(SMALL(AE174:AI174,1),SMALL(AE174:AI174,2))</f>
        <v>1.49295</v>
      </c>
      <c r="AR174" s="17" t="str">
        <f>IF(R174 &lt;=( AVERAGE(SMALL(AE174:AI174,1),SMALL(AE174:AI174,2))), R174, "")</f>
        <v/>
      </c>
      <c r="AS174" s="17" t="e">
        <f>AVERAGE(SMALL(AJ174:AM174,1),SMALL(AJ174:AM174,2))</f>
        <v>#NUM!</v>
      </c>
      <c r="AT174" s="17">
        <f>T174*1.075</f>
        <v>1.5049999999999999</v>
      </c>
      <c r="AU174" s="17">
        <f>U174*1.075</f>
        <v>1.8812499999999999</v>
      </c>
      <c r="AV174" s="30">
        <f>MIN(AN174,AT174,AU174)</f>
        <v>1.5</v>
      </c>
      <c r="AW174" s="17" t="s">
        <v>53</v>
      </c>
      <c r="AX174" s="17" t="s">
        <v>52</v>
      </c>
      <c r="AY174" s="33">
        <v>1.492</v>
      </c>
      <c r="AZ174" s="34">
        <f>IF(AND(AY174&gt;0,AY174&lt;=10),AY174*0.25,IF(AND(AY174&gt;10,AY174&lt;=50),AY174*0.17,IF(AND(AY174&gt;10,AY174&lt;=100),AY174*0.12,IF(AY174&gt;100,AY174*0.1))))</f>
        <v>0.373</v>
      </c>
      <c r="BA174" s="35">
        <f>AZ174+AY174</f>
        <v>1.865</v>
      </c>
      <c r="BB174" s="33">
        <f>BA174+BA174*0.08</f>
        <v>2.0141999999999998</v>
      </c>
    </row>
    <row r="175" spans="1:54" s="17" customFormat="1" ht="30">
      <c r="A175" s="43" t="s">
        <v>571</v>
      </c>
      <c r="B175" s="23">
        <v>98</v>
      </c>
      <c r="C175" s="44">
        <v>5729</v>
      </c>
      <c r="D175" s="44"/>
      <c r="E175" s="45" t="s">
        <v>595</v>
      </c>
      <c r="F175" s="45" t="s">
        <v>78</v>
      </c>
      <c r="G175" s="35" t="s">
        <v>79</v>
      </c>
      <c r="H175" s="48" t="s">
        <v>603</v>
      </c>
      <c r="I175" s="45" t="s">
        <v>106</v>
      </c>
      <c r="J175" s="45" t="s">
        <v>604</v>
      </c>
      <c r="K175" s="46"/>
      <c r="L175" s="45"/>
      <c r="M175" s="47">
        <v>30</v>
      </c>
      <c r="N175" s="45" t="s">
        <v>47</v>
      </c>
      <c r="O175" s="45" t="s">
        <v>576</v>
      </c>
      <c r="P175" s="45" t="s">
        <v>598</v>
      </c>
      <c r="Q175" s="45" t="s">
        <v>605</v>
      </c>
      <c r="R175" s="29">
        <v>1.87</v>
      </c>
      <c r="S175" s="30"/>
      <c r="T175" s="31">
        <v>1.75</v>
      </c>
      <c r="U175" s="9">
        <v>1.4</v>
      </c>
      <c r="V175" s="29">
        <v>2.2599999999999998</v>
      </c>
      <c r="W175" s="30">
        <v>1.71</v>
      </c>
      <c r="X175" s="30"/>
      <c r="Y175" s="30"/>
      <c r="Z175" s="30">
        <v>2.0299999999999998</v>
      </c>
      <c r="AA175" s="30"/>
      <c r="AB175" s="30"/>
      <c r="AC175" s="30"/>
      <c r="AD175" s="30"/>
      <c r="AE175" s="32">
        <v>2.2599999999999998</v>
      </c>
      <c r="AF175" s="17">
        <v>2.24763</v>
      </c>
      <c r="AI175" s="17">
        <v>2.0299999999999998</v>
      </c>
      <c r="AN175" s="33">
        <v>1.87</v>
      </c>
      <c r="AO175" s="17" t="s">
        <v>51</v>
      </c>
      <c r="AP175" s="32" t="s">
        <v>52</v>
      </c>
      <c r="AQ175" s="17">
        <f>AVERAGE(SMALL(AE175:AI175,1),SMALL(AE175:AI175,2))</f>
        <v>2.1388150000000001</v>
      </c>
      <c r="AR175" s="17">
        <f>IF(R175 &lt;=( AVERAGE(SMALL(AE175:AI175,1),SMALL(AE175:AI175,2))), R175, "")</f>
        <v>1.87</v>
      </c>
      <c r="AS175" s="17" t="e">
        <f>AVERAGE(SMALL(AJ175:AM175,1),SMALL(AJ175:AM175,2))</f>
        <v>#NUM!</v>
      </c>
      <c r="AT175" s="17">
        <f>T175*1.075</f>
        <v>1.8812499999999999</v>
      </c>
      <c r="AU175" s="17">
        <f>U175*1.075</f>
        <v>1.5049999999999999</v>
      </c>
      <c r="AV175" s="30">
        <f>MIN(AN175,AT175,AU175)</f>
        <v>1.5049999999999999</v>
      </c>
      <c r="AW175" s="17" t="s">
        <v>75</v>
      </c>
      <c r="AX175" s="17" t="s">
        <v>76</v>
      </c>
      <c r="AY175" s="33">
        <v>1.51</v>
      </c>
      <c r="AZ175" s="34">
        <f>IF(AND(AY175&gt;0,AY175&lt;=10),AY175*0.25,IF(AND(AY175&gt;10,AY175&lt;=50),AY175*0.17,IF(AND(AY175&gt;10,AY175&lt;=100),AY175*0.12,IF(AY175&gt;100,AY175*0.1))))</f>
        <v>0.3775</v>
      </c>
      <c r="BA175" s="35">
        <f>AZ175+AY175</f>
        <v>1.8875</v>
      </c>
      <c r="BB175" s="33">
        <f>BA175+BA175*0.08</f>
        <v>2.0385</v>
      </c>
    </row>
    <row r="176" spans="1:54" s="17" customFormat="1" ht="30">
      <c r="A176" s="43" t="s">
        <v>571</v>
      </c>
      <c r="B176" s="23">
        <v>198</v>
      </c>
      <c r="C176" s="44">
        <v>14496</v>
      </c>
      <c r="D176" s="44"/>
      <c r="E176" s="45" t="s">
        <v>979</v>
      </c>
      <c r="F176" s="45" t="s">
        <v>980</v>
      </c>
      <c r="G176" s="35" t="s">
        <v>981</v>
      </c>
      <c r="H176" s="48" t="s">
        <v>982</v>
      </c>
      <c r="I176" s="45" t="s">
        <v>45</v>
      </c>
      <c r="J176" s="45" t="s">
        <v>983</v>
      </c>
      <c r="K176" s="46"/>
      <c r="L176" s="45"/>
      <c r="M176" s="47">
        <v>20</v>
      </c>
      <c r="N176" s="45" t="s">
        <v>47</v>
      </c>
      <c r="O176" s="45" t="s">
        <v>576</v>
      </c>
      <c r="P176" s="45" t="s">
        <v>616</v>
      </c>
      <c r="Q176" s="45" t="s">
        <v>984</v>
      </c>
      <c r="R176" s="29">
        <v>2.9</v>
      </c>
      <c r="S176" s="30"/>
      <c r="T176" s="31">
        <v>2.71</v>
      </c>
      <c r="U176" s="9">
        <v>1.45</v>
      </c>
      <c r="V176" s="29"/>
      <c r="W176" s="30"/>
      <c r="X176" s="30"/>
      <c r="Y176" s="30"/>
      <c r="Z176" s="30"/>
      <c r="AA176" s="30"/>
      <c r="AB176" s="30"/>
      <c r="AC176" s="30"/>
      <c r="AD176" s="30"/>
      <c r="AE176" s="32"/>
      <c r="AN176" s="33">
        <v>2.9</v>
      </c>
      <c r="AO176" s="17" t="s">
        <v>51</v>
      </c>
      <c r="AP176" s="32" t="s">
        <v>52</v>
      </c>
      <c r="AQ176" s="17" t="e">
        <f>AVERAGE(SMALL(AE176:AI176,1),SMALL(AE176:AI176,2))</f>
        <v>#NUM!</v>
      </c>
      <c r="AR176" s="17" t="e">
        <f>IF(R176 &lt;=( AVERAGE(SMALL(AE176:AI176,1),SMALL(AE176:AI176,2))), R176, "")</f>
        <v>#NUM!</v>
      </c>
      <c r="AS176" s="17" t="e">
        <f>AVERAGE(SMALL(AJ176:AM176,1),SMALL(AJ176:AM176,2))</f>
        <v>#NUM!</v>
      </c>
      <c r="AT176" s="17">
        <f>T176*1.075</f>
        <v>2.9132499999999997</v>
      </c>
      <c r="AU176" s="17">
        <f>U176*1.075</f>
        <v>1.5587499999999999</v>
      </c>
      <c r="AV176" s="30">
        <f>MIN(AN176,AT176,AU176)</f>
        <v>1.5587499999999999</v>
      </c>
      <c r="AW176" s="17" t="s">
        <v>75</v>
      </c>
      <c r="AX176" s="17" t="s">
        <v>76</v>
      </c>
      <c r="AY176" s="33">
        <v>1.5587</v>
      </c>
      <c r="AZ176" s="34">
        <f>IF(AND(AY176&gt;0,AY176&lt;=10),AY176*0.25,IF(AND(AY176&gt;10,AY176&lt;=50),AY176*0.17,IF(AND(AY176&gt;10,AY176&lt;=100),AY176*0.12,IF(AY176&gt;100,AY176*0.1))))</f>
        <v>0.38967499999999999</v>
      </c>
      <c r="BA176" s="35">
        <f>AZ176+AY176</f>
        <v>1.948375</v>
      </c>
      <c r="BB176" s="33">
        <f>BA176+BA176*0.08</f>
        <v>2.1042450000000001</v>
      </c>
    </row>
    <row r="177" spans="1:54" s="17" customFormat="1" ht="30">
      <c r="A177" s="43" t="s">
        <v>571</v>
      </c>
      <c r="B177" s="23">
        <v>135</v>
      </c>
      <c r="C177" s="44">
        <v>103</v>
      </c>
      <c r="D177" s="44"/>
      <c r="E177" s="45" t="s">
        <v>735</v>
      </c>
      <c r="F177" s="45" t="s">
        <v>736</v>
      </c>
      <c r="G177" s="35" t="s">
        <v>737</v>
      </c>
      <c r="H177" s="48" t="s">
        <v>738</v>
      </c>
      <c r="I177" s="45" t="s">
        <v>127</v>
      </c>
      <c r="J177" s="45" t="s">
        <v>739</v>
      </c>
      <c r="K177" s="46">
        <v>150</v>
      </c>
      <c r="L177" s="45" t="s">
        <v>83</v>
      </c>
      <c r="M177" s="47">
        <v>1</v>
      </c>
      <c r="N177" s="45" t="s">
        <v>47</v>
      </c>
      <c r="O177" s="45" t="s">
        <v>576</v>
      </c>
      <c r="P177" s="45" t="s">
        <v>585</v>
      </c>
      <c r="Q177" s="45" t="s">
        <v>740</v>
      </c>
      <c r="R177" s="29">
        <v>2.2999999999999998</v>
      </c>
      <c r="S177" s="30"/>
      <c r="T177" s="31">
        <v>2.15</v>
      </c>
      <c r="U177" s="9">
        <v>1.5</v>
      </c>
      <c r="V177" s="29"/>
      <c r="W177" s="30"/>
      <c r="X177" s="30"/>
      <c r="Y177" s="30"/>
      <c r="Z177" s="30"/>
      <c r="AA177" s="30"/>
      <c r="AB177" s="30"/>
      <c r="AC177" s="30"/>
      <c r="AD177" s="30"/>
      <c r="AE177" s="32"/>
      <c r="AN177" s="33">
        <v>2.2999999999999998</v>
      </c>
      <c r="AO177" s="17" t="s">
        <v>51</v>
      </c>
      <c r="AP177" s="32" t="s">
        <v>52</v>
      </c>
      <c r="AQ177" s="17" t="e">
        <f>AVERAGE(SMALL(AE177:AI177,1),SMALL(AE177:AI177,2))</f>
        <v>#NUM!</v>
      </c>
      <c r="AR177" s="17" t="e">
        <f>IF(R177 &lt;=( AVERAGE(SMALL(AE177:AI177,1),SMALL(AE177:AI177,2))), R177, "")</f>
        <v>#NUM!</v>
      </c>
      <c r="AS177" s="17" t="e">
        <f>AVERAGE(SMALL(AJ177:AM177,1),SMALL(AJ177:AM177,2))</f>
        <v>#NUM!</v>
      </c>
      <c r="AT177" s="17">
        <f>T177*1.075</f>
        <v>2.3112499999999998</v>
      </c>
      <c r="AU177" s="17">
        <f>U177*1.075</f>
        <v>1.6124999999999998</v>
      </c>
      <c r="AV177" s="30">
        <f>MIN(AN177,AT177,AU177)</f>
        <v>1.6124999999999998</v>
      </c>
      <c r="AW177" s="17" t="s">
        <v>75</v>
      </c>
      <c r="AX177" s="17" t="s">
        <v>76</v>
      </c>
      <c r="AY177" s="33">
        <v>1.61</v>
      </c>
      <c r="AZ177" s="34">
        <f>IF(AND(AY177&gt;0,AY177&lt;=10),AY177*0.25,IF(AND(AY177&gt;10,AY177&lt;=50),AY177*0.17,IF(AND(AY177&gt;10,AY177&lt;=100),AY177*0.12,IF(AY177&gt;100,AY177*0.1))))</f>
        <v>0.40250000000000002</v>
      </c>
      <c r="BA177" s="35">
        <f>AZ177+AY177</f>
        <v>2.0125000000000002</v>
      </c>
      <c r="BB177" s="33">
        <f>BA177+BA177*0.08</f>
        <v>2.1735000000000002</v>
      </c>
    </row>
    <row r="178" spans="1:54" s="17" customFormat="1" ht="30">
      <c r="A178" s="43" t="s">
        <v>571</v>
      </c>
      <c r="B178" s="23">
        <v>136</v>
      </c>
      <c r="C178" s="44">
        <v>105</v>
      </c>
      <c r="D178" s="44"/>
      <c r="E178" s="45" t="s">
        <v>741</v>
      </c>
      <c r="F178" s="45" t="s">
        <v>736</v>
      </c>
      <c r="G178" s="35" t="s">
        <v>737</v>
      </c>
      <c r="H178" s="48" t="s">
        <v>643</v>
      </c>
      <c r="I178" s="45" t="s">
        <v>127</v>
      </c>
      <c r="J178" s="45" t="s">
        <v>739</v>
      </c>
      <c r="K178" s="46">
        <v>150</v>
      </c>
      <c r="L178" s="45" t="s">
        <v>83</v>
      </c>
      <c r="M178" s="47">
        <v>1</v>
      </c>
      <c r="N178" s="45" t="s">
        <v>47</v>
      </c>
      <c r="O178" s="45" t="s">
        <v>576</v>
      </c>
      <c r="P178" s="45" t="s">
        <v>585</v>
      </c>
      <c r="Q178" s="45" t="s">
        <v>742</v>
      </c>
      <c r="R178" s="29">
        <v>2.6</v>
      </c>
      <c r="S178" s="30"/>
      <c r="T178" s="31">
        <v>2.4300000000000002</v>
      </c>
      <c r="U178" s="9">
        <v>1.5</v>
      </c>
      <c r="V178" s="29"/>
      <c r="W178" s="30"/>
      <c r="X178" s="30"/>
      <c r="Y178" s="30"/>
      <c r="Z178" s="30"/>
      <c r="AA178" s="30"/>
      <c r="AB178" s="30"/>
      <c r="AC178" s="30"/>
      <c r="AD178" s="30"/>
      <c r="AE178" s="32"/>
      <c r="AN178" s="33">
        <v>2.6</v>
      </c>
      <c r="AO178" s="17" t="s">
        <v>51</v>
      </c>
      <c r="AP178" s="32" t="s">
        <v>52</v>
      </c>
      <c r="AQ178" s="17" t="e">
        <f>AVERAGE(SMALL(AE178:AI178,1),SMALL(AE178:AI178,2))</f>
        <v>#NUM!</v>
      </c>
      <c r="AR178" s="17" t="e">
        <f>IF(R178 &lt;=( AVERAGE(SMALL(AE178:AI178,1),SMALL(AE178:AI178,2))), R178, "")</f>
        <v>#NUM!</v>
      </c>
      <c r="AS178" s="17" t="e">
        <f>AVERAGE(SMALL(AJ178:AM178,1),SMALL(AJ178:AM178,2))</f>
        <v>#NUM!</v>
      </c>
      <c r="AT178" s="17">
        <f>T178*1.075</f>
        <v>2.61225</v>
      </c>
      <c r="AU178" s="17">
        <f>U178*1.075</f>
        <v>1.6124999999999998</v>
      </c>
      <c r="AV178" s="30">
        <f>MIN(AN178,AT178,AU178)</f>
        <v>1.6124999999999998</v>
      </c>
      <c r="AW178" s="17" t="s">
        <v>75</v>
      </c>
      <c r="AX178" s="17" t="s">
        <v>76</v>
      </c>
      <c r="AY178" s="33">
        <v>1.61</v>
      </c>
      <c r="AZ178" s="34">
        <f>IF(AND(AY178&gt;0,AY178&lt;=10),AY178*0.25,IF(AND(AY178&gt;10,AY178&lt;=50),AY178*0.17,IF(AND(AY178&gt;10,AY178&lt;=100),AY178*0.12,IF(AY178&gt;100,AY178*0.1))))</f>
        <v>0.40250000000000002</v>
      </c>
      <c r="BA178" s="35">
        <f>AZ178+AY178</f>
        <v>2.0125000000000002</v>
      </c>
      <c r="BB178" s="33">
        <f>BA178+BA178*0.08</f>
        <v>2.1735000000000002</v>
      </c>
    </row>
    <row r="179" spans="1:54" s="17" customFormat="1" ht="30">
      <c r="A179" s="43" t="s">
        <v>571</v>
      </c>
      <c r="B179" s="23">
        <v>122</v>
      </c>
      <c r="C179" s="44">
        <v>86</v>
      </c>
      <c r="D179" s="44"/>
      <c r="E179" s="45" t="s">
        <v>691</v>
      </c>
      <c r="F179" s="45" t="s">
        <v>692</v>
      </c>
      <c r="G179" s="35" t="s">
        <v>693</v>
      </c>
      <c r="H179" s="48" t="s">
        <v>105</v>
      </c>
      <c r="I179" s="45" t="s">
        <v>45</v>
      </c>
      <c r="J179" s="45" t="s">
        <v>403</v>
      </c>
      <c r="K179" s="46"/>
      <c r="L179" s="45"/>
      <c r="M179" s="47">
        <v>30</v>
      </c>
      <c r="N179" s="45" t="s">
        <v>47</v>
      </c>
      <c r="O179" s="45" t="s">
        <v>576</v>
      </c>
      <c r="P179" s="45" t="s">
        <v>654</v>
      </c>
      <c r="Q179" s="45" t="s">
        <v>694</v>
      </c>
      <c r="R179" s="29">
        <v>2.5</v>
      </c>
      <c r="S179" s="30"/>
      <c r="T179" s="31">
        <v>2.34</v>
      </c>
      <c r="U179" s="9">
        <v>1.5</v>
      </c>
      <c r="V179" s="29"/>
      <c r="W179" s="30">
        <v>1.08</v>
      </c>
      <c r="X179" s="30"/>
      <c r="Y179" s="30"/>
      <c r="Z179" s="30">
        <v>3.92</v>
      </c>
      <c r="AA179" s="30"/>
      <c r="AB179" s="30"/>
      <c r="AC179" s="30"/>
      <c r="AD179" s="30"/>
      <c r="AE179" s="32"/>
      <c r="AF179" s="17">
        <v>1.359</v>
      </c>
      <c r="AI179" s="17">
        <v>3.92</v>
      </c>
      <c r="AN179" s="33">
        <v>2.5</v>
      </c>
      <c r="AO179" s="17" t="s">
        <v>51</v>
      </c>
      <c r="AP179" s="32" t="s">
        <v>52</v>
      </c>
      <c r="AQ179" s="17">
        <f>AVERAGE(SMALL(AE179:AI179,1),SMALL(AE179:AI179,2))</f>
        <v>2.6395</v>
      </c>
      <c r="AR179" s="17">
        <f>IF(R179 &lt;=( AVERAGE(SMALL(AE179:AI179,1),SMALL(AE179:AI179,2))), R179, "")</f>
        <v>2.5</v>
      </c>
      <c r="AS179" s="17" t="e">
        <f>AVERAGE(SMALL(AJ179:AM179,1),SMALL(AJ179:AM179,2))</f>
        <v>#NUM!</v>
      </c>
      <c r="AT179" s="17">
        <f>T179*1.075</f>
        <v>2.5154999999999998</v>
      </c>
      <c r="AU179" s="17">
        <f>U179*1.075</f>
        <v>1.6124999999999998</v>
      </c>
      <c r="AV179" s="30">
        <f>MIN(AN179,AT179,AU179)</f>
        <v>1.6124999999999998</v>
      </c>
      <c r="AW179" s="17" t="s">
        <v>75</v>
      </c>
      <c r="AX179" s="17" t="s">
        <v>76</v>
      </c>
      <c r="AY179" s="33">
        <v>1.6120000000000001</v>
      </c>
      <c r="AZ179" s="34">
        <f>IF(AND(AY179&gt;0,AY179&lt;=10),AY179*0.25,IF(AND(AY179&gt;10,AY179&lt;=50),AY179*0.17,IF(AND(AY179&gt;10,AY179&lt;=100),AY179*0.12,IF(AY179&gt;100,AY179*0.1))))</f>
        <v>0.40300000000000002</v>
      </c>
      <c r="BA179" s="35">
        <f>AZ179+AY179</f>
        <v>2.0150000000000001</v>
      </c>
      <c r="BB179" s="33">
        <f>BA179+BA179*0.08</f>
        <v>2.1762000000000001</v>
      </c>
    </row>
    <row r="180" spans="1:54" s="17" customFormat="1" ht="30">
      <c r="A180" s="43" t="s">
        <v>571</v>
      </c>
      <c r="B180" s="23">
        <v>274</v>
      </c>
      <c r="C180" s="44">
        <v>415</v>
      </c>
      <c r="D180" s="44"/>
      <c r="E180" s="45" t="s">
        <v>1234</v>
      </c>
      <c r="F180" s="45" t="s">
        <v>1235</v>
      </c>
      <c r="G180" s="35" t="s">
        <v>1236</v>
      </c>
      <c r="H180" s="48" t="s">
        <v>812</v>
      </c>
      <c r="I180" s="45" t="s">
        <v>1237</v>
      </c>
      <c r="J180" s="45" t="s">
        <v>1238</v>
      </c>
      <c r="K180" s="46">
        <v>100</v>
      </c>
      <c r="L180" s="45" t="s">
        <v>83</v>
      </c>
      <c r="M180" s="47">
        <v>1</v>
      </c>
      <c r="N180" s="45" t="s">
        <v>47</v>
      </c>
      <c r="O180" s="45" t="s">
        <v>576</v>
      </c>
      <c r="P180" s="45" t="s">
        <v>585</v>
      </c>
      <c r="Q180" s="45" t="s">
        <v>1239</v>
      </c>
      <c r="R180" s="29">
        <v>2.1</v>
      </c>
      <c r="S180" s="30"/>
      <c r="T180" s="31">
        <v>1.96</v>
      </c>
      <c r="U180" s="9">
        <v>1.52</v>
      </c>
      <c r="V180" s="29"/>
      <c r="W180" s="30"/>
      <c r="X180" s="30"/>
      <c r="Y180" s="30"/>
      <c r="Z180" s="30"/>
      <c r="AA180" s="30"/>
      <c r="AB180" s="30"/>
      <c r="AC180" s="30"/>
      <c r="AD180" s="30"/>
      <c r="AE180" s="32"/>
      <c r="AN180" s="33">
        <v>2.1</v>
      </c>
      <c r="AO180" s="17" t="s">
        <v>51</v>
      </c>
      <c r="AP180" s="32" t="s">
        <v>52</v>
      </c>
      <c r="AQ180" s="17" t="e">
        <f>AVERAGE(SMALL(AE180:AI180,1),SMALL(AE180:AI180,2))</f>
        <v>#NUM!</v>
      </c>
      <c r="AR180" s="17" t="e">
        <f>IF(R180 &lt;=( AVERAGE(SMALL(AE180:AI180,1),SMALL(AE180:AI180,2))), R180, "")</f>
        <v>#NUM!</v>
      </c>
      <c r="AS180" s="17" t="e">
        <f>AVERAGE(SMALL(AJ180:AM180,1),SMALL(AJ180:AM180,2))</f>
        <v>#NUM!</v>
      </c>
      <c r="AT180" s="17">
        <f>T180*1.075</f>
        <v>2.1069999999999998</v>
      </c>
      <c r="AU180" s="17">
        <f>U180*1.075</f>
        <v>1.6339999999999999</v>
      </c>
      <c r="AV180" s="30">
        <f>MIN(AN180,AT180,AU180)</f>
        <v>1.6339999999999999</v>
      </c>
      <c r="AW180" s="17" t="s">
        <v>75</v>
      </c>
      <c r="AX180" s="17" t="s">
        <v>76</v>
      </c>
      <c r="AY180" s="33">
        <v>1.63</v>
      </c>
      <c r="AZ180" s="34">
        <f>IF(AND(AY180&gt;0,AY180&lt;=10),AY180*0.25,IF(AND(AY180&gt;10,AY180&lt;=50),AY180*0.17,IF(AND(AY180&gt;10,AY180&lt;=100),AY180*0.12,IF(AY180&gt;100,AY180*0.1))))</f>
        <v>0.40749999999999997</v>
      </c>
      <c r="BA180" s="35">
        <f>AZ180+AY180</f>
        <v>2.0374999999999996</v>
      </c>
      <c r="BB180" s="33">
        <f>BA180+BA180*0.08</f>
        <v>2.2004999999999995</v>
      </c>
    </row>
    <row r="181" spans="1:54" s="17" customFormat="1" ht="30">
      <c r="A181" s="43" t="s">
        <v>571</v>
      </c>
      <c r="B181" s="23">
        <v>169</v>
      </c>
      <c r="C181" s="44">
        <v>6948</v>
      </c>
      <c r="D181" s="44"/>
      <c r="E181" s="45" t="s">
        <v>854</v>
      </c>
      <c r="F181" s="45" t="s">
        <v>855</v>
      </c>
      <c r="G181" s="35" t="s">
        <v>856</v>
      </c>
      <c r="H181" s="48" t="s">
        <v>837</v>
      </c>
      <c r="I181" s="45" t="s">
        <v>857</v>
      </c>
      <c r="J181" s="45" t="s">
        <v>858</v>
      </c>
      <c r="K181" s="46"/>
      <c r="L181" s="45"/>
      <c r="M181" s="47">
        <v>20</v>
      </c>
      <c r="N181" s="45" t="s">
        <v>47</v>
      </c>
      <c r="O181" s="45" t="s">
        <v>576</v>
      </c>
      <c r="P181" s="45" t="s">
        <v>646</v>
      </c>
      <c r="Q181" s="45" t="s">
        <v>859</v>
      </c>
      <c r="R181" s="29">
        <v>1.63</v>
      </c>
      <c r="S181" s="30"/>
      <c r="T181" s="31">
        <v>1.52</v>
      </c>
      <c r="U181" s="9">
        <v>1.55</v>
      </c>
      <c r="V181" s="29">
        <v>1.6293</v>
      </c>
      <c r="W181" s="30"/>
      <c r="X181" s="30"/>
      <c r="Y181" s="30"/>
      <c r="Z181" s="30"/>
      <c r="AA181" s="30"/>
      <c r="AB181" s="30"/>
      <c r="AC181" s="30"/>
      <c r="AD181" s="30"/>
      <c r="AE181" s="32">
        <v>1.6293</v>
      </c>
      <c r="AN181" s="33">
        <v>1.63</v>
      </c>
      <c r="AO181" s="17" t="s">
        <v>51</v>
      </c>
      <c r="AP181" s="32" t="s">
        <v>52</v>
      </c>
      <c r="AQ181" s="17" t="e">
        <f>AVERAGE(SMALL(AE181:AI181,1),SMALL(AE181:AI181,2))</f>
        <v>#NUM!</v>
      </c>
      <c r="AR181" s="17" t="e">
        <f>IF(R181 &lt;=( AVERAGE(SMALL(AE181:AI181,1),SMALL(AE181:AI181,2))), R181, "")</f>
        <v>#NUM!</v>
      </c>
      <c r="AS181" s="17" t="e">
        <f>AVERAGE(SMALL(AJ181:AM181,1),SMALL(AJ181:AM181,2))</f>
        <v>#NUM!</v>
      </c>
      <c r="AT181" s="17">
        <f>T181*1.075</f>
        <v>1.6339999999999999</v>
      </c>
      <c r="AU181" s="17">
        <f>U181*1.075</f>
        <v>1.66625</v>
      </c>
      <c r="AV181" s="30">
        <f>MIN(AN181,AT181,AU181)</f>
        <v>1.63</v>
      </c>
      <c r="AW181" s="42" t="s">
        <v>53</v>
      </c>
      <c r="AX181" s="42" t="s">
        <v>52</v>
      </c>
      <c r="AY181" s="33">
        <v>1.6339999999999999</v>
      </c>
      <c r="AZ181" s="34">
        <f>IF(AND(AY181&gt;0,AY181&lt;=10),AY181*0.25,IF(AND(AY181&gt;10,AY181&lt;=50),AY181*0.17,IF(AND(AY181&gt;10,AY181&lt;=100),AY181*0.12,IF(AY181&gt;100,AY181*0.1))))</f>
        <v>0.40849999999999997</v>
      </c>
      <c r="BA181" s="35">
        <f>AZ181+AY181</f>
        <v>2.0425</v>
      </c>
      <c r="BB181" s="33">
        <f>BA181+BA181*0.08</f>
        <v>2.2058999999999997</v>
      </c>
    </row>
    <row r="182" spans="1:54" s="17" customFormat="1" ht="30">
      <c r="A182" s="43" t="s">
        <v>571</v>
      </c>
      <c r="B182" s="23">
        <v>163</v>
      </c>
      <c r="C182" s="44">
        <v>148</v>
      </c>
      <c r="D182" s="44"/>
      <c r="E182" s="45" t="s">
        <v>828</v>
      </c>
      <c r="F182" s="45" t="s">
        <v>819</v>
      </c>
      <c r="G182" s="35" t="s">
        <v>829</v>
      </c>
      <c r="H182" s="48" t="s">
        <v>830</v>
      </c>
      <c r="I182" s="45" t="s">
        <v>831</v>
      </c>
      <c r="J182" s="45" t="s">
        <v>832</v>
      </c>
      <c r="K182" s="46">
        <v>5</v>
      </c>
      <c r="L182" s="45" t="s">
        <v>83</v>
      </c>
      <c r="M182" s="47">
        <v>1</v>
      </c>
      <c r="N182" s="45" t="s">
        <v>47</v>
      </c>
      <c r="O182" s="45" t="s">
        <v>576</v>
      </c>
      <c r="P182" s="45" t="s">
        <v>609</v>
      </c>
      <c r="Q182" s="45" t="s">
        <v>833</v>
      </c>
      <c r="R182" s="29">
        <v>1.66</v>
      </c>
      <c r="S182" s="30"/>
      <c r="T182" s="31">
        <v>1.55</v>
      </c>
      <c r="U182" s="9" t="s">
        <v>155</v>
      </c>
      <c r="V182" s="29">
        <v>1.6585000000000001</v>
      </c>
      <c r="W182" s="30"/>
      <c r="X182" s="30"/>
      <c r="Y182" s="30"/>
      <c r="Z182" s="30"/>
      <c r="AA182" s="30"/>
      <c r="AB182" s="30"/>
      <c r="AC182" s="30"/>
      <c r="AD182" s="30"/>
      <c r="AE182" s="32">
        <v>1.6585000000000001</v>
      </c>
      <c r="AG182" s="17">
        <v>1.6493</v>
      </c>
      <c r="AN182" s="33">
        <v>1.6538999999999999</v>
      </c>
      <c r="AO182" s="17" t="s">
        <v>213</v>
      </c>
      <c r="AP182" s="32" t="s">
        <v>214</v>
      </c>
      <c r="AQ182" s="17">
        <f>AVERAGE(SMALL(AE182:AI182,1),SMALL(AE182:AI182,2))</f>
        <v>1.6539000000000001</v>
      </c>
      <c r="AR182" s="17" t="str">
        <f>IF(R182 &lt;=( AVERAGE(SMALL(AE182:AI182,1),SMALL(AE182:AI182,2))), R182, "")</f>
        <v/>
      </c>
      <c r="AS182" s="17" t="e">
        <f>AVERAGE(SMALL(AJ182:AM182,1),SMALL(AJ182:AM182,2))</f>
        <v>#NUM!</v>
      </c>
      <c r="AT182" s="17">
        <f>T182*1.075</f>
        <v>1.66625</v>
      </c>
      <c r="AU182" s="17" t="e">
        <f>U182*1.075</f>
        <v>#VALUE!</v>
      </c>
      <c r="AV182" s="30" t="e">
        <f>MIN(AN182,AT182,AU182)</f>
        <v>#VALUE!</v>
      </c>
      <c r="AW182" s="17" t="s">
        <v>215</v>
      </c>
      <c r="AX182" s="17" t="s">
        <v>214</v>
      </c>
      <c r="AY182" s="33">
        <v>1.653</v>
      </c>
      <c r="AZ182" s="34">
        <f>IF(AND(AY182&gt;0,AY182&lt;=10),AY182*0.25,IF(AND(AY182&gt;10,AY182&lt;=50),AY182*0.17,IF(AND(AY182&gt;10,AY182&lt;=100),AY182*0.12,IF(AY182&gt;100,AY182*0.1))))</f>
        <v>0.41325000000000001</v>
      </c>
      <c r="BA182" s="35">
        <f>AZ182+AY182</f>
        <v>2.0662500000000001</v>
      </c>
      <c r="BB182" s="33">
        <f>BA182+BA182*0.08</f>
        <v>2.2315500000000004</v>
      </c>
    </row>
    <row r="183" spans="1:54" s="17" customFormat="1" ht="30">
      <c r="A183" s="43" t="s">
        <v>571</v>
      </c>
      <c r="B183" s="23">
        <v>120</v>
      </c>
      <c r="C183" s="44">
        <v>510</v>
      </c>
      <c r="D183" s="44"/>
      <c r="E183" s="45" t="s">
        <v>675</v>
      </c>
      <c r="F183" s="45" t="s">
        <v>683</v>
      </c>
      <c r="G183" s="35" t="s">
        <v>677</v>
      </c>
      <c r="H183" s="48" t="s">
        <v>60</v>
      </c>
      <c r="I183" s="45" t="s">
        <v>45</v>
      </c>
      <c r="J183" s="45" t="s">
        <v>403</v>
      </c>
      <c r="K183" s="46"/>
      <c r="L183" s="45"/>
      <c r="M183" s="47">
        <v>30</v>
      </c>
      <c r="N183" s="45" t="s">
        <v>47</v>
      </c>
      <c r="O183" s="45" t="s">
        <v>576</v>
      </c>
      <c r="P183" s="45" t="s">
        <v>658</v>
      </c>
      <c r="Q183" s="45" t="s">
        <v>684</v>
      </c>
      <c r="R183" s="29">
        <v>1.87</v>
      </c>
      <c r="S183" s="30"/>
      <c r="T183" s="31">
        <v>1.75</v>
      </c>
      <c r="U183" s="9">
        <v>1.54</v>
      </c>
      <c r="V183" s="29">
        <v>2.2299000000000002</v>
      </c>
      <c r="W183" s="30">
        <v>1.51</v>
      </c>
      <c r="X183" s="30"/>
      <c r="Y183" s="30">
        <v>2.64</v>
      </c>
      <c r="Z183" s="30">
        <v>4.21</v>
      </c>
      <c r="AA183" s="30"/>
      <c r="AB183" s="30"/>
      <c r="AC183" s="30"/>
      <c r="AD183" s="30"/>
      <c r="AE183" s="32">
        <v>2.2299000000000002</v>
      </c>
      <c r="AN183" s="33">
        <v>1.87</v>
      </c>
      <c r="AO183" s="17" t="s">
        <v>51</v>
      </c>
      <c r="AP183" s="32" t="s">
        <v>52</v>
      </c>
      <c r="AQ183" s="17" t="e">
        <f>AVERAGE(SMALL(AE183:AI183,1),SMALL(AE183:AI183,2))</f>
        <v>#NUM!</v>
      </c>
      <c r="AR183" s="17" t="e">
        <f>IF(R183 &lt;=( AVERAGE(SMALL(AE183:AI183,1),SMALL(AE183:AI183,2))), R183, "")</f>
        <v>#NUM!</v>
      </c>
      <c r="AS183" s="17" t="e">
        <f>AVERAGE(SMALL(AJ183:AM183,1),SMALL(AJ183:AM183,2))</f>
        <v>#NUM!</v>
      </c>
      <c r="AT183" s="17">
        <f>T183*1.075</f>
        <v>1.8812499999999999</v>
      </c>
      <c r="AU183" s="17">
        <f>U183*1.075</f>
        <v>1.6555</v>
      </c>
      <c r="AV183" s="30">
        <f>MIN(AN183,AT183,AU183)</f>
        <v>1.6555</v>
      </c>
      <c r="AW183" s="17" t="s">
        <v>75</v>
      </c>
      <c r="AX183" s="17" t="s">
        <v>76</v>
      </c>
      <c r="AY183" s="33">
        <v>1.6555</v>
      </c>
      <c r="AZ183" s="34">
        <f>IF(AND(AY183&gt;0,AY183&lt;=10),AY183*0.25,IF(AND(AY183&gt;10,AY183&lt;=50),AY183*0.17,IF(AND(AY183&gt;10,AY183&lt;=100),AY183*0.12,IF(AY183&gt;100,AY183*0.1))))</f>
        <v>0.41387499999999999</v>
      </c>
      <c r="BA183" s="35">
        <f>AZ183+AY183</f>
        <v>2.069375</v>
      </c>
      <c r="BB183" s="33">
        <f>BA183+BA183*0.08</f>
        <v>2.2349250000000001</v>
      </c>
    </row>
    <row r="184" spans="1:54" s="17" customFormat="1" ht="30">
      <c r="A184" s="43" t="s">
        <v>571</v>
      </c>
      <c r="B184" s="23">
        <v>124</v>
      </c>
      <c r="C184" s="44">
        <v>84</v>
      </c>
      <c r="D184" s="44"/>
      <c r="E184" s="45" t="s">
        <v>691</v>
      </c>
      <c r="F184" s="45" t="s">
        <v>699</v>
      </c>
      <c r="G184" s="35" t="s">
        <v>693</v>
      </c>
      <c r="H184" s="48" t="s">
        <v>700</v>
      </c>
      <c r="I184" s="45" t="s">
        <v>45</v>
      </c>
      <c r="J184" s="45" t="s">
        <v>403</v>
      </c>
      <c r="K184" s="46"/>
      <c r="L184" s="45"/>
      <c r="M184" s="47">
        <v>30</v>
      </c>
      <c r="N184" s="45" t="s">
        <v>47</v>
      </c>
      <c r="O184" s="45" t="s">
        <v>576</v>
      </c>
      <c r="P184" s="45" t="s">
        <v>654</v>
      </c>
      <c r="Q184" s="45" t="s">
        <v>701</v>
      </c>
      <c r="R184" s="29">
        <v>2.04</v>
      </c>
      <c r="S184" s="30"/>
      <c r="T184" s="31">
        <v>1.71</v>
      </c>
      <c r="U184" s="9">
        <v>1.55</v>
      </c>
      <c r="V184" s="29">
        <v>1.6400999999999999</v>
      </c>
      <c r="W184" s="30"/>
      <c r="X184" s="30"/>
      <c r="Y184" s="30"/>
      <c r="Z184" s="30">
        <v>2.4300000000000002</v>
      </c>
      <c r="AA184" s="30"/>
      <c r="AB184" s="30"/>
      <c r="AC184" s="30"/>
      <c r="AD184" s="30"/>
      <c r="AE184" s="32">
        <v>1.6400999999999999</v>
      </c>
      <c r="AI184" s="17">
        <v>2.4300000000000002</v>
      </c>
      <c r="AN184" s="33">
        <v>1.83</v>
      </c>
      <c r="AO184" s="17" t="s">
        <v>338</v>
      </c>
      <c r="AP184" s="32" t="s">
        <v>339</v>
      </c>
      <c r="AQ184" s="17">
        <f>AVERAGE(SMALL(AE184:AI184,1),SMALL(AE184:AI184,2))</f>
        <v>2.03505</v>
      </c>
      <c r="AR184" s="17" t="str">
        <f>IF(R184 &lt;=( AVERAGE(SMALL(AE184:AI184,1),SMALL(AE184:AI184,2))), R184, "")</f>
        <v/>
      </c>
      <c r="AS184" s="17" t="e">
        <f>AVERAGE(SMALL(AJ184:AM184,1),SMALL(AJ184:AM184,2))</f>
        <v>#NUM!</v>
      </c>
      <c r="AT184" s="17">
        <f>T184*1.075</f>
        <v>1.8382499999999999</v>
      </c>
      <c r="AU184" s="17">
        <f>U184*1.075</f>
        <v>1.66625</v>
      </c>
      <c r="AV184" s="30">
        <f>MIN(AN184,AT184,AU184)</f>
        <v>1.66625</v>
      </c>
      <c r="AW184" s="17" t="s">
        <v>75</v>
      </c>
      <c r="AX184" s="17" t="s">
        <v>76</v>
      </c>
      <c r="AY184" s="33">
        <v>1.67</v>
      </c>
      <c r="AZ184" s="34">
        <f>IF(AND(AY184&gt;0,AY184&lt;=10),AY184*0.25,IF(AND(AY184&gt;10,AY184&lt;=50),AY184*0.17,IF(AND(AY184&gt;10,AY184&lt;=100),AY184*0.12,IF(AY184&gt;100,AY184*0.1))))</f>
        <v>0.41749999999999998</v>
      </c>
      <c r="BA184" s="35">
        <f>AZ184+AY184</f>
        <v>2.0874999999999999</v>
      </c>
      <c r="BB184" s="33">
        <f>BA184+BA184*0.08</f>
        <v>2.2544999999999997</v>
      </c>
    </row>
    <row r="185" spans="1:54" s="17" customFormat="1" ht="30">
      <c r="A185" s="43" t="s">
        <v>571</v>
      </c>
      <c r="B185" s="23">
        <v>236</v>
      </c>
      <c r="C185" s="44">
        <v>14906</v>
      </c>
      <c r="D185" s="44"/>
      <c r="E185" s="45" t="s">
        <v>1100</v>
      </c>
      <c r="F185" s="45" t="s">
        <v>1101</v>
      </c>
      <c r="G185" s="35" t="s">
        <v>1095</v>
      </c>
      <c r="H185" s="48" t="s">
        <v>1006</v>
      </c>
      <c r="I185" s="45" t="s">
        <v>45</v>
      </c>
      <c r="J185" s="45" t="s">
        <v>1102</v>
      </c>
      <c r="K185" s="46"/>
      <c r="L185" s="45"/>
      <c r="M185" s="47">
        <v>30</v>
      </c>
      <c r="N185" s="45" t="s">
        <v>47</v>
      </c>
      <c r="O185" s="45" t="s">
        <v>576</v>
      </c>
      <c r="P185" s="45" t="s">
        <v>616</v>
      </c>
      <c r="Q185" s="45" t="s">
        <v>1103</v>
      </c>
      <c r="R185" s="29">
        <v>1.68</v>
      </c>
      <c r="S185" s="30"/>
      <c r="T185" s="31">
        <v>1.56</v>
      </c>
      <c r="U185" s="9" t="s">
        <v>155</v>
      </c>
      <c r="V185" s="29">
        <v>1.6806000000000001</v>
      </c>
      <c r="W185" s="30"/>
      <c r="X185" s="30"/>
      <c r="Y185" s="30"/>
      <c r="Z185" s="30"/>
      <c r="AA185" s="30"/>
      <c r="AB185" s="30"/>
      <c r="AC185" s="30"/>
      <c r="AD185" s="30"/>
      <c r="AE185" s="32">
        <v>1.6806000000000001</v>
      </c>
      <c r="AN185" s="33">
        <v>1.68</v>
      </c>
      <c r="AO185" s="17" t="s">
        <v>51</v>
      </c>
      <c r="AP185" s="32" t="s">
        <v>52</v>
      </c>
      <c r="AQ185" s="17" t="e">
        <f>AVERAGE(SMALL(AE185:AI185,1),SMALL(AE185:AI185,2))</f>
        <v>#NUM!</v>
      </c>
      <c r="AR185" s="17" t="e">
        <f>IF(R185 &lt;=( AVERAGE(SMALL(AE185:AI185,1),SMALL(AE185:AI185,2))), R185, "")</f>
        <v>#NUM!</v>
      </c>
      <c r="AS185" s="17" t="e">
        <f>AVERAGE(SMALL(AJ185:AM185,1),SMALL(AJ185:AM185,2))</f>
        <v>#NUM!</v>
      </c>
      <c r="AT185" s="17">
        <f>T185*1.075</f>
        <v>1.677</v>
      </c>
      <c r="AU185" s="17" t="e">
        <f>U185*1.075</f>
        <v>#VALUE!</v>
      </c>
      <c r="AV185" s="30" t="e">
        <f>MIN(AN185,AT185,AU185)</f>
        <v>#VALUE!</v>
      </c>
      <c r="AW185" s="17" t="s">
        <v>75</v>
      </c>
      <c r="AX185" s="17" t="s">
        <v>76</v>
      </c>
      <c r="AY185" s="33">
        <v>1.677</v>
      </c>
      <c r="AZ185" s="34">
        <f>IF(AND(AY185&gt;0,AY185&lt;=10),AY185*0.25,IF(AND(AY185&gt;10,AY185&lt;=50),AY185*0.17,IF(AND(AY185&gt;10,AY185&lt;=100),AY185*0.12,IF(AY185&gt;100,AY185*0.1))))</f>
        <v>0.41925000000000001</v>
      </c>
      <c r="BA185" s="35">
        <f>AZ185+AY185</f>
        <v>2.0962499999999999</v>
      </c>
      <c r="BB185" s="33">
        <f>BA185+BA185*0.08</f>
        <v>2.2639499999999999</v>
      </c>
    </row>
    <row r="186" spans="1:54" s="17" customFormat="1" ht="30">
      <c r="A186" s="43" t="s">
        <v>571</v>
      </c>
      <c r="B186" s="23">
        <v>252</v>
      </c>
      <c r="C186" s="44">
        <v>7102</v>
      </c>
      <c r="D186" s="44"/>
      <c r="E186" s="45" t="s">
        <v>1151</v>
      </c>
      <c r="F186" s="45" t="s">
        <v>1152</v>
      </c>
      <c r="G186" s="35" t="s">
        <v>1153</v>
      </c>
      <c r="H186" s="48" t="s">
        <v>523</v>
      </c>
      <c r="I186" s="45" t="s">
        <v>143</v>
      </c>
      <c r="J186" s="45" t="s">
        <v>363</v>
      </c>
      <c r="K186" s="46"/>
      <c r="L186" s="45"/>
      <c r="M186" s="47">
        <v>20</v>
      </c>
      <c r="N186" s="45" t="s">
        <v>47</v>
      </c>
      <c r="O186" s="45" t="s">
        <v>576</v>
      </c>
      <c r="P186" s="45" t="s">
        <v>646</v>
      </c>
      <c r="Q186" s="45" t="s">
        <v>1155</v>
      </c>
      <c r="R186" s="29">
        <v>2.8</v>
      </c>
      <c r="S186" s="30"/>
      <c r="T186" s="31">
        <v>2.66</v>
      </c>
      <c r="U186" s="9">
        <v>1.56</v>
      </c>
      <c r="V186" s="29">
        <v>2.9327000000000001</v>
      </c>
      <c r="W186" s="30"/>
      <c r="X186" s="30"/>
      <c r="Y186" s="30"/>
      <c r="Z186" s="30"/>
      <c r="AA186" s="30"/>
      <c r="AB186" s="30"/>
      <c r="AC186" s="30"/>
      <c r="AD186" s="30"/>
      <c r="AE186" s="32">
        <v>2.9327000000000001</v>
      </c>
      <c r="AG186" s="17">
        <v>2.92</v>
      </c>
      <c r="AN186" s="33">
        <v>2.8</v>
      </c>
      <c r="AO186" s="17" t="s">
        <v>51</v>
      </c>
      <c r="AP186" s="32" t="s">
        <v>52</v>
      </c>
      <c r="AQ186" s="17">
        <f>AVERAGE(SMALL(AE186:AI186,1),SMALL(AE186:AI186,2))</f>
        <v>2.9263500000000002</v>
      </c>
      <c r="AR186" s="17">
        <f>IF(R186 &lt;=( AVERAGE(SMALL(AE186:AI186,1),SMALL(AE186:AI186,2))), R186, "")</f>
        <v>2.8</v>
      </c>
      <c r="AS186" s="17" t="e">
        <f>AVERAGE(SMALL(AJ186:AM186,1),SMALL(AJ186:AM186,2))</f>
        <v>#NUM!</v>
      </c>
      <c r="AT186" s="17">
        <f>T186*1.075</f>
        <v>2.8595000000000002</v>
      </c>
      <c r="AU186" s="17">
        <f>U186*1.075</f>
        <v>1.677</v>
      </c>
      <c r="AV186" s="30">
        <f>MIN(AN186,AT186,AU186)</f>
        <v>1.677</v>
      </c>
      <c r="AW186" s="17" t="s">
        <v>75</v>
      </c>
      <c r="AX186" s="17" t="s">
        <v>76</v>
      </c>
      <c r="AY186" s="33">
        <v>1.68</v>
      </c>
      <c r="AZ186" s="34">
        <f>IF(AND(AY186&gt;0,AY186&lt;=10),AY186*0.25,IF(AND(AY186&gt;10,AY186&lt;=50),AY186*0.17,IF(AND(AY186&gt;10,AY186&lt;=100),AY186*0.12,IF(AY186&gt;100,AY186*0.1))))</f>
        <v>0.42</v>
      </c>
      <c r="BA186" s="35">
        <f>AZ186+AY186</f>
        <v>2.1</v>
      </c>
      <c r="BB186" s="33">
        <f>BA186+BA186*0.08</f>
        <v>2.2680000000000002</v>
      </c>
    </row>
    <row r="187" spans="1:54" s="17" customFormat="1" ht="30">
      <c r="A187" s="43" t="s">
        <v>571</v>
      </c>
      <c r="B187" s="23">
        <v>121</v>
      </c>
      <c r="C187" s="44">
        <v>83</v>
      </c>
      <c r="D187" s="44"/>
      <c r="E187" s="45" t="s">
        <v>685</v>
      </c>
      <c r="F187" s="45" t="s">
        <v>686</v>
      </c>
      <c r="G187" s="35" t="s">
        <v>687</v>
      </c>
      <c r="H187" s="48" t="s">
        <v>688</v>
      </c>
      <c r="I187" s="45" t="s">
        <v>106</v>
      </c>
      <c r="J187" s="45" t="s">
        <v>689</v>
      </c>
      <c r="K187" s="46"/>
      <c r="L187" s="45"/>
      <c r="M187" s="47">
        <v>50</v>
      </c>
      <c r="N187" s="45" t="s">
        <v>47</v>
      </c>
      <c r="O187" s="45" t="s">
        <v>576</v>
      </c>
      <c r="P187" s="45" t="s">
        <v>609</v>
      </c>
      <c r="Q187" s="45" t="s">
        <v>690</v>
      </c>
      <c r="R187" s="29">
        <v>1.74</v>
      </c>
      <c r="S187" s="30"/>
      <c r="T187" s="31">
        <v>1.63</v>
      </c>
      <c r="U187" s="9">
        <v>2.13</v>
      </c>
      <c r="V187" s="29">
        <v>3.1707000000000001</v>
      </c>
      <c r="W187" s="30"/>
      <c r="X187" s="30"/>
      <c r="Y187" s="30"/>
      <c r="Z187" s="30">
        <v>2.39</v>
      </c>
      <c r="AA187" s="30"/>
      <c r="AB187" s="30"/>
      <c r="AC187" s="30"/>
      <c r="AD187" s="30"/>
      <c r="AE187" s="32">
        <v>3.1707000000000001</v>
      </c>
      <c r="AG187" s="17">
        <v>3.1530999999999998</v>
      </c>
      <c r="AH187" s="17">
        <v>1.08</v>
      </c>
      <c r="AI187" s="17">
        <v>2.39</v>
      </c>
      <c r="AN187" s="33">
        <v>1.7350000000000001</v>
      </c>
      <c r="AO187" s="17" t="s">
        <v>213</v>
      </c>
      <c r="AP187" s="32" t="s">
        <v>214</v>
      </c>
      <c r="AQ187" s="17">
        <f>AVERAGE(SMALL(AE187:AI187,1),SMALL(AE187:AI187,2))</f>
        <v>1.7350000000000001</v>
      </c>
      <c r="AR187" s="17" t="str">
        <f>IF(R187 &lt;=( AVERAGE(SMALL(AE187:AI187,1),SMALL(AE187:AI187,2))), R187, "")</f>
        <v/>
      </c>
      <c r="AS187" s="17" t="e">
        <f>AVERAGE(SMALL(AJ187:AM187,1),SMALL(AJ187:AM187,2))</f>
        <v>#NUM!</v>
      </c>
      <c r="AT187" s="17">
        <f>T187*1.075</f>
        <v>1.7522499999999999</v>
      </c>
      <c r="AU187" s="17">
        <f>U187*1.075</f>
        <v>2.2897499999999997</v>
      </c>
      <c r="AV187" s="30">
        <f>MIN(AN187,AT187,AU187)</f>
        <v>1.7350000000000001</v>
      </c>
      <c r="AW187" s="17" t="s">
        <v>215</v>
      </c>
      <c r="AX187" s="17" t="s">
        <v>214</v>
      </c>
      <c r="AY187" s="33">
        <v>1.7350000000000001</v>
      </c>
      <c r="AZ187" s="34">
        <f>IF(AND(AY187&gt;0,AY187&lt;=10),AY187*0.25,IF(AND(AY187&gt;10,AY187&lt;=50),AY187*0.17,IF(AND(AY187&gt;10,AY187&lt;=100),AY187*0.12,IF(AY187&gt;100,AY187*0.1))))</f>
        <v>0.43375000000000002</v>
      </c>
      <c r="BA187" s="35">
        <f>AZ187+AY187</f>
        <v>2.1687500000000002</v>
      </c>
      <c r="BB187" s="33">
        <f>BA187+BA187*0.08</f>
        <v>2.3422500000000004</v>
      </c>
    </row>
    <row r="188" spans="1:54" s="17" customFormat="1" ht="30">
      <c r="A188" s="43" t="s">
        <v>571</v>
      </c>
      <c r="B188" s="23">
        <v>210</v>
      </c>
      <c r="C188" s="44">
        <v>14938</v>
      </c>
      <c r="D188" s="44"/>
      <c r="E188" s="45" t="s">
        <v>1013</v>
      </c>
      <c r="F188" s="45" t="s">
        <v>1014</v>
      </c>
      <c r="G188" s="35" t="s">
        <v>1015</v>
      </c>
      <c r="H188" s="48" t="s">
        <v>142</v>
      </c>
      <c r="I188" s="45" t="s">
        <v>45</v>
      </c>
      <c r="J188" s="45" t="s">
        <v>1016</v>
      </c>
      <c r="K188" s="46"/>
      <c r="L188" s="45"/>
      <c r="M188" s="47">
        <v>5</v>
      </c>
      <c r="N188" s="45" t="s">
        <v>47</v>
      </c>
      <c r="O188" s="45" t="s">
        <v>576</v>
      </c>
      <c r="P188" s="45" t="s">
        <v>616</v>
      </c>
      <c r="Q188" s="45" t="s">
        <v>1017</v>
      </c>
      <c r="R188" s="29">
        <v>1.8</v>
      </c>
      <c r="S188" s="30"/>
      <c r="T188" s="31">
        <v>1.67</v>
      </c>
      <c r="U188" s="9" t="s">
        <v>58</v>
      </c>
      <c r="V188" s="29">
        <v>1.7543</v>
      </c>
      <c r="W188" s="30">
        <v>1.84</v>
      </c>
      <c r="X188" s="30"/>
      <c r="Y188" s="30"/>
      <c r="Z188" s="30"/>
      <c r="AA188" s="30"/>
      <c r="AB188" s="30"/>
      <c r="AC188" s="30"/>
      <c r="AD188" s="30"/>
      <c r="AE188" s="32">
        <v>1.7543</v>
      </c>
      <c r="AG188" s="17">
        <v>1.74455</v>
      </c>
      <c r="AN188" s="33">
        <v>1.7490000000000001</v>
      </c>
      <c r="AO188" s="17" t="s">
        <v>213</v>
      </c>
      <c r="AP188" s="32" t="s">
        <v>214</v>
      </c>
      <c r="AQ188" s="17">
        <f>AVERAGE(SMALL(AE188:AI188,1),SMALL(AE188:AI188,2))</f>
        <v>1.749425</v>
      </c>
      <c r="AR188" s="17" t="str">
        <f>IF(R188 &lt;=( AVERAGE(SMALL(AE188:AI188,1),SMALL(AE188:AI188,2))), R188, "")</f>
        <v/>
      </c>
      <c r="AS188" s="17" t="e">
        <f>AVERAGE(SMALL(AJ188:AM188,1),SMALL(AJ188:AM188,2))</f>
        <v>#NUM!</v>
      </c>
      <c r="AT188" s="17">
        <f>T188*1.075</f>
        <v>1.7952499999999998</v>
      </c>
      <c r="AU188" s="17" t="e">
        <f>U188*1.075</f>
        <v>#VALUE!</v>
      </c>
      <c r="AV188" s="30" t="e">
        <f>MIN(AN188,AT188,AU188)</f>
        <v>#VALUE!</v>
      </c>
      <c r="AW188" s="17" t="s">
        <v>1018</v>
      </c>
      <c r="AX188" s="17" t="s">
        <v>52</v>
      </c>
      <c r="AY188" s="33">
        <v>1.7490000000000001</v>
      </c>
      <c r="AZ188" s="34">
        <f>IF(AND(AY188&gt;0,AY188&lt;=10),AY188*0.25,IF(AND(AY188&gt;10,AY188&lt;=50),AY188*0.17,IF(AND(AY188&gt;10,AY188&lt;=100),AY188*0.12,IF(AY188&gt;100,AY188*0.1))))</f>
        <v>0.43725000000000003</v>
      </c>
      <c r="BA188" s="35">
        <f>AZ188+AY188</f>
        <v>2.1862500000000002</v>
      </c>
      <c r="BB188" s="33">
        <f>BA188+BA188*0.08</f>
        <v>2.3611500000000003</v>
      </c>
    </row>
    <row r="189" spans="1:54" s="17" customFormat="1" ht="30">
      <c r="A189" s="43" t="s">
        <v>571</v>
      </c>
      <c r="B189" s="23">
        <v>123</v>
      </c>
      <c r="C189" s="44">
        <v>85</v>
      </c>
      <c r="D189" s="44"/>
      <c r="E189" s="45" t="s">
        <v>691</v>
      </c>
      <c r="F189" s="45" t="s">
        <v>695</v>
      </c>
      <c r="G189" s="35" t="s">
        <v>693</v>
      </c>
      <c r="H189" s="48" t="s">
        <v>696</v>
      </c>
      <c r="I189" s="45" t="s">
        <v>45</v>
      </c>
      <c r="J189" s="45" t="s">
        <v>403</v>
      </c>
      <c r="K189" s="46"/>
      <c r="L189" s="45"/>
      <c r="M189" s="47">
        <v>30</v>
      </c>
      <c r="N189" s="45" t="s">
        <v>47</v>
      </c>
      <c r="O189" s="45" t="s">
        <v>576</v>
      </c>
      <c r="P189" s="45" t="s">
        <v>697</v>
      </c>
      <c r="Q189" s="45" t="s">
        <v>698</v>
      </c>
      <c r="R189" s="29">
        <v>2.27</v>
      </c>
      <c r="S189" s="30"/>
      <c r="T189" s="31">
        <v>2.12</v>
      </c>
      <c r="U189" s="9">
        <v>1.65</v>
      </c>
      <c r="V189" s="29">
        <v>1.6585000000000001</v>
      </c>
      <c r="W189" s="30"/>
      <c r="X189" s="30"/>
      <c r="Y189" s="30"/>
      <c r="Z189" s="30">
        <v>2.89</v>
      </c>
      <c r="AA189" s="30"/>
      <c r="AB189" s="30"/>
      <c r="AC189" s="30"/>
      <c r="AD189" s="30"/>
      <c r="AE189" s="32">
        <v>1.6585000000000001</v>
      </c>
      <c r="AN189" s="33">
        <v>2.27</v>
      </c>
      <c r="AO189" s="17" t="s">
        <v>51</v>
      </c>
      <c r="AP189" s="32" t="s">
        <v>52</v>
      </c>
      <c r="AQ189" s="17" t="e">
        <f>AVERAGE(SMALL(AE189:AI189,1),SMALL(AE189:AI189,2))</f>
        <v>#NUM!</v>
      </c>
      <c r="AR189" s="17" t="e">
        <f>IF(R189 &lt;=( AVERAGE(SMALL(AE189:AI189,1),SMALL(AE189:AI189,2))), R189, "")</f>
        <v>#NUM!</v>
      </c>
      <c r="AS189" s="17" t="e">
        <f>AVERAGE(SMALL(AJ189:AM189,1),SMALL(AJ189:AM189,2))</f>
        <v>#NUM!</v>
      </c>
      <c r="AT189" s="17">
        <f>T189*1.075</f>
        <v>2.2789999999999999</v>
      </c>
      <c r="AU189" s="17">
        <f>U189*1.075</f>
        <v>1.7737499999999999</v>
      </c>
      <c r="AV189" s="30">
        <f>MIN(AN189,AT189,AU189)</f>
        <v>1.7737499999999999</v>
      </c>
      <c r="AW189" s="17" t="s">
        <v>75</v>
      </c>
      <c r="AX189" s="17" t="s">
        <v>76</v>
      </c>
      <c r="AY189" s="33">
        <v>1.77</v>
      </c>
      <c r="AZ189" s="34">
        <f>IF(AND(AY189&gt;0,AY189&lt;=10),AY189*0.25,IF(AND(AY189&gt;10,AY189&lt;=50),AY189*0.17,IF(AND(AY189&gt;10,AY189&lt;=100),AY189*0.12,IF(AY189&gt;100,AY189*0.1))))</f>
        <v>0.4425</v>
      </c>
      <c r="BA189" s="35">
        <f>AZ189+AY189</f>
        <v>2.2124999999999999</v>
      </c>
      <c r="BB189" s="33">
        <f>BA189+BA189*0.08</f>
        <v>2.3895</v>
      </c>
    </row>
    <row r="190" spans="1:54" s="17" customFormat="1" ht="30">
      <c r="A190" s="43" t="s">
        <v>571</v>
      </c>
      <c r="B190" s="23">
        <v>161</v>
      </c>
      <c r="C190" s="44">
        <v>147</v>
      </c>
      <c r="D190" s="44"/>
      <c r="E190" s="45" t="s">
        <v>818</v>
      </c>
      <c r="F190" s="45" t="s">
        <v>819</v>
      </c>
      <c r="G190" s="35" t="s">
        <v>820</v>
      </c>
      <c r="H190" s="48" t="s">
        <v>142</v>
      </c>
      <c r="I190" s="45" t="s">
        <v>45</v>
      </c>
      <c r="J190" s="45" t="s">
        <v>801</v>
      </c>
      <c r="K190" s="46"/>
      <c r="L190" s="45"/>
      <c r="M190" s="47">
        <v>10</v>
      </c>
      <c r="N190" s="45" t="s">
        <v>47</v>
      </c>
      <c r="O190" s="45" t="s">
        <v>576</v>
      </c>
      <c r="P190" s="45" t="s">
        <v>609</v>
      </c>
      <c r="Q190" s="45" t="s">
        <v>825</v>
      </c>
      <c r="R190" s="29">
        <v>1.78</v>
      </c>
      <c r="S190" s="30"/>
      <c r="T190" s="31">
        <v>1.66</v>
      </c>
      <c r="U190" s="9" t="s">
        <v>58</v>
      </c>
      <c r="V190" s="29">
        <v>0.9032</v>
      </c>
      <c r="W190" s="30"/>
      <c r="X190" s="30"/>
      <c r="Y190" s="30"/>
      <c r="Z190" s="30">
        <v>2.66</v>
      </c>
      <c r="AA190" s="30"/>
      <c r="AB190" s="30"/>
      <c r="AC190" s="30"/>
      <c r="AD190" s="30"/>
      <c r="AE190" s="32">
        <v>0.9032</v>
      </c>
      <c r="AG190" s="17">
        <v>0.89800000000000002</v>
      </c>
      <c r="AN190" s="33">
        <v>0.90600000000000003</v>
      </c>
      <c r="AO190" s="17" t="s">
        <v>213</v>
      </c>
      <c r="AP190" s="32" t="s">
        <v>214</v>
      </c>
      <c r="AQ190" s="17">
        <f>AVERAGE(SMALL(AE190:AI190,1),SMALL(AE190:AI190,2))</f>
        <v>0.90060000000000007</v>
      </c>
      <c r="AR190" s="17" t="str">
        <f>IF(R190 &lt;=( AVERAGE(SMALL(AE190:AI190,1),SMALL(AE190:AI190,2))), R190, "")</f>
        <v/>
      </c>
      <c r="AS190" s="17" t="e">
        <f>AVERAGE(SMALL(AJ190:AM190,1),SMALL(AJ190:AM190,2))</f>
        <v>#NUM!</v>
      </c>
      <c r="AT190" s="17">
        <f>T190*1.075</f>
        <v>1.7844999999999998</v>
      </c>
      <c r="AU190" s="17" t="e">
        <f>U190*1.075</f>
        <v>#VALUE!</v>
      </c>
      <c r="AV190" s="30" t="e">
        <f>MIN(AN190,AT190,AU190)</f>
        <v>#VALUE!</v>
      </c>
      <c r="AW190" s="17" t="s">
        <v>75</v>
      </c>
      <c r="AX190" s="17" t="s">
        <v>76</v>
      </c>
      <c r="AY190" s="33">
        <v>1.7845</v>
      </c>
      <c r="AZ190" s="34">
        <f>IF(AND(AY190&gt;0,AY190&lt;=10),AY190*0.25,IF(AND(AY190&gt;10,AY190&lt;=50),AY190*0.17,IF(AND(AY190&gt;10,AY190&lt;=100),AY190*0.12,IF(AY190&gt;100,AY190*0.1))))</f>
        <v>0.44612499999999999</v>
      </c>
      <c r="BA190" s="35">
        <f>AZ190+AY190</f>
        <v>2.2306249999999999</v>
      </c>
      <c r="BB190" s="33">
        <f>BA190+BA190*0.08</f>
        <v>2.4090749999999996</v>
      </c>
    </row>
    <row r="191" spans="1:54" s="17" customFormat="1" ht="30">
      <c r="A191" s="43" t="s">
        <v>571</v>
      </c>
      <c r="B191" s="23">
        <v>94</v>
      </c>
      <c r="C191" s="44">
        <v>13</v>
      </c>
      <c r="D191" s="44"/>
      <c r="E191" s="45" t="s">
        <v>587</v>
      </c>
      <c r="F191" s="45" t="s">
        <v>580</v>
      </c>
      <c r="G191" s="35" t="s">
        <v>67</v>
      </c>
      <c r="H191" s="48" t="s">
        <v>68</v>
      </c>
      <c r="I191" s="45" t="s">
        <v>69</v>
      </c>
      <c r="J191" s="45" t="s">
        <v>588</v>
      </c>
      <c r="K191" s="46">
        <v>5</v>
      </c>
      <c r="L191" s="45" t="s">
        <v>71</v>
      </c>
      <c r="M191" s="47">
        <v>1</v>
      </c>
      <c r="N191" s="45" t="s">
        <v>47</v>
      </c>
      <c r="O191" s="45" t="s">
        <v>576</v>
      </c>
      <c r="P191" s="45" t="s">
        <v>585</v>
      </c>
      <c r="Q191" s="45" t="s">
        <v>589</v>
      </c>
      <c r="R191" s="29">
        <v>1.91</v>
      </c>
      <c r="S191" s="30"/>
      <c r="T191" s="31">
        <v>1.79</v>
      </c>
      <c r="U191" s="9">
        <v>1.7</v>
      </c>
      <c r="V191" s="29">
        <v>1.9139999999999999</v>
      </c>
      <c r="W191" s="30"/>
      <c r="X191" s="30"/>
      <c r="Y191" s="30"/>
      <c r="Z191" s="30"/>
      <c r="AA191" s="30"/>
      <c r="AB191" s="30"/>
      <c r="AC191" s="30"/>
      <c r="AD191" s="30"/>
      <c r="AE191" s="32">
        <v>1.9139999999999999</v>
      </c>
      <c r="AG191" s="17">
        <v>1.90337</v>
      </c>
      <c r="AN191" s="33">
        <v>1.91</v>
      </c>
      <c r="AO191" s="17" t="s">
        <v>51</v>
      </c>
      <c r="AP191" s="32" t="s">
        <v>52</v>
      </c>
      <c r="AQ191" s="17">
        <f>AVERAGE(SMALL(AE191:AI191,1),SMALL(AE191:AI191,2))</f>
        <v>1.908685</v>
      </c>
      <c r="AR191" s="17" t="str">
        <f>IF(R191 &lt;=( AVERAGE(SMALL(AE191:AI191,1),SMALL(AE191:AI191,2))), R191, "")</f>
        <v/>
      </c>
      <c r="AS191" s="17" t="e">
        <f>AVERAGE(SMALL(AJ191:AM191,1),SMALL(AJ191:AM191,2))</f>
        <v>#NUM!</v>
      </c>
      <c r="AT191" s="17">
        <f>T191*1.075</f>
        <v>1.92425</v>
      </c>
      <c r="AU191" s="17">
        <f>U191*1.075</f>
        <v>1.8274999999999999</v>
      </c>
      <c r="AV191" s="30">
        <f>MIN(AN191,AT191,AU191)</f>
        <v>1.8274999999999999</v>
      </c>
      <c r="AW191" s="17" t="s">
        <v>75</v>
      </c>
      <c r="AX191" s="17" t="s">
        <v>76</v>
      </c>
      <c r="AY191" s="33">
        <v>1.8274999999999999</v>
      </c>
      <c r="AZ191" s="34">
        <f>IF(AND(AY191&gt;0,AY191&lt;=10),AY191*0.25,IF(AND(AY191&gt;10,AY191&lt;=50),AY191*0.17,IF(AND(AY191&gt;10,AY191&lt;=100),AY191*0.12,IF(AY191&gt;100,AY191*0.1))))</f>
        <v>0.45687499999999998</v>
      </c>
      <c r="BA191" s="35">
        <f>AZ191+AY191</f>
        <v>2.2843749999999998</v>
      </c>
      <c r="BB191" s="33">
        <f>BA191+BA191*0.08</f>
        <v>2.4671249999999998</v>
      </c>
    </row>
    <row r="192" spans="1:54" s="17" customFormat="1" ht="30">
      <c r="A192" s="43" t="s">
        <v>571</v>
      </c>
      <c r="B192" s="23">
        <v>144</v>
      </c>
      <c r="C192" s="44">
        <v>114</v>
      </c>
      <c r="D192" s="44"/>
      <c r="E192" s="45" t="s">
        <v>748</v>
      </c>
      <c r="F192" s="45" t="s">
        <v>767</v>
      </c>
      <c r="G192" s="35" t="s">
        <v>446</v>
      </c>
      <c r="H192" s="48" t="s">
        <v>738</v>
      </c>
      <c r="I192" s="45" t="s">
        <v>462</v>
      </c>
      <c r="J192" s="45" t="s">
        <v>768</v>
      </c>
      <c r="K192" s="46">
        <v>60</v>
      </c>
      <c r="L192" s="45" t="s">
        <v>83</v>
      </c>
      <c r="M192" s="47">
        <v>1</v>
      </c>
      <c r="N192" s="45" t="s">
        <v>47</v>
      </c>
      <c r="O192" s="45" t="s">
        <v>576</v>
      </c>
      <c r="P192" s="45" t="s">
        <v>585</v>
      </c>
      <c r="Q192" s="45" t="s">
        <v>769</v>
      </c>
      <c r="R192" s="29">
        <v>1.84</v>
      </c>
      <c r="S192" s="30"/>
      <c r="T192" s="31">
        <v>1.72</v>
      </c>
      <c r="U192" s="9" t="s">
        <v>155</v>
      </c>
      <c r="V192" s="29">
        <v>1.861</v>
      </c>
      <c r="W192" s="30">
        <v>1.81</v>
      </c>
      <c r="X192" s="30"/>
      <c r="Y192" s="30"/>
      <c r="Z192" s="30"/>
      <c r="AA192" s="30"/>
      <c r="AB192" s="30"/>
      <c r="AC192" s="30"/>
      <c r="AD192" s="30"/>
      <c r="AE192" s="32">
        <v>1.861</v>
      </c>
      <c r="AF192" s="17">
        <v>2.2852000000000001</v>
      </c>
      <c r="AG192" s="17">
        <v>1.8506</v>
      </c>
      <c r="AN192" s="33">
        <v>1.84</v>
      </c>
      <c r="AO192" s="17" t="s">
        <v>51</v>
      </c>
      <c r="AP192" s="32" t="s">
        <v>52</v>
      </c>
      <c r="AQ192" s="17">
        <f>AVERAGE(SMALL(AE192:AI192,1),SMALL(AE192:AI192,2))</f>
        <v>1.8557999999999999</v>
      </c>
      <c r="AR192" s="17">
        <f>IF(R192 &lt;=( AVERAGE(SMALL(AE192:AI192,1),SMALL(AE192:AI192,2))), R192, "")</f>
        <v>1.84</v>
      </c>
      <c r="AS192" s="17" t="e">
        <f>AVERAGE(SMALL(AJ192:AM192,1),SMALL(AJ192:AM192,2))</f>
        <v>#NUM!</v>
      </c>
      <c r="AT192" s="17">
        <f>T192*1.075</f>
        <v>1.849</v>
      </c>
      <c r="AU192" s="17" t="e">
        <f>U192*1.075</f>
        <v>#VALUE!</v>
      </c>
      <c r="AV192" s="30" t="e">
        <f>MIN(AN192,AT192,AU192)</f>
        <v>#VALUE!</v>
      </c>
      <c r="AW192" s="42" t="s">
        <v>770</v>
      </c>
      <c r="AX192" s="42" t="s">
        <v>52</v>
      </c>
      <c r="AY192" s="33">
        <v>1.84</v>
      </c>
      <c r="AZ192" s="34">
        <f>IF(AND(AY192&gt;0,AY192&lt;=10),AY192*0.25,IF(AND(AY192&gt;10,AY192&lt;=50),AY192*0.17,IF(AND(AY192&gt;10,AY192&lt;=100),AY192*0.12,IF(AY192&gt;100,AY192*0.1))))</f>
        <v>0.46</v>
      </c>
      <c r="BA192" s="35">
        <f>AZ192+AY192</f>
        <v>2.3000000000000003</v>
      </c>
      <c r="BB192" s="33">
        <f>BA192+BA192*0.08</f>
        <v>2.4840000000000004</v>
      </c>
    </row>
    <row r="193" spans="1:54" s="17" customFormat="1" ht="30">
      <c r="A193" s="43" t="s">
        <v>571</v>
      </c>
      <c r="B193" s="23">
        <v>221</v>
      </c>
      <c r="C193" s="44">
        <v>14772</v>
      </c>
      <c r="D193" s="44"/>
      <c r="E193" s="45" t="s">
        <v>1047</v>
      </c>
      <c r="F193" s="45" t="s">
        <v>1048</v>
      </c>
      <c r="G193" s="35" t="s">
        <v>1049</v>
      </c>
      <c r="H193" s="48" t="s">
        <v>1050</v>
      </c>
      <c r="I193" s="45" t="s">
        <v>106</v>
      </c>
      <c r="J193" s="45" t="s">
        <v>1051</v>
      </c>
      <c r="K193" s="46"/>
      <c r="L193" s="45"/>
      <c r="M193" s="47">
        <v>30</v>
      </c>
      <c r="N193" s="45" t="s">
        <v>47</v>
      </c>
      <c r="O193" s="45" t="s">
        <v>576</v>
      </c>
      <c r="P193" s="45" t="s">
        <v>598</v>
      </c>
      <c r="Q193" s="45" t="s">
        <v>1052</v>
      </c>
      <c r="R193" s="29">
        <v>2.6</v>
      </c>
      <c r="S193" s="30"/>
      <c r="T193" s="31">
        <v>2.4300000000000002</v>
      </c>
      <c r="U193" s="9">
        <v>1.71</v>
      </c>
      <c r="V193" s="29">
        <v>2.6015999999999999</v>
      </c>
      <c r="W193" s="30">
        <v>2.6</v>
      </c>
      <c r="X193" s="30"/>
      <c r="Y193" s="30"/>
      <c r="Z193" s="30"/>
      <c r="AA193" s="30"/>
      <c r="AB193" s="30"/>
      <c r="AC193" s="30"/>
      <c r="AD193" s="30"/>
      <c r="AE193" s="32">
        <v>2.6015999999999999</v>
      </c>
      <c r="AG193" s="17">
        <v>2.57</v>
      </c>
      <c r="AN193" s="33">
        <v>2.6</v>
      </c>
      <c r="AO193" s="17" t="s">
        <v>51</v>
      </c>
      <c r="AP193" s="32" t="s">
        <v>52</v>
      </c>
      <c r="AQ193" s="17">
        <f>AVERAGE(SMALL(AE193:AI193,1),SMALL(AE193:AI193,2))</f>
        <v>2.5857999999999999</v>
      </c>
      <c r="AR193" s="17" t="str">
        <f>IF(R193 &lt;=( AVERAGE(SMALL(AE193:AI193,1),SMALL(AE193:AI193,2))), R193, "")</f>
        <v/>
      </c>
      <c r="AS193" s="17" t="e">
        <f>AVERAGE(SMALL(AJ193:AM193,1),SMALL(AJ193:AM193,2))</f>
        <v>#NUM!</v>
      </c>
      <c r="AT193" s="17">
        <f>T193*1.075</f>
        <v>2.61225</v>
      </c>
      <c r="AU193" s="17">
        <f>U193*1.075</f>
        <v>1.8382499999999999</v>
      </c>
      <c r="AV193" s="30">
        <f>MIN(AN193,AT193,AU193)</f>
        <v>1.8382499999999999</v>
      </c>
      <c r="AW193" s="17" t="s">
        <v>75</v>
      </c>
      <c r="AX193" s="17" t="s">
        <v>76</v>
      </c>
      <c r="AY193" s="33">
        <v>1.84</v>
      </c>
      <c r="AZ193" s="34">
        <f>IF(AND(AY193&gt;0,AY193&lt;=10),AY193*0.25,IF(AND(AY193&gt;10,AY193&lt;=50),AY193*0.17,IF(AND(AY193&gt;10,AY193&lt;=100),AY193*0.12,IF(AY193&gt;100,AY193*0.1))))</f>
        <v>0.46</v>
      </c>
      <c r="BA193" s="35">
        <f>AZ193+AY193</f>
        <v>2.3000000000000003</v>
      </c>
      <c r="BB193" s="33">
        <f>BA193+BA193*0.08</f>
        <v>2.4840000000000004</v>
      </c>
    </row>
    <row r="194" spans="1:54" s="17" customFormat="1" ht="30">
      <c r="A194" s="43" t="s">
        <v>571</v>
      </c>
      <c r="B194" s="23">
        <v>253</v>
      </c>
      <c r="C194" s="44">
        <v>7103</v>
      </c>
      <c r="D194" s="44"/>
      <c r="E194" s="45" t="s">
        <v>1151</v>
      </c>
      <c r="F194" s="45" t="s">
        <v>1152</v>
      </c>
      <c r="G194" s="35" t="s">
        <v>1153</v>
      </c>
      <c r="H194" s="48" t="s">
        <v>968</v>
      </c>
      <c r="I194" s="45" t="s">
        <v>476</v>
      </c>
      <c r="J194" s="45" t="s">
        <v>1156</v>
      </c>
      <c r="K194" s="46">
        <v>90</v>
      </c>
      <c r="L194" s="45" t="s">
        <v>83</v>
      </c>
      <c r="M194" s="47">
        <v>1</v>
      </c>
      <c r="N194" s="45" t="s">
        <v>47</v>
      </c>
      <c r="O194" s="45" t="s">
        <v>576</v>
      </c>
      <c r="P194" s="45" t="s">
        <v>1157</v>
      </c>
      <c r="Q194" s="45" t="s">
        <v>1158</v>
      </c>
      <c r="R194" s="29">
        <v>2.86</v>
      </c>
      <c r="S194" s="30"/>
      <c r="T194" s="31">
        <v>2.67</v>
      </c>
      <c r="U194" s="9">
        <v>1.71</v>
      </c>
      <c r="V194" s="29">
        <v>3.0476000000000001</v>
      </c>
      <c r="W194" s="30"/>
      <c r="X194" s="30"/>
      <c r="Y194" s="30"/>
      <c r="Z194" s="30"/>
      <c r="AA194" s="30"/>
      <c r="AB194" s="30"/>
      <c r="AC194" s="30"/>
      <c r="AD194" s="30"/>
      <c r="AE194" s="32">
        <v>3.0476000000000001</v>
      </c>
      <c r="AG194" s="17">
        <v>3.03</v>
      </c>
      <c r="AN194" s="33">
        <v>2.86</v>
      </c>
      <c r="AO194" s="17" t="s">
        <v>51</v>
      </c>
      <c r="AP194" s="32" t="s">
        <v>52</v>
      </c>
      <c r="AQ194" s="17">
        <f>AVERAGE(SMALL(AE194:AI194,1),SMALL(AE194:AI194,2))</f>
        <v>3.0388000000000002</v>
      </c>
      <c r="AR194" s="17">
        <f>IF(R194 &lt;=( AVERAGE(SMALL(AE194:AI194,1),SMALL(AE194:AI194,2))), R194, "")</f>
        <v>2.86</v>
      </c>
      <c r="AS194" s="17" t="e">
        <f>AVERAGE(SMALL(AJ194:AM194,1),SMALL(AJ194:AM194,2))</f>
        <v>#NUM!</v>
      </c>
      <c r="AT194" s="17">
        <f>T194*1.075</f>
        <v>2.87025</v>
      </c>
      <c r="AU194" s="17">
        <f>U194*1.075</f>
        <v>1.8382499999999999</v>
      </c>
      <c r="AV194" s="30">
        <f>MIN(AN194,AT194,AU194)</f>
        <v>1.8382499999999999</v>
      </c>
      <c r="AW194" s="17" t="s">
        <v>75</v>
      </c>
      <c r="AX194" s="17" t="s">
        <v>76</v>
      </c>
      <c r="AY194" s="33">
        <v>1.84</v>
      </c>
      <c r="AZ194" s="34">
        <f>IF(AND(AY194&gt;0,AY194&lt;=10),AY194*0.25,IF(AND(AY194&gt;10,AY194&lt;=50),AY194*0.17,IF(AND(AY194&gt;10,AY194&lt;=100),AY194*0.12,IF(AY194&gt;100,AY194*0.1))))</f>
        <v>0.46</v>
      </c>
      <c r="BA194" s="35">
        <f>AZ194+AY194</f>
        <v>2.3000000000000003</v>
      </c>
      <c r="BB194" s="33">
        <f>BA194+BA194*0.08</f>
        <v>2.4840000000000004</v>
      </c>
    </row>
    <row r="195" spans="1:54" s="17" customFormat="1" ht="30">
      <c r="A195" s="43" t="s">
        <v>571</v>
      </c>
      <c r="B195" s="23">
        <v>227</v>
      </c>
      <c r="C195" s="44">
        <v>619</v>
      </c>
      <c r="D195" s="44"/>
      <c r="E195" s="45" t="s">
        <v>1064</v>
      </c>
      <c r="F195" s="45" t="s">
        <v>1065</v>
      </c>
      <c r="G195" s="35" t="s">
        <v>1066</v>
      </c>
      <c r="H195" s="48" t="s">
        <v>1067</v>
      </c>
      <c r="I195" s="45" t="s">
        <v>106</v>
      </c>
      <c r="J195" s="45" t="s">
        <v>107</v>
      </c>
      <c r="K195" s="46"/>
      <c r="L195" s="45"/>
      <c r="M195" s="47">
        <v>20</v>
      </c>
      <c r="N195" s="45" t="s">
        <v>47</v>
      </c>
      <c r="O195" s="45" t="s">
        <v>576</v>
      </c>
      <c r="P195" s="45" t="s">
        <v>585</v>
      </c>
      <c r="Q195" s="45" t="s">
        <v>1068</v>
      </c>
      <c r="R195" s="29">
        <v>2.73</v>
      </c>
      <c r="S195" s="30"/>
      <c r="T195" s="31">
        <v>2.4</v>
      </c>
      <c r="U195" s="9">
        <v>1.75</v>
      </c>
      <c r="V195" s="29">
        <v>2.5783</v>
      </c>
      <c r="W195" s="30"/>
      <c r="X195" s="30"/>
      <c r="Y195" s="30"/>
      <c r="Z195" s="30">
        <v>2.87</v>
      </c>
      <c r="AA195" s="30"/>
      <c r="AB195" s="30"/>
      <c r="AC195" s="30"/>
      <c r="AD195" s="30"/>
      <c r="AE195" s="32">
        <v>2.5783</v>
      </c>
      <c r="AG195" s="17">
        <v>2.5640000000000001</v>
      </c>
      <c r="AI195" s="17">
        <v>2.8660000000000001</v>
      </c>
      <c r="AN195" s="33">
        <v>2.5711499999999998</v>
      </c>
      <c r="AO195" s="17" t="s">
        <v>213</v>
      </c>
      <c r="AP195" s="32" t="s">
        <v>214</v>
      </c>
      <c r="AQ195" s="17">
        <f>AVERAGE(SMALL(AE195:AI195,1),SMALL(AE195:AI195,2))</f>
        <v>2.5711500000000003</v>
      </c>
      <c r="AR195" s="17" t="str">
        <f>IF(R195 &lt;=( AVERAGE(SMALL(AE195:AI195,1),SMALL(AE195:AI195,2))), R195, "")</f>
        <v/>
      </c>
      <c r="AS195" s="17" t="e">
        <f>AVERAGE(SMALL(AJ195:AM195,1),SMALL(AJ195:AM195,2))</f>
        <v>#NUM!</v>
      </c>
      <c r="AT195" s="17">
        <f>T195*1.075</f>
        <v>2.5799999999999996</v>
      </c>
      <c r="AU195" s="17">
        <f>U195*1.075</f>
        <v>1.8812499999999999</v>
      </c>
      <c r="AV195" s="30">
        <f>MIN(AN195,AT195,AU195)</f>
        <v>1.8812499999999999</v>
      </c>
      <c r="AW195" s="17" t="s">
        <v>75</v>
      </c>
      <c r="AX195" s="17" t="s">
        <v>76</v>
      </c>
      <c r="AY195" s="33">
        <v>1.881</v>
      </c>
      <c r="AZ195" s="34">
        <f>IF(AND(AY195&gt;0,AY195&lt;=10),AY195*0.25,IF(AND(AY195&gt;10,AY195&lt;=50),AY195*0.17,IF(AND(AY195&gt;10,AY195&lt;=100),AY195*0.12,IF(AY195&gt;100,AY195*0.1))))</f>
        <v>0.47025</v>
      </c>
      <c r="BA195" s="35">
        <f>AZ195+AY195</f>
        <v>2.3512499999999998</v>
      </c>
      <c r="BB195" s="33">
        <f>BA195+BA195*0.08</f>
        <v>2.5393499999999998</v>
      </c>
    </row>
    <row r="196" spans="1:54" s="17" customFormat="1" ht="30">
      <c r="A196" s="43" t="s">
        <v>571</v>
      </c>
      <c r="B196" s="23">
        <v>290</v>
      </c>
      <c r="C196" s="44">
        <v>5659</v>
      </c>
      <c r="D196" s="44"/>
      <c r="E196" s="45" t="s">
        <v>1271</v>
      </c>
      <c r="F196" s="45" t="s">
        <v>1272</v>
      </c>
      <c r="G196" s="35" t="s">
        <v>1273</v>
      </c>
      <c r="H196" s="48" t="s">
        <v>305</v>
      </c>
      <c r="I196" s="45" t="s">
        <v>45</v>
      </c>
      <c r="J196" s="45" t="s">
        <v>1274</v>
      </c>
      <c r="K196" s="46"/>
      <c r="L196" s="45"/>
      <c r="M196" s="47">
        <v>30</v>
      </c>
      <c r="N196" s="45" t="s">
        <v>47</v>
      </c>
      <c r="O196" s="45" t="s">
        <v>576</v>
      </c>
      <c r="P196" s="45" t="s">
        <v>616</v>
      </c>
      <c r="Q196" s="45" t="s">
        <v>1278</v>
      </c>
      <c r="R196" s="29">
        <v>1.89</v>
      </c>
      <c r="S196" s="30"/>
      <c r="T196" s="31">
        <v>1.76</v>
      </c>
      <c r="U196" s="9" t="s">
        <v>58</v>
      </c>
      <c r="V196" s="29">
        <v>2.3170999999999999</v>
      </c>
      <c r="W196" s="30">
        <v>2.13</v>
      </c>
      <c r="X196" s="30"/>
      <c r="Y196" s="30">
        <v>1.65</v>
      </c>
      <c r="Z196" s="30">
        <v>2.14</v>
      </c>
      <c r="AA196" s="30"/>
      <c r="AB196" s="30"/>
      <c r="AC196" s="30"/>
      <c r="AD196" s="30"/>
      <c r="AE196" s="32">
        <v>2.3170999999999999</v>
      </c>
      <c r="AG196" s="17">
        <v>2.3039999999999998</v>
      </c>
      <c r="AH196" s="17">
        <v>2.14</v>
      </c>
      <c r="AN196" s="33">
        <v>1.89</v>
      </c>
      <c r="AO196" s="17" t="s">
        <v>51</v>
      </c>
      <c r="AP196" s="32" t="s">
        <v>52</v>
      </c>
      <c r="AQ196" s="17">
        <f>AVERAGE(SMALL(AE196:AI196,1),SMALL(AE196:AI196,2))</f>
        <v>2.222</v>
      </c>
      <c r="AR196" s="17">
        <f>IF(R196 &lt;=( AVERAGE(SMALL(AE196:AI196,1),SMALL(AE196:AI196,2))), R196, "")</f>
        <v>1.89</v>
      </c>
      <c r="AS196" s="17" t="e">
        <f>AVERAGE(SMALL(AJ196:AM196,1),SMALL(AJ196:AM196,2))</f>
        <v>#NUM!</v>
      </c>
      <c r="AT196" s="17">
        <f>T196*1.075</f>
        <v>1.8919999999999999</v>
      </c>
      <c r="AU196" s="17" t="e">
        <f>U196*1.075</f>
        <v>#VALUE!</v>
      </c>
      <c r="AV196" s="30" t="e">
        <f>MIN(AN196,AT196,AU196)</f>
        <v>#VALUE!</v>
      </c>
      <c r="AW196" s="42" t="s">
        <v>53</v>
      </c>
      <c r="AX196" s="17" t="s">
        <v>52</v>
      </c>
      <c r="AY196" s="33">
        <v>1.89</v>
      </c>
      <c r="AZ196" s="34">
        <f>IF(AND(AY196&gt;0,AY196&lt;=10),AY196*0.25,IF(AND(AY196&gt;10,AY196&lt;=50),AY196*0.17,IF(AND(AY196&gt;10,AY196&lt;=100),AY196*0.12,IF(AY196&gt;100,AY196*0.1))))</f>
        <v>0.47249999999999998</v>
      </c>
      <c r="BA196" s="35">
        <f>AZ196+AY196</f>
        <v>2.3624999999999998</v>
      </c>
      <c r="BB196" s="33">
        <f>BA196+BA196*0.08</f>
        <v>2.5514999999999999</v>
      </c>
    </row>
    <row r="197" spans="1:54" s="17" customFormat="1" ht="30">
      <c r="A197" s="43" t="s">
        <v>571</v>
      </c>
      <c r="B197" s="23">
        <v>219</v>
      </c>
      <c r="C197" s="44">
        <v>299</v>
      </c>
      <c r="D197" s="44"/>
      <c r="E197" s="45" t="s">
        <v>1039</v>
      </c>
      <c r="F197" s="45" t="s">
        <v>1040</v>
      </c>
      <c r="G197" s="35" t="s">
        <v>376</v>
      </c>
      <c r="H197" s="48" t="s">
        <v>60</v>
      </c>
      <c r="I197" s="45" t="s">
        <v>106</v>
      </c>
      <c r="J197" s="45" t="s">
        <v>107</v>
      </c>
      <c r="K197" s="46"/>
      <c r="L197" s="45"/>
      <c r="M197" s="47">
        <v>20</v>
      </c>
      <c r="N197" s="45" t="s">
        <v>47</v>
      </c>
      <c r="O197" s="45" t="s">
        <v>576</v>
      </c>
      <c r="P197" s="45" t="s">
        <v>585</v>
      </c>
      <c r="Q197" s="45" t="s">
        <v>1042</v>
      </c>
      <c r="R197" s="29">
        <v>1.93</v>
      </c>
      <c r="S197" s="30"/>
      <c r="T197" s="31">
        <v>1.8</v>
      </c>
      <c r="U197" s="9">
        <v>1.9</v>
      </c>
      <c r="V197" s="29">
        <v>2.2408000000000001</v>
      </c>
      <c r="W197" s="30">
        <v>1.68</v>
      </c>
      <c r="X197" s="30"/>
      <c r="Y197" s="30"/>
      <c r="Z197" s="30">
        <v>2.19</v>
      </c>
      <c r="AA197" s="30"/>
      <c r="AB197" s="30"/>
      <c r="AC197" s="30"/>
      <c r="AD197" s="30"/>
      <c r="AE197" s="32">
        <v>2.2408000000000001</v>
      </c>
      <c r="AG197" s="17">
        <v>2.2280000000000002</v>
      </c>
      <c r="AN197" s="33">
        <v>1.93</v>
      </c>
      <c r="AO197" s="17" t="s">
        <v>51</v>
      </c>
      <c r="AP197" s="32" t="s">
        <v>52</v>
      </c>
      <c r="AQ197" s="17">
        <f>AVERAGE(SMALL(AE197:AI197,1),SMALL(AE197:AI197,2))</f>
        <v>2.2343999999999999</v>
      </c>
      <c r="AR197" s="17">
        <f>IF(R197 &lt;=( AVERAGE(SMALL(AE197:AI197,1),SMALL(AE197:AI197,2))), R197, "")</f>
        <v>1.93</v>
      </c>
      <c r="AS197" s="17" t="e">
        <f>AVERAGE(SMALL(AJ197:AM197,1),SMALL(AJ197:AM197,2))</f>
        <v>#NUM!</v>
      </c>
      <c r="AT197" s="17">
        <f>T197*1.075</f>
        <v>1.9350000000000001</v>
      </c>
      <c r="AU197" s="17">
        <f>U197*1.075</f>
        <v>2.0425</v>
      </c>
      <c r="AV197" s="30">
        <f>MIN(AN197,AT197,AU197)</f>
        <v>1.93</v>
      </c>
      <c r="AW197" s="17" t="s">
        <v>992</v>
      </c>
      <c r="AX197" s="17" t="s">
        <v>1043</v>
      </c>
      <c r="AY197" s="33">
        <v>1.93</v>
      </c>
      <c r="AZ197" s="34">
        <f>IF(AND(AY197&gt;0,AY197&lt;=10),AY197*0.25,IF(AND(AY197&gt;10,AY197&lt;=50),AY197*0.17,IF(AND(AY197&gt;10,AY197&lt;=100),AY197*0.12,IF(AY197&gt;100,AY197*0.1))))</f>
        <v>0.48249999999999998</v>
      </c>
      <c r="BA197" s="35">
        <f>AZ197+AY197</f>
        <v>2.4125000000000001</v>
      </c>
      <c r="BB197" s="33">
        <f>BA197+BA197*0.08</f>
        <v>2.6055000000000001</v>
      </c>
    </row>
    <row r="198" spans="1:54" s="17" customFormat="1" ht="30">
      <c r="A198" s="43" t="s">
        <v>571</v>
      </c>
      <c r="B198" s="23">
        <v>244</v>
      </c>
      <c r="C198" s="44">
        <v>11844</v>
      </c>
      <c r="D198" s="44"/>
      <c r="E198" s="45" t="s">
        <v>1121</v>
      </c>
      <c r="F198" s="45" t="s">
        <v>1122</v>
      </c>
      <c r="G198" s="35" t="s">
        <v>1123</v>
      </c>
      <c r="H198" s="48" t="s">
        <v>44</v>
      </c>
      <c r="I198" s="45" t="s">
        <v>45</v>
      </c>
      <c r="J198" s="45" t="s">
        <v>1124</v>
      </c>
      <c r="K198" s="46"/>
      <c r="L198" s="45"/>
      <c r="M198" s="47">
        <v>30</v>
      </c>
      <c r="N198" s="45" t="s">
        <v>47</v>
      </c>
      <c r="O198" s="45" t="s">
        <v>576</v>
      </c>
      <c r="P198" s="45" t="s">
        <v>616</v>
      </c>
      <c r="Q198" s="45" t="s">
        <v>1125</v>
      </c>
      <c r="R198" s="29">
        <v>2.1</v>
      </c>
      <c r="S198" s="30"/>
      <c r="T198" s="31">
        <v>1.95</v>
      </c>
      <c r="U198" s="9" t="s">
        <v>58</v>
      </c>
      <c r="V198" s="29"/>
      <c r="W198" s="30"/>
      <c r="X198" s="30"/>
      <c r="Y198" s="30"/>
      <c r="Z198" s="30"/>
      <c r="AA198" s="30"/>
      <c r="AB198" s="30"/>
      <c r="AC198" s="30"/>
      <c r="AD198" s="30"/>
      <c r="AE198" s="32"/>
      <c r="AN198" s="33">
        <v>2.1</v>
      </c>
      <c r="AO198" s="17" t="s">
        <v>51</v>
      </c>
      <c r="AP198" s="32" t="s">
        <v>52</v>
      </c>
      <c r="AQ198" s="17" t="e">
        <f>AVERAGE(SMALL(AE198:AI198,1),SMALL(AE198:AI198,2))</f>
        <v>#NUM!</v>
      </c>
      <c r="AR198" s="17" t="e">
        <f>IF(R198 &lt;=( AVERAGE(SMALL(AE198:AI198,1),SMALL(AE198:AI198,2))), R198, "")</f>
        <v>#NUM!</v>
      </c>
      <c r="AS198" s="17" t="e">
        <f>AVERAGE(SMALL(AJ198:AM198,1),SMALL(AJ198:AM198,2))</f>
        <v>#NUM!</v>
      </c>
      <c r="AT198" s="17">
        <f>T198*1.075</f>
        <v>2.0962499999999999</v>
      </c>
      <c r="AU198" s="17" t="e">
        <f>U198*1.075</f>
        <v>#VALUE!</v>
      </c>
      <c r="AV198" s="30" t="e">
        <f>MIN(AN198,AT198,AU198)</f>
        <v>#VALUE!</v>
      </c>
      <c r="AW198" s="42" t="s">
        <v>53</v>
      </c>
      <c r="AX198" s="17" t="s">
        <v>52</v>
      </c>
      <c r="AY198" s="33">
        <v>2.0960000000000001</v>
      </c>
      <c r="AZ198" s="34">
        <f>IF(AND(AY198&gt;0,AY198&lt;=10),AY198*0.25,IF(AND(AY198&gt;10,AY198&lt;=50),AY198*0.17,IF(AND(AY198&gt;10,AY198&lt;=100),AY198*0.12,IF(AY198&gt;100,AY198*0.1))))</f>
        <v>0.52400000000000002</v>
      </c>
      <c r="BA198" s="35">
        <f>AZ198+AY198</f>
        <v>2.62</v>
      </c>
      <c r="BB198" s="33">
        <f>BA198+BA198*0.08</f>
        <v>2.8296000000000001</v>
      </c>
    </row>
    <row r="199" spans="1:54" s="17" customFormat="1" ht="30">
      <c r="A199" s="43" t="s">
        <v>571</v>
      </c>
      <c r="B199" s="23">
        <v>192</v>
      </c>
      <c r="C199" s="44">
        <v>5290</v>
      </c>
      <c r="D199" s="44"/>
      <c r="E199" s="45" t="s">
        <v>956</v>
      </c>
      <c r="F199" s="45" t="s">
        <v>957</v>
      </c>
      <c r="G199" s="35" t="s">
        <v>958</v>
      </c>
      <c r="H199" s="48" t="s">
        <v>959</v>
      </c>
      <c r="I199" s="45" t="s">
        <v>316</v>
      </c>
      <c r="J199" s="45" t="s">
        <v>960</v>
      </c>
      <c r="K199" s="46">
        <v>50</v>
      </c>
      <c r="L199" s="45" t="s">
        <v>71</v>
      </c>
      <c r="M199" s="47">
        <v>1</v>
      </c>
      <c r="N199" s="45" t="s">
        <v>47</v>
      </c>
      <c r="O199" s="45" t="s">
        <v>576</v>
      </c>
      <c r="P199" s="45" t="s">
        <v>616</v>
      </c>
      <c r="Q199" s="45" t="s">
        <v>961</v>
      </c>
      <c r="R199" s="29">
        <v>3.2</v>
      </c>
      <c r="S199" s="30"/>
      <c r="T199" s="31">
        <v>2.99</v>
      </c>
      <c r="U199" s="9">
        <v>1.95</v>
      </c>
      <c r="V199" s="29"/>
      <c r="W199" s="30"/>
      <c r="X199" s="30"/>
      <c r="Y199" s="30"/>
      <c r="Z199" s="30"/>
      <c r="AA199" s="30"/>
      <c r="AB199" s="30"/>
      <c r="AC199" s="30"/>
      <c r="AD199" s="30"/>
      <c r="AE199" s="32"/>
      <c r="AN199" s="33">
        <v>3.2</v>
      </c>
      <c r="AO199" s="17" t="s">
        <v>51</v>
      </c>
      <c r="AP199" s="32" t="s">
        <v>52</v>
      </c>
      <c r="AQ199" s="17" t="e">
        <f>AVERAGE(SMALL(AE199:AI199,1),SMALL(AE199:AI199,2))</f>
        <v>#NUM!</v>
      </c>
      <c r="AR199" s="17" t="e">
        <f>IF(R199 &lt;=( AVERAGE(SMALL(AE199:AI199,1),SMALL(AE199:AI199,2))), R199, "")</f>
        <v>#NUM!</v>
      </c>
      <c r="AS199" s="17" t="e">
        <f>AVERAGE(SMALL(AJ199:AM199,1),SMALL(AJ199:AM199,2))</f>
        <v>#NUM!</v>
      </c>
      <c r="AT199" s="17">
        <f>T199*1.075</f>
        <v>3.2142500000000003</v>
      </c>
      <c r="AU199" s="17">
        <f>U199*1.075</f>
        <v>2.0962499999999999</v>
      </c>
      <c r="AV199" s="30">
        <f>MIN(AN199,AT199,AU199)</f>
        <v>2.0962499999999999</v>
      </c>
      <c r="AW199" s="17" t="s">
        <v>75</v>
      </c>
      <c r="AX199" s="17" t="s">
        <v>76</v>
      </c>
      <c r="AY199" s="33">
        <v>2.0962000000000001</v>
      </c>
      <c r="AZ199" s="34">
        <f>IF(AND(AY199&gt;0,AY199&lt;=10),AY199*0.25,IF(AND(AY199&gt;10,AY199&lt;=50),AY199*0.17,IF(AND(AY199&gt;10,AY199&lt;=100),AY199*0.12,IF(AY199&gt;100,AY199*0.1))))</f>
        <v>0.52405000000000002</v>
      </c>
      <c r="BA199" s="35">
        <f>AZ199+AY199</f>
        <v>2.62025</v>
      </c>
      <c r="BB199" s="33">
        <f>BA199+BA199*0.08</f>
        <v>2.8298700000000001</v>
      </c>
    </row>
    <row r="200" spans="1:54" s="17" customFormat="1" ht="30">
      <c r="A200" s="43" t="s">
        <v>571</v>
      </c>
      <c r="B200" s="23">
        <v>93</v>
      </c>
      <c r="C200" s="44">
        <v>12</v>
      </c>
      <c r="D200" s="44"/>
      <c r="E200" s="45" t="s">
        <v>579</v>
      </c>
      <c r="F200" s="45" t="s">
        <v>580</v>
      </c>
      <c r="G200" s="35" t="s">
        <v>581</v>
      </c>
      <c r="H200" s="48" t="s">
        <v>582</v>
      </c>
      <c r="I200" s="45" t="s">
        <v>583</v>
      </c>
      <c r="J200" s="45" t="s">
        <v>584</v>
      </c>
      <c r="K200" s="46">
        <v>20</v>
      </c>
      <c r="L200" s="45" t="s">
        <v>71</v>
      </c>
      <c r="M200" s="47">
        <v>1</v>
      </c>
      <c r="N200" s="45" t="s">
        <v>47</v>
      </c>
      <c r="O200" s="45" t="s">
        <v>576</v>
      </c>
      <c r="P200" s="45" t="s">
        <v>585</v>
      </c>
      <c r="Q200" s="45" t="s">
        <v>586</v>
      </c>
      <c r="R200" s="29">
        <v>2.11</v>
      </c>
      <c r="S200" s="30"/>
      <c r="T200" s="31">
        <v>1.97</v>
      </c>
      <c r="U200" s="9" t="s">
        <v>58</v>
      </c>
      <c r="V200" s="29">
        <v>2.1137999999999999</v>
      </c>
      <c r="W200" s="30"/>
      <c r="X200" s="30"/>
      <c r="Y200" s="30"/>
      <c r="Z200" s="30"/>
      <c r="AA200" s="30"/>
      <c r="AB200" s="30"/>
      <c r="AC200" s="30"/>
      <c r="AD200" s="30"/>
      <c r="AE200" s="32">
        <v>2.1137999999999999</v>
      </c>
      <c r="AN200" s="33">
        <v>2.11</v>
      </c>
      <c r="AO200" s="17" t="s">
        <v>51</v>
      </c>
      <c r="AP200" s="32" t="s">
        <v>52</v>
      </c>
      <c r="AQ200" s="17" t="e">
        <f>AVERAGE(SMALL(AE200:AI200,1),SMALL(AE200:AI200,2))</f>
        <v>#NUM!</v>
      </c>
      <c r="AR200" s="17" t="e">
        <f>IF(R200 &lt;=( AVERAGE(SMALL(AE200:AI200,1),SMALL(AE200:AI200,2))), R200, "")</f>
        <v>#NUM!</v>
      </c>
      <c r="AS200" s="17" t="e">
        <f>AVERAGE(SMALL(AJ200:AM200,1),SMALL(AJ200:AM200,2))</f>
        <v>#NUM!</v>
      </c>
      <c r="AT200" s="17">
        <f>T200*1.075</f>
        <v>2.11775</v>
      </c>
      <c r="AU200" s="17" t="e">
        <f>U200*1.075</f>
        <v>#VALUE!</v>
      </c>
      <c r="AV200" s="30" t="e">
        <f>MIN(AN200,AT200,AU200)</f>
        <v>#VALUE!</v>
      </c>
      <c r="AW200" s="42" t="s">
        <v>53</v>
      </c>
      <c r="AX200" s="42" t="s">
        <v>52</v>
      </c>
      <c r="AY200" s="33">
        <v>2.11</v>
      </c>
      <c r="AZ200" s="34">
        <f>IF(AND(AY200&gt;0,AY200&lt;=10),AY200*0.25,IF(AND(AY200&gt;10,AY200&lt;=50),AY200*0.17,IF(AND(AY200&gt;10,AY200&lt;=100),AY200*0.12,IF(AY200&gt;100,AY200*0.1))))</f>
        <v>0.52749999999999997</v>
      </c>
      <c r="BA200" s="35">
        <f>AZ200+AY200</f>
        <v>2.6374999999999997</v>
      </c>
      <c r="BB200" s="33">
        <f>BA200+BA200*0.08</f>
        <v>2.8484999999999996</v>
      </c>
    </row>
    <row r="201" spans="1:54" s="17" customFormat="1" ht="30">
      <c r="A201" s="43" t="s">
        <v>571</v>
      </c>
      <c r="B201" s="23">
        <v>271</v>
      </c>
      <c r="C201" s="44">
        <v>418</v>
      </c>
      <c r="D201" s="44"/>
      <c r="E201" s="45" t="s">
        <v>1223</v>
      </c>
      <c r="F201" s="45" t="s">
        <v>1224</v>
      </c>
      <c r="G201" s="35" t="s">
        <v>1225</v>
      </c>
      <c r="H201" s="48" t="s">
        <v>523</v>
      </c>
      <c r="I201" s="45" t="s">
        <v>566</v>
      </c>
      <c r="J201" s="45" t="s">
        <v>1226</v>
      </c>
      <c r="K201" s="46"/>
      <c r="L201" s="45"/>
      <c r="M201" s="47">
        <v>14</v>
      </c>
      <c r="N201" s="45" t="s">
        <v>47</v>
      </c>
      <c r="O201" s="45" t="s">
        <v>576</v>
      </c>
      <c r="P201" s="45" t="s">
        <v>585</v>
      </c>
      <c r="Q201" s="45" t="s">
        <v>1227</v>
      </c>
      <c r="R201" s="29">
        <v>3.2</v>
      </c>
      <c r="S201" s="30"/>
      <c r="T201" s="31">
        <v>2.99</v>
      </c>
      <c r="U201" s="9">
        <v>1.97</v>
      </c>
      <c r="V201" s="29"/>
      <c r="W201" s="30">
        <v>2.12</v>
      </c>
      <c r="X201" s="30"/>
      <c r="Y201" s="30"/>
      <c r="Z201" s="30">
        <v>6.53</v>
      </c>
      <c r="AA201" s="30"/>
      <c r="AB201" s="30"/>
      <c r="AC201" s="30"/>
      <c r="AD201" s="30"/>
      <c r="AE201" s="32"/>
      <c r="AN201" s="33">
        <v>3.2</v>
      </c>
      <c r="AO201" s="17" t="s">
        <v>51</v>
      </c>
      <c r="AP201" s="32" t="s">
        <v>52</v>
      </c>
      <c r="AQ201" s="17" t="e">
        <f>AVERAGE(SMALL(AE201:AI201,1),SMALL(AE201:AI201,2))</f>
        <v>#NUM!</v>
      </c>
      <c r="AR201" s="17" t="e">
        <f>IF(R201 &lt;=( AVERAGE(SMALL(AE201:AI201,1),SMALL(AE201:AI201,2))), R201, "")</f>
        <v>#NUM!</v>
      </c>
      <c r="AS201" s="17" t="e">
        <f>AVERAGE(SMALL(AJ201:AM201,1),SMALL(AJ201:AM201,2))</f>
        <v>#NUM!</v>
      </c>
      <c r="AT201" s="17">
        <f>T201*1.075</f>
        <v>3.2142500000000003</v>
      </c>
      <c r="AU201" s="17">
        <f>U201*1.075</f>
        <v>2.11775</v>
      </c>
      <c r="AV201" s="30">
        <f>MIN(AN201,AT201,AU201)</f>
        <v>2.11775</v>
      </c>
      <c r="AW201" s="17" t="s">
        <v>75</v>
      </c>
      <c r="AX201" s="17" t="s">
        <v>76</v>
      </c>
      <c r="AY201" s="33">
        <v>2.117</v>
      </c>
      <c r="AZ201" s="34">
        <f>IF(AND(AY201&gt;0,AY201&lt;=10),AY201*0.25,IF(AND(AY201&gt;10,AY201&lt;=50),AY201*0.17,IF(AND(AY201&gt;10,AY201&lt;=100),AY201*0.12,IF(AY201&gt;100,AY201*0.1))))</f>
        <v>0.52925</v>
      </c>
      <c r="BA201" s="35">
        <f>AZ201+AY201</f>
        <v>2.6462500000000002</v>
      </c>
      <c r="BB201" s="33">
        <f>BA201+BA201*0.08</f>
        <v>2.8579500000000002</v>
      </c>
    </row>
    <row r="202" spans="1:54" s="17" customFormat="1" ht="30">
      <c r="A202" s="43" t="s">
        <v>571</v>
      </c>
      <c r="B202" s="23">
        <v>280</v>
      </c>
      <c r="C202" s="44">
        <v>443</v>
      </c>
      <c r="D202" s="44"/>
      <c r="E202" s="45" t="s">
        <v>1250</v>
      </c>
      <c r="F202" s="45" t="s">
        <v>1255</v>
      </c>
      <c r="G202" s="35" t="s">
        <v>1252</v>
      </c>
      <c r="H202" s="48" t="s">
        <v>708</v>
      </c>
      <c r="I202" s="45" t="s">
        <v>45</v>
      </c>
      <c r="J202" s="45" t="s">
        <v>1256</v>
      </c>
      <c r="K202" s="46"/>
      <c r="L202" s="45"/>
      <c r="M202" s="47">
        <v>20</v>
      </c>
      <c r="N202" s="45" t="s">
        <v>47</v>
      </c>
      <c r="O202" s="45" t="s">
        <v>576</v>
      </c>
      <c r="P202" s="45" t="s">
        <v>609</v>
      </c>
      <c r="Q202" s="45" t="s">
        <v>1258</v>
      </c>
      <c r="R202" s="29">
        <v>3.25</v>
      </c>
      <c r="S202" s="30"/>
      <c r="T202" s="31">
        <v>2.6</v>
      </c>
      <c r="U202" s="9">
        <v>1.97</v>
      </c>
      <c r="V202" s="29">
        <v>2.7852000000000001</v>
      </c>
      <c r="W202" s="30"/>
      <c r="X202" s="30"/>
      <c r="Y202" s="30"/>
      <c r="Z202" s="30">
        <v>8.16</v>
      </c>
      <c r="AA202" s="30"/>
      <c r="AB202" s="30"/>
      <c r="AC202" s="30"/>
      <c r="AD202" s="30"/>
      <c r="AE202" s="32">
        <v>2.7852000000000001</v>
      </c>
      <c r="AG202" s="17">
        <v>2.7690000000000001</v>
      </c>
      <c r="AI202" s="17">
        <v>8.1565999999999992</v>
      </c>
      <c r="AN202" s="33">
        <v>2.7770000000000001</v>
      </c>
      <c r="AO202" s="17" t="s">
        <v>213</v>
      </c>
      <c r="AP202" s="32" t="s">
        <v>214</v>
      </c>
      <c r="AQ202" s="17">
        <f>AVERAGE(SMALL(AE202:AI202,1),SMALL(AE202:AI202,2))</f>
        <v>2.7770999999999999</v>
      </c>
      <c r="AR202" s="17" t="str">
        <f>IF(R202 &lt;=( AVERAGE(SMALL(AE202:AI202,1),SMALL(AE202:AI202,2))), R202, "")</f>
        <v/>
      </c>
      <c r="AS202" s="17" t="e">
        <f>AVERAGE(SMALL(AJ202:AM202,1),SMALL(AJ202:AM202,2))</f>
        <v>#NUM!</v>
      </c>
      <c r="AT202" s="17">
        <f>T202*1.075</f>
        <v>2.7949999999999999</v>
      </c>
      <c r="AU202" s="17">
        <f>U202*1.075</f>
        <v>2.11775</v>
      </c>
      <c r="AV202" s="30">
        <f>MIN(AN202,AT202,AU202)</f>
        <v>2.11775</v>
      </c>
      <c r="AW202" s="17" t="s">
        <v>75</v>
      </c>
      <c r="AX202" s="17" t="s">
        <v>76</v>
      </c>
      <c r="AY202" s="33">
        <v>2.117</v>
      </c>
      <c r="AZ202" s="34">
        <f>IF(AND(AY202&gt;0,AY202&lt;=10),AY202*0.25,IF(AND(AY202&gt;10,AY202&lt;=50),AY202*0.17,IF(AND(AY202&gt;10,AY202&lt;=100),AY202*0.12,IF(AY202&gt;100,AY202*0.1))))</f>
        <v>0.52925</v>
      </c>
      <c r="BA202" s="35">
        <f>AZ202+AY202</f>
        <v>2.6462500000000002</v>
      </c>
      <c r="BB202" s="33">
        <f>BA202+BA202*0.08</f>
        <v>2.8579500000000002</v>
      </c>
    </row>
    <row r="203" spans="1:54" s="17" customFormat="1" ht="30">
      <c r="A203" s="43" t="s">
        <v>571</v>
      </c>
      <c r="B203" s="23">
        <v>199</v>
      </c>
      <c r="C203" s="44">
        <v>14433</v>
      </c>
      <c r="D203" s="44"/>
      <c r="E203" s="45" t="s">
        <v>979</v>
      </c>
      <c r="F203" s="45" t="s">
        <v>980</v>
      </c>
      <c r="G203" s="35" t="s">
        <v>981</v>
      </c>
      <c r="H203" s="48" t="s">
        <v>982</v>
      </c>
      <c r="I203" s="45" t="s">
        <v>45</v>
      </c>
      <c r="J203" s="45" t="s">
        <v>985</v>
      </c>
      <c r="K203" s="46"/>
      <c r="L203" s="45"/>
      <c r="M203" s="47">
        <v>10</v>
      </c>
      <c r="N203" s="45" t="s">
        <v>47</v>
      </c>
      <c r="O203" s="45" t="s">
        <v>576</v>
      </c>
      <c r="P203" s="45" t="s">
        <v>616</v>
      </c>
      <c r="Q203" s="45" t="s">
        <v>986</v>
      </c>
      <c r="R203" s="29">
        <v>2.2000000000000002</v>
      </c>
      <c r="S203" s="30"/>
      <c r="T203" s="31">
        <v>2.0499999999999998</v>
      </c>
      <c r="U203" s="9" t="s">
        <v>155</v>
      </c>
      <c r="V203" s="29"/>
      <c r="W203" s="30"/>
      <c r="X203" s="30"/>
      <c r="Y203" s="30"/>
      <c r="Z203" s="30"/>
      <c r="AA203" s="30"/>
      <c r="AB203" s="30"/>
      <c r="AC203" s="30"/>
      <c r="AD203" s="30"/>
      <c r="AE203" s="32"/>
      <c r="AN203" s="33">
        <v>2.2000000000000002</v>
      </c>
      <c r="AO203" s="17" t="s">
        <v>51</v>
      </c>
      <c r="AP203" s="32" t="s">
        <v>52</v>
      </c>
      <c r="AQ203" s="17" t="e">
        <f>AVERAGE(SMALL(AE203:AI203,1),SMALL(AE203:AI203,2))</f>
        <v>#NUM!</v>
      </c>
      <c r="AR203" s="17" t="e">
        <f>IF(R203 &lt;=( AVERAGE(SMALL(AE203:AI203,1),SMALL(AE203:AI203,2))), R203, "")</f>
        <v>#NUM!</v>
      </c>
      <c r="AS203" s="17" t="e">
        <f>AVERAGE(SMALL(AJ203:AM203,1),SMALL(AJ203:AM203,2))</f>
        <v>#NUM!</v>
      </c>
      <c r="AT203" s="17">
        <f>T203*1.075</f>
        <v>2.2037499999999999</v>
      </c>
      <c r="AU203" s="17" t="e">
        <f>U203*1.075</f>
        <v>#VALUE!</v>
      </c>
      <c r="AV203" s="30" t="e">
        <f>MIN(AN203,AT203,AU203)</f>
        <v>#VALUE!</v>
      </c>
      <c r="AW203" s="42" t="s">
        <v>53</v>
      </c>
      <c r="AX203" s="17" t="s">
        <v>52</v>
      </c>
      <c r="AY203" s="33">
        <v>2.2037</v>
      </c>
      <c r="AZ203" s="34">
        <f>IF(AND(AY203&gt;0,AY203&lt;=10),AY203*0.25,IF(AND(AY203&gt;10,AY203&lt;=50),AY203*0.17,IF(AND(AY203&gt;10,AY203&lt;=100),AY203*0.12,IF(AY203&gt;100,AY203*0.1))))</f>
        <v>0.550925</v>
      </c>
      <c r="BA203" s="35">
        <f>AZ203+AY203</f>
        <v>2.7546249999999999</v>
      </c>
      <c r="BB203" s="33">
        <f>BA203+BA203*0.08</f>
        <v>2.9749949999999998</v>
      </c>
    </row>
    <row r="204" spans="1:54" s="17" customFormat="1" ht="30">
      <c r="A204" s="43" t="s">
        <v>571</v>
      </c>
      <c r="B204" s="23">
        <v>295</v>
      </c>
      <c r="C204" s="44">
        <v>454</v>
      </c>
      <c r="D204" s="44"/>
      <c r="E204" s="45" t="s">
        <v>1290</v>
      </c>
      <c r="F204" s="45" t="s">
        <v>1291</v>
      </c>
      <c r="G204" s="35" t="s">
        <v>1292</v>
      </c>
      <c r="H204" s="48" t="s">
        <v>169</v>
      </c>
      <c r="I204" s="45" t="s">
        <v>45</v>
      </c>
      <c r="J204" s="45" t="s">
        <v>403</v>
      </c>
      <c r="K204" s="46"/>
      <c r="L204" s="45"/>
      <c r="M204" s="47">
        <v>30</v>
      </c>
      <c r="N204" s="45" t="s">
        <v>47</v>
      </c>
      <c r="O204" s="45" t="s">
        <v>576</v>
      </c>
      <c r="P204" s="45" t="s">
        <v>585</v>
      </c>
      <c r="Q204" s="45" t="s">
        <v>1293</v>
      </c>
      <c r="R204" s="29">
        <v>3.73</v>
      </c>
      <c r="S204" s="30"/>
      <c r="T204" s="31">
        <v>3.47</v>
      </c>
      <c r="U204" s="9" t="s">
        <v>58</v>
      </c>
      <c r="V204" s="29">
        <v>2.2225999999999999</v>
      </c>
      <c r="W204" s="30"/>
      <c r="X204" s="30"/>
      <c r="Y204" s="30"/>
      <c r="Z204" s="30">
        <v>5.23</v>
      </c>
      <c r="AA204" s="30"/>
      <c r="AB204" s="30"/>
      <c r="AC204" s="30"/>
      <c r="AD204" s="30"/>
      <c r="AE204" s="32">
        <v>2.2225999999999999</v>
      </c>
      <c r="AG204" s="17">
        <v>2.21</v>
      </c>
      <c r="AN204" s="33">
        <v>2.2162999999999999</v>
      </c>
      <c r="AO204" s="17" t="s">
        <v>213</v>
      </c>
      <c r="AP204" s="32" t="s">
        <v>214</v>
      </c>
      <c r="AQ204" s="17">
        <f>AVERAGE(SMALL(AE204:AI204,1),SMALL(AE204:AI204,2))</f>
        <v>2.2162999999999999</v>
      </c>
      <c r="AR204" s="17" t="str">
        <f>IF(R204 &lt;=( AVERAGE(SMALL(AE204:AI204,1),SMALL(AE204:AI204,2))), R204, "")</f>
        <v/>
      </c>
      <c r="AS204" s="17" t="e">
        <f>AVERAGE(SMALL(AJ204:AM204,1),SMALL(AJ204:AM204,2))</f>
        <v>#NUM!</v>
      </c>
      <c r="AT204" s="17">
        <f>T204*1.075</f>
        <v>3.7302499999999998</v>
      </c>
      <c r="AU204" s="17" t="e">
        <f>U204*1.075</f>
        <v>#VALUE!</v>
      </c>
      <c r="AV204" s="30" t="e">
        <f>MIN(AN204,AT204,AU204)</f>
        <v>#VALUE!</v>
      </c>
      <c r="AW204" s="17" t="s">
        <v>215</v>
      </c>
      <c r="AX204" s="17" t="s">
        <v>214</v>
      </c>
      <c r="AY204" s="33">
        <v>2.2160000000000002</v>
      </c>
      <c r="AZ204" s="34">
        <f>IF(AND(AY204&gt;0,AY204&lt;=10),AY204*0.25,IF(AND(AY204&gt;10,AY204&lt;=50),AY204*0.17,IF(AND(AY204&gt;10,AY204&lt;=100),AY204*0.12,IF(AY204&gt;100,AY204*0.1))))</f>
        <v>0.55400000000000005</v>
      </c>
      <c r="BA204" s="35">
        <f>AZ204+AY204</f>
        <v>2.7700000000000005</v>
      </c>
      <c r="BB204" s="33">
        <f>BA204+BA204*0.08</f>
        <v>2.9916000000000005</v>
      </c>
    </row>
    <row r="205" spans="1:54" s="17" customFormat="1" ht="75">
      <c r="A205" s="43" t="s">
        <v>571</v>
      </c>
      <c r="B205" s="23">
        <v>113</v>
      </c>
      <c r="C205" s="44">
        <v>3573</v>
      </c>
      <c r="D205" s="44"/>
      <c r="E205" s="45" t="s">
        <v>650</v>
      </c>
      <c r="F205" s="45" t="s">
        <v>656</v>
      </c>
      <c r="G205" s="35" t="s">
        <v>506</v>
      </c>
      <c r="H205" s="48" t="s">
        <v>507</v>
      </c>
      <c r="I205" s="45" t="s">
        <v>45</v>
      </c>
      <c r="J205" s="45" t="s">
        <v>657</v>
      </c>
      <c r="K205" s="46"/>
      <c r="L205" s="45"/>
      <c r="M205" s="47">
        <v>10</v>
      </c>
      <c r="N205" s="45" t="s">
        <v>47</v>
      </c>
      <c r="O205" s="45" t="s">
        <v>576</v>
      </c>
      <c r="P205" s="45" t="s">
        <v>658</v>
      </c>
      <c r="Q205" s="45" t="s">
        <v>659</v>
      </c>
      <c r="R205" s="29">
        <v>2.89</v>
      </c>
      <c r="S205" s="30"/>
      <c r="T205" s="31">
        <v>2.7</v>
      </c>
      <c r="U205" s="9">
        <v>2.14</v>
      </c>
      <c r="V205" s="29">
        <v>2.8942999999999999</v>
      </c>
      <c r="W205" s="30"/>
      <c r="X205" s="30"/>
      <c r="Y205" s="30"/>
      <c r="Z205" s="30"/>
      <c r="AA205" s="30"/>
      <c r="AB205" s="30"/>
      <c r="AC205" s="30"/>
      <c r="AD205" s="30"/>
      <c r="AE205" s="32">
        <v>2.8942999999999999</v>
      </c>
      <c r="AG205" s="17">
        <v>2.8780000000000001</v>
      </c>
      <c r="AN205" s="33">
        <v>2.8861500000000002</v>
      </c>
      <c r="AO205" s="17" t="s">
        <v>213</v>
      </c>
      <c r="AP205" s="32" t="s">
        <v>214</v>
      </c>
      <c r="AQ205" s="17">
        <f>AVERAGE(SMALL(AE205:AI205,1),SMALL(AE205:AI205,2))</f>
        <v>2.8861499999999998</v>
      </c>
      <c r="AR205" s="17" t="str">
        <f>IF(R205 &lt;=( AVERAGE(SMALL(AE205:AI205,1),SMALL(AE205:AI205,2))), R205, "")</f>
        <v/>
      </c>
      <c r="AS205" s="17" t="e">
        <f>AVERAGE(SMALL(AJ205:AM205,1),SMALL(AJ205:AM205,2))</f>
        <v>#NUM!</v>
      </c>
      <c r="AT205" s="17">
        <f>T205*1.075</f>
        <v>2.9024999999999999</v>
      </c>
      <c r="AU205" s="17">
        <f>U205*1.075</f>
        <v>2.3005</v>
      </c>
      <c r="AV205" s="30">
        <f>MIN(AN205,AT205,AU205)</f>
        <v>2.3005</v>
      </c>
      <c r="AW205" s="17" t="s">
        <v>75</v>
      </c>
      <c r="AX205" s="17" t="s">
        <v>76</v>
      </c>
      <c r="AY205" s="33">
        <v>2.2999999999999998</v>
      </c>
      <c r="AZ205" s="34">
        <f>IF(AND(AY205&gt;0,AY205&lt;=10),AY205*0.25,IF(AND(AY205&gt;10,AY205&lt;=50),AY205*0.17,IF(AND(AY205&gt;10,AY205&lt;=100),AY205*0.12,IF(AY205&gt;100,AY205*0.1))))</f>
        <v>0.57499999999999996</v>
      </c>
      <c r="BA205" s="35">
        <f>AZ205+AY205</f>
        <v>2.875</v>
      </c>
      <c r="BB205" s="33">
        <f>BA205+BA205*0.08</f>
        <v>3.105</v>
      </c>
    </row>
    <row r="206" spans="1:54" s="17" customFormat="1" ht="30">
      <c r="A206" s="43" t="s">
        <v>571</v>
      </c>
      <c r="B206" s="23">
        <v>232</v>
      </c>
      <c r="C206" s="44">
        <v>854</v>
      </c>
      <c r="D206" s="44"/>
      <c r="E206" s="45" t="s">
        <v>1079</v>
      </c>
      <c r="F206" s="45" t="s">
        <v>1080</v>
      </c>
      <c r="G206" s="35" t="s">
        <v>1081</v>
      </c>
      <c r="H206" s="48" t="s">
        <v>537</v>
      </c>
      <c r="I206" s="45" t="s">
        <v>45</v>
      </c>
      <c r="J206" s="45" t="s">
        <v>1083</v>
      </c>
      <c r="K206" s="46"/>
      <c r="L206" s="45"/>
      <c r="M206" s="47">
        <v>30</v>
      </c>
      <c r="N206" s="45" t="s">
        <v>47</v>
      </c>
      <c r="O206" s="45" t="s">
        <v>576</v>
      </c>
      <c r="P206" s="45" t="s">
        <v>585</v>
      </c>
      <c r="Q206" s="45" t="s">
        <v>1084</v>
      </c>
      <c r="R206" s="29">
        <v>3.19</v>
      </c>
      <c r="S206" s="30"/>
      <c r="T206" s="31">
        <v>2.97</v>
      </c>
      <c r="U206" s="9" t="s">
        <v>58</v>
      </c>
      <c r="V206" s="29">
        <v>2.38</v>
      </c>
      <c r="W206" s="30"/>
      <c r="X206" s="30"/>
      <c r="Y206" s="30"/>
      <c r="Z206" s="30">
        <v>4</v>
      </c>
      <c r="AA206" s="30"/>
      <c r="AB206" s="30"/>
      <c r="AC206" s="30"/>
      <c r="AD206" s="30"/>
      <c r="AE206" s="32">
        <v>2.38</v>
      </c>
      <c r="AG206" s="17">
        <v>2.367</v>
      </c>
      <c r="AN206" s="33">
        <v>2.3734999999999999</v>
      </c>
      <c r="AO206" s="17" t="s">
        <v>213</v>
      </c>
      <c r="AP206" s="32" t="s">
        <v>214</v>
      </c>
      <c r="AQ206" s="17">
        <f>AVERAGE(SMALL(AE206:AI206,1),SMALL(AE206:AI206,2))</f>
        <v>2.3734999999999999</v>
      </c>
      <c r="AR206" s="17" t="str">
        <f>IF(R206 &lt;=( AVERAGE(SMALL(AE206:AI206,1),SMALL(AE206:AI206,2))), R206, "")</f>
        <v/>
      </c>
      <c r="AS206" s="17" t="e">
        <f>AVERAGE(SMALL(AJ206:AM206,1),SMALL(AJ206:AM206,2))</f>
        <v>#NUM!</v>
      </c>
      <c r="AT206" s="17">
        <f>T206*1.075</f>
        <v>3.1927500000000002</v>
      </c>
      <c r="AU206" s="17" t="e">
        <f>U206*1.075</f>
        <v>#VALUE!</v>
      </c>
      <c r="AV206" s="30" t="e">
        <f>MIN(AN206,AT206,AU206)</f>
        <v>#VALUE!</v>
      </c>
      <c r="AW206" s="17" t="s">
        <v>215</v>
      </c>
      <c r="AX206" s="17" t="s">
        <v>214</v>
      </c>
      <c r="AY206" s="33">
        <v>2.3734999999999999</v>
      </c>
      <c r="AZ206" s="34">
        <f>IF(AND(AY206&gt;0,AY206&lt;=10),AY206*0.25,IF(AND(AY206&gt;10,AY206&lt;=50),AY206*0.17,IF(AND(AY206&gt;10,AY206&lt;=100),AY206*0.12,IF(AY206&gt;100,AY206*0.1))))</f>
        <v>0.59337499999999999</v>
      </c>
      <c r="BA206" s="35">
        <f>AZ206+AY206</f>
        <v>2.9668749999999999</v>
      </c>
      <c r="BB206" s="33">
        <f>BA206+BA206*0.08</f>
        <v>3.2042250000000001</v>
      </c>
    </row>
    <row r="207" spans="1:54" s="17" customFormat="1" ht="30">
      <c r="A207" s="43" t="s">
        <v>571</v>
      </c>
      <c r="B207" s="23">
        <v>203</v>
      </c>
      <c r="C207" s="44">
        <v>279</v>
      </c>
      <c r="D207" s="44"/>
      <c r="E207" s="45" t="s">
        <v>987</v>
      </c>
      <c r="F207" s="45" t="s">
        <v>988</v>
      </c>
      <c r="G207" s="35" t="s">
        <v>989</v>
      </c>
      <c r="H207" s="48" t="s">
        <v>537</v>
      </c>
      <c r="I207" s="45" t="s">
        <v>106</v>
      </c>
      <c r="J207" s="45" t="s">
        <v>403</v>
      </c>
      <c r="K207" s="46"/>
      <c r="L207" s="45"/>
      <c r="M207" s="47">
        <v>30</v>
      </c>
      <c r="N207" s="45" t="s">
        <v>47</v>
      </c>
      <c r="O207" s="45" t="s">
        <v>576</v>
      </c>
      <c r="P207" s="45" t="s">
        <v>646</v>
      </c>
      <c r="Q207" s="45" t="s">
        <v>994</v>
      </c>
      <c r="R207" s="29">
        <v>3.06</v>
      </c>
      <c r="S207" s="30"/>
      <c r="T207" s="31">
        <v>2.86</v>
      </c>
      <c r="U207" s="9">
        <v>2.2200000000000002</v>
      </c>
      <c r="V207" s="29">
        <v>3.5935000000000001</v>
      </c>
      <c r="W207" s="30">
        <v>2.5299999999999998</v>
      </c>
      <c r="X207" s="30"/>
      <c r="Y207" s="30"/>
      <c r="Z207" s="30">
        <v>5.03</v>
      </c>
      <c r="AA207" s="30"/>
      <c r="AB207" s="30"/>
      <c r="AC207" s="30"/>
      <c r="AD207" s="30"/>
      <c r="AE207" s="32">
        <v>3.5935000000000001</v>
      </c>
      <c r="AF207" s="17">
        <v>2.9740000000000002</v>
      </c>
      <c r="AG207" s="17">
        <v>3.5735700000000001</v>
      </c>
      <c r="AI207" s="17">
        <v>5.03</v>
      </c>
      <c r="AN207" s="33">
        <v>3.06</v>
      </c>
      <c r="AO207" s="17" t="s">
        <v>51</v>
      </c>
      <c r="AP207" s="32" t="s">
        <v>52</v>
      </c>
      <c r="AQ207" s="17">
        <f>AVERAGE(SMALL(AE207:AI207,1),SMALL(AE207:AI207,2))</f>
        <v>3.2737850000000002</v>
      </c>
      <c r="AR207" s="17">
        <f>IF(R207 &lt;=( AVERAGE(SMALL(AE207:AI207,1),SMALL(AE207:AI207,2))), R207, "")</f>
        <v>3.06</v>
      </c>
      <c r="AS207" s="17" t="e">
        <f>AVERAGE(SMALL(AJ207:AM207,1),SMALL(AJ207:AM207,2))</f>
        <v>#NUM!</v>
      </c>
      <c r="AT207" s="17">
        <f>T207*1.075</f>
        <v>3.0744999999999996</v>
      </c>
      <c r="AU207" s="17">
        <f>U207*1.075</f>
        <v>2.3865000000000003</v>
      </c>
      <c r="AV207" s="30">
        <f>MIN(AN207,AT207,AU207)</f>
        <v>2.3865000000000003</v>
      </c>
      <c r="AW207" s="17" t="s">
        <v>75</v>
      </c>
      <c r="AX207" s="17" t="s">
        <v>76</v>
      </c>
      <c r="AY207" s="33">
        <v>2.3860000000000001</v>
      </c>
      <c r="AZ207" s="34">
        <f>IF(AND(AY207&gt;0,AY207&lt;=10),AY207*0.25,IF(AND(AY207&gt;10,AY207&lt;=50),AY207*0.17,IF(AND(AY207&gt;10,AY207&lt;=100),AY207*0.12,IF(AY207&gt;100,AY207*0.1))))</f>
        <v>0.59650000000000003</v>
      </c>
      <c r="BA207" s="35">
        <f>AZ207+AY207</f>
        <v>2.9824999999999999</v>
      </c>
      <c r="BB207" s="33">
        <f>BA207+BA207*0.08</f>
        <v>3.2210999999999999</v>
      </c>
    </row>
    <row r="208" spans="1:54" s="17" customFormat="1" ht="30">
      <c r="A208" s="43" t="s">
        <v>571</v>
      </c>
      <c r="B208" s="23">
        <v>139</v>
      </c>
      <c r="C208" s="44">
        <v>115</v>
      </c>
      <c r="D208" s="44"/>
      <c r="E208" s="45" t="s">
        <v>748</v>
      </c>
      <c r="F208" s="45" t="s">
        <v>750</v>
      </c>
      <c r="G208" s="35" t="s">
        <v>446</v>
      </c>
      <c r="H208" s="48" t="s">
        <v>643</v>
      </c>
      <c r="I208" s="45" t="s">
        <v>462</v>
      </c>
      <c r="J208" s="45" t="s">
        <v>751</v>
      </c>
      <c r="K208" s="46">
        <v>60</v>
      </c>
      <c r="L208" s="45" t="s">
        <v>83</v>
      </c>
      <c r="M208" s="47">
        <v>1</v>
      </c>
      <c r="N208" s="45" t="s">
        <v>47</v>
      </c>
      <c r="O208" s="45" t="s">
        <v>576</v>
      </c>
      <c r="P208" s="45" t="s">
        <v>585</v>
      </c>
      <c r="Q208" s="45" t="s">
        <v>752</v>
      </c>
      <c r="R208" s="29">
        <v>3</v>
      </c>
      <c r="S208" s="30"/>
      <c r="T208" s="31">
        <v>2.79</v>
      </c>
      <c r="U208" s="9">
        <v>2.25</v>
      </c>
      <c r="V208" s="29">
        <v>2.9982000000000002</v>
      </c>
      <c r="W208" s="30"/>
      <c r="X208" s="30"/>
      <c r="Y208" s="30"/>
      <c r="Z208" s="30"/>
      <c r="AA208" s="30"/>
      <c r="AB208" s="30"/>
      <c r="AC208" s="30"/>
      <c r="AD208" s="30"/>
      <c r="AE208" s="32">
        <v>2.9982000000000002</v>
      </c>
      <c r="AG208" s="17">
        <v>2.9815</v>
      </c>
      <c r="AN208" s="33">
        <v>2.9889999999999999</v>
      </c>
      <c r="AO208" s="17" t="s">
        <v>213</v>
      </c>
      <c r="AP208" s="32" t="s">
        <v>214</v>
      </c>
      <c r="AQ208" s="17">
        <f>AVERAGE(SMALL(AE208:AI208,1),SMALL(AE208:AI208,2))</f>
        <v>2.9898500000000001</v>
      </c>
      <c r="AR208" s="17" t="str">
        <f>IF(R208 &lt;=( AVERAGE(SMALL(AE208:AI208,1),SMALL(AE208:AI208,2))), R208, "")</f>
        <v/>
      </c>
      <c r="AS208" s="17" t="e">
        <f>AVERAGE(SMALL(AJ208:AM208,1),SMALL(AJ208:AM208,2))</f>
        <v>#NUM!</v>
      </c>
      <c r="AT208" s="17">
        <f>T208*1.075</f>
        <v>2.99925</v>
      </c>
      <c r="AU208" s="17">
        <f>U208*1.075</f>
        <v>2.4187499999999997</v>
      </c>
      <c r="AV208" s="30">
        <f>MIN(AN208,AT208,AU208)</f>
        <v>2.4187499999999997</v>
      </c>
      <c r="AW208" s="17" t="s">
        <v>75</v>
      </c>
      <c r="AX208" s="17" t="s">
        <v>76</v>
      </c>
      <c r="AY208" s="33">
        <v>2.42</v>
      </c>
      <c r="AZ208" s="34">
        <f>IF(AND(AY208&gt;0,AY208&lt;=10),AY208*0.25,IF(AND(AY208&gt;10,AY208&lt;=50),AY208*0.17,IF(AND(AY208&gt;10,AY208&lt;=100),AY208*0.12,IF(AY208&gt;100,AY208*0.1))))</f>
        <v>0.60499999999999998</v>
      </c>
      <c r="BA208" s="35">
        <f>AZ208+AY208</f>
        <v>3.0249999999999999</v>
      </c>
      <c r="BB208" s="33">
        <f>BA208+BA208*0.08</f>
        <v>3.2669999999999999</v>
      </c>
    </row>
    <row r="209" spans="1:54" s="17" customFormat="1" ht="30">
      <c r="A209" s="43" t="s">
        <v>571</v>
      </c>
      <c r="B209" s="23">
        <v>309</v>
      </c>
      <c r="C209" s="44">
        <v>497</v>
      </c>
      <c r="D209" s="44"/>
      <c r="E209" s="45" t="s">
        <v>1342</v>
      </c>
      <c r="F209" s="45" t="s">
        <v>1343</v>
      </c>
      <c r="G209" s="35" t="s">
        <v>1338</v>
      </c>
      <c r="H209" s="48" t="s">
        <v>1344</v>
      </c>
      <c r="I209" s="45" t="s">
        <v>229</v>
      </c>
      <c r="J209" s="45" t="s">
        <v>107</v>
      </c>
      <c r="K209" s="46"/>
      <c r="L209" s="45"/>
      <c r="M209" s="47">
        <v>20</v>
      </c>
      <c r="N209" s="45" t="s">
        <v>47</v>
      </c>
      <c r="O209" s="45" t="s">
        <v>576</v>
      </c>
      <c r="P209" s="45" t="s">
        <v>654</v>
      </c>
      <c r="Q209" s="45" t="s">
        <v>1345</v>
      </c>
      <c r="R209" s="29">
        <v>3.56</v>
      </c>
      <c r="S209" s="30"/>
      <c r="T209" s="31">
        <v>3.32</v>
      </c>
      <c r="U209" s="9">
        <v>2.2599999999999998</v>
      </c>
      <c r="V209" s="29">
        <v>3.5598000000000001</v>
      </c>
      <c r="W209" s="30">
        <v>3.552</v>
      </c>
      <c r="X209" s="30"/>
      <c r="Y209" s="30"/>
      <c r="Z209" s="30"/>
      <c r="AA209" s="30"/>
      <c r="AB209" s="30"/>
      <c r="AC209" s="30"/>
      <c r="AD209" s="30"/>
      <c r="AE209" s="32">
        <v>3.5598000000000001</v>
      </c>
      <c r="AG209" s="17">
        <v>3.54</v>
      </c>
      <c r="AN209" s="33">
        <v>3.5499000000000001</v>
      </c>
      <c r="AO209" s="17" t="s">
        <v>213</v>
      </c>
      <c r="AP209" s="32" t="s">
        <v>214</v>
      </c>
      <c r="AQ209" s="17">
        <f>AVERAGE(SMALL(AE209:AI209,1),SMALL(AE209:AI209,2))</f>
        <v>3.5499000000000001</v>
      </c>
      <c r="AR209" s="17" t="str">
        <f>IF(R209 &lt;=( AVERAGE(SMALL(AE209:AI209,1),SMALL(AE209:AI209,2))), R209, "")</f>
        <v/>
      </c>
      <c r="AS209" s="17" t="e">
        <f>AVERAGE(SMALL(AJ209:AM209,1),SMALL(AJ209:AM209,2))</f>
        <v>#NUM!</v>
      </c>
      <c r="AT209" s="17">
        <f>T209*1.075</f>
        <v>3.5689999999999995</v>
      </c>
      <c r="AU209" s="17">
        <f>U209*1.075</f>
        <v>2.4294999999999995</v>
      </c>
      <c r="AV209" s="30">
        <f>MIN(AN209,AT209,AU209)</f>
        <v>2.4294999999999995</v>
      </c>
      <c r="AW209" s="17" t="s">
        <v>75</v>
      </c>
      <c r="AX209" s="17" t="s">
        <v>76</v>
      </c>
      <c r="AY209" s="33">
        <v>2.4289999999999998</v>
      </c>
      <c r="AZ209" s="34">
        <f>IF(AND(AY209&gt;0,AY209&lt;=10),AY209*0.25,IF(AND(AY209&gt;10,AY209&lt;=50),AY209*0.17,IF(AND(AY209&gt;10,AY209&lt;=100),AY209*0.12,IF(AY209&gt;100,AY209*0.1))))</f>
        <v>0.60724999999999996</v>
      </c>
      <c r="BA209" s="35">
        <f>AZ209+AY209</f>
        <v>3.0362499999999999</v>
      </c>
      <c r="BB209" s="33">
        <f>BA209+BA209*0.08</f>
        <v>3.27915</v>
      </c>
    </row>
    <row r="210" spans="1:54" s="17" customFormat="1" ht="30">
      <c r="A210" s="43" t="s">
        <v>571</v>
      </c>
      <c r="B210" s="23">
        <v>228</v>
      </c>
      <c r="C210" s="44">
        <v>314</v>
      </c>
      <c r="D210" s="44"/>
      <c r="E210" s="45" t="s">
        <v>1064</v>
      </c>
      <c r="F210" s="45" t="s">
        <v>1065</v>
      </c>
      <c r="G210" s="35" t="s">
        <v>1066</v>
      </c>
      <c r="H210" s="48" t="s">
        <v>1069</v>
      </c>
      <c r="I210" s="45" t="s">
        <v>106</v>
      </c>
      <c r="J210" s="45" t="s">
        <v>107</v>
      </c>
      <c r="K210" s="46"/>
      <c r="L210" s="45"/>
      <c r="M210" s="47">
        <v>20</v>
      </c>
      <c r="N210" s="45" t="s">
        <v>47</v>
      </c>
      <c r="O210" s="45" t="s">
        <v>576</v>
      </c>
      <c r="P210" s="45" t="s">
        <v>585</v>
      </c>
      <c r="Q210" s="45" t="s">
        <v>1070</v>
      </c>
      <c r="R210" s="29">
        <v>3.23</v>
      </c>
      <c r="S210" s="30"/>
      <c r="T210" s="31">
        <v>3.02</v>
      </c>
      <c r="U210" s="9">
        <v>2.2999999999999998</v>
      </c>
      <c r="V210" s="29">
        <v>3.2267999999999999</v>
      </c>
      <c r="W210" s="30"/>
      <c r="X210" s="30"/>
      <c r="Y210" s="30"/>
      <c r="Z210" s="30"/>
      <c r="AA210" s="30"/>
      <c r="AB210" s="30"/>
      <c r="AC210" s="30"/>
      <c r="AD210" s="30"/>
      <c r="AE210" s="32">
        <v>3.2267999999999999</v>
      </c>
      <c r="AG210" s="17">
        <v>3.2080000000000002</v>
      </c>
      <c r="AN210" s="33">
        <v>3.23</v>
      </c>
      <c r="AO210" s="17" t="s">
        <v>51</v>
      </c>
      <c r="AP210" s="32" t="s">
        <v>52</v>
      </c>
      <c r="AQ210" s="17">
        <f>AVERAGE(SMALL(AE210:AI210,1),SMALL(AE210:AI210,2))</f>
        <v>3.2174</v>
      </c>
      <c r="AR210" s="17" t="str">
        <f>IF(R210 &lt;=( AVERAGE(SMALL(AE210:AI210,1),SMALL(AE210:AI210,2))), R210, "")</f>
        <v/>
      </c>
      <c r="AS210" s="17" t="e">
        <f>AVERAGE(SMALL(AJ210:AM210,1),SMALL(AJ210:AM210,2))</f>
        <v>#NUM!</v>
      </c>
      <c r="AT210" s="17">
        <f>T210*1.075</f>
        <v>3.2464999999999997</v>
      </c>
      <c r="AU210" s="17">
        <f>U210*1.075</f>
        <v>2.4724999999999997</v>
      </c>
      <c r="AV210" s="30">
        <f>MIN(AN210,AT210,AU210)</f>
        <v>2.4724999999999997</v>
      </c>
      <c r="AW210" s="17" t="s">
        <v>75</v>
      </c>
      <c r="AX210" s="17" t="s">
        <v>76</v>
      </c>
      <c r="AY210" s="33">
        <v>2.4700000000000002</v>
      </c>
      <c r="AZ210" s="34">
        <f>IF(AND(AY210&gt;0,AY210&lt;=10),AY210*0.25,IF(AND(AY210&gt;10,AY210&lt;=50),AY210*0.17,IF(AND(AY210&gt;10,AY210&lt;=100),AY210*0.12,IF(AY210&gt;100,AY210*0.1))))</f>
        <v>0.61750000000000005</v>
      </c>
      <c r="BA210" s="35">
        <f>AZ210+AY210</f>
        <v>3.0875000000000004</v>
      </c>
      <c r="BB210" s="33">
        <f>BA210+BA210*0.08</f>
        <v>3.3345000000000002</v>
      </c>
    </row>
    <row r="211" spans="1:54" s="17" customFormat="1" ht="30">
      <c r="A211" s="43" t="s">
        <v>571</v>
      </c>
      <c r="B211" s="23">
        <v>224</v>
      </c>
      <c r="C211" s="44">
        <v>14776</v>
      </c>
      <c r="D211" s="44"/>
      <c r="E211" s="45" t="s">
        <v>1047</v>
      </c>
      <c r="F211" s="45" t="s">
        <v>1048</v>
      </c>
      <c r="G211" s="35" t="s">
        <v>1049</v>
      </c>
      <c r="H211" s="48" t="s">
        <v>1058</v>
      </c>
      <c r="I211" s="45" t="s">
        <v>106</v>
      </c>
      <c r="J211" s="45" t="s">
        <v>1059</v>
      </c>
      <c r="K211" s="46"/>
      <c r="L211" s="45"/>
      <c r="M211" s="47">
        <v>30</v>
      </c>
      <c r="N211" s="45" t="s">
        <v>47</v>
      </c>
      <c r="O211" s="45" t="s">
        <v>576</v>
      </c>
      <c r="P211" s="45" t="s">
        <v>598</v>
      </c>
      <c r="Q211" s="45" t="s">
        <v>1060</v>
      </c>
      <c r="R211" s="29">
        <v>3.41</v>
      </c>
      <c r="S211" s="30"/>
      <c r="T211" s="31">
        <v>3.19</v>
      </c>
      <c r="U211" s="9">
        <v>2.3199999999999998</v>
      </c>
      <c r="V211" s="29">
        <v>3.4146000000000001</v>
      </c>
      <c r="W211" s="30">
        <v>3.41</v>
      </c>
      <c r="X211" s="30"/>
      <c r="Y211" s="30"/>
      <c r="Z211" s="30"/>
      <c r="AA211" s="30"/>
      <c r="AB211" s="30"/>
      <c r="AC211" s="30"/>
      <c r="AD211" s="30"/>
      <c r="AE211" s="32">
        <v>3.4146000000000001</v>
      </c>
      <c r="AG211" s="17">
        <v>3.395</v>
      </c>
      <c r="AN211" s="33">
        <v>3.41</v>
      </c>
      <c r="AO211" s="17" t="s">
        <v>51</v>
      </c>
      <c r="AP211" s="32" t="s">
        <v>52</v>
      </c>
      <c r="AQ211" s="17">
        <f>AVERAGE(SMALL(AE211:AI211,1),SMALL(AE211:AI211,2))</f>
        <v>3.4047999999999998</v>
      </c>
      <c r="AR211" s="17" t="str">
        <f>IF(R211 &lt;=( AVERAGE(SMALL(AE211:AI211,1),SMALL(AE211:AI211,2))), R211, "")</f>
        <v/>
      </c>
      <c r="AS211" s="17" t="e">
        <f>AVERAGE(SMALL(AJ211:AM211,1),SMALL(AJ211:AM211,2))</f>
        <v>#NUM!</v>
      </c>
      <c r="AT211" s="17">
        <f>T211*1.075</f>
        <v>3.4292499999999997</v>
      </c>
      <c r="AU211" s="17">
        <f>U211*1.075</f>
        <v>2.4939999999999998</v>
      </c>
      <c r="AV211" s="30">
        <f>MIN(AN211,AT211,AU211)</f>
        <v>2.4939999999999998</v>
      </c>
      <c r="AW211" s="17" t="s">
        <v>75</v>
      </c>
      <c r="AX211" s="17" t="s">
        <v>76</v>
      </c>
      <c r="AY211" s="33">
        <v>2.4900000000000002</v>
      </c>
      <c r="AZ211" s="34">
        <f>IF(AND(AY211&gt;0,AY211&lt;=10),AY211*0.25,IF(AND(AY211&gt;10,AY211&lt;=50),AY211*0.17,IF(AND(AY211&gt;10,AY211&lt;=100),AY211*0.12,IF(AY211&gt;100,AY211*0.1))))</f>
        <v>0.62250000000000005</v>
      </c>
      <c r="BA211" s="35">
        <f>AZ211+AY211</f>
        <v>3.1125000000000003</v>
      </c>
      <c r="BB211" s="33">
        <f>BA211+BA211*0.08</f>
        <v>3.3615000000000004</v>
      </c>
    </row>
    <row r="212" spans="1:54" s="17" customFormat="1" ht="30">
      <c r="A212" s="43" t="s">
        <v>571</v>
      </c>
      <c r="B212" s="23">
        <v>159</v>
      </c>
      <c r="C212" s="44">
        <v>3992</v>
      </c>
      <c r="D212" s="44"/>
      <c r="E212" s="45" t="s">
        <v>814</v>
      </c>
      <c r="F212" s="45" t="s">
        <v>815</v>
      </c>
      <c r="G212" s="35" t="s">
        <v>816</v>
      </c>
      <c r="H212" s="48" t="s">
        <v>44</v>
      </c>
      <c r="I212" s="45" t="s">
        <v>106</v>
      </c>
      <c r="J212" s="45" t="s">
        <v>608</v>
      </c>
      <c r="K212" s="46"/>
      <c r="L212" s="45"/>
      <c r="M212" s="47">
        <v>30</v>
      </c>
      <c r="N212" s="45" t="s">
        <v>47</v>
      </c>
      <c r="O212" s="45" t="s">
        <v>576</v>
      </c>
      <c r="P212" s="45" t="s">
        <v>616</v>
      </c>
      <c r="Q212" s="45" t="s">
        <v>817</v>
      </c>
      <c r="R212" s="29">
        <v>4.2300000000000004</v>
      </c>
      <c r="S212" s="30"/>
      <c r="T212" s="31">
        <v>3.95</v>
      </c>
      <c r="U212" s="9">
        <v>2.38</v>
      </c>
      <c r="V212" s="29"/>
      <c r="W212" s="30">
        <v>4.2275999999999998</v>
      </c>
      <c r="X212" s="30"/>
      <c r="Y212" s="30"/>
      <c r="Z212" s="30"/>
      <c r="AA212" s="30"/>
      <c r="AB212" s="30"/>
      <c r="AC212" s="30"/>
      <c r="AD212" s="30"/>
      <c r="AE212" s="32"/>
      <c r="AG212" s="17">
        <v>4.2039999999999997</v>
      </c>
      <c r="AN212" s="33">
        <v>4.2300000000000004</v>
      </c>
      <c r="AO212" s="17" t="s">
        <v>51</v>
      </c>
      <c r="AP212" s="32" t="s">
        <v>52</v>
      </c>
      <c r="AQ212" s="17" t="e">
        <f>AVERAGE(SMALL(AE212:AI212,1),SMALL(AE212:AI212,2))</f>
        <v>#NUM!</v>
      </c>
      <c r="AR212" s="17" t="e">
        <f>IF(R212 &lt;=( AVERAGE(SMALL(AE212:AI212,1),SMALL(AE212:AI212,2))), R212, "")</f>
        <v>#NUM!</v>
      </c>
      <c r="AS212" s="17" t="e">
        <f>AVERAGE(SMALL(AJ212:AM212,1),SMALL(AJ212:AM212,2))</f>
        <v>#NUM!</v>
      </c>
      <c r="AT212" s="17">
        <f>T212*1.075</f>
        <v>4.2462499999999999</v>
      </c>
      <c r="AU212" s="17">
        <f>U212*1.075</f>
        <v>2.5585</v>
      </c>
      <c r="AV212" s="30">
        <f>MIN(AN212,AT212,AU212)</f>
        <v>2.5585</v>
      </c>
      <c r="AW212" s="17" t="s">
        <v>75</v>
      </c>
      <c r="AX212" s="17" t="s">
        <v>76</v>
      </c>
      <c r="AY212" s="33">
        <v>2.5579999999999998</v>
      </c>
      <c r="AZ212" s="34">
        <f>IF(AND(AY212&gt;0,AY212&lt;=10),AY212*0.25,IF(AND(AY212&gt;10,AY212&lt;=50),AY212*0.17,IF(AND(AY212&gt;10,AY212&lt;=100),AY212*0.12,IF(AY212&gt;100,AY212*0.1))))</f>
        <v>0.63949999999999996</v>
      </c>
      <c r="BA212" s="35">
        <f>AZ212+AY212</f>
        <v>3.1974999999999998</v>
      </c>
      <c r="BB212" s="33">
        <f>BA212+BA212*0.08</f>
        <v>3.4532999999999996</v>
      </c>
    </row>
    <row r="213" spans="1:54" s="17" customFormat="1" ht="30">
      <c r="A213" s="43" t="s">
        <v>571</v>
      </c>
      <c r="B213" s="23">
        <v>128</v>
      </c>
      <c r="C213" s="44"/>
      <c r="D213" s="44"/>
      <c r="E213" s="45" t="s">
        <v>712</v>
      </c>
      <c r="F213" s="45" t="s">
        <v>713</v>
      </c>
      <c r="G213" s="35" t="s">
        <v>714</v>
      </c>
      <c r="H213" s="48">
        <v>2</v>
      </c>
      <c r="I213" s="45" t="s">
        <v>715</v>
      </c>
      <c r="J213" s="45" t="s">
        <v>716</v>
      </c>
      <c r="K213" s="46"/>
      <c r="L213" s="45"/>
      <c r="M213" s="47">
        <v>7</v>
      </c>
      <c r="N213" s="45" t="s">
        <v>47</v>
      </c>
      <c r="O213" s="45" t="s">
        <v>576</v>
      </c>
      <c r="P213" s="45"/>
      <c r="Q213" s="45" t="s">
        <v>717</v>
      </c>
      <c r="R213" s="29">
        <v>2.61</v>
      </c>
      <c r="S213" s="30"/>
      <c r="T213" s="31">
        <v>2.4300000000000002</v>
      </c>
      <c r="U213" s="9" t="s">
        <v>155</v>
      </c>
      <c r="V213" s="29">
        <v>3.9864999999999999</v>
      </c>
      <c r="W213" s="30">
        <v>2.86</v>
      </c>
      <c r="X213" s="30"/>
      <c r="Y213" s="30">
        <v>2.35</v>
      </c>
      <c r="Z213" s="30"/>
      <c r="AA213" s="30"/>
      <c r="AB213" s="30"/>
      <c r="AC213" s="30"/>
      <c r="AD213" s="30"/>
      <c r="AE213" s="32">
        <v>3.9864999999999999</v>
      </c>
      <c r="AN213" s="33">
        <v>2.61</v>
      </c>
      <c r="AO213" s="17" t="s">
        <v>213</v>
      </c>
      <c r="AP213" s="32" t="s">
        <v>214</v>
      </c>
      <c r="AQ213" s="17" t="e">
        <f>AVERAGE(SMALL(AE213:AI213,1),SMALL(AE213:AI213,2))</f>
        <v>#NUM!</v>
      </c>
      <c r="AR213" s="17" t="e">
        <f>IF(R213 &lt;=( AVERAGE(SMALL(AE213:AI213,1),SMALL(AE213:AI213,2))), R213, "")</f>
        <v>#NUM!</v>
      </c>
      <c r="AS213" s="17" t="e">
        <f>AVERAGE(SMALL(AJ213:AM213,1),SMALL(AJ213:AM213,2))</f>
        <v>#NUM!</v>
      </c>
      <c r="AT213" s="17">
        <f>T213*1.075</f>
        <v>2.61225</v>
      </c>
      <c r="AU213" s="17" t="e">
        <f>U213*1.075</f>
        <v>#VALUE!</v>
      </c>
      <c r="AV213" s="30" t="e">
        <f>MIN(AN213,AT213,AU213)</f>
        <v>#VALUE!</v>
      </c>
      <c r="AW213" s="42" t="s">
        <v>53</v>
      </c>
      <c r="AX213" s="42" t="s">
        <v>52</v>
      </c>
      <c r="AY213" s="33">
        <v>2.61</v>
      </c>
      <c r="AZ213" s="34">
        <f>IF(AND(AY213&gt;0,AY213&lt;=10),AY213*0.25,IF(AND(AY213&gt;10,AY213&lt;=50),AY213*0.17,IF(AND(AY213&gt;10,AY213&lt;=100),AY213*0.12,IF(AY213&gt;100,AY213*0.1))))</f>
        <v>0.65249999999999997</v>
      </c>
      <c r="BA213" s="35">
        <f>AZ213+AY213</f>
        <v>3.2624999999999997</v>
      </c>
      <c r="BB213" s="33">
        <f>BA213+BA213*0.08</f>
        <v>3.5234999999999999</v>
      </c>
    </row>
    <row r="214" spans="1:54" s="17" customFormat="1" ht="30">
      <c r="A214" s="43" t="s">
        <v>571</v>
      </c>
      <c r="B214" s="23">
        <v>160</v>
      </c>
      <c r="C214" s="44">
        <v>145</v>
      </c>
      <c r="D214" s="44"/>
      <c r="E214" s="45" t="s">
        <v>818</v>
      </c>
      <c r="F214" s="45" t="s">
        <v>819</v>
      </c>
      <c r="G214" s="35" t="s">
        <v>820</v>
      </c>
      <c r="H214" s="48" t="s">
        <v>821</v>
      </c>
      <c r="I214" s="45" t="s">
        <v>822</v>
      </c>
      <c r="J214" s="45" t="s">
        <v>823</v>
      </c>
      <c r="K214" s="46"/>
      <c r="L214" s="45"/>
      <c r="M214" s="47">
        <v>5</v>
      </c>
      <c r="N214" s="45" t="s">
        <v>47</v>
      </c>
      <c r="O214" s="45" t="s">
        <v>576</v>
      </c>
      <c r="P214" s="45" t="s">
        <v>609</v>
      </c>
      <c r="Q214" s="45" t="s">
        <v>824</v>
      </c>
      <c r="R214" s="29">
        <v>4.45</v>
      </c>
      <c r="S214" s="30"/>
      <c r="T214" s="31">
        <v>2.44</v>
      </c>
      <c r="U214" s="9" t="s">
        <v>155</v>
      </c>
      <c r="V214" s="29">
        <v>3.5771999999999999</v>
      </c>
      <c r="W214" s="30"/>
      <c r="X214" s="30"/>
      <c r="Y214" s="30"/>
      <c r="Z214" s="30">
        <v>14.44</v>
      </c>
      <c r="AA214" s="30"/>
      <c r="AB214" s="30"/>
      <c r="AC214" s="30"/>
      <c r="AD214" s="30"/>
      <c r="AE214" s="32">
        <v>3.5771999999999999</v>
      </c>
      <c r="AG214" s="17">
        <v>1.649</v>
      </c>
      <c r="AN214" s="33">
        <v>2.6131000000000002</v>
      </c>
      <c r="AO214" s="17" t="s">
        <v>213</v>
      </c>
      <c r="AP214" s="32" t="s">
        <v>214</v>
      </c>
      <c r="AQ214" s="17">
        <f>AVERAGE(SMALL(AE214:AI214,1),SMALL(AE214:AI214,2))</f>
        <v>2.6131000000000002</v>
      </c>
      <c r="AR214" s="17" t="str">
        <f>IF(R214 &lt;=( AVERAGE(SMALL(AE214:AI214,1),SMALL(AE214:AI214,2))), R214, "")</f>
        <v/>
      </c>
      <c r="AS214" s="17" t="e">
        <f>AVERAGE(SMALL(AJ214:AM214,1),SMALL(AJ214:AM214,2))</f>
        <v>#NUM!</v>
      </c>
      <c r="AT214" s="17">
        <f>T214*1.075</f>
        <v>2.6229999999999998</v>
      </c>
      <c r="AU214" s="17" t="e">
        <f>U214*1.075</f>
        <v>#VALUE!</v>
      </c>
      <c r="AV214" s="30" t="e">
        <f>MIN(AN214,AT214,AU214)</f>
        <v>#VALUE!</v>
      </c>
      <c r="AW214" s="17" t="s">
        <v>75</v>
      </c>
      <c r="AX214" s="17" t="s">
        <v>76</v>
      </c>
      <c r="AY214" s="33">
        <v>2.6230000000000002</v>
      </c>
      <c r="AZ214" s="34">
        <f>IF(AND(AY214&gt;0,AY214&lt;=10),AY214*0.25,IF(AND(AY214&gt;10,AY214&lt;=50),AY214*0.17,IF(AND(AY214&gt;10,AY214&lt;=100),AY214*0.12,IF(AY214&gt;100,AY214*0.1))))</f>
        <v>0.65575000000000006</v>
      </c>
      <c r="BA214" s="35">
        <f>AZ214+AY214</f>
        <v>3.2787500000000005</v>
      </c>
      <c r="BB214" s="33">
        <f>BA214+BA214*0.08</f>
        <v>3.5410500000000007</v>
      </c>
    </row>
    <row r="215" spans="1:54" s="17" customFormat="1" ht="30">
      <c r="A215" s="43" t="s">
        <v>571</v>
      </c>
      <c r="B215" s="23">
        <v>156</v>
      </c>
      <c r="C215" s="44">
        <v>18041</v>
      </c>
      <c r="D215" s="44"/>
      <c r="E215" s="45" t="s">
        <v>798</v>
      </c>
      <c r="F215" s="45" t="s">
        <v>799</v>
      </c>
      <c r="G215" s="35" t="s">
        <v>800</v>
      </c>
      <c r="H215" s="48" t="s">
        <v>207</v>
      </c>
      <c r="I215" s="45" t="s">
        <v>45</v>
      </c>
      <c r="J215" s="45" t="s">
        <v>801</v>
      </c>
      <c r="K215" s="46"/>
      <c r="L215" s="45"/>
      <c r="M215" s="47">
        <v>10</v>
      </c>
      <c r="N215" s="45" t="s">
        <v>47</v>
      </c>
      <c r="O215" s="45" t="s">
        <v>576</v>
      </c>
      <c r="P215" s="45" t="s">
        <v>616</v>
      </c>
      <c r="Q215" s="45" t="s">
        <v>803</v>
      </c>
      <c r="R215" s="29">
        <v>4.91</v>
      </c>
      <c r="S215" s="30"/>
      <c r="T215" s="31">
        <v>2.88</v>
      </c>
      <c r="U215" s="9">
        <v>2.5</v>
      </c>
      <c r="V215" s="29">
        <v>3.0893999999999999</v>
      </c>
      <c r="W215" s="30"/>
      <c r="X215" s="30"/>
      <c r="Y215" s="30"/>
      <c r="Z215" s="30">
        <v>6.74</v>
      </c>
      <c r="AA215" s="30"/>
      <c r="AB215" s="30"/>
      <c r="AC215" s="30"/>
      <c r="AD215" s="30"/>
      <c r="AE215" s="32">
        <v>3.0893999999999999</v>
      </c>
      <c r="AG215" s="17">
        <v>3.0722999999999998</v>
      </c>
      <c r="AN215" s="33">
        <v>3.0804999999999998</v>
      </c>
      <c r="AO215" s="17" t="s">
        <v>213</v>
      </c>
      <c r="AP215" s="32" t="s">
        <v>214</v>
      </c>
      <c r="AQ215" s="17">
        <f>AVERAGE(SMALL(AE215:AI215,1),SMALL(AE215:AI215,2))</f>
        <v>3.0808499999999999</v>
      </c>
      <c r="AR215" s="17" t="str">
        <f>IF(R215 &lt;=( AVERAGE(SMALL(AE215:AI215,1),SMALL(AE215:AI215,2))), R215, "")</f>
        <v/>
      </c>
      <c r="AS215" s="17" t="e">
        <f>AVERAGE(SMALL(AJ215:AM215,1),SMALL(AJ215:AM215,2))</f>
        <v>#NUM!</v>
      </c>
      <c r="AT215" s="17">
        <f>T215*1.075</f>
        <v>3.0959999999999996</v>
      </c>
      <c r="AU215" s="17">
        <f>U215*1.075</f>
        <v>2.6875</v>
      </c>
      <c r="AV215" s="30">
        <f>MIN(AN215,AT215,AU215)</f>
        <v>2.6875</v>
      </c>
      <c r="AW215" s="17" t="s">
        <v>75</v>
      </c>
      <c r="AX215" s="17" t="s">
        <v>76</v>
      </c>
      <c r="AY215" s="33">
        <v>2.69</v>
      </c>
      <c r="AZ215" s="34">
        <f>IF(AND(AY215&gt;0,AY215&lt;=10),AY215*0.25,IF(AND(AY215&gt;10,AY215&lt;=50),AY215*0.17,IF(AND(AY215&gt;10,AY215&lt;=100),AY215*0.12,IF(AY215&gt;100,AY215*0.1))))</f>
        <v>0.67249999999999999</v>
      </c>
      <c r="BA215" s="35">
        <f>AZ215+AY215</f>
        <v>3.3624999999999998</v>
      </c>
      <c r="BB215" s="33">
        <f>BA215+BA215*0.08</f>
        <v>3.6315</v>
      </c>
    </row>
    <row r="216" spans="1:54" s="17" customFormat="1" ht="30">
      <c r="A216" s="43" t="s">
        <v>571</v>
      </c>
      <c r="B216" s="23">
        <v>264</v>
      </c>
      <c r="C216" s="44">
        <v>6962</v>
      </c>
      <c r="D216" s="44"/>
      <c r="E216" s="45" t="s">
        <v>1198</v>
      </c>
      <c r="F216" s="45" t="s">
        <v>1199</v>
      </c>
      <c r="G216" s="35" t="s">
        <v>1200</v>
      </c>
      <c r="H216" s="48" t="s">
        <v>60</v>
      </c>
      <c r="I216" s="45" t="s">
        <v>45</v>
      </c>
      <c r="J216" s="45" t="s">
        <v>1201</v>
      </c>
      <c r="K216" s="46"/>
      <c r="L216" s="45"/>
      <c r="M216" s="47">
        <v>30</v>
      </c>
      <c r="N216" s="45" t="s">
        <v>47</v>
      </c>
      <c r="O216" s="45" t="s">
        <v>576</v>
      </c>
      <c r="P216" s="45" t="s">
        <v>616</v>
      </c>
      <c r="Q216" s="45" t="s">
        <v>1202</v>
      </c>
      <c r="R216" s="29">
        <v>4.5</v>
      </c>
      <c r="S216" s="30"/>
      <c r="T216" s="31">
        <v>4.21</v>
      </c>
      <c r="U216" s="9">
        <v>2.52</v>
      </c>
      <c r="V216" s="29">
        <v>5.2843</v>
      </c>
      <c r="W216" s="30"/>
      <c r="X216" s="30"/>
      <c r="Y216" s="30"/>
      <c r="Z216" s="30"/>
      <c r="AA216" s="30"/>
      <c r="AB216" s="30"/>
      <c r="AC216" s="30"/>
      <c r="AD216" s="30"/>
      <c r="AE216" s="32">
        <v>5.2843</v>
      </c>
      <c r="AG216" s="17">
        <v>5.2549999999999999</v>
      </c>
      <c r="AN216" s="33">
        <v>4.5</v>
      </c>
      <c r="AO216" s="17" t="s">
        <v>51</v>
      </c>
      <c r="AP216" s="32" t="s">
        <v>52</v>
      </c>
      <c r="AQ216" s="17">
        <f>AVERAGE(SMALL(AE216:AI216,1),SMALL(AE216:AI216,2))</f>
        <v>5.2696500000000004</v>
      </c>
      <c r="AR216" s="17">
        <f>IF(R216 &lt;=( AVERAGE(SMALL(AE216:AI216,1),SMALL(AE216:AI216,2))), R216, "")</f>
        <v>4.5</v>
      </c>
      <c r="AS216" s="17" t="e">
        <f>AVERAGE(SMALL(AJ216:AM216,1),SMALL(AJ216:AM216,2))</f>
        <v>#NUM!</v>
      </c>
      <c r="AT216" s="17">
        <f>T216*1.075</f>
        <v>4.5257499999999995</v>
      </c>
      <c r="AU216" s="17">
        <f>U216*1.075</f>
        <v>2.7090000000000001</v>
      </c>
      <c r="AV216" s="30">
        <f>MIN(AN216,AT216,AU216)</f>
        <v>2.7090000000000001</v>
      </c>
      <c r="AW216" s="17" t="s">
        <v>75</v>
      </c>
      <c r="AX216" s="17" t="s">
        <v>76</v>
      </c>
      <c r="AY216" s="33">
        <v>2.71</v>
      </c>
      <c r="AZ216" s="34">
        <f>IF(AND(AY216&gt;0,AY216&lt;=10),AY216*0.25,IF(AND(AY216&gt;10,AY216&lt;=50),AY216*0.17,IF(AND(AY216&gt;10,AY216&lt;=100),AY216*0.12,IF(AY216&gt;100,AY216*0.1))))</f>
        <v>0.67749999999999999</v>
      </c>
      <c r="BA216" s="35">
        <f>AZ216+AY216</f>
        <v>3.3875000000000002</v>
      </c>
      <c r="BB216" s="33">
        <f>BA216+BA216*0.08</f>
        <v>3.6585000000000001</v>
      </c>
    </row>
    <row r="217" spans="1:54" s="17" customFormat="1" ht="45">
      <c r="A217" s="43" t="s">
        <v>571</v>
      </c>
      <c r="B217" s="23">
        <v>226</v>
      </c>
      <c r="C217" s="44">
        <v>14774</v>
      </c>
      <c r="D217" s="44"/>
      <c r="E217" s="45" t="s">
        <v>1047</v>
      </c>
      <c r="F217" s="45" t="s">
        <v>1062</v>
      </c>
      <c r="G217" s="35" t="s">
        <v>1049</v>
      </c>
      <c r="H217" s="48" t="s">
        <v>1055</v>
      </c>
      <c r="I217" s="45" t="s">
        <v>106</v>
      </c>
      <c r="J217" s="45" t="s">
        <v>1059</v>
      </c>
      <c r="K217" s="46"/>
      <c r="L217" s="45"/>
      <c r="M217" s="47">
        <v>30</v>
      </c>
      <c r="N217" s="45" t="s">
        <v>47</v>
      </c>
      <c r="O217" s="45" t="s">
        <v>576</v>
      </c>
      <c r="P217" s="45" t="s">
        <v>598</v>
      </c>
      <c r="Q217" s="45" t="s">
        <v>1063</v>
      </c>
      <c r="R217" s="29">
        <v>3.73</v>
      </c>
      <c r="S217" s="30"/>
      <c r="T217" s="31">
        <v>3.49</v>
      </c>
      <c r="U217" s="9">
        <v>2.5499999999999998</v>
      </c>
      <c r="V217" s="29">
        <v>3.7397999999999998</v>
      </c>
      <c r="W217" s="30">
        <v>3.73</v>
      </c>
      <c r="X217" s="30"/>
      <c r="Y217" s="30"/>
      <c r="Z217" s="30"/>
      <c r="AA217" s="30"/>
      <c r="AB217" s="30"/>
      <c r="AC217" s="30"/>
      <c r="AD217" s="30"/>
      <c r="AE217" s="32">
        <v>3.7397999999999998</v>
      </c>
      <c r="AG217" s="17">
        <v>3.7189999999999999</v>
      </c>
      <c r="AN217" s="33">
        <v>3.73</v>
      </c>
      <c r="AO217" s="17" t="s">
        <v>51</v>
      </c>
      <c r="AP217" s="32" t="s">
        <v>52</v>
      </c>
      <c r="AQ217" s="17">
        <f>AVERAGE(SMALL(AE217:AI217,1),SMALL(AE217:AI217,2))</f>
        <v>3.7294</v>
      </c>
      <c r="AR217" s="17" t="str">
        <f>IF(R217 &lt;=( AVERAGE(SMALL(AE217:AI217,1),SMALL(AE217:AI217,2))), R217, "")</f>
        <v/>
      </c>
      <c r="AS217" s="17" t="e">
        <f>AVERAGE(SMALL(AJ217:AM217,1),SMALL(AJ217:AM217,2))</f>
        <v>#NUM!</v>
      </c>
      <c r="AT217" s="17">
        <f>T217*1.075</f>
        <v>3.7517499999999999</v>
      </c>
      <c r="AU217" s="17">
        <f>U217*1.075</f>
        <v>2.7412499999999995</v>
      </c>
      <c r="AV217" s="30">
        <f>MIN(AN217,AT217,AU217)</f>
        <v>2.7412499999999995</v>
      </c>
      <c r="AW217" s="17" t="s">
        <v>75</v>
      </c>
      <c r="AX217" s="17" t="s">
        <v>76</v>
      </c>
      <c r="AY217" s="33">
        <v>2.7410000000000001</v>
      </c>
      <c r="AZ217" s="34">
        <f>IF(AND(AY217&gt;0,AY217&lt;=10),AY217*0.25,IF(AND(AY217&gt;10,AY217&lt;=50),AY217*0.17,IF(AND(AY217&gt;10,AY217&lt;=100),AY217*0.12,IF(AY217&gt;100,AY217*0.1))))</f>
        <v>0.68525000000000003</v>
      </c>
      <c r="BA217" s="35">
        <f>AZ217+AY217</f>
        <v>3.42625</v>
      </c>
      <c r="BB217" s="33">
        <f>BA217+BA217*0.08</f>
        <v>3.7003500000000003</v>
      </c>
    </row>
    <row r="218" spans="1:54" s="17" customFormat="1" ht="30">
      <c r="A218" s="43" t="s">
        <v>571</v>
      </c>
      <c r="B218" s="23">
        <v>250</v>
      </c>
      <c r="C218" s="44">
        <v>5702</v>
      </c>
      <c r="D218" s="44"/>
      <c r="E218" s="45" t="s">
        <v>1146</v>
      </c>
      <c r="F218" s="45" t="s">
        <v>1147</v>
      </c>
      <c r="G218" s="35" t="s">
        <v>1148</v>
      </c>
      <c r="H218" s="48" t="s">
        <v>305</v>
      </c>
      <c r="I218" s="45" t="s">
        <v>106</v>
      </c>
      <c r="J218" s="45" t="s">
        <v>1149</v>
      </c>
      <c r="K218" s="46"/>
      <c r="L218" s="45"/>
      <c r="M218" s="47">
        <v>28</v>
      </c>
      <c r="N218" s="45" t="s">
        <v>47</v>
      </c>
      <c r="O218" s="45" t="s">
        <v>576</v>
      </c>
      <c r="P218" s="45" t="s">
        <v>598</v>
      </c>
      <c r="Q218" s="45" t="s">
        <v>1150</v>
      </c>
      <c r="R218" s="29">
        <v>2.81</v>
      </c>
      <c r="S218" s="30"/>
      <c r="T218" s="31">
        <v>2.63</v>
      </c>
      <c r="U218" s="9">
        <v>3.26</v>
      </c>
      <c r="V218" s="29">
        <v>2.8169</v>
      </c>
      <c r="W218" s="30">
        <v>2.81</v>
      </c>
      <c r="X218" s="30"/>
      <c r="Y218" s="30"/>
      <c r="Z218" s="30">
        <v>3.46</v>
      </c>
      <c r="AA218" s="30"/>
      <c r="AB218" s="30"/>
      <c r="AC218" s="30"/>
      <c r="AD218" s="30"/>
      <c r="AE218" s="32">
        <v>2.8169</v>
      </c>
      <c r="AF218" s="17">
        <v>3.5366</v>
      </c>
      <c r="AI218" s="17">
        <v>3.46</v>
      </c>
      <c r="AN218" s="33">
        <v>2.81</v>
      </c>
      <c r="AO218" s="17" t="s">
        <v>51</v>
      </c>
      <c r="AP218" s="32" t="s">
        <v>52</v>
      </c>
      <c r="AQ218" s="17">
        <f>AVERAGE(SMALL(AE218:AI218,1),SMALL(AE218:AI218,2))</f>
        <v>3.1384499999999997</v>
      </c>
      <c r="AR218" s="17">
        <f>IF(R218 &lt;=( AVERAGE(SMALL(AE218:AI218,1),SMALL(AE218:AI218,2))), R218, "")</f>
        <v>2.81</v>
      </c>
      <c r="AS218" s="17" t="e">
        <f>AVERAGE(SMALL(AJ218:AM218,1),SMALL(AJ218:AM218,2))</f>
        <v>#NUM!</v>
      </c>
      <c r="AT218" s="17">
        <f>T218*1.075</f>
        <v>2.8272499999999998</v>
      </c>
      <c r="AU218" s="17">
        <f>U218*1.075</f>
        <v>3.5044999999999997</v>
      </c>
      <c r="AV218" s="30">
        <f>MIN(AN218,AT218,AU218)</f>
        <v>2.81</v>
      </c>
      <c r="AW218" s="42" t="s">
        <v>53</v>
      </c>
      <c r="AX218" s="17" t="s">
        <v>52</v>
      </c>
      <c r="AY218" s="33">
        <v>2.81</v>
      </c>
      <c r="AZ218" s="34">
        <f>IF(AND(AY218&gt;0,AY218&lt;=10),AY218*0.25,IF(AND(AY218&gt;10,AY218&lt;=50),AY218*0.17,IF(AND(AY218&gt;10,AY218&lt;=100),AY218*0.12,IF(AY218&gt;100,AY218*0.1))))</f>
        <v>0.70250000000000001</v>
      </c>
      <c r="BA218" s="35">
        <f>AZ218+AY218</f>
        <v>3.5125000000000002</v>
      </c>
      <c r="BB218" s="33">
        <f>BA218+BA218*0.08</f>
        <v>3.7935000000000003</v>
      </c>
    </row>
    <row r="219" spans="1:54" s="17" customFormat="1" ht="30">
      <c r="A219" s="43" t="s">
        <v>571</v>
      </c>
      <c r="B219" s="23">
        <v>266</v>
      </c>
      <c r="C219" s="44">
        <v>1118</v>
      </c>
      <c r="D219" s="44"/>
      <c r="E219" s="45" t="s">
        <v>1204</v>
      </c>
      <c r="F219" s="45" t="s">
        <v>1205</v>
      </c>
      <c r="G219" s="35" t="s">
        <v>1206</v>
      </c>
      <c r="H219" s="48" t="s">
        <v>688</v>
      </c>
      <c r="I219" s="45" t="s">
        <v>106</v>
      </c>
      <c r="J219" s="45" t="s">
        <v>901</v>
      </c>
      <c r="K219" s="46"/>
      <c r="L219" s="45"/>
      <c r="M219" s="47">
        <v>30</v>
      </c>
      <c r="N219" s="45" t="s">
        <v>47</v>
      </c>
      <c r="O219" s="45" t="s">
        <v>576</v>
      </c>
      <c r="P219" s="45" t="s">
        <v>646</v>
      </c>
      <c r="Q219" s="45" t="s">
        <v>1207</v>
      </c>
      <c r="R219" s="29">
        <v>3</v>
      </c>
      <c r="S219" s="30"/>
      <c r="T219" s="31">
        <v>2.79</v>
      </c>
      <c r="U219" s="9" t="s">
        <v>58</v>
      </c>
      <c r="V219" s="29"/>
      <c r="W219" s="30"/>
      <c r="X219" s="30"/>
      <c r="Y219" s="30"/>
      <c r="Z219" s="30"/>
      <c r="AA219" s="30"/>
      <c r="AB219" s="30"/>
      <c r="AC219" s="30"/>
      <c r="AD219" s="30"/>
      <c r="AE219" s="32"/>
      <c r="AN219" s="33">
        <v>3</v>
      </c>
      <c r="AO219" s="17" t="s">
        <v>51</v>
      </c>
      <c r="AP219" s="32" t="s">
        <v>52</v>
      </c>
      <c r="AQ219" s="17" t="e">
        <f>AVERAGE(SMALL(AE219:AI219,1),SMALL(AE219:AI219,2))</f>
        <v>#NUM!</v>
      </c>
      <c r="AR219" s="17" t="e">
        <f>IF(R219 &lt;=( AVERAGE(SMALL(AE219:AI219,1),SMALL(AE219:AI219,2))), R219, "")</f>
        <v>#NUM!</v>
      </c>
      <c r="AS219" s="17" t="e">
        <f>AVERAGE(SMALL(AJ219:AM219,1),SMALL(AJ219:AM219,2))</f>
        <v>#NUM!</v>
      </c>
      <c r="AT219" s="17">
        <f>T219*1.075</f>
        <v>2.99925</v>
      </c>
      <c r="AU219" s="17" t="e">
        <f>U219*1.075</f>
        <v>#VALUE!</v>
      </c>
      <c r="AV219" s="30" t="e">
        <f>MIN(AN219,AT219,AU219)</f>
        <v>#VALUE!</v>
      </c>
      <c r="AW219" s="42" t="s">
        <v>53</v>
      </c>
      <c r="AX219" s="17" t="s">
        <v>52</v>
      </c>
      <c r="AY219" s="33">
        <v>3</v>
      </c>
      <c r="AZ219" s="34">
        <f>IF(AND(AY219&gt;0,AY219&lt;=10),AY219*0.25,IF(AND(AY219&gt;10,AY219&lt;=50),AY219*0.17,IF(AND(AY219&gt;10,AY219&lt;=100),AY219*0.12,IF(AY219&gt;100,AY219*0.1))))</f>
        <v>0.75</v>
      </c>
      <c r="BA219" s="35">
        <f>AZ219+AY219</f>
        <v>3.75</v>
      </c>
      <c r="BB219" s="33">
        <f>BA219+BA219*0.08</f>
        <v>4.05</v>
      </c>
    </row>
    <row r="220" spans="1:54" s="17" customFormat="1" ht="30">
      <c r="A220" s="43" t="s">
        <v>571</v>
      </c>
      <c r="B220" s="23">
        <v>117</v>
      </c>
      <c r="C220" s="44">
        <v>511</v>
      </c>
      <c r="D220" s="44"/>
      <c r="E220" s="45" t="s">
        <v>675</v>
      </c>
      <c r="F220" s="45" t="s">
        <v>676</v>
      </c>
      <c r="G220" s="35" t="s">
        <v>677</v>
      </c>
      <c r="H220" s="48" t="s">
        <v>169</v>
      </c>
      <c r="I220" s="45" t="s">
        <v>45</v>
      </c>
      <c r="J220" s="45" t="s">
        <v>403</v>
      </c>
      <c r="K220" s="46"/>
      <c r="L220" s="45"/>
      <c r="M220" s="47">
        <v>30</v>
      </c>
      <c r="N220" s="45" t="s">
        <v>47</v>
      </c>
      <c r="O220" s="45" t="s">
        <v>576</v>
      </c>
      <c r="P220" s="45" t="s">
        <v>658</v>
      </c>
      <c r="Q220" s="45" t="s">
        <v>678</v>
      </c>
      <c r="R220" s="29">
        <v>4.38</v>
      </c>
      <c r="S220" s="30"/>
      <c r="T220" s="31">
        <v>2.83</v>
      </c>
      <c r="U220" s="9">
        <v>2.83</v>
      </c>
      <c r="V220" s="29">
        <v>4.4443000000000001</v>
      </c>
      <c r="W220" s="30">
        <v>4.32</v>
      </c>
      <c r="X220" s="30"/>
      <c r="Y220" s="30"/>
      <c r="Z220" s="30">
        <v>5.35</v>
      </c>
      <c r="AA220" s="30"/>
      <c r="AB220" s="30"/>
      <c r="AC220" s="30"/>
      <c r="AD220" s="30"/>
      <c r="AE220" s="32">
        <v>4.4443000000000001</v>
      </c>
      <c r="AG220" s="17">
        <v>4.4189999999999996</v>
      </c>
      <c r="AN220" s="33">
        <v>3.7839999999999998</v>
      </c>
      <c r="AO220" s="17" t="s">
        <v>338</v>
      </c>
      <c r="AP220" s="32" t="s">
        <v>339</v>
      </c>
      <c r="AQ220" s="17">
        <f>AVERAGE(SMALL(AE220:AI220,1),SMALL(AE220:AI220,2))</f>
        <v>4.4316499999999994</v>
      </c>
      <c r="AR220" s="17">
        <f>IF(R220 &lt;=( AVERAGE(SMALL(AE220:AI220,1),SMALL(AE220:AI220,2))), R220, "")</f>
        <v>4.38</v>
      </c>
      <c r="AS220" s="17" t="e">
        <f>AVERAGE(SMALL(AJ220:AM220,1),SMALL(AJ220:AM220,2))</f>
        <v>#NUM!</v>
      </c>
      <c r="AT220" s="17">
        <f>T220*1.075</f>
        <v>3.0422500000000001</v>
      </c>
      <c r="AU220" s="17">
        <f>U220*1.075</f>
        <v>3.0422500000000001</v>
      </c>
      <c r="AV220" s="30">
        <f>MIN(AN220,AT220,AU220)</f>
        <v>3.0422500000000001</v>
      </c>
      <c r="AW220" s="17" t="s">
        <v>75</v>
      </c>
      <c r="AX220" s="17" t="s">
        <v>76</v>
      </c>
      <c r="AY220" s="33">
        <v>3.0422500000000001</v>
      </c>
      <c r="AZ220" s="34">
        <f>IF(AND(AY220&gt;0,AY220&lt;=10),AY220*0.25,IF(AND(AY220&gt;10,AY220&lt;=50),AY220*0.17,IF(AND(AY220&gt;10,AY220&lt;=100),AY220*0.12,IF(AY220&gt;100,AY220*0.1))))</f>
        <v>0.76056250000000003</v>
      </c>
      <c r="BA220" s="35">
        <f>AZ220+AY220</f>
        <v>3.8028124999999999</v>
      </c>
      <c r="BB220" s="33">
        <f>BA220+BA220*0.08</f>
        <v>4.1070374999999997</v>
      </c>
    </row>
    <row r="221" spans="1:54" s="17" customFormat="1" ht="30">
      <c r="A221" s="43" t="s">
        <v>571</v>
      </c>
      <c r="B221" s="23">
        <v>181</v>
      </c>
      <c r="C221" s="44">
        <v>607</v>
      </c>
      <c r="D221" s="44"/>
      <c r="E221" s="45" t="s">
        <v>899</v>
      </c>
      <c r="F221" s="45" t="s">
        <v>900</v>
      </c>
      <c r="G221" s="35" t="s">
        <v>218</v>
      </c>
      <c r="H221" s="48" t="s">
        <v>305</v>
      </c>
      <c r="I221" s="45" t="s">
        <v>45</v>
      </c>
      <c r="J221" s="45" t="s">
        <v>901</v>
      </c>
      <c r="K221" s="46"/>
      <c r="L221" s="45"/>
      <c r="M221" s="47">
        <v>30</v>
      </c>
      <c r="N221" s="45" t="s">
        <v>47</v>
      </c>
      <c r="O221" s="45" t="s">
        <v>576</v>
      </c>
      <c r="P221" s="45" t="s">
        <v>646</v>
      </c>
      <c r="Q221" s="45" t="s">
        <v>905</v>
      </c>
      <c r="R221" s="29">
        <v>3.09</v>
      </c>
      <c r="S221" s="30"/>
      <c r="T221" s="31">
        <v>2.87</v>
      </c>
      <c r="U221" s="9" t="s">
        <v>58</v>
      </c>
      <c r="V221" s="29">
        <v>3.0893999999999999</v>
      </c>
      <c r="W221" s="30"/>
      <c r="X221" s="30"/>
      <c r="Y221" s="30"/>
      <c r="Z221" s="30"/>
      <c r="AA221" s="30"/>
      <c r="AB221" s="30"/>
      <c r="AC221" s="30"/>
      <c r="AD221" s="30"/>
      <c r="AE221" s="32">
        <v>3.0893999999999999</v>
      </c>
      <c r="AG221" s="17">
        <v>3.0720000000000001</v>
      </c>
      <c r="AN221" s="33">
        <v>3.0870000000000002</v>
      </c>
      <c r="AO221" s="17" t="s">
        <v>213</v>
      </c>
      <c r="AP221" s="32" t="s">
        <v>214</v>
      </c>
      <c r="AQ221" s="17">
        <f>AVERAGE(SMALL(AE221:AI221,1),SMALL(AE221:AI221,2))</f>
        <v>3.0807000000000002</v>
      </c>
      <c r="AR221" s="17" t="str">
        <f>IF(R221 &lt;=( AVERAGE(SMALL(AE221:AI221,1),SMALL(AE221:AI221,2))), R221, "")</f>
        <v/>
      </c>
      <c r="AS221" s="17" t="e">
        <f>AVERAGE(SMALL(AJ221:AM221,1),SMALL(AJ221:AM221,2))</f>
        <v>#NUM!</v>
      </c>
      <c r="AT221" s="17">
        <f>T221*1.075</f>
        <v>3.0852499999999998</v>
      </c>
      <c r="AU221" s="17" t="e">
        <f>U221*1.075</f>
        <v>#VALUE!</v>
      </c>
      <c r="AV221" s="30" t="e">
        <f>MIN(AN221,AT221,AU221)</f>
        <v>#VALUE!</v>
      </c>
      <c r="AW221" s="17" t="s">
        <v>215</v>
      </c>
      <c r="AX221" s="17" t="s">
        <v>214</v>
      </c>
      <c r="AY221" s="33">
        <v>3.085</v>
      </c>
      <c r="AZ221" s="34">
        <f>IF(AND(AY221&gt;0,AY221&lt;=10),AY221*0.25,IF(AND(AY221&gt;10,AY221&lt;=50),AY221*0.17,IF(AND(AY221&gt;10,AY221&lt;=100),AY221*0.12,IF(AY221&gt;100,AY221*0.1))))</f>
        <v>0.77124999999999999</v>
      </c>
      <c r="BA221" s="35">
        <f>AZ221+AY221</f>
        <v>3.8562500000000002</v>
      </c>
      <c r="BB221" s="33">
        <f>BA221+BA221*0.08</f>
        <v>4.1647499999999997</v>
      </c>
    </row>
    <row r="222" spans="1:54" s="17" customFormat="1" ht="30">
      <c r="A222" s="43" t="s">
        <v>571</v>
      </c>
      <c r="B222" s="23">
        <v>217</v>
      </c>
      <c r="C222" s="44">
        <v>11758</v>
      </c>
      <c r="D222" s="44"/>
      <c r="E222" s="45" t="s">
        <v>1034</v>
      </c>
      <c r="F222" s="45" t="s">
        <v>1035</v>
      </c>
      <c r="G222" s="35" t="s">
        <v>1036</v>
      </c>
      <c r="H222" s="48" t="s">
        <v>705</v>
      </c>
      <c r="I222" s="45" t="s">
        <v>106</v>
      </c>
      <c r="J222" s="45" t="s">
        <v>1037</v>
      </c>
      <c r="K222" s="46"/>
      <c r="L222" s="45"/>
      <c r="M222" s="47">
        <v>1</v>
      </c>
      <c r="N222" s="45" t="s">
        <v>47</v>
      </c>
      <c r="O222" s="45" t="s">
        <v>576</v>
      </c>
      <c r="P222" s="45" t="s">
        <v>598</v>
      </c>
      <c r="Q222" s="45" t="s">
        <v>1038</v>
      </c>
      <c r="R222" s="29">
        <v>5.08</v>
      </c>
      <c r="S222" s="30"/>
      <c r="T222" s="31">
        <v>4.75</v>
      </c>
      <c r="U222" s="9">
        <v>3</v>
      </c>
      <c r="V222" s="29">
        <v>10.569000000000001</v>
      </c>
      <c r="W222" s="30"/>
      <c r="X222" s="30"/>
      <c r="Y222" s="30"/>
      <c r="Z222" s="30"/>
      <c r="AA222" s="30"/>
      <c r="AB222" s="30"/>
      <c r="AC222" s="30"/>
      <c r="AD222" s="30"/>
      <c r="AE222" s="32">
        <v>10.569000000000001</v>
      </c>
      <c r="AN222" s="33">
        <v>5.08</v>
      </c>
      <c r="AO222" s="17" t="s">
        <v>51</v>
      </c>
      <c r="AP222" s="32" t="s">
        <v>52</v>
      </c>
      <c r="AQ222" s="17" t="e">
        <f>AVERAGE(SMALL(AE222:AI222,1),SMALL(AE222:AI222,2))</f>
        <v>#NUM!</v>
      </c>
      <c r="AR222" s="17" t="e">
        <f>IF(R222 &lt;=( AVERAGE(SMALL(AE222:AI222,1),SMALL(AE222:AI222,2))), R222, "")</f>
        <v>#NUM!</v>
      </c>
      <c r="AS222" s="17" t="e">
        <f>AVERAGE(SMALL(AJ222:AM222,1),SMALL(AJ222:AM222,2))</f>
        <v>#NUM!</v>
      </c>
      <c r="AT222" s="17">
        <f>T222*1.075</f>
        <v>5.1062500000000002</v>
      </c>
      <c r="AU222" s="17">
        <f>U222*1.075</f>
        <v>3.2249999999999996</v>
      </c>
      <c r="AV222" s="30">
        <f>MIN(AN222,AT222,AU222)</f>
        <v>3.2249999999999996</v>
      </c>
      <c r="AW222" s="17" t="s">
        <v>75</v>
      </c>
      <c r="AX222" s="17" t="s">
        <v>76</v>
      </c>
      <c r="AY222" s="33">
        <v>3.23</v>
      </c>
      <c r="AZ222" s="34">
        <f>IF(AND(AY222&gt;0,AY222&lt;=10),AY222*0.25,IF(AND(AY222&gt;10,AY222&lt;=50),AY222*0.17,IF(AND(AY222&gt;10,AY222&lt;=100),AY222*0.12,IF(AY222&gt;100,AY222*0.1))))</f>
        <v>0.8075</v>
      </c>
      <c r="BA222" s="35">
        <f>AZ222+AY222</f>
        <v>4.0374999999999996</v>
      </c>
      <c r="BB222" s="33">
        <f>BA222+BA222*0.08</f>
        <v>4.3605</v>
      </c>
    </row>
    <row r="223" spans="1:54" s="17" customFormat="1" ht="30">
      <c r="A223" s="43" t="s">
        <v>571</v>
      </c>
      <c r="B223" s="23">
        <v>301</v>
      </c>
      <c r="C223" s="44">
        <v>5192</v>
      </c>
      <c r="D223" s="44"/>
      <c r="E223" s="45" t="s">
        <v>1309</v>
      </c>
      <c r="F223" s="45" t="s">
        <v>1310</v>
      </c>
      <c r="G223" s="35" t="s">
        <v>1311</v>
      </c>
      <c r="H223" s="48" t="s">
        <v>1312</v>
      </c>
      <c r="I223" s="45" t="s">
        <v>857</v>
      </c>
      <c r="J223" s="45" t="s">
        <v>1313</v>
      </c>
      <c r="K223" s="46"/>
      <c r="L223" s="45"/>
      <c r="M223" s="47">
        <v>30</v>
      </c>
      <c r="N223" s="45" t="s">
        <v>47</v>
      </c>
      <c r="O223" s="45" t="s">
        <v>576</v>
      </c>
      <c r="P223" s="45" t="s">
        <v>918</v>
      </c>
      <c r="Q223" s="45" t="s">
        <v>1314</v>
      </c>
      <c r="R223" s="29">
        <v>4.3600000000000003</v>
      </c>
      <c r="S223" s="30"/>
      <c r="T223" s="31">
        <v>3.06</v>
      </c>
      <c r="U223" s="9">
        <v>3.06</v>
      </c>
      <c r="V223" s="29">
        <v>4.5439999999999996</v>
      </c>
      <c r="W223" s="30"/>
      <c r="X223" s="30"/>
      <c r="Y223" s="30"/>
      <c r="Z223" s="30">
        <v>4.18</v>
      </c>
      <c r="AA223" s="30"/>
      <c r="AB223" s="30"/>
      <c r="AC223" s="30"/>
      <c r="AD223" s="30"/>
      <c r="AE223" s="32">
        <v>4.5439999999999996</v>
      </c>
      <c r="AG223" s="17">
        <v>4.5187999999999997</v>
      </c>
      <c r="AH223" s="17">
        <v>2.91</v>
      </c>
      <c r="AI223" s="17">
        <v>4.18</v>
      </c>
      <c r="AN223" s="33">
        <v>3.5449999999999999</v>
      </c>
      <c r="AO223" s="17" t="s">
        <v>213</v>
      </c>
      <c r="AP223" s="32" t="s">
        <v>214</v>
      </c>
      <c r="AQ223" s="17">
        <f>AVERAGE(SMALL(AE223:AI223,1),SMALL(AE223:AI223,2))</f>
        <v>3.5449999999999999</v>
      </c>
      <c r="AR223" s="17" t="str">
        <f>IF(R223 &lt;=( AVERAGE(SMALL(AE223:AI223,1),SMALL(AE223:AI223,2))), R223, "")</f>
        <v/>
      </c>
      <c r="AS223" s="17" t="e">
        <f>AVERAGE(SMALL(AJ223:AM223,1),SMALL(AJ223:AM223,2))</f>
        <v>#NUM!</v>
      </c>
      <c r="AT223" s="17">
        <f>T223*1.075</f>
        <v>3.2894999999999999</v>
      </c>
      <c r="AU223" s="17">
        <f>U223*1.075</f>
        <v>3.2894999999999999</v>
      </c>
      <c r="AV223" s="30">
        <f>MIN(AN223,AT223,AU223)</f>
        <v>3.2894999999999999</v>
      </c>
      <c r="AW223" s="17" t="s">
        <v>75</v>
      </c>
      <c r="AX223" s="17" t="s">
        <v>76</v>
      </c>
      <c r="AY223" s="33">
        <v>3.2890000000000001</v>
      </c>
      <c r="AZ223" s="34">
        <f>IF(AND(AY223&gt;0,AY223&lt;=10),AY223*0.25,IF(AND(AY223&gt;10,AY223&lt;=50),AY223*0.17,IF(AND(AY223&gt;10,AY223&lt;=100),AY223*0.12,IF(AY223&gt;100,AY223*0.1))))</f>
        <v>0.82225000000000004</v>
      </c>
      <c r="BA223" s="35">
        <f>AZ223+AY223</f>
        <v>4.1112500000000001</v>
      </c>
      <c r="BB223" s="33">
        <f>BA223+BA223*0.08</f>
        <v>4.44015</v>
      </c>
    </row>
    <row r="224" spans="1:54" s="17" customFormat="1" ht="60">
      <c r="A224" s="43" t="s">
        <v>571</v>
      </c>
      <c r="B224" s="23">
        <v>152</v>
      </c>
      <c r="C224" s="44">
        <v>823</v>
      </c>
      <c r="D224" s="44"/>
      <c r="E224" s="45" t="s">
        <v>785</v>
      </c>
      <c r="F224" s="45" t="s">
        <v>792</v>
      </c>
      <c r="G224" s="35" t="s">
        <v>787</v>
      </c>
      <c r="H224" s="48" t="s">
        <v>793</v>
      </c>
      <c r="I224" s="45" t="s">
        <v>644</v>
      </c>
      <c r="J224" s="45" t="s">
        <v>794</v>
      </c>
      <c r="K224" s="46">
        <v>100</v>
      </c>
      <c r="L224" s="45" t="s">
        <v>83</v>
      </c>
      <c r="M224" s="47">
        <v>1</v>
      </c>
      <c r="N224" s="45" t="s">
        <v>47</v>
      </c>
      <c r="O224" s="45" t="s">
        <v>576</v>
      </c>
      <c r="P224" s="45" t="s">
        <v>654</v>
      </c>
      <c r="Q224" s="45" t="s">
        <v>795</v>
      </c>
      <c r="R224" s="29">
        <v>5.45</v>
      </c>
      <c r="S224" s="30"/>
      <c r="T224" s="31">
        <v>5.09</v>
      </c>
      <c r="U224" s="9">
        <v>3.14</v>
      </c>
      <c r="V224" s="29">
        <v>6.18</v>
      </c>
      <c r="W224" s="30">
        <v>4.72</v>
      </c>
      <c r="X224" s="30"/>
      <c r="Y224" s="30"/>
      <c r="Z224" s="30">
        <v>6.68</v>
      </c>
      <c r="AA224" s="30"/>
      <c r="AB224" s="30"/>
      <c r="AC224" s="30"/>
      <c r="AD224" s="30"/>
      <c r="AE224" s="32">
        <v>6.18</v>
      </c>
      <c r="AI224" s="17">
        <v>6.68</v>
      </c>
      <c r="AN224" s="33">
        <v>5.45</v>
      </c>
      <c r="AO224" s="17" t="s">
        <v>51</v>
      </c>
      <c r="AP224" s="32" t="s">
        <v>52</v>
      </c>
      <c r="AQ224" s="17">
        <f>AVERAGE(SMALL(AE224:AI224,1),SMALL(AE224:AI224,2))</f>
        <v>6.43</v>
      </c>
      <c r="AR224" s="17">
        <f>IF(R224 &lt;=( AVERAGE(SMALL(AE224:AI224,1),SMALL(AE224:AI224,2))), R224, "")</f>
        <v>5.45</v>
      </c>
      <c r="AS224" s="17" t="e">
        <f>AVERAGE(SMALL(AJ224:AM224,1),SMALL(AJ224:AM224,2))</f>
        <v>#NUM!</v>
      </c>
      <c r="AT224" s="17">
        <f>T224*1.075</f>
        <v>5.4717499999999992</v>
      </c>
      <c r="AU224" s="17">
        <f>U224*1.075</f>
        <v>3.3755000000000002</v>
      </c>
      <c r="AV224" s="30">
        <f>MIN(AN224,AT224,AU224)</f>
        <v>3.3755000000000002</v>
      </c>
      <c r="AW224" s="17" t="s">
        <v>75</v>
      </c>
      <c r="AX224" s="17" t="s">
        <v>76</v>
      </c>
      <c r="AY224" s="33">
        <v>3.38</v>
      </c>
      <c r="AZ224" s="34">
        <f>IF(AND(AY224&gt;0,AY224&lt;=10),AY224*0.25,IF(AND(AY224&gt;10,AY224&lt;=50),AY224*0.17,IF(AND(AY224&gt;10,AY224&lt;=100),AY224*0.12,IF(AY224&gt;100,AY224*0.1))))</f>
        <v>0.84499999999999997</v>
      </c>
      <c r="BA224" s="35">
        <f>AZ224+AY224</f>
        <v>4.2249999999999996</v>
      </c>
      <c r="BB224" s="33">
        <f>BA224+BA224*0.08</f>
        <v>4.5629999999999997</v>
      </c>
    </row>
    <row r="225" spans="1:54" s="17" customFormat="1" ht="30">
      <c r="A225" s="43" t="s">
        <v>571</v>
      </c>
      <c r="B225" s="23">
        <v>267</v>
      </c>
      <c r="C225" s="44">
        <v>1119</v>
      </c>
      <c r="D225" s="44"/>
      <c r="E225" s="45" t="s">
        <v>1204</v>
      </c>
      <c r="F225" s="45" t="s">
        <v>1208</v>
      </c>
      <c r="G225" s="35" t="s">
        <v>1206</v>
      </c>
      <c r="H225" s="48" t="s">
        <v>298</v>
      </c>
      <c r="I225" s="45" t="s">
        <v>106</v>
      </c>
      <c r="J225" s="45" t="s">
        <v>901</v>
      </c>
      <c r="K225" s="46"/>
      <c r="L225" s="45"/>
      <c r="M225" s="47">
        <v>30</v>
      </c>
      <c r="N225" s="45" t="s">
        <v>47</v>
      </c>
      <c r="O225" s="45" t="s">
        <v>576</v>
      </c>
      <c r="P225" s="45" t="s">
        <v>654</v>
      </c>
      <c r="Q225" s="45" t="s">
        <v>1209</v>
      </c>
      <c r="R225" s="29">
        <v>3.4</v>
      </c>
      <c r="S225" s="30"/>
      <c r="T225" s="31">
        <v>3.16</v>
      </c>
      <c r="U225" s="9" t="s">
        <v>58</v>
      </c>
      <c r="V225" s="29">
        <v>3.3982999999999999</v>
      </c>
      <c r="W225" s="30">
        <v>3.4</v>
      </c>
      <c r="X225" s="30"/>
      <c r="Y225" s="30"/>
      <c r="Z225" s="30"/>
      <c r="AA225" s="30"/>
      <c r="AB225" s="30"/>
      <c r="AC225" s="30"/>
      <c r="AD225" s="30"/>
      <c r="AE225" s="32">
        <v>3.3982999999999999</v>
      </c>
      <c r="AG225" s="17">
        <v>3.379</v>
      </c>
      <c r="AN225" s="33">
        <v>3.4</v>
      </c>
      <c r="AO225" s="17" t="s">
        <v>51</v>
      </c>
      <c r="AP225" s="32" t="s">
        <v>52</v>
      </c>
      <c r="AQ225" s="17">
        <f>AVERAGE(SMALL(AE225:AI225,1),SMALL(AE225:AI225,2))</f>
        <v>3.3886500000000002</v>
      </c>
      <c r="AR225" s="17" t="str">
        <f>IF(R225 &lt;=( AVERAGE(SMALL(AE225:AI225,1),SMALL(AE225:AI225,2))), R225, "")</f>
        <v/>
      </c>
      <c r="AS225" s="17" t="e">
        <f>AVERAGE(SMALL(AJ225:AM225,1),SMALL(AJ225:AM225,2))</f>
        <v>#NUM!</v>
      </c>
      <c r="AT225" s="17">
        <f>T225*1.075</f>
        <v>3.3969999999999998</v>
      </c>
      <c r="AU225" s="17" t="e">
        <f>U225*1.075</f>
        <v>#VALUE!</v>
      </c>
      <c r="AV225" s="30" t="e">
        <f>MIN(AN225,AT225,AU225)</f>
        <v>#VALUE!</v>
      </c>
      <c r="AW225" s="42" t="s">
        <v>53</v>
      </c>
      <c r="AX225" s="17" t="s">
        <v>52</v>
      </c>
      <c r="AY225" s="33">
        <v>3.3879999999999999</v>
      </c>
      <c r="AZ225" s="34">
        <f>IF(AND(AY225&gt;0,AY225&lt;=10),AY225*0.25,IF(AND(AY225&gt;10,AY225&lt;=50),AY225*0.17,IF(AND(AY225&gt;10,AY225&lt;=100),AY225*0.12,IF(AY225&gt;100,AY225*0.1))))</f>
        <v>0.84699999999999998</v>
      </c>
      <c r="BA225" s="35">
        <f>AZ225+AY225</f>
        <v>4.2349999999999994</v>
      </c>
      <c r="BB225" s="33">
        <f>BA225+BA225*0.08</f>
        <v>4.5737999999999994</v>
      </c>
    </row>
    <row r="226" spans="1:54" s="17" customFormat="1" ht="30">
      <c r="A226" s="43" t="s">
        <v>571</v>
      </c>
      <c r="B226" s="23">
        <v>155</v>
      </c>
      <c r="C226" s="44">
        <v>18039</v>
      </c>
      <c r="D226" s="44"/>
      <c r="E226" s="45" t="s">
        <v>798</v>
      </c>
      <c r="F226" s="45" t="s">
        <v>799</v>
      </c>
      <c r="G226" s="35" t="s">
        <v>800</v>
      </c>
      <c r="H226" s="48" t="s">
        <v>142</v>
      </c>
      <c r="I226" s="45" t="s">
        <v>45</v>
      </c>
      <c r="J226" s="45" t="s">
        <v>801</v>
      </c>
      <c r="K226" s="46"/>
      <c r="L226" s="45"/>
      <c r="M226" s="47">
        <v>10</v>
      </c>
      <c r="N226" s="45" t="s">
        <v>47</v>
      </c>
      <c r="O226" s="45" t="s">
        <v>576</v>
      </c>
      <c r="P226" s="45" t="s">
        <v>616</v>
      </c>
      <c r="Q226" s="45" t="s">
        <v>802</v>
      </c>
      <c r="R226" s="29">
        <v>3.4</v>
      </c>
      <c r="S226" s="30"/>
      <c r="T226" s="31">
        <v>3.16</v>
      </c>
      <c r="U226" s="9" t="s">
        <v>58</v>
      </c>
      <c r="V226" s="29"/>
      <c r="W226" s="30"/>
      <c r="X226" s="30"/>
      <c r="Y226" s="30"/>
      <c r="Z226" s="30"/>
      <c r="AA226" s="30"/>
      <c r="AB226" s="30"/>
      <c r="AC226" s="30"/>
      <c r="AD226" s="30"/>
      <c r="AE226" s="32"/>
      <c r="AN226" s="33">
        <v>3.4</v>
      </c>
      <c r="AO226" s="17" t="s">
        <v>51</v>
      </c>
      <c r="AP226" s="32" t="s">
        <v>52</v>
      </c>
      <c r="AQ226" s="17" t="e">
        <f>AVERAGE(SMALL(AE226:AI226,1),SMALL(AE226:AI226,2))</f>
        <v>#NUM!</v>
      </c>
      <c r="AR226" s="17" t="e">
        <f>IF(R226 &lt;=( AVERAGE(SMALL(AE226:AI226,1),SMALL(AE226:AI226,2))), R226, "")</f>
        <v>#NUM!</v>
      </c>
      <c r="AS226" s="17" t="e">
        <f>AVERAGE(SMALL(AJ226:AM226,1),SMALL(AJ226:AM226,2))</f>
        <v>#NUM!</v>
      </c>
      <c r="AT226" s="17">
        <f>T226*1.075</f>
        <v>3.3969999999999998</v>
      </c>
      <c r="AU226" s="17" t="e">
        <f>U226*1.075</f>
        <v>#VALUE!</v>
      </c>
      <c r="AV226" s="30" t="e">
        <f>MIN(AN226,AT226,AU226)</f>
        <v>#VALUE!</v>
      </c>
      <c r="AW226" s="42" t="s">
        <v>53</v>
      </c>
      <c r="AX226" s="42" t="s">
        <v>52</v>
      </c>
      <c r="AY226" s="33">
        <v>3.3969999999999998</v>
      </c>
      <c r="AZ226" s="34">
        <f>IF(AND(AY226&gt;0,AY226&lt;=10),AY226*0.25,IF(AND(AY226&gt;10,AY226&lt;=50),AY226*0.17,IF(AND(AY226&gt;10,AY226&lt;=100),AY226*0.12,IF(AY226&gt;100,AY226*0.1))))</f>
        <v>0.84924999999999995</v>
      </c>
      <c r="BA226" s="35">
        <f>AZ226+AY226</f>
        <v>4.2462499999999999</v>
      </c>
      <c r="BB226" s="33">
        <f>BA226+BA226*0.08</f>
        <v>4.5859499999999995</v>
      </c>
    </row>
    <row r="227" spans="1:54" s="17" customFormat="1" ht="30">
      <c r="A227" s="43" t="s">
        <v>571</v>
      </c>
      <c r="B227" s="23">
        <v>287</v>
      </c>
      <c r="C227" s="44">
        <v>5658</v>
      </c>
      <c r="D227" s="44"/>
      <c r="E227" s="45" t="s">
        <v>1271</v>
      </c>
      <c r="F227" s="45" t="s">
        <v>1272</v>
      </c>
      <c r="G227" s="35" t="s">
        <v>1273</v>
      </c>
      <c r="H227" s="48" t="s">
        <v>105</v>
      </c>
      <c r="I227" s="45" t="s">
        <v>45</v>
      </c>
      <c r="J227" s="45" t="s">
        <v>1274</v>
      </c>
      <c r="K227" s="46"/>
      <c r="L227" s="45"/>
      <c r="M227" s="47">
        <v>30</v>
      </c>
      <c r="N227" s="45" t="s">
        <v>47</v>
      </c>
      <c r="O227" s="45" t="s">
        <v>576</v>
      </c>
      <c r="P227" s="45" t="s">
        <v>616</v>
      </c>
      <c r="Q227" s="45" t="s">
        <v>1275</v>
      </c>
      <c r="R227" s="29">
        <v>3.48</v>
      </c>
      <c r="S227" s="30"/>
      <c r="T227" s="31">
        <v>3.25</v>
      </c>
      <c r="U227" s="9">
        <v>3.4</v>
      </c>
      <c r="V227" s="29">
        <v>4.7153999999999998</v>
      </c>
      <c r="W227" s="30">
        <v>3.72</v>
      </c>
      <c r="X227" s="30"/>
      <c r="Y227" s="30">
        <v>3.24</v>
      </c>
      <c r="Z227" s="30">
        <v>4.0599999999999996</v>
      </c>
      <c r="AA227" s="30"/>
      <c r="AB227" s="30"/>
      <c r="AC227" s="30"/>
      <c r="AD227" s="30"/>
      <c r="AE227" s="32">
        <v>4.7153999999999998</v>
      </c>
      <c r="AG227" s="17">
        <v>4.6890000000000001</v>
      </c>
      <c r="AH227" s="17">
        <v>4.0599999999999996</v>
      </c>
      <c r="AN227" s="33">
        <v>3.48</v>
      </c>
      <c r="AO227" s="17" t="s">
        <v>51</v>
      </c>
      <c r="AP227" s="32" t="s">
        <v>52</v>
      </c>
      <c r="AQ227" s="17">
        <f>AVERAGE(SMALL(AE227:AI227,1),SMALL(AE227:AI227,2))</f>
        <v>4.3744999999999994</v>
      </c>
      <c r="AR227" s="17">
        <f>IF(R227 &lt;=( AVERAGE(SMALL(AE227:AI227,1),SMALL(AE227:AI227,2))), R227, "")</f>
        <v>3.48</v>
      </c>
      <c r="AS227" s="17" t="e">
        <f>AVERAGE(SMALL(AJ227:AM227,1),SMALL(AJ227:AM227,2))</f>
        <v>#NUM!</v>
      </c>
      <c r="AT227" s="17">
        <f>T227*1.075</f>
        <v>3.4937499999999999</v>
      </c>
      <c r="AU227" s="17">
        <f>U227*1.075</f>
        <v>3.6549999999999998</v>
      </c>
      <c r="AV227" s="30">
        <f>MIN(AN227,AT227,AU227)</f>
        <v>3.48</v>
      </c>
      <c r="AW227" s="42" t="s">
        <v>53</v>
      </c>
      <c r="AX227" s="17" t="s">
        <v>52</v>
      </c>
      <c r="AY227" s="33">
        <v>3.48</v>
      </c>
      <c r="AZ227" s="34">
        <f>IF(AND(AY227&gt;0,AY227&lt;=10),AY227*0.25,IF(AND(AY227&gt;10,AY227&lt;=50),AY227*0.17,IF(AND(AY227&gt;10,AY227&lt;=100),AY227*0.12,IF(AY227&gt;100,AY227*0.1))))</f>
        <v>0.87</v>
      </c>
      <c r="BA227" s="35">
        <f>AZ227+AY227</f>
        <v>4.3499999999999996</v>
      </c>
      <c r="BB227" s="33">
        <f>BA227+BA227*0.08</f>
        <v>4.6979999999999995</v>
      </c>
    </row>
    <row r="228" spans="1:54" s="17" customFormat="1" ht="30">
      <c r="A228" s="43" t="s">
        <v>571</v>
      </c>
      <c r="B228" s="23">
        <v>114</v>
      </c>
      <c r="C228" s="44">
        <v>7223</v>
      </c>
      <c r="D228" s="44"/>
      <c r="E228" s="45" t="s">
        <v>660</v>
      </c>
      <c r="F228" s="45" t="s">
        <v>661</v>
      </c>
      <c r="G228" s="35" t="s">
        <v>506</v>
      </c>
      <c r="H228" s="48" t="s">
        <v>662</v>
      </c>
      <c r="I228" s="45" t="s">
        <v>45</v>
      </c>
      <c r="J228" s="45" t="s">
        <v>663</v>
      </c>
      <c r="K228" s="46"/>
      <c r="L228" s="45"/>
      <c r="M228" s="47">
        <v>14</v>
      </c>
      <c r="N228" s="45" t="s">
        <v>47</v>
      </c>
      <c r="O228" s="45" t="s">
        <v>576</v>
      </c>
      <c r="P228" s="45" t="s">
        <v>609</v>
      </c>
      <c r="Q228" s="45" t="s">
        <v>664</v>
      </c>
      <c r="R228" s="29">
        <v>3.48</v>
      </c>
      <c r="S228" s="30"/>
      <c r="T228" s="31">
        <v>3.24</v>
      </c>
      <c r="U228" s="9" t="s">
        <v>58</v>
      </c>
      <c r="V228" s="29">
        <v>3.4796</v>
      </c>
      <c r="W228" s="30"/>
      <c r="X228" s="30"/>
      <c r="Y228" s="30"/>
      <c r="Z228" s="30"/>
      <c r="AA228" s="30"/>
      <c r="AB228" s="30"/>
      <c r="AC228" s="30"/>
      <c r="AD228" s="30"/>
      <c r="AE228" s="32">
        <v>3.4796</v>
      </c>
      <c r="AG228" s="17">
        <v>3.46</v>
      </c>
      <c r="AN228" s="33">
        <v>3.4698000000000002</v>
      </c>
      <c r="AO228" s="17" t="s">
        <v>213</v>
      </c>
      <c r="AP228" s="32" t="s">
        <v>214</v>
      </c>
      <c r="AQ228" s="17">
        <f>AVERAGE(SMALL(AE228:AI228,1),SMALL(AE228:AI228,2))</f>
        <v>3.4698000000000002</v>
      </c>
      <c r="AR228" s="17" t="str">
        <f>IF(R228 &lt;=( AVERAGE(SMALL(AE228:AI228,1),SMALL(AE228:AI228,2))), R228, "")</f>
        <v/>
      </c>
      <c r="AS228" s="17" t="e">
        <f>AVERAGE(SMALL(AJ228:AM228,1),SMALL(AJ228:AM228,2))</f>
        <v>#NUM!</v>
      </c>
      <c r="AT228" s="17">
        <f>T228*1.075</f>
        <v>3.4830000000000001</v>
      </c>
      <c r="AU228" s="17" t="e">
        <f>U228*1.075</f>
        <v>#VALUE!</v>
      </c>
      <c r="AV228" s="30" t="e">
        <f>MIN(AN228,AT228,AU228)</f>
        <v>#VALUE!</v>
      </c>
      <c r="AW228" s="17" t="s">
        <v>213</v>
      </c>
      <c r="AX228" s="17" t="s">
        <v>214</v>
      </c>
      <c r="AY228" s="33">
        <v>3.4830000000000001</v>
      </c>
      <c r="AZ228" s="34">
        <f>IF(AND(AY228&gt;0,AY228&lt;=10),AY228*0.25,IF(AND(AY228&gt;10,AY228&lt;=50),AY228*0.17,IF(AND(AY228&gt;10,AY228&lt;=100),AY228*0.12,IF(AY228&gt;100,AY228*0.1))))</f>
        <v>0.87075000000000002</v>
      </c>
      <c r="BA228" s="35">
        <f>AZ228+AY228</f>
        <v>4.3537499999999998</v>
      </c>
      <c r="BB228" s="33">
        <f>BA228+BA228*0.08</f>
        <v>4.7020499999999998</v>
      </c>
    </row>
    <row r="229" spans="1:54" s="17" customFormat="1" ht="30">
      <c r="A229" s="43" t="s">
        <v>571</v>
      </c>
      <c r="B229" s="23">
        <v>211</v>
      </c>
      <c r="C229" s="44">
        <v>14940</v>
      </c>
      <c r="D229" s="44"/>
      <c r="E229" s="45" t="s">
        <v>1013</v>
      </c>
      <c r="F229" s="45" t="s">
        <v>1014</v>
      </c>
      <c r="G229" s="35" t="s">
        <v>1015</v>
      </c>
      <c r="H229" s="48" t="s">
        <v>142</v>
      </c>
      <c r="I229" s="45" t="s">
        <v>45</v>
      </c>
      <c r="J229" s="45" t="s">
        <v>1019</v>
      </c>
      <c r="K229" s="46"/>
      <c r="L229" s="45"/>
      <c r="M229" s="47">
        <v>10</v>
      </c>
      <c r="N229" s="45" t="s">
        <v>47</v>
      </c>
      <c r="O229" s="45" t="s">
        <v>576</v>
      </c>
      <c r="P229" s="45" t="s">
        <v>616</v>
      </c>
      <c r="Q229" s="45" t="s">
        <v>1020</v>
      </c>
      <c r="R229" s="29">
        <v>3.59</v>
      </c>
      <c r="S229" s="30"/>
      <c r="T229" s="31">
        <v>3.34</v>
      </c>
      <c r="U229" s="9" t="s">
        <v>58</v>
      </c>
      <c r="V229" s="29">
        <v>3.5085999999999999</v>
      </c>
      <c r="W229" s="30">
        <v>3.67</v>
      </c>
      <c r="X229" s="30"/>
      <c r="Y229" s="30"/>
      <c r="Z229" s="30"/>
      <c r="AA229" s="30"/>
      <c r="AB229" s="30"/>
      <c r="AC229" s="30"/>
      <c r="AD229" s="30"/>
      <c r="AE229" s="32">
        <v>3.5085999999999999</v>
      </c>
      <c r="AG229" s="17">
        <v>3.4891000000000001</v>
      </c>
      <c r="AN229" s="33">
        <v>3.49885</v>
      </c>
      <c r="AO229" s="17" t="s">
        <v>213</v>
      </c>
      <c r="AP229" s="32" t="s">
        <v>214</v>
      </c>
      <c r="AQ229" s="17">
        <f>AVERAGE(SMALL(AE229:AI229,1),SMALL(AE229:AI229,2))</f>
        <v>3.49885</v>
      </c>
      <c r="AR229" s="17" t="str">
        <f>IF(R229 &lt;=( AVERAGE(SMALL(AE229:AI229,1),SMALL(AE229:AI229,2))), R229, "")</f>
        <v/>
      </c>
      <c r="AS229" s="17" t="e">
        <f>AVERAGE(SMALL(AJ229:AM229,1),SMALL(AJ229:AM229,2))</f>
        <v>#NUM!</v>
      </c>
      <c r="AT229" s="17">
        <f>T229*1.075</f>
        <v>3.5904999999999996</v>
      </c>
      <c r="AU229" s="17" t="e">
        <f>U229*1.075</f>
        <v>#VALUE!</v>
      </c>
      <c r="AV229" s="30" t="e">
        <f>MIN(AN229,AT229,AU229)</f>
        <v>#VALUE!</v>
      </c>
      <c r="AW229" s="17" t="s">
        <v>1021</v>
      </c>
      <c r="AX229" s="17" t="s">
        <v>52</v>
      </c>
      <c r="AY229" s="33">
        <v>3.4980000000000002</v>
      </c>
      <c r="AZ229" s="34">
        <f>IF(AND(AY229&gt;0,AY229&lt;=10),AY229*0.25,IF(AND(AY229&gt;10,AY229&lt;=50),AY229*0.17,IF(AND(AY229&gt;10,AY229&lt;=100),AY229*0.12,IF(AY229&gt;100,AY229*0.1))))</f>
        <v>0.87450000000000006</v>
      </c>
      <c r="BA229" s="35">
        <f>AZ229+AY229</f>
        <v>4.3725000000000005</v>
      </c>
      <c r="BB229" s="33">
        <f>BA229+BA229*0.08</f>
        <v>4.7223000000000006</v>
      </c>
    </row>
    <row r="230" spans="1:54" s="17" customFormat="1" ht="30">
      <c r="A230" s="43" t="s">
        <v>571</v>
      </c>
      <c r="B230" s="23">
        <v>174</v>
      </c>
      <c r="C230" s="44">
        <v>13196</v>
      </c>
      <c r="D230" s="44"/>
      <c r="E230" s="45" t="s">
        <v>870</v>
      </c>
      <c r="F230" s="45" t="s">
        <v>871</v>
      </c>
      <c r="G230" s="35" t="s">
        <v>872</v>
      </c>
      <c r="H230" s="48" t="s">
        <v>305</v>
      </c>
      <c r="I230" s="45" t="s">
        <v>45</v>
      </c>
      <c r="J230" s="45" t="s">
        <v>873</v>
      </c>
      <c r="K230" s="46"/>
      <c r="L230" s="45"/>
      <c r="M230" s="47">
        <v>28</v>
      </c>
      <c r="N230" s="45" t="s">
        <v>47</v>
      </c>
      <c r="O230" s="45" t="s">
        <v>576</v>
      </c>
      <c r="P230" s="45" t="s">
        <v>616</v>
      </c>
      <c r="Q230" s="45" t="s">
        <v>875</v>
      </c>
      <c r="R230" s="29">
        <v>7.2</v>
      </c>
      <c r="S230" s="30"/>
      <c r="T230" s="31">
        <v>6.73</v>
      </c>
      <c r="U230" s="9">
        <v>3.3</v>
      </c>
      <c r="V230" s="29">
        <v>8.7804000000000002</v>
      </c>
      <c r="W230" s="30"/>
      <c r="X230" s="30"/>
      <c r="Y230" s="30"/>
      <c r="Z230" s="30"/>
      <c r="AA230" s="30"/>
      <c r="AB230" s="30"/>
      <c r="AC230" s="30"/>
      <c r="AD230" s="30"/>
      <c r="AE230" s="32">
        <v>8.7804000000000002</v>
      </c>
      <c r="AG230" s="17">
        <v>8.7317999999999998</v>
      </c>
      <c r="AN230" s="33">
        <v>7.2</v>
      </c>
      <c r="AO230" s="17" t="s">
        <v>51</v>
      </c>
      <c r="AP230" s="32" t="s">
        <v>52</v>
      </c>
      <c r="AQ230" s="17">
        <f>AVERAGE(SMALL(AE230:AI230,1),SMALL(AE230:AI230,2))</f>
        <v>8.7561</v>
      </c>
      <c r="AR230" s="17">
        <f>IF(R230 &lt;=( AVERAGE(SMALL(AE230:AI230,1),SMALL(AE230:AI230,2))), R230, "")</f>
        <v>7.2</v>
      </c>
      <c r="AS230" s="17" t="e">
        <f>AVERAGE(SMALL(AJ230:AM230,1),SMALL(AJ230:AM230,2))</f>
        <v>#NUM!</v>
      </c>
      <c r="AT230" s="17">
        <f>T230*1.075</f>
        <v>7.23475</v>
      </c>
      <c r="AU230" s="17">
        <f>U230*1.075</f>
        <v>3.5474999999999999</v>
      </c>
      <c r="AV230" s="30">
        <f>MIN(AN230,AT230,AU230)</f>
        <v>3.5474999999999999</v>
      </c>
      <c r="AW230" s="17" t="s">
        <v>75</v>
      </c>
      <c r="AX230" s="17" t="s">
        <v>76</v>
      </c>
      <c r="AY230" s="33">
        <v>3.55</v>
      </c>
      <c r="AZ230" s="34">
        <f>IF(AND(AY230&gt;0,AY230&lt;=10),AY230*0.25,IF(AND(AY230&gt;10,AY230&lt;=50),AY230*0.17,IF(AND(AY230&gt;10,AY230&lt;=100),AY230*0.12,IF(AY230&gt;100,AY230*0.1))))</f>
        <v>0.88749999999999996</v>
      </c>
      <c r="BA230" s="35">
        <f>AZ230+AY230</f>
        <v>4.4375</v>
      </c>
      <c r="BB230" s="33">
        <f>BA230+BA230*0.08</f>
        <v>4.7925000000000004</v>
      </c>
    </row>
    <row r="231" spans="1:54" s="17" customFormat="1" ht="30">
      <c r="A231" s="43" t="s">
        <v>571</v>
      </c>
      <c r="B231" s="23">
        <v>212</v>
      </c>
      <c r="C231" s="44">
        <v>14937</v>
      </c>
      <c r="D231" s="44"/>
      <c r="E231" s="45" t="s">
        <v>1013</v>
      </c>
      <c r="F231" s="45" t="s">
        <v>1014</v>
      </c>
      <c r="G231" s="35" t="s">
        <v>1015</v>
      </c>
      <c r="H231" s="48" t="s">
        <v>207</v>
      </c>
      <c r="I231" s="45" t="s">
        <v>45</v>
      </c>
      <c r="J231" s="45" t="s">
        <v>1016</v>
      </c>
      <c r="K231" s="46"/>
      <c r="L231" s="45"/>
      <c r="M231" s="47">
        <v>5</v>
      </c>
      <c r="N231" s="45" t="s">
        <v>47</v>
      </c>
      <c r="O231" s="45" t="s">
        <v>576</v>
      </c>
      <c r="P231" s="45" t="s">
        <v>616</v>
      </c>
      <c r="Q231" s="45" t="s">
        <v>1022</v>
      </c>
      <c r="R231" s="29">
        <v>3.55</v>
      </c>
      <c r="S231" s="30"/>
      <c r="T231" s="31">
        <v>3.3</v>
      </c>
      <c r="U231" s="9" t="s">
        <v>58</v>
      </c>
      <c r="V231" s="29">
        <v>3.5853000000000002</v>
      </c>
      <c r="W231" s="30">
        <v>3.21</v>
      </c>
      <c r="X231" s="30"/>
      <c r="Y231" s="30"/>
      <c r="Z231" s="30">
        <v>5.0999999999999996</v>
      </c>
      <c r="AA231" s="30"/>
      <c r="AB231" s="30"/>
      <c r="AC231" s="30"/>
      <c r="AD231" s="30"/>
      <c r="AE231" s="32">
        <v>3.5853000000000002</v>
      </c>
      <c r="AG231" s="17">
        <v>3.5649999999999999</v>
      </c>
      <c r="AN231" s="33">
        <v>3.55</v>
      </c>
      <c r="AO231" s="17" t="s">
        <v>51</v>
      </c>
      <c r="AP231" s="32" t="s">
        <v>52</v>
      </c>
      <c r="AQ231" s="17">
        <f>AVERAGE(SMALL(AE231:AI231,1),SMALL(AE231:AI231,2))</f>
        <v>3.5751499999999998</v>
      </c>
      <c r="AR231" s="17">
        <f>IF(R231 &lt;=( AVERAGE(SMALL(AE231:AI231,1),SMALL(AE231:AI231,2))), R231, "")</f>
        <v>3.55</v>
      </c>
      <c r="AS231" s="17" t="e">
        <f>AVERAGE(SMALL(AJ231:AM231,1),SMALL(AJ231:AM231,2))</f>
        <v>#NUM!</v>
      </c>
      <c r="AT231" s="17">
        <f>T231*1.075</f>
        <v>3.5474999999999999</v>
      </c>
      <c r="AU231" s="17" t="e">
        <f>U231*1.075</f>
        <v>#VALUE!</v>
      </c>
      <c r="AV231" s="30" t="e">
        <f>MIN(AN231,AT231,AU231)</f>
        <v>#VALUE!</v>
      </c>
      <c r="AW231" s="17" t="s">
        <v>992</v>
      </c>
      <c r="AX231" s="17" t="s">
        <v>52</v>
      </c>
      <c r="AY231" s="33">
        <v>3.55</v>
      </c>
      <c r="AZ231" s="34">
        <f>IF(AND(AY231&gt;0,AY231&lt;=10),AY231*0.25,IF(AND(AY231&gt;10,AY231&lt;=50),AY231*0.17,IF(AND(AY231&gt;10,AY231&lt;=100),AY231*0.12,IF(AY231&gt;100,AY231*0.1))))</f>
        <v>0.88749999999999996</v>
      </c>
      <c r="BA231" s="35">
        <f>AZ231+AY231</f>
        <v>4.4375</v>
      </c>
      <c r="BB231" s="33">
        <f>BA231+BA231*0.08</f>
        <v>4.7925000000000004</v>
      </c>
    </row>
    <row r="232" spans="1:54" s="17" customFormat="1" ht="30">
      <c r="A232" s="43" t="s">
        <v>571</v>
      </c>
      <c r="B232" s="23">
        <v>140</v>
      </c>
      <c r="C232" s="44">
        <v>6944</v>
      </c>
      <c r="D232" s="44"/>
      <c r="E232" s="45" t="s">
        <v>753</v>
      </c>
      <c r="F232" s="45" t="s">
        <v>754</v>
      </c>
      <c r="G232" s="35" t="s">
        <v>755</v>
      </c>
      <c r="H232" s="48" t="s">
        <v>756</v>
      </c>
      <c r="I232" s="45" t="s">
        <v>462</v>
      </c>
      <c r="J232" s="45" t="s">
        <v>757</v>
      </c>
      <c r="K232" s="46">
        <v>100</v>
      </c>
      <c r="L232" s="45" t="s">
        <v>83</v>
      </c>
      <c r="M232" s="47">
        <v>1</v>
      </c>
      <c r="N232" s="45" t="s">
        <v>47</v>
      </c>
      <c r="O232" s="45" t="s">
        <v>576</v>
      </c>
      <c r="P232" s="45" t="s">
        <v>697</v>
      </c>
      <c r="Q232" s="45" t="s">
        <v>758</v>
      </c>
      <c r="R232" s="29">
        <v>3.61</v>
      </c>
      <c r="S232" s="30"/>
      <c r="T232" s="31">
        <v>3.36</v>
      </c>
      <c r="U232" s="9" t="s">
        <v>58</v>
      </c>
      <c r="V232" s="29">
        <v>3.6149</v>
      </c>
      <c r="W232" s="30"/>
      <c r="X232" s="30"/>
      <c r="Y232" s="30"/>
      <c r="Z232" s="30"/>
      <c r="AA232" s="30"/>
      <c r="AB232" s="30"/>
      <c r="AC232" s="30"/>
      <c r="AD232" s="30"/>
      <c r="AE232" s="32">
        <v>3.6149</v>
      </c>
      <c r="AG232" s="17">
        <v>3.5949</v>
      </c>
      <c r="AN232" s="33">
        <v>3.6049000000000002</v>
      </c>
      <c r="AO232" s="17" t="s">
        <v>213</v>
      </c>
      <c r="AP232" s="32" t="s">
        <v>214</v>
      </c>
      <c r="AQ232" s="17">
        <f>AVERAGE(SMALL(AE232:AI232,1),SMALL(AE232:AI232,2))</f>
        <v>3.6048999999999998</v>
      </c>
      <c r="AR232" s="17" t="str">
        <f>IF(R232 &lt;=( AVERAGE(SMALL(AE232:AI232,1),SMALL(AE232:AI232,2))), R232, "")</f>
        <v/>
      </c>
      <c r="AS232" s="17" t="e">
        <f>AVERAGE(SMALL(AJ232:AM232,1),SMALL(AJ232:AM232,2))</f>
        <v>#NUM!</v>
      </c>
      <c r="AT232" s="17">
        <f>T232*1.075</f>
        <v>3.6119999999999997</v>
      </c>
      <c r="AU232" s="17" t="e">
        <f>U232*1.075</f>
        <v>#VALUE!</v>
      </c>
      <c r="AV232" s="30" t="e">
        <f>MIN(AN232,AT232,AU232)</f>
        <v>#VALUE!</v>
      </c>
      <c r="AW232" s="17" t="s">
        <v>215</v>
      </c>
      <c r="AX232" s="17" t="s">
        <v>214</v>
      </c>
      <c r="AY232" s="33">
        <v>3.6</v>
      </c>
      <c r="AZ232" s="34">
        <f>IF(AND(AY232&gt;0,AY232&lt;=10),AY232*0.25,IF(AND(AY232&gt;10,AY232&lt;=50),AY232*0.17,IF(AND(AY232&gt;10,AY232&lt;=100),AY232*0.12,IF(AY232&gt;100,AY232*0.1))))</f>
        <v>0.9</v>
      </c>
      <c r="BA232" s="35">
        <f>AZ232+AY232</f>
        <v>4.5</v>
      </c>
      <c r="BB232" s="33">
        <f>BA232+BA232*0.08</f>
        <v>4.8600000000000003</v>
      </c>
    </row>
    <row r="233" spans="1:54" s="17" customFormat="1" ht="30">
      <c r="A233" s="43" t="s">
        <v>571</v>
      </c>
      <c r="B233" s="23">
        <v>164</v>
      </c>
      <c r="C233" s="44">
        <v>3540</v>
      </c>
      <c r="D233" s="44"/>
      <c r="E233" s="45" t="s">
        <v>834</v>
      </c>
      <c r="F233" s="45" t="s">
        <v>835</v>
      </c>
      <c r="G233" s="35" t="s">
        <v>836</v>
      </c>
      <c r="H233" s="48" t="s">
        <v>837</v>
      </c>
      <c r="I233" s="45" t="s">
        <v>387</v>
      </c>
      <c r="J233" s="45" t="s">
        <v>838</v>
      </c>
      <c r="K233" s="46"/>
      <c r="L233" s="45"/>
      <c r="M233" s="47">
        <v>30</v>
      </c>
      <c r="N233" s="45" t="s">
        <v>47</v>
      </c>
      <c r="O233" s="45" t="s">
        <v>576</v>
      </c>
      <c r="P233" s="45" t="s">
        <v>646</v>
      </c>
      <c r="Q233" s="45" t="s">
        <v>839</v>
      </c>
      <c r="R233" s="29">
        <v>6.36</v>
      </c>
      <c r="S233" s="30"/>
      <c r="T233" s="31">
        <v>5.94</v>
      </c>
      <c r="U233" s="9">
        <v>3.41</v>
      </c>
      <c r="V233" s="29">
        <v>6.3577000000000004</v>
      </c>
      <c r="W233" s="30"/>
      <c r="X233" s="30"/>
      <c r="Y233" s="30"/>
      <c r="Z233" s="30"/>
      <c r="AA233" s="30"/>
      <c r="AB233" s="30"/>
      <c r="AC233" s="30"/>
      <c r="AD233" s="30"/>
      <c r="AE233" s="32">
        <v>6.3577000000000004</v>
      </c>
      <c r="AF233" s="17">
        <v>6.9950000000000001</v>
      </c>
      <c r="AG233" s="17">
        <v>6.3319999999999999</v>
      </c>
      <c r="AN233" s="33">
        <v>6.36</v>
      </c>
      <c r="AO233" s="17" t="s">
        <v>51</v>
      </c>
      <c r="AP233" s="32" t="s">
        <v>52</v>
      </c>
      <c r="AQ233" s="17">
        <f>AVERAGE(SMALL(AE233:AI233,1),SMALL(AE233:AI233,2))</f>
        <v>6.3448500000000001</v>
      </c>
      <c r="AR233" s="17" t="str">
        <f>IF(R233 &lt;=( AVERAGE(SMALL(AE233:AI233,1),SMALL(AE233:AI233,2))), R233, "")</f>
        <v/>
      </c>
      <c r="AS233" s="17" t="e">
        <f>AVERAGE(SMALL(AJ233:AM233,1),SMALL(AJ233:AM233,2))</f>
        <v>#NUM!</v>
      </c>
      <c r="AT233" s="17">
        <f>T233*1.075</f>
        <v>6.3855000000000004</v>
      </c>
      <c r="AU233" s="17">
        <f>U233*1.075</f>
        <v>3.6657500000000001</v>
      </c>
      <c r="AV233" s="30">
        <f>MIN(AN233,AT233,AU233)</f>
        <v>3.6657500000000001</v>
      </c>
      <c r="AW233" s="17" t="s">
        <v>75</v>
      </c>
      <c r="AX233" s="17" t="s">
        <v>76</v>
      </c>
      <c r="AY233" s="33">
        <v>3.665</v>
      </c>
      <c r="AZ233" s="34">
        <f>IF(AND(AY233&gt;0,AY233&lt;=10),AY233*0.25,IF(AND(AY233&gt;10,AY233&lt;=50),AY233*0.17,IF(AND(AY233&gt;10,AY233&lt;=100),AY233*0.12,IF(AY233&gt;100,AY233*0.1))))</f>
        <v>0.91625000000000001</v>
      </c>
      <c r="BA233" s="35">
        <f>AZ233+AY233</f>
        <v>4.5812499999999998</v>
      </c>
      <c r="BB233" s="33">
        <f>BA233+BA233*0.08</f>
        <v>4.9477500000000001</v>
      </c>
    </row>
    <row r="234" spans="1:54" s="17" customFormat="1" ht="30">
      <c r="A234" s="43" t="s">
        <v>571</v>
      </c>
      <c r="B234" s="23">
        <v>179</v>
      </c>
      <c r="C234" s="44">
        <v>608</v>
      </c>
      <c r="D234" s="44"/>
      <c r="E234" s="45" t="s">
        <v>899</v>
      </c>
      <c r="F234" s="45" t="s">
        <v>900</v>
      </c>
      <c r="G234" s="35" t="s">
        <v>218</v>
      </c>
      <c r="H234" s="48" t="s">
        <v>105</v>
      </c>
      <c r="I234" s="45" t="s">
        <v>45</v>
      </c>
      <c r="J234" s="45" t="s">
        <v>901</v>
      </c>
      <c r="K234" s="46"/>
      <c r="L234" s="45"/>
      <c r="M234" s="47">
        <v>30</v>
      </c>
      <c r="N234" s="45" t="s">
        <v>47</v>
      </c>
      <c r="O234" s="45" t="s">
        <v>576</v>
      </c>
      <c r="P234" s="45" t="s">
        <v>646</v>
      </c>
      <c r="Q234" s="45" t="s">
        <v>902</v>
      </c>
      <c r="R234" s="29">
        <v>3.74</v>
      </c>
      <c r="S234" s="30"/>
      <c r="T234" s="31">
        <v>3.48</v>
      </c>
      <c r="U234" s="9" t="s">
        <v>58</v>
      </c>
      <c r="V234" s="29">
        <v>3.7397999999999998</v>
      </c>
      <c r="W234" s="30"/>
      <c r="X234" s="30"/>
      <c r="Y234" s="30"/>
      <c r="Z234" s="30"/>
      <c r="AA234" s="30"/>
      <c r="AB234" s="30"/>
      <c r="AC234" s="30"/>
      <c r="AD234" s="30"/>
      <c r="AE234" s="32">
        <v>3.7397999999999998</v>
      </c>
      <c r="AG234" s="17">
        <v>3.7191000000000001</v>
      </c>
      <c r="AN234" s="33">
        <v>3.7294499999999999</v>
      </c>
      <c r="AO234" s="17" t="s">
        <v>213</v>
      </c>
      <c r="AP234" s="32" t="s">
        <v>214</v>
      </c>
      <c r="AQ234" s="17">
        <f>AVERAGE(SMALL(AE234:AI234,1),SMALL(AE234:AI234,2))</f>
        <v>3.7294499999999999</v>
      </c>
      <c r="AR234" s="17" t="str">
        <f>IF(R234 &lt;=( AVERAGE(SMALL(AE234:AI234,1),SMALL(AE234:AI234,2))), R234, "")</f>
        <v/>
      </c>
      <c r="AS234" s="17" t="e">
        <f>AVERAGE(SMALL(AJ234:AM234,1),SMALL(AJ234:AM234,2))</f>
        <v>#NUM!</v>
      </c>
      <c r="AT234" s="17">
        <f>T234*1.075</f>
        <v>3.7409999999999997</v>
      </c>
      <c r="AU234" s="17" t="e">
        <f>U234*1.075</f>
        <v>#VALUE!</v>
      </c>
      <c r="AV234" s="30" t="e">
        <f>MIN(AN234,AT234,AU234)</f>
        <v>#VALUE!</v>
      </c>
      <c r="AW234" s="17" t="s">
        <v>215</v>
      </c>
      <c r="AX234" s="17" t="s">
        <v>214</v>
      </c>
      <c r="AY234" s="33">
        <v>3.7410000000000001</v>
      </c>
      <c r="AZ234" s="34">
        <f>IF(AND(AY234&gt;0,AY234&lt;=10),AY234*0.25,IF(AND(AY234&gt;10,AY234&lt;=50),AY234*0.17,IF(AND(AY234&gt;10,AY234&lt;=100),AY234*0.12,IF(AY234&gt;100,AY234*0.1))))</f>
        <v>0.93525000000000003</v>
      </c>
      <c r="BA234" s="35">
        <f>AZ234+AY234</f>
        <v>4.6762500000000005</v>
      </c>
      <c r="BB234" s="33">
        <f>BA234+BA234*0.08</f>
        <v>5.0503500000000008</v>
      </c>
    </row>
    <row r="235" spans="1:54" s="17" customFormat="1" ht="30">
      <c r="A235" s="43" t="s">
        <v>571</v>
      </c>
      <c r="B235" s="23">
        <v>270</v>
      </c>
      <c r="C235" s="44">
        <v>417</v>
      </c>
      <c r="D235" s="44"/>
      <c r="E235" s="45" t="s">
        <v>1216</v>
      </c>
      <c r="F235" s="45" t="s">
        <v>1217</v>
      </c>
      <c r="G235" s="35" t="s">
        <v>1218</v>
      </c>
      <c r="H235" s="48" t="s">
        <v>1219</v>
      </c>
      <c r="I235" s="45" t="s">
        <v>1220</v>
      </c>
      <c r="J235" s="45" t="s">
        <v>1221</v>
      </c>
      <c r="K235" s="46">
        <v>20</v>
      </c>
      <c r="L235" s="45" t="s">
        <v>71</v>
      </c>
      <c r="M235" s="47">
        <v>1</v>
      </c>
      <c r="N235" s="45" t="s">
        <v>47</v>
      </c>
      <c r="O235" s="45" t="s">
        <v>576</v>
      </c>
      <c r="P235" s="45" t="s">
        <v>609</v>
      </c>
      <c r="Q235" s="45" t="s">
        <v>1222</v>
      </c>
      <c r="R235" s="29">
        <v>3.8</v>
      </c>
      <c r="S235" s="30"/>
      <c r="T235" s="31">
        <v>3.53</v>
      </c>
      <c r="U235" s="9" t="s">
        <v>155</v>
      </c>
      <c r="V235" s="29"/>
      <c r="W235" s="30"/>
      <c r="X235" s="30"/>
      <c r="Y235" s="30"/>
      <c r="Z235" s="30">
        <v>3.8</v>
      </c>
      <c r="AA235" s="30"/>
      <c r="AB235" s="30"/>
      <c r="AC235" s="30"/>
      <c r="AD235" s="30"/>
      <c r="AE235" s="32"/>
      <c r="AI235" s="17">
        <v>3.8</v>
      </c>
      <c r="AN235" s="33">
        <v>3.8</v>
      </c>
      <c r="AO235" s="17" t="s">
        <v>51</v>
      </c>
      <c r="AP235" s="32" t="s">
        <v>52</v>
      </c>
      <c r="AQ235" s="17" t="e">
        <f>AVERAGE(SMALL(AE235:AI235,1),SMALL(AE235:AI235,2))</f>
        <v>#NUM!</v>
      </c>
      <c r="AR235" s="17" t="e">
        <f>IF(R235 &lt;=( AVERAGE(SMALL(AE235:AI235,1),SMALL(AE235:AI235,2))), R235, "")</f>
        <v>#NUM!</v>
      </c>
      <c r="AS235" s="17" t="e">
        <f>AVERAGE(SMALL(AJ235:AM235,1),SMALL(AJ235:AM235,2))</f>
        <v>#NUM!</v>
      </c>
      <c r="AT235" s="17">
        <f>T235*1.075</f>
        <v>3.7947499999999996</v>
      </c>
      <c r="AU235" s="17" t="e">
        <f>U235*1.075</f>
        <v>#VALUE!</v>
      </c>
      <c r="AV235" s="30" t="e">
        <f>MIN(AN235,AT235,AU235)</f>
        <v>#VALUE!</v>
      </c>
      <c r="AW235" s="17" t="s">
        <v>75</v>
      </c>
      <c r="AX235" s="17" t="s">
        <v>76</v>
      </c>
      <c r="AY235" s="33">
        <v>3.794</v>
      </c>
      <c r="AZ235" s="34">
        <f>IF(AND(AY235&gt;0,AY235&lt;=10),AY235*0.25,IF(AND(AY235&gt;10,AY235&lt;=50),AY235*0.17,IF(AND(AY235&gt;10,AY235&lt;=100),AY235*0.12,IF(AY235&gt;100,AY235*0.1))))</f>
        <v>0.94850000000000001</v>
      </c>
      <c r="BA235" s="35">
        <f>AZ235+AY235</f>
        <v>4.7424999999999997</v>
      </c>
      <c r="BB235" s="33">
        <f>BA235+BA235*0.08</f>
        <v>5.1219000000000001</v>
      </c>
    </row>
    <row r="236" spans="1:54" s="17" customFormat="1" ht="30">
      <c r="A236" s="43" t="s">
        <v>571</v>
      </c>
      <c r="B236" s="23">
        <v>153</v>
      </c>
      <c r="C236" s="44">
        <v>824</v>
      </c>
      <c r="D236" s="44"/>
      <c r="E236" s="45" t="s">
        <v>785</v>
      </c>
      <c r="F236" s="45" t="s">
        <v>796</v>
      </c>
      <c r="G236" s="35" t="s">
        <v>787</v>
      </c>
      <c r="H236" s="48" t="s">
        <v>44</v>
      </c>
      <c r="I236" s="45" t="s">
        <v>45</v>
      </c>
      <c r="J236" s="45" t="s">
        <v>657</v>
      </c>
      <c r="K236" s="46"/>
      <c r="L236" s="45"/>
      <c r="M236" s="47">
        <v>10</v>
      </c>
      <c r="N236" s="45" t="s">
        <v>47</v>
      </c>
      <c r="O236" s="45" t="s">
        <v>576</v>
      </c>
      <c r="P236" s="45" t="s">
        <v>654</v>
      </c>
      <c r="Q236" s="45" t="s">
        <v>797</v>
      </c>
      <c r="R236" s="29">
        <v>4.3899999999999997</v>
      </c>
      <c r="S236" s="30"/>
      <c r="T236" s="31">
        <v>4.08</v>
      </c>
      <c r="U236" s="9" t="s">
        <v>58</v>
      </c>
      <c r="V236" s="29">
        <v>3.39</v>
      </c>
      <c r="W236" s="30"/>
      <c r="X236" s="30"/>
      <c r="Y236" s="30"/>
      <c r="Z236" s="30">
        <v>4.3899999999999997</v>
      </c>
      <c r="AA236" s="30"/>
      <c r="AB236" s="30"/>
      <c r="AC236" s="30"/>
      <c r="AD236" s="30"/>
      <c r="AE236" s="32">
        <v>3.39</v>
      </c>
      <c r="AG236" s="17">
        <v>4.3658999999999999</v>
      </c>
      <c r="AI236" s="17">
        <v>4.3899999999999997</v>
      </c>
      <c r="AN236" s="33">
        <v>3.8779499999999998</v>
      </c>
      <c r="AO236" s="17" t="s">
        <v>213</v>
      </c>
      <c r="AP236" s="32" t="s">
        <v>214</v>
      </c>
      <c r="AQ236" s="17">
        <f>AVERAGE(SMALL(AE236:AI236,1),SMALL(AE236:AI236,2))</f>
        <v>3.8779500000000002</v>
      </c>
      <c r="AR236" s="17" t="str">
        <f>IF(R236 &lt;=( AVERAGE(SMALL(AE236:AI236,1),SMALL(AE236:AI236,2))), R236, "")</f>
        <v/>
      </c>
      <c r="AS236" s="17" t="e">
        <f>AVERAGE(SMALL(AJ236:AM236,1),SMALL(AJ236:AM236,2))</f>
        <v>#NUM!</v>
      </c>
      <c r="AT236" s="17">
        <f>T236*1.075</f>
        <v>4.3860000000000001</v>
      </c>
      <c r="AU236" s="17" t="e">
        <f>U236*1.075</f>
        <v>#VALUE!</v>
      </c>
      <c r="AV236" s="30" t="e">
        <f>MIN(AN236,AT236,AU236)</f>
        <v>#VALUE!</v>
      </c>
      <c r="AW236" s="17" t="s">
        <v>215</v>
      </c>
      <c r="AX236" s="17" t="s">
        <v>214</v>
      </c>
      <c r="AY236" s="33">
        <v>3.88</v>
      </c>
      <c r="AZ236" s="34">
        <f>IF(AND(AY236&gt;0,AY236&lt;=10),AY236*0.25,IF(AND(AY236&gt;10,AY236&lt;=50),AY236*0.17,IF(AND(AY236&gt;10,AY236&lt;=100),AY236*0.12,IF(AY236&gt;100,AY236*0.1))))</f>
        <v>0.97</v>
      </c>
      <c r="BA236" s="35">
        <f>AZ236+AY236</f>
        <v>4.8499999999999996</v>
      </c>
      <c r="BB236" s="33">
        <f>BA236+BA236*0.08</f>
        <v>5.2379999999999995</v>
      </c>
    </row>
    <row r="237" spans="1:54" s="17" customFormat="1" ht="30">
      <c r="A237" s="43" t="s">
        <v>571</v>
      </c>
      <c r="B237" s="23">
        <v>138</v>
      </c>
      <c r="C237" s="44">
        <v>116</v>
      </c>
      <c r="D237" s="44"/>
      <c r="E237" s="45" t="s">
        <v>748</v>
      </c>
      <c r="F237" s="45" t="s">
        <v>445</v>
      </c>
      <c r="G237" s="35" t="s">
        <v>446</v>
      </c>
      <c r="H237" s="48" t="s">
        <v>207</v>
      </c>
      <c r="I237" s="45" t="s">
        <v>143</v>
      </c>
      <c r="J237" s="45" t="s">
        <v>668</v>
      </c>
      <c r="K237" s="46"/>
      <c r="L237" s="45"/>
      <c r="M237" s="47">
        <v>16</v>
      </c>
      <c r="N237" s="45" t="s">
        <v>47</v>
      </c>
      <c r="O237" s="45" t="s">
        <v>576</v>
      </c>
      <c r="P237" s="45" t="s">
        <v>654</v>
      </c>
      <c r="Q237" s="45" t="s">
        <v>749</v>
      </c>
      <c r="R237" s="29">
        <v>5.89</v>
      </c>
      <c r="S237" s="30"/>
      <c r="T237" s="31">
        <v>5.5</v>
      </c>
      <c r="U237" s="9">
        <v>3.65</v>
      </c>
      <c r="V237" s="29">
        <v>5.9637000000000002</v>
      </c>
      <c r="W237" s="30">
        <v>5.82</v>
      </c>
      <c r="X237" s="30"/>
      <c r="Y237" s="30"/>
      <c r="Z237" s="30"/>
      <c r="AA237" s="30"/>
      <c r="AB237" s="30"/>
      <c r="AC237" s="30"/>
      <c r="AD237" s="30"/>
      <c r="AE237" s="32">
        <v>5.9637000000000002</v>
      </c>
      <c r="AF237" s="17">
        <v>7.3314000000000004</v>
      </c>
      <c r="AG237" s="17">
        <v>5.9306000000000001</v>
      </c>
      <c r="AN237" s="33">
        <v>5.89</v>
      </c>
      <c r="AO237" s="17" t="s">
        <v>51</v>
      </c>
      <c r="AP237" s="32" t="s">
        <v>52</v>
      </c>
      <c r="AQ237" s="17">
        <f>AVERAGE(SMALL(AE237:AI237,1),SMALL(AE237:AI237,2))</f>
        <v>5.9471500000000006</v>
      </c>
      <c r="AR237" s="17">
        <f>IF(R237 &lt;=( AVERAGE(SMALL(AE237:AI237,1),SMALL(AE237:AI237,2))), R237, "")</f>
        <v>5.89</v>
      </c>
      <c r="AS237" s="17" t="e">
        <f>AVERAGE(SMALL(AJ237:AM237,1),SMALL(AJ237:AM237,2))</f>
        <v>#NUM!</v>
      </c>
      <c r="AT237" s="17">
        <f>T237*1.075</f>
        <v>5.9124999999999996</v>
      </c>
      <c r="AU237" s="17">
        <f>U237*1.075</f>
        <v>3.9237499999999996</v>
      </c>
      <c r="AV237" s="30">
        <f>MIN(AN237,AT237,AU237)</f>
        <v>3.9237499999999996</v>
      </c>
      <c r="AW237" s="17" t="s">
        <v>75</v>
      </c>
      <c r="AX237" s="17" t="s">
        <v>76</v>
      </c>
      <c r="AY237" s="33">
        <v>3.923</v>
      </c>
      <c r="AZ237" s="34">
        <f>IF(AND(AY237&gt;0,AY237&lt;=10),AY237*0.25,IF(AND(AY237&gt;10,AY237&lt;=50),AY237*0.17,IF(AND(AY237&gt;10,AY237&lt;=100),AY237*0.12,IF(AY237&gt;100,AY237*0.1))))</f>
        <v>0.98075000000000001</v>
      </c>
      <c r="BA237" s="35">
        <f>AZ237+AY237</f>
        <v>4.9037500000000005</v>
      </c>
      <c r="BB237" s="33">
        <f>BA237+BA237*0.08</f>
        <v>5.2960500000000001</v>
      </c>
    </row>
    <row r="238" spans="1:54" s="17" customFormat="1" ht="30">
      <c r="A238" s="43" t="s">
        <v>571</v>
      </c>
      <c r="B238" s="23">
        <v>247</v>
      </c>
      <c r="C238" s="44">
        <v>5458</v>
      </c>
      <c r="D238" s="44"/>
      <c r="E238" s="45" t="s">
        <v>1133</v>
      </c>
      <c r="F238" s="45" t="s">
        <v>1134</v>
      </c>
      <c r="G238" s="35" t="s">
        <v>1135</v>
      </c>
      <c r="H238" s="48" t="s">
        <v>130</v>
      </c>
      <c r="I238" s="45" t="s">
        <v>45</v>
      </c>
      <c r="J238" s="45" t="s">
        <v>1136</v>
      </c>
      <c r="K238" s="46"/>
      <c r="L238" s="45"/>
      <c r="M238" s="47">
        <v>5</v>
      </c>
      <c r="N238" s="45" t="s">
        <v>47</v>
      </c>
      <c r="O238" s="45" t="s">
        <v>576</v>
      </c>
      <c r="P238" s="45" t="s">
        <v>616</v>
      </c>
      <c r="Q238" s="45" t="s">
        <v>1137</v>
      </c>
      <c r="R238" s="29">
        <v>3.96</v>
      </c>
      <c r="S238" s="30"/>
      <c r="T238" s="31">
        <v>3.68</v>
      </c>
      <c r="U238" s="9" t="s">
        <v>58</v>
      </c>
      <c r="V238" s="29">
        <v>5.3419999999999996</v>
      </c>
      <c r="W238" s="30">
        <v>4.78</v>
      </c>
      <c r="X238" s="30"/>
      <c r="Y238" s="30">
        <v>3.14</v>
      </c>
      <c r="Z238" s="30">
        <v>7.85</v>
      </c>
      <c r="AA238" s="30"/>
      <c r="AB238" s="30"/>
      <c r="AC238" s="30"/>
      <c r="AD238" s="30"/>
      <c r="AE238" s="32">
        <v>5.3419999999999996</v>
      </c>
      <c r="AG238" s="17">
        <v>5.3129999999999997</v>
      </c>
      <c r="AN238" s="33">
        <v>3.96</v>
      </c>
      <c r="AO238" s="17" t="s">
        <v>51</v>
      </c>
      <c r="AP238" s="32" t="s">
        <v>52</v>
      </c>
      <c r="AQ238" s="17">
        <f>AVERAGE(SMALL(AE238:AI238,1),SMALL(AE238:AI238,2))</f>
        <v>5.3274999999999997</v>
      </c>
      <c r="AR238" s="17">
        <f>IF(R238 &lt;=( AVERAGE(SMALL(AE238:AI238,1),SMALL(AE238:AI238,2))), R238, "")</f>
        <v>3.96</v>
      </c>
      <c r="AS238" s="17" t="e">
        <f>AVERAGE(SMALL(AJ238:AM238,1),SMALL(AJ238:AM238,2))</f>
        <v>#NUM!</v>
      </c>
      <c r="AT238" s="17">
        <f>T238*1.075</f>
        <v>3.956</v>
      </c>
      <c r="AU238" s="17" t="e">
        <f>U238*1.075</f>
        <v>#VALUE!</v>
      </c>
      <c r="AV238" s="30" t="e">
        <f>MIN(AN238,AT238,AU238)</f>
        <v>#VALUE!</v>
      </c>
      <c r="AW238" s="17" t="s">
        <v>75</v>
      </c>
      <c r="AX238" s="17" t="s">
        <v>76</v>
      </c>
      <c r="AY238" s="33">
        <v>3.956</v>
      </c>
      <c r="AZ238" s="34">
        <f>IF(AND(AY238&gt;0,AY238&lt;=10),AY238*0.25,IF(AND(AY238&gt;10,AY238&lt;=50),AY238*0.17,IF(AND(AY238&gt;10,AY238&lt;=100),AY238*0.12,IF(AY238&gt;100,AY238*0.1))))</f>
        <v>0.98899999999999999</v>
      </c>
      <c r="BA238" s="35">
        <f>AZ238+AY238</f>
        <v>4.9450000000000003</v>
      </c>
      <c r="BB238" s="33">
        <f>BA238+BA238*0.08</f>
        <v>5.3406000000000002</v>
      </c>
    </row>
    <row r="239" spans="1:54" s="17" customFormat="1" ht="30">
      <c r="A239" s="43" t="s">
        <v>571</v>
      </c>
      <c r="B239" s="23">
        <v>145</v>
      </c>
      <c r="C239" s="44">
        <v>5701</v>
      </c>
      <c r="D239" s="44"/>
      <c r="E239" s="45" t="s">
        <v>771</v>
      </c>
      <c r="F239" s="45" t="s">
        <v>772</v>
      </c>
      <c r="G239" s="35" t="s">
        <v>773</v>
      </c>
      <c r="H239" s="48" t="s">
        <v>130</v>
      </c>
      <c r="I239" s="45" t="s">
        <v>45</v>
      </c>
      <c r="J239" s="45" t="s">
        <v>774</v>
      </c>
      <c r="K239" s="46"/>
      <c r="L239" s="45"/>
      <c r="M239" s="47">
        <v>7</v>
      </c>
      <c r="N239" s="45" t="s">
        <v>47</v>
      </c>
      <c r="O239" s="45" t="s">
        <v>576</v>
      </c>
      <c r="P239" s="45" t="s">
        <v>585</v>
      </c>
      <c r="Q239" s="45" t="s">
        <v>775</v>
      </c>
      <c r="R239" s="29">
        <v>6.01</v>
      </c>
      <c r="S239" s="30"/>
      <c r="T239" s="31">
        <v>5.62</v>
      </c>
      <c r="U239" s="9">
        <v>3.73</v>
      </c>
      <c r="V239" s="29">
        <v>6.8746999999999998</v>
      </c>
      <c r="W239" s="30">
        <v>6.8402000000000003</v>
      </c>
      <c r="X239" s="30"/>
      <c r="Y239" s="30">
        <v>5.19</v>
      </c>
      <c r="Z239" s="30"/>
      <c r="AA239" s="30"/>
      <c r="AB239" s="30"/>
      <c r="AC239" s="30"/>
      <c r="AD239" s="30"/>
      <c r="AE239" s="32">
        <v>6.8746999999999998</v>
      </c>
      <c r="AF239" s="17">
        <v>9.2765000000000004</v>
      </c>
      <c r="AG239" s="17">
        <v>6.8367000000000004</v>
      </c>
      <c r="AH239" s="17">
        <v>5.194</v>
      </c>
      <c r="AN239" s="33">
        <v>6.01</v>
      </c>
      <c r="AO239" s="17" t="s">
        <v>51</v>
      </c>
      <c r="AP239" s="32" t="s">
        <v>52</v>
      </c>
      <c r="AQ239" s="17">
        <f>AVERAGE(SMALL(AE239:AI239,1),SMALL(AE239:AI239,2))</f>
        <v>6.0153499999999998</v>
      </c>
      <c r="AR239" s="17">
        <f>IF(R239 &lt;=( AVERAGE(SMALL(AE239:AI239,1),SMALL(AE239:AI239,2))), R239, "")</f>
        <v>6.01</v>
      </c>
      <c r="AS239" s="17" t="e">
        <f>AVERAGE(SMALL(AJ239:AM239,1),SMALL(AJ239:AM239,2))</f>
        <v>#NUM!</v>
      </c>
      <c r="AT239" s="17">
        <f>T239*1.075</f>
        <v>6.0415000000000001</v>
      </c>
      <c r="AU239" s="17">
        <f>U239*1.075</f>
        <v>4.0097499999999995</v>
      </c>
      <c r="AV239" s="30">
        <f>MIN(AN239,AT239,AU239)</f>
        <v>4.0097499999999995</v>
      </c>
      <c r="AW239" s="17" t="s">
        <v>75</v>
      </c>
      <c r="AX239" s="17" t="s">
        <v>76</v>
      </c>
      <c r="AY239" s="33">
        <v>4.01</v>
      </c>
      <c r="AZ239" s="34">
        <f>IF(AND(AY239&gt;0,AY239&lt;=10),AY239*0.25,IF(AND(AY239&gt;10,AY239&lt;=50),AY239*0.17,IF(AND(AY239&gt;10,AY239&lt;=100),AY239*0.12,IF(AY239&gt;100,AY239*0.1))))</f>
        <v>1.0024999999999999</v>
      </c>
      <c r="BA239" s="35">
        <f>AZ239+AY239</f>
        <v>5.0124999999999993</v>
      </c>
      <c r="BB239" s="33">
        <f>BA239+BA239*0.08</f>
        <v>5.4134999999999991</v>
      </c>
    </row>
    <row r="240" spans="1:54" s="17" customFormat="1" ht="30">
      <c r="A240" s="43" t="s">
        <v>571</v>
      </c>
      <c r="B240" s="23">
        <v>184</v>
      </c>
      <c r="C240" s="44">
        <v>5830</v>
      </c>
      <c r="D240" s="44"/>
      <c r="E240" s="45" t="s">
        <v>913</v>
      </c>
      <c r="F240" s="45" t="s">
        <v>914</v>
      </c>
      <c r="G240" s="35" t="s">
        <v>915</v>
      </c>
      <c r="H240" s="48" t="s">
        <v>916</v>
      </c>
      <c r="I240" s="45" t="s">
        <v>106</v>
      </c>
      <c r="J240" s="45" t="s">
        <v>917</v>
      </c>
      <c r="K240" s="46"/>
      <c r="L240" s="45"/>
      <c r="M240" s="47">
        <v>30</v>
      </c>
      <c r="N240" s="45" t="s">
        <v>47</v>
      </c>
      <c r="O240" s="45" t="s">
        <v>576</v>
      </c>
      <c r="P240" s="45" t="s">
        <v>918</v>
      </c>
      <c r="Q240" s="45" t="s">
        <v>919</v>
      </c>
      <c r="R240" s="29">
        <v>4.1189999999999998</v>
      </c>
      <c r="S240" s="30"/>
      <c r="T240" s="31">
        <v>3.85</v>
      </c>
      <c r="U240" s="9">
        <v>3.74</v>
      </c>
      <c r="V240" s="29">
        <v>4.9429999999999996</v>
      </c>
      <c r="W240" s="30">
        <v>3.44</v>
      </c>
      <c r="X240" s="30"/>
      <c r="Y240" s="30"/>
      <c r="Z240" s="30">
        <v>5.9</v>
      </c>
      <c r="AA240" s="30"/>
      <c r="AB240" s="30"/>
      <c r="AC240" s="30"/>
      <c r="AD240" s="30"/>
      <c r="AE240" s="32">
        <v>4.9429999999999996</v>
      </c>
      <c r="AN240" s="33">
        <v>4.12</v>
      </c>
      <c r="AO240" s="17" t="s">
        <v>51</v>
      </c>
      <c r="AP240" s="32" t="s">
        <v>52</v>
      </c>
      <c r="AQ240" s="17" t="e">
        <f>AVERAGE(SMALL(AE240:AI240,1),SMALL(AE240:AI240,2))</f>
        <v>#NUM!</v>
      </c>
      <c r="AR240" s="17" t="e">
        <f>IF(R240 &lt;=( AVERAGE(SMALL(AE240:AI240,1),SMALL(AE240:AI240,2))), R240, "")</f>
        <v>#NUM!</v>
      </c>
      <c r="AS240" s="17" t="e">
        <f>AVERAGE(SMALL(AJ240:AM240,1),SMALL(AJ240:AM240,2))</f>
        <v>#NUM!</v>
      </c>
      <c r="AT240" s="17">
        <f>T240*1.075</f>
        <v>4.1387499999999999</v>
      </c>
      <c r="AU240" s="17">
        <f>U240*1.075</f>
        <v>4.0205000000000002</v>
      </c>
      <c r="AV240" s="30">
        <f>MIN(AN240,AT240,AU240)</f>
        <v>4.0205000000000002</v>
      </c>
      <c r="AW240" s="17" t="s">
        <v>75</v>
      </c>
      <c r="AX240" s="17" t="s">
        <v>76</v>
      </c>
      <c r="AY240" s="33">
        <v>4.0199999999999996</v>
      </c>
      <c r="AZ240" s="34">
        <f>IF(AND(AY240&gt;0,AY240&lt;=10),AY240*0.25,IF(AND(AY240&gt;10,AY240&lt;=50),AY240*0.17,IF(AND(AY240&gt;10,AY240&lt;=100),AY240*0.12,IF(AY240&gt;100,AY240*0.1))))</f>
        <v>1.0049999999999999</v>
      </c>
      <c r="BA240" s="35">
        <f>AZ240+AY240</f>
        <v>5.0249999999999995</v>
      </c>
      <c r="BB240" s="33">
        <f>BA240+BA240*0.08</f>
        <v>5.4269999999999996</v>
      </c>
    </row>
    <row r="241" spans="1:54" s="17" customFormat="1" ht="45">
      <c r="A241" s="43" t="s">
        <v>571</v>
      </c>
      <c r="B241" s="23">
        <v>186</v>
      </c>
      <c r="C241" s="44">
        <v>14824</v>
      </c>
      <c r="D241" s="44"/>
      <c r="E241" s="45" t="s">
        <v>926</v>
      </c>
      <c r="F241" s="45" t="s">
        <v>927</v>
      </c>
      <c r="G241" s="35" t="s">
        <v>928</v>
      </c>
      <c r="H241" s="48" t="s">
        <v>537</v>
      </c>
      <c r="I241" s="45" t="s">
        <v>106</v>
      </c>
      <c r="J241" s="45" t="s">
        <v>929</v>
      </c>
      <c r="K241" s="46"/>
      <c r="L241" s="45"/>
      <c r="M241" s="47">
        <v>30</v>
      </c>
      <c r="N241" s="45" t="s">
        <v>47</v>
      </c>
      <c r="O241" s="45" t="s">
        <v>576</v>
      </c>
      <c r="P241" s="45" t="s">
        <v>616</v>
      </c>
      <c r="Q241" s="45" t="s">
        <v>930</v>
      </c>
      <c r="R241" s="29">
        <v>4.4000000000000004</v>
      </c>
      <c r="S241" s="30"/>
      <c r="T241" s="31">
        <v>4.09</v>
      </c>
      <c r="U241" s="9">
        <v>3.8</v>
      </c>
      <c r="V241" s="29">
        <v>4.8878000000000004</v>
      </c>
      <c r="W241" s="30">
        <v>4.9000000000000004</v>
      </c>
      <c r="X241" s="30"/>
      <c r="Y241" s="30"/>
      <c r="Z241" s="30">
        <v>3.9</v>
      </c>
      <c r="AA241" s="30"/>
      <c r="AB241" s="30"/>
      <c r="AC241" s="30"/>
      <c r="AD241" s="30"/>
      <c r="AE241" s="32">
        <v>4.8878000000000004</v>
      </c>
      <c r="AG241" s="17">
        <v>4.8600000000000003</v>
      </c>
      <c r="AI241" s="17">
        <v>3.9</v>
      </c>
      <c r="AN241" s="33">
        <v>4.38</v>
      </c>
      <c r="AO241" s="17" t="s">
        <v>213</v>
      </c>
      <c r="AP241" s="32" t="s">
        <v>214</v>
      </c>
      <c r="AQ241" s="17">
        <f>AVERAGE(SMALL(AE241:AI241,1),SMALL(AE241:AI241,2))</f>
        <v>4.38</v>
      </c>
      <c r="AR241" s="17" t="str">
        <f>IF(R241 &lt;=( AVERAGE(SMALL(AE241:AI241,1),SMALL(AE241:AI241,2))), R241, "")</f>
        <v/>
      </c>
      <c r="AS241" s="17" t="e">
        <f>AVERAGE(SMALL(AJ241:AM241,1),SMALL(AJ241:AM241,2))</f>
        <v>#NUM!</v>
      </c>
      <c r="AT241" s="17">
        <f>T241*1.075</f>
        <v>4.3967499999999999</v>
      </c>
      <c r="AU241" s="17">
        <f>U241*1.075</f>
        <v>4.085</v>
      </c>
      <c r="AV241" s="30">
        <f>MIN(AN241,AT241,AU241)</f>
        <v>4.085</v>
      </c>
      <c r="AW241" s="17" t="s">
        <v>75</v>
      </c>
      <c r="AX241" s="17" t="s">
        <v>76</v>
      </c>
      <c r="AY241" s="33">
        <v>4.09</v>
      </c>
      <c r="AZ241" s="34">
        <f>IF(AND(AY241&gt;0,AY241&lt;=10),AY241*0.25,IF(AND(AY241&gt;10,AY241&lt;=50),AY241*0.17,IF(AND(AY241&gt;10,AY241&lt;=100),AY241*0.12,IF(AY241&gt;100,AY241*0.1))))</f>
        <v>1.0225</v>
      </c>
      <c r="BA241" s="35">
        <f>AZ241+AY241</f>
        <v>5.1124999999999998</v>
      </c>
      <c r="BB241" s="33">
        <f>BA241+BA241*0.08</f>
        <v>5.5214999999999996</v>
      </c>
    </row>
    <row r="242" spans="1:54" s="17" customFormat="1" ht="30">
      <c r="A242" s="43" t="s">
        <v>571</v>
      </c>
      <c r="B242" s="23">
        <v>231</v>
      </c>
      <c r="C242" s="44">
        <v>323</v>
      </c>
      <c r="D242" s="44"/>
      <c r="E242" s="45" t="s">
        <v>1079</v>
      </c>
      <c r="F242" s="45" t="s">
        <v>1080</v>
      </c>
      <c r="G242" s="35" t="s">
        <v>1081</v>
      </c>
      <c r="H242" s="48" t="s">
        <v>44</v>
      </c>
      <c r="I242" s="45" t="s">
        <v>45</v>
      </c>
      <c r="J242" s="45" t="s">
        <v>403</v>
      </c>
      <c r="K242" s="46"/>
      <c r="L242" s="45"/>
      <c r="M242" s="47">
        <v>30</v>
      </c>
      <c r="N242" s="45" t="s">
        <v>47</v>
      </c>
      <c r="O242" s="45" t="s">
        <v>576</v>
      </c>
      <c r="P242" s="45" t="s">
        <v>585</v>
      </c>
      <c r="Q242" s="45" t="s">
        <v>1082</v>
      </c>
      <c r="R242" s="29">
        <v>4.8899999999999997</v>
      </c>
      <c r="S242" s="30"/>
      <c r="T242" s="31">
        <v>4.55</v>
      </c>
      <c r="U242" s="9" t="s">
        <v>58</v>
      </c>
      <c r="V242" s="29">
        <v>4.1810999999999998</v>
      </c>
      <c r="W242" s="30"/>
      <c r="X242" s="30"/>
      <c r="Y242" s="30"/>
      <c r="Z242" s="30">
        <v>5.6</v>
      </c>
      <c r="AA242" s="30"/>
      <c r="AB242" s="30"/>
      <c r="AC242" s="30"/>
      <c r="AD242" s="30"/>
      <c r="AE242" s="32">
        <v>4.1810999999999998</v>
      </c>
      <c r="AG242" s="17">
        <v>4.157</v>
      </c>
      <c r="AI242" s="17">
        <v>5.6</v>
      </c>
      <c r="AN242" s="33">
        <v>4.8899999999999997</v>
      </c>
      <c r="AO242" s="17" t="s">
        <v>51</v>
      </c>
      <c r="AP242" s="32" t="s">
        <v>52</v>
      </c>
      <c r="AQ242" s="17">
        <f>AVERAGE(SMALL(AE242:AI242,1),SMALL(AE242:AI242,2))</f>
        <v>4.1690500000000004</v>
      </c>
      <c r="AR242" s="17" t="str">
        <f>IF(R242 &lt;=( AVERAGE(SMALL(AE242:AI242,1),SMALL(AE242:AI242,2))), R242, "")</f>
        <v/>
      </c>
      <c r="AS242" s="17" t="e">
        <f>AVERAGE(SMALL(AJ242:AM242,1),SMALL(AJ242:AM242,2))</f>
        <v>#NUM!</v>
      </c>
      <c r="AT242" s="17">
        <f>T242*1.075</f>
        <v>4.8912499999999994</v>
      </c>
      <c r="AU242" s="17" t="e">
        <f>U242*1.075</f>
        <v>#VALUE!</v>
      </c>
      <c r="AV242" s="30" t="e">
        <f>MIN(AN242,AT242,AU242)</f>
        <v>#VALUE!</v>
      </c>
      <c r="AW242" s="17" t="s">
        <v>215</v>
      </c>
      <c r="AX242" s="17" t="s">
        <v>214</v>
      </c>
      <c r="AY242" s="33">
        <v>4.1689999999999996</v>
      </c>
      <c r="AZ242" s="34">
        <f>IF(AND(AY242&gt;0,AY242&lt;=10),AY242*0.25,IF(AND(AY242&gt;10,AY242&lt;=50),AY242*0.17,IF(AND(AY242&gt;10,AY242&lt;=100),AY242*0.12,IF(AY242&gt;100,AY242*0.1))))</f>
        <v>1.0422499999999999</v>
      </c>
      <c r="BA242" s="35">
        <f>AZ242+AY242</f>
        <v>5.2112499999999997</v>
      </c>
      <c r="BB242" s="33">
        <f>BA242+BA242*0.08</f>
        <v>5.6281499999999998</v>
      </c>
    </row>
    <row r="243" spans="1:54" s="17" customFormat="1" ht="45">
      <c r="A243" s="43" t="s">
        <v>571</v>
      </c>
      <c r="B243" s="23">
        <v>103</v>
      </c>
      <c r="C243" s="44">
        <v>18091</v>
      </c>
      <c r="D243" s="44"/>
      <c r="E243" s="45" t="s">
        <v>612</v>
      </c>
      <c r="F243" s="45" t="s">
        <v>621</v>
      </c>
      <c r="G243" s="35" t="s">
        <v>614</v>
      </c>
      <c r="H243" s="48" t="s">
        <v>622</v>
      </c>
      <c r="I243" s="45" t="s">
        <v>45</v>
      </c>
      <c r="J243" s="45" t="s">
        <v>623</v>
      </c>
      <c r="K243" s="46"/>
      <c r="L243" s="45"/>
      <c r="M243" s="47">
        <v>30</v>
      </c>
      <c r="N243" s="45" t="s">
        <v>47</v>
      </c>
      <c r="O243" s="45" t="s">
        <v>576</v>
      </c>
      <c r="P243" s="45" t="s">
        <v>616</v>
      </c>
      <c r="Q243" s="45" t="s">
        <v>624</v>
      </c>
      <c r="R243" s="29">
        <v>4.18</v>
      </c>
      <c r="S243" s="30"/>
      <c r="T243" s="31">
        <v>3.89</v>
      </c>
      <c r="U243" s="9" t="s">
        <v>58</v>
      </c>
      <c r="V243" s="29"/>
      <c r="W243" s="30"/>
      <c r="X243" s="30"/>
      <c r="Y243" s="30"/>
      <c r="Z243" s="30"/>
      <c r="AA243" s="30"/>
      <c r="AB243" s="30"/>
      <c r="AC243" s="30"/>
      <c r="AD243" s="30"/>
      <c r="AE243" s="32"/>
      <c r="AN243" s="33">
        <v>4.18</v>
      </c>
      <c r="AO243" s="17" t="s">
        <v>51</v>
      </c>
      <c r="AP243" s="32" t="s">
        <v>52</v>
      </c>
      <c r="AQ243" s="17" t="e">
        <f>AVERAGE(SMALL(AE243:AI243,1),SMALL(AE243:AI243,2))</f>
        <v>#NUM!</v>
      </c>
      <c r="AR243" s="17" t="e">
        <f>IF(R243 &lt;=( AVERAGE(SMALL(AE243:AI243,1),SMALL(AE243:AI243,2))), R243, "")</f>
        <v>#NUM!</v>
      </c>
      <c r="AS243" s="17" t="e">
        <f>AVERAGE(SMALL(AJ243:AM243,1),SMALL(AJ243:AM243,2))</f>
        <v>#NUM!</v>
      </c>
      <c r="AT243" s="17">
        <f>T243*1.075</f>
        <v>4.1817500000000001</v>
      </c>
      <c r="AU243" s="17" t="e">
        <f>U243*1.075</f>
        <v>#VALUE!</v>
      </c>
      <c r="AV243" s="30" t="e">
        <f>MIN(AN243,AT243,AU243)</f>
        <v>#VALUE!</v>
      </c>
      <c r="AW243" s="42" t="s">
        <v>53</v>
      </c>
      <c r="AX243" s="42" t="s">
        <v>52</v>
      </c>
      <c r="AY243" s="33">
        <v>4.18</v>
      </c>
      <c r="AZ243" s="34">
        <f>IF(AND(AY243&gt;0,AY243&lt;=10),AY243*0.25,IF(AND(AY243&gt;10,AY243&lt;=50),AY243*0.17,IF(AND(AY243&gt;10,AY243&lt;=100),AY243*0.12,IF(AY243&gt;100,AY243*0.1))))</f>
        <v>1.0449999999999999</v>
      </c>
      <c r="BA243" s="35">
        <f>AZ243+AY243</f>
        <v>5.2249999999999996</v>
      </c>
      <c r="BB243" s="33">
        <f>BA243+BA243*0.08</f>
        <v>5.6429999999999998</v>
      </c>
    </row>
    <row r="244" spans="1:54" s="17" customFormat="1" ht="30">
      <c r="A244" s="43" t="s">
        <v>571</v>
      </c>
      <c r="B244" s="23">
        <v>146</v>
      </c>
      <c r="C244" s="44"/>
      <c r="D244" s="44"/>
      <c r="E244" s="45" t="s">
        <v>771</v>
      </c>
      <c r="F244" s="45" t="s">
        <v>772</v>
      </c>
      <c r="G244" s="35" t="s">
        <v>773</v>
      </c>
      <c r="H244" s="48" t="s">
        <v>130</v>
      </c>
      <c r="I244" s="45" t="s">
        <v>45</v>
      </c>
      <c r="J244" s="45" t="s">
        <v>776</v>
      </c>
      <c r="K244" s="46"/>
      <c r="L244" s="45"/>
      <c r="M244" s="47">
        <v>5</v>
      </c>
      <c r="N244" s="45" t="s">
        <v>47</v>
      </c>
      <c r="O244" s="45" t="s">
        <v>576</v>
      </c>
      <c r="P244" s="45"/>
      <c r="Q244" s="45" t="s">
        <v>777</v>
      </c>
      <c r="R244" s="29">
        <v>4.3</v>
      </c>
      <c r="S244" s="30"/>
      <c r="T244" s="31">
        <v>4</v>
      </c>
      <c r="U244" s="9" t="s">
        <v>58</v>
      </c>
      <c r="V244" s="29">
        <v>4.9104999999999999</v>
      </c>
      <c r="W244" s="30">
        <v>4.88</v>
      </c>
      <c r="X244" s="30"/>
      <c r="Y244" s="30">
        <v>3.71</v>
      </c>
      <c r="Z244" s="30"/>
      <c r="AA244" s="30"/>
      <c r="AB244" s="30"/>
      <c r="AC244" s="30"/>
      <c r="AD244" s="30"/>
      <c r="AE244" s="32">
        <v>4.9104999999999999</v>
      </c>
      <c r="AN244" s="33">
        <v>4.3</v>
      </c>
      <c r="AO244" s="17" t="s">
        <v>213</v>
      </c>
      <c r="AP244" s="32" t="s">
        <v>214</v>
      </c>
      <c r="AQ244" s="17" t="e">
        <f>AVERAGE(SMALL(AE244:AI244,1),SMALL(AE244:AI244,2))</f>
        <v>#NUM!</v>
      </c>
      <c r="AR244" s="17" t="e">
        <f>IF(R244 &lt;=( AVERAGE(SMALL(AE244:AI244,1),SMALL(AE244:AI244,2))), R244, "")</f>
        <v>#NUM!</v>
      </c>
      <c r="AS244" s="17" t="e">
        <f>AVERAGE(SMALL(AJ244:AM244,1),SMALL(AJ244:AM244,2))</f>
        <v>#NUM!</v>
      </c>
      <c r="AT244" s="17">
        <f>T244*1.075</f>
        <v>4.3</v>
      </c>
      <c r="AU244" s="17" t="e">
        <f>U244*1.075</f>
        <v>#VALUE!</v>
      </c>
      <c r="AV244" s="30" t="e">
        <f>MIN(AN244,AT244,AU244)</f>
        <v>#VALUE!</v>
      </c>
      <c r="AW244" s="42" t="s">
        <v>53</v>
      </c>
      <c r="AX244" s="42" t="s">
        <v>52</v>
      </c>
      <c r="AY244" s="33">
        <v>4.3</v>
      </c>
      <c r="AZ244" s="34">
        <f>IF(AND(AY244&gt;0,AY244&lt;=10),AY244*0.25,IF(AND(AY244&gt;10,AY244&lt;=50),AY244*0.17,IF(AND(AY244&gt;10,AY244&lt;=100),AY244*0.12,IF(AY244&gt;100,AY244*0.1))))</f>
        <v>1.075</v>
      </c>
      <c r="BA244" s="35">
        <f>AZ244+AY244</f>
        <v>5.375</v>
      </c>
      <c r="BB244" s="33">
        <f>BA244+BA244*0.08</f>
        <v>5.8049999999999997</v>
      </c>
    </row>
    <row r="245" spans="1:54" s="17" customFormat="1" ht="30">
      <c r="A245" s="43" t="s">
        <v>571</v>
      </c>
      <c r="B245" s="23">
        <v>177</v>
      </c>
      <c r="C245" s="44">
        <v>11754</v>
      </c>
      <c r="D245" s="44"/>
      <c r="E245" s="45" t="s">
        <v>887</v>
      </c>
      <c r="F245" s="45" t="s">
        <v>888</v>
      </c>
      <c r="G245" s="35" t="s">
        <v>889</v>
      </c>
      <c r="H245" s="48" t="s">
        <v>600</v>
      </c>
      <c r="I245" s="45" t="s">
        <v>890</v>
      </c>
      <c r="J245" s="45" t="s">
        <v>891</v>
      </c>
      <c r="K245" s="46"/>
      <c r="L245" s="45"/>
      <c r="M245" s="47">
        <v>30</v>
      </c>
      <c r="N245" s="45" t="s">
        <v>47</v>
      </c>
      <c r="O245" s="45" t="s">
        <v>576</v>
      </c>
      <c r="P245" s="45" t="s">
        <v>616</v>
      </c>
      <c r="Q245" s="45" t="s">
        <v>892</v>
      </c>
      <c r="R245" s="29">
        <v>5.72</v>
      </c>
      <c r="S245" s="30"/>
      <c r="T245" s="31">
        <v>5.32</v>
      </c>
      <c r="U245" s="9">
        <v>4</v>
      </c>
      <c r="V245" s="29">
        <v>6.6665999999999999</v>
      </c>
      <c r="W245" s="30">
        <v>4.7699999999999996</v>
      </c>
      <c r="X245" s="30"/>
      <c r="Y245" s="30"/>
      <c r="Z245" s="30">
        <v>9.65</v>
      </c>
      <c r="AA245" s="30"/>
      <c r="AB245" s="30"/>
      <c r="AC245" s="30"/>
      <c r="AD245" s="30"/>
      <c r="AE245" s="32">
        <v>6.6665999999999999</v>
      </c>
      <c r="AF245" s="17">
        <v>5.2054999999999998</v>
      </c>
      <c r="AG245" s="17">
        <v>6.6296999999999997</v>
      </c>
      <c r="AN245" s="33">
        <v>5.72</v>
      </c>
      <c r="AO245" s="17" t="s">
        <v>51</v>
      </c>
      <c r="AP245" s="32" t="s">
        <v>52</v>
      </c>
      <c r="AQ245" s="17">
        <f>AVERAGE(SMALL(AE245:AI245,1),SMALL(AE245:AI245,2))</f>
        <v>5.9176000000000002</v>
      </c>
      <c r="AR245" s="17">
        <f>IF(R245 &lt;=( AVERAGE(SMALL(AE245:AI245,1),SMALL(AE245:AI245,2))), R245, "")</f>
        <v>5.72</v>
      </c>
      <c r="AS245" s="17" t="e">
        <f>AVERAGE(SMALL(AJ245:AM245,1),SMALL(AJ245:AM245,2))</f>
        <v>#NUM!</v>
      </c>
      <c r="AT245" s="17">
        <f>T245*1.075</f>
        <v>5.7190000000000003</v>
      </c>
      <c r="AU245" s="17">
        <f>U245*1.075</f>
        <v>4.3</v>
      </c>
      <c r="AV245" s="30">
        <f>MIN(AN245,AT245,AU245)</f>
        <v>4.3</v>
      </c>
      <c r="AW245" s="17" t="s">
        <v>75</v>
      </c>
      <c r="AX245" s="17" t="s">
        <v>76</v>
      </c>
      <c r="AY245" s="33">
        <v>4.3</v>
      </c>
      <c r="AZ245" s="34">
        <f>IF(AND(AY245&gt;0,AY245&lt;=10),AY245*0.25,IF(AND(AY245&gt;10,AY245&lt;=50),AY245*0.17,IF(AND(AY245&gt;10,AY245&lt;=100),AY245*0.12,IF(AY245&gt;100,AY245*0.1))))</f>
        <v>1.075</v>
      </c>
      <c r="BA245" s="35">
        <f>AZ245+AY245</f>
        <v>5.375</v>
      </c>
      <c r="BB245" s="33">
        <f>BA245+BA245*0.08</f>
        <v>5.8049999999999997</v>
      </c>
    </row>
    <row r="246" spans="1:54" s="17" customFormat="1" ht="30">
      <c r="A246" s="43" t="s">
        <v>571</v>
      </c>
      <c r="B246" s="23">
        <v>213</v>
      </c>
      <c r="C246" s="44">
        <v>14939</v>
      </c>
      <c r="D246" s="44"/>
      <c r="E246" s="45" t="s">
        <v>1013</v>
      </c>
      <c r="F246" s="45" t="s">
        <v>1014</v>
      </c>
      <c r="G246" s="35" t="s">
        <v>1015</v>
      </c>
      <c r="H246" s="48" t="s">
        <v>207</v>
      </c>
      <c r="I246" s="45" t="s">
        <v>45</v>
      </c>
      <c r="J246" s="45" t="s">
        <v>1019</v>
      </c>
      <c r="K246" s="46"/>
      <c r="L246" s="45"/>
      <c r="M246" s="47">
        <v>10</v>
      </c>
      <c r="N246" s="45" t="s">
        <v>47</v>
      </c>
      <c r="O246" s="45" t="s">
        <v>576</v>
      </c>
      <c r="P246" s="45" t="s">
        <v>616</v>
      </c>
      <c r="Q246" s="45" t="s">
        <v>1023</v>
      </c>
      <c r="R246" s="29">
        <v>7.1</v>
      </c>
      <c r="S246" s="30"/>
      <c r="T246" s="31">
        <v>6.64</v>
      </c>
      <c r="U246" s="9">
        <v>4</v>
      </c>
      <c r="V246" s="29">
        <v>7.1707000000000001</v>
      </c>
      <c r="W246" s="30">
        <v>7.02</v>
      </c>
      <c r="X246" s="30"/>
      <c r="Y246" s="30"/>
      <c r="Z246" s="30">
        <v>10.199999999999999</v>
      </c>
      <c r="AA246" s="30"/>
      <c r="AB246" s="30"/>
      <c r="AC246" s="30"/>
      <c r="AD246" s="30"/>
      <c r="AE246" s="32">
        <v>7.1707000000000001</v>
      </c>
      <c r="AG246" s="17">
        <v>7.13</v>
      </c>
      <c r="AI246" s="17">
        <v>10.199999999999999</v>
      </c>
      <c r="AN246" s="33">
        <v>7.1</v>
      </c>
      <c r="AO246" s="17" t="s">
        <v>51</v>
      </c>
      <c r="AP246" s="32" t="s">
        <v>52</v>
      </c>
      <c r="AQ246" s="17">
        <f>AVERAGE(SMALL(AE246:AI246,1),SMALL(AE246:AI246,2))</f>
        <v>7.1503499999999995</v>
      </c>
      <c r="AR246" s="17">
        <f>IF(R246 &lt;=( AVERAGE(SMALL(AE246:AI246,1),SMALL(AE246:AI246,2))), R246, "")</f>
        <v>7.1</v>
      </c>
      <c r="AS246" s="17" t="e">
        <f>AVERAGE(SMALL(AJ246:AM246,1),SMALL(AJ246:AM246,2))</f>
        <v>#NUM!</v>
      </c>
      <c r="AT246" s="17">
        <f>T246*1.075</f>
        <v>7.137999999999999</v>
      </c>
      <c r="AU246" s="17">
        <f>U246*1.075</f>
        <v>4.3</v>
      </c>
      <c r="AV246" s="30">
        <f>MIN(AN246,AT246,AU246)</f>
        <v>4.3</v>
      </c>
      <c r="AW246" s="17" t="s">
        <v>75</v>
      </c>
      <c r="AX246" s="17" t="s">
        <v>76</v>
      </c>
      <c r="AY246" s="33">
        <v>4.3</v>
      </c>
      <c r="AZ246" s="34">
        <f>IF(AND(AY246&gt;0,AY246&lt;=10),AY246*0.25,IF(AND(AY246&gt;10,AY246&lt;=50),AY246*0.17,IF(AND(AY246&gt;10,AY246&lt;=100),AY246*0.12,IF(AY246&gt;100,AY246*0.1))))</f>
        <v>1.075</v>
      </c>
      <c r="BA246" s="35">
        <f>AZ246+AY246</f>
        <v>5.375</v>
      </c>
      <c r="BB246" s="33">
        <f>BA246+BA246*0.08</f>
        <v>5.8049999999999997</v>
      </c>
    </row>
    <row r="247" spans="1:54" s="17" customFormat="1" ht="45">
      <c r="A247" s="43" t="s">
        <v>571</v>
      </c>
      <c r="B247" s="23">
        <v>194</v>
      </c>
      <c r="C247" s="44">
        <v>14390</v>
      </c>
      <c r="D247" s="44"/>
      <c r="E247" s="45" t="s">
        <v>967</v>
      </c>
      <c r="F247" s="45" t="s">
        <v>957</v>
      </c>
      <c r="G247" s="35" t="s">
        <v>725</v>
      </c>
      <c r="H247" s="48" t="s">
        <v>968</v>
      </c>
      <c r="I247" s="45" t="s">
        <v>476</v>
      </c>
      <c r="J247" s="45" t="s">
        <v>969</v>
      </c>
      <c r="K247" s="46">
        <v>100</v>
      </c>
      <c r="L247" s="45" t="s">
        <v>83</v>
      </c>
      <c r="M247" s="47">
        <v>1</v>
      </c>
      <c r="N247" s="45" t="s">
        <v>47</v>
      </c>
      <c r="O247" s="45" t="s">
        <v>576</v>
      </c>
      <c r="P247" s="45" t="s">
        <v>616</v>
      </c>
      <c r="Q247" s="45" t="s">
        <v>970</v>
      </c>
      <c r="R247" s="29">
        <v>4.34</v>
      </c>
      <c r="S247" s="30"/>
      <c r="T247" s="31">
        <v>4.04</v>
      </c>
      <c r="U247" s="9" t="s">
        <v>155</v>
      </c>
      <c r="V247" s="29"/>
      <c r="W247" s="30"/>
      <c r="X247" s="30"/>
      <c r="Y247" s="30"/>
      <c r="Z247" s="30">
        <v>4.34</v>
      </c>
      <c r="AA247" s="30"/>
      <c r="AB247" s="30"/>
      <c r="AC247" s="30"/>
      <c r="AD247" s="30"/>
      <c r="AE247" s="32"/>
      <c r="AN247" s="33">
        <v>4.34</v>
      </c>
      <c r="AO247" s="17" t="s">
        <v>51</v>
      </c>
      <c r="AP247" s="32" t="s">
        <v>52</v>
      </c>
      <c r="AQ247" s="17" t="e">
        <f>AVERAGE(SMALL(AE247:AI247,1),SMALL(AE247:AI247,2))</f>
        <v>#NUM!</v>
      </c>
      <c r="AR247" s="17" t="e">
        <f>IF(R247 &lt;=( AVERAGE(SMALL(AE247:AI247,1),SMALL(AE247:AI247,2))), R247, "")</f>
        <v>#NUM!</v>
      </c>
      <c r="AS247" s="17" t="e">
        <f>AVERAGE(SMALL(AJ247:AM247,1),SMALL(AJ247:AM247,2))</f>
        <v>#NUM!</v>
      </c>
      <c r="AT247" s="17">
        <f>T247*1.075</f>
        <v>4.343</v>
      </c>
      <c r="AU247" s="17" t="e">
        <f>U247*1.075</f>
        <v>#VALUE!</v>
      </c>
      <c r="AV247" s="30" t="e">
        <f>MIN(AN247,AT247,AU247)</f>
        <v>#VALUE!</v>
      </c>
      <c r="AW247" s="42" t="s">
        <v>53</v>
      </c>
      <c r="AX247" s="17" t="s">
        <v>52</v>
      </c>
      <c r="AY247" s="33">
        <v>4.343</v>
      </c>
      <c r="AZ247" s="34">
        <f>IF(AND(AY247&gt;0,AY247&lt;=10),AY247*0.25,IF(AND(AY247&gt;10,AY247&lt;=50),AY247*0.17,IF(AND(AY247&gt;10,AY247&lt;=100),AY247*0.12,IF(AY247&gt;100,AY247*0.1))))</f>
        <v>1.08575</v>
      </c>
      <c r="BA247" s="35">
        <f>AZ247+AY247</f>
        <v>5.42875</v>
      </c>
      <c r="BB247" s="33">
        <f>BA247+BA247*0.08</f>
        <v>5.8630500000000003</v>
      </c>
    </row>
    <row r="248" spans="1:54" s="17" customFormat="1" ht="30">
      <c r="A248" s="43" t="s">
        <v>571</v>
      </c>
      <c r="B248" s="23">
        <v>141</v>
      </c>
      <c r="C248" s="44">
        <v>6943</v>
      </c>
      <c r="D248" s="44"/>
      <c r="E248" s="45" t="s">
        <v>753</v>
      </c>
      <c r="F248" s="45" t="s">
        <v>759</v>
      </c>
      <c r="G248" s="35" t="s">
        <v>755</v>
      </c>
      <c r="H248" s="48" t="s">
        <v>207</v>
      </c>
      <c r="I248" s="45" t="s">
        <v>143</v>
      </c>
      <c r="J248" s="45" t="s">
        <v>668</v>
      </c>
      <c r="K248" s="46"/>
      <c r="L248" s="45"/>
      <c r="M248" s="47">
        <v>16</v>
      </c>
      <c r="N248" s="45" t="s">
        <v>47</v>
      </c>
      <c r="O248" s="45" t="s">
        <v>576</v>
      </c>
      <c r="P248" s="45" t="s">
        <v>697</v>
      </c>
      <c r="Q248" s="45" t="s">
        <v>760</v>
      </c>
      <c r="R248" s="29">
        <v>4.3899999999999997</v>
      </c>
      <c r="S248" s="30"/>
      <c r="T248" s="31">
        <v>4.08</v>
      </c>
      <c r="U248" s="9" t="s">
        <v>58</v>
      </c>
      <c r="V248" s="29">
        <v>4.3860000000000001</v>
      </c>
      <c r="W248" s="30"/>
      <c r="X248" s="30"/>
      <c r="Y248" s="30"/>
      <c r="Z248" s="30"/>
      <c r="AA248" s="30"/>
      <c r="AB248" s="30"/>
      <c r="AC248" s="30"/>
      <c r="AD248" s="30"/>
      <c r="AE248" s="32">
        <v>4.3860000000000001</v>
      </c>
      <c r="AG248" s="17">
        <v>4.3616900000000003</v>
      </c>
      <c r="AN248" s="33">
        <v>4.3730000000000002</v>
      </c>
      <c r="AO248" s="17" t="s">
        <v>213</v>
      </c>
      <c r="AP248" s="32" t="s">
        <v>214</v>
      </c>
      <c r="AQ248" s="17">
        <f>AVERAGE(SMALL(AE248:AI248,1),SMALL(AE248:AI248,2))</f>
        <v>4.3738450000000002</v>
      </c>
      <c r="AR248" s="17" t="str">
        <f>IF(R248 &lt;=( AVERAGE(SMALL(AE248:AI248,1),SMALL(AE248:AI248,2))), R248, "")</f>
        <v/>
      </c>
      <c r="AS248" s="17" t="e">
        <f>AVERAGE(SMALL(AJ248:AM248,1),SMALL(AJ248:AM248,2))</f>
        <v>#NUM!</v>
      </c>
      <c r="AT248" s="17">
        <f>T248*1.075</f>
        <v>4.3860000000000001</v>
      </c>
      <c r="AU248" s="17" t="e">
        <f>U248*1.075</f>
        <v>#VALUE!</v>
      </c>
      <c r="AV248" s="30" t="e">
        <f>MIN(AN248,AT248,AU248)</f>
        <v>#VALUE!</v>
      </c>
      <c r="AW248" s="17" t="s">
        <v>215</v>
      </c>
      <c r="AX248" s="17" t="s">
        <v>214</v>
      </c>
      <c r="AY248" s="33">
        <v>4.3730000000000002</v>
      </c>
      <c r="AZ248" s="34">
        <f>IF(AND(AY248&gt;0,AY248&lt;=10),AY248*0.25,IF(AND(AY248&gt;10,AY248&lt;=50),AY248*0.17,IF(AND(AY248&gt;10,AY248&lt;=100),AY248*0.12,IF(AY248&gt;100,AY248*0.1))))</f>
        <v>1.0932500000000001</v>
      </c>
      <c r="BA248" s="35">
        <f>AZ248+AY248</f>
        <v>5.4662500000000005</v>
      </c>
      <c r="BB248" s="33">
        <f>BA248+BA248*0.08</f>
        <v>5.903550000000001</v>
      </c>
    </row>
    <row r="249" spans="1:54" s="17" customFormat="1" ht="30">
      <c r="A249" s="43" t="s">
        <v>571</v>
      </c>
      <c r="B249" s="23">
        <v>150</v>
      </c>
      <c r="C249" s="44">
        <v>4031</v>
      </c>
      <c r="D249" s="44"/>
      <c r="E249" s="45" t="s">
        <v>785</v>
      </c>
      <c r="F249" s="45" t="s">
        <v>786</v>
      </c>
      <c r="G249" s="35" t="s">
        <v>787</v>
      </c>
      <c r="H249" s="48" t="s">
        <v>523</v>
      </c>
      <c r="I249" s="45" t="s">
        <v>45</v>
      </c>
      <c r="J249" s="45" t="s">
        <v>788</v>
      </c>
      <c r="K249" s="46"/>
      <c r="L249" s="45"/>
      <c r="M249" s="47">
        <v>10</v>
      </c>
      <c r="N249" s="45" t="s">
        <v>47</v>
      </c>
      <c r="O249" s="45" t="s">
        <v>576</v>
      </c>
      <c r="P249" s="45" t="s">
        <v>789</v>
      </c>
      <c r="Q249" s="45" t="s">
        <v>790</v>
      </c>
      <c r="R249" s="29">
        <v>5.82</v>
      </c>
      <c r="S249" s="30"/>
      <c r="T249" s="31">
        <v>5.3</v>
      </c>
      <c r="U249" s="9">
        <v>4.13</v>
      </c>
      <c r="V249" s="29">
        <v>5.69</v>
      </c>
      <c r="W249" s="30">
        <v>5.94</v>
      </c>
      <c r="X249" s="30"/>
      <c r="Y249" s="30"/>
      <c r="Z249" s="30">
        <v>9.2100000000000009</v>
      </c>
      <c r="AA249" s="30"/>
      <c r="AB249" s="30"/>
      <c r="AC249" s="30"/>
      <c r="AD249" s="30"/>
      <c r="AE249" s="32">
        <v>5.69</v>
      </c>
      <c r="AG249" s="17">
        <v>5.6589999999999998</v>
      </c>
      <c r="AI249" s="17">
        <v>9.2100000000000009</v>
      </c>
      <c r="AN249" s="33">
        <v>5.6745000000000001</v>
      </c>
      <c r="AO249" s="17" t="s">
        <v>213</v>
      </c>
      <c r="AP249" s="32" t="s">
        <v>214</v>
      </c>
      <c r="AQ249" s="17">
        <f>AVERAGE(SMALL(AE249:AI249,1),SMALL(AE249:AI249,2))</f>
        <v>5.6745000000000001</v>
      </c>
      <c r="AR249" s="17" t="str">
        <f>IF(R249 &lt;=( AVERAGE(SMALL(AE249:AI249,1),SMALL(AE249:AI249,2))), R249, "")</f>
        <v/>
      </c>
      <c r="AS249" s="17" t="e">
        <f>AVERAGE(SMALL(AJ249:AM249,1),SMALL(AJ249:AM249,2))</f>
        <v>#NUM!</v>
      </c>
      <c r="AT249" s="17">
        <f>T249*1.075</f>
        <v>5.6974999999999998</v>
      </c>
      <c r="AU249" s="17">
        <f>U249*1.075</f>
        <v>4.4397500000000001</v>
      </c>
      <c r="AV249" s="30">
        <f>MIN(AN249,AT249,AU249)</f>
        <v>4.4397500000000001</v>
      </c>
      <c r="AW249" s="17" t="s">
        <v>75</v>
      </c>
      <c r="AX249" s="17" t="s">
        <v>76</v>
      </c>
      <c r="AY249" s="33">
        <v>4.4400000000000004</v>
      </c>
      <c r="AZ249" s="34">
        <f>IF(AND(AY249&gt;0,AY249&lt;=10),AY249*0.25,IF(AND(AY249&gt;10,AY249&lt;=50),AY249*0.17,IF(AND(AY249&gt;10,AY249&lt;=100),AY249*0.12,IF(AY249&gt;100,AY249*0.1))))</f>
        <v>1.1100000000000001</v>
      </c>
      <c r="BA249" s="35">
        <f>AZ249+AY249</f>
        <v>5.5500000000000007</v>
      </c>
      <c r="BB249" s="33">
        <f>BA249+BA249*0.08</f>
        <v>5.9940000000000007</v>
      </c>
    </row>
    <row r="250" spans="1:54" s="17" customFormat="1" ht="30">
      <c r="A250" s="43" t="s">
        <v>571</v>
      </c>
      <c r="B250" s="23">
        <v>151</v>
      </c>
      <c r="C250" s="44">
        <v>4031</v>
      </c>
      <c r="D250" s="44"/>
      <c r="E250" s="45" t="s">
        <v>785</v>
      </c>
      <c r="F250" s="45" t="s">
        <v>786</v>
      </c>
      <c r="G250" s="35" t="s">
        <v>787</v>
      </c>
      <c r="H250" s="48" t="s">
        <v>523</v>
      </c>
      <c r="I250" s="45" t="s">
        <v>45</v>
      </c>
      <c r="J250" s="45" t="s">
        <v>791</v>
      </c>
      <c r="K250" s="46"/>
      <c r="L250" s="45"/>
      <c r="M250" s="47">
        <v>20</v>
      </c>
      <c r="N250" s="45" t="s">
        <v>47</v>
      </c>
      <c r="O250" s="45" t="s">
        <v>576</v>
      </c>
      <c r="P250" s="45" t="s">
        <v>789</v>
      </c>
      <c r="Q250" s="45" t="s">
        <v>790</v>
      </c>
      <c r="R250" s="29">
        <v>7.66</v>
      </c>
      <c r="S250" s="30"/>
      <c r="T250" s="31">
        <v>7.13</v>
      </c>
      <c r="U250" s="9" t="s">
        <v>58</v>
      </c>
      <c r="V250" s="29">
        <v>7.4795999999999996</v>
      </c>
      <c r="W250" s="30">
        <v>7.85</v>
      </c>
      <c r="X250" s="30"/>
      <c r="Y250" s="30"/>
      <c r="Z250" s="30">
        <v>18.079999999999998</v>
      </c>
      <c r="AA250" s="30"/>
      <c r="AB250" s="30"/>
      <c r="AC250" s="30"/>
      <c r="AD250" s="30"/>
      <c r="AE250" s="32">
        <v>7.4795999999999996</v>
      </c>
      <c r="AG250" s="17">
        <v>7.4320000000000004</v>
      </c>
      <c r="AI250" s="17">
        <v>18.079999999999998</v>
      </c>
      <c r="AN250" s="33">
        <v>7.4558</v>
      </c>
      <c r="AO250" s="17" t="s">
        <v>213</v>
      </c>
      <c r="AP250" s="32" t="s">
        <v>214</v>
      </c>
      <c r="AQ250" s="17">
        <f>AVERAGE(SMALL(AE250:AI250,1),SMALL(AE250:AI250,2))</f>
        <v>7.4558</v>
      </c>
      <c r="AR250" s="17" t="str">
        <f>IF(R250 &lt;=( AVERAGE(SMALL(AE250:AI250,1),SMALL(AE250:AI250,2))), R250, "")</f>
        <v/>
      </c>
      <c r="AS250" s="17" t="e">
        <f>AVERAGE(SMALL(AJ250:AM250,1),SMALL(AJ250:AM250,2))</f>
        <v>#NUM!</v>
      </c>
      <c r="AT250" s="17">
        <f>T250*1.075</f>
        <v>7.6647499999999997</v>
      </c>
      <c r="AU250" s="17" t="e">
        <f>U250*1.075</f>
        <v>#VALUE!</v>
      </c>
      <c r="AV250" s="30" t="e">
        <f>MIN(AN250,AT250,AU250)</f>
        <v>#VALUE!</v>
      </c>
      <c r="AW250" s="17" t="s">
        <v>215</v>
      </c>
      <c r="AX250" s="17" t="s">
        <v>214</v>
      </c>
      <c r="AY250" s="33">
        <v>4.4550000000000001</v>
      </c>
      <c r="AZ250" s="34">
        <f>IF(AND(AY250&gt;0,AY250&lt;=10),AY250*0.25,IF(AND(AY250&gt;10,AY250&lt;=50),AY250*0.17,IF(AND(AY250&gt;10,AY250&lt;=100),AY250*0.12,IF(AY250&gt;100,AY250*0.1))))</f>
        <v>1.11375</v>
      </c>
      <c r="BA250" s="35">
        <f>AZ250+AY250</f>
        <v>5.5687499999999996</v>
      </c>
      <c r="BB250" s="33">
        <f>BA250+BA250*0.08</f>
        <v>6.0142499999999997</v>
      </c>
    </row>
    <row r="251" spans="1:54" s="17" customFormat="1" ht="90">
      <c r="A251" s="43" t="s">
        <v>571</v>
      </c>
      <c r="B251" s="23">
        <v>148</v>
      </c>
      <c r="C251" s="44">
        <v>120</v>
      </c>
      <c r="D251" s="44"/>
      <c r="E251" s="45" t="s">
        <v>771</v>
      </c>
      <c r="F251" s="45" t="s">
        <v>780</v>
      </c>
      <c r="G251" s="35" t="s">
        <v>773</v>
      </c>
      <c r="H251" s="48" t="s">
        <v>781</v>
      </c>
      <c r="I251" s="45" t="s">
        <v>782</v>
      </c>
      <c r="J251" s="45" t="s">
        <v>783</v>
      </c>
      <c r="K251" s="46">
        <v>60</v>
      </c>
      <c r="L251" s="45" t="s">
        <v>83</v>
      </c>
      <c r="M251" s="47">
        <v>1</v>
      </c>
      <c r="N251" s="45" t="s">
        <v>47</v>
      </c>
      <c r="O251" s="45" t="s">
        <v>576</v>
      </c>
      <c r="P251" s="45" t="s">
        <v>616</v>
      </c>
      <c r="Q251" s="45" t="s">
        <v>784</v>
      </c>
      <c r="R251" s="29">
        <v>4.6900000000000004</v>
      </c>
      <c r="S251" s="30"/>
      <c r="T251" s="31">
        <v>4.3600000000000003</v>
      </c>
      <c r="U251" s="9" t="s">
        <v>58</v>
      </c>
      <c r="V251" s="29">
        <v>5.3049999999999997</v>
      </c>
      <c r="W251" s="30">
        <v>4.58</v>
      </c>
      <c r="X251" s="30"/>
      <c r="Y251" s="30">
        <v>4.79</v>
      </c>
      <c r="Z251" s="30">
        <v>6.29</v>
      </c>
      <c r="AA251" s="30"/>
      <c r="AB251" s="30"/>
      <c r="AC251" s="30"/>
      <c r="AD251" s="30"/>
      <c r="AE251" s="32">
        <v>5.3049999999999997</v>
      </c>
      <c r="AH251" s="17">
        <v>4.7939999999999996</v>
      </c>
      <c r="AI251" s="17">
        <v>6.29</v>
      </c>
      <c r="AN251" s="33">
        <v>4.6900000000000004</v>
      </c>
      <c r="AO251" s="17" t="s">
        <v>51</v>
      </c>
      <c r="AP251" s="32" t="s">
        <v>52</v>
      </c>
      <c r="AQ251" s="17">
        <f>AVERAGE(SMALL(AE251:AI251,1),SMALL(AE251:AI251,2))</f>
        <v>5.0495000000000001</v>
      </c>
      <c r="AR251" s="17">
        <f>IF(R251 &lt;=( AVERAGE(SMALL(AE251:AI251,1),SMALL(AE251:AI251,2))), R251, "")</f>
        <v>4.6900000000000004</v>
      </c>
      <c r="AS251" s="17" t="e">
        <f>AVERAGE(SMALL(AJ251:AM251,1),SMALL(AJ251:AM251,2))</f>
        <v>#NUM!</v>
      </c>
      <c r="AT251" s="17">
        <f>T251*1.075</f>
        <v>4.6870000000000003</v>
      </c>
      <c r="AU251" s="17" t="e">
        <f>U251*1.075</f>
        <v>#VALUE!</v>
      </c>
      <c r="AV251" s="30" t="e">
        <f>MIN(AN251,AT251,AU251)</f>
        <v>#VALUE!</v>
      </c>
      <c r="AW251" s="42" t="s">
        <v>53</v>
      </c>
      <c r="AX251" s="42" t="s">
        <v>52</v>
      </c>
      <c r="AY251" s="33">
        <v>4.6870000000000003</v>
      </c>
      <c r="AZ251" s="34">
        <f>IF(AND(AY251&gt;0,AY251&lt;=10),AY251*0.25,IF(AND(AY251&gt;10,AY251&lt;=50),AY251*0.17,IF(AND(AY251&gt;10,AY251&lt;=100),AY251*0.12,IF(AY251&gt;100,AY251*0.1))))</f>
        <v>1.1717500000000001</v>
      </c>
      <c r="BA251" s="35">
        <f>AZ251+AY251</f>
        <v>5.8587500000000006</v>
      </c>
      <c r="BB251" s="33">
        <f>BA251+BA251*0.08</f>
        <v>6.3274500000000007</v>
      </c>
    </row>
    <row r="252" spans="1:54" s="17" customFormat="1" ht="30">
      <c r="A252" s="43" t="s">
        <v>571</v>
      </c>
      <c r="B252" s="23">
        <v>248</v>
      </c>
      <c r="C252" s="44">
        <v>5458</v>
      </c>
      <c r="D252" s="44"/>
      <c r="E252" s="45" t="s">
        <v>1133</v>
      </c>
      <c r="F252" s="45" t="s">
        <v>1134</v>
      </c>
      <c r="G252" s="35" t="s">
        <v>1135</v>
      </c>
      <c r="H252" s="48" t="s">
        <v>130</v>
      </c>
      <c r="I252" s="45" t="s">
        <v>45</v>
      </c>
      <c r="J252" s="45" t="s">
        <v>1138</v>
      </c>
      <c r="K252" s="46"/>
      <c r="L252" s="45"/>
      <c r="M252" s="47">
        <v>7</v>
      </c>
      <c r="N252" s="45" t="s">
        <v>47</v>
      </c>
      <c r="O252" s="45" t="s">
        <v>576</v>
      </c>
      <c r="P252" s="45" t="s">
        <v>616</v>
      </c>
      <c r="Q252" s="45" t="s">
        <v>1137</v>
      </c>
      <c r="R252" s="29">
        <v>5.16</v>
      </c>
      <c r="S252" s="30"/>
      <c r="T252" s="31">
        <v>4.82</v>
      </c>
      <c r="U252" s="9">
        <v>4.46</v>
      </c>
      <c r="V252" s="29">
        <v>7.4795999999999996</v>
      </c>
      <c r="W252" s="30">
        <v>6.7</v>
      </c>
      <c r="X252" s="30"/>
      <c r="Y252" s="30">
        <v>3.62</v>
      </c>
      <c r="Z252" s="30">
        <v>10.99</v>
      </c>
      <c r="AA252" s="30"/>
      <c r="AB252" s="30"/>
      <c r="AC252" s="30"/>
      <c r="AD252" s="30"/>
      <c r="AE252" s="32">
        <v>7.4795999999999996</v>
      </c>
      <c r="AG252" s="17">
        <v>7.4382000000000001</v>
      </c>
      <c r="AI252" s="17">
        <v>10.99</v>
      </c>
      <c r="AN252" s="33">
        <v>5.16</v>
      </c>
      <c r="AO252" s="17" t="s">
        <v>51</v>
      </c>
      <c r="AP252" s="32" t="s">
        <v>52</v>
      </c>
      <c r="AQ252" s="17">
        <f>AVERAGE(SMALL(AE252:AI252,1),SMALL(AE252:AI252,2))</f>
        <v>7.4588999999999999</v>
      </c>
      <c r="AR252" s="17">
        <f>IF(R252 &lt;=( AVERAGE(SMALL(AE252:AI252,1),SMALL(AE252:AI252,2))), R252, "")</f>
        <v>5.16</v>
      </c>
      <c r="AS252" s="17" t="e">
        <f>AVERAGE(SMALL(AJ252:AM252,1),SMALL(AJ252:AM252,2))</f>
        <v>#NUM!</v>
      </c>
      <c r="AT252" s="17">
        <f>T252*1.075</f>
        <v>5.1814999999999998</v>
      </c>
      <c r="AU252" s="17">
        <f>U252*1.075</f>
        <v>4.7945000000000002</v>
      </c>
      <c r="AV252" s="30">
        <f>MIN(AN252,AT252,AU252)</f>
        <v>4.7945000000000002</v>
      </c>
      <c r="AW252" s="17" t="s">
        <v>75</v>
      </c>
      <c r="AX252" s="17" t="s">
        <v>76</v>
      </c>
      <c r="AY252" s="33">
        <v>4.7939999999999996</v>
      </c>
      <c r="AZ252" s="34">
        <f>IF(AND(AY252&gt;0,AY252&lt;=10),AY252*0.25,IF(AND(AY252&gt;10,AY252&lt;=50),AY252*0.17,IF(AND(AY252&gt;10,AY252&lt;=100),AY252*0.12,IF(AY252&gt;100,AY252*0.1))))</f>
        <v>1.1984999999999999</v>
      </c>
      <c r="BA252" s="35">
        <f>AZ252+AY252</f>
        <v>5.9924999999999997</v>
      </c>
      <c r="BB252" s="33">
        <f>BA252+BA252*0.08</f>
        <v>6.4718999999999998</v>
      </c>
    </row>
    <row r="253" spans="1:54" s="17" customFormat="1" ht="30">
      <c r="A253" s="43" t="s">
        <v>571</v>
      </c>
      <c r="B253" s="23">
        <v>200</v>
      </c>
      <c r="C253" s="44">
        <v>278</v>
      </c>
      <c r="D253" s="44"/>
      <c r="E253" s="45" t="s">
        <v>987</v>
      </c>
      <c r="F253" s="45" t="s">
        <v>988</v>
      </c>
      <c r="G253" s="35" t="s">
        <v>989</v>
      </c>
      <c r="H253" s="48" t="s">
        <v>44</v>
      </c>
      <c r="I253" s="45" t="s">
        <v>106</v>
      </c>
      <c r="J253" s="45" t="s">
        <v>403</v>
      </c>
      <c r="K253" s="46"/>
      <c r="L253" s="45"/>
      <c r="M253" s="47">
        <v>30</v>
      </c>
      <c r="N253" s="45" t="s">
        <v>47</v>
      </c>
      <c r="O253" s="45" t="s">
        <v>576</v>
      </c>
      <c r="P253" s="45" t="s">
        <v>697</v>
      </c>
      <c r="Q253" s="45" t="s">
        <v>990</v>
      </c>
      <c r="R253" s="29">
        <v>5.08</v>
      </c>
      <c r="S253" s="30"/>
      <c r="T253" s="31">
        <v>4.75</v>
      </c>
      <c r="U253" s="9">
        <v>4.47</v>
      </c>
      <c r="V253" s="29">
        <v>5.5121000000000002</v>
      </c>
      <c r="W253" s="30">
        <v>4.6500000000000004</v>
      </c>
      <c r="X253" s="30"/>
      <c r="Y253" s="30"/>
      <c r="Z253" s="30">
        <v>8.59</v>
      </c>
      <c r="AA253" s="30"/>
      <c r="AB253" s="30"/>
      <c r="AC253" s="30"/>
      <c r="AD253" s="30"/>
      <c r="AE253" s="32">
        <v>5.5121000000000002</v>
      </c>
      <c r="AF253" s="17">
        <v>5.476</v>
      </c>
      <c r="AG253" s="17">
        <v>5.48163</v>
      </c>
      <c r="AI253" s="17">
        <v>8.59</v>
      </c>
      <c r="AN253" s="33">
        <v>5.08</v>
      </c>
      <c r="AO253" s="17" t="s">
        <v>51</v>
      </c>
      <c r="AP253" s="32" t="s">
        <v>52</v>
      </c>
      <c r="AQ253" s="17">
        <f>AVERAGE(SMALL(AE253:AI253,1),SMALL(AE253:AI253,2))</f>
        <v>5.478815</v>
      </c>
      <c r="AR253" s="17">
        <f>IF(R253 &lt;=( AVERAGE(SMALL(AE253:AI253,1),SMALL(AE253:AI253,2))), R253, "")</f>
        <v>5.08</v>
      </c>
      <c r="AS253" s="17" t="e">
        <f>AVERAGE(SMALL(AJ253:AM253,1),SMALL(AJ253:AM253,2))</f>
        <v>#NUM!</v>
      </c>
      <c r="AT253" s="17">
        <f>T253*1.075</f>
        <v>5.1062500000000002</v>
      </c>
      <c r="AU253" s="17">
        <f>U253*1.075</f>
        <v>4.8052499999999991</v>
      </c>
      <c r="AV253" s="30">
        <f>MIN(AN253,AT253,AU253)</f>
        <v>4.8052499999999991</v>
      </c>
      <c r="AW253" s="17" t="s">
        <v>75</v>
      </c>
      <c r="AX253" s="17" t="s">
        <v>76</v>
      </c>
      <c r="AY253" s="33">
        <v>4.8099999999999996</v>
      </c>
      <c r="AZ253" s="34">
        <f>IF(AND(AY253&gt;0,AY253&lt;=10),AY253*0.25,IF(AND(AY253&gt;10,AY253&lt;=50),AY253*0.17,IF(AND(AY253&gt;10,AY253&lt;=100),AY253*0.12,IF(AY253&gt;100,AY253*0.1))))</f>
        <v>1.2024999999999999</v>
      </c>
      <c r="BA253" s="35">
        <f>AZ253+AY253</f>
        <v>6.0124999999999993</v>
      </c>
      <c r="BB253" s="33">
        <f>BA253+BA253*0.08</f>
        <v>6.4934999999999992</v>
      </c>
    </row>
    <row r="254" spans="1:54" s="17" customFormat="1" ht="30">
      <c r="A254" s="43" t="s">
        <v>571</v>
      </c>
      <c r="B254" s="23">
        <v>173</v>
      </c>
      <c r="C254" s="44">
        <v>13197</v>
      </c>
      <c r="D254" s="44"/>
      <c r="E254" s="45" t="s">
        <v>870</v>
      </c>
      <c r="F254" s="45" t="s">
        <v>871</v>
      </c>
      <c r="G254" s="35" t="s">
        <v>872</v>
      </c>
      <c r="H254" s="48" t="s">
        <v>105</v>
      </c>
      <c r="I254" s="45" t="s">
        <v>45</v>
      </c>
      <c r="J254" s="45" t="s">
        <v>873</v>
      </c>
      <c r="K254" s="46"/>
      <c r="L254" s="45"/>
      <c r="M254" s="47">
        <v>28</v>
      </c>
      <c r="N254" s="45" t="s">
        <v>47</v>
      </c>
      <c r="O254" s="45" t="s">
        <v>576</v>
      </c>
      <c r="P254" s="45" t="s">
        <v>616</v>
      </c>
      <c r="Q254" s="45" t="s">
        <v>874</v>
      </c>
      <c r="R254" s="29">
        <v>9.1999999999999993</v>
      </c>
      <c r="S254" s="30"/>
      <c r="T254" s="31">
        <v>8.6</v>
      </c>
      <c r="U254" s="9">
        <v>4.5</v>
      </c>
      <c r="V254" s="29">
        <v>10.4498</v>
      </c>
      <c r="W254" s="30"/>
      <c r="X254" s="30"/>
      <c r="Y254" s="30"/>
      <c r="Z254" s="30"/>
      <c r="AA254" s="30"/>
      <c r="AB254" s="30"/>
      <c r="AC254" s="30"/>
      <c r="AD254" s="30"/>
      <c r="AE254" s="32">
        <v>10.4498</v>
      </c>
      <c r="AG254" s="17">
        <v>10.3919</v>
      </c>
      <c r="AN254" s="33">
        <v>9.1999999999999993</v>
      </c>
      <c r="AO254" s="17" t="s">
        <v>51</v>
      </c>
      <c r="AP254" s="32" t="s">
        <v>52</v>
      </c>
      <c r="AQ254" s="17">
        <f>AVERAGE(SMALL(AE254:AI254,1),SMALL(AE254:AI254,2))</f>
        <v>10.42085</v>
      </c>
      <c r="AR254" s="17">
        <f>IF(R254 &lt;=( AVERAGE(SMALL(AE254:AI254,1),SMALL(AE254:AI254,2))), R254, "")</f>
        <v>9.1999999999999993</v>
      </c>
      <c r="AS254" s="17" t="e">
        <f>AVERAGE(SMALL(AJ254:AM254,1),SMALL(AJ254:AM254,2))</f>
        <v>#NUM!</v>
      </c>
      <c r="AT254" s="17">
        <f>T254*1.075</f>
        <v>9.2449999999999992</v>
      </c>
      <c r="AU254" s="17">
        <f>U254*1.075</f>
        <v>4.8374999999999995</v>
      </c>
      <c r="AV254" s="30">
        <f>MIN(AN254,AT254,AU254)</f>
        <v>4.8374999999999995</v>
      </c>
      <c r="AW254" s="17" t="s">
        <v>75</v>
      </c>
      <c r="AX254" s="17" t="s">
        <v>76</v>
      </c>
      <c r="AY254" s="33">
        <v>4.84</v>
      </c>
      <c r="AZ254" s="34">
        <f>IF(AND(AY254&gt;0,AY254&lt;=10),AY254*0.25,IF(AND(AY254&gt;10,AY254&lt;=50),AY254*0.17,IF(AND(AY254&gt;10,AY254&lt;=100),AY254*0.12,IF(AY254&gt;100,AY254*0.1))))</f>
        <v>1.21</v>
      </c>
      <c r="BA254" s="35">
        <f>AZ254+AY254</f>
        <v>6.05</v>
      </c>
      <c r="BB254" s="33">
        <f>BA254+BA254*0.08</f>
        <v>6.5339999999999998</v>
      </c>
    </row>
    <row r="255" spans="1:54" s="17" customFormat="1" ht="30">
      <c r="A255" s="43" t="s">
        <v>571</v>
      </c>
      <c r="B255" s="23">
        <v>288</v>
      </c>
      <c r="C255" s="44">
        <v>5657</v>
      </c>
      <c r="D255" s="44"/>
      <c r="E255" s="45" t="s">
        <v>1271</v>
      </c>
      <c r="F255" s="45" t="s">
        <v>1272</v>
      </c>
      <c r="G255" s="35" t="s">
        <v>1273</v>
      </c>
      <c r="H255" s="48" t="s">
        <v>60</v>
      </c>
      <c r="I255" s="45" t="s">
        <v>45</v>
      </c>
      <c r="J255" s="45" t="s">
        <v>1274</v>
      </c>
      <c r="K255" s="46"/>
      <c r="L255" s="45"/>
      <c r="M255" s="47">
        <v>30</v>
      </c>
      <c r="N255" s="45" t="s">
        <v>47</v>
      </c>
      <c r="O255" s="45" t="s">
        <v>576</v>
      </c>
      <c r="P255" s="45" t="s">
        <v>616</v>
      </c>
      <c r="Q255" s="45" t="s">
        <v>1276</v>
      </c>
      <c r="R255" s="29">
        <v>4.9000000000000004</v>
      </c>
      <c r="S255" s="30"/>
      <c r="T255" s="31">
        <v>4.58</v>
      </c>
      <c r="U255" s="9">
        <v>4.9000000000000004</v>
      </c>
      <c r="V255" s="29">
        <v>7.8048000000000002</v>
      </c>
      <c r="W255" s="30">
        <v>5.43</v>
      </c>
      <c r="X255" s="30"/>
      <c r="Y255" s="30">
        <v>4.3600000000000003</v>
      </c>
      <c r="Z255" s="30">
        <v>5.67</v>
      </c>
      <c r="AA255" s="30"/>
      <c r="AB255" s="30"/>
      <c r="AC255" s="30"/>
      <c r="AD255" s="30"/>
      <c r="AE255" s="32">
        <v>7.8048000000000002</v>
      </c>
      <c r="AG255" s="17">
        <v>7.7610000000000001</v>
      </c>
      <c r="AH255" s="17">
        <v>5.67</v>
      </c>
      <c r="AN255" s="33">
        <v>4.9000000000000004</v>
      </c>
      <c r="AO255" s="17" t="s">
        <v>51</v>
      </c>
      <c r="AP255" s="32" t="s">
        <v>52</v>
      </c>
      <c r="AQ255" s="17">
        <f>AVERAGE(SMALL(AE255:AI255,1),SMALL(AE255:AI255,2))</f>
        <v>6.7155000000000005</v>
      </c>
      <c r="AR255" s="17">
        <f>IF(R255 &lt;=( AVERAGE(SMALL(AE255:AI255,1),SMALL(AE255:AI255,2))), R255, "")</f>
        <v>4.9000000000000004</v>
      </c>
      <c r="AS255" s="17" t="e">
        <f>AVERAGE(SMALL(AJ255:AM255,1),SMALL(AJ255:AM255,2))</f>
        <v>#NUM!</v>
      </c>
      <c r="AT255" s="17">
        <f>T255*1.075</f>
        <v>4.9234999999999998</v>
      </c>
      <c r="AU255" s="17">
        <f>U255*1.075</f>
        <v>5.2675000000000001</v>
      </c>
      <c r="AV255" s="30">
        <f>MIN(AN255,AT255,AU255)</f>
        <v>4.9000000000000004</v>
      </c>
      <c r="AW255" s="42" t="s">
        <v>53</v>
      </c>
      <c r="AX255" s="17" t="s">
        <v>52</v>
      </c>
      <c r="AY255" s="33">
        <v>4.9000000000000004</v>
      </c>
      <c r="AZ255" s="34">
        <f>IF(AND(AY255&gt;0,AY255&lt;=10),AY255*0.25,IF(AND(AY255&gt;10,AY255&lt;=50),AY255*0.17,IF(AND(AY255&gt;10,AY255&lt;=100),AY255*0.12,IF(AY255&gt;100,AY255*0.1))))</f>
        <v>1.2250000000000001</v>
      </c>
      <c r="BA255" s="35">
        <f>AZ255+AY255</f>
        <v>6.125</v>
      </c>
      <c r="BB255" s="33">
        <f>BA255+BA255*0.08</f>
        <v>6.6150000000000002</v>
      </c>
    </row>
    <row r="256" spans="1:54" s="17" customFormat="1" ht="90">
      <c r="A256" s="43" t="s">
        <v>571</v>
      </c>
      <c r="B256" s="23">
        <v>149</v>
      </c>
      <c r="C256" s="44"/>
      <c r="D256" s="44"/>
      <c r="E256" s="45" t="s">
        <v>771</v>
      </c>
      <c r="F256" s="45" t="s">
        <v>780</v>
      </c>
      <c r="G256" s="35" t="s">
        <v>773</v>
      </c>
      <c r="H256" s="48" t="s">
        <v>781</v>
      </c>
      <c r="I256" s="45" t="s">
        <v>782</v>
      </c>
      <c r="J256" s="45" t="s">
        <v>783</v>
      </c>
      <c r="K256" s="46">
        <v>100</v>
      </c>
      <c r="L256" s="45" t="s">
        <v>83</v>
      </c>
      <c r="M256" s="47">
        <v>1</v>
      </c>
      <c r="N256" s="45" t="s">
        <v>47</v>
      </c>
      <c r="O256" s="45" t="s">
        <v>576</v>
      </c>
      <c r="P256" s="45"/>
      <c r="Q256" s="45" t="s">
        <v>784</v>
      </c>
      <c r="R256" s="29">
        <v>7.01</v>
      </c>
      <c r="S256" s="30"/>
      <c r="T256" s="31">
        <v>6.55</v>
      </c>
      <c r="U256" s="9">
        <v>4.67</v>
      </c>
      <c r="V256" s="29">
        <v>7.6219999999999999</v>
      </c>
      <c r="W256" s="30">
        <v>6.39</v>
      </c>
      <c r="X256" s="30"/>
      <c r="Y256" s="30">
        <v>7.99</v>
      </c>
      <c r="Z256" s="30">
        <v>10.49</v>
      </c>
      <c r="AA256" s="30"/>
      <c r="AB256" s="30"/>
      <c r="AC256" s="30"/>
      <c r="AD256" s="30"/>
      <c r="AE256" s="32">
        <v>7.6219999999999999</v>
      </c>
      <c r="AF256" s="17">
        <v>6.39</v>
      </c>
      <c r="AH256" s="17">
        <v>7.99</v>
      </c>
      <c r="AN256" s="33">
        <v>7.01</v>
      </c>
      <c r="AO256" s="17" t="s">
        <v>51</v>
      </c>
      <c r="AP256" s="32" t="s">
        <v>52</v>
      </c>
      <c r="AQ256" s="17">
        <f>AVERAGE(SMALL(AE256:AI256,1),SMALL(AE256:AI256,2))</f>
        <v>7.0060000000000002</v>
      </c>
      <c r="AR256" s="17" t="str">
        <f>IF(R256 &lt;=( AVERAGE(SMALL(AE256:AI256,1),SMALL(AE256:AI256,2))), R256, "")</f>
        <v/>
      </c>
      <c r="AS256" s="17" t="e">
        <f>AVERAGE(SMALL(AJ256:AM256,1),SMALL(AJ256:AM256,2))</f>
        <v>#NUM!</v>
      </c>
      <c r="AT256" s="17">
        <f>T256*1.075</f>
        <v>7.0412499999999998</v>
      </c>
      <c r="AU256" s="17">
        <f>U256*1.075</f>
        <v>5.0202499999999999</v>
      </c>
      <c r="AV256" s="30">
        <f>MIN(AN256,AT256,AU256)</f>
        <v>5.0202499999999999</v>
      </c>
      <c r="AW256" s="17" t="s">
        <v>75</v>
      </c>
      <c r="AX256" s="17" t="s">
        <v>76</v>
      </c>
      <c r="AY256" s="33">
        <v>5.0199999999999996</v>
      </c>
      <c r="AZ256" s="34">
        <f>IF(AND(AY256&gt;0,AY256&lt;=10),AY256*0.25,IF(AND(AY256&gt;10,AY256&lt;=50),AY256*0.17,IF(AND(AY256&gt;10,AY256&lt;=100),AY256*0.12,IF(AY256&gt;100,AY256*0.1))))</f>
        <v>1.2549999999999999</v>
      </c>
      <c r="BA256" s="35">
        <f>AZ256+AY256</f>
        <v>6.2749999999999995</v>
      </c>
      <c r="BB256" s="33">
        <f>BA256+BA256*0.08</f>
        <v>6.7769999999999992</v>
      </c>
    </row>
    <row r="257" spans="1:54" s="17" customFormat="1" ht="30">
      <c r="A257" s="43" t="s">
        <v>571</v>
      </c>
      <c r="B257" s="23">
        <v>175</v>
      </c>
      <c r="C257" s="44">
        <v>11826</v>
      </c>
      <c r="D257" s="44"/>
      <c r="E257" s="45" t="s">
        <v>876</v>
      </c>
      <c r="F257" s="45" t="s">
        <v>877</v>
      </c>
      <c r="G257" s="35" t="s">
        <v>878</v>
      </c>
      <c r="H257" s="48" t="s">
        <v>879</v>
      </c>
      <c r="I257" s="45" t="s">
        <v>45</v>
      </c>
      <c r="J257" s="45" t="s">
        <v>880</v>
      </c>
      <c r="K257" s="46"/>
      <c r="L257" s="45"/>
      <c r="M257" s="47">
        <v>28</v>
      </c>
      <c r="N257" s="45" t="s">
        <v>47</v>
      </c>
      <c r="O257" s="45" t="s">
        <v>576</v>
      </c>
      <c r="P257" s="45" t="s">
        <v>616</v>
      </c>
      <c r="Q257" s="45" t="s">
        <v>881</v>
      </c>
      <c r="R257" s="29">
        <v>6.58</v>
      </c>
      <c r="S257" s="30"/>
      <c r="T257" s="31">
        <v>5.01</v>
      </c>
      <c r="U257" s="9">
        <v>4.8</v>
      </c>
      <c r="V257" s="29">
        <v>5.3741000000000003</v>
      </c>
      <c r="W257" s="30"/>
      <c r="X257" s="30"/>
      <c r="Y257" s="30"/>
      <c r="Z257" s="30">
        <v>8.8000000000000007</v>
      </c>
      <c r="AA257" s="30"/>
      <c r="AB257" s="30"/>
      <c r="AC257" s="30"/>
      <c r="AD257" s="30"/>
      <c r="AE257" s="32">
        <v>5.3741000000000003</v>
      </c>
      <c r="AG257" s="17">
        <v>5.3440000000000003</v>
      </c>
      <c r="AI257" s="17">
        <v>8.2799999999999994</v>
      </c>
      <c r="AN257" s="33">
        <v>5.359</v>
      </c>
      <c r="AO257" s="17" t="s">
        <v>213</v>
      </c>
      <c r="AP257" s="32" t="s">
        <v>214</v>
      </c>
      <c r="AQ257" s="17">
        <f>AVERAGE(SMALL(AE257:AI257,1),SMALL(AE257:AI257,2))</f>
        <v>5.3590499999999999</v>
      </c>
      <c r="AR257" s="17" t="str">
        <f>IF(R257 &lt;=( AVERAGE(SMALL(AE257:AI257,1),SMALL(AE257:AI257,2))), R257, "")</f>
        <v/>
      </c>
      <c r="AS257" s="17" t="e">
        <f>AVERAGE(SMALL(AJ257:AM257,1),SMALL(AJ257:AM257,2))</f>
        <v>#NUM!</v>
      </c>
      <c r="AT257" s="17">
        <f>T257*1.075</f>
        <v>5.3857499999999998</v>
      </c>
      <c r="AU257" s="17">
        <f>U257*1.075</f>
        <v>5.1599999999999993</v>
      </c>
      <c r="AV257" s="30">
        <f>MIN(AN257,AT257,AU257)</f>
        <v>5.1599999999999993</v>
      </c>
      <c r="AW257" s="17" t="s">
        <v>75</v>
      </c>
      <c r="AX257" s="17" t="s">
        <v>76</v>
      </c>
      <c r="AY257" s="33">
        <v>5.16</v>
      </c>
      <c r="AZ257" s="34">
        <f>IF(AND(AY257&gt;0,AY257&lt;=10),AY257*0.25,IF(AND(AY257&gt;10,AY257&lt;=50),AY257*0.17,IF(AND(AY257&gt;10,AY257&lt;=100),AY257*0.12,IF(AY257&gt;100,AY257*0.1))))</f>
        <v>1.29</v>
      </c>
      <c r="BA257" s="35">
        <f>AZ257+AY257</f>
        <v>6.45</v>
      </c>
      <c r="BB257" s="33">
        <f>BA257+BA257*0.08</f>
        <v>6.9660000000000002</v>
      </c>
    </row>
    <row r="258" spans="1:54" s="17" customFormat="1" ht="30">
      <c r="A258" s="43" t="s">
        <v>571</v>
      </c>
      <c r="B258" s="23">
        <v>176</v>
      </c>
      <c r="C258" s="44">
        <v>11825</v>
      </c>
      <c r="D258" s="44"/>
      <c r="E258" s="45" t="s">
        <v>882</v>
      </c>
      <c r="F258" s="45" t="s">
        <v>883</v>
      </c>
      <c r="G258" s="35" t="s">
        <v>878</v>
      </c>
      <c r="H258" s="48" t="s">
        <v>884</v>
      </c>
      <c r="I258" s="45" t="s">
        <v>45</v>
      </c>
      <c r="J258" s="45" t="s">
        <v>885</v>
      </c>
      <c r="K258" s="46"/>
      <c r="L258" s="45"/>
      <c r="M258" s="47">
        <v>21</v>
      </c>
      <c r="N258" s="45" t="s">
        <v>47</v>
      </c>
      <c r="O258" s="45" t="s">
        <v>576</v>
      </c>
      <c r="P258" s="45" t="s">
        <v>616</v>
      </c>
      <c r="Q258" s="45" t="s">
        <v>886</v>
      </c>
      <c r="R258" s="29">
        <v>6.58</v>
      </c>
      <c r="S258" s="30"/>
      <c r="T258" s="31">
        <v>5.36</v>
      </c>
      <c r="U258" s="9">
        <v>4.8</v>
      </c>
      <c r="V258" s="29">
        <v>4.8214699999999997</v>
      </c>
      <c r="W258" s="30"/>
      <c r="X258" s="30"/>
      <c r="Y258" s="30"/>
      <c r="Z258" s="30">
        <v>8.77</v>
      </c>
      <c r="AA258" s="30"/>
      <c r="AB258" s="30"/>
      <c r="AC258" s="30"/>
      <c r="AD258" s="30"/>
      <c r="AE258" s="32">
        <v>4.8214699999999997</v>
      </c>
      <c r="AN258" s="33">
        <v>5.7279999999999998</v>
      </c>
      <c r="AO258" s="17" t="s">
        <v>338</v>
      </c>
      <c r="AP258" s="32" t="s">
        <v>339</v>
      </c>
      <c r="AQ258" s="17" t="e">
        <f>AVERAGE(SMALL(AE258:AI258,1),SMALL(AE258:AI258,2))</f>
        <v>#NUM!</v>
      </c>
      <c r="AR258" s="17" t="e">
        <f>IF(R258 &lt;=( AVERAGE(SMALL(AE258:AI258,1),SMALL(AE258:AI258,2))), R258, "")</f>
        <v>#NUM!</v>
      </c>
      <c r="AS258" s="17" t="e">
        <f>AVERAGE(SMALL(AJ258:AM258,1),SMALL(AJ258:AM258,2))</f>
        <v>#NUM!</v>
      </c>
      <c r="AT258" s="17">
        <f>T258*1.075</f>
        <v>5.7620000000000005</v>
      </c>
      <c r="AU258" s="17">
        <f>U258*1.075</f>
        <v>5.1599999999999993</v>
      </c>
      <c r="AV258" s="30">
        <f>MIN(AN258,AT258,AU258)</f>
        <v>5.1599999999999993</v>
      </c>
      <c r="AW258" s="17" t="s">
        <v>75</v>
      </c>
      <c r="AX258" s="17" t="s">
        <v>76</v>
      </c>
      <c r="AY258" s="33">
        <v>5.16</v>
      </c>
      <c r="AZ258" s="34">
        <f>IF(AND(AY258&gt;0,AY258&lt;=10),AY258*0.25,IF(AND(AY258&gt;10,AY258&lt;=50),AY258*0.17,IF(AND(AY258&gt;10,AY258&lt;=100),AY258*0.12,IF(AY258&gt;100,AY258*0.1))))</f>
        <v>1.29</v>
      </c>
      <c r="BA258" s="35">
        <f>AZ258+AY258</f>
        <v>6.45</v>
      </c>
      <c r="BB258" s="33">
        <f>BA258+BA258*0.08</f>
        <v>6.9660000000000002</v>
      </c>
    </row>
    <row r="259" spans="1:54" s="17" customFormat="1" ht="30">
      <c r="A259" s="43" t="s">
        <v>571</v>
      </c>
      <c r="B259" s="23">
        <v>234</v>
      </c>
      <c r="C259" s="44"/>
      <c r="D259" s="44"/>
      <c r="E259" s="45" t="s">
        <v>1085</v>
      </c>
      <c r="F259" s="45" t="s">
        <v>1086</v>
      </c>
      <c r="G259" s="35" t="s">
        <v>1087</v>
      </c>
      <c r="H259" s="48" t="s">
        <v>207</v>
      </c>
      <c r="I259" s="45" t="s">
        <v>1090</v>
      </c>
      <c r="J259" s="45" t="s">
        <v>1091</v>
      </c>
      <c r="K259" s="46">
        <v>2</v>
      </c>
      <c r="L259" s="45" t="s">
        <v>83</v>
      </c>
      <c r="M259" s="47">
        <v>50</v>
      </c>
      <c r="N259" s="45" t="s">
        <v>47</v>
      </c>
      <c r="O259" s="45" t="s">
        <v>576</v>
      </c>
      <c r="P259" s="45"/>
      <c r="Q259" s="45" t="s">
        <v>1092</v>
      </c>
      <c r="R259" s="29">
        <v>8.2899999999999991</v>
      </c>
      <c r="S259" s="30"/>
      <c r="T259" s="31">
        <v>4.9400000000000004</v>
      </c>
      <c r="U259" s="9">
        <v>6.67</v>
      </c>
      <c r="V259" s="29">
        <v>2.2682000000000002</v>
      </c>
      <c r="W259" s="30">
        <v>8.3030000000000008</v>
      </c>
      <c r="X259" s="30"/>
      <c r="Y259" s="30"/>
      <c r="Z259" s="30"/>
      <c r="AA259" s="30"/>
      <c r="AB259" s="30"/>
      <c r="AC259" s="30"/>
      <c r="AD259" s="30"/>
      <c r="AE259" s="32">
        <v>2.2682000000000002</v>
      </c>
      <c r="AN259" s="33">
        <v>5.29</v>
      </c>
      <c r="AO259" s="17" t="s">
        <v>213</v>
      </c>
      <c r="AP259" s="32" t="s">
        <v>214</v>
      </c>
      <c r="AQ259" s="17" t="e">
        <f>AVERAGE(SMALL(AE259:AI259,1),SMALL(AE259:AI259,2))</f>
        <v>#NUM!</v>
      </c>
      <c r="AR259" s="17" t="e">
        <f>IF(R259 &lt;=( AVERAGE(SMALL(AE259:AI259,1),SMALL(AE259:AI259,2))), R259, "")</f>
        <v>#NUM!</v>
      </c>
      <c r="AS259" s="17" t="e">
        <f>AVERAGE(SMALL(AJ259:AM259,1),SMALL(AJ259:AM259,2))</f>
        <v>#NUM!</v>
      </c>
      <c r="AT259" s="17">
        <f>T259*1.075</f>
        <v>5.3105000000000002</v>
      </c>
      <c r="AU259" s="17">
        <f>U259*1.075</f>
        <v>7.1702499999999993</v>
      </c>
      <c r="AV259" s="30">
        <f>MIN(AN259,AT259,AU259)</f>
        <v>5.29</v>
      </c>
      <c r="AW259" s="17" t="s">
        <v>215</v>
      </c>
      <c r="AX259" s="17" t="s">
        <v>214</v>
      </c>
      <c r="AY259" s="33">
        <v>5.29</v>
      </c>
      <c r="AZ259" s="34">
        <f>IF(AND(AY259&gt;0,AY259&lt;=10),AY259*0.25,IF(AND(AY259&gt;10,AY259&lt;=50),AY259*0.17,IF(AND(AY259&gt;10,AY259&lt;=100),AY259*0.12,IF(AY259&gt;100,AY259*0.1))))</f>
        <v>1.3225</v>
      </c>
      <c r="BA259" s="35">
        <f>AZ259+AY259</f>
        <v>6.6124999999999998</v>
      </c>
      <c r="BB259" s="33">
        <f>BA259+BA259*0.08</f>
        <v>7.1414999999999997</v>
      </c>
    </row>
    <row r="260" spans="1:54" s="17" customFormat="1" ht="30">
      <c r="A260" s="43" t="s">
        <v>571</v>
      </c>
      <c r="B260" s="23">
        <v>305</v>
      </c>
      <c r="C260" s="44">
        <v>5078</v>
      </c>
      <c r="D260" s="44"/>
      <c r="E260" s="45" t="s">
        <v>1329</v>
      </c>
      <c r="F260" s="45" t="s">
        <v>1330</v>
      </c>
      <c r="G260" s="35" t="s">
        <v>1331</v>
      </c>
      <c r="H260" s="48" t="s">
        <v>837</v>
      </c>
      <c r="I260" s="45" t="s">
        <v>1332</v>
      </c>
      <c r="J260" s="45" t="s">
        <v>891</v>
      </c>
      <c r="K260" s="46"/>
      <c r="L260" s="45"/>
      <c r="M260" s="47">
        <v>30</v>
      </c>
      <c r="N260" s="45" t="s">
        <v>47</v>
      </c>
      <c r="O260" s="45" t="s">
        <v>576</v>
      </c>
      <c r="P260" s="45" t="s">
        <v>903</v>
      </c>
      <c r="Q260" s="45" t="s">
        <v>1333</v>
      </c>
      <c r="R260" s="29">
        <v>5.37</v>
      </c>
      <c r="S260" s="30"/>
      <c r="T260" s="31">
        <v>5</v>
      </c>
      <c r="U260" s="9" t="s">
        <v>58</v>
      </c>
      <c r="V260" s="29">
        <v>6.0162000000000004</v>
      </c>
      <c r="W260" s="30">
        <v>4.7300000000000004</v>
      </c>
      <c r="X260" s="30"/>
      <c r="Y260" s="30"/>
      <c r="Z260" s="30"/>
      <c r="AA260" s="30"/>
      <c r="AB260" s="30"/>
      <c r="AC260" s="30"/>
      <c r="AD260" s="30"/>
      <c r="AE260" s="32">
        <v>6.0162000000000004</v>
      </c>
      <c r="AG260" s="17">
        <v>5.9828999999999999</v>
      </c>
      <c r="AN260" s="33">
        <v>5.37</v>
      </c>
      <c r="AO260" s="17" t="s">
        <v>51</v>
      </c>
      <c r="AP260" s="32" t="s">
        <v>52</v>
      </c>
      <c r="AQ260" s="17">
        <f>AVERAGE(SMALL(AE260:AI260,1),SMALL(AE260:AI260,2))</f>
        <v>5.9995500000000002</v>
      </c>
      <c r="AR260" s="17">
        <f>IF(R260 &lt;=( AVERAGE(SMALL(AE260:AI260,1),SMALL(AE260:AI260,2))), R260, "")</f>
        <v>5.37</v>
      </c>
      <c r="AS260" s="17" t="e">
        <f>AVERAGE(SMALL(AJ260:AM260,1),SMALL(AJ260:AM260,2))</f>
        <v>#NUM!</v>
      </c>
      <c r="AT260" s="17">
        <f>T260*1.075</f>
        <v>5.375</v>
      </c>
      <c r="AU260" s="17" t="e">
        <f>U260*1.075</f>
        <v>#VALUE!</v>
      </c>
      <c r="AV260" s="30" t="e">
        <f>MIN(AN260,AT260,AU260)</f>
        <v>#VALUE!</v>
      </c>
      <c r="AW260" s="42" t="s">
        <v>53</v>
      </c>
      <c r="AX260" s="17" t="s">
        <v>52</v>
      </c>
      <c r="AY260" s="33">
        <v>5.375</v>
      </c>
      <c r="AZ260" s="34">
        <f>IF(AND(AY260&gt;0,AY260&lt;=10),AY260*0.25,IF(AND(AY260&gt;10,AY260&lt;=50),AY260*0.17,IF(AND(AY260&gt;10,AY260&lt;=100),AY260*0.12,IF(AY260&gt;100,AY260*0.1))))</f>
        <v>1.34375</v>
      </c>
      <c r="BA260" s="35">
        <f>AZ260+AY260</f>
        <v>6.71875</v>
      </c>
      <c r="BB260" s="33">
        <f>BA260+BA260*0.08</f>
        <v>7.2562499999999996</v>
      </c>
    </row>
    <row r="261" spans="1:54" s="17" customFormat="1" ht="30">
      <c r="A261" s="43" t="s">
        <v>571</v>
      </c>
      <c r="B261" s="23">
        <v>268</v>
      </c>
      <c r="C261" s="44">
        <v>1117</v>
      </c>
      <c r="D261" s="44"/>
      <c r="E261" s="45" t="s">
        <v>1204</v>
      </c>
      <c r="F261" s="45" t="s">
        <v>1210</v>
      </c>
      <c r="G261" s="35" t="s">
        <v>1206</v>
      </c>
      <c r="H261" s="48" t="s">
        <v>195</v>
      </c>
      <c r="I261" s="45" t="s">
        <v>106</v>
      </c>
      <c r="J261" s="45" t="s">
        <v>901</v>
      </c>
      <c r="K261" s="46"/>
      <c r="L261" s="45"/>
      <c r="M261" s="47">
        <v>30</v>
      </c>
      <c r="N261" s="45" t="s">
        <v>47</v>
      </c>
      <c r="O261" s="45" t="s">
        <v>576</v>
      </c>
      <c r="P261" s="45" t="s">
        <v>654</v>
      </c>
      <c r="Q261" s="45" t="s">
        <v>1211</v>
      </c>
      <c r="R261" s="29">
        <v>5.42</v>
      </c>
      <c r="S261" s="30"/>
      <c r="T261" s="31">
        <v>5.04</v>
      </c>
      <c r="U261" s="9" t="s">
        <v>58</v>
      </c>
      <c r="V261" s="29">
        <v>5.8372999999999999</v>
      </c>
      <c r="W261" s="30">
        <v>5</v>
      </c>
      <c r="X261" s="30"/>
      <c r="Y261" s="30"/>
      <c r="Z261" s="30"/>
      <c r="AA261" s="30"/>
      <c r="AB261" s="30"/>
      <c r="AC261" s="30"/>
      <c r="AD261" s="30"/>
      <c r="AE261" s="32">
        <v>5.8372999999999999</v>
      </c>
      <c r="AG261" s="17">
        <v>5.8049999999999997</v>
      </c>
      <c r="AN261" s="33">
        <v>5.42</v>
      </c>
      <c r="AO261" s="17" t="s">
        <v>51</v>
      </c>
      <c r="AP261" s="32" t="s">
        <v>52</v>
      </c>
      <c r="AQ261" s="17">
        <f>AVERAGE(SMALL(AE261:AI261,1),SMALL(AE261:AI261,2))</f>
        <v>5.8211499999999994</v>
      </c>
      <c r="AR261" s="17">
        <f>IF(R261 &lt;=( AVERAGE(SMALL(AE261:AI261,1),SMALL(AE261:AI261,2))), R261, "")</f>
        <v>5.42</v>
      </c>
      <c r="AS261" s="17" t="e">
        <f>AVERAGE(SMALL(AJ261:AM261,1),SMALL(AJ261:AM261,2))</f>
        <v>#NUM!</v>
      </c>
      <c r="AT261" s="17">
        <f>T261*1.075</f>
        <v>5.4180000000000001</v>
      </c>
      <c r="AU261" s="17" t="e">
        <f>U261*1.075</f>
        <v>#VALUE!</v>
      </c>
      <c r="AV261" s="30" t="e">
        <f>MIN(AN261,AT261,AU261)</f>
        <v>#VALUE!</v>
      </c>
      <c r="AW261" s="42" t="s">
        <v>53</v>
      </c>
      <c r="AX261" s="17" t="s">
        <v>52</v>
      </c>
      <c r="AY261" s="33">
        <v>5.4180000000000001</v>
      </c>
      <c r="AZ261" s="34">
        <f>IF(AND(AY261&gt;0,AY261&lt;=10),AY261*0.25,IF(AND(AY261&gt;10,AY261&lt;=50),AY261*0.17,IF(AND(AY261&gt;10,AY261&lt;=100),AY261*0.12,IF(AY261&gt;100,AY261*0.1))))</f>
        <v>1.3545</v>
      </c>
      <c r="BA261" s="35">
        <f>AZ261+AY261</f>
        <v>6.7725</v>
      </c>
      <c r="BB261" s="33">
        <f>BA261+BA261*0.08</f>
        <v>7.3143000000000002</v>
      </c>
    </row>
    <row r="262" spans="1:54" s="17" customFormat="1" ht="30">
      <c r="A262" s="43" t="s">
        <v>571</v>
      </c>
      <c r="B262" s="23">
        <v>289</v>
      </c>
      <c r="C262" s="44">
        <v>5656</v>
      </c>
      <c r="D262" s="44"/>
      <c r="E262" s="45" t="s">
        <v>1271</v>
      </c>
      <c r="F262" s="45" t="s">
        <v>1272</v>
      </c>
      <c r="G262" s="35" t="s">
        <v>1273</v>
      </c>
      <c r="H262" s="48" t="s">
        <v>169</v>
      </c>
      <c r="I262" s="45" t="s">
        <v>45</v>
      </c>
      <c r="J262" s="45" t="s">
        <v>1274</v>
      </c>
      <c r="K262" s="46"/>
      <c r="L262" s="45"/>
      <c r="M262" s="47">
        <v>30</v>
      </c>
      <c r="N262" s="45" t="s">
        <v>47</v>
      </c>
      <c r="O262" s="45" t="s">
        <v>576</v>
      </c>
      <c r="P262" s="45" t="s">
        <v>616</v>
      </c>
      <c r="Q262" s="45" t="s">
        <v>1277</v>
      </c>
      <c r="R262" s="29">
        <v>9.15</v>
      </c>
      <c r="S262" s="30"/>
      <c r="T262" s="31">
        <v>8.51</v>
      </c>
      <c r="U262" s="9">
        <v>5.0999999999999996</v>
      </c>
      <c r="V262" s="29">
        <v>11.382</v>
      </c>
      <c r="W262" s="30"/>
      <c r="X262" s="30"/>
      <c r="Y262" s="30"/>
      <c r="Z262" s="30">
        <v>6.91</v>
      </c>
      <c r="AA262" s="30"/>
      <c r="AB262" s="30"/>
      <c r="AC262" s="30"/>
      <c r="AD262" s="30"/>
      <c r="AE262" s="32">
        <v>11.382</v>
      </c>
      <c r="AG262" s="17">
        <v>11.157</v>
      </c>
      <c r="AH262" s="17">
        <v>6.91</v>
      </c>
      <c r="AN262" s="33">
        <v>9.0335000000000001</v>
      </c>
      <c r="AO262" s="17" t="s">
        <v>213</v>
      </c>
      <c r="AP262" s="32" t="s">
        <v>214</v>
      </c>
      <c r="AQ262" s="17">
        <f>AVERAGE(SMALL(AE262:AI262,1),SMALL(AE262:AI262,2))</f>
        <v>9.0335000000000001</v>
      </c>
      <c r="AR262" s="17" t="str">
        <f>IF(R262 &lt;=( AVERAGE(SMALL(AE262:AI262,1),SMALL(AE262:AI262,2))), R262, "")</f>
        <v/>
      </c>
      <c r="AS262" s="17" t="e">
        <f>AVERAGE(SMALL(AJ262:AM262,1),SMALL(AJ262:AM262,2))</f>
        <v>#NUM!</v>
      </c>
      <c r="AT262" s="17">
        <f>T262*1.075</f>
        <v>9.1482499999999991</v>
      </c>
      <c r="AU262" s="17">
        <f>U262*1.075</f>
        <v>5.482499999999999</v>
      </c>
      <c r="AV262" s="30">
        <f>MIN(AN262,AT262,AU262)</f>
        <v>5.482499999999999</v>
      </c>
      <c r="AW262" s="17" t="s">
        <v>75</v>
      </c>
      <c r="AX262" s="17" t="s">
        <v>76</v>
      </c>
      <c r="AY262" s="33">
        <v>5.48</v>
      </c>
      <c r="AZ262" s="34">
        <f>IF(AND(AY262&gt;0,AY262&lt;=10),AY262*0.25,IF(AND(AY262&gt;10,AY262&lt;=50),AY262*0.17,IF(AND(AY262&gt;10,AY262&lt;=100),AY262*0.12,IF(AY262&gt;100,AY262*0.1))))</f>
        <v>1.37</v>
      </c>
      <c r="BA262" s="35">
        <f>AZ262+AY262</f>
        <v>6.8500000000000005</v>
      </c>
      <c r="BB262" s="33">
        <f>BA262+BA262*0.08</f>
        <v>7.3980000000000006</v>
      </c>
    </row>
    <row r="263" spans="1:54" s="17" customFormat="1" ht="30">
      <c r="A263" s="43" t="s">
        <v>571</v>
      </c>
      <c r="B263" s="23">
        <v>180</v>
      </c>
      <c r="C263" s="44">
        <v>609</v>
      </c>
      <c r="D263" s="44"/>
      <c r="E263" s="45" t="s">
        <v>899</v>
      </c>
      <c r="F263" s="45" t="s">
        <v>900</v>
      </c>
      <c r="G263" s="35" t="s">
        <v>218</v>
      </c>
      <c r="H263" s="48" t="s">
        <v>60</v>
      </c>
      <c r="I263" s="45" t="s">
        <v>45</v>
      </c>
      <c r="J263" s="45" t="s">
        <v>403</v>
      </c>
      <c r="K263" s="46"/>
      <c r="L263" s="45"/>
      <c r="M263" s="47">
        <v>30</v>
      </c>
      <c r="N263" s="45" t="s">
        <v>47</v>
      </c>
      <c r="O263" s="45" t="s">
        <v>576</v>
      </c>
      <c r="P263" s="45" t="s">
        <v>903</v>
      </c>
      <c r="Q263" s="45" t="s">
        <v>904</v>
      </c>
      <c r="R263" s="29">
        <v>5.67</v>
      </c>
      <c r="S263" s="30"/>
      <c r="T263" s="31">
        <v>5.27</v>
      </c>
      <c r="U263" s="9" t="s">
        <v>58</v>
      </c>
      <c r="V263" s="29">
        <v>5.6746999999999996</v>
      </c>
      <c r="W263" s="30"/>
      <c r="X263" s="30"/>
      <c r="Y263" s="30"/>
      <c r="Z263" s="30"/>
      <c r="AA263" s="30"/>
      <c r="AB263" s="30"/>
      <c r="AC263" s="30"/>
      <c r="AD263" s="30"/>
      <c r="AE263" s="32">
        <v>5.6746999999999996</v>
      </c>
      <c r="AG263" s="17">
        <v>5.6433</v>
      </c>
      <c r="AN263" s="33">
        <v>5.6589999999999998</v>
      </c>
      <c r="AO263" s="17" t="s">
        <v>213</v>
      </c>
      <c r="AP263" s="32" t="s">
        <v>214</v>
      </c>
      <c r="AQ263" s="17">
        <f>AVERAGE(SMALL(AE263:AI263,1),SMALL(AE263:AI263,2))</f>
        <v>5.6589999999999998</v>
      </c>
      <c r="AR263" s="17" t="str">
        <f>IF(R263 &lt;=( AVERAGE(SMALL(AE263:AI263,1),SMALL(AE263:AI263,2))), R263, "")</f>
        <v/>
      </c>
      <c r="AS263" s="17" t="e">
        <f>AVERAGE(SMALL(AJ263:AM263,1),SMALL(AJ263:AM263,2))</f>
        <v>#NUM!</v>
      </c>
      <c r="AT263" s="17">
        <f>T263*1.075</f>
        <v>5.6652499999999995</v>
      </c>
      <c r="AU263" s="17" t="e">
        <f>U263*1.075</f>
        <v>#VALUE!</v>
      </c>
      <c r="AV263" s="30" t="e">
        <f>MIN(AN263,AT263,AU263)</f>
        <v>#VALUE!</v>
      </c>
      <c r="AW263" s="17" t="s">
        <v>215</v>
      </c>
      <c r="AX263" s="17" t="s">
        <v>214</v>
      </c>
      <c r="AY263" s="33">
        <v>5.66</v>
      </c>
      <c r="AZ263" s="34">
        <f>IF(AND(AY263&gt;0,AY263&lt;=10),AY263*0.25,IF(AND(AY263&gt;10,AY263&lt;=50),AY263*0.17,IF(AND(AY263&gt;10,AY263&lt;=100),AY263*0.12,IF(AY263&gt;100,AY263*0.1))))</f>
        <v>1.415</v>
      </c>
      <c r="BA263" s="35">
        <f>AZ263+AY263</f>
        <v>7.0750000000000002</v>
      </c>
      <c r="BB263" s="33">
        <f>BA263+BA263*0.08</f>
        <v>7.641</v>
      </c>
    </row>
    <row r="264" spans="1:54" s="17" customFormat="1" ht="30">
      <c r="A264" s="43" t="s">
        <v>571</v>
      </c>
      <c r="B264" s="23">
        <v>207</v>
      </c>
      <c r="C264" s="44">
        <v>789</v>
      </c>
      <c r="D264" s="44"/>
      <c r="E264" s="45" t="s">
        <v>1005</v>
      </c>
      <c r="F264" s="45" t="s">
        <v>258</v>
      </c>
      <c r="G264" s="35" t="s">
        <v>259</v>
      </c>
      <c r="H264" s="48" t="s">
        <v>142</v>
      </c>
      <c r="I264" s="45" t="s">
        <v>45</v>
      </c>
      <c r="J264" s="45" t="s">
        <v>1007</v>
      </c>
      <c r="K264" s="46"/>
      <c r="L264" s="45"/>
      <c r="M264" s="47">
        <v>60</v>
      </c>
      <c r="N264" s="45" t="s">
        <v>47</v>
      </c>
      <c r="O264" s="45" t="s">
        <v>576</v>
      </c>
      <c r="P264" s="45" t="s">
        <v>654</v>
      </c>
      <c r="Q264" s="45" t="s">
        <v>1010</v>
      </c>
      <c r="R264" s="29">
        <v>9</v>
      </c>
      <c r="S264" s="30"/>
      <c r="T264" s="31">
        <v>6.98</v>
      </c>
      <c r="U264" s="9">
        <v>5.66</v>
      </c>
      <c r="V264" s="29">
        <v>7.49</v>
      </c>
      <c r="W264" s="30"/>
      <c r="X264" s="30"/>
      <c r="Y264" s="30"/>
      <c r="Z264" s="30">
        <v>17.2</v>
      </c>
      <c r="AA264" s="30"/>
      <c r="AB264" s="30"/>
      <c r="AC264" s="30"/>
      <c r="AD264" s="30"/>
      <c r="AE264" s="32">
        <v>7.49</v>
      </c>
      <c r="AG264" s="17">
        <v>7.4539999999999997</v>
      </c>
      <c r="AI264" s="17">
        <v>17.2</v>
      </c>
      <c r="AN264" s="33">
        <v>7.4720000000000004</v>
      </c>
      <c r="AO264" s="17" t="s">
        <v>213</v>
      </c>
      <c r="AP264" s="32" t="s">
        <v>214</v>
      </c>
      <c r="AQ264" s="17">
        <f>AVERAGE(SMALL(AE264:AI264,1),SMALL(AE264:AI264,2))</f>
        <v>7.4719999999999995</v>
      </c>
      <c r="AR264" s="17" t="str">
        <f>IF(R264 &lt;=( AVERAGE(SMALL(AE264:AI264,1),SMALL(AE264:AI264,2))), R264, "")</f>
        <v/>
      </c>
      <c r="AS264" s="17" t="e">
        <f>AVERAGE(SMALL(AJ264:AM264,1),SMALL(AJ264:AM264,2))</f>
        <v>#NUM!</v>
      </c>
      <c r="AT264" s="17">
        <f>T264*1.075</f>
        <v>7.5034999999999998</v>
      </c>
      <c r="AU264" s="17">
        <f>U264*1.075</f>
        <v>6.0845000000000002</v>
      </c>
      <c r="AV264" s="30">
        <f>MIN(AN264,AT264,AU264)</f>
        <v>6.0845000000000002</v>
      </c>
      <c r="AW264" s="17" t="s">
        <v>75</v>
      </c>
      <c r="AX264" s="17" t="s">
        <v>76</v>
      </c>
      <c r="AY264" s="33">
        <v>6.08</v>
      </c>
      <c r="AZ264" s="34">
        <f>IF(AND(AY264&gt;0,AY264&lt;=10),AY264*0.25,IF(AND(AY264&gt;10,AY264&lt;=50),AY264*0.17,IF(AND(AY264&gt;10,AY264&lt;=100),AY264*0.12,IF(AY264&gt;100,AY264*0.1))))</f>
        <v>1.52</v>
      </c>
      <c r="BA264" s="35">
        <f>AZ264+AY264</f>
        <v>7.6</v>
      </c>
      <c r="BB264" s="33">
        <f>BA264+BA264*0.08</f>
        <v>8.2080000000000002</v>
      </c>
    </row>
    <row r="265" spans="1:54" s="17" customFormat="1" ht="45">
      <c r="A265" s="43" t="s">
        <v>571</v>
      </c>
      <c r="B265" s="23">
        <v>101</v>
      </c>
      <c r="C265" s="44">
        <v>18112</v>
      </c>
      <c r="D265" s="44"/>
      <c r="E265" s="45" t="s">
        <v>612</v>
      </c>
      <c r="F265" s="45" t="s">
        <v>613</v>
      </c>
      <c r="G265" s="35" t="s">
        <v>614</v>
      </c>
      <c r="H265" s="48" t="s">
        <v>615</v>
      </c>
      <c r="I265" s="45" t="s">
        <v>45</v>
      </c>
      <c r="J265" s="45" t="s">
        <v>348</v>
      </c>
      <c r="K265" s="46"/>
      <c r="L265" s="45"/>
      <c r="M265" s="47">
        <v>30</v>
      </c>
      <c r="N265" s="45" t="s">
        <v>47</v>
      </c>
      <c r="O265" s="45" t="s">
        <v>576</v>
      </c>
      <c r="P265" s="45" t="s">
        <v>616</v>
      </c>
      <c r="Q265" s="45" t="s">
        <v>617</v>
      </c>
      <c r="R265" s="29">
        <v>6.27</v>
      </c>
      <c r="S265" s="30"/>
      <c r="T265" s="31">
        <v>5.83</v>
      </c>
      <c r="U265" s="9" t="s">
        <v>58</v>
      </c>
      <c r="V265" s="29"/>
      <c r="W265" s="30"/>
      <c r="X265" s="30"/>
      <c r="Y265" s="30"/>
      <c r="Z265" s="30"/>
      <c r="AA265" s="30"/>
      <c r="AB265" s="30"/>
      <c r="AC265" s="30"/>
      <c r="AD265" s="30"/>
      <c r="AE265" s="32"/>
      <c r="AN265" s="33">
        <v>6.27</v>
      </c>
      <c r="AO265" s="17" t="s">
        <v>51</v>
      </c>
      <c r="AP265" s="32" t="s">
        <v>52</v>
      </c>
      <c r="AQ265" s="17" t="e">
        <f>AVERAGE(SMALL(AE265:AI265,1),SMALL(AE265:AI265,2))</f>
        <v>#NUM!</v>
      </c>
      <c r="AR265" s="17" t="e">
        <f>IF(R265 &lt;=( AVERAGE(SMALL(AE265:AI265,1),SMALL(AE265:AI265,2))), R265, "")</f>
        <v>#NUM!</v>
      </c>
      <c r="AS265" s="17" t="e">
        <f>AVERAGE(SMALL(AJ265:AM265,1),SMALL(AJ265:AM265,2))</f>
        <v>#NUM!</v>
      </c>
      <c r="AT265" s="17">
        <f>T265*1.075</f>
        <v>6.2672499999999998</v>
      </c>
      <c r="AU265" s="17" t="e">
        <f>U265*1.075</f>
        <v>#VALUE!</v>
      </c>
      <c r="AV265" s="30" t="e">
        <f>MIN(AN265,AT265,AU265)</f>
        <v>#VALUE!</v>
      </c>
      <c r="AW265" s="42" t="s">
        <v>53</v>
      </c>
      <c r="AX265" s="42" t="s">
        <v>52</v>
      </c>
      <c r="AY265" s="33">
        <v>6.2670000000000003</v>
      </c>
      <c r="AZ265" s="34">
        <f>IF(AND(AY265&gt;0,AY265&lt;=10),AY265*0.25,IF(AND(AY265&gt;10,AY265&lt;=50),AY265*0.17,IF(AND(AY265&gt;10,AY265&lt;=100),AY265*0.12,IF(AY265&gt;100,AY265*0.1))))</f>
        <v>1.5667500000000001</v>
      </c>
      <c r="BA265" s="35">
        <f>AZ265+AY265</f>
        <v>7.8337500000000002</v>
      </c>
      <c r="BB265" s="33">
        <f>BA265+BA265*0.08</f>
        <v>8.4604499999999998</v>
      </c>
    </row>
    <row r="266" spans="1:54" s="17" customFormat="1" ht="30">
      <c r="A266" s="43" t="s">
        <v>571</v>
      </c>
      <c r="B266" s="23">
        <v>265</v>
      </c>
      <c r="C266" s="44">
        <v>6963</v>
      </c>
      <c r="D266" s="44"/>
      <c r="E266" s="45" t="s">
        <v>1198</v>
      </c>
      <c r="F266" s="45" t="s">
        <v>1199</v>
      </c>
      <c r="G266" s="35" t="s">
        <v>1200</v>
      </c>
      <c r="H266" s="48" t="s">
        <v>1001</v>
      </c>
      <c r="I266" s="45" t="s">
        <v>45</v>
      </c>
      <c r="J266" s="45" t="s">
        <v>1201</v>
      </c>
      <c r="K266" s="46"/>
      <c r="L266" s="45"/>
      <c r="M266" s="47">
        <v>30</v>
      </c>
      <c r="N266" s="45" t="s">
        <v>47</v>
      </c>
      <c r="O266" s="45" t="s">
        <v>576</v>
      </c>
      <c r="P266" s="45" t="s">
        <v>616</v>
      </c>
      <c r="Q266" s="45" t="s">
        <v>1203</v>
      </c>
      <c r="R266" s="29">
        <v>6.44</v>
      </c>
      <c r="S266" s="30"/>
      <c r="T266" s="31">
        <v>5.99</v>
      </c>
      <c r="U266" s="9" t="s">
        <v>58</v>
      </c>
      <c r="V266" s="29"/>
      <c r="W266" s="30"/>
      <c r="X266" s="30"/>
      <c r="Y266" s="30"/>
      <c r="Z266" s="30"/>
      <c r="AA266" s="30"/>
      <c r="AB266" s="30"/>
      <c r="AC266" s="30"/>
      <c r="AD266" s="30"/>
      <c r="AE266" s="32"/>
      <c r="AN266" s="33">
        <v>6.44</v>
      </c>
      <c r="AO266" s="17" t="s">
        <v>51</v>
      </c>
      <c r="AP266" s="32" t="s">
        <v>52</v>
      </c>
      <c r="AQ266" s="17" t="e">
        <f>AVERAGE(SMALL(AE266:AI266,1),SMALL(AE266:AI266,2))</f>
        <v>#NUM!</v>
      </c>
      <c r="AR266" s="17" t="e">
        <f>IF(R266 &lt;=( AVERAGE(SMALL(AE266:AI266,1),SMALL(AE266:AI266,2))), R266, "")</f>
        <v>#NUM!</v>
      </c>
      <c r="AS266" s="17" t="e">
        <f>AVERAGE(SMALL(AJ266:AM266,1),SMALL(AJ266:AM266,2))</f>
        <v>#NUM!</v>
      </c>
      <c r="AT266" s="17">
        <f>T266*1.075</f>
        <v>6.4392500000000004</v>
      </c>
      <c r="AU266" s="17" t="e">
        <f>U266*1.075</f>
        <v>#VALUE!</v>
      </c>
      <c r="AV266" s="30" t="e">
        <f>MIN(AN266,AT266,AU266)</f>
        <v>#VALUE!</v>
      </c>
      <c r="AW266" s="17" t="s">
        <v>75</v>
      </c>
      <c r="AX266" s="17" t="s">
        <v>76</v>
      </c>
      <c r="AY266" s="33">
        <v>6.43</v>
      </c>
      <c r="AZ266" s="34">
        <f>IF(AND(AY266&gt;0,AY266&lt;=10),AY266*0.25,IF(AND(AY266&gt;10,AY266&lt;=50),AY266*0.17,IF(AND(AY266&gt;10,AY266&lt;=100),AY266*0.12,IF(AY266&gt;100,AY266*0.1))))</f>
        <v>1.6074999999999999</v>
      </c>
      <c r="BA266" s="35">
        <f>AZ266+AY266</f>
        <v>8.0374999999999996</v>
      </c>
      <c r="BB266" s="33">
        <f>BA266+BA266*0.08</f>
        <v>8.6805000000000003</v>
      </c>
    </row>
    <row r="267" spans="1:54" s="17" customFormat="1" ht="30">
      <c r="A267" s="43" t="s">
        <v>571</v>
      </c>
      <c r="B267" s="23">
        <v>118</v>
      </c>
      <c r="C267" s="44">
        <v>512</v>
      </c>
      <c r="D267" s="44"/>
      <c r="E267" s="45" t="s">
        <v>675</v>
      </c>
      <c r="F267" s="45" t="s">
        <v>679</v>
      </c>
      <c r="G267" s="35" t="s">
        <v>677</v>
      </c>
      <c r="H267" s="48" t="s">
        <v>171</v>
      </c>
      <c r="I267" s="45" t="s">
        <v>45</v>
      </c>
      <c r="J267" s="45" t="s">
        <v>403</v>
      </c>
      <c r="K267" s="46"/>
      <c r="L267" s="45"/>
      <c r="M267" s="47">
        <v>30</v>
      </c>
      <c r="N267" s="45" t="s">
        <v>47</v>
      </c>
      <c r="O267" s="45" t="s">
        <v>576</v>
      </c>
      <c r="P267" s="45" t="s">
        <v>658</v>
      </c>
      <c r="Q267" s="45" t="s">
        <v>680</v>
      </c>
      <c r="R267" s="29">
        <v>6.71</v>
      </c>
      <c r="S267" s="30"/>
      <c r="T267" s="31">
        <v>6.24</v>
      </c>
      <c r="U267" s="9" t="s">
        <v>58</v>
      </c>
      <c r="V267" s="29">
        <v>6.9429999999999996</v>
      </c>
      <c r="W267" s="30">
        <v>6.48</v>
      </c>
      <c r="X267" s="30"/>
      <c r="Y267" s="30"/>
      <c r="Z267" s="30">
        <v>8.36</v>
      </c>
      <c r="AA267" s="30"/>
      <c r="AB267" s="30"/>
      <c r="AC267" s="30"/>
      <c r="AD267" s="30"/>
      <c r="AE267" s="32">
        <v>6.9429999999999996</v>
      </c>
      <c r="AG267" s="17">
        <v>6.9039999999999999</v>
      </c>
      <c r="AN267" s="33">
        <v>6.71</v>
      </c>
      <c r="AO267" s="17" t="s">
        <v>51</v>
      </c>
      <c r="AP267" s="32" t="s">
        <v>52</v>
      </c>
      <c r="AQ267" s="17">
        <f>AVERAGE(SMALL(AE267:AI267,1),SMALL(AE267:AI267,2))</f>
        <v>6.9234999999999998</v>
      </c>
      <c r="AR267" s="17">
        <f>IF(R267 &lt;=( AVERAGE(SMALL(AE267:AI267,1),SMALL(AE267:AI267,2))), R267, "")</f>
        <v>6.71</v>
      </c>
      <c r="AS267" s="17" t="e">
        <f>AVERAGE(SMALL(AJ267:AM267,1),SMALL(AJ267:AM267,2))</f>
        <v>#NUM!</v>
      </c>
      <c r="AT267" s="17">
        <f>T267*1.075</f>
        <v>6.7080000000000002</v>
      </c>
      <c r="AU267" s="17" t="e">
        <f>U267*1.075</f>
        <v>#VALUE!</v>
      </c>
      <c r="AV267" s="30" t="e">
        <f>MIN(AN267,AT267,AU267)</f>
        <v>#VALUE!</v>
      </c>
      <c r="AW267" s="42" t="s">
        <v>53</v>
      </c>
      <c r="AX267" s="42" t="s">
        <v>52</v>
      </c>
      <c r="AY267" s="33">
        <v>6.7080000000000002</v>
      </c>
      <c r="AZ267" s="34">
        <f>IF(AND(AY267&gt;0,AY267&lt;=10),AY267*0.25,IF(AND(AY267&gt;10,AY267&lt;=50),AY267*0.17,IF(AND(AY267&gt;10,AY267&lt;=100),AY267*0.12,IF(AY267&gt;100,AY267*0.1))))</f>
        <v>1.677</v>
      </c>
      <c r="BA267" s="35">
        <f>AZ267+AY267</f>
        <v>8.3849999999999998</v>
      </c>
      <c r="BB267" s="33">
        <f>BA267+BA267*0.08</f>
        <v>9.0557999999999996</v>
      </c>
    </row>
    <row r="268" spans="1:54" s="17" customFormat="1" ht="30">
      <c r="A268" s="43" t="s">
        <v>571</v>
      </c>
      <c r="B268" s="23">
        <v>273</v>
      </c>
      <c r="C268" s="44">
        <v>416</v>
      </c>
      <c r="D268" s="44"/>
      <c r="E268" s="45" t="s">
        <v>1228</v>
      </c>
      <c r="F268" s="45" t="s">
        <v>1229</v>
      </c>
      <c r="G268" s="35" t="s">
        <v>1218</v>
      </c>
      <c r="H268" s="48" t="s">
        <v>1219</v>
      </c>
      <c r="I268" s="45" t="s">
        <v>1230</v>
      </c>
      <c r="J268" s="45" t="s">
        <v>1233</v>
      </c>
      <c r="K268" s="46">
        <v>1000</v>
      </c>
      <c r="L268" s="45" t="s">
        <v>83</v>
      </c>
      <c r="M268" s="47">
        <v>1</v>
      </c>
      <c r="N268" s="45" t="s">
        <v>47</v>
      </c>
      <c r="O268" s="45" t="s">
        <v>576</v>
      </c>
      <c r="P268" s="45" t="s">
        <v>585</v>
      </c>
      <c r="Q268" s="45" t="s">
        <v>1232</v>
      </c>
      <c r="R268" s="29">
        <v>11.36</v>
      </c>
      <c r="S268" s="30"/>
      <c r="T268" s="31">
        <v>10.62</v>
      </c>
      <c r="U268" s="9">
        <v>7.11</v>
      </c>
      <c r="V268" s="29"/>
      <c r="W268" s="30"/>
      <c r="X268" s="30"/>
      <c r="Y268" s="30"/>
      <c r="Z268" s="30"/>
      <c r="AA268" s="30"/>
      <c r="AB268" s="30"/>
      <c r="AC268" s="30"/>
      <c r="AD268" s="30"/>
      <c r="AE268" s="32"/>
      <c r="AN268" s="33">
        <v>11.36</v>
      </c>
      <c r="AO268" s="17" t="s">
        <v>51</v>
      </c>
      <c r="AP268" s="32" t="s">
        <v>52</v>
      </c>
      <c r="AQ268" s="17" t="e">
        <f>AVERAGE(SMALL(AE268:AI268,1),SMALL(AE268:AI268,2))</f>
        <v>#NUM!</v>
      </c>
      <c r="AR268" s="17" t="e">
        <f>IF(R268 &lt;=( AVERAGE(SMALL(AE268:AI268,1),SMALL(AE268:AI268,2))), R268, "")</f>
        <v>#NUM!</v>
      </c>
      <c r="AS268" s="17" t="e">
        <f>AVERAGE(SMALL(AJ268:AM268,1),SMALL(AJ268:AM268,2))</f>
        <v>#NUM!</v>
      </c>
      <c r="AT268" s="17">
        <f>T268*1.075</f>
        <v>11.416499999999999</v>
      </c>
      <c r="AU268" s="17">
        <f>U268*1.075</f>
        <v>7.6432500000000001</v>
      </c>
      <c r="AV268" s="30">
        <f>MIN(AN268,AT268,AU268)</f>
        <v>7.6432500000000001</v>
      </c>
      <c r="AW268" s="17" t="s">
        <v>75</v>
      </c>
      <c r="AX268" s="17" t="s">
        <v>76</v>
      </c>
      <c r="AY268" s="33">
        <v>7.64</v>
      </c>
      <c r="AZ268" s="34">
        <f>IF(AND(AY268&gt;0,AY268&lt;=10),AY268*0.25,IF(AND(AY268&gt;10,AY268&lt;=50),AY268*0.17,IF(AND(AY268&gt;10,AY268&lt;=100),AY268*0.12,IF(AY268&gt;100,AY268*0.1))))</f>
        <v>1.91</v>
      </c>
      <c r="BA268" s="35">
        <f>AZ268+AY268</f>
        <v>9.5499999999999989</v>
      </c>
      <c r="BB268" s="33">
        <f>BA268+BA268*0.08</f>
        <v>10.313999999999998</v>
      </c>
    </row>
    <row r="269" spans="1:54" s="17" customFormat="1" ht="30">
      <c r="A269" s="43" t="s">
        <v>571</v>
      </c>
      <c r="B269" s="23">
        <v>246</v>
      </c>
      <c r="C269" s="44">
        <v>360</v>
      </c>
      <c r="D269" s="44"/>
      <c r="E269" s="45" t="s">
        <v>1127</v>
      </c>
      <c r="F269" s="45" t="s">
        <v>1128</v>
      </c>
      <c r="G269" s="35" t="s">
        <v>1129</v>
      </c>
      <c r="H269" s="48" t="s">
        <v>126</v>
      </c>
      <c r="I269" s="45" t="s">
        <v>396</v>
      </c>
      <c r="J269" s="45" t="s">
        <v>1130</v>
      </c>
      <c r="K269" s="46">
        <v>1</v>
      </c>
      <c r="L269" s="45" t="s">
        <v>83</v>
      </c>
      <c r="M269" s="47">
        <v>10</v>
      </c>
      <c r="N269" s="45" t="s">
        <v>47</v>
      </c>
      <c r="O269" s="45" t="s">
        <v>576</v>
      </c>
      <c r="P269" s="45" t="s">
        <v>1131</v>
      </c>
      <c r="Q269" s="45" t="s">
        <v>1132</v>
      </c>
      <c r="R269" s="29">
        <v>7.84</v>
      </c>
      <c r="S269" s="30"/>
      <c r="T269" s="31">
        <v>7.29</v>
      </c>
      <c r="U269" s="9" t="s">
        <v>58</v>
      </c>
      <c r="V269" s="29">
        <v>7.9673999999999996</v>
      </c>
      <c r="W269" s="30"/>
      <c r="X269" s="30"/>
      <c r="Y269" s="30"/>
      <c r="Z269" s="30">
        <v>7.71</v>
      </c>
      <c r="AA269" s="30"/>
      <c r="AB269" s="30"/>
      <c r="AC269" s="30"/>
      <c r="AD269" s="30"/>
      <c r="AE269" s="32">
        <v>7.9673999999999996</v>
      </c>
      <c r="AG269" s="17">
        <v>7.9233000000000002</v>
      </c>
      <c r="AI269" s="17">
        <v>7.71</v>
      </c>
      <c r="AN269" s="33">
        <v>7.71</v>
      </c>
      <c r="AO269" s="17" t="s">
        <v>380</v>
      </c>
      <c r="AP269" s="32" t="s">
        <v>381</v>
      </c>
      <c r="AQ269" s="17">
        <f>AVERAGE(SMALL(AE269:AI269,1),SMALL(AE269:AI269,2))</f>
        <v>7.8166500000000001</v>
      </c>
      <c r="AR269" s="17" t="str">
        <f>IF(R269 &lt;=( AVERAGE(SMALL(AE269:AI269,1),SMALL(AE269:AI269,2))), R269, "")</f>
        <v/>
      </c>
      <c r="AS269" s="17" t="e">
        <f>AVERAGE(SMALL(AJ269:AM269,1),SMALL(AJ269:AM269,2))</f>
        <v>#NUM!</v>
      </c>
      <c r="AT269" s="17">
        <f>T269*1.075</f>
        <v>7.8367499999999994</v>
      </c>
      <c r="AU269" s="17" t="e">
        <f>U269*1.075</f>
        <v>#VALUE!</v>
      </c>
      <c r="AV269" s="30" t="e">
        <f>MIN(AN269,AT269,AU269)</f>
        <v>#VALUE!</v>
      </c>
      <c r="AW269" s="17" t="s">
        <v>380</v>
      </c>
      <c r="AX269" s="17" t="s">
        <v>381</v>
      </c>
      <c r="AY269" s="33">
        <v>7.71</v>
      </c>
      <c r="AZ269" s="34">
        <f>IF(AND(AY269&gt;0,AY269&lt;=10),AY269*0.25,IF(AND(AY269&gt;10,AY269&lt;=50),AY269*0.17,IF(AND(AY269&gt;10,AY269&lt;=100),AY269*0.12,IF(AY269&gt;100,AY269*0.1))))</f>
        <v>1.9275</v>
      </c>
      <c r="BA269" s="35">
        <f>AZ269+AY269</f>
        <v>9.6374999999999993</v>
      </c>
      <c r="BB269" s="33">
        <f>BA269+BA269*0.08</f>
        <v>10.4085</v>
      </c>
    </row>
    <row r="270" spans="1:54" s="17" customFormat="1" ht="30">
      <c r="A270" s="43" t="s">
        <v>571</v>
      </c>
      <c r="B270" s="23">
        <v>222</v>
      </c>
      <c r="C270" s="44">
        <v>14779</v>
      </c>
      <c r="D270" s="44"/>
      <c r="E270" s="45" t="s">
        <v>1047</v>
      </c>
      <c r="F270" s="45" t="s">
        <v>1048</v>
      </c>
      <c r="G270" s="35" t="s">
        <v>1049</v>
      </c>
      <c r="H270" s="48" t="s">
        <v>1050</v>
      </c>
      <c r="I270" s="45" t="s">
        <v>106</v>
      </c>
      <c r="J270" s="45" t="s">
        <v>1053</v>
      </c>
      <c r="K270" s="46"/>
      <c r="L270" s="45"/>
      <c r="M270" s="47">
        <v>90</v>
      </c>
      <c r="N270" s="45" t="s">
        <v>47</v>
      </c>
      <c r="O270" s="45" t="s">
        <v>576</v>
      </c>
      <c r="P270" s="45" t="s">
        <v>598</v>
      </c>
      <c r="Q270" s="45" t="s">
        <v>1054</v>
      </c>
      <c r="R270" s="29">
        <v>7.8</v>
      </c>
      <c r="S270" s="30"/>
      <c r="T270" s="31">
        <v>7.26</v>
      </c>
      <c r="U270" s="9" t="s">
        <v>58</v>
      </c>
      <c r="V270" s="29">
        <v>7.8048000000000002</v>
      </c>
      <c r="W270" s="30">
        <v>7.79</v>
      </c>
      <c r="X270" s="30"/>
      <c r="Y270" s="30"/>
      <c r="Z270" s="30"/>
      <c r="AA270" s="30"/>
      <c r="AB270" s="30"/>
      <c r="AC270" s="30"/>
      <c r="AD270" s="30"/>
      <c r="AE270" s="32">
        <v>7.8048000000000002</v>
      </c>
      <c r="AG270" s="17">
        <v>7.71</v>
      </c>
      <c r="AN270" s="33">
        <v>7.8</v>
      </c>
      <c r="AO270" s="17" t="s">
        <v>51</v>
      </c>
      <c r="AP270" s="32" t="s">
        <v>52</v>
      </c>
      <c r="AQ270" s="17">
        <f>AVERAGE(SMALL(AE270:AI270,1),SMALL(AE270:AI270,2))</f>
        <v>7.7574000000000005</v>
      </c>
      <c r="AR270" s="17" t="str">
        <f>IF(R270 &lt;=( AVERAGE(SMALL(AE270:AI270,1),SMALL(AE270:AI270,2))), R270, "")</f>
        <v/>
      </c>
      <c r="AS270" s="17" t="e">
        <f>AVERAGE(SMALL(AJ270:AM270,1),SMALL(AJ270:AM270,2))</f>
        <v>#NUM!</v>
      </c>
      <c r="AT270" s="17">
        <f>T270*1.075</f>
        <v>7.8044999999999991</v>
      </c>
      <c r="AU270" s="17" t="e">
        <f>U270*1.075</f>
        <v>#VALUE!</v>
      </c>
      <c r="AV270" s="30" t="e">
        <f>MIN(AN270,AT270,AU270)</f>
        <v>#VALUE!</v>
      </c>
      <c r="AW270" s="17" t="s">
        <v>215</v>
      </c>
      <c r="AX270" s="17" t="s">
        <v>214</v>
      </c>
      <c r="AY270" s="33">
        <v>7.7569999999999997</v>
      </c>
      <c r="AZ270" s="34">
        <f>IF(AND(AY270&gt;0,AY270&lt;=10),AY270*0.25,IF(AND(AY270&gt;10,AY270&lt;=50),AY270*0.17,IF(AND(AY270&gt;10,AY270&lt;=100),AY270*0.12,IF(AY270&gt;100,AY270*0.1))))</f>
        <v>1.9392499999999999</v>
      </c>
      <c r="BA270" s="35">
        <f>AZ270+AY270</f>
        <v>9.6962499999999991</v>
      </c>
      <c r="BB270" s="33">
        <f>BA270+BA270*0.08</f>
        <v>10.47195</v>
      </c>
    </row>
    <row r="271" spans="1:54" s="17" customFormat="1" ht="30">
      <c r="A271" s="43" t="s">
        <v>571</v>
      </c>
      <c r="B271" s="23">
        <v>147</v>
      </c>
      <c r="C271" s="44"/>
      <c r="D271" s="44"/>
      <c r="E271" s="45" t="s">
        <v>771</v>
      </c>
      <c r="F271" s="45" t="s">
        <v>772</v>
      </c>
      <c r="G271" s="35" t="s">
        <v>778</v>
      </c>
      <c r="H271" s="48" t="s">
        <v>130</v>
      </c>
      <c r="I271" s="45" t="s">
        <v>45</v>
      </c>
      <c r="J271" s="45" t="s">
        <v>779</v>
      </c>
      <c r="K271" s="46"/>
      <c r="L271" s="45"/>
      <c r="M271" s="47">
        <v>10</v>
      </c>
      <c r="N271" s="45" t="s">
        <v>47</v>
      </c>
      <c r="O271" s="45" t="s">
        <v>576</v>
      </c>
      <c r="P271" s="45"/>
      <c r="Q271" s="45" t="s">
        <v>777</v>
      </c>
      <c r="R271" s="29">
        <v>7.98</v>
      </c>
      <c r="S271" s="30"/>
      <c r="T271" s="31">
        <v>7.42</v>
      </c>
      <c r="U271" s="9" t="s">
        <v>58</v>
      </c>
      <c r="V271" s="29">
        <v>9.8209999999999997</v>
      </c>
      <c r="W271" s="30">
        <v>8.5399999999999991</v>
      </c>
      <c r="X271" s="30"/>
      <c r="Y271" s="30">
        <v>7.42</v>
      </c>
      <c r="Z271" s="30"/>
      <c r="AA271" s="30"/>
      <c r="AB271" s="30"/>
      <c r="AC271" s="30"/>
      <c r="AD271" s="30"/>
      <c r="AE271" s="32">
        <v>9.8209999999999997</v>
      </c>
      <c r="AN271" s="33">
        <v>7.98</v>
      </c>
      <c r="AO271" s="17" t="s">
        <v>213</v>
      </c>
      <c r="AP271" s="32" t="s">
        <v>214</v>
      </c>
      <c r="AQ271" s="17" t="e">
        <f>AVERAGE(SMALL(AE271:AI271,1),SMALL(AE271:AI271,2))</f>
        <v>#NUM!</v>
      </c>
      <c r="AR271" s="17" t="e">
        <f>IF(R271 &lt;=( AVERAGE(SMALL(AE271:AI271,1),SMALL(AE271:AI271,2))), R271, "")</f>
        <v>#NUM!</v>
      </c>
      <c r="AS271" s="17" t="e">
        <f>AVERAGE(SMALL(AJ271:AM271,1),SMALL(AJ271:AM271,2))</f>
        <v>#NUM!</v>
      </c>
      <c r="AT271" s="17">
        <f>T271*1.075</f>
        <v>7.9764999999999997</v>
      </c>
      <c r="AU271" s="17" t="e">
        <f>U271*1.075</f>
        <v>#VALUE!</v>
      </c>
      <c r="AV271" s="30" t="e">
        <f>MIN(AN271,AT271,AU271)</f>
        <v>#VALUE!</v>
      </c>
      <c r="AW271" s="42" t="s">
        <v>53</v>
      </c>
      <c r="AX271" s="42" t="s">
        <v>52</v>
      </c>
      <c r="AY271" s="33">
        <v>7.976</v>
      </c>
      <c r="AZ271" s="34">
        <f>IF(AND(AY271&gt;0,AY271&lt;=10),AY271*0.25,IF(AND(AY271&gt;10,AY271&lt;=50),AY271*0.17,IF(AND(AY271&gt;10,AY271&lt;=100),AY271*0.12,IF(AY271&gt;100,AY271*0.1))))</f>
        <v>1.994</v>
      </c>
      <c r="BA271" s="35">
        <f>AZ271+AY271</f>
        <v>9.9700000000000006</v>
      </c>
      <c r="BB271" s="33">
        <f>BA271+BA271*0.08</f>
        <v>10.767600000000002</v>
      </c>
    </row>
    <row r="272" spans="1:54" s="17" customFormat="1" ht="45">
      <c r="A272" s="43" t="s">
        <v>571</v>
      </c>
      <c r="B272" s="23">
        <v>187</v>
      </c>
      <c r="C272" s="44">
        <v>14825</v>
      </c>
      <c r="D272" s="44"/>
      <c r="E272" s="45" t="s">
        <v>931</v>
      </c>
      <c r="F272" s="45" t="s">
        <v>927</v>
      </c>
      <c r="G272" s="35" t="s">
        <v>928</v>
      </c>
      <c r="H272" s="48" t="s">
        <v>44</v>
      </c>
      <c r="I272" s="45" t="s">
        <v>106</v>
      </c>
      <c r="J272" s="45" t="s">
        <v>929</v>
      </c>
      <c r="K272" s="46"/>
      <c r="L272" s="45"/>
      <c r="M272" s="47">
        <v>30</v>
      </c>
      <c r="N272" s="45" t="s">
        <v>47</v>
      </c>
      <c r="O272" s="45" t="s">
        <v>576</v>
      </c>
      <c r="P272" s="45" t="s">
        <v>616</v>
      </c>
      <c r="Q272" s="45" t="s">
        <v>932</v>
      </c>
      <c r="R272" s="29">
        <v>8.24</v>
      </c>
      <c r="S272" s="30"/>
      <c r="T272" s="31">
        <v>7.7</v>
      </c>
      <c r="U272" s="9" t="s">
        <v>155</v>
      </c>
      <c r="V272" s="29">
        <v>8.5128000000000004</v>
      </c>
      <c r="W272" s="30">
        <v>8.52</v>
      </c>
      <c r="X272" s="30"/>
      <c r="Y272" s="30"/>
      <c r="Z272" s="30">
        <v>7.96</v>
      </c>
      <c r="AA272" s="30"/>
      <c r="AB272" s="30"/>
      <c r="AC272" s="30"/>
      <c r="AD272" s="30"/>
      <c r="AE272" s="32">
        <v>8.5128000000000004</v>
      </c>
      <c r="AG272" s="17">
        <v>8.6464999999999996</v>
      </c>
      <c r="AI272" s="17">
        <v>7.96</v>
      </c>
      <c r="AN272" s="33">
        <v>8.2363999999999997</v>
      </c>
      <c r="AO272" s="17" t="s">
        <v>213</v>
      </c>
      <c r="AP272" s="32" t="s">
        <v>214</v>
      </c>
      <c r="AQ272" s="17">
        <f>AVERAGE(SMALL(AE272:AI272,1),SMALL(AE272:AI272,2))</f>
        <v>8.2363999999999997</v>
      </c>
      <c r="AR272" s="17" t="str">
        <f>IF(R272 &lt;=( AVERAGE(SMALL(AE272:AI272,1),SMALL(AE272:AI272,2))), R272, "")</f>
        <v/>
      </c>
      <c r="AS272" s="17" t="e">
        <f>AVERAGE(SMALL(AJ272:AM272,1),SMALL(AJ272:AM272,2))</f>
        <v>#NUM!</v>
      </c>
      <c r="AT272" s="17">
        <f>T272*1.075</f>
        <v>8.2774999999999999</v>
      </c>
      <c r="AU272" s="17" t="e">
        <f>U272*1.075</f>
        <v>#VALUE!</v>
      </c>
      <c r="AV272" s="30" t="e">
        <f>MIN(AN272,AT272,AU272)</f>
        <v>#VALUE!</v>
      </c>
      <c r="AW272" s="17" t="s">
        <v>215</v>
      </c>
      <c r="AX272" s="17" t="s">
        <v>214</v>
      </c>
      <c r="AY272" s="33">
        <v>8.2360000000000007</v>
      </c>
      <c r="AZ272" s="34">
        <f>IF(AND(AY272&gt;0,AY272&lt;=10),AY272*0.25,IF(AND(AY272&gt;10,AY272&lt;=50),AY272*0.17,IF(AND(AY272&gt;10,AY272&lt;=100),AY272*0.12,IF(AY272&gt;100,AY272*0.1))))</f>
        <v>2.0590000000000002</v>
      </c>
      <c r="BA272" s="35">
        <f>AZ272+AY272</f>
        <v>10.295000000000002</v>
      </c>
      <c r="BB272" s="33">
        <f>BA272+BA272*0.08</f>
        <v>11.118600000000002</v>
      </c>
    </row>
    <row r="273" spans="1:54" s="17" customFormat="1" ht="30">
      <c r="A273" s="43" t="s">
        <v>571</v>
      </c>
      <c r="B273" s="23">
        <v>208</v>
      </c>
      <c r="C273" s="44">
        <v>790</v>
      </c>
      <c r="D273" s="44"/>
      <c r="E273" s="45" t="s">
        <v>1005</v>
      </c>
      <c r="F273" s="45" t="s">
        <v>258</v>
      </c>
      <c r="G273" s="35" t="s">
        <v>259</v>
      </c>
      <c r="H273" s="48" t="s">
        <v>207</v>
      </c>
      <c r="I273" s="45" t="s">
        <v>45</v>
      </c>
      <c r="J273" s="45" t="s">
        <v>1007</v>
      </c>
      <c r="K273" s="46"/>
      <c r="L273" s="45"/>
      <c r="M273" s="47">
        <v>60</v>
      </c>
      <c r="N273" s="45" t="s">
        <v>47</v>
      </c>
      <c r="O273" s="45" t="s">
        <v>576</v>
      </c>
      <c r="P273" s="45" t="s">
        <v>654</v>
      </c>
      <c r="Q273" s="45" t="s">
        <v>1011</v>
      </c>
      <c r="R273" s="29">
        <v>12.72</v>
      </c>
      <c r="S273" s="30"/>
      <c r="T273" s="31">
        <v>11.89</v>
      </c>
      <c r="U273" s="9">
        <v>7.7</v>
      </c>
      <c r="V273" s="29">
        <v>14.0412</v>
      </c>
      <c r="W273" s="30"/>
      <c r="X273" s="30"/>
      <c r="Y273" s="30"/>
      <c r="Z273" s="30">
        <v>21.5</v>
      </c>
      <c r="AA273" s="30"/>
      <c r="AB273" s="30"/>
      <c r="AC273" s="30"/>
      <c r="AD273" s="30"/>
      <c r="AE273" s="32">
        <v>14.0412</v>
      </c>
      <c r="AG273" s="17">
        <v>13.962999999999999</v>
      </c>
      <c r="AI273" s="17">
        <v>21.5</v>
      </c>
      <c r="AN273" s="33">
        <v>12.72</v>
      </c>
      <c r="AO273" s="17" t="s">
        <v>51</v>
      </c>
      <c r="AP273" s="32" t="s">
        <v>52</v>
      </c>
      <c r="AQ273" s="17">
        <f>AVERAGE(SMALL(AE273:AI273,1),SMALL(AE273:AI273,2))</f>
        <v>14.002099999999999</v>
      </c>
      <c r="AR273" s="17">
        <f>IF(R273 &lt;=( AVERAGE(SMALL(AE273:AI273,1),SMALL(AE273:AI273,2))), R273, "")</f>
        <v>12.72</v>
      </c>
      <c r="AS273" s="17" t="e">
        <f>AVERAGE(SMALL(AJ273:AM273,1),SMALL(AJ273:AM273,2))</f>
        <v>#NUM!</v>
      </c>
      <c r="AT273" s="17">
        <f>T273*1.075</f>
        <v>12.781750000000001</v>
      </c>
      <c r="AU273" s="17">
        <f>U273*1.075</f>
        <v>8.2774999999999999</v>
      </c>
      <c r="AV273" s="30">
        <f>MIN(AN273,AT273,AU273)</f>
        <v>8.2774999999999999</v>
      </c>
      <c r="AW273" s="17" t="s">
        <v>75</v>
      </c>
      <c r="AX273" s="17" t="s">
        <v>76</v>
      </c>
      <c r="AY273" s="33">
        <v>8.2799999999999994</v>
      </c>
      <c r="AZ273" s="34">
        <f>IF(AND(AY273&gt;0,AY273&lt;=10),AY273*0.25,IF(AND(AY273&gt;10,AY273&lt;=50),AY273*0.17,IF(AND(AY273&gt;10,AY273&lt;=100),AY273*0.12,IF(AY273&gt;100,AY273*0.1))))</f>
        <v>2.0699999999999998</v>
      </c>
      <c r="BA273" s="35">
        <f>AZ273+AY273</f>
        <v>10.35</v>
      </c>
      <c r="BB273" s="33">
        <f>BA273+BA273*0.08</f>
        <v>11.177999999999999</v>
      </c>
    </row>
    <row r="274" spans="1:54" s="17" customFormat="1" ht="30">
      <c r="A274" s="43" t="s">
        <v>571</v>
      </c>
      <c r="B274" s="23">
        <v>178</v>
      </c>
      <c r="C274" s="44">
        <v>14866</v>
      </c>
      <c r="D274" s="44"/>
      <c r="E274" s="45" t="s">
        <v>893</v>
      </c>
      <c r="F274" s="45" t="s">
        <v>894</v>
      </c>
      <c r="G274" s="35" t="s">
        <v>895</v>
      </c>
      <c r="H274" s="48" t="s">
        <v>896</v>
      </c>
      <c r="I274" s="45" t="s">
        <v>143</v>
      </c>
      <c r="J274" s="45" t="s">
        <v>897</v>
      </c>
      <c r="K274" s="46"/>
      <c r="L274" s="45"/>
      <c r="M274" s="47">
        <v>30</v>
      </c>
      <c r="N274" s="45" t="s">
        <v>47</v>
      </c>
      <c r="O274" s="45" t="s">
        <v>576</v>
      </c>
      <c r="P274" s="45" t="s">
        <v>616</v>
      </c>
      <c r="Q274" s="45" t="s">
        <v>898</v>
      </c>
      <c r="R274" s="29">
        <v>10.71</v>
      </c>
      <c r="S274" s="30"/>
      <c r="T274" s="31">
        <v>8.5</v>
      </c>
      <c r="U274" s="9">
        <v>8.5</v>
      </c>
      <c r="V274" s="29">
        <v>8.6178000000000008</v>
      </c>
      <c r="W274" s="30"/>
      <c r="X274" s="30"/>
      <c r="Y274" s="30"/>
      <c r="Z274" s="30">
        <v>12.8</v>
      </c>
      <c r="AA274" s="30"/>
      <c r="AB274" s="30"/>
      <c r="AC274" s="30"/>
      <c r="AD274" s="30"/>
      <c r="AE274" s="32">
        <v>8.6178000000000008</v>
      </c>
      <c r="AG274" s="17">
        <v>8.5701000000000001</v>
      </c>
      <c r="AI274" s="17">
        <v>12.8</v>
      </c>
      <c r="AN274" s="33">
        <v>8.593</v>
      </c>
      <c r="AO274" s="17" t="s">
        <v>213</v>
      </c>
      <c r="AP274" s="32" t="s">
        <v>214</v>
      </c>
      <c r="AQ274" s="17">
        <f>AVERAGE(SMALL(AE274:AI274,1),SMALL(AE274:AI274,2))</f>
        <v>8.5939499999999995</v>
      </c>
      <c r="AR274" s="17" t="str">
        <f>IF(R274 &lt;=( AVERAGE(SMALL(AE274:AI274,1),SMALL(AE274:AI274,2))), R274, "")</f>
        <v/>
      </c>
      <c r="AS274" s="17" t="e">
        <f>AVERAGE(SMALL(AJ274:AM274,1),SMALL(AJ274:AM274,2))</f>
        <v>#NUM!</v>
      </c>
      <c r="AT274" s="17">
        <f>T274*1.075</f>
        <v>9.1374999999999993</v>
      </c>
      <c r="AU274" s="17">
        <f>U274*1.075</f>
        <v>9.1374999999999993</v>
      </c>
      <c r="AV274" s="30">
        <f>MIN(AN274,AT274,AU274)</f>
        <v>8.593</v>
      </c>
      <c r="AW274" s="17" t="s">
        <v>75</v>
      </c>
      <c r="AX274" s="17" t="s">
        <v>76</v>
      </c>
      <c r="AY274" s="33">
        <v>8.59</v>
      </c>
      <c r="AZ274" s="34">
        <f>IF(AND(AY274&gt;0,AY274&lt;=10),AY274*0.25,IF(AND(AY274&gt;10,AY274&lt;=50),AY274*0.17,IF(AND(AY274&gt;10,AY274&lt;=100),AY274*0.12,IF(AY274&gt;100,AY274*0.1))))</f>
        <v>2.1475</v>
      </c>
      <c r="BA274" s="35">
        <f>AZ274+AY274</f>
        <v>10.737500000000001</v>
      </c>
      <c r="BB274" s="33">
        <f>BA274+BA274*0.08</f>
        <v>11.596500000000001</v>
      </c>
    </row>
    <row r="275" spans="1:54" s="17" customFormat="1" ht="30">
      <c r="A275" s="43" t="s">
        <v>571</v>
      </c>
      <c r="B275" s="23">
        <v>105</v>
      </c>
      <c r="C275" s="44">
        <v>18131</v>
      </c>
      <c r="D275" s="44"/>
      <c r="E275" s="45" t="s">
        <v>627</v>
      </c>
      <c r="F275" s="45" t="s">
        <v>628</v>
      </c>
      <c r="G275" s="35" t="s">
        <v>629</v>
      </c>
      <c r="H275" s="48" t="s">
        <v>630</v>
      </c>
      <c r="I275" s="45" t="s">
        <v>45</v>
      </c>
      <c r="J275" s="45" t="s">
        <v>631</v>
      </c>
      <c r="K275" s="46"/>
      <c r="L275" s="45"/>
      <c r="M275" s="47">
        <v>28</v>
      </c>
      <c r="N275" s="45" t="s">
        <v>47</v>
      </c>
      <c r="O275" s="45" t="s">
        <v>576</v>
      </c>
      <c r="P275" s="45" t="s">
        <v>616</v>
      </c>
      <c r="Q275" s="45" t="s">
        <v>632</v>
      </c>
      <c r="R275" s="29">
        <v>11.63</v>
      </c>
      <c r="S275" s="30"/>
      <c r="T275" s="31">
        <v>10.81</v>
      </c>
      <c r="U275" s="9" t="s">
        <v>155</v>
      </c>
      <c r="V275" s="29"/>
      <c r="W275" s="30"/>
      <c r="X275" s="30"/>
      <c r="Y275" s="30"/>
      <c r="Z275" s="30">
        <v>11.63</v>
      </c>
      <c r="AA275" s="30"/>
      <c r="AB275" s="30"/>
      <c r="AC275" s="30"/>
      <c r="AD275" s="30"/>
      <c r="AE275" s="32"/>
      <c r="AN275" s="33">
        <v>11.63</v>
      </c>
      <c r="AO275" s="17" t="s">
        <v>51</v>
      </c>
      <c r="AP275" s="32" t="s">
        <v>52</v>
      </c>
      <c r="AQ275" s="17" t="e">
        <f>AVERAGE(SMALL(AE275:AI275,1),SMALL(AE275:AI275,2))</f>
        <v>#NUM!</v>
      </c>
      <c r="AR275" s="17" t="e">
        <f>IF(R275 &lt;=( AVERAGE(SMALL(AE275:AI275,1),SMALL(AE275:AI275,2))), R275, "")</f>
        <v>#NUM!</v>
      </c>
      <c r="AS275" s="17" t="e">
        <f>AVERAGE(SMALL(AJ275:AM275,1),SMALL(AJ275:AM275,2))</f>
        <v>#NUM!</v>
      </c>
      <c r="AT275" s="17">
        <f>T275*1.075</f>
        <v>11.620749999999999</v>
      </c>
      <c r="AU275" s="17" t="e">
        <f>U275*1.075</f>
        <v>#VALUE!</v>
      </c>
      <c r="AV275" s="30" t="e">
        <f>MIN(AN275,AT275,AU275)</f>
        <v>#VALUE!</v>
      </c>
      <c r="AW275" s="17" t="s">
        <v>338</v>
      </c>
      <c r="AX275" s="17" t="s">
        <v>339</v>
      </c>
      <c r="AY275" s="33">
        <v>8.6</v>
      </c>
      <c r="AZ275" s="34">
        <f>IF(AND(AY275&gt;0,AY275&lt;=10),AY275*0.25,IF(AND(AY275&gt;10,AY275&lt;=50),AY275*0.17,IF(AND(AY275&gt;10,AY275&lt;=100),AY275*0.12,IF(AY275&gt;100,AY275*0.1))))</f>
        <v>2.15</v>
      </c>
      <c r="BA275" s="35">
        <f>AZ275+AY275</f>
        <v>10.75</v>
      </c>
      <c r="BB275" s="33">
        <f>BA275+BA275*0.08</f>
        <v>11.61</v>
      </c>
    </row>
    <row r="276" spans="1:54" s="17" customFormat="1" ht="30">
      <c r="A276" s="43" t="s">
        <v>571</v>
      </c>
      <c r="B276" s="23">
        <v>106</v>
      </c>
      <c r="C276" s="44">
        <v>18132</v>
      </c>
      <c r="D276" s="44"/>
      <c r="E276" s="45" t="s">
        <v>627</v>
      </c>
      <c r="F276" s="45" t="s">
        <v>628</v>
      </c>
      <c r="G276" s="35" t="s">
        <v>629</v>
      </c>
      <c r="H276" s="48" t="s">
        <v>633</v>
      </c>
      <c r="I276" s="45" t="s">
        <v>45</v>
      </c>
      <c r="J276" s="45" t="s">
        <v>631</v>
      </c>
      <c r="K276" s="46"/>
      <c r="L276" s="45"/>
      <c r="M276" s="47">
        <v>28</v>
      </c>
      <c r="N276" s="45" t="s">
        <v>47</v>
      </c>
      <c r="O276" s="45" t="s">
        <v>576</v>
      </c>
      <c r="P276" s="45" t="s">
        <v>616</v>
      </c>
      <c r="Q276" s="45" t="s">
        <v>634</v>
      </c>
      <c r="R276" s="29">
        <v>9.7100000000000009</v>
      </c>
      <c r="S276" s="30"/>
      <c r="T276" s="31">
        <v>9.0299999999999994</v>
      </c>
      <c r="U276" s="9" t="s">
        <v>155</v>
      </c>
      <c r="V276" s="29"/>
      <c r="W276" s="30"/>
      <c r="X276" s="30"/>
      <c r="Y276" s="30"/>
      <c r="Z276" s="30">
        <v>9.7100000000000009</v>
      </c>
      <c r="AA276" s="30"/>
      <c r="AB276" s="30"/>
      <c r="AC276" s="30"/>
      <c r="AD276" s="30"/>
      <c r="AE276" s="32"/>
      <c r="AN276" s="33">
        <v>9.7100000000000009</v>
      </c>
      <c r="AO276" s="17" t="s">
        <v>51</v>
      </c>
      <c r="AP276" s="32" t="s">
        <v>52</v>
      </c>
      <c r="AQ276" s="17" t="e">
        <f>AVERAGE(SMALL(AE276:AI276,1),SMALL(AE276:AI276,2))</f>
        <v>#NUM!</v>
      </c>
      <c r="AR276" s="17" t="e">
        <f>IF(R276 &lt;=( AVERAGE(SMALL(AE276:AI276,1),SMALL(AE276:AI276,2))), R276, "")</f>
        <v>#NUM!</v>
      </c>
      <c r="AS276" s="17" t="e">
        <f>AVERAGE(SMALL(AJ276:AM276,1),SMALL(AJ276:AM276,2))</f>
        <v>#NUM!</v>
      </c>
      <c r="AT276" s="17">
        <f>T276*1.075</f>
        <v>9.7072499999999984</v>
      </c>
      <c r="AU276" s="17" t="e">
        <f>U276*1.075</f>
        <v>#VALUE!</v>
      </c>
      <c r="AV276" s="30" t="e">
        <f>MIN(AN276,AT276,AU276)</f>
        <v>#VALUE!</v>
      </c>
      <c r="AW276" s="17" t="s">
        <v>338</v>
      </c>
      <c r="AX276" s="17" t="s">
        <v>339</v>
      </c>
      <c r="AY276" s="33">
        <v>8.6</v>
      </c>
      <c r="AZ276" s="34">
        <f>IF(AND(AY276&gt;0,AY276&lt;=10),AY276*0.25,IF(AND(AY276&gt;10,AY276&lt;=50),AY276*0.17,IF(AND(AY276&gt;10,AY276&lt;=100),AY276*0.12,IF(AY276&gt;100,AY276*0.1))))</f>
        <v>2.15</v>
      </c>
      <c r="BA276" s="35">
        <f>AZ276+AY276</f>
        <v>10.75</v>
      </c>
      <c r="BB276" s="33">
        <f>BA276+BA276*0.08</f>
        <v>11.61</v>
      </c>
    </row>
    <row r="277" spans="1:54" s="17" customFormat="1" ht="30">
      <c r="A277" s="43" t="s">
        <v>571</v>
      </c>
      <c r="B277" s="23">
        <v>108</v>
      </c>
      <c r="C277" s="44">
        <v>18117</v>
      </c>
      <c r="D277" s="44"/>
      <c r="E277" s="45" t="s">
        <v>627</v>
      </c>
      <c r="F277" s="45" t="s">
        <v>628</v>
      </c>
      <c r="G277" s="35" t="s">
        <v>629</v>
      </c>
      <c r="H277" s="48" t="s">
        <v>637</v>
      </c>
      <c r="I277" s="45" t="s">
        <v>45</v>
      </c>
      <c r="J277" s="45" t="s">
        <v>631</v>
      </c>
      <c r="K277" s="46"/>
      <c r="L277" s="45"/>
      <c r="M277" s="47">
        <v>28</v>
      </c>
      <c r="N277" s="45" t="s">
        <v>47</v>
      </c>
      <c r="O277" s="45" t="s">
        <v>576</v>
      </c>
      <c r="P277" s="45" t="s">
        <v>616</v>
      </c>
      <c r="Q277" s="45" t="s">
        <v>638</v>
      </c>
      <c r="R277" s="29">
        <v>11.09</v>
      </c>
      <c r="S277" s="30"/>
      <c r="T277" s="31">
        <v>10.32</v>
      </c>
      <c r="U277" s="9" t="s">
        <v>155</v>
      </c>
      <c r="V277" s="29"/>
      <c r="W277" s="30"/>
      <c r="X277" s="30"/>
      <c r="Y277" s="30"/>
      <c r="Z277" s="30">
        <v>11.09</v>
      </c>
      <c r="AA277" s="30"/>
      <c r="AB277" s="30"/>
      <c r="AC277" s="30"/>
      <c r="AD277" s="30"/>
      <c r="AE277" s="32"/>
      <c r="AN277" s="33">
        <v>11.09</v>
      </c>
      <c r="AO277" s="17" t="s">
        <v>51</v>
      </c>
      <c r="AP277" s="32" t="s">
        <v>52</v>
      </c>
      <c r="AQ277" s="17" t="e">
        <f>AVERAGE(SMALL(AE277:AI277,1),SMALL(AE277:AI277,2))</f>
        <v>#NUM!</v>
      </c>
      <c r="AR277" s="17" t="e">
        <f>IF(R277 &lt;=( AVERAGE(SMALL(AE277:AI277,1),SMALL(AE277:AI277,2))), R277, "")</f>
        <v>#NUM!</v>
      </c>
      <c r="AS277" s="17" t="e">
        <f>AVERAGE(SMALL(AJ277:AM277,1),SMALL(AJ277:AM277,2))</f>
        <v>#NUM!</v>
      </c>
      <c r="AT277" s="17">
        <f>T277*1.075</f>
        <v>11.093999999999999</v>
      </c>
      <c r="AU277" s="17" t="e">
        <f>U277*1.075</f>
        <v>#VALUE!</v>
      </c>
      <c r="AV277" s="30" t="e">
        <f>MIN(AN277,AT277,AU277)</f>
        <v>#VALUE!</v>
      </c>
      <c r="AW277" s="17" t="s">
        <v>338</v>
      </c>
      <c r="AX277" s="17" t="s">
        <v>339</v>
      </c>
      <c r="AY277" s="33">
        <v>8.6</v>
      </c>
      <c r="AZ277" s="34">
        <f>IF(AND(AY277&gt;0,AY277&lt;=10),AY277*0.25,IF(AND(AY277&gt;10,AY277&lt;=50),AY277*0.17,IF(AND(AY277&gt;10,AY277&lt;=100),AY277*0.12,IF(AY277&gt;100,AY277*0.1))))</f>
        <v>2.15</v>
      </c>
      <c r="BA277" s="35">
        <f>AZ277+AY277</f>
        <v>10.75</v>
      </c>
      <c r="BB277" s="33">
        <f>BA277+BA277*0.08</f>
        <v>11.61</v>
      </c>
    </row>
    <row r="278" spans="1:54" s="17" customFormat="1" ht="30">
      <c r="A278" s="43" t="s">
        <v>571</v>
      </c>
      <c r="B278" s="23">
        <v>109</v>
      </c>
      <c r="C278" s="44">
        <v>18130</v>
      </c>
      <c r="D278" s="44"/>
      <c r="E278" s="45" t="s">
        <v>627</v>
      </c>
      <c r="F278" s="45" t="s">
        <v>628</v>
      </c>
      <c r="G278" s="35" t="s">
        <v>629</v>
      </c>
      <c r="H278" s="48" t="s">
        <v>639</v>
      </c>
      <c r="I278" s="45" t="s">
        <v>45</v>
      </c>
      <c r="J278" s="45" t="s">
        <v>631</v>
      </c>
      <c r="K278" s="46"/>
      <c r="L278" s="45"/>
      <c r="M278" s="47">
        <v>28</v>
      </c>
      <c r="N278" s="45" t="s">
        <v>47</v>
      </c>
      <c r="O278" s="45" t="s">
        <v>576</v>
      </c>
      <c r="P278" s="45" t="s">
        <v>616</v>
      </c>
      <c r="Q278" s="45" t="s">
        <v>640</v>
      </c>
      <c r="R278" s="29">
        <v>12.25</v>
      </c>
      <c r="S278" s="30"/>
      <c r="T278" s="31">
        <v>11.4</v>
      </c>
      <c r="U278" s="9" t="s">
        <v>155</v>
      </c>
      <c r="V278" s="29"/>
      <c r="W278" s="30"/>
      <c r="X278" s="30"/>
      <c r="Y278" s="30"/>
      <c r="Z278" s="30">
        <v>12.25</v>
      </c>
      <c r="AA278" s="30"/>
      <c r="AB278" s="30"/>
      <c r="AC278" s="30"/>
      <c r="AD278" s="30"/>
      <c r="AE278" s="32"/>
      <c r="AN278" s="33">
        <v>12.25</v>
      </c>
      <c r="AO278" s="17" t="s">
        <v>51</v>
      </c>
      <c r="AP278" s="32" t="s">
        <v>52</v>
      </c>
      <c r="AQ278" s="17" t="e">
        <f>AVERAGE(SMALL(AE278:AI278,1),SMALL(AE278:AI278,2))</f>
        <v>#NUM!</v>
      </c>
      <c r="AR278" s="17" t="e">
        <f>IF(R278 &lt;=( AVERAGE(SMALL(AE278:AI278,1),SMALL(AE278:AI278,2))), R278, "")</f>
        <v>#NUM!</v>
      </c>
      <c r="AS278" s="17" t="e">
        <f>AVERAGE(SMALL(AJ278:AM278,1),SMALL(AJ278:AM278,2))</f>
        <v>#NUM!</v>
      </c>
      <c r="AT278" s="17">
        <f>T278*1.075</f>
        <v>12.254999999999999</v>
      </c>
      <c r="AU278" s="17" t="e">
        <f>U278*1.075</f>
        <v>#VALUE!</v>
      </c>
      <c r="AV278" s="30" t="e">
        <f>MIN(AN278,AT278,AU278)</f>
        <v>#VALUE!</v>
      </c>
      <c r="AW278" s="17" t="s">
        <v>338</v>
      </c>
      <c r="AX278" s="17" t="s">
        <v>339</v>
      </c>
      <c r="AY278" s="33">
        <v>8.6</v>
      </c>
      <c r="AZ278" s="34">
        <f>IF(AND(AY278&gt;0,AY278&lt;=10),AY278*0.25,IF(AND(AY278&gt;10,AY278&lt;=50),AY278*0.17,IF(AND(AY278&gt;10,AY278&lt;=100),AY278*0.12,IF(AY278&gt;100,AY278*0.1))))</f>
        <v>2.15</v>
      </c>
      <c r="BA278" s="35">
        <f>AZ278+AY278</f>
        <v>10.75</v>
      </c>
      <c r="BB278" s="33">
        <f>BA278+BA278*0.08</f>
        <v>11.61</v>
      </c>
    </row>
    <row r="279" spans="1:54" s="17" customFormat="1" ht="30">
      <c r="A279" s="43" t="s">
        <v>571</v>
      </c>
      <c r="B279" s="23">
        <v>154</v>
      </c>
      <c r="C279" s="44">
        <v>824</v>
      </c>
      <c r="D279" s="44"/>
      <c r="E279" s="45" t="s">
        <v>785</v>
      </c>
      <c r="F279" s="45" t="s">
        <v>796</v>
      </c>
      <c r="G279" s="35" t="s">
        <v>787</v>
      </c>
      <c r="H279" s="48" t="s">
        <v>44</v>
      </c>
      <c r="I279" s="45" t="s">
        <v>45</v>
      </c>
      <c r="J279" s="45" t="s">
        <v>107</v>
      </c>
      <c r="K279" s="46"/>
      <c r="L279" s="45"/>
      <c r="M279" s="47">
        <v>20</v>
      </c>
      <c r="N279" s="45" t="s">
        <v>47</v>
      </c>
      <c r="O279" s="45" t="s">
        <v>576</v>
      </c>
      <c r="P279" s="45" t="s">
        <v>654</v>
      </c>
      <c r="Q279" s="45" t="s">
        <v>797</v>
      </c>
      <c r="R279" s="29">
        <v>8.7799999999999994</v>
      </c>
      <c r="S279" s="30"/>
      <c r="T279" s="31">
        <v>8.17</v>
      </c>
      <c r="U279" s="9" t="s">
        <v>58</v>
      </c>
      <c r="V279" s="29">
        <v>8.7799999999999994</v>
      </c>
      <c r="W279" s="30"/>
      <c r="X279" s="30"/>
      <c r="Y279" s="30"/>
      <c r="Z279" s="30">
        <v>8.77</v>
      </c>
      <c r="AA279" s="30"/>
      <c r="AB279" s="30"/>
      <c r="AC279" s="30"/>
      <c r="AD279" s="30"/>
      <c r="AE279" s="32">
        <v>8.7799999999999994</v>
      </c>
      <c r="AG279" s="17">
        <v>8.7317999999999998</v>
      </c>
      <c r="AI279" s="17">
        <v>8.77</v>
      </c>
      <c r="AN279" s="33">
        <v>8.7508999999999997</v>
      </c>
      <c r="AO279" s="17" t="s">
        <v>51</v>
      </c>
      <c r="AP279" s="32" t="s">
        <v>52</v>
      </c>
      <c r="AQ279" s="17">
        <f>AVERAGE(SMALL(AE279:AI279,1),SMALL(AE279:AI279,2))</f>
        <v>8.7508999999999997</v>
      </c>
      <c r="AR279" s="17" t="str">
        <f>IF(R279 &lt;=( AVERAGE(SMALL(AE279:AI279,1),SMALL(AE279:AI279,2))), R279, "")</f>
        <v/>
      </c>
      <c r="AS279" s="17" t="e">
        <f>AVERAGE(SMALL(AJ279:AM279,1),SMALL(AJ279:AM279,2))</f>
        <v>#NUM!</v>
      </c>
      <c r="AT279" s="17">
        <f>T279*1.075</f>
        <v>8.7827500000000001</v>
      </c>
      <c r="AU279" s="17" t="e">
        <f>U279*1.075</f>
        <v>#VALUE!</v>
      </c>
      <c r="AV279" s="30" t="e">
        <f>MIN(AN279,AT279,AU279)</f>
        <v>#VALUE!</v>
      </c>
      <c r="AW279" s="42" t="s">
        <v>53</v>
      </c>
      <c r="AX279" s="42" t="s">
        <v>52</v>
      </c>
      <c r="AY279" s="33">
        <v>8.75</v>
      </c>
      <c r="AZ279" s="34">
        <f>IF(AND(AY279&gt;0,AY279&lt;=10),AY279*0.25,IF(AND(AY279&gt;10,AY279&lt;=50),AY279*0.17,IF(AND(AY279&gt;10,AY279&lt;=100),AY279*0.12,IF(AY279&gt;100,AY279*0.1))))</f>
        <v>2.1875</v>
      </c>
      <c r="BA279" s="35">
        <f>AZ279+AY279</f>
        <v>10.9375</v>
      </c>
      <c r="BB279" s="33">
        <f>BA279+BA279*0.08</f>
        <v>11.8125</v>
      </c>
    </row>
    <row r="280" spans="1:54" s="17" customFormat="1" ht="30">
      <c r="A280" s="43" t="s">
        <v>571</v>
      </c>
      <c r="B280" s="23">
        <v>240</v>
      </c>
      <c r="C280" s="44">
        <v>793</v>
      </c>
      <c r="D280" s="44"/>
      <c r="E280" s="45" t="s">
        <v>1106</v>
      </c>
      <c r="F280" s="45" t="s">
        <v>1107</v>
      </c>
      <c r="G280" s="35" t="s">
        <v>718</v>
      </c>
      <c r="H280" s="48" t="s">
        <v>109</v>
      </c>
      <c r="I280" s="45" t="s">
        <v>261</v>
      </c>
      <c r="J280" s="45" t="s">
        <v>1110</v>
      </c>
      <c r="K280" s="46">
        <v>100</v>
      </c>
      <c r="L280" s="45" t="s">
        <v>83</v>
      </c>
      <c r="M280" s="47">
        <v>1</v>
      </c>
      <c r="N280" s="45" t="s">
        <v>47</v>
      </c>
      <c r="O280" s="45" t="s">
        <v>576</v>
      </c>
      <c r="P280" s="45" t="s">
        <v>646</v>
      </c>
      <c r="Q280" s="45" t="s">
        <v>1109</v>
      </c>
      <c r="R280" s="29">
        <v>10.3</v>
      </c>
      <c r="S280" s="30"/>
      <c r="T280" s="31">
        <v>12.95</v>
      </c>
      <c r="U280" s="9">
        <v>12.95</v>
      </c>
      <c r="V280" s="29">
        <v>8.7799999999999994</v>
      </c>
      <c r="W280" s="30"/>
      <c r="X280" s="30"/>
      <c r="Y280" s="30"/>
      <c r="Z280" s="30">
        <v>11.81</v>
      </c>
      <c r="AA280" s="30"/>
      <c r="AB280" s="30"/>
      <c r="AC280" s="30"/>
      <c r="AD280" s="30"/>
      <c r="AE280" s="32">
        <v>8.7799999999999994</v>
      </c>
      <c r="AG280" s="17">
        <v>8.7317999999999998</v>
      </c>
      <c r="AI280" s="17">
        <v>11.81</v>
      </c>
      <c r="AN280" s="33">
        <v>8.7550000000000008</v>
      </c>
      <c r="AO280" s="17" t="s">
        <v>213</v>
      </c>
      <c r="AP280" s="32" t="s">
        <v>214</v>
      </c>
      <c r="AQ280" s="17">
        <f>AVERAGE(SMALL(AE280:AI280,1),SMALL(AE280:AI280,2))</f>
        <v>8.7559000000000005</v>
      </c>
      <c r="AR280" s="17" t="str">
        <f>IF(R280 &lt;=( AVERAGE(SMALL(AE280:AI280,1),SMALL(AE280:AI280,2))), R280, "")</f>
        <v/>
      </c>
      <c r="AS280" s="17" t="e">
        <f>AVERAGE(SMALL(AJ280:AM280,1),SMALL(AJ280:AM280,2))</f>
        <v>#NUM!</v>
      </c>
      <c r="AT280" s="17">
        <f>T280*1.075</f>
        <v>13.921249999999999</v>
      </c>
      <c r="AU280" s="17">
        <f>U280*1.075</f>
        <v>13.921249999999999</v>
      </c>
      <c r="AV280" s="30">
        <f>MIN(AN280,AT280,AU280)</f>
        <v>8.7550000000000008</v>
      </c>
      <c r="AW280" s="42" t="s">
        <v>53</v>
      </c>
      <c r="AX280" s="17" t="s">
        <v>52</v>
      </c>
      <c r="AY280" s="33">
        <v>8.76</v>
      </c>
      <c r="AZ280" s="34">
        <f>IF(AND(AY280&gt;0,AY280&lt;=10),AY280*0.25,IF(AND(AY280&gt;10,AY280&lt;=50),AY280*0.17,IF(AND(AY280&gt;10,AY280&lt;=100),AY280*0.12,IF(AY280&gt;100,AY280*0.1))))</f>
        <v>2.19</v>
      </c>
      <c r="BA280" s="35">
        <f>AZ280+AY280</f>
        <v>10.95</v>
      </c>
      <c r="BB280" s="33">
        <f>BA280+BA280*0.08</f>
        <v>11.825999999999999</v>
      </c>
    </row>
    <row r="281" spans="1:54" s="17" customFormat="1" ht="30">
      <c r="A281" s="43" t="s">
        <v>571</v>
      </c>
      <c r="B281" s="23">
        <v>130</v>
      </c>
      <c r="C281" s="44"/>
      <c r="D281" s="44"/>
      <c r="E281" s="45" t="s">
        <v>712</v>
      </c>
      <c r="F281" s="45" t="s">
        <v>713</v>
      </c>
      <c r="G281" s="35" t="s">
        <v>720</v>
      </c>
      <c r="H281" s="48">
        <v>8</v>
      </c>
      <c r="I281" s="45" t="s">
        <v>715</v>
      </c>
      <c r="J281" s="45" t="s">
        <v>716</v>
      </c>
      <c r="K281" s="46"/>
      <c r="L281" s="45"/>
      <c r="M281" s="47">
        <v>7</v>
      </c>
      <c r="N281" s="45" t="s">
        <v>47</v>
      </c>
      <c r="O281" s="45" t="s">
        <v>576</v>
      </c>
      <c r="P281" s="45"/>
      <c r="Q281" s="45" t="s">
        <v>721</v>
      </c>
      <c r="R281" s="29">
        <v>8.81</v>
      </c>
      <c r="S281" s="30"/>
      <c r="T281" s="31">
        <v>8.1999999999999993</v>
      </c>
      <c r="U281" s="9" t="s">
        <v>155</v>
      </c>
      <c r="V281" s="29">
        <v>15.7722</v>
      </c>
      <c r="W281" s="30">
        <v>9.5399999999999991</v>
      </c>
      <c r="X281" s="30"/>
      <c r="Y281" s="30">
        <v>8.08</v>
      </c>
      <c r="Z281" s="30"/>
      <c r="AA281" s="30"/>
      <c r="AB281" s="30"/>
      <c r="AC281" s="30"/>
      <c r="AD281" s="30"/>
      <c r="AE281" s="32">
        <v>15.7722</v>
      </c>
      <c r="AN281" s="33">
        <v>8.81</v>
      </c>
      <c r="AO281" s="17" t="s">
        <v>213</v>
      </c>
      <c r="AP281" s="32" t="s">
        <v>214</v>
      </c>
      <c r="AQ281" s="17" t="e">
        <f>AVERAGE(SMALL(AE281:AI281,1),SMALL(AE281:AI281,2))</f>
        <v>#NUM!</v>
      </c>
      <c r="AR281" s="17" t="e">
        <f>IF(R281 &lt;=( AVERAGE(SMALL(AE281:AI281,1),SMALL(AE281:AI281,2))), R281, "")</f>
        <v>#NUM!</v>
      </c>
      <c r="AS281" s="17" t="e">
        <f>AVERAGE(SMALL(AJ281:AM281,1),SMALL(AJ281:AM281,2))</f>
        <v>#NUM!</v>
      </c>
      <c r="AT281" s="17">
        <f>T281*1.075</f>
        <v>8.8149999999999995</v>
      </c>
      <c r="AU281" s="17" t="e">
        <f>U281*1.075</f>
        <v>#VALUE!</v>
      </c>
      <c r="AV281" s="30" t="e">
        <f>MIN(AN281,AT281,AU281)</f>
        <v>#VALUE!</v>
      </c>
      <c r="AW281" s="17" t="s">
        <v>215</v>
      </c>
      <c r="AX281" s="17" t="s">
        <v>214</v>
      </c>
      <c r="AY281" s="33">
        <v>8.81</v>
      </c>
      <c r="AZ281" s="34">
        <f>IF(AND(AY281&gt;0,AY281&lt;=10),AY281*0.25,IF(AND(AY281&gt;10,AY281&lt;=50),AY281*0.17,IF(AND(AY281&gt;10,AY281&lt;=100),AY281*0.12,IF(AY281&gt;100,AY281*0.1))))</f>
        <v>2.2025000000000001</v>
      </c>
      <c r="BA281" s="35">
        <f>AZ281+AY281</f>
        <v>11.012500000000001</v>
      </c>
      <c r="BB281" s="33">
        <f>BA281+BA281*0.08</f>
        <v>11.893500000000001</v>
      </c>
    </row>
    <row r="282" spans="1:54" s="17" customFormat="1" ht="30">
      <c r="A282" s="43" t="s">
        <v>571</v>
      </c>
      <c r="B282" s="23">
        <v>201</v>
      </c>
      <c r="C282" s="44">
        <v>277</v>
      </c>
      <c r="D282" s="44"/>
      <c r="E282" s="45" t="s">
        <v>987</v>
      </c>
      <c r="F282" s="45" t="s">
        <v>988</v>
      </c>
      <c r="G282" s="35" t="s">
        <v>989</v>
      </c>
      <c r="H282" s="48" t="s">
        <v>523</v>
      </c>
      <c r="I282" s="45" t="s">
        <v>106</v>
      </c>
      <c r="J282" s="45" t="s">
        <v>403</v>
      </c>
      <c r="K282" s="46"/>
      <c r="L282" s="45"/>
      <c r="M282" s="47">
        <v>30</v>
      </c>
      <c r="N282" s="45" t="s">
        <v>47</v>
      </c>
      <c r="O282" s="45" t="s">
        <v>576</v>
      </c>
      <c r="P282" s="45" t="s">
        <v>697</v>
      </c>
      <c r="Q282" s="45" t="s">
        <v>991</v>
      </c>
      <c r="R282" s="29">
        <v>8.9</v>
      </c>
      <c r="S282" s="30"/>
      <c r="T282" s="31">
        <v>8.2799999999999994</v>
      </c>
      <c r="U282" s="9" t="s">
        <v>58</v>
      </c>
      <c r="V282" s="29">
        <v>9.0487000000000002</v>
      </c>
      <c r="W282" s="30">
        <v>8.76</v>
      </c>
      <c r="X282" s="30"/>
      <c r="Y282" s="30"/>
      <c r="Z282" s="30">
        <v>14.64</v>
      </c>
      <c r="AA282" s="30"/>
      <c r="AB282" s="30"/>
      <c r="AC282" s="30"/>
      <c r="AD282" s="30"/>
      <c r="AE282" s="32">
        <v>9.0487000000000002</v>
      </c>
      <c r="AF282" s="17">
        <v>10.303000000000001</v>
      </c>
      <c r="AG282" s="17">
        <v>8.9979999999999993</v>
      </c>
      <c r="AI282" s="17">
        <v>14.64</v>
      </c>
      <c r="AN282" s="33">
        <v>8.9</v>
      </c>
      <c r="AO282" s="17" t="s">
        <v>51</v>
      </c>
      <c r="AP282" s="32" t="s">
        <v>52</v>
      </c>
      <c r="AQ282" s="17">
        <f>AVERAGE(SMALL(AE282:AI282,1),SMALL(AE282:AI282,2))</f>
        <v>9.0233500000000006</v>
      </c>
      <c r="AR282" s="17">
        <f>IF(R282 &lt;=( AVERAGE(SMALL(AE282:AI282,1),SMALL(AE282:AI282,2))), R282, "")</f>
        <v>8.9</v>
      </c>
      <c r="AS282" s="17" t="e">
        <f>AVERAGE(SMALL(AJ282:AM282,1),SMALL(AJ282:AM282,2))</f>
        <v>#NUM!</v>
      </c>
      <c r="AT282" s="17">
        <f>T282*1.075</f>
        <v>8.9009999999999998</v>
      </c>
      <c r="AU282" s="17" t="e">
        <f>U282*1.075</f>
        <v>#VALUE!</v>
      </c>
      <c r="AV282" s="30" t="e">
        <f>MIN(AN282,AT282,AU282)</f>
        <v>#VALUE!</v>
      </c>
      <c r="AW282" s="17" t="s">
        <v>992</v>
      </c>
      <c r="AX282" s="17" t="s">
        <v>52</v>
      </c>
      <c r="AY282" s="33">
        <v>8.9</v>
      </c>
      <c r="AZ282" s="34">
        <f>IF(AND(AY282&gt;0,AY282&lt;=10),AY282*0.25,IF(AND(AY282&gt;10,AY282&lt;=50),AY282*0.17,IF(AND(AY282&gt;10,AY282&lt;=100),AY282*0.12,IF(AY282&gt;100,AY282*0.1))))</f>
        <v>2.2250000000000001</v>
      </c>
      <c r="BA282" s="35">
        <f>AZ282+AY282</f>
        <v>11.125</v>
      </c>
      <c r="BB282" s="33">
        <f>BA282+BA282*0.08</f>
        <v>12.015000000000001</v>
      </c>
    </row>
    <row r="283" spans="1:54" s="17" customFormat="1" ht="30">
      <c r="A283" s="43" t="s">
        <v>571</v>
      </c>
      <c r="B283" s="23">
        <v>259</v>
      </c>
      <c r="C283" s="44">
        <v>7100</v>
      </c>
      <c r="D283" s="44"/>
      <c r="E283" s="45" t="s">
        <v>1178</v>
      </c>
      <c r="F283" s="45" t="s">
        <v>1179</v>
      </c>
      <c r="G283" s="35" t="s">
        <v>1180</v>
      </c>
      <c r="H283" s="48" t="s">
        <v>207</v>
      </c>
      <c r="I283" s="45" t="s">
        <v>106</v>
      </c>
      <c r="J283" s="45" t="s">
        <v>1181</v>
      </c>
      <c r="K283" s="46"/>
      <c r="L283" s="45"/>
      <c r="M283" s="47">
        <v>500</v>
      </c>
      <c r="N283" s="45" t="s">
        <v>47</v>
      </c>
      <c r="O283" s="45" t="s">
        <v>576</v>
      </c>
      <c r="P283" s="45" t="s">
        <v>697</v>
      </c>
      <c r="Q283" s="45" t="s">
        <v>1182</v>
      </c>
      <c r="R283" s="29">
        <v>11.55</v>
      </c>
      <c r="S283" s="30"/>
      <c r="T283" s="31">
        <v>10.79</v>
      </c>
      <c r="U283" s="9">
        <v>8.4</v>
      </c>
      <c r="V283" s="29"/>
      <c r="W283" s="30"/>
      <c r="X283" s="30"/>
      <c r="Y283" s="30"/>
      <c r="Z283" s="30"/>
      <c r="AA283" s="30"/>
      <c r="AB283" s="30"/>
      <c r="AC283" s="30"/>
      <c r="AD283" s="30"/>
      <c r="AE283" s="32"/>
      <c r="AN283" s="33">
        <v>11.55</v>
      </c>
      <c r="AO283" s="17" t="s">
        <v>51</v>
      </c>
      <c r="AP283" s="32" t="s">
        <v>52</v>
      </c>
      <c r="AQ283" s="17" t="e">
        <f>AVERAGE(SMALL(AE283:AI283,1),SMALL(AE283:AI283,2))</f>
        <v>#NUM!</v>
      </c>
      <c r="AR283" s="17" t="e">
        <f>IF(R283 &lt;=( AVERAGE(SMALL(AE283:AI283,1),SMALL(AE283:AI283,2))), R283, "")</f>
        <v>#NUM!</v>
      </c>
      <c r="AS283" s="17" t="e">
        <f>AVERAGE(SMALL(AJ283:AM283,1),SMALL(AJ283:AM283,2))</f>
        <v>#NUM!</v>
      </c>
      <c r="AT283" s="17">
        <f>T283*1.075</f>
        <v>11.599249999999998</v>
      </c>
      <c r="AU283" s="17">
        <f>U283*1.075</f>
        <v>9.0299999999999994</v>
      </c>
      <c r="AV283" s="30">
        <f>MIN(AN283,AT283,AU283)</f>
        <v>9.0299999999999994</v>
      </c>
      <c r="AW283" s="17" t="s">
        <v>75</v>
      </c>
      <c r="AX283" s="17" t="s">
        <v>76</v>
      </c>
      <c r="AY283" s="33">
        <v>9.0299999999999994</v>
      </c>
      <c r="AZ283" s="34">
        <f>IF(AND(AY283&gt;0,AY283&lt;=10),AY283*0.25,IF(AND(AY283&gt;10,AY283&lt;=50),AY283*0.17,IF(AND(AY283&gt;10,AY283&lt;=100),AY283*0.12,IF(AY283&gt;100,AY283*0.1))))</f>
        <v>2.2574999999999998</v>
      </c>
      <c r="BA283" s="35">
        <f>AZ283+AY283</f>
        <v>11.2875</v>
      </c>
      <c r="BB283" s="33">
        <f>BA283+BA283*0.08</f>
        <v>12.1905</v>
      </c>
    </row>
    <row r="284" spans="1:54" s="17" customFormat="1" ht="30">
      <c r="A284" s="43" t="s">
        <v>571</v>
      </c>
      <c r="B284" s="23">
        <v>306</v>
      </c>
      <c r="C284" s="44">
        <v>5079</v>
      </c>
      <c r="D284" s="44"/>
      <c r="E284" s="45" t="s">
        <v>1329</v>
      </c>
      <c r="F284" s="45" t="s">
        <v>1334</v>
      </c>
      <c r="G284" s="35" t="s">
        <v>1331</v>
      </c>
      <c r="H284" s="48" t="s">
        <v>519</v>
      </c>
      <c r="I284" s="45" t="s">
        <v>1332</v>
      </c>
      <c r="J284" s="45" t="s">
        <v>891</v>
      </c>
      <c r="K284" s="46"/>
      <c r="L284" s="45"/>
      <c r="M284" s="47">
        <v>30</v>
      </c>
      <c r="N284" s="45" t="s">
        <v>47</v>
      </c>
      <c r="O284" s="45" t="s">
        <v>576</v>
      </c>
      <c r="P284" s="45" t="s">
        <v>903</v>
      </c>
      <c r="Q284" s="45" t="s">
        <v>1335</v>
      </c>
      <c r="R284" s="29">
        <v>9.23</v>
      </c>
      <c r="S284" s="30"/>
      <c r="T284" s="31">
        <v>8.59</v>
      </c>
      <c r="U284" s="9" t="s">
        <v>58</v>
      </c>
      <c r="V284" s="29">
        <v>9.2355</v>
      </c>
      <c r="W284" s="30">
        <v>9.2200000000000006</v>
      </c>
      <c r="X284" s="30"/>
      <c r="Y284" s="30"/>
      <c r="Z284" s="30"/>
      <c r="AA284" s="30"/>
      <c r="AB284" s="30"/>
      <c r="AC284" s="30"/>
      <c r="AD284" s="30"/>
      <c r="AE284" s="32">
        <v>9.2355</v>
      </c>
      <c r="AG284" s="17">
        <v>9.1843000000000004</v>
      </c>
      <c r="AN284" s="33">
        <v>9.2089999999999996</v>
      </c>
      <c r="AO284" s="17" t="s">
        <v>213</v>
      </c>
      <c r="AP284" s="32" t="s">
        <v>214</v>
      </c>
      <c r="AQ284" s="17">
        <f>AVERAGE(SMALL(AE284:AI284,1),SMALL(AE284:AI284,2))</f>
        <v>9.2099000000000011</v>
      </c>
      <c r="AR284" s="17" t="str">
        <f>IF(R284 &lt;=( AVERAGE(SMALL(AE284:AI284,1),SMALL(AE284:AI284,2))), R284, "")</f>
        <v/>
      </c>
      <c r="AS284" s="17" t="e">
        <f>AVERAGE(SMALL(AJ284:AM284,1),SMALL(AJ284:AM284,2))</f>
        <v>#NUM!</v>
      </c>
      <c r="AT284" s="17">
        <f>T284*1.075</f>
        <v>9.2342499999999994</v>
      </c>
      <c r="AU284" s="17" t="e">
        <f>U284*1.075</f>
        <v>#VALUE!</v>
      </c>
      <c r="AV284" s="30" t="e">
        <f>MIN(AN284,AT284,AU284)</f>
        <v>#VALUE!</v>
      </c>
      <c r="AW284" s="42" t="s">
        <v>53</v>
      </c>
      <c r="AX284" s="17" t="s">
        <v>52</v>
      </c>
      <c r="AY284" s="33">
        <v>9.2100000000000009</v>
      </c>
      <c r="AZ284" s="34">
        <f>IF(AND(AY284&gt;0,AY284&lt;=10),AY284*0.25,IF(AND(AY284&gt;10,AY284&lt;=50),AY284*0.17,IF(AND(AY284&gt;10,AY284&lt;=100),AY284*0.12,IF(AY284&gt;100,AY284*0.1))))</f>
        <v>2.3025000000000002</v>
      </c>
      <c r="BA284" s="35">
        <f>AZ284+AY284</f>
        <v>11.512500000000001</v>
      </c>
      <c r="BB284" s="33">
        <f>BA284+BA284*0.08</f>
        <v>12.4335</v>
      </c>
    </row>
    <row r="285" spans="1:54" s="17" customFormat="1" ht="30">
      <c r="A285" s="43" t="s">
        <v>571</v>
      </c>
      <c r="B285" s="23">
        <v>129</v>
      </c>
      <c r="C285" s="44"/>
      <c r="D285" s="44"/>
      <c r="E285" s="45" t="s">
        <v>712</v>
      </c>
      <c r="F285" s="45" t="s">
        <v>713</v>
      </c>
      <c r="G285" s="35" t="s">
        <v>718</v>
      </c>
      <c r="H285" s="48">
        <v>2</v>
      </c>
      <c r="I285" s="45" t="s">
        <v>715</v>
      </c>
      <c r="J285" s="45" t="s">
        <v>719</v>
      </c>
      <c r="K285" s="46"/>
      <c r="L285" s="45"/>
      <c r="M285" s="47">
        <v>28</v>
      </c>
      <c r="N285" s="45" t="s">
        <v>47</v>
      </c>
      <c r="O285" s="45" t="s">
        <v>576</v>
      </c>
      <c r="P285" s="45"/>
      <c r="Q285" s="45" t="s">
        <v>717</v>
      </c>
      <c r="R285" s="29">
        <v>10.199999999999999</v>
      </c>
      <c r="S285" s="30"/>
      <c r="T285" s="31">
        <v>9.69</v>
      </c>
      <c r="U285" s="9" t="s">
        <v>155</v>
      </c>
      <c r="V285" s="29">
        <v>16.3901</v>
      </c>
      <c r="W285" s="30">
        <v>11.43</v>
      </c>
      <c r="X285" s="30"/>
      <c r="Y285" s="30">
        <v>9.4</v>
      </c>
      <c r="Z285" s="30"/>
      <c r="AA285" s="30"/>
      <c r="AB285" s="30"/>
      <c r="AC285" s="30"/>
      <c r="AD285" s="30"/>
      <c r="AE285" s="32">
        <v>16.3901</v>
      </c>
      <c r="AN285" s="33">
        <v>10.199999999999999</v>
      </c>
      <c r="AO285" s="17" t="s">
        <v>213</v>
      </c>
      <c r="AP285" s="32" t="s">
        <v>214</v>
      </c>
      <c r="AQ285" s="17" t="e">
        <f>AVERAGE(SMALL(AE285:AI285,1),SMALL(AE285:AI285,2))</f>
        <v>#NUM!</v>
      </c>
      <c r="AR285" s="17" t="e">
        <f>IF(R285 &lt;=( AVERAGE(SMALL(AE285:AI285,1),SMALL(AE285:AI285,2))), R285, "")</f>
        <v>#NUM!</v>
      </c>
      <c r="AS285" s="17" t="e">
        <f>AVERAGE(SMALL(AJ285:AM285,1),SMALL(AJ285:AM285,2))</f>
        <v>#NUM!</v>
      </c>
      <c r="AT285" s="17">
        <f>T285*1.075</f>
        <v>10.416749999999999</v>
      </c>
      <c r="AU285" s="17" t="e">
        <f>U285*1.075</f>
        <v>#VALUE!</v>
      </c>
      <c r="AV285" s="30" t="e">
        <f>MIN(AN285,AT285,AU285)</f>
        <v>#VALUE!</v>
      </c>
      <c r="AW285" s="17" t="s">
        <v>215</v>
      </c>
      <c r="AX285" s="17" t="s">
        <v>214</v>
      </c>
      <c r="AY285" s="33">
        <v>10.199999999999999</v>
      </c>
      <c r="AZ285" s="34">
        <f>IF(AND(AY285&gt;0,AY285&lt;=10),AY285*0.25,IF(AND(AY285&gt;10,AY285&lt;=50),AY285*0.17,IF(AND(AY285&gt;10,AY285&lt;=100),AY285*0.12,IF(AY285&gt;100,AY285*0.1))))</f>
        <v>1.734</v>
      </c>
      <c r="BA285" s="35">
        <f>AZ285+AY285</f>
        <v>11.933999999999999</v>
      </c>
      <c r="BB285" s="33">
        <f>BA285+BA285*0.08</f>
        <v>12.888719999999999</v>
      </c>
    </row>
    <row r="286" spans="1:54" s="17" customFormat="1" ht="30">
      <c r="A286" s="43" t="s">
        <v>571</v>
      </c>
      <c r="B286" s="23">
        <v>225</v>
      </c>
      <c r="C286" s="44">
        <v>14777</v>
      </c>
      <c r="D286" s="44"/>
      <c r="E286" s="45" t="s">
        <v>1047</v>
      </c>
      <c r="F286" s="45" t="s">
        <v>1048</v>
      </c>
      <c r="G286" s="35" t="s">
        <v>1049</v>
      </c>
      <c r="H286" s="48" t="s">
        <v>1058</v>
      </c>
      <c r="I286" s="45" t="s">
        <v>106</v>
      </c>
      <c r="J286" s="45" t="s">
        <v>1056</v>
      </c>
      <c r="K286" s="46"/>
      <c r="L286" s="45"/>
      <c r="M286" s="47">
        <v>90</v>
      </c>
      <c r="N286" s="45" t="s">
        <v>47</v>
      </c>
      <c r="O286" s="45" t="s">
        <v>576</v>
      </c>
      <c r="P286" s="45" t="s">
        <v>598</v>
      </c>
      <c r="Q286" s="45" t="s">
        <v>1061</v>
      </c>
      <c r="R286" s="29">
        <v>10.23</v>
      </c>
      <c r="S286" s="30"/>
      <c r="T286" s="31">
        <v>9.52</v>
      </c>
      <c r="U286" s="9" t="s">
        <v>58</v>
      </c>
      <c r="V286" s="29">
        <v>10.2438</v>
      </c>
      <c r="W286" s="30">
        <v>10.220000000000001</v>
      </c>
      <c r="X286" s="30"/>
      <c r="Y286" s="30"/>
      <c r="Z286" s="30"/>
      <c r="AA286" s="30"/>
      <c r="AB286" s="30"/>
      <c r="AC286" s="30"/>
      <c r="AD286" s="30"/>
      <c r="AE286" s="32">
        <v>10.2438</v>
      </c>
      <c r="AG286" s="17">
        <v>10.185</v>
      </c>
      <c r="AN286" s="33">
        <v>10.23</v>
      </c>
      <c r="AO286" s="17" t="s">
        <v>51</v>
      </c>
      <c r="AP286" s="32" t="s">
        <v>52</v>
      </c>
      <c r="AQ286" s="17">
        <f>AVERAGE(SMALL(AE286:AI286,1),SMALL(AE286:AI286,2))</f>
        <v>10.214400000000001</v>
      </c>
      <c r="AR286" s="17" t="str">
        <f>IF(R286 &lt;=( AVERAGE(SMALL(AE286:AI286,1),SMALL(AE286:AI286,2))), R286, "")</f>
        <v/>
      </c>
      <c r="AS286" s="17" t="e">
        <f>AVERAGE(SMALL(AJ286:AM286,1),SMALL(AJ286:AM286,2))</f>
        <v>#NUM!</v>
      </c>
      <c r="AT286" s="17">
        <f>T286*1.075</f>
        <v>10.234</v>
      </c>
      <c r="AU286" s="17" t="e">
        <f>U286*1.075</f>
        <v>#VALUE!</v>
      </c>
      <c r="AV286" s="30" t="e">
        <f>MIN(AN286,AT286,AU286)</f>
        <v>#VALUE!</v>
      </c>
      <c r="AW286" s="17" t="s">
        <v>215</v>
      </c>
      <c r="AX286" s="17" t="s">
        <v>214</v>
      </c>
      <c r="AY286" s="33">
        <v>10.214399999999999</v>
      </c>
      <c r="AZ286" s="34">
        <f>IF(AND(AY286&gt;0,AY286&lt;=10),AY286*0.25,IF(AND(AY286&gt;10,AY286&lt;=50),AY286*0.17,IF(AND(AY286&gt;10,AY286&lt;=100),AY286*0.12,IF(AY286&gt;100,AY286*0.1))))</f>
        <v>1.736448</v>
      </c>
      <c r="BA286" s="35">
        <f>AZ286+AY286</f>
        <v>11.950847999999999</v>
      </c>
      <c r="BB286" s="33">
        <f>BA286+BA286*0.08</f>
        <v>12.906915839999998</v>
      </c>
    </row>
    <row r="287" spans="1:54" s="17" customFormat="1" ht="30">
      <c r="A287" s="43" t="s">
        <v>571</v>
      </c>
      <c r="B287" s="23">
        <v>291</v>
      </c>
      <c r="C287" s="44">
        <v>19229</v>
      </c>
      <c r="D287" s="44"/>
      <c r="E287" s="45" t="s">
        <v>1279</v>
      </c>
      <c r="F287" s="45" t="s">
        <v>1280</v>
      </c>
      <c r="G287" s="35" t="s">
        <v>1281</v>
      </c>
      <c r="H287" s="48" t="s">
        <v>615</v>
      </c>
      <c r="I287" s="45" t="s">
        <v>45</v>
      </c>
      <c r="J287" s="45" t="s">
        <v>1282</v>
      </c>
      <c r="K287" s="46"/>
      <c r="L287" s="45"/>
      <c r="M287" s="47">
        <v>30</v>
      </c>
      <c r="N287" s="45" t="s">
        <v>47</v>
      </c>
      <c r="O287" s="45" t="s">
        <v>576</v>
      </c>
      <c r="P287" s="45" t="s">
        <v>616</v>
      </c>
      <c r="Q287" s="45" t="s">
        <v>1283</v>
      </c>
      <c r="R287" s="29">
        <v>14.1</v>
      </c>
      <c r="S287" s="30"/>
      <c r="T287" s="31">
        <v>9.6300000000000008</v>
      </c>
      <c r="U287" s="9" t="s">
        <v>58</v>
      </c>
      <c r="V287" s="29">
        <v>10.325100000000001</v>
      </c>
      <c r="W287" s="30"/>
      <c r="X287" s="30"/>
      <c r="Y287" s="30"/>
      <c r="Z287" s="30">
        <v>17.88</v>
      </c>
      <c r="AA287" s="30"/>
      <c r="AB287" s="30"/>
      <c r="AC287" s="30"/>
      <c r="AD287" s="30"/>
      <c r="AE287" s="32">
        <v>10.325100000000001</v>
      </c>
      <c r="AG287" s="17">
        <v>10.266999999999999</v>
      </c>
      <c r="AI287" s="17">
        <v>17.88</v>
      </c>
      <c r="AN287" s="33">
        <v>10.296099999999999</v>
      </c>
      <c r="AO287" s="17" t="s">
        <v>213</v>
      </c>
      <c r="AP287" s="32" t="s">
        <v>214</v>
      </c>
      <c r="AQ287" s="17">
        <f>AVERAGE(SMALL(AE287:AI287,1),SMALL(AE287:AI287,2))</f>
        <v>10.296050000000001</v>
      </c>
      <c r="AR287" s="17" t="str">
        <f>IF(R287 &lt;=( AVERAGE(SMALL(AE287:AI287,1),SMALL(AE287:AI287,2))), R287, "")</f>
        <v/>
      </c>
      <c r="AS287" s="17" t="e">
        <f>AVERAGE(SMALL(AJ287:AM287,1),SMALL(AJ287:AM287,2))</f>
        <v>#NUM!</v>
      </c>
      <c r="AT287" s="17">
        <f>T287*1.075</f>
        <v>10.35225</v>
      </c>
      <c r="AU287" s="17" t="e">
        <f>U287*1.075</f>
        <v>#VALUE!</v>
      </c>
      <c r="AV287" s="30" t="e">
        <f>MIN(AN287,AT287,AU287)</f>
        <v>#VALUE!</v>
      </c>
      <c r="AW287" s="17" t="s">
        <v>215</v>
      </c>
      <c r="AX287" s="17" t="s">
        <v>214</v>
      </c>
      <c r="AY287" s="33">
        <v>10.295999999999999</v>
      </c>
      <c r="AZ287" s="34">
        <f>IF(AND(AY287&gt;0,AY287&lt;=10),AY287*0.25,IF(AND(AY287&gt;10,AY287&lt;=50),AY287*0.17,IF(AND(AY287&gt;10,AY287&lt;=100),AY287*0.12,IF(AY287&gt;100,AY287*0.1))))</f>
        <v>1.7503200000000001</v>
      </c>
      <c r="BA287" s="35">
        <f>AZ287+AY287</f>
        <v>12.04632</v>
      </c>
      <c r="BB287" s="33">
        <f>BA287+BA287*0.08</f>
        <v>13.010025600000001</v>
      </c>
    </row>
    <row r="288" spans="1:54" s="17" customFormat="1" ht="30">
      <c r="A288" s="43" t="s">
        <v>571</v>
      </c>
      <c r="B288" s="23">
        <v>223</v>
      </c>
      <c r="C288" s="44">
        <v>14775</v>
      </c>
      <c r="D288" s="44"/>
      <c r="E288" s="45" t="s">
        <v>1047</v>
      </c>
      <c r="F288" s="45" t="s">
        <v>1048</v>
      </c>
      <c r="G288" s="35" t="s">
        <v>1049</v>
      </c>
      <c r="H288" s="48" t="s">
        <v>1055</v>
      </c>
      <c r="I288" s="45" t="s">
        <v>106</v>
      </c>
      <c r="J288" s="45" t="s">
        <v>1056</v>
      </c>
      <c r="K288" s="46"/>
      <c r="L288" s="45"/>
      <c r="M288" s="47">
        <v>90</v>
      </c>
      <c r="N288" s="45" t="s">
        <v>47</v>
      </c>
      <c r="O288" s="45" t="s">
        <v>576</v>
      </c>
      <c r="P288" s="45" t="s">
        <v>598</v>
      </c>
      <c r="Q288" s="45" t="s">
        <v>1057</v>
      </c>
      <c r="R288" s="29">
        <v>11.2</v>
      </c>
      <c r="S288" s="30"/>
      <c r="T288" s="31">
        <v>10.42</v>
      </c>
      <c r="U288" s="9" t="s">
        <v>58</v>
      </c>
      <c r="V288" s="29">
        <v>11.2194</v>
      </c>
      <c r="W288" s="30">
        <v>11.19</v>
      </c>
      <c r="X288" s="30"/>
      <c r="Y288" s="30"/>
      <c r="Z288" s="30"/>
      <c r="AA288" s="30"/>
      <c r="AB288" s="30"/>
      <c r="AC288" s="30"/>
      <c r="AD288" s="30"/>
      <c r="AE288" s="32">
        <v>11.2194</v>
      </c>
      <c r="AG288" s="17">
        <v>11.157</v>
      </c>
      <c r="AN288" s="33">
        <v>11.2</v>
      </c>
      <c r="AO288" s="17" t="s">
        <v>51</v>
      </c>
      <c r="AP288" s="32" t="s">
        <v>52</v>
      </c>
      <c r="AQ288" s="17">
        <f>AVERAGE(SMALL(AE288:AI288,1),SMALL(AE288:AI288,2))</f>
        <v>11.1882</v>
      </c>
      <c r="AR288" s="17" t="str">
        <f>IF(R288 &lt;=( AVERAGE(SMALL(AE288:AI288,1),SMALL(AE288:AI288,2))), R288, "")</f>
        <v/>
      </c>
      <c r="AS288" s="17" t="e">
        <f>AVERAGE(SMALL(AJ288:AM288,1),SMALL(AJ288:AM288,2))</f>
        <v>#NUM!</v>
      </c>
      <c r="AT288" s="17">
        <f>T288*1.075</f>
        <v>11.201499999999999</v>
      </c>
      <c r="AU288" s="17" t="e">
        <f>U288*1.075</f>
        <v>#VALUE!</v>
      </c>
      <c r="AV288" s="30" t="e">
        <f>MIN(AN288,AT288,AU288)</f>
        <v>#VALUE!</v>
      </c>
      <c r="AW288" s="17" t="s">
        <v>215</v>
      </c>
      <c r="AX288" s="17" t="s">
        <v>214</v>
      </c>
      <c r="AY288" s="33">
        <v>11.188000000000001</v>
      </c>
      <c r="AZ288" s="34">
        <f>IF(AND(AY288&gt;0,AY288&lt;=10),AY288*0.25,IF(AND(AY288&gt;10,AY288&lt;=50),AY288*0.17,IF(AND(AY288&gt;10,AY288&lt;=100),AY288*0.12,IF(AY288&gt;100,AY288*0.1))))</f>
        <v>1.9019600000000003</v>
      </c>
      <c r="BA288" s="35">
        <f>AZ288+AY288</f>
        <v>13.089960000000001</v>
      </c>
      <c r="BB288" s="33">
        <f>BA288+BA288*0.08</f>
        <v>14.137156800000001</v>
      </c>
    </row>
    <row r="289" spans="1:116" s="17" customFormat="1" ht="30">
      <c r="A289" s="43" t="s">
        <v>571</v>
      </c>
      <c r="B289" s="23">
        <v>281</v>
      </c>
      <c r="C289" s="44">
        <v>17835</v>
      </c>
      <c r="D289" s="44"/>
      <c r="E289" s="45" t="s">
        <v>1259</v>
      </c>
      <c r="F289" s="45" t="s">
        <v>334</v>
      </c>
      <c r="G289" s="35" t="s">
        <v>335</v>
      </c>
      <c r="H289" s="48" t="s">
        <v>105</v>
      </c>
      <c r="I289" s="45" t="s">
        <v>45</v>
      </c>
      <c r="J289" s="45" t="s">
        <v>1260</v>
      </c>
      <c r="K289" s="46"/>
      <c r="L289" s="45"/>
      <c r="M289" s="47">
        <v>10</v>
      </c>
      <c r="N289" s="45" t="s">
        <v>47</v>
      </c>
      <c r="O289" s="45" t="s">
        <v>576</v>
      </c>
      <c r="P289" s="45" t="s">
        <v>616</v>
      </c>
      <c r="Q289" s="45" t="s">
        <v>1261</v>
      </c>
      <c r="R289" s="29">
        <v>11.22</v>
      </c>
      <c r="S289" s="30"/>
      <c r="T289" s="31">
        <v>10.44</v>
      </c>
      <c r="U289" s="9" t="s">
        <v>58</v>
      </c>
      <c r="V289" s="29">
        <v>11.2194</v>
      </c>
      <c r="W289" s="30"/>
      <c r="X289" s="30"/>
      <c r="Y289" s="30"/>
      <c r="Z289" s="30"/>
      <c r="AA289" s="30"/>
      <c r="AB289" s="30"/>
      <c r="AC289" s="30"/>
      <c r="AD289" s="30"/>
      <c r="AE289" s="32">
        <v>11.2194</v>
      </c>
      <c r="AN289" s="33">
        <v>11.22</v>
      </c>
      <c r="AO289" s="17" t="s">
        <v>51</v>
      </c>
      <c r="AP289" s="32" t="s">
        <v>52</v>
      </c>
      <c r="AQ289" s="17" t="e">
        <f>AVERAGE(SMALL(AE289:AI289,1),SMALL(AE289:AI289,2))</f>
        <v>#NUM!</v>
      </c>
      <c r="AR289" s="17" t="e">
        <f>IF(R289 &lt;=( AVERAGE(SMALL(AE289:AI289,1),SMALL(AE289:AI289,2))), R289, "")</f>
        <v>#NUM!</v>
      </c>
      <c r="AS289" s="17" t="e">
        <f>AVERAGE(SMALL(AJ289:AM289,1),SMALL(AJ289:AM289,2))</f>
        <v>#NUM!</v>
      </c>
      <c r="AT289" s="17">
        <f>T289*1.075</f>
        <v>11.222999999999999</v>
      </c>
      <c r="AU289" s="17" t="e">
        <f>U289*1.075</f>
        <v>#VALUE!</v>
      </c>
      <c r="AV289" s="30" t="e">
        <f>MIN(AN289,AT289,AU289)</f>
        <v>#VALUE!</v>
      </c>
      <c r="AW289" s="42" t="s">
        <v>53</v>
      </c>
      <c r="AX289" s="17" t="s">
        <v>52</v>
      </c>
      <c r="AY289" s="33">
        <v>11.22</v>
      </c>
      <c r="AZ289" s="34">
        <f>IF(AND(AY289&gt;0,AY289&lt;=10),AY289*0.25,IF(AND(AY289&gt;10,AY289&lt;=50),AY289*0.17,IF(AND(AY289&gt;10,AY289&lt;=100),AY289*0.12,IF(AY289&gt;100,AY289*0.1))))</f>
        <v>1.9074000000000002</v>
      </c>
      <c r="BA289" s="35">
        <f>AZ289+AY289</f>
        <v>13.127400000000002</v>
      </c>
      <c r="BB289" s="33">
        <f>BA289+BA289*0.08</f>
        <v>14.177592000000002</v>
      </c>
    </row>
    <row r="290" spans="1:116" s="17" customFormat="1" ht="30">
      <c r="A290" s="43" t="s">
        <v>571</v>
      </c>
      <c r="B290" s="23">
        <v>292</v>
      </c>
      <c r="C290" s="44">
        <v>19233</v>
      </c>
      <c r="D290" s="44"/>
      <c r="E290" s="45" t="s">
        <v>1279</v>
      </c>
      <c r="F290" s="45" t="s">
        <v>1280</v>
      </c>
      <c r="G290" s="35" t="s">
        <v>1281</v>
      </c>
      <c r="H290" s="48" t="s">
        <v>1284</v>
      </c>
      <c r="I290" s="45" t="s">
        <v>45</v>
      </c>
      <c r="J290" s="45" t="s">
        <v>1282</v>
      </c>
      <c r="K290" s="46"/>
      <c r="L290" s="45"/>
      <c r="M290" s="47">
        <v>30</v>
      </c>
      <c r="N290" s="45" t="s">
        <v>47</v>
      </c>
      <c r="O290" s="45" t="s">
        <v>576</v>
      </c>
      <c r="P290" s="45" t="s">
        <v>616</v>
      </c>
      <c r="Q290" s="45" t="s">
        <v>1285</v>
      </c>
      <c r="R290" s="29">
        <v>15.95</v>
      </c>
      <c r="S290" s="30"/>
      <c r="T290" s="31">
        <v>10.85</v>
      </c>
      <c r="U290" s="9" t="s">
        <v>58</v>
      </c>
      <c r="V290" s="29">
        <v>11.645200000000001</v>
      </c>
      <c r="W290" s="30"/>
      <c r="X290" s="30"/>
      <c r="Y290" s="30"/>
      <c r="Z290" s="30">
        <v>20.25</v>
      </c>
      <c r="AA290" s="30"/>
      <c r="AB290" s="30"/>
      <c r="AC290" s="30"/>
      <c r="AD290" s="30"/>
      <c r="AE290" s="32">
        <v>11.645200000000001</v>
      </c>
      <c r="AG290" s="17">
        <v>11.58</v>
      </c>
      <c r="AI290" s="17">
        <v>20.25</v>
      </c>
      <c r="AN290" s="33">
        <v>11.6126</v>
      </c>
      <c r="AO290" s="17" t="s">
        <v>213</v>
      </c>
      <c r="AP290" s="32" t="s">
        <v>214</v>
      </c>
      <c r="AQ290" s="17">
        <f>AVERAGE(SMALL(AE290:AI290,1),SMALL(AE290:AI290,2))</f>
        <v>11.6126</v>
      </c>
      <c r="AR290" s="17" t="str">
        <f>IF(R290 &lt;=( AVERAGE(SMALL(AE290:AI290,1),SMALL(AE290:AI290,2))), R290, "")</f>
        <v/>
      </c>
      <c r="AS290" s="17" t="e">
        <f>AVERAGE(SMALL(AJ290:AM290,1),SMALL(AJ290:AM290,2))</f>
        <v>#NUM!</v>
      </c>
      <c r="AT290" s="17">
        <f>T290*1.075</f>
        <v>11.663749999999999</v>
      </c>
      <c r="AU290" s="17" t="e">
        <f>U290*1.075</f>
        <v>#VALUE!</v>
      </c>
      <c r="AV290" s="30" t="e">
        <f>MIN(AN290,AT290,AU290)</f>
        <v>#VALUE!</v>
      </c>
      <c r="AW290" s="17" t="s">
        <v>215</v>
      </c>
      <c r="AX290" s="17" t="s">
        <v>214</v>
      </c>
      <c r="AY290" s="33">
        <v>11.612</v>
      </c>
      <c r="AZ290" s="34">
        <f>IF(AND(AY290&gt;0,AY290&lt;=10),AY290*0.25,IF(AND(AY290&gt;10,AY290&lt;=50),AY290*0.17,IF(AND(AY290&gt;10,AY290&lt;=100),AY290*0.12,IF(AY290&gt;100,AY290*0.1))))</f>
        <v>1.9740400000000002</v>
      </c>
      <c r="BA290" s="35">
        <f>AZ290+AY290</f>
        <v>13.586040000000001</v>
      </c>
      <c r="BB290" s="33">
        <f>BA290+BA290*0.08</f>
        <v>14.672923200000001</v>
      </c>
    </row>
    <row r="291" spans="1:116" s="17" customFormat="1" ht="45">
      <c r="A291" s="43" t="s">
        <v>571</v>
      </c>
      <c r="B291" s="23">
        <v>104</v>
      </c>
      <c r="C291" s="44">
        <v>18111</v>
      </c>
      <c r="D291" s="44"/>
      <c r="E291" s="45" t="s">
        <v>612</v>
      </c>
      <c r="F291" s="45" t="s">
        <v>621</v>
      </c>
      <c r="G291" s="35" t="s">
        <v>614</v>
      </c>
      <c r="H291" s="48" t="s">
        <v>622</v>
      </c>
      <c r="I291" s="45" t="s">
        <v>45</v>
      </c>
      <c r="J291" s="45" t="s">
        <v>625</v>
      </c>
      <c r="K291" s="46"/>
      <c r="L291" s="45"/>
      <c r="M291" s="47">
        <v>90</v>
      </c>
      <c r="N291" s="45" t="s">
        <v>47</v>
      </c>
      <c r="O291" s="45" t="s">
        <v>576</v>
      </c>
      <c r="P291" s="45" t="s">
        <v>616</v>
      </c>
      <c r="Q291" s="45" t="s">
        <v>626</v>
      </c>
      <c r="R291" s="29">
        <v>12.54</v>
      </c>
      <c r="S291" s="30"/>
      <c r="T291" s="31">
        <v>11.67</v>
      </c>
      <c r="U291" s="9" t="s">
        <v>58</v>
      </c>
      <c r="V291" s="29"/>
      <c r="W291" s="30"/>
      <c r="X291" s="30"/>
      <c r="Y291" s="30"/>
      <c r="Z291" s="30"/>
      <c r="AA291" s="30"/>
      <c r="AB291" s="30"/>
      <c r="AC291" s="30"/>
      <c r="AD291" s="30"/>
      <c r="AE291" s="32"/>
      <c r="AN291" s="33">
        <v>12.54</v>
      </c>
      <c r="AO291" s="17" t="s">
        <v>51</v>
      </c>
      <c r="AP291" s="32" t="s">
        <v>52</v>
      </c>
      <c r="AQ291" s="17" t="e">
        <f>AVERAGE(SMALL(AE291:AI291,1),SMALL(AE291:AI291,2))</f>
        <v>#NUM!</v>
      </c>
      <c r="AR291" s="17" t="e">
        <f>IF(R291 &lt;=( AVERAGE(SMALL(AE291:AI291,1),SMALL(AE291:AI291,2))), R291, "")</f>
        <v>#NUM!</v>
      </c>
      <c r="AS291" s="17" t="e">
        <f>AVERAGE(SMALL(AJ291:AM291,1),SMALL(AJ291:AM291,2))</f>
        <v>#NUM!</v>
      </c>
      <c r="AT291" s="17">
        <f>T291*1.075</f>
        <v>12.545249999999999</v>
      </c>
      <c r="AU291" s="17" t="e">
        <f>U291*1.075</f>
        <v>#VALUE!</v>
      </c>
      <c r="AV291" s="30" t="e">
        <f>MIN(AN291,AT291,AU291)</f>
        <v>#VALUE!</v>
      </c>
      <c r="AW291" s="42" t="s">
        <v>53</v>
      </c>
      <c r="AX291" s="42" t="s">
        <v>52</v>
      </c>
      <c r="AY291" s="33">
        <v>12.54</v>
      </c>
      <c r="AZ291" s="34">
        <f>IF(AND(AY291&gt;0,AY291&lt;=10),AY291*0.25,IF(AND(AY291&gt;10,AY291&lt;=50),AY291*0.17,IF(AND(AY291&gt;10,AY291&lt;=100),AY291*0.12,IF(AY291&gt;100,AY291*0.1))))</f>
        <v>2.1318000000000001</v>
      </c>
      <c r="BA291" s="35">
        <f>AZ291+AY291</f>
        <v>14.671799999999999</v>
      </c>
      <c r="BB291" s="33">
        <f>BA291+BA291*0.08</f>
        <v>15.845543999999999</v>
      </c>
    </row>
    <row r="292" spans="1:116" s="17" customFormat="1" ht="30">
      <c r="A292" s="43" t="s">
        <v>571</v>
      </c>
      <c r="B292" s="23">
        <v>276</v>
      </c>
      <c r="C292" s="44">
        <v>14312</v>
      </c>
      <c r="D292" s="44"/>
      <c r="E292" s="45" t="s">
        <v>1244</v>
      </c>
      <c r="F292" s="45" t="s">
        <v>1245</v>
      </c>
      <c r="G292" s="35" t="s">
        <v>1246</v>
      </c>
      <c r="H292" s="48" t="s">
        <v>105</v>
      </c>
      <c r="I292" s="45" t="s">
        <v>45</v>
      </c>
      <c r="J292" s="45" t="s">
        <v>1247</v>
      </c>
      <c r="K292" s="46"/>
      <c r="L292" s="45"/>
      <c r="M292" s="47">
        <v>30</v>
      </c>
      <c r="N292" s="45" t="s">
        <v>47</v>
      </c>
      <c r="O292" s="45" t="s">
        <v>576</v>
      </c>
      <c r="P292" s="45" t="s">
        <v>616</v>
      </c>
      <c r="Q292" s="45" t="s">
        <v>1248</v>
      </c>
      <c r="R292" s="29">
        <v>24</v>
      </c>
      <c r="S292" s="30"/>
      <c r="T292" s="31">
        <v>22.43</v>
      </c>
      <c r="U292" s="9">
        <v>14</v>
      </c>
      <c r="V292" s="29">
        <v>25.9529</v>
      </c>
      <c r="W292" s="30"/>
      <c r="X292" s="30"/>
      <c r="Y292" s="30"/>
      <c r="Z292" s="30">
        <v>28.56</v>
      </c>
      <c r="AA292" s="30"/>
      <c r="AB292" s="30"/>
      <c r="AC292" s="30"/>
      <c r="AD292" s="30"/>
      <c r="AE292" s="32">
        <v>25.9529</v>
      </c>
      <c r="AG292" s="17">
        <v>25.809000000000001</v>
      </c>
      <c r="AN292" s="33">
        <v>24</v>
      </c>
      <c r="AO292" s="17" t="s">
        <v>51</v>
      </c>
      <c r="AP292" s="32" t="s">
        <v>52</v>
      </c>
      <c r="AQ292" s="17">
        <f>AVERAGE(SMALL(AE292:AI292,1),SMALL(AE292:AI292,2))</f>
        <v>25.880949999999999</v>
      </c>
      <c r="AR292" s="17">
        <f>IF(R292 &lt;=( AVERAGE(SMALL(AE292:AI292,1),SMALL(AE292:AI292,2))), R292, "")</f>
        <v>24</v>
      </c>
      <c r="AS292" s="17" t="e">
        <f>AVERAGE(SMALL(AJ292:AM292,1),SMALL(AJ292:AM292,2))</f>
        <v>#NUM!</v>
      </c>
      <c r="AT292" s="17">
        <f>T292*1.075</f>
        <v>24.11225</v>
      </c>
      <c r="AU292" s="17">
        <f>U292*1.075</f>
        <v>15.049999999999999</v>
      </c>
      <c r="AV292" s="30">
        <f>MIN(AN292,AT292,AU292)</f>
        <v>15.049999999999999</v>
      </c>
      <c r="AW292" s="17" t="s">
        <v>75</v>
      </c>
      <c r="AX292" s="17" t="s">
        <v>76</v>
      </c>
      <c r="AY292" s="33">
        <v>15.05</v>
      </c>
      <c r="AZ292" s="34">
        <f>IF(AND(AY292&gt;0,AY292&lt;=10),AY292*0.25,IF(AND(AY292&gt;10,AY292&lt;=50),AY292*0.17,IF(AND(AY292&gt;10,AY292&lt;=100),AY292*0.12,IF(AY292&gt;100,AY292*0.1))))</f>
        <v>2.5585000000000004</v>
      </c>
      <c r="BA292" s="35">
        <f>AZ292+AY292</f>
        <v>17.608499999999999</v>
      </c>
      <c r="BB292" s="33">
        <f>BA292+BA292*0.08</f>
        <v>19.01718</v>
      </c>
    </row>
    <row r="293" spans="1:116" s="17" customFormat="1" ht="30">
      <c r="A293" s="43" t="s">
        <v>571</v>
      </c>
      <c r="B293" s="23">
        <v>294</v>
      </c>
      <c r="C293" s="44">
        <v>18220</v>
      </c>
      <c r="D293" s="44"/>
      <c r="E293" s="45" t="s">
        <v>1279</v>
      </c>
      <c r="F293" s="45" t="s">
        <v>1280</v>
      </c>
      <c r="G293" s="35" t="s">
        <v>1281</v>
      </c>
      <c r="H293" s="48" t="s">
        <v>622</v>
      </c>
      <c r="I293" s="45" t="s">
        <v>45</v>
      </c>
      <c r="J293" s="45" t="s">
        <v>1288</v>
      </c>
      <c r="K293" s="46"/>
      <c r="L293" s="45"/>
      <c r="M293" s="47">
        <v>30</v>
      </c>
      <c r="N293" s="45" t="s">
        <v>47</v>
      </c>
      <c r="O293" s="45" t="s">
        <v>576</v>
      </c>
      <c r="P293" s="45" t="s">
        <v>616</v>
      </c>
      <c r="Q293" s="45" t="s">
        <v>1289</v>
      </c>
      <c r="R293" s="29">
        <v>17.55</v>
      </c>
      <c r="S293" s="30"/>
      <c r="T293" s="31">
        <v>16.329999999999998</v>
      </c>
      <c r="U293" s="9" t="s">
        <v>58</v>
      </c>
      <c r="V293" s="29"/>
      <c r="W293" s="30"/>
      <c r="X293" s="30"/>
      <c r="Y293" s="30"/>
      <c r="Z293" s="30">
        <v>17.55</v>
      </c>
      <c r="AA293" s="30"/>
      <c r="AB293" s="30"/>
      <c r="AC293" s="30"/>
      <c r="AD293" s="30"/>
      <c r="AE293" s="32"/>
      <c r="AI293" s="17">
        <v>17.55</v>
      </c>
      <c r="AN293" s="33">
        <v>17.55</v>
      </c>
      <c r="AO293" s="17" t="s">
        <v>51</v>
      </c>
      <c r="AP293" s="32" t="s">
        <v>52</v>
      </c>
      <c r="AQ293" s="17" t="e">
        <f>AVERAGE(SMALL(AE293:AI293,1),SMALL(AE293:AI293,2))</f>
        <v>#NUM!</v>
      </c>
      <c r="AR293" s="17" t="e">
        <f>IF(R293 &lt;=( AVERAGE(SMALL(AE293:AI293,1),SMALL(AE293:AI293,2))), R293, "")</f>
        <v>#NUM!</v>
      </c>
      <c r="AS293" s="17" t="e">
        <f>AVERAGE(SMALL(AJ293:AM293,1),SMALL(AJ293:AM293,2))</f>
        <v>#NUM!</v>
      </c>
      <c r="AT293" s="17">
        <f>T293*1.075</f>
        <v>17.554749999999999</v>
      </c>
      <c r="AU293" s="17" t="e">
        <f>U293*1.075</f>
        <v>#VALUE!</v>
      </c>
      <c r="AV293" s="30" t="e">
        <f>MIN(AN293,AT293,AU293)</f>
        <v>#VALUE!</v>
      </c>
      <c r="AW293" s="42" t="s">
        <v>53</v>
      </c>
      <c r="AX293" s="17" t="s">
        <v>52</v>
      </c>
      <c r="AY293" s="33">
        <v>17.553999999999998</v>
      </c>
      <c r="AZ293" s="34">
        <f>IF(AND(AY293&gt;0,AY293&lt;=10),AY293*0.25,IF(AND(AY293&gt;10,AY293&lt;=50),AY293*0.17,IF(AND(AY293&gt;10,AY293&lt;=100),AY293*0.12,IF(AY293&gt;100,AY293*0.1))))</f>
        <v>2.9841799999999998</v>
      </c>
      <c r="BA293" s="35">
        <f>AZ293+AY293</f>
        <v>20.538179999999997</v>
      </c>
      <c r="BB293" s="33">
        <f>BA293+BA293*0.08</f>
        <v>22.181234399999997</v>
      </c>
    </row>
    <row r="294" spans="1:116" s="49" customFormat="1" ht="30">
      <c r="A294" s="43" t="s">
        <v>571</v>
      </c>
      <c r="B294" s="23">
        <v>107</v>
      </c>
      <c r="C294" s="44">
        <v>18133</v>
      </c>
      <c r="D294" s="44"/>
      <c r="E294" s="45" t="s">
        <v>627</v>
      </c>
      <c r="F294" s="45" t="s">
        <v>628</v>
      </c>
      <c r="G294" s="35" t="s">
        <v>629</v>
      </c>
      <c r="H294" s="48" t="s">
        <v>635</v>
      </c>
      <c r="I294" s="45" t="s">
        <v>45</v>
      </c>
      <c r="J294" s="45" t="s">
        <v>631</v>
      </c>
      <c r="K294" s="46"/>
      <c r="L294" s="45"/>
      <c r="M294" s="47">
        <v>28</v>
      </c>
      <c r="N294" s="45" t="s">
        <v>47</v>
      </c>
      <c r="O294" s="45" t="s">
        <v>576</v>
      </c>
      <c r="P294" s="45" t="s">
        <v>616</v>
      </c>
      <c r="Q294" s="45" t="s">
        <v>636</v>
      </c>
      <c r="R294" s="29">
        <v>18.39</v>
      </c>
      <c r="S294" s="30"/>
      <c r="T294" s="31">
        <v>17.11</v>
      </c>
      <c r="U294" s="9" t="s">
        <v>155</v>
      </c>
      <c r="V294" s="29"/>
      <c r="W294" s="30"/>
      <c r="X294" s="30"/>
      <c r="Y294" s="30"/>
      <c r="Z294" s="30">
        <v>18.39</v>
      </c>
      <c r="AA294" s="30"/>
      <c r="AB294" s="30"/>
      <c r="AC294" s="30"/>
      <c r="AD294" s="30"/>
      <c r="AE294" s="32"/>
      <c r="AF294" s="17"/>
      <c r="AG294" s="17"/>
      <c r="AH294" s="17"/>
      <c r="AI294" s="17"/>
      <c r="AJ294" s="17"/>
      <c r="AK294" s="17"/>
      <c r="AL294" s="17"/>
      <c r="AM294" s="17"/>
      <c r="AN294" s="33">
        <v>18.39</v>
      </c>
      <c r="AO294" s="17" t="s">
        <v>51</v>
      </c>
      <c r="AP294" s="32" t="s">
        <v>52</v>
      </c>
      <c r="AQ294" s="17" t="e">
        <f>AVERAGE(SMALL(AE294:AI294,1),SMALL(AE294:AI294,2))</f>
        <v>#NUM!</v>
      </c>
      <c r="AR294" s="17" t="e">
        <f>IF(R294 &lt;=( AVERAGE(SMALL(AE294:AI294,1),SMALL(AE294:AI294,2))), R294, "")</f>
        <v>#NUM!</v>
      </c>
      <c r="AS294" s="17" t="e">
        <f>AVERAGE(SMALL(AJ294:AM294,1),SMALL(AJ294:AM294,2))</f>
        <v>#NUM!</v>
      </c>
      <c r="AT294" s="17">
        <f>T294*1.075</f>
        <v>18.393249999999998</v>
      </c>
      <c r="AU294" s="17" t="e">
        <f>U294*1.075</f>
        <v>#VALUE!</v>
      </c>
      <c r="AV294" s="30" t="e">
        <f>MIN(AN294,AT294,AU294)</f>
        <v>#VALUE!</v>
      </c>
      <c r="AW294" s="42" t="s">
        <v>53</v>
      </c>
      <c r="AX294" s="42" t="s">
        <v>52</v>
      </c>
      <c r="AY294" s="33">
        <v>18.393000000000001</v>
      </c>
      <c r="AZ294" s="34">
        <f>IF(AND(AY294&gt;0,AY294&lt;=10),AY294*0.25,IF(AND(AY294&gt;10,AY294&lt;=50),AY294*0.17,IF(AND(AY294&gt;10,AY294&lt;=100),AY294*0.12,IF(AY294&gt;100,AY294*0.1))))</f>
        <v>3.1268100000000003</v>
      </c>
      <c r="BA294" s="35">
        <f>AZ294+AY294</f>
        <v>21.51981</v>
      </c>
      <c r="BB294" s="33">
        <f>BA294+BA294*0.08</f>
        <v>23.241394799999998</v>
      </c>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row>
    <row r="295" spans="1:116" s="49" customFormat="1" ht="45">
      <c r="A295" s="43" t="s">
        <v>571</v>
      </c>
      <c r="B295" s="23">
        <v>102</v>
      </c>
      <c r="C295" s="44">
        <v>18113</v>
      </c>
      <c r="D295" s="44"/>
      <c r="E295" s="45" t="s">
        <v>612</v>
      </c>
      <c r="F295" s="45" t="s">
        <v>618</v>
      </c>
      <c r="G295" s="35" t="s">
        <v>614</v>
      </c>
      <c r="H295" s="48" t="s">
        <v>615</v>
      </c>
      <c r="I295" s="45" t="s">
        <v>45</v>
      </c>
      <c r="J295" s="45" t="s">
        <v>619</v>
      </c>
      <c r="K295" s="46"/>
      <c r="L295" s="45"/>
      <c r="M295" s="47">
        <v>90</v>
      </c>
      <c r="N295" s="45" t="s">
        <v>47</v>
      </c>
      <c r="O295" s="45" t="s">
        <v>576</v>
      </c>
      <c r="P295" s="45" t="s">
        <v>616</v>
      </c>
      <c r="Q295" s="45" t="s">
        <v>620</v>
      </c>
      <c r="R295" s="29">
        <v>18.809999999999999</v>
      </c>
      <c r="S295" s="30"/>
      <c r="T295" s="31">
        <v>17.5</v>
      </c>
      <c r="U295" s="9" t="s">
        <v>58</v>
      </c>
      <c r="V295" s="29"/>
      <c r="W295" s="30"/>
      <c r="X295" s="30"/>
      <c r="Y295" s="30"/>
      <c r="Z295" s="30"/>
      <c r="AA295" s="30"/>
      <c r="AB295" s="30"/>
      <c r="AC295" s="30"/>
      <c r="AD295" s="30"/>
      <c r="AE295" s="32"/>
      <c r="AF295" s="17"/>
      <c r="AG295" s="17"/>
      <c r="AH295" s="17"/>
      <c r="AI295" s="17"/>
      <c r="AJ295" s="17"/>
      <c r="AK295" s="17"/>
      <c r="AL295" s="17"/>
      <c r="AM295" s="17"/>
      <c r="AN295" s="33">
        <v>18.809999999999999</v>
      </c>
      <c r="AO295" s="17" t="s">
        <v>51</v>
      </c>
      <c r="AP295" s="32" t="s">
        <v>52</v>
      </c>
      <c r="AQ295" s="17" t="e">
        <f>AVERAGE(SMALL(AE295:AI295,1),SMALL(AE295:AI295,2))</f>
        <v>#NUM!</v>
      </c>
      <c r="AR295" s="17" t="e">
        <f>IF(R295 &lt;=( AVERAGE(SMALL(AE295:AI295,1),SMALL(AE295:AI295,2))), R295, "")</f>
        <v>#NUM!</v>
      </c>
      <c r="AS295" s="17" t="e">
        <f>AVERAGE(SMALL(AJ295:AM295,1),SMALL(AJ295:AM295,2))</f>
        <v>#NUM!</v>
      </c>
      <c r="AT295" s="17">
        <f>T295*1.075</f>
        <v>18.8125</v>
      </c>
      <c r="AU295" s="17" t="e">
        <f>U295*1.075</f>
        <v>#VALUE!</v>
      </c>
      <c r="AV295" s="30" t="e">
        <f>MIN(AN295,AT295,AU295)</f>
        <v>#VALUE!</v>
      </c>
      <c r="AW295" s="42" t="s">
        <v>53</v>
      </c>
      <c r="AX295" s="42" t="s">
        <v>52</v>
      </c>
      <c r="AY295" s="33">
        <v>18.809999999999999</v>
      </c>
      <c r="AZ295" s="34">
        <f>IF(AND(AY295&gt;0,AY295&lt;=10),AY295*0.25,IF(AND(AY295&gt;10,AY295&lt;=50),AY295*0.17,IF(AND(AY295&gt;10,AY295&lt;=100),AY295*0.12,IF(AY295&gt;100,AY295*0.1))))</f>
        <v>3.1977000000000002</v>
      </c>
      <c r="BA295" s="35">
        <f>AZ295+AY295</f>
        <v>22.0077</v>
      </c>
      <c r="BB295" s="33">
        <f>BA295+BA295*0.08</f>
        <v>23.768315999999999</v>
      </c>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row>
    <row r="296" spans="1:116" s="49" customFormat="1" ht="30">
      <c r="A296" s="43" t="s">
        <v>571</v>
      </c>
      <c r="B296" s="23">
        <v>209</v>
      </c>
      <c r="C296" s="44">
        <v>791</v>
      </c>
      <c r="D296" s="44"/>
      <c r="E296" s="45" t="s">
        <v>1005</v>
      </c>
      <c r="F296" s="45" t="s">
        <v>258</v>
      </c>
      <c r="G296" s="35" t="s">
        <v>259</v>
      </c>
      <c r="H296" s="48" t="s">
        <v>453</v>
      </c>
      <c r="I296" s="45" t="s">
        <v>45</v>
      </c>
      <c r="J296" s="45" t="s">
        <v>1007</v>
      </c>
      <c r="K296" s="46"/>
      <c r="L296" s="45"/>
      <c r="M296" s="47">
        <v>60</v>
      </c>
      <c r="N296" s="45" t="s">
        <v>47</v>
      </c>
      <c r="O296" s="45" t="s">
        <v>576</v>
      </c>
      <c r="P296" s="45" t="s">
        <v>903</v>
      </c>
      <c r="Q296" s="45" t="s">
        <v>1012</v>
      </c>
      <c r="R296" s="29">
        <v>37.18</v>
      </c>
      <c r="S296" s="30"/>
      <c r="T296" s="31">
        <v>34.590000000000003</v>
      </c>
      <c r="U296" s="9" t="s">
        <v>58</v>
      </c>
      <c r="V296" s="29">
        <v>19.407399999999999</v>
      </c>
      <c r="W296" s="30"/>
      <c r="X296" s="30"/>
      <c r="Y296" s="30"/>
      <c r="Z296" s="30">
        <v>54.95</v>
      </c>
      <c r="AA296" s="30"/>
      <c r="AB296" s="30"/>
      <c r="AC296" s="30"/>
      <c r="AD296" s="30"/>
      <c r="AE296" s="32">
        <v>19.407399999999999</v>
      </c>
      <c r="AF296" s="17"/>
      <c r="AG296" s="17">
        <v>19.303000000000001</v>
      </c>
      <c r="AH296" s="17"/>
      <c r="AI296" s="17">
        <v>54.95</v>
      </c>
      <c r="AJ296" s="17"/>
      <c r="AK296" s="17"/>
      <c r="AL296" s="17"/>
      <c r="AM296" s="17"/>
      <c r="AN296" s="33">
        <v>19.350000000000001</v>
      </c>
      <c r="AO296" s="17" t="s">
        <v>213</v>
      </c>
      <c r="AP296" s="32" t="s">
        <v>214</v>
      </c>
      <c r="AQ296" s="17">
        <f>AVERAGE(SMALL(AE296:AI296,1),SMALL(AE296:AI296,2))</f>
        <v>19.3552</v>
      </c>
      <c r="AR296" s="17" t="str">
        <f>IF(R296 &lt;=( AVERAGE(SMALL(AE296:AI296,1),SMALL(AE296:AI296,2))), R296, "")</f>
        <v/>
      </c>
      <c r="AS296" s="17" t="e">
        <f>AVERAGE(SMALL(AJ296:AM296,1),SMALL(AJ296:AM296,2))</f>
        <v>#NUM!</v>
      </c>
      <c r="AT296" s="17">
        <f>T296*1.075</f>
        <v>37.184249999999999</v>
      </c>
      <c r="AU296" s="17" t="e">
        <f>U296*1.075</f>
        <v>#VALUE!</v>
      </c>
      <c r="AV296" s="30" t="e">
        <f>MIN(AN296,AT296,AU296)</f>
        <v>#VALUE!</v>
      </c>
      <c r="AW296" s="17" t="s">
        <v>1009</v>
      </c>
      <c r="AX296" s="17" t="s">
        <v>214</v>
      </c>
      <c r="AY296" s="33">
        <v>19.3552</v>
      </c>
      <c r="AZ296" s="34">
        <f>IF(AND(AY296&gt;0,AY296&lt;=10),AY296*0.25,IF(AND(AY296&gt;10,AY296&lt;=50),AY296*0.17,IF(AND(AY296&gt;10,AY296&lt;=100),AY296*0.12,IF(AY296&gt;100,AY296*0.1))))</f>
        <v>3.2903840000000004</v>
      </c>
      <c r="BA296" s="35">
        <f>AZ296+AY296</f>
        <v>22.645583999999999</v>
      </c>
      <c r="BB296" s="33">
        <f>BA296+BA296*0.08</f>
        <v>24.457230719999998</v>
      </c>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row>
    <row r="297" spans="1:116" s="49" customFormat="1" ht="30">
      <c r="A297" s="43" t="s">
        <v>571</v>
      </c>
      <c r="B297" s="23">
        <v>165</v>
      </c>
      <c r="C297" s="44">
        <v>166</v>
      </c>
      <c r="D297" s="44"/>
      <c r="E297" s="45" t="s">
        <v>840</v>
      </c>
      <c r="F297" s="45" t="s">
        <v>841</v>
      </c>
      <c r="G297" s="35" t="s">
        <v>842</v>
      </c>
      <c r="H297" s="48" t="s">
        <v>843</v>
      </c>
      <c r="I297" s="45" t="s">
        <v>396</v>
      </c>
      <c r="J297" s="45" t="s">
        <v>844</v>
      </c>
      <c r="K297" s="46">
        <v>1</v>
      </c>
      <c r="L297" s="45" t="s">
        <v>83</v>
      </c>
      <c r="M297" s="47">
        <v>50</v>
      </c>
      <c r="N297" s="45" t="s">
        <v>47</v>
      </c>
      <c r="O297" s="45" t="s">
        <v>576</v>
      </c>
      <c r="P297" s="45" t="s">
        <v>697</v>
      </c>
      <c r="Q297" s="45" t="s">
        <v>845</v>
      </c>
      <c r="R297" s="29">
        <v>19.510000000000002</v>
      </c>
      <c r="S297" s="30"/>
      <c r="T297" s="31">
        <v>18.149999999999999</v>
      </c>
      <c r="U297" s="9" t="s">
        <v>58</v>
      </c>
      <c r="V297" s="29">
        <v>19.512</v>
      </c>
      <c r="W297" s="30"/>
      <c r="X297" s="30"/>
      <c r="Y297" s="30"/>
      <c r="Z297" s="30"/>
      <c r="AA297" s="30"/>
      <c r="AB297" s="30"/>
      <c r="AC297" s="30"/>
      <c r="AD297" s="30"/>
      <c r="AE297" s="32">
        <v>19.512</v>
      </c>
      <c r="AF297" s="17"/>
      <c r="AG297" s="17">
        <v>19.404</v>
      </c>
      <c r="AH297" s="17"/>
      <c r="AI297" s="17"/>
      <c r="AJ297" s="17"/>
      <c r="AK297" s="17"/>
      <c r="AL297" s="17"/>
      <c r="AM297" s="17"/>
      <c r="AN297" s="33">
        <v>19.510000000000002</v>
      </c>
      <c r="AO297" s="17" t="s">
        <v>51</v>
      </c>
      <c r="AP297" s="32" t="s">
        <v>52</v>
      </c>
      <c r="AQ297" s="17">
        <f>AVERAGE(SMALL(AE297:AI297,1),SMALL(AE297:AI297,2))</f>
        <v>19.457999999999998</v>
      </c>
      <c r="AR297" s="17" t="str">
        <f>IF(R297 &lt;=( AVERAGE(SMALL(AE297:AI297,1),SMALL(AE297:AI297,2))), R297, "")</f>
        <v/>
      </c>
      <c r="AS297" s="17" t="e">
        <f>AVERAGE(SMALL(AJ297:AM297,1),SMALL(AJ297:AM297,2))</f>
        <v>#NUM!</v>
      </c>
      <c r="AT297" s="17">
        <f>T297*1.075</f>
        <v>19.511249999999997</v>
      </c>
      <c r="AU297" s="17" t="e">
        <f>U297*1.075</f>
        <v>#VALUE!</v>
      </c>
      <c r="AV297" s="30" t="e">
        <f>MIN(AN297,AT297,AU297)</f>
        <v>#VALUE!</v>
      </c>
      <c r="AW297" s="17" t="s">
        <v>215</v>
      </c>
      <c r="AX297" s="17" t="s">
        <v>214</v>
      </c>
      <c r="AY297" s="33">
        <v>19.457999999999998</v>
      </c>
      <c r="AZ297" s="34">
        <f>IF(AND(AY297&gt;0,AY297&lt;=10),AY297*0.25,IF(AND(AY297&gt;10,AY297&lt;=50),AY297*0.17,IF(AND(AY297&gt;10,AY297&lt;=100),AY297*0.12,IF(AY297&gt;100,AY297*0.1))))</f>
        <v>3.3078599999999998</v>
      </c>
      <c r="BA297" s="35">
        <f>AZ297+AY297</f>
        <v>22.765859999999996</v>
      </c>
      <c r="BB297" s="33">
        <f>BA297+BA297*0.08</f>
        <v>24.587128799999995</v>
      </c>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row>
    <row r="298" spans="1:116" s="49" customFormat="1" ht="30">
      <c r="A298" s="43" t="s">
        <v>571</v>
      </c>
      <c r="B298" s="23">
        <v>206</v>
      </c>
      <c r="C298" s="44">
        <v>792</v>
      </c>
      <c r="D298" s="44"/>
      <c r="E298" s="45" t="s">
        <v>1005</v>
      </c>
      <c r="F298" s="45" t="s">
        <v>258</v>
      </c>
      <c r="G298" s="35" t="s">
        <v>259</v>
      </c>
      <c r="H298" s="48" t="s">
        <v>1006</v>
      </c>
      <c r="I298" s="45" t="s">
        <v>387</v>
      </c>
      <c r="J298" s="45" t="s">
        <v>1007</v>
      </c>
      <c r="K298" s="46"/>
      <c r="L298" s="45"/>
      <c r="M298" s="47">
        <v>60</v>
      </c>
      <c r="N298" s="45" t="s">
        <v>47</v>
      </c>
      <c r="O298" s="45" t="s">
        <v>576</v>
      </c>
      <c r="P298" s="45" t="s">
        <v>903</v>
      </c>
      <c r="Q298" s="45" t="s">
        <v>1008</v>
      </c>
      <c r="R298" s="29">
        <v>31.77</v>
      </c>
      <c r="S298" s="30"/>
      <c r="T298" s="31">
        <v>29.55</v>
      </c>
      <c r="U298" s="9" t="s">
        <v>58</v>
      </c>
      <c r="V298" s="29">
        <v>25.024000000000001</v>
      </c>
      <c r="W298" s="30"/>
      <c r="X298" s="30"/>
      <c r="Y298" s="30"/>
      <c r="Z298" s="30">
        <v>38.520000000000003</v>
      </c>
      <c r="AA298" s="30"/>
      <c r="AB298" s="30"/>
      <c r="AC298" s="30"/>
      <c r="AD298" s="30"/>
      <c r="AE298" s="32">
        <v>25.024000000000001</v>
      </c>
      <c r="AF298" s="17"/>
      <c r="AG298" s="17">
        <v>24.885400000000001</v>
      </c>
      <c r="AH298" s="17"/>
      <c r="AI298" s="17">
        <v>38.520000000000003</v>
      </c>
      <c r="AJ298" s="17"/>
      <c r="AK298" s="17"/>
      <c r="AL298" s="17"/>
      <c r="AM298" s="17"/>
      <c r="AN298" s="33">
        <v>24.954699999999999</v>
      </c>
      <c r="AO298" s="17" t="s">
        <v>213</v>
      </c>
      <c r="AP298" s="32" t="s">
        <v>214</v>
      </c>
      <c r="AQ298" s="17">
        <f>AVERAGE(SMALL(AE298:AI298,1),SMALL(AE298:AI298,2))</f>
        <v>24.954700000000003</v>
      </c>
      <c r="AR298" s="17" t="str">
        <f>IF(R298 &lt;=( AVERAGE(SMALL(AE298:AI298,1),SMALL(AE298:AI298,2))), R298, "")</f>
        <v/>
      </c>
      <c r="AS298" s="17" t="e">
        <f>AVERAGE(SMALL(AJ298:AM298,1),SMALL(AJ298:AM298,2))</f>
        <v>#NUM!</v>
      </c>
      <c r="AT298" s="17">
        <f>T298*1.075</f>
        <v>31.766249999999999</v>
      </c>
      <c r="AU298" s="17" t="e">
        <f>U298*1.075</f>
        <v>#VALUE!</v>
      </c>
      <c r="AV298" s="30" t="e">
        <f>MIN(AN298,AT298,AU298)</f>
        <v>#VALUE!</v>
      </c>
      <c r="AW298" s="17" t="s">
        <v>1009</v>
      </c>
      <c r="AX298" s="17" t="s">
        <v>214</v>
      </c>
      <c r="AY298" s="33">
        <v>24.95</v>
      </c>
      <c r="AZ298" s="34">
        <f>IF(AND(AY298&gt;0,AY298&lt;=10),AY298*0.25,IF(AND(AY298&gt;10,AY298&lt;=50),AY298*0.17,IF(AND(AY298&gt;10,AY298&lt;=100),AY298*0.12,IF(AY298&gt;100,AY298*0.1))))</f>
        <v>4.2415000000000003</v>
      </c>
      <c r="BA298" s="35">
        <f>AZ298+AY298</f>
        <v>29.191499999999998</v>
      </c>
      <c r="BB298" s="33">
        <f>BA298+BA298*0.08</f>
        <v>31.526819999999997</v>
      </c>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row>
    <row r="299" spans="1:116" s="49" customFormat="1" ht="30">
      <c r="A299" s="43" t="s">
        <v>571</v>
      </c>
      <c r="B299" s="23">
        <v>277</v>
      </c>
      <c r="C299" s="44">
        <v>14310</v>
      </c>
      <c r="D299" s="44"/>
      <c r="E299" s="45" t="s">
        <v>1244</v>
      </c>
      <c r="F299" s="45" t="s">
        <v>1245</v>
      </c>
      <c r="G299" s="35" t="s">
        <v>1246</v>
      </c>
      <c r="H299" s="48" t="s">
        <v>305</v>
      </c>
      <c r="I299" s="45" t="s">
        <v>45</v>
      </c>
      <c r="J299" s="45" t="s">
        <v>1247</v>
      </c>
      <c r="K299" s="46"/>
      <c r="L299" s="45"/>
      <c r="M299" s="47">
        <v>30</v>
      </c>
      <c r="N299" s="45" t="s">
        <v>47</v>
      </c>
      <c r="O299" s="45" t="s">
        <v>576</v>
      </c>
      <c r="P299" s="45" t="s">
        <v>616</v>
      </c>
      <c r="Q299" s="45" t="s">
        <v>1249</v>
      </c>
      <c r="R299" s="29">
        <v>25.85</v>
      </c>
      <c r="S299" s="30"/>
      <c r="T299" s="31">
        <v>24.05</v>
      </c>
      <c r="U299" s="9" t="s">
        <v>58</v>
      </c>
      <c r="V299" s="29">
        <v>25.853400000000001</v>
      </c>
      <c r="W299" s="30"/>
      <c r="X299" s="30"/>
      <c r="Y299" s="30"/>
      <c r="Z299" s="30"/>
      <c r="AA299" s="30"/>
      <c r="AB299" s="30"/>
      <c r="AC299" s="30"/>
      <c r="AD299" s="30"/>
      <c r="AE299" s="32">
        <v>25.853400000000001</v>
      </c>
      <c r="AF299" s="17"/>
      <c r="AG299" s="17">
        <v>25.71</v>
      </c>
      <c r="AH299" s="17"/>
      <c r="AI299" s="17"/>
      <c r="AJ299" s="17"/>
      <c r="AK299" s="17"/>
      <c r="AL299" s="17"/>
      <c r="AM299" s="17"/>
      <c r="AN299" s="33">
        <v>25.85</v>
      </c>
      <c r="AO299" s="17" t="s">
        <v>51</v>
      </c>
      <c r="AP299" s="32" t="s">
        <v>52</v>
      </c>
      <c r="AQ299" s="17">
        <f>AVERAGE(SMALL(AE299:AI299,1),SMALL(AE299:AI299,2))</f>
        <v>25.781700000000001</v>
      </c>
      <c r="AR299" s="17" t="str">
        <f>IF(R299 &lt;=( AVERAGE(SMALL(AE299:AI299,1),SMALL(AE299:AI299,2))), R299, "")</f>
        <v/>
      </c>
      <c r="AS299" s="17" t="e">
        <f>AVERAGE(SMALL(AJ299:AM299,1),SMALL(AJ299:AM299,2))</f>
        <v>#NUM!</v>
      </c>
      <c r="AT299" s="17">
        <f>T299*1.075</f>
        <v>25.853749999999998</v>
      </c>
      <c r="AU299" s="17" t="e">
        <f>U299*1.075</f>
        <v>#VALUE!</v>
      </c>
      <c r="AV299" s="30" t="e">
        <f>MIN(AN299,AT299,AU299)</f>
        <v>#VALUE!</v>
      </c>
      <c r="AW299" s="17" t="s">
        <v>75</v>
      </c>
      <c r="AX299" s="17" t="s">
        <v>76</v>
      </c>
      <c r="AY299" s="33">
        <v>25.853000000000002</v>
      </c>
      <c r="AZ299" s="34">
        <f>IF(AND(AY299&gt;0,AY299&lt;=10),AY299*0.25,IF(AND(AY299&gt;10,AY299&lt;=50),AY299*0.17,IF(AND(AY299&gt;10,AY299&lt;=100),AY299*0.12,IF(AY299&gt;100,AY299*0.1))))</f>
        <v>4.395010000000001</v>
      </c>
      <c r="BA299" s="35">
        <f>AZ299+AY299</f>
        <v>30.248010000000001</v>
      </c>
      <c r="BB299" s="33">
        <f>BA299+BA299*0.08</f>
        <v>32.667850800000004</v>
      </c>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row>
    <row r="300" spans="1:116" s="49" customFormat="1" ht="30">
      <c r="A300" s="43" t="s">
        <v>571</v>
      </c>
      <c r="B300" s="23">
        <v>282</v>
      </c>
      <c r="C300" s="44">
        <v>17836</v>
      </c>
      <c r="D300" s="44"/>
      <c r="E300" s="45" t="s">
        <v>1259</v>
      </c>
      <c r="F300" s="45" t="s">
        <v>334</v>
      </c>
      <c r="G300" s="35" t="s">
        <v>335</v>
      </c>
      <c r="H300" s="48" t="s">
        <v>105</v>
      </c>
      <c r="I300" s="45" t="s">
        <v>45</v>
      </c>
      <c r="J300" s="45" t="s">
        <v>1262</v>
      </c>
      <c r="K300" s="46"/>
      <c r="L300" s="45"/>
      <c r="M300" s="47">
        <v>30</v>
      </c>
      <c r="N300" s="45" t="s">
        <v>47</v>
      </c>
      <c r="O300" s="45" t="s">
        <v>576</v>
      </c>
      <c r="P300" s="45" t="s">
        <v>616</v>
      </c>
      <c r="Q300" s="45" t="s">
        <v>1263</v>
      </c>
      <c r="R300" s="29">
        <v>32.03</v>
      </c>
      <c r="S300" s="30"/>
      <c r="T300" s="31">
        <v>29.8</v>
      </c>
      <c r="U300" s="9" t="s">
        <v>58</v>
      </c>
      <c r="V300" s="29">
        <v>32.032200000000003</v>
      </c>
      <c r="W300" s="30"/>
      <c r="X300" s="30"/>
      <c r="Y300" s="30"/>
      <c r="Z300" s="30"/>
      <c r="AA300" s="30"/>
      <c r="AB300" s="30"/>
      <c r="AC300" s="30"/>
      <c r="AD300" s="30"/>
      <c r="AE300" s="32">
        <v>32.032200000000003</v>
      </c>
      <c r="AF300" s="17"/>
      <c r="AG300" s="17"/>
      <c r="AH300" s="17"/>
      <c r="AI300" s="17"/>
      <c r="AJ300" s="17"/>
      <c r="AK300" s="17"/>
      <c r="AL300" s="17"/>
      <c r="AM300" s="17"/>
      <c r="AN300" s="33">
        <v>32.03</v>
      </c>
      <c r="AO300" s="17" t="s">
        <v>51</v>
      </c>
      <c r="AP300" s="32" t="s">
        <v>52</v>
      </c>
      <c r="AQ300" s="17" t="e">
        <f>AVERAGE(SMALL(AE300:AI300,1),SMALL(AE300:AI300,2))</f>
        <v>#NUM!</v>
      </c>
      <c r="AR300" s="17" t="e">
        <f>IF(R300 &lt;=( AVERAGE(SMALL(AE300:AI300,1),SMALL(AE300:AI300,2))), R300, "")</f>
        <v>#NUM!</v>
      </c>
      <c r="AS300" s="17" t="e">
        <f>AVERAGE(SMALL(AJ300:AM300,1),SMALL(AJ300:AM300,2))</f>
        <v>#NUM!</v>
      </c>
      <c r="AT300" s="17">
        <f>T300*1.075</f>
        <v>32.034999999999997</v>
      </c>
      <c r="AU300" s="17" t="e">
        <f>U300*1.075</f>
        <v>#VALUE!</v>
      </c>
      <c r="AV300" s="30" t="e">
        <f>MIN(AN300,AT300,AU300)</f>
        <v>#VALUE!</v>
      </c>
      <c r="AW300" s="42" t="s">
        <v>53</v>
      </c>
      <c r="AX300" s="17" t="s">
        <v>52</v>
      </c>
      <c r="AY300" s="33">
        <v>32.03</v>
      </c>
      <c r="AZ300" s="34">
        <f>IF(AND(AY300&gt;0,AY300&lt;=10),AY300*0.25,IF(AND(AY300&gt;10,AY300&lt;=50),AY300*0.17,IF(AND(AY300&gt;10,AY300&lt;=100),AY300*0.12,IF(AY300&gt;100,AY300*0.1))))</f>
        <v>5.4451000000000009</v>
      </c>
      <c r="BA300" s="35">
        <f>AZ300+AY300</f>
        <v>37.475100000000005</v>
      </c>
      <c r="BB300" s="33">
        <f>BA300+BA300*0.08</f>
        <v>40.473108000000003</v>
      </c>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row>
    <row r="301" spans="1:116" s="49" customFormat="1" ht="30">
      <c r="A301" s="43" t="s">
        <v>571</v>
      </c>
      <c r="B301" s="23">
        <v>286</v>
      </c>
      <c r="C301" s="44">
        <v>17840</v>
      </c>
      <c r="D301" s="44"/>
      <c r="E301" s="45" t="s">
        <v>1259</v>
      </c>
      <c r="F301" s="45" t="s">
        <v>334</v>
      </c>
      <c r="G301" s="35" t="s">
        <v>335</v>
      </c>
      <c r="H301" s="48" t="s">
        <v>60</v>
      </c>
      <c r="I301" s="45" t="s">
        <v>45</v>
      </c>
      <c r="J301" s="45" t="s">
        <v>1264</v>
      </c>
      <c r="K301" s="46"/>
      <c r="L301" s="45"/>
      <c r="M301" s="47">
        <v>28</v>
      </c>
      <c r="N301" s="45" t="s">
        <v>47</v>
      </c>
      <c r="O301" s="45" t="s">
        <v>576</v>
      </c>
      <c r="P301" s="45" t="s">
        <v>616</v>
      </c>
      <c r="Q301" s="45" t="s">
        <v>1270</v>
      </c>
      <c r="R301" s="29">
        <v>32.28</v>
      </c>
      <c r="S301" s="30"/>
      <c r="T301" s="31">
        <v>30.03</v>
      </c>
      <c r="U301" s="9" t="s">
        <v>58</v>
      </c>
      <c r="V301" s="29">
        <v>32.2761</v>
      </c>
      <c r="W301" s="30"/>
      <c r="X301" s="30"/>
      <c r="Y301" s="30"/>
      <c r="Z301" s="30"/>
      <c r="AA301" s="30"/>
      <c r="AB301" s="30"/>
      <c r="AC301" s="30"/>
      <c r="AD301" s="30"/>
      <c r="AE301" s="32">
        <v>32.2761</v>
      </c>
      <c r="AF301" s="17"/>
      <c r="AG301" s="17"/>
      <c r="AH301" s="17"/>
      <c r="AI301" s="17"/>
      <c r="AJ301" s="17"/>
      <c r="AK301" s="17"/>
      <c r="AL301" s="17"/>
      <c r="AM301" s="17"/>
      <c r="AN301" s="33">
        <v>32.228000000000002</v>
      </c>
      <c r="AO301" s="17" t="s">
        <v>51</v>
      </c>
      <c r="AP301" s="32" t="s">
        <v>52</v>
      </c>
      <c r="AQ301" s="17" t="e">
        <f>AVERAGE(SMALL(AE301:AI301,1),SMALL(AE301:AI301,2))</f>
        <v>#NUM!</v>
      </c>
      <c r="AR301" s="17" t="e">
        <f>IF(R301 &lt;=( AVERAGE(SMALL(AE301:AI301,1),SMALL(AE301:AI301,2))), R301, "")</f>
        <v>#NUM!</v>
      </c>
      <c r="AS301" s="17" t="e">
        <f>AVERAGE(SMALL(AJ301:AM301,1),SMALL(AJ301:AM301,2))</f>
        <v>#NUM!</v>
      </c>
      <c r="AT301" s="17">
        <f>T301*1.075</f>
        <v>32.282249999999998</v>
      </c>
      <c r="AU301" s="17" t="e">
        <f>U301*1.075</f>
        <v>#VALUE!</v>
      </c>
      <c r="AV301" s="30" t="e">
        <f>MIN(AN301,AT301,AU301)</f>
        <v>#VALUE!</v>
      </c>
      <c r="AW301" s="42" t="s">
        <v>53</v>
      </c>
      <c r="AX301" s="17" t="s">
        <v>52</v>
      </c>
      <c r="AY301" s="33">
        <v>32.28</v>
      </c>
      <c r="AZ301" s="34">
        <f>IF(AND(AY301&gt;0,AY301&lt;=10),AY301*0.25,IF(AND(AY301&gt;10,AY301&lt;=50),AY301*0.17,IF(AND(AY301&gt;10,AY301&lt;=100),AY301*0.12,IF(AY301&gt;100,AY301*0.1))))</f>
        <v>5.4876000000000005</v>
      </c>
      <c r="BA301" s="35">
        <f>AZ301+AY301</f>
        <v>37.767600000000002</v>
      </c>
      <c r="BB301" s="33">
        <f>BA301+BA301*0.08</f>
        <v>40.789008000000003</v>
      </c>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row>
    <row r="302" spans="1:116" s="49" customFormat="1" ht="30">
      <c r="A302" s="43" t="s">
        <v>571</v>
      </c>
      <c r="B302" s="23">
        <v>283</v>
      </c>
      <c r="C302" s="44">
        <v>17838</v>
      </c>
      <c r="D302" s="44"/>
      <c r="E302" s="45" t="s">
        <v>1259</v>
      </c>
      <c r="F302" s="45" t="s">
        <v>334</v>
      </c>
      <c r="G302" s="35" t="s">
        <v>335</v>
      </c>
      <c r="H302" s="48" t="s">
        <v>340</v>
      </c>
      <c r="I302" s="45" t="s">
        <v>45</v>
      </c>
      <c r="J302" s="45" t="s">
        <v>1264</v>
      </c>
      <c r="K302" s="46"/>
      <c r="L302" s="45"/>
      <c r="M302" s="47">
        <v>28</v>
      </c>
      <c r="N302" s="45" t="s">
        <v>47</v>
      </c>
      <c r="O302" s="45" t="s">
        <v>576</v>
      </c>
      <c r="P302" s="45" t="s">
        <v>616</v>
      </c>
      <c r="Q302" s="45" t="s">
        <v>1265</v>
      </c>
      <c r="R302" s="29">
        <v>32.28</v>
      </c>
      <c r="S302" s="30"/>
      <c r="T302" s="31">
        <v>30.03</v>
      </c>
      <c r="U302" s="9" t="s">
        <v>58</v>
      </c>
      <c r="V302" s="29">
        <v>32.2761</v>
      </c>
      <c r="W302" s="30"/>
      <c r="X302" s="30"/>
      <c r="Y302" s="30"/>
      <c r="Z302" s="30"/>
      <c r="AA302" s="30"/>
      <c r="AB302" s="30"/>
      <c r="AC302" s="30"/>
      <c r="AD302" s="30"/>
      <c r="AE302" s="32">
        <v>32.2761</v>
      </c>
      <c r="AF302" s="17"/>
      <c r="AG302" s="17"/>
      <c r="AH302" s="17"/>
      <c r="AI302" s="17"/>
      <c r="AJ302" s="17"/>
      <c r="AK302" s="17"/>
      <c r="AL302" s="17"/>
      <c r="AM302" s="17"/>
      <c r="AN302" s="33">
        <v>32.28</v>
      </c>
      <c r="AO302" s="17" t="s">
        <v>51</v>
      </c>
      <c r="AP302" s="32" t="s">
        <v>52</v>
      </c>
      <c r="AQ302" s="17" t="e">
        <f>AVERAGE(SMALL(AE302:AI302,1),SMALL(AE302:AI302,2))</f>
        <v>#NUM!</v>
      </c>
      <c r="AR302" s="17" t="e">
        <f>IF(R302 &lt;=( AVERAGE(SMALL(AE302:AI302,1),SMALL(AE302:AI302,2))), R302, "")</f>
        <v>#NUM!</v>
      </c>
      <c r="AS302" s="17" t="e">
        <f>AVERAGE(SMALL(AJ302:AM302,1),SMALL(AJ302:AM302,2))</f>
        <v>#NUM!</v>
      </c>
      <c r="AT302" s="17">
        <f>T302*1.075</f>
        <v>32.282249999999998</v>
      </c>
      <c r="AU302" s="17" t="e">
        <f>U302*1.075</f>
        <v>#VALUE!</v>
      </c>
      <c r="AV302" s="30" t="e">
        <f>MIN(AN302,AT302,AU302)</f>
        <v>#VALUE!</v>
      </c>
      <c r="AW302" s="42" t="s">
        <v>53</v>
      </c>
      <c r="AX302" s="17" t="s">
        <v>52</v>
      </c>
      <c r="AY302" s="33">
        <v>32.281999999999996</v>
      </c>
      <c r="AZ302" s="34">
        <f>IF(AND(AY302&gt;0,AY302&lt;=10),AY302*0.25,IF(AND(AY302&gt;10,AY302&lt;=50),AY302*0.17,IF(AND(AY302&gt;10,AY302&lt;=100),AY302*0.12,IF(AY302&gt;100,AY302*0.1))))</f>
        <v>5.48794</v>
      </c>
      <c r="BA302" s="35">
        <f>AZ302+AY302</f>
        <v>37.769939999999998</v>
      </c>
      <c r="BB302" s="33">
        <f>BA302+BA302*0.08</f>
        <v>40.791535199999998</v>
      </c>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row>
    <row r="303" spans="1:116" s="49" customFormat="1" ht="30">
      <c r="A303" s="43" t="s">
        <v>571</v>
      </c>
      <c r="B303" s="23">
        <v>131</v>
      </c>
      <c r="C303" s="44"/>
      <c r="D303" s="44"/>
      <c r="E303" s="45" t="s">
        <v>712</v>
      </c>
      <c r="F303" s="45" t="s">
        <v>713</v>
      </c>
      <c r="G303" s="35" t="s">
        <v>722</v>
      </c>
      <c r="H303" s="48">
        <v>8</v>
      </c>
      <c r="I303" s="45" t="s">
        <v>715</v>
      </c>
      <c r="J303" s="45" t="s">
        <v>719</v>
      </c>
      <c r="K303" s="46"/>
      <c r="L303" s="45"/>
      <c r="M303" s="47">
        <v>28</v>
      </c>
      <c r="N303" s="45" t="s">
        <v>47</v>
      </c>
      <c r="O303" s="45" t="s">
        <v>576</v>
      </c>
      <c r="P303" s="45"/>
      <c r="Q303" s="45" t="s">
        <v>721</v>
      </c>
      <c r="R303" s="29">
        <v>35.22</v>
      </c>
      <c r="S303" s="30"/>
      <c r="T303" s="31">
        <v>32.76</v>
      </c>
      <c r="U303" s="9" t="s">
        <v>155</v>
      </c>
      <c r="V303" s="29">
        <v>67.909099999999995</v>
      </c>
      <c r="W303" s="30">
        <v>38.11</v>
      </c>
      <c r="X303" s="30"/>
      <c r="Y303" s="30">
        <v>32.32</v>
      </c>
      <c r="Z303" s="30"/>
      <c r="AA303" s="30"/>
      <c r="AB303" s="30"/>
      <c r="AC303" s="30"/>
      <c r="AD303" s="30"/>
      <c r="AE303" s="32">
        <v>67.909099999999995</v>
      </c>
      <c r="AF303" s="17"/>
      <c r="AG303" s="17"/>
      <c r="AH303" s="17"/>
      <c r="AI303" s="17"/>
      <c r="AJ303" s="17"/>
      <c r="AK303" s="17"/>
      <c r="AL303" s="17"/>
      <c r="AM303" s="17"/>
      <c r="AN303" s="33">
        <v>35.22</v>
      </c>
      <c r="AO303" s="17" t="s">
        <v>213</v>
      </c>
      <c r="AP303" s="32" t="s">
        <v>214</v>
      </c>
      <c r="AQ303" s="17" t="e">
        <f>AVERAGE(SMALL(AE303:AI303,1),SMALL(AE303:AI303,2))</f>
        <v>#NUM!</v>
      </c>
      <c r="AR303" s="17" t="e">
        <f>IF(R303 &lt;=( AVERAGE(SMALL(AE303:AI303,1),SMALL(AE303:AI303,2))), R303, "")</f>
        <v>#NUM!</v>
      </c>
      <c r="AS303" s="17" t="e">
        <f>AVERAGE(SMALL(AJ303:AM303,1),SMALL(AJ303:AM303,2))</f>
        <v>#NUM!</v>
      </c>
      <c r="AT303" s="17">
        <f>T303*1.075</f>
        <v>35.216999999999999</v>
      </c>
      <c r="AU303" s="17" t="e">
        <f>U303*1.075</f>
        <v>#VALUE!</v>
      </c>
      <c r="AV303" s="30" t="e">
        <f>MIN(AN303,AT303,AU303)</f>
        <v>#VALUE!</v>
      </c>
      <c r="AW303" s="17" t="s">
        <v>215</v>
      </c>
      <c r="AX303" s="17" t="s">
        <v>214</v>
      </c>
      <c r="AY303" s="33">
        <v>35.22</v>
      </c>
      <c r="AZ303" s="34">
        <f>IF(AND(AY303&gt;0,AY303&lt;=10),AY303*0.25,IF(AND(AY303&gt;10,AY303&lt;=50),AY303*0.17,IF(AND(AY303&gt;10,AY303&lt;=100),AY303*0.12,IF(AY303&gt;100,AY303*0.1))))</f>
        <v>5.9874000000000001</v>
      </c>
      <c r="BA303" s="35">
        <f>AZ303+AY303</f>
        <v>41.2074</v>
      </c>
      <c r="BB303" s="33">
        <f>BA303+BA303*0.08</f>
        <v>44.503991999999997</v>
      </c>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row>
    <row r="304" spans="1:116" s="49" customFormat="1" ht="30">
      <c r="A304" s="43" t="s">
        <v>571</v>
      </c>
      <c r="B304" s="23">
        <v>214</v>
      </c>
      <c r="C304" s="44">
        <v>17632</v>
      </c>
      <c r="D304" s="44"/>
      <c r="E304" s="45" t="s">
        <v>1024</v>
      </c>
      <c r="F304" s="45" t="s">
        <v>1025</v>
      </c>
      <c r="G304" s="35" t="s">
        <v>1026</v>
      </c>
      <c r="H304" s="48" t="s">
        <v>1027</v>
      </c>
      <c r="I304" s="45" t="s">
        <v>261</v>
      </c>
      <c r="J304" s="45" t="s">
        <v>1028</v>
      </c>
      <c r="K304" s="46">
        <v>100</v>
      </c>
      <c r="L304" s="45" t="s">
        <v>83</v>
      </c>
      <c r="M304" s="47">
        <v>1</v>
      </c>
      <c r="N304" s="45" t="s">
        <v>47</v>
      </c>
      <c r="O304" s="45" t="s">
        <v>576</v>
      </c>
      <c r="P304" s="45" t="s">
        <v>616</v>
      </c>
      <c r="Q304" s="45" t="s">
        <v>1029</v>
      </c>
      <c r="R304" s="29">
        <v>36.17</v>
      </c>
      <c r="S304" s="30"/>
      <c r="T304" s="31">
        <v>33.65</v>
      </c>
      <c r="U304" s="9" t="s">
        <v>58</v>
      </c>
      <c r="V304" s="29"/>
      <c r="W304" s="30"/>
      <c r="X304" s="30"/>
      <c r="Y304" s="30"/>
      <c r="Z304" s="30">
        <v>36.17</v>
      </c>
      <c r="AA304" s="30"/>
      <c r="AB304" s="30"/>
      <c r="AC304" s="30"/>
      <c r="AD304" s="30"/>
      <c r="AE304" s="32"/>
      <c r="AF304" s="17"/>
      <c r="AG304" s="17"/>
      <c r="AH304" s="17"/>
      <c r="AI304" s="17">
        <v>36.17</v>
      </c>
      <c r="AJ304" s="17"/>
      <c r="AK304" s="17"/>
      <c r="AL304" s="17"/>
      <c r="AM304" s="17"/>
      <c r="AN304" s="33">
        <v>36.17</v>
      </c>
      <c r="AO304" s="17" t="s">
        <v>51</v>
      </c>
      <c r="AP304" s="32" t="s">
        <v>52</v>
      </c>
      <c r="AQ304" s="17" t="e">
        <f>AVERAGE(SMALL(AE304:AI304,1),SMALL(AE304:AI304,2))</f>
        <v>#NUM!</v>
      </c>
      <c r="AR304" s="17" t="e">
        <f>IF(R304 &lt;=( AVERAGE(SMALL(AE304:AI304,1),SMALL(AE304:AI304,2))), R304, "")</f>
        <v>#NUM!</v>
      </c>
      <c r="AS304" s="17" t="e">
        <f>AVERAGE(SMALL(AJ304:AM304,1),SMALL(AJ304:AM304,2))</f>
        <v>#NUM!</v>
      </c>
      <c r="AT304" s="17">
        <f>T304*1.075</f>
        <v>36.173749999999998</v>
      </c>
      <c r="AU304" s="17" t="e">
        <f>U304*1.075</f>
        <v>#VALUE!</v>
      </c>
      <c r="AV304" s="30" t="e">
        <f>MIN(AN304,AT304,AU304)</f>
        <v>#VALUE!</v>
      </c>
      <c r="AW304" s="42" t="s">
        <v>53</v>
      </c>
      <c r="AX304" s="17" t="s">
        <v>52</v>
      </c>
      <c r="AY304" s="33">
        <v>36.1738</v>
      </c>
      <c r="AZ304" s="34">
        <f>IF(AND(AY304&gt;0,AY304&lt;=10),AY304*0.25,IF(AND(AY304&gt;10,AY304&lt;=50),AY304*0.17,IF(AND(AY304&gt;10,AY304&lt;=100),AY304*0.12,IF(AY304&gt;100,AY304*0.1))))</f>
        <v>6.1495460000000008</v>
      </c>
      <c r="BA304" s="35">
        <f>AZ304+AY304</f>
        <v>42.323346000000001</v>
      </c>
      <c r="BB304" s="33">
        <f>BA304+BA304*0.08</f>
        <v>45.709213679999998</v>
      </c>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row>
    <row r="305" spans="1:116" s="49" customFormat="1" ht="30">
      <c r="A305" s="43" t="s">
        <v>571</v>
      </c>
      <c r="B305" s="23">
        <v>258</v>
      </c>
      <c r="C305" s="44">
        <v>402</v>
      </c>
      <c r="D305" s="44"/>
      <c r="E305" s="45" t="s">
        <v>1171</v>
      </c>
      <c r="F305" s="45" t="s">
        <v>1172</v>
      </c>
      <c r="G305" s="35" t="s">
        <v>981</v>
      </c>
      <c r="H305" s="48" t="s">
        <v>1173</v>
      </c>
      <c r="I305" s="45" t="s">
        <v>106</v>
      </c>
      <c r="J305" s="45" t="s">
        <v>1177</v>
      </c>
      <c r="K305" s="46"/>
      <c r="L305" s="45"/>
      <c r="M305" s="47">
        <v>500</v>
      </c>
      <c r="N305" s="45" t="s">
        <v>47</v>
      </c>
      <c r="O305" s="45" t="s">
        <v>576</v>
      </c>
      <c r="P305" s="45" t="s">
        <v>609</v>
      </c>
      <c r="Q305" s="45" t="s">
        <v>1175</v>
      </c>
      <c r="R305" s="29">
        <v>47.15</v>
      </c>
      <c r="S305" s="30"/>
      <c r="T305" s="31">
        <v>43.86</v>
      </c>
      <c r="U305" s="9" t="s">
        <v>155</v>
      </c>
      <c r="V305" s="29"/>
      <c r="W305" s="30"/>
      <c r="X305" s="30"/>
      <c r="Y305" s="30"/>
      <c r="Z305" s="30"/>
      <c r="AA305" s="30"/>
      <c r="AB305" s="30"/>
      <c r="AC305" s="30"/>
      <c r="AD305" s="30"/>
      <c r="AE305" s="32"/>
      <c r="AF305" s="17"/>
      <c r="AG305" s="17"/>
      <c r="AH305" s="17"/>
      <c r="AI305" s="17"/>
      <c r="AJ305" s="17"/>
      <c r="AK305" s="17"/>
      <c r="AL305" s="17"/>
      <c r="AM305" s="17"/>
      <c r="AN305" s="33">
        <v>47.15</v>
      </c>
      <c r="AO305" s="17" t="s">
        <v>51</v>
      </c>
      <c r="AP305" s="32" t="s">
        <v>52</v>
      </c>
      <c r="AQ305" s="17" t="e">
        <f>AVERAGE(SMALL(AE305:AI305,1),SMALL(AE305:AI305,2))</f>
        <v>#NUM!</v>
      </c>
      <c r="AR305" s="17" t="e">
        <f>IF(R305 &lt;=( AVERAGE(SMALL(AE305:AI305,1),SMALL(AE305:AI305,2))), R305, "")</f>
        <v>#NUM!</v>
      </c>
      <c r="AS305" s="17" t="e">
        <f>AVERAGE(SMALL(AJ305:AM305,1),SMALL(AJ305:AM305,2))</f>
        <v>#NUM!</v>
      </c>
      <c r="AT305" s="17">
        <f>T305*1.075</f>
        <v>47.149499999999996</v>
      </c>
      <c r="AU305" s="17" t="e">
        <f>U305*1.075</f>
        <v>#VALUE!</v>
      </c>
      <c r="AV305" s="30" t="e">
        <f>MIN(AN305,AT305,AU305)</f>
        <v>#VALUE!</v>
      </c>
      <c r="AW305" s="42" t="s">
        <v>53</v>
      </c>
      <c r="AX305" s="17" t="s">
        <v>52</v>
      </c>
      <c r="AY305" s="33">
        <v>47.149000000000001</v>
      </c>
      <c r="AZ305" s="34">
        <f>IF(AND(AY305&gt;0,AY305&lt;=10),AY305*0.25,IF(AND(AY305&gt;10,AY305&lt;=50),AY305*0.17,IF(AND(AY305&gt;10,AY305&lt;=100),AY305*0.12,IF(AY305&gt;100,AY305*0.1))))</f>
        <v>8.0153300000000005</v>
      </c>
      <c r="BA305" s="35">
        <f>AZ305+AY305</f>
        <v>55.16433</v>
      </c>
      <c r="BB305" s="33">
        <f>BA305+BA305*0.08</f>
        <v>59.577476400000002</v>
      </c>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row>
    <row r="306" spans="1:116" s="49" customFormat="1" ht="30">
      <c r="A306" s="43" t="s">
        <v>571</v>
      </c>
      <c r="B306" s="23">
        <v>293</v>
      </c>
      <c r="C306" s="44">
        <v>19234</v>
      </c>
      <c r="D306" s="44"/>
      <c r="E306" s="45" t="s">
        <v>1279</v>
      </c>
      <c r="F306" s="45" t="s">
        <v>1280</v>
      </c>
      <c r="G306" s="35" t="s">
        <v>1281</v>
      </c>
      <c r="H306" s="48" t="s">
        <v>1286</v>
      </c>
      <c r="I306" s="45" t="s">
        <v>45</v>
      </c>
      <c r="J306" s="45" t="s">
        <v>1282</v>
      </c>
      <c r="K306" s="46"/>
      <c r="L306" s="45"/>
      <c r="M306" s="47">
        <v>30</v>
      </c>
      <c r="N306" s="45" t="s">
        <v>47</v>
      </c>
      <c r="O306" s="45" t="s">
        <v>576</v>
      </c>
      <c r="P306" s="45" t="s">
        <v>616</v>
      </c>
      <c r="Q306" s="45" t="s">
        <v>1287</v>
      </c>
      <c r="R306" s="29">
        <v>47.98</v>
      </c>
      <c r="S306" s="30"/>
      <c r="T306" s="31">
        <v>44.63</v>
      </c>
      <c r="U306" s="9" t="s">
        <v>58</v>
      </c>
      <c r="V306" s="29"/>
      <c r="W306" s="30"/>
      <c r="X306" s="30"/>
      <c r="Y306" s="30"/>
      <c r="Z306" s="30">
        <v>47.98</v>
      </c>
      <c r="AA306" s="30"/>
      <c r="AB306" s="30"/>
      <c r="AC306" s="30"/>
      <c r="AD306" s="30"/>
      <c r="AE306" s="32"/>
      <c r="AF306" s="17"/>
      <c r="AG306" s="17"/>
      <c r="AH306" s="17"/>
      <c r="AI306" s="17">
        <v>47.98</v>
      </c>
      <c r="AJ306" s="17"/>
      <c r="AK306" s="17"/>
      <c r="AL306" s="17"/>
      <c r="AM306" s="17"/>
      <c r="AN306" s="33">
        <v>47.98</v>
      </c>
      <c r="AO306" s="17" t="s">
        <v>51</v>
      </c>
      <c r="AP306" s="32" t="s">
        <v>52</v>
      </c>
      <c r="AQ306" s="17" t="e">
        <f>AVERAGE(SMALL(AE306:AI306,1),SMALL(AE306:AI306,2))</f>
        <v>#NUM!</v>
      </c>
      <c r="AR306" s="17" t="e">
        <f>IF(R306 &lt;=( AVERAGE(SMALL(AE306:AI306,1),SMALL(AE306:AI306,2))), R306, "")</f>
        <v>#NUM!</v>
      </c>
      <c r="AS306" s="17" t="e">
        <f>AVERAGE(SMALL(AJ306:AM306,1),SMALL(AJ306:AM306,2))</f>
        <v>#NUM!</v>
      </c>
      <c r="AT306" s="17">
        <f>T306*1.075</f>
        <v>47.977249999999998</v>
      </c>
      <c r="AU306" s="17" t="e">
        <f>U306*1.075</f>
        <v>#VALUE!</v>
      </c>
      <c r="AV306" s="30" t="e">
        <f>MIN(AN306,AT306,AU306)</f>
        <v>#VALUE!</v>
      </c>
      <c r="AW306" s="42" t="s">
        <v>53</v>
      </c>
      <c r="AX306" s="17" t="s">
        <v>52</v>
      </c>
      <c r="AY306" s="33">
        <v>47.976999999999997</v>
      </c>
      <c r="AZ306" s="34">
        <f>IF(AND(AY306&gt;0,AY306&lt;=10),AY306*0.25,IF(AND(AY306&gt;10,AY306&lt;=50),AY306*0.17,IF(AND(AY306&gt;10,AY306&lt;=100),AY306*0.12,IF(AY306&gt;100,AY306*0.1))))</f>
        <v>8.1560900000000007</v>
      </c>
      <c r="BA306" s="35">
        <f>AZ306+AY306</f>
        <v>56.133089999999996</v>
      </c>
      <c r="BB306" s="33">
        <f>BA306+BA306*0.08</f>
        <v>60.623737199999994</v>
      </c>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row>
    <row r="307" spans="1:116" s="49" customFormat="1" ht="30">
      <c r="A307" s="43" t="s">
        <v>571</v>
      </c>
      <c r="B307" s="23">
        <v>284</v>
      </c>
      <c r="C307" s="44">
        <v>17839</v>
      </c>
      <c r="D307" s="44"/>
      <c r="E307" s="45" t="s">
        <v>1259</v>
      </c>
      <c r="F307" s="45" t="s">
        <v>334</v>
      </c>
      <c r="G307" s="35" t="s">
        <v>335</v>
      </c>
      <c r="H307" s="48" t="s">
        <v>340</v>
      </c>
      <c r="I307" s="45" t="s">
        <v>45</v>
      </c>
      <c r="J307" s="45" t="s">
        <v>1266</v>
      </c>
      <c r="K307" s="46"/>
      <c r="L307" s="45"/>
      <c r="M307" s="47">
        <v>42</v>
      </c>
      <c r="N307" s="45" t="s">
        <v>47</v>
      </c>
      <c r="O307" s="45" t="s">
        <v>576</v>
      </c>
      <c r="P307" s="45" t="s">
        <v>616</v>
      </c>
      <c r="Q307" s="45" t="s">
        <v>1267</v>
      </c>
      <c r="R307" s="29">
        <v>48.41</v>
      </c>
      <c r="S307" s="30"/>
      <c r="T307" s="31">
        <v>45.03</v>
      </c>
      <c r="U307" s="9" t="s">
        <v>58</v>
      </c>
      <c r="V307" s="29">
        <v>48.414200000000001</v>
      </c>
      <c r="W307" s="30"/>
      <c r="X307" s="30"/>
      <c r="Y307" s="30"/>
      <c r="Z307" s="30"/>
      <c r="AA307" s="30"/>
      <c r="AB307" s="30"/>
      <c r="AC307" s="30"/>
      <c r="AD307" s="30"/>
      <c r="AE307" s="32">
        <v>48.414200000000001</v>
      </c>
      <c r="AF307" s="17"/>
      <c r="AG307" s="17"/>
      <c r="AH307" s="17"/>
      <c r="AI307" s="17"/>
      <c r="AJ307" s="17"/>
      <c r="AK307" s="17"/>
      <c r="AL307" s="17"/>
      <c r="AM307" s="17"/>
      <c r="AN307" s="33">
        <v>48.41</v>
      </c>
      <c r="AO307" s="17" t="s">
        <v>51</v>
      </c>
      <c r="AP307" s="32" t="s">
        <v>52</v>
      </c>
      <c r="AQ307" s="17" t="e">
        <f>AVERAGE(SMALL(AE307:AI307,1),SMALL(AE307:AI307,2))</f>
        <v>#NUM!</v>
      </c>
      <c r="AR307" s="17" t="e">
        <f>IF(R307 &lt;=( AVERAGE(SMALL(AE307:AI307,1),SMALL(AE307:AI307,2))), R307, "")</f>
        <v>#NUM!</v>
      </c>
      <c r="AS307" s="17" t="e">
        <f>AVERAGE(SMALL(AJ307:AM307,1),SMALL(AJ307:AM307,2))</f>
        <v>#NUM!</v>
      </c>
      <c r="AT307" s="17">
        <f>T307*1.075</f>
        <v>48.407249999999998</v>
      </c>
      <c r="AU307" s="17" t="e">
        <f>U307*1.075</f>
        <v>#VALUE!</v>
      </c>
      <c r="AV307" s="30" t="e">
        <f>MIN(AN307,AT307,AU307)</f>
        <v>#VALUE!</v>
      </c>
      <c r="AW307" s="42" t="s">
        <v>53</v>
      </c>
      <c r="AX307" s="17" t="s">
        <v>52</v>
      </c>
      <c r="AY307" s="33">
        <v>48.406999999999996</v>
      </c>
      <c r="AZ307" s="34">
        <f>IF(AND(AY307&gt;0,AY307&lt;=10),AY307*0.25,IF(AND(AY307&gt;10,AY307&lt;=50),AY307*0.17,IF(AND(AY307&gt;10,AY307&lt;=100),AY307*0.12,IF(AY307&gt;100,AY307*0.1))))</f>
        <v>8.2291899999999991</v>
      </c>
      <c r="BA307" s="35">
        <f>AZ307+AY307</f>
        <v>56.636189999999999</v>
      </c>
      <c r="BB307" s="33">
        <f>BA307+BA307*0.08</f>
        <v>61.167085200000002</v>
      </c>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row>
    <row r="308" spans="1:116" s="49" customFormat="1" ht="30">
      <c r="A308" s="43" t="s">
        <v>571</v>
      </c>
      <c r="B308" s="23">
        <v>285</v>
      </c>
      <c r="C308" s="44">
        <v>17829</v>
      </c>
      <c r="D308" s="44"/>
      <c r="E308" s="45" t="s">
        <v>1259</v>
      </c>
      <c r="F308" s="45" t="s">
        <v>334</v>
      </c>
      <c r="G308" s="35" t="s">
        <v>335</v>
      </c>
      <c r="H308" s="48" t="s">
        <v>700</v>
      </c>
      <c r="I308" s="45" t="s">
        <v>45</v>
      </c>
      <c r="J308" s="45" t="s">
        <v>1268</v>
      </c>
      <c r="K308" s="46"/>
      <c r="L308" s="45"/>
      <c r="M308" s="47">
        <v>56</v>
      </c>
      <c r="N308" s="45" t="s">
        <v>47</v>
      </c>
      <c r="O308" s="45" t="s">
        <v>576</v>
      </c>
      <c r="P308" s="45" t="s">
        <v>616</v>
      </c>
      <c r="Q308" s="45" t="s">
        <v>1269</v>
      </c>
      <c r="R308" s="29">
        <v>63.47</v>
      </c>
      <c r="S308" s="30"/>
      <c r="T308" s="31">
        <v>59.04</v>
      </c>
      <c r="U308" s="9" t="s">
        <v>58</v>
      </c>
      <c r="V308" s="29"/>
      <c r="W308" s="30"/>
      <c r="X308" s="30"/>
      <c r="Y308" s="30"/>
      <c r="Z308" s="30">
        <v>63.47</v>
      </c>
      <c r="AA308" s="30"/>
      <c r="AB308" s="30"/>
      <c r="AC308" s="30"/>
      <c r="AD308" s="30"/>
      <c r="AE308" s="32"/>
      <c r="AF308" s="17"/>
      <c r="AG308" s="17"/>
      <c r="AH308" s="17"/>
      <c r="AI308" s="17"/>
      <c r="AJ308" s="17"/>
      <c r="AK308" s="17"/>
      <c r="AL308" s="17"/>
      <c r="AM308" s="17"/>
      <c r="AN308" s="33">
        <v>63.47</v>
      </c>
      <c r="AO308" s="17" t="s">
        <v>338</v>
      </c>
      <c r="AP308" s="32" t="s">
        <v>339</v>
      </c>
      <c r="AQ308" s="17" t="e">
        <f>AVERAGE(SMALL(AE308:AI308,1),SMALL(AE308:AI308,2))</f>
        <v>#NUM!</v>
      </c>
      <c r="AR308" s="17" t="e">
        <f>IF(R308 &lt;=( AVERAGE(SMALL(AE308:AI308,1),SMALL(AE308:AI308,2))), R308, "")</f>
        <v>#NUM!</v>
      </c>
      <c r="AS308" s="17" t="e">
        <f>AVERAGE(SMALL(AJ308:AM308,1),SMALL(AJ308:AM308,2))</f>
        <v>#NUM!</v>
      </c>
      <c r="AT308" s="17">
        <f>T308*1.075</f>
        <v>63.467999999999996</v>
      </c>
      <c r="AU308" s="17" t="e">
        <f>U308*1.075</f>
        <v>#VALUE!</v>
      </c>
      <c r="AV308" s="30" t="e">
        <f>MIN(AN308,AT308,AU308)</f>
        <v>#VALUE!</v>
      </c>
      <c r="AW308" s="17" t="s">
        <v>338</v>
      </c>
      <c r="AX308" s="17" t="s">
        <v>339</v>
      </c>
      <c r="AY308" s="33">
        <v>50.527999999999999</v>
      </c>
      <c r="AZ308" s="34">
        <f>IF(AND(AY308&gt;0,AY308&lt;=10),AY308*0.25,IF(AND(AY308&gt;10,AY308&lt;=50),AY308*0.17,IF(AND(AY308&gt;10,AY308&lt;=100),AY308*0.12,IF(AY308&gt;100,AY308*0.1))))</f>
        <v>6.0633599999999994</v>
      </c>
      <c r="BA308" s="35">
        <f>AZ308+AY308</f>
        <v>56.591359999999995</v>
      </c>
      <c r="BB308" s="33">
        <f>BA308+BA308*0.08</f>
        <v>61.118668799999995</v>
      </c>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row>
    <row r="309" spans="1:116" s="49" customFormat="1" ht="30">
      <c r="A309" s="43" t="s">
        <v>571</v>
      </c>
      <c r="B309" s="23">
        <v>241</v>
      </c>
      <c r="C309" s="44">
        <v>793</v>
      </c>
      <c r="D309" s="44"/>
      <c r="E309" s="45" t="s">
        <v>1106</v>
      </c>
      <c r="F309" s="45" t="s">
        <v>1107</v>
      </c>
      <c r="G309" s="35" t="s">
        <v>718</v>
      </c>
      <c r="H309" s="48" t="s">
        <v>109</v>
      </c>
      <c r="I309" s="45" t="s">
        <v>261</v>
      </c>
      <c r="J309" s="45" t="s">
        <v>1111</v>
      </c>
      <c r="K309" s="46">
        <v>1000</v>
      </c>
      <c r="L309" s="45" t="s">
        <v>83</v>
      </c>
      <c r="M309" s="47">
        <v>1</v>
      </c>
      <c r="N309" s="45" t="s">
        <v>47</v>
      </c>
      <c r="O309" s="45" t="s">
        <v>576</v>
      </c>
      <c r="P309" s="45" t="s">
        <v>646</v>
      </c>
      <c r="Q309" s="45" t="s">
        <v>1109</v>
      </c>
      <c r="R309" s="29">
        <v>79.13</v>
      </c>
      <c r="S309" s="30"/>
      <c r="T309" s="31">
        <v>73.61</v>
      </c>
      <c r="U309" s="9" t="s">
        <v>58</v>
      </c>
      <c r="V309" s="29">
        <v>87.804000000000002</v>
      </c>
      <c r="W309" s="30">
        <v>70.459999999999994</v>
      </c>
      <c r="X309" s="30"/>
      <c r="Y309" s="30"/>
      <c r="Z309" s="30"/>
      <c r="AA309" s="30"/>
      <c r="AB309" s="30"/>
      <c r="AC309" s="30"/>
      <c r="AD309" s="30"/>
      <c r="AE309" s="32">
        <v>87.804000000000002</v>
      </c>
      <c r="AF309" s="17"/>
      <c r="AG309" s="17">
        <v>87.317999999999998</v>
      </c>
      <c r="AH309" s="17"/>
      <c r="AI309" s="17"/>
      <c r="AJ309" s="17"/>
      <c r="AK309" s="17"/>
      <c r="AL309" s="17"/>
      <c r="AM309" s="17"/>
      <c r="AN309" s="33">
        <v>79.13</v>
      </c>
      <c r="AO309" s="17" t="s">
        <v>51</v>
      </c>
      <c r="AP309" s="32" t="s">
        <v>52</v>
      </c>
      <c r="AQ309" s="17">
        <f>AVERAGE(SMALL(AE309:AI309,1),SMALL(AE309:AI309,2))</f>
        <v>87.561000000000007</v>
      </c>
      <c r="AR309" s="17">
        <f>IF(R309 &lt;=( AVERAGE(SMALL(AE309:AI309,1),SMALL(AE309:AI309,2))), R309, "")</f>
        <v>79.13</v>
      </c>
      <c r="AS309" s="17" t="e">
        <f>AVERAGE(SMALL(AJ309:AM309,1),SMALL(AJ309:AM309,2))</f>
        <v>#NUM!</v>
      </c>
      <c r="AT309" s="17">
        <f>T309*1.075</f>
        <v>79.130749999999992</v>
      </c>
      <c r="AU309" s="17" t="e">
        <f>U309*1.075</f>
        <v>#VALUE!</v>
      </c>
      <c r="AV309" s="30" t="e">
        <f>MIN(AN309,AT309,AU309)</f>
        <v>#VALUE!</v>
      </c>
      <c r="AW309" s="42" t="s">
        <v>53</v>
      </c>
      <c r="AX309" s="17" t="s">
        <v>52</v>
      </c>
      <c r="AY309" s="33">
        <v>79.130799999999994</v>
      </c>
      <c r="AZ309" s="34">
        <f>IF(AND(AY309&gt;0,AY309&lt;=10),AY309*0.25,IF(AND(AY309&gt;10,AY309&lt;=50),AY309*0.17,IF(AND(AY309&gt;10,AY309&lt;=100),AY309*0.12,IF(AY309&gt;100,AY309*0.1))))</f>
        <v>9.4956959999999988</v>
      </c>
      <c r="BA309" s="35">
        <f>AZ309+AY309</f>
        <v>88.626495999999989</v>
      </c>
      <c r="BB309" s="33">
        <f>BA309+BA309*0.08</f>
        <v>95.71661567999999</v>
      </c>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row>
    <row r="310" spans="1:116" s="49" customFormat="1" ht="30">
      <c r="A310" s="43" t="s">
        <v>571</v>
      </c>
      <c r="B310" s="23">
        <v>215</v>
      </c>
      <c r="C310" s="44">
        <v>17667</v>
      </c>
      <c r="D310" s="44"/>
      <c r="E310" s="45" t="s">
        <v>1024</v>
      </c>
      <c r="F310" s="45" t="s">
        <v>1025</v>
      </c>
      <c r="G310" s="35" t="s">
        <v>1026</v>
      </c>
      <c r="H310" s="48" t="s">
        <v>1027</v>
      </c>
      <c r="I310" s="45" t="s">
        <v>261</v>
      </c>
      <c r="J310" s="45" t="s">
        <v>1030</v>
      </c>
      <c r="K310" s="46">
        <v>500</v>
      </c>
      <c r="L310" s="45" t="s">
        <v>83</v>
      </c>
      <c r="M310" s="47">
        <v>1</v>
      </c>
      <c r="N310" s="45" t="s">
        <v>47</v>
      </c>
      <c r="O310" s="45" t="s">
        <v>576</v>
      </c>
      <c r="P310" s="45" t="s">
        <v>616</v>
      </c>
      <c r="Q310" s="45" t="s">
        <v>1031</v>
      </c>
      <c r="R310" s="29">
        <v>180.85</v>
      </c>
      <c r="S310" s="30"/>
      <c r="T310" s="31">
        <v>167.95</v>
      </c>
      <c r="U310" s="9" t="s">
        <v>58</v>
      </c>
      <c r="V310" s="29"/>
      <c r="W310" s="30"/>
      <c r="X310" s="30"/>
      <c r="Y310" s="30"/>
      <c r="Z310" s="30">
        <v>180.85</v>
      </c>
      <c r="AA310" s="30"/>
      <c r="AB310" s="30"/>
      <c r="AC310" s="30"/>
      <c r="AD310" s="30"/>
      <c r="AE310" s="32"/>
      <c r="AF310" s="17"/>
      <c r="AG310" s="17"/>
      <c r="AH310" s="17"/>
      <c r="AI310" s="17"/>
      <c r="AJ310" s="17"/>
      <c r="AK310" s="17"/>
      <c r="AL310" s="17"/>
      <c r="AM310" s="17"/>
      <c r="AN310" s="33">
        <v>180.85</v>
      </c>
      <c r="AO310" s="17" t="s">
        <v>51</v>
      </c>
      <c r="AP310" s="32" t="s">
        <v>52</v>
      </c>
      <c r="AQ310" s="17" t="e">
        <f>AVERAGE(SMALL(AE310:AI310,1),SMALL(AE310:AI310,2))</f>
        <v>#NUM!</v>
      </c>
      <c r="AR310" s="17" t="e">
        <f>IF(R310 &lt;=( AVERAGE(SMALL(AE310:AI310,1),SMALL(AE310:AI310,2))), R310, "")</f>
        <v>#NUM!</v>
      </c>
      <c r="AS310" s="17" t="e">
        <f>AVERAGE(SMALL(AJ310:AM310,1),SMALL(AJ310:AM310,2))</f>
        <v>#NUM!</v>
      </c>
      <c r="AT310" s="17">
        <f>T310*1.075</f>
        <v>180.54624999999999</v>
      </c>
      <c r="AU310" s="17" t="e">
        <f>U310*1.075</f>
        <v>#VALUE!</v>
      </c>
      <c r="AV310" s="30" t="e">
        <f>MIN(AN310,AT310,AU310)</f>
        <v>#VALUE!</v>
      </c>
      <c r="AW310" s="17" t="s">
        <v>75</v>
      </c>
      <c r="AX310" s="17" t="s">
        <v>76</v>
      </c>
      <c r="AY310" s="33">
        <v>180.54599999999999</v>
      </c>
      <c r="AZ310" s="34">
        <f>IF(AND(AY310&gt;0,AY310&lt;=10),AY310*0.25,IF(AND(AY310&gt;10,AY310&lt;=50),AY310*0.17,IF(AND(AY310&gt;10,AY310&lt;=100),AY310*0.12,IF(AY310&gt;100,AY310*0.1))))</f>
        <v>18.054600000000001</v>
      </c>
      <c r="BA310" s="35">
        <f>AZ310+AY310</f>
        <v>198.60059999999999</v>
      </c>
      <c r="BB310" s="33">
        <f>BA310+BA310*0.08</f>
        <v>214.48864799999998</v>
      </c>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row>
    <row r="311" spans="1:116" s="49" customFormat="1" ht="30">
      <c r="A311" s="43" t="s">
        <v>571</v>
      </c>
      <c r="B311" s="23">
        <v>216</v>
      </c>
      <c r="C311" s="44">
        <v>17668</v>
      </c>
      <c r="D311" s="44"/>
      <c r="E311" s="45" t="s">
        <v>1024</v>
      </c>
      <c r="F311" s="45" t="s">
        <v>1025</v>
      </c>
      <c r="G311" s="35" t="s">
        <v>1026</v>
      </c>
      <c r="H311" s="48" t="s">
        <v>1027</v>
      </c>
      <c r="I311" s="45" t="s">
        <v>261</v>
      </c>
      <c r="J311" s="45" t="s">
        <v>1032</v>
      </c>
      <c r="K311" s="46">
        <v>1000</v>
      </c>
      <c r="L311" s="45" t="s">
        <v>83</v>
      </c>
      <c r="M311" s="47">
        <v>1</v>
      </c>
      <c r="N311" s="45" t="s">
        <v>47</v>
      </c>
      <c r="O311" s="45" t="s">
        <v>576</v>
      </c>
      <c r="P311" s="45" t="s">
        <v>616</v>
      </c>
      <c r="Q311" s="45" t="s">
        <v>1033</v>
      </c>
      <c r="R311" s="29">
        <v>361.7</v>
      </c>
      <c r="S311" s="30"/>
      <c r="T311" s="31">
        <v>336.47</v>
      </c>
      <c r="U311" s="9" t="s">
        <v>58</v>
      </c>
      <c r="V311" s="29"/>
      <c r="W311" s="30"/>
      <c r="X311" s="30"/>
      <c r="Y311" s="30"/>
      <c r="Z311" s="30">
        <v>361.7</v>
      </c>
      <c r="AA311" s="30"/>
      <c r="AB311" s="30"/>
      <c r="AC311" s="30"/>
      <c r="AD311" s="30"/>
      <c r="AE311" s="32"/>
      <c r="AF311" s="17"/>
      <c r="AG311" s="17"/>
      <c r="AH311" s="17"/>
      <c r="AI311" s="17"/>
      <c r="AJ311" s="17"/>
      <c r="AK311" s="17"/>
      <c r="AL311" s="17"/>
      <c r="AM311" s="17"/>
      <c r="AN311" s="33">
        <v>361.7</v>
      </c>
      <c r="AO311" s="17" t="s">
        <v>51</v>
      </c>
      <c r="AP311" s="32" t="s">
        <v>52</v>
      </c>
      <c r="AQ311" s="17" t="e">
        <f>AVERAGE(SMALL(AE311:AI311,1),SMALL(AE311:AI311,2))</f>
        <v>#NUM!</v>
      </c>
      <c r="AR311" s="17" t="e">
        <f>IF(R311 &lt;=( AVERAGE(SMALL(AE311:AI311,1),SMALL(AE311:AI311,2))), R311, "")</f>
        <v>#NUM!</v>
      </c>
      <c r="AS311" s="17" t="e">
        <f>AVERAGE(SMALL(AJ311:AM311,1),SMALL(AJ311:AM311,2))</f>
        <v>#NUM!</v>
      </c>
      <c r="AT311" s="17">
        <f>T311*1.075</f>
        <v>361.70525000000004</v>
      </c>
      <c r="AU311" s="17" t="e">
        <f>U311*1.075</f>
        <v>#VALUE!</v>
      </c>
      <c r="AV311" s="30" t="e">
        <f>MIN(AN311,AT311,AU311)</f>
        <v>#VALUE!</v>
      </c>
      <c r="AW311" s="42" t="s">
        <v>53</v>
      </c>
      <c r="AX311" s="17" t="s">
        <v>52</v>
      </c>
      <c r="AY311" s="33">
        <v>361.7</v>
      </c>
      <c r="AZ311" s="34">
        <f>IF(AND(AY311&gt;0,AY311&lt;=10),AY311*0.25,IF(AND(AY311&gt;10,AY311&lt;=50),AY311*0.17,IF(AND(AY311&gt;10,AY311&lt;=100),AY311*0.12,IF(AY311&gt;100,AY311*0.1))))</f>
        <v>36.17</v>
      </c>
      <c r="BA311" s="35">
        <f>AZ311+AY311</f>
        <v>397.87</v>
      </c>
      <c r="BB311" s="33">
        <f>BA311+BA311*0.08</f>
        <v>429.69960000000003</v>
      </c>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row>
    <row r="312" spans="1:116" s="49" customFormat="1" ht="30">
      <c r="A312" s="43" t="s">
        <v>1346</v>
      </c>
      <c r="B312" s="23">
        <v>310</v>
      </c>
      <c r="C312" s="44">
        <v>7135</v>
      </c>
      <c r="D312" s="44"/>
      <c r="E312" s="45" t="s">
        <v>1347</v>
      </c>
      <c r="F312" s="45" t="s">
        <v>1348</v>
      </c>
      <c r="G312" s="35" t="s">
        <v>1349</v>
      </c>
      <c r="H312" s="48" t="s">
        <v>696</v>
      </c>
      <c r="I312" s="45" t="s">
        <v>45</v>
      </c>
      <c r="J312" s="45" t="s">
        <v>1350</v>
      </c>
      <c r="K312" s="46"/>
      <c r="L312" s="45"/>
      <c r="M312" s="47">
        <v>10</v>
      </c>
      <c r="N312" s="45" t="s">
        <v>47</v>
      </c>
      <c r="O312" s="45" t="s">
        <v>1351</v>
      </c>
      <c r="P312" s="45" t="s">
        <v>1352</v>
      </c>
      <c r="Q312" s="45" t="s">
        <v>1353</v>
      </c>
      <c r="R312" s="29">
        <v>2.1</v>
      </c>
      <c r="S312" s="30"/>
      <c r="T312" s="31">
        <v>2.21</v>
      </c>
      <c r="U312" s="9">
        <v>1.6</v>
      </c>
      <c r="V312" s="29"/>
      <c r="W312" s="30"/>
      <c r="X312" s="30">
        <v>1.44</v>
      </c>
      <c r="Y312" s="30"/>
      <c r="Z312" s="30"/>
      <c r="AA312" s="30"/>
      <c r="AB312" s="30"/>
      <c r="AC312" s="30"/>
      <c r="AD312" s="30"/>
      <c r="AE312" s="32"/>
      <c r="AF312" s="17"/>
      <c r="AG312" s="17"/>
      <c r="AH312" s="17"/>
      <c r="AI312" s="17"/>
      <c r="AJ312" s="17"/>
      <c r="AK312" s="17"/>
      <c r="AL312" s="17"/>
      <c r="AM312" s="17"/>
      <c r="AN312" s="33">
        <v>2.1</v>
      </c>
      <c r="AO312" s="17" t="s">
        <v>51</v>
      </c>
      <c r="AP312" s="32" t="s">
        <v>52</v>
      </c>
      <c r="AQ312" s="17" t="e">
        <f>AVERAGE(SMALL(AE312:AI312,1),SMALL(AE312:AI312,2))</f>
        <v>#NUM!</v>
      </c>
      <c r="AR312" s="17" t="e">
        <f>IF(R312 &lt;=( AVERAGE(SMALL(AE312:AI312,1),SMALL(AE312:AI312,2))), R312, "")</f>
        <v>#NUM!</v>
      </c>
      <c r="AS312" s="17" t="e">
        <f>AVERAGE(SMALL(AJ312:AM312,1),SMALL(AJ312:AM312,2))</f>
        <v>#NUM!</v>
      </c>
      <c r="AT312" s="17">
        <f>T312*1.075</f>
        <v>2.37575</v>
      </c>
      <c r="AU312" s="17">
        <f>U312*1.075</f>
        <v>1.72</v>
      </c>
      <c r="AV312" s="30">
        <f>MIN(AN312,AT312,AU312)</f>
        <v>1.72</v>
      </c>
      <c r="AW312" s="17" t="s">
        <v>75</v>
      </c>
      <c r="AX312" s="17" t="s">
        <v>76</v>
      </c>
      <c r="AY312" s="33">
        <v>1.72</v>
      </c>
      <c r="AZ312" s="34">
        <f>IF(AND(AY312&gt;0,AY312&lt;=10),AY312*0.25,IF(AND(AY312&gt;10,AY312&lt;=50),AY312*0.17,IF(AND(AY312&gt;10,AY312&lt;=100),AY312*0.12,IF(AY312&gt;100,AY312*0.1))))</f>
        <v>0.43</v>
      </c>
      <c r="BA312" s="35">
        <f>AZ312+AY312</f>
        <v>2.15</v>
      </c>
      <c r="BB312" s="33">
        <f>BA312+BA312*0.08</f>
        <v>2.3220000000000001</v>
      </c>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row>
    <row r="313" spans="1:116" s="49" customFormat="1" ht="30">
      <c r="A313" s="43" t="s">
        <v>1346</v>
      </c>
      <c r="B313" s="23">
        <v>311</v>
      </c>
      <c r="C313" s="44">
        <v>7134</v>
      </c>
      <c r="D313" s="44"/>
      <c r="E313" s="45" t="s">
        <v>1347</v>
      </c>
      <c r="F313" s="45" t="s">
        <v>1348</v>
      </c>
      <c r="G313" s="35" t="s">
        <v>1354</v>
      </c>
      <c r="H313" s="48" t="s">
        <v>1355</v>
      </c>
      <c r="I313" s="45" t="s">
        <v>261</v>
      </c>
      <c r="J313" s="45" t="s">
        <v>1356</v>
      </c>
      <c r="K313" s="46">
        <v>60</v>
      </c>
      <c r="L313" s="45" t="s">
        <v>83</v>
      </c>
      <c r="M313" s="47">
        <v>1</v>
      </c>
      <c r="N313" s="45" t="s">
        <v>47</v>
      </c>
      <c r="O313" s="45" t="s">
        <v>1351</v>
      </c>
      <c r="P313" s="45" t="s">
        <v>1352</v>
      </c>
      <c r="Q313" s="45" t="s">
        <v>1357</v>
      </c>
      <c r="R313" s="29">
        <v>2.4</v>
      </c>
      <c r="S313" s="30"/>
      <c r="T313" s="31">
        <v>2.21</v>
      </c>
      <c r="U313" s="9">
        <v>2</v>
      </c>
      <c r="V313" s="29"/>
      <c r="W313" s="30"/>
      <c r="X313" s="30"/>
      <c r="Y313" s="30"/>
      <c r="Z313" s="30"/>
      <c r="AA313" s="30"/>
      <c r="AB313" s="30"/>
      <c r="AC313" s="30"/>
      <c r="AD313" s="30"/>
      <c r="AE313" s="32"/>
      <c r="AF313" s="17"/>
      <c r="AG313" s="17"/>
      <c r="AH313" s="17"/>
      <c r="AI313" s="17"/>
      <c r="AJ313" s="17"/>
      <c r="AK313" s="17"/>
      <c r="AL313" s="17"/>
      <c r="AM313" s="17"/>
      <c r="AN313" s="33">
        <v>2.4</v>
      </c>
      <c r="AO313" s="17" t="s">
        <v>51</v>
      </c>
      <c r="AP313" s="32" t="s">
        <v>52</v>
      </c>
      <c r="AQ313" s="17" t="e">
        <f>AVERAGE(SMALL(AE313:AI313,1),SMALL(AE313:AI313,2))</f>
        <v>#NUM!</v>
      </c>
      <c r="AR313" s="17" t="e">
        <f>IF(R313 &lt;=( AVERAGE(SMALL(AE313:AI313,1),SMALL(AE313:AI313,2))), R313, "")</f>
        <v>#NUM!</v>
      </c>
      <c r="AS313" s="17" t="e">
        <f>AVERAGE(SMALL(AJ313:AM313,1),SMALL(AJ313:AM313,2))</f>
        <v>#NUM!</v>
      </c>
      <c r="AT313" s="17">
        <f>T313*1.075</f>
        <v>2.37575</v>
      </c>
      <c r="AU313" s="17">
        <f>U313*1.075</f>
        <v>2.15</v>
      </c>
      <c r="AV313" s="30">
        <f>MIN(AN313,AT313,AU313)</f>
        <v>2.15</v>
      </c>
      <c r="AW313" s="17" t="s">
        <v>75</v>
      </c>
      <c r="AX313" s="17" t="s">
        <v>76</v>
      </c>
      <c r="AY313" s="33">
        <v>2.15</v>
      </c>
      <c r="AZ313" s="34">
        <f>IF(AND(AY313&gt;0,AY313&lt;=10),AY313*0.25,IF(AND(AY313&gt;10,AY313&lt;=50),AY313*0.17,IF(AND(AY313&gt;10,AY313&lt;=100),AY313*0.12,IF(AY313&gt;100,AY313*0.1))))</f>
        <v>0.53749999999999998</v>
      </c>
      <c r="BA313" s="35">
        <f>AZ313+AY313</f>
        <v>2.6875</v>
      </c>
      <c r="BB313" s="33">
        <f>BA313+BA313*0.08</f>
        <v>2.9024999999999999</v>
      </c>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row>
    <row r="314" spans="1:116" s="49" customFormat="1" ht="30">
      <c r="A314" s="43" t="s">
        <v>1346</v>
      </c>
      <c r="B314" s="23">
        <v>312</v>
      </c>
      <c r="C314" s="44"/>
      <c r="D314" s="44"/>
      <c r="E314" s="45" t="s">
        <v>1358</v>
      </c>
      <c r="F314" s="45" t="s">
        <v>1359</v>
      </c>
      <c r="G314" s="35" t="s">
        <v>1360</v>
      </c>
      <c r="H314" s="48" t="s">
        <v>1361</v>
      </c>
      <c r="I314" s="45" t="s">
        <v>45</v>
      </c>
      <c r="J314" s="45" t="s">
        <v>1362</v>
      </c>
      <c r="K314" s="46"/>
      <c r="L314" s="45"/>
      <c r="M314" s="47">
        <v>60</v>
      </c>
      <c r="N314" s="45" t="s">
        <v>47</v>
      </c>
      <c r="O314" s="45" t="s">
        <v>1363</v>
      </c>
      <c r="P314" s="45" t="s">
        <v>1364</v>
      </c>
      <c r="Q314" s="45" t="s">
        <v>1365</v>
      </c>
      <c r="R314" s="29">
        <v>414.43</v>
      </c>
      <c r="S314" s="30"/>
      <c r="T314" s="31"/>
      <c r="U314" s="9" t="s">
        <v>58</v>
      </c>
      <c r="V314" s="29">
        <v>365.01</v>
      </c>
      <c r="W314" s="30"/>
      <c r="X314" s="30"/>
      <c r="Y314" s="30"/>
      <c r="Z314" s="30">
        <v>406</v>
      </c>
      <c r="AA314" s="30"/>
      <c r="AB314" s="30"/>
      <c r="AC314" s="30"/>
      <c r="AD314" s="30"/>
      <c r="AE314" s="32">
        <v>365.01</v>
      </c>
      <c r="AF314" s="17"/>
      <c r="AG314" s="17"/>
      <c r="AH314" s="17"/>
      <c r="AI314" s="17">
        <v>406</v>
      </c>
      <c r="AJ314" s="17"/>
      <c r="AK314" s="17"/>
      <c r="AL314" s="17"/>
      <c r="AM314" s="17"/>
      <c r="AN314" s="33">
        <v>385.505</v>
      </c>
      <c r="AO314" s="17" t="s">
        <v>213</v>
      </c>
      <c r="AP314" s="32" t="s">
        <v>214</v>
      </c>
      <c r="AQ314" s="17">
        <f>AVERAGE(SMALL(AE314:AI314,1),SMALL(AE314:AI314,2))</f>
        <v>385.505</v>
      </c>
      <c r="AR314" s="17" t="str">
        <f>IF(R314 &lt;=( AVERAGE(SMALL(AE314:AI314,1),SMALL(AE314:AI314,2))), R314, "")</f>
        <v/>
      </c>
      <c r="AS314" s="17" t="e">
        <f>AVERAGE(SMALL(AJ314:AM314,1),SMALL(AJ314:AM314,2))</f>
        <v>#NUM!</v>
      </c>
      <c r="AT314" s="17">
        <f>T314*1.075</f>
        <v>0</v>
      </c>
      <c r="AU314" s="17" t="e">
        <f>U314*1.075</f>
        <v>#VALUE!</v>
      </c>
      <c r="AV314" s="30" t="e">
        <f>MIN(AN314,AT314,AU314)</f>
        <v>#VALUE!</v>
      </c>
      <c r="AW314" s="17" t="s">
        <v>215</v>
      </c>
      <c r="AX314" s="17" t="s">
        <v>214</v>
      </c>
      <c r="AY314" s="33">
        <v>385.51</v>
      </c>
      <c r="AZ314" s="34">
        <f>IF(AND(AY314&gt;0,AY314&lt;=10),AY314*0.25,IF(AND(AY314&gt;10,AY314&lt;=50),AY314*0.17,IF(AND(AY314&gt;10,AY314&lt;=100),AY314*0.12,IF(AY314&gt;100,AY314*0.1))))</f>
        <v>38.551000000000002</v>
      </c>
      <c r="BA314" s="35">
        <f>AZ314+AY314</f>
        <v>424.06099999999998</v>
      </c>
      <c r="BB314" s="57">
        <v>424.06</v>
      </c>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row>
    <row r="315" spans="1:116" s="17" customFormat="1" ht="30">
      <c r="A315" s="43" t="s">
        <v>1346</v>
      </c>
      <c r="B315" s="23">
        <v>313</v>
      </c>
      <c r="C315" s="44"/>
      <c r="D315" s="44"/>
      <c r="E315" s="45" t="s">
        <v>1358</v>
      </c>
      <c r="F315" s="45" t="s">
        <v>1359</v>
      </c>
      <c r="G315" s="35" t="s">
        <v>1360</v>
      </c>
      <c r="H315" s="48" t="s">
        <v>1361</v>
      </c>
      <c r="I315" s="45" t="s">
        <v>45</v>
      </c>
      <c r="J315" s="45" t="s">
        <v>1366</v>
      </c>
      <c r="K315" s="46"/>
      <c r="L315" s="45"/>
      <c r="M315" s="47">
        <v>120</v>
      </c>
      <c r="N315" s="45" t="s">
        <v>47</v>
      </c>
      <c r="O315" s="45" t="s">
        <v>1363</v>
      </c>
      <c r="P315" s="45" t="s">
        <v>1364</v>
      </c>
      <c r="Q315" s="45" t="s">
        <v>1365</v>
      </c>
      <c r="R315" s="29">
        <v>628.25</v>
      </c>
      <c r="S315" s="30"/>
      <c r="T315" s="31"/>
      <c r="U315" s="9" t="s">
        <v>58</v>
      </c>
      <c r="V315" s="29">
        <v>730.02</v>
      </c>
      <c r="W315" s="30"/>
      <c r="X315" s="30"/>
      <c r="Y315" s="30">
        <v>438.83</v>
      </c>
      <c r="Z315" s="30"/>
      <c r="AA315" s="30"/>
      <c r="AB315" s="30"/>
      <c r="AC315" s="30"/>
      <c r="AD315" s="30"/>
      <c r="AE315" s="32">
        <v>730.02</v>
      </c>
      <c r="AI315" s="17">
        <v>812</v>
      </c>
      <c r="AN315" s="33">
        <v>628.25</v>
      </c>
      <c r="AO315" s="17" t="s">
        <v>51</v>
      </c>
      <c r="AP315" s="32" t="s">
        <v>52</v>
      </c>
      <c r="AQ315" s="17">
        <f>AVERAGE(SMALL(AE315:AI315,1),SMALL(AE315:AI315,2))</f>
        <v>771.01</v>
      </c>
      <c r="AR315" s="17">
        <f>IF(R315 &lt;=( AVERAGE(SMALL(AE315:AI315,1),SMALL(AE315:AI315,2))), R315, "")</f>
        <v>628.25</v>
      </c>
      <c r="AS315" s="17" t="e">
        <f>AVERAGE(SMALL(AJ315:AM315,1),SMALL(AJ315:AM315,2))</f>
        <v>#NUM!</v>
      </c>
      <c r="AT315" s="17">
        <f>T315*1.075</f>
        <v>0</v>
      </c>
      <c r="AU315" s="17" t="e">
        <f>U315*1.075</f>
        <v>#VALUE!</v>
      </c>
      <c r="AV315" s="30" t="e">
        <f>MIN(AN315,AT315,AU315)</f>
        <v>#VALUE!</v>
      </c>
      <c r="AW315" s="42" t="s">
        <v>53</v>
      </c>
      <c r="AX315" s="17" t="s">
        <v>52</v>
      </c>
      <c r="AY315" s="33">
        <v>628.25</v>
      </c>
      <c r="AZ315" s="34">
        <f>IF(AND(AY315&gt;0,AY315&lt;=10),AY315*0.25,IF(AND(AY315&gt;10,AY315&lt;=50),AY315*0.17,IF(AND(AY315&gt;10,AY315&lt;=100),AY315*0.12,IF(AY315&gt;100,AY315*0.1))))</f>
        <v>62.825000000000003</v>
      </c>
      <c r="BA315" s="35">
        <f>AZ315+AY315</f>
        <v>691.07500000000005</v>
      </c>
      <c r="BB315" s="57">
        <v>691.08</v>
      </c>
    </row>
    <row r="316" spans="1:116" s="17" customFormat="1" ht="30">
      <c r="A316" s="48" t="s">
        <v>1346</v>
      </c>
      <c r="B316" s="23">
        <v>314</v>
      </c>
      <c r="C316" s="44"/>
      <c r="D316" s="44"/>
      <c r="E316" s="45" t="s">
        <v>1358</v>
      </c>
      <c r="F316" s="45" t="s">
        <v>1367</v>
      </c>
      <c r="G316" s="35" t="s">
        <v>1360</v>
      </c>
      <c r="H316" s="48" t="s">
        <v>1368</v>
      </c>
      <c r="I316" s="45" t="s">
        <v>45</v>
      </c>
      <c r="J316" s="45" t="s">
        <v>348</v>
      </c>
      <c r="K316" s="46"/>
      <c r="L316" s="45"/>
      <c r="M316" s="47">
        <v>30</v>
      </c>
      <c r="N316" s="45" t="s">
        <v>47</v>
      </c>
      <c r="O316" s="45" t="s">
        <v>1363</v>
      </c>
      <c r="P316" s="45" t="s">
        <v>1364</v>
      </c>
      <c r="Q316" s="45" t="s">
        <v>1369</v>
      </c>
      <c r="R316" s="29">
        <v>686.92</v>
      </c>
      <c r="S316" s="30"/>
      <c r="T316" s="31"/>
      <c r="U316" s="9" t="s">
        <v>58</v>
      </c>
      <c r="V316" s="29">
        <v>624.98</v>
      </c>
      <c r="W316" s="30"/>
      <c r="X316" s="30"/>
      <c r="Y316" s="30"/>
      <c r="Z316" s="30">
        <v>654</v>
      </c>
      <c r="AA316" s="30"/>
      <c r="AB316" s="30"/>
      <c r="AC316" s="30"/>
      <c r="AD316" s="30"/>
      <c r="AE316" s="32">
        <v>624.98</v>
      </c>
      <c r="AI316" s="17">
        <v>654</v>
      </c>
      <c r="AN316" s="33">
        <v>639.49</v>
      </c>
      <c r="AO316" s="17" t="s">
        <v>213</v>
      </c>
      <c r="AP316" s="32" t="s">
        <v>214</v>
      </c>
      <c r="AQ316" s="17">
        <f>AVERAGE(SMALL(AE316:AI316,1),SMALL(AE316:AI316,2))</f>
        <v>639.49</v>
      </c>
      <c r="AR316" s="17" t="str">
        <f>IF(R316 &lt;=( AVERAGE(SMALL(AE316:AI316,1),SMALL(AE316:AI316,2))), R316, "")</f>
        <v/>
      </c>
      <c r="AS316" s="17" t="e">
        <f>AVERAGE(SMALL(AJ316:AM316,1),SMALL(AJ316:AM316,2))</f>
        <v>#NUM!</v>
      </c>
      <c r="AT316" s="17">
        <f>T316*1.075</f>
        <v>0</v>
      </c>
      <c r="AU316" s="17" t="e">
        <f>U316*1.075</f>
        <v>#VALUE!</v>
      </c>
      <c r="AV316" s="30" t="e">
        <f>MIN(AN316,AT316,AU316)</f>
        <v>#VALUE!</v>
      </c>
      <c r="AW316" s="17" t="s">
        <v>215</v>
      </c>
      <c r="AX316" s="17" t="s">
        <v>214</v>
      </c>
      <c r="AY316" s="33">
        <v>639.49</v>
      </c>
      <c r="AZ316" s="34">
        <f>IF(AND(AY316&gt;0,AY316&lt;=10),AY316*0.25,IF(AND(AY316&gt;10,AY316&lt;=50),AY316*0.17,IF(AND(AY316&gt;10,AY316&lt;=100),AY316*0.12,IF(AY316&gt;100,AY316*0.1))))</f>
        <v>63.949000000000005</v>
      </c>
      <c r="BA316" s="35">
        <f>AZ316+AY316</f>
        <v>703.43899999999996</v>
      </c>
      <c r="BB316" s="57">
        <v>703.44</v>
      </c>
    </row>
    <row r="317" spans="1:116" s="17" customFormat="1" ht="30">
      <c r="A317" s="43" t="s">
        <v>1346</v>
      </c>
      <c r="B317" s="23">
        <v>317</v>
      </c>
      <c r="C317" s="44">
        <v>3587</v>
      </c>
      <c r="D317" s="44"/>
      <c r="E317" s="45" t="s">
        <v>1381</v>
      </c>
      <c r="F317" s="45" t="s">
        <v>1014</v>
      </c>
      <c r="G317" s="35" t="s">
        <v>1015</v>
      </c>
      <c r="H317" s="48" t="s">
        <v>207</v>
      </c>
      <c r="I317" s="45" t="s">
        <v>45</v>
      </c>
      <c r="J317" s="45" t="s">
        <v>1382</v>
      </c>
      <c r="K317" s="46"/>
      <c r="L317" s="45"/>
      <c r="M317" s="47">
        <v>10</v>
      </c>
      <c r="N317" s="45" t="s">
        <v>47</v>
      </c>
      <c r="O317" s="45" t="s">
        <v>1374</v>
      </c>
      <c r="P317" s="45" t="s">
        <v>1379</v>
      </c>
      <c r="Q317" s="45" t="s">
        <v>1383</v>
      </c>
      <c r="R317" s="29">
        <v>6.5</v>
      </c>
      <c r="S317" s="30"/>
      <c r="T317" s="31">
        <v>3.38</v>
      </c>
      <c r="U317" s="9">
        <v>3.38</v>
      </c>
      <c r="V317" s="29"/>
      <c r="W317" s="30">
        <v>5.03</v>
      </c>
      <c r="X317" s="30">
        <v>7.056</v>
      </c>
      <c r="Y317" s="30"/>
      <c r="Z317" s="30"/>
      <c r="AA317" s="30"/>
      <c r="AB317" s="30"/>
      <c r="AC317" s="30"/>
      <c r="AD317" s="30"/>
      <c r="AE317" s="32"/>
      <c r="AG317" s="17">
        <v>7.13</v>
      </c>
      <c r="AN317" s="33">
        <v>6.04</v>
      </c>
      <c r="AO317" s="17" t="s">
        <v>213</v>
      </c>
      <c r="AP317" s="32" t="s">
        <v>214</v>
      </c>
      <c r="AQ317" s="17" t="e">
        <f>AVERAGE(SMALL(AE317:AI317,1),SMALL(AE317:AI317,2))</f>
        <v>#NUM!</v>
      </c>
      <c r="AR317" s="17" t="e">
        <f>IF(R317 &lt;=( AVERAGE(SMALL(AE317:AI317,1),SMALL(AE317:AI317,2))), R317, "")</f>
        <v>#NUM!</v>
      </c>
      <c r="AS317" s="17" t="e">
        <f>AVERAGE(SMALL(AJ317:AM317,1),SMALL(AJ317:AM317,2))</f>
        <v>#NUM!</v>
      </c>
      <c r="AT317" s="17">
        <f>T317*1.075</f>
        <v>3.6334999999999997</v>
      </c>
      <c r="AU317" s="17">
        <f>U317*1.075</f>
        <v>3.6334999999999997</v>
      </c>
      <c r="AV317" s="30">
        <f>MIN(AN317,AT317,AU317)</f>
        <v>3.6334999999999997</v>
      </c>
      <c r="AW317" s="17" t="s">
        <v>75</v>
      </c>
      <c r="AX317" s="17" t="s">
        <v>76</v>
      </c>
      <c r="AY317" s="33">
        <v>3.63</v>
      </c>
      <c r="AZ317" s="34">
        <f>IF(AND(AY317&gt;0,AY317&lt;=10),AY317*0.25,IF(AND(AY317&gt;10,AY317&lt;=50),AY317*0.17,IF(AND(AY317&gt;10,AY317&lt;=100),AY317*0.12,IF(AY317&gt;100,AY317*0.1))))</f>
        <v>0.90749999999999997</v>
      </c>
      <c r="BA317" s="35">
        <f>AZ317+AY317</f>
        <v>4.5374999999999996</v>
      </c>
      <c r="BB317" s="33">
        <f>BA317+BA317*0.08</f>
        <v>4.9004999999999992</v>
      </c>
    </row>
    <row r="318" spans="1:116" s="17" customFormat="1" ht="30">
      <c r="A318" s="43" t="s">
        <v>1346</v>
      </c>
      <c r="B318" s="23">
        <v>316</v>
      </c>
      <c r="C318" s="44">
        <v>3586</v>
      </c>
      <c r="D318" s="44"/>
      <c r="E318" s="45" t="s">
        <v>1377</v>
      </c>
      <c r="F318" s="45" t="s">
        <v>1014</v>
      </c>
      <c r="G318" s="35" t="s">
        <v>1015</v>
      </c>
      <c r="H318" s="48" t="s">
        <v>142</v>
      </c>
      <c r="I318" s="45" t="s">
        <v>45</v>
      </c>
      <c r="J318" s="45" t="s">
        <v>1378</v>
      </c>
      <c r="K318" s="46"/>
      <c r="L318" s="45"/>
      <c r="M318" s="47">
        <v>10</v>
      </c>
      <c r="N318" s="45" t="s">
        <v>47</v>
      </c>
      <c r="O318" s="45" t="s">
        <v>1374</v>
      </c>
      <c r="P318" s="45" t="s">
        <v>1379</v>
      </c>
      <c r="Q318" s="45" t="s">
        <v>1380</v>
      </c>
      <c r="R318" s="29">
        <v>3.71</v>
      </c>
      <c r="S318" s="30"/>
      <c r="T318" s="31">
        <v>3.38</v>
      </c>
      <c r="U318" s="9">
        <v>3.38</v>
      </c>
      <c r="V318" s="29"/>
      <c r="W318" s="30"/>
      <c r="X318" s="30">
        <v>3.4525000000000001</v>
      </c>
      <c r="Y318" s="30"/>
      <c r="Z318" s="30"/>
      <c r="AA318" s="30"/>
      <c r="AB318" s="30"/>
      <c r="AC318" s="30"/>
      <c r="AD318" s="30"/>
      <c r="AE318" s="32"/>
      <c r="AG318" s="17">
        <v>3.4889999999999999</v>
      </c>
      <c r="AN318" s="33">
        <v>3.71</v>
      </c>
      <c r="AO318" s="17" t="s">
        <v>51</v>
      </c>
      <c r="AP318" s="32" t="s">
        <v>52</v>
      </c>
      <c r="AQ318" s="17" t="e">
        <f>AVERAGE(SMALL(AE318:AI318,1),SMALL(AE318:AI318,2))</f>
        <v>#NUM!</v>
      </c>
      <c r="AR318" s="17" t="e">
        <f>IF(R318 &lt;=( AVERAGE(SMALL(AE318:AI318,1),SMALL(AE318:AI318,2))), R318, "")</f>
        <v>#NUM!</v>
      </c>
      <c r="AS318" s="17" t="e">
        <f>AVERAGE(SMALL(AJ318:AM318,1),SMALL(AJ318:AM318,2))</f>
        <v>#NUM!</v>
      </c>
      <c r="AT318" s="17">
        <f>T318*1.075</f>
        <v>3.6334999999999997</v>
      </c>
      <c r="AU318" s="17">
        <f>U318*1.075</f>
        <v>3.6334999999999997</v>
      </c>
      <c r="AV318" s="30">
        <f>MIN(AN318,AT318,AU318)</f>
        <v>3.6334999999999997</v>
      </c>
      <c r="AW318" s="17" t="s">
        <v>75</v>
      </c>
      <c r="AX318" s="17" t="s">
        <v>76</v>
      </c>
      <c r="AY318" s="33">
        <v>3.6335000000000002</v>
      </c>
      <c r="AZ318" s="34">
        <f>IF(AND(AY318&gt;0,AY318&lt;=10),AY318*0.25,IF(AND(AY318&gt;10,AY318&lt;=50),AY318*0.17,IF(AND(AY318&gt;10,AY318&lt;=100),AY318*0.12,IF(AY318&gt;100,AY318*0.1))))</f>
        <v>0.90837500000000004</v>
      </c>
      <c r="BA318" s="35">
        <f>AZ318+AY318</f>
        <v>4.5418750000000001</v>
      </c>
      <c r="BB318" s="33">
        <f>BA318+BA318*0.08</f>
        <v>4.9052249999999997</v>
      </c>
    </row>
    <row r="319" spans="1:116" s="17" customFormat="1" ht="45">
      <c r="A319" s="43" t="s">
        <v>1346</v>
      </c>
      <c r="B319" s="23">
        <v>321</v>
      </c>
      <c r="C319" s="44">
        <v>3600</v>
      </c>
      <c r="D319" s="44"/>
      <c r="E319" s="45" t="s">
        <v>1396</v>
      </c>
      <c r="F319" s="45" t="s">
        <v>1397</v>
      </c>
      <c r="G319" s="35" t="s">
        <v>1398</v>
      </c>
      <c r="H319" s="48" t="s">
        <v>169</v>
      </c>
      <c r="I319" s="45" t="s">
        <v>45</v>
      </c>
      <c r="J319" s="45" t="s">
        <v>1399</v>
      </c>
      <c r="K319" s="46"/>
      <c r="L319" s="45"/>
      <c r="M319" s="47">
        <v>28</v>
      </c>
      <c r="N319" s="45" t="s">
        <v>47</v>
      </c>
      <c r="O319" s="45" t="s">
        <v>1374</v>
      </c>
      <c r="P319" s="45" t="s">
        <v>1400</v>
      </c>
      <c r="Q319" s="45" t="s">
        <v>1401</v>
      </c>
      <c r="R319" s="29">
        <v>4.1900000000000004</v>
      </c>
      <c r="S319" s="30"/>
      <c r="T319" s="31"/>
      <c r="U319" s="9">
        <v>4</v>
      </c>
      <c r="V319" s="29"/>
      <c r="W319" s="30">
        <v>3.17</v>
      </c>
      <c r="X319" s="30">
        <v>4.6079999999999997</v>
      </c>
      <c r="Y319" s="30"/>
      <c r="Z319" s="30"/>
      <c r="AA319" s="30"/>
      <c r="AB319" s="30"/>
      <c r="AC319" s="30"/>
      <c r="AD319" s="30"/>
      <c r="AE319" s="32"/>
      <c r="AN319" s="33">
        <v>3.89</v>
      </c>
      <c r="AO319" s="17" t="s">
        <v>213</v>
      </c>
      <c r="AP319" s="32" t="s">
        <v>214</v>
      </c>
      <c r="AQ319" s="17" t="e">
        <f>AVERAGE(SMALL(AE319:AI319,1),SMALL(AE319:AI319,2))</f>
        <v>#NUM!</v>
      </c>
      <c r="AR319" s="17" t="e">
        <f>IF(R319 &lt;=( AVERAGE(SMALL(AE319:AI319,1),SMALL(AE319:AI319,2))), R319, "")</f>
        <v>#NUM!</v>
      </c>
      <c r="AS319" s="17" t="e">
        <f>AVERAGE(SMALL(AJ319:AM319,1),SMALL(AJ319:AM319,2))</f>
        <v>#NUM!</v>
      </c>
      <c r="AT319" s="17">
        <f>T319*1.075</f>
        <v>0</v>
      </c>
      <c r="AU319" s="17">
        <f>U319*1.075</f>
        <v>4.3</v>
      </c>
      <c r="AV319" s="30">
        <f>MIN(AN319,AT319,AU319)</f>
        <v>0</v>
      </c>
      <c r="AW319" s="17" t="s">
        <v>213</v>
      </c>
      <c r="AX319" s="17" t="s">
        <v>214</v>
      </c>
      <c r="AY319" s="33">
        <v>3.89</v>
      </c>
      <c r="AZ319" s="34">
        <f>IF(AND(AY319&gt;0,AY319&lt;=10),AY319*0.25,IF(AND(AY319&gt;10,AY319&lt;=50),AY319*0.17,IF(AND(AY319&gt;10,AY319&lt;=100),AY319*0.12,IF(AY319&gt;100,AY319*0.1))))</f>
        <v>0.97250000000000003</v>
      </c>
      <c r="BA319" s="35">
        <f>AZ319+AY319</f>
        <v>4.8624999999999998</v>
      </c>
      <c r="BB319" s="33">
        <f>BA319+BA319*0.08</f>
        <v>5.2515000000000001</v>
      </c>
    </row>
    <row r="320" spans="1:116" s="17" customFormat="1" ht="45">
      <c r="A320" s="43" t="s">
        <v>1346</v>
      </c>
      <c r="B320" s="23">
        <v>322</v>
      </c>
      <c r="C320" s="44">
        <v>3600</v>
      </c>
      <c r="D320" s="44"/>
      <c r="E320" s="45" t="s">
        <v>1396</v>
      </c>
      <c r="F320" s="45" t="s">
        <v>1397</v>
      </c>
      <c r="G320" s="35" t="s">
        <v>1398</v>
      </c>
      <c r="H320" s="48" t="s">
        <v>169</v>
      </c>
      <c r="I320" s="45" t="s">
        <v>45</v>
      </c>
      <c r="J320" s="45" t="s">
        <v>1402</v>
      </c>
      <c r="K320" s="46"/>
      <c r="L320" s="45"/>
      <c r="M320" s="47">
        <v>30</v>
      </c>
      <c r="N320" s="45" t="s">
        <v>47</v>
      </c>
      <c r="O320" s="45" t="s">
        <v>1374</v>
      </c>
      <c r="P320" s="45" t="s">
        <v>1400</v>
      </c>
      <c r="Q320" s="45" t="s">
        <v>1401</v>
      </c>
      <c r="R320" s="29">
        <v>4.46</v>
      </c>
      <c r="S320" s="30"/>
      <c r="T320" s="31">
        <v>5.12</v>
      </c>
      <c r="U320" s="9">
        <v>4.5</v>
      </c>
      <c r="V320" s="29"/>
      <c r="W320" s="30">
        <v>3.39</v>
      </c>
      <c r="X320" s="30">
        <v>4.9279999999999999</v>
      </c>
      <c r="Y320" s="30"/>
      <c r="Z320" s="30"/>
      <c r="AA320" s="30"/>
      <c r="AB320" s="30"/>
      <c r="AC320" s="30"/>
      <c r="AD320" s="30"/>
      <c r="AE320" s="32"/>
      <c r="AN320" s="33">
        <v>4.16</v>
      </c>
      <c r="AO320" s="17" t="s">
        <v>213</v>
      </c>
      <c r="AP320" s="32" t="s">
        <v>214</v>
      </c>
      <c r="AQ320" s="17" t="e">
        <f>AVERAGE(SMALL(AE320:AI320,1),SMALL(AE320:AI320,2))</f>
        <v>#NUM!</v>
      </c>
      <c r="AR320" s="17" t="e">
        <f>IF(R320 &lt;=( AVERAGE(SMALL(AE320:AI320,1),SMALL(AE320:AI320,2))), R320, "")</f>
        <v>#NUM!</v>
      </c>
      <c r="AS320" s="17" t="e">
        <f>AVERAGE(SMALL(AJ320:AM320,1),SMALL(AJ320:AM320,2))</f>
        <v>#NUM!</v>
      </c>
      <c r="AT320" s="17">
        <f>T320*1.075</f>
        <v>5.5039999999999996</v>
      </c>
      <c r="AU320" s="17">
        <f>U320*1.075</f>
        <v>4.8374999999999995</v>
      </c>
      <c r="AV320" s="30">
        <f>MIN(AN320,AT320,AU320)</f>
        <v>4.16</v>
      </c>
      <c r="AW320" s="17" t="s">
        <v>75</v>
      </c>
      <c r="AX320" s="17" t="s">
        <v>76</v>
      </c>
      <c r="AY320" s="33">
        <v>4.16</v>
      </c>
      <c r="AZ320" s="34">
        <f>IF(AND(AY320&gt;0,AY320&lt;=10),AY320*0.25,IF(AND(AY320&gt;10,AY320&lt;=50),AY320*0.17,IF(AND(AY320&gt;10,AY320&lt;=100),AY320*0.12,IF(AY320&gt;100,AY320*0.1))))</f>
        <v>1.04</v>
      </c>
      <c r="BA320" s="35">
        <f>AZ320+AY320</f>
        <v>5.2</v>
      </c>
      <c r="BB320" s="33">
        <f>BA320+BA320*0.08</f>
        <v>5.6160000000000005</v>
      </c>
    </row>
    <row r="321" spans="1:116" s="17" customFormat="1" ht="45">
      <c r="A321" s="43" t="s">
        <v>1346</v>
      </c>
      <c r="B321" s="23">
        <v>324</v>
      </c>
      <c r="C321" s="44">
        <v>3601</v>
      </c>
      <c r="D321" s="44"/>
      <c r="E321" s="45" t="s">
        <v>1396</v>
      </c>
      <c r="F321" s="45" t="s">
        <v>1397</v>
      </c>
      <c r="G321" s="35" t="s">
        <v>1398</v>
      </c>
      <c r="H321" s="48" t="s">
        <v>171</v>
      </c>
      <c r="I321" s="45" t="s">
        <v>45</v>
      </c>
      <c r="J321" s="45" t="s">
        <v>1405</v>
      </c>
      <c r="K321" s="46"/>
      <c r="L321" s="45"/>
      <c r="M321" s="47">
        <v>30</v>
      </c>
      <c r="N321" s="45" t="s">
        <v>47</v>
      </c>
      <c r="O321" s="45" t="s">
        <v>1374</v>
      </c>
      <c r="P321" s="45" t="s">
        <v>1400</v>
      </c>
      <c r="Q321" s="45" t="s">
        <v>1404</v>
      </c>
      <c r="R321" s="29">
        <v>7.8</v>
      </c>
      <c r="S321" s="30"/>
      <c r="T321" s="31">
        <v>7.13</v>
      </c>
      <c r="U321" s="9">
        <v>4.5</v>
      </c>
      <c r="V321" s="29"/>
      <c r="W321" s="30">
        <v>7.13</v>
      </c>
      <c r="X321" s="30">
        <v>7.3920000000000003</v>
      </c>
      <c r="Y321" s="30"/>
      <c r="Z321" s="30"/>
      <c r="AA321" s="30"/>
      <c r="AB321" s="30"/>
      <c r="AC321" s="30"/>
      <c r="AD321" s="30"/>
      <c r="AE321" s="32"/>
      <c r="AN321" s="33">
        <v>7.26</v>
      </c>
      <c r="AO321" s="17" t="s">
        <v>213</v>
      </c>
      <c r="AP321" s="32" t="s">
        <v>214</v>
      </c>
      <c r="AQ321" s="17" t="e">
        <f>AVERAGE(SMALL(AE321:AI321,1),SMALL(AE321:AI321,2))</f>
        <v>#NUM!</v>
      </c>
      <c r="AR321" s="17" t="e">
        <f>IF(R321 &lt;=( AVERAGE(SMALL(AE321:AI321,1),SMALL(AE321:AI321,2))), R321, "")</f>
        <v>#NUM!</v>
      </c>
      <c r="AS321" s="17" t="e">
        <f>AVERAGE(SMALL(AJ321:AM321,1),SMALL(AJ321:AM321,2))</f>
        <v>#NUM!</v>
      </c>
      <c r="AT321" s="17">
        <f>T321*1.075</f>
        <v>7.6647499999999997</v>
      </c>
      <c r="AU321" s="17">
        <f>U321*1.075</f>
        <v>4.8374999999999995</v>
      </c>
      <c r="AV321" s="30">
        <f>MIN(AN321,AT321,AU321)</f>
        <v>4.8374999999999995</v>
      </c>
      <c r="AW321" s="17" t="s">
        <v>75</v>
      </c>
      <c r="AX321" s="17" t="s">
        <v>76</v>
      </c>
      <c r="AY321" s="33">
        <v>4.84</v>
      </c>
      <c r="AZ321" s="34">
        <f>IF(AND(AY321&gt;0,AY321&lt;=10),AY321*0.25,IF(AND(AY321&gt;10,AY321&lt;=50),AY321*0.17,IF(AND(AY321&gt;10,AY321&lt;=100),AY321*0.12,IF(AY321&gt;100,AY321*0.1))))</f>
        <v>1.21</v>
      </c>
      <c r="BA321" s="35">
        <f>AZ321+AY321</f>
        <v>6.05</v>
      </c>
      <c r="BB321" s="33">
        <f>BA321+BA321*0.08</f>
        <v>6.5339999999999998</v>
      </c>
    </row>
    <row r="322" spans="1:116" s="17" customFormat="1" ht="30">
      <c r="A322" s="43" t="s">
        <v>1346</v>
      </c>
      <c r="B322" s="23">
        <v>315</v>
      </c>
      <c r="C322" s="44">
        <v>3487</v>
      </c>
      <c r="D322" s="44"/>
      <c r="E322" s="45" t="s">
        <v>1370</v>
      </c>
      <c r="F322" s="45" t="s">
        <v>1371</v>
      </c>
      <c r="G322" s="35" t="s">
        <v>1372</v>
      </c>
      <c r="H322" s="48" t="s">
        <v>519</v>
      </c>
      <c r="I322" s="45" t="s">
        <v>45</v>
      </c>
      <c r="J322" s="45" t="s">
        <v>1373</v>
      </c>
      <c r="K322" s="46"/>
      <c r="L322" s="45"/>
      <c r="M322" s="47">
        <v>1</v>
      </c>
      <c r="N322" s="45" t="s">
        <v>47</v>
      </c>
      <c r="O322" s="45" t="s">
        <v>1374</v>
      </c>
      <c r="P322" s="45" t="s">
        <v>1375</v>
      </c>
      <c r="Q322" s="45" t="s">
        <v>1376</v>
      </c>
      <c r="R322" s="29">
        <v>5.38</v>
      </c>
      <c r="S322" s="30"/>
      <c r="T322" s="31">
        <v>4.88</v>
      </c>
      <c r="U322" s="9">
        <v>4.88</v>
      </c>
      <c r="V322" s="29"/>
      <c r="W322" s="30">
        <v>5.23</v>
      </c>
      <c r="X322" s="30">
        <v>5.8818999999999999</v>
      </c>
      <c r="Y322" s="30">
        <v>4.78</v>
      </c>
      <c r="Z322" s="30"/>
      <c r="AA322" s="30"/>
      <c r="AB322" s="30"/>
      <c r="AC322" s="30"/>
      <c r="AD322" s="30"/>
      <c r="AE322" s="32"/>
      <c r="AF322" s="17">
        <v>5.9962</v>
      </c>
      <c r="AG322" s="17">
        <v>5.944</v>
      </c>
      <c r="AN322" s="33">
        <v>5.38</v>
      </c>
      <c r="AO322" s="17" t="s">
        <v>51</v>
      </c>
      <c r="AP322" s="32" t="s">
        <v>52</v>
      </c>
      <c r="AQ322" s="17">
        <f>AVERAGE(SMALL(AE322:AI322,1),SMALL(AE322:AI322,2))</f>
        <v>5.9701000000000004</v>
      </c>
      <c r="AR322" s="17">
        <f>IF(R322 &lt;=( AVERAGE(SMALL(AE322:AI322,1),SMALL(AE322:AI322,2))), R322, "")</f>
        <v>5.38</v>
      </c>
      <c r="AS322" s="17" t="e">
        <f>AVERAGE(SMALL(AJ322:AM322,1),SMALL(AJ322:AM322,2))</f>
        <v>#NUM!</v>
      </c>
      <c r="AT322" s="17">
        <f>T322*1.075</f>
        <v>5.2459999999999996</v>
      </c>
      <c r="AU322" s="17">
        <f>U322*1.075</f>
        <v>5.2459999999999996</v>
      </c>
      <c r="AV322" s="30">
        <f>MIN(AN322,AT322,AU322)</f>
        <v>5.2459999999999996</v>
      </c>
      <c r="AW322" s="17" t="s">
        <v>75</v>
      </c>
      <c r="AX322" s="17" t="s">
        <v>76</v>
      </c>
      <c r="AY322" s="33">
        <v>5.2460000000000004</v>
      </c>
      <c r="AZ322" s="34">
        <f>IF(AND(AY322&gt;0,AY322&lt;=10),AY322*0.25,IF(AND(AY322&gt;10,AY322&lt;=50),AY322*0.17,IF(AND(AY322&gt;10,AY322&lt;=100),AY322*0.12,IF(AY322&gt;100,AY322*0.1))))</f>
        <v>1.3115000000000001</v>
      </c>
      <c r="BA322" s="35">
        <f>AZ322+AY322</f>
        <v>6.557500000000001</v>
      </c>
      <c r="BB322" s="57">
        <v>6.56</v>
      </c>
    </row>
    <row r="323" spans="1:116" s="17" customFormat="1" ht="30">
      <c r="A323" s="43" t="s">
        <v>1346</v>
      </c>
      <c r="B323" s="23">
        <v>318</v>
      </c>
      <c r="C323" s="44">
        <v>2372</v>
      </c>
      <c r="D323" s="44"/>
      <c r="E323" s="45" t="s">
        <v>1384</v>
      </c>
      <c r="F323" s="45" t="s">
        <v>1385</v>
      </c>
      <c r="G323" s="35" t="s">
        <v>293</v>
      </c>
      <c r="H323" s="48" t="s">
        <v>219</v>
      </c>
      <c r="I323" s="45" t="s">
        <v>45</v>
      </c>
      <c r="J323" s="45" t="s">
        <v>1386</v>
      </c>
      <c r="K323" s="46"/>
      <c r="L323" s="45"/>
      <c r="M323" s="47">
        <v>28</v>
      </c>
      <c r="N323" s="45" t="s">
        <v>47</v>
      </c>
      <c r="O323" s="45" t="s">
        <v>1374</v>
      </c>
      <c r="P323" s="45" t="s">
        <v>1387</v>
      </c>
      <c r="Q323" s="45" t="s">
        <v>1388</v>
      </c>
      <c r="R323" s="29">
        <v>6.67</v>
      </c>
      <c r="S323" s="30"/>
      <c r="T323" s="31">
        <v>6.06</v>
      </c>
      <c r="U323" s="9">
        <v>5</v>
      </c>
      <c r="V323" s="29"/>
      <c r="W323" s="30"/>
      <c r="X323" s="30">
        <v>6.9443000000000001</v>
      </c>
      <c r="Y323" s="30">
        <v>5.48</v>
      </c>
      <c r="Z323" s="30"/>
      <c r="AA323" s="30"/>
      <c r="AB323" s="30"/>
      <c r="AC323" s="30"/>
      <c r="AD323" s="30"/>
      <c r="AE323" s="32"/>
      <c r="AH323" s="17">
        <v>5.48</v>
      </c>
      <c r="AN323" s="33">
        <v>6.21</v>
      </c>
      <c r="AO323" s="17" t="s">
        <v>213</v>
      </c>
      <c r="AP323" s="32" t="s">
        <v>214</v>
      </c>
      <c r="AQ323" s="17" t="e">
        <f>AVERAGE(SMALL(AE323:AI323,1),SMALL(AE323:AI323,2))</f>
        <v>#NUM!</v>
      </c>
      <c r="AR323" s="17" t="e">
        <f>IF(R323 &lt;=( AVERAGE(SMALL(AE323:AI323,1),SMALL(AE323:AI323,2))), R323, "")</f>
        <v>#NUM!</v>
      </c>
      <c r="AS323" s="17" t="e">
        <f>AVERAGE(SMALL(AJ323:AM323,1),SMALL(AJ323:AM323,2))</f>
        <v>#NUM!</v>
      </c>
      <c r="AT323" s="17">
        <f>T323*1.075</f>
        <v>6.5144999999999991</v>
      </c>
      <c r="AU323" s="17">
        <f>U323*1.075</f>
        <v>5.375</v>
      </c>
      <c r="AV323" s="30">
        <f>MIN(AN323,AT323,AU323)</f>
        <v>5.375</v>
      </c>
      <c r="AW323" s="17" t="s">
        <v>75</v>
      </c>
      <c r="AX323" s="17" t="s">
        <v>76</v>
      </c>
      <c r="AY323" s="33">
        <v>5.375</v>
      </c>
      <c r="AZ323" s="34">
        <f>IF(AND(AY323&gt;0,AY323&lt;=10),AY323*0.25,IF(AND(AY323&gt;10,AY323&lt;=50),AY323*0.17,IF(AND(AY323&gt;10,AY323&lt;=100),AY323*0.12,IF(AY323&gt;100,AY323*0.1))))</f>
        <v>1.34375</v>
      </c>
      <c r="BA323" s="35">
        <f>AZ323+AY323</f>
        <v>6.71875</v>
      </c>
      <c r="BB323" s="33">
        <f>BA323+BA323*0.08</f>
        <v>7.2562499999999996</v>
      </c>
    </row>
    <row r="324" spans="1:116" s="17" customFormat="1" ht="30">
      <c r="A324" s="43" t="s">
        <v>1346</v>
      </c>
      <c r="B324" s="23">
        <v>319</v>
      </c>
      <c r="C324" s="44">
        <v>2373</v>
      </c>
      <c r="D324" s="44"/>
      <c r="E324" s="45" t="s">
        <v>1384</v>
      </c>
      <c r="F324" s="45" t="s">
        <v>1385</v>
      </c>
      <c r="G324" s="35" t="s">
        <v>293</v>
      </c>
      <c r="H324" s="48" t="s">
        <v>1389</v>
      </c>
      <c r="I324" s="45" t="s">
        <v>302</v>
      </c>
      <c r="J324" s="45" t="s">
        <v>1386</v>
      </c>
      <c r="K324" s="46"/>
      <c r="L324" s="45"/>
      <c r="M324" s="47">
        <v>28</v>
      </c>
      <c r="N324" s="45" t="s">
        <v>47</v>
      </c>
      <c r="O324" s="45" t="s">
        <v>1374</v>
      </c>
      <c r="P324" s="45" t="s">
        <v>1387</v>
      </c>
      <c r="Q324" s="45" t="s">
        <v>1390</v>
      </c>
      <c r="R324" s="29">
        <v>6.59</v>
      </c>
      <c r="S324" s="30"/>
      <c r="T324" s="31">
        <v>5.94</v>
      </c>
      <c r="U324" s="9">
        <v>5.94</v>
      </c>
      <c r="V324" s="29"/>
      <c r="W324" s="30"/>
      <c r="X324" s="30">
        <v>6.8070000000000004</v>
      </c>
      <c r="Y324" s="30">
        <v>5.46</v>
      </c>
      <c r="Z324" s="30"/>
      <c r="AA324" s="30"/>
      <c r="AB324" s="30"/>
      <c r="AC324" s="30"/>
      <c r="AD324" s="30"/>
      <c r="AE324" s="32"/>
      <c r="AH324" s="17">
        <v>5.46</v>
      </c>
      <c r="AN324" s="33">
        <v>6.13</v>
      </c>
      <c r="AO324" s="17" t="s">
        <v>213</v>
      </c>
      <c r="AP324" s="32" t="s">
        <v>214</v>
      </c>
      <c r="AQ324" s="17" t="e">
        <f>AVERAGE(SMALL(AE324:AI324,1),SMALL(AE324:AI324,2))</f>
        <v>#NUM!</v>
      </c>
      <c r="AR324" s="17" t="e">
        <f>IF(R324 &lt;=( AVERAGE(SMALL(AE324:AI324,1),SMALL(AE324:AI324,2))), R324, "")</f>
        <v>#NUM!</v>
      </c>
      <c r="AS324" s="17" t="e">
        <f>AVERAGE(SMALL(AJ324:AM324,1),SMALL(AJ324:AM324,2))</f>
        <v>#NUM!</v>
      </c>
      <c r="AT324" s="17">
        <f>T324*1.075</f>
        <v>6.3855000000000004</v>
      </c>
      <c r="AU324" s="17">
        <f>U324*1.075</f>
        <v>6.3855000000000004</v>
      </c>
      <c r="AV324" s="30">
        <f>MIN(AN324,AT324,AU324)</f>
        <v>6.13</v>
      </c>
      <c r="AW324" s="17" t="s">
        <v>215</v>
      </c>
      <c r="AX324" s="17" t="s">
        <v>214</v>
      </c>
      <c r="AY324" s="33">
        <v>6.13</v>
      </c>
      <c r="AZ324" s="34">
        <f>IF(AND(AY324&gt;0,AY324&lt;=10),AY324*0.25,IF(AND(AY324&gt;10,AY324&lt;=50),AY324*0.17,IF(AND(AY324&gt;10,AY324&lt;=100),AY324*0.12,IF(AY324&gt;100,AY324*0.1))))</f>
        <v>1.5325</v>
      </c>
      <c r="BA324" s="35">
        <f>AZ324+AY324</f>
        <v>7.6624999999999996</v>
      </c>
      <c r="BB324" s="33">
        <f>BA324+BA324*0.08</f>
        <v>8.2754999999999992</v>
      </c>
    </row>
    <row r="325" spans="1:116" s="17" customFormat="1" ht="30">
      <c r="A325" s="43" t="s">
        <v>1346</v>
      </c>
      <c r="B325" s="23">
        <v>320</v>
      </c>
      <c r="C325" s="44">
        <v>2374</v>
      </c>
      <c r="D325" s="44"/>
      <c r="E325" s="45" t="s">
        <v>1384</v>
      </c>
      <c r="F325" s="45" t="s">
        <v>1391</v>
      </c>
      <c r="G325" s="35" t="s">
        <v>293</v>
      </c>
      <c r="H325" s="48" t="s">
        <v>1392</v>
      </c>
      <c r="I325" s="45" t="s">
        <v>302</v>
      </c>
      <c r="J325" s="45" t="s">
        <v>1393</v>
      </c>
      <c r="K325" s="46"/>
      <c r="L325" s="45"/>
      <c r="M325" s="47">
        <v>28</v>
      </c>
      <c r="N325" s="45" t="s">
        <v>47</v>
      </c>
      <c r="O325" s="45" t="s">
        <v>1374</v>
      </c>
      <c r="P325" s="45" t="s">
        <v>1394</v>
      </c>
      <c r="Q325" s="45" t="s">
        <v>1395</v>
      </c>
      <c r="R325" s="29">
        <v>6.73</v>
      </c>
      <c r="S325" s="30"/>
      <c r="T325" s="31"/>
      <c r="U325" s="9" t="s">
        <v>58</v>
      </c>
      <c r="V325" s="29"/>
      <c r="W325" s="30"/>
      <c r="X325" s="30">
        <v>5.5517000000000003</v>
      </c>
      <c r="Y325" s="30">
        <v>6.97</v>
      </c>
      <c r="Z325" s="30"/>
      <c r="AA325" s="30"/>
      <c r="AB325" s="30"/>
      <c r="AC325" s="30"/>
      <c r="AD325" s="30"/>
      <c r="AE325" s="32"/>
      <c r="AH325" s="17">
        <v>6.97</v>
      </c>
      <c r="AN325" s="33">
        <v>6.26</v>
      </c>
      <c r="AO325" s="17" t="s">
        <v>213</v>
      </c>
      <c r="AP325" s="32" t="s">
        <v>214</v>
      </c>
      <c r="AQ325" s="17" t="e">
        <f>AVERAGE(SMALL(AE325:AI325,1),SMALL(AE325:AI325,2))</f>
        <v>#NUM!</v>
      </c>
      <c r="AR325" s="17" t="e">
        <f>IF(R325 &lt;=( AVERAGE(SMALL(AE325:AI325,1),SMALL(AE325:AI325,2))), R325, "")</f>
        <v>#NUM!</v>
      </c>
      <c r="AS325" s="17" t="e">
        <f>AVERAGE(SMALL(AJ325:AM325,1),SMALL(AJ325:AM325,2))</f>
        <v>#NUM!</v>
      </c>
      <c r="AT325" s="17">
        <f>T325*1.075</f>
        <v>0</v>
      </c>
      <c r="AU325" s="17" t="e">
        <f>U325*1.075</f>
        <v>#VALUE!</v>
      </c>
      <c r="AV325" s="30" t="e">
        <f>MIN(AN325,AT325,AU325)</f>
        <v>#VALUE!</v>
      </c>
      <c r="AW325" s="17" t="s">
        <v>215</v>
      </c>
      <c r="AX325" s="17" t="s">
        <v>214</v>
      </c>
      <c r="AY325" s="33">
        <v>6.26</v>
      </c>
      <c r="AZ325" s="34">
        <f>IF(AND(AY325&gt;0,AY325&lt;=10),AY325*0.25,IF(AND(AY325&gt;10,AY325&lt;=50),AY325*0.17,IF(AND(AY325&gt;10,AY325&lt;=100),AY325*0.12,IF(AY325&gt;100,AY325*0.1))))</f>
        <v>1.5649999999999999</v>
      </c>
      <c r="BA325" s="35">
        <f>AZ325+AY325</f>
        <v>7.8249999999999993</v>
      </c>
      <c r="BB325" s="33">
        <f>BA325+BA325*0.08</f>
        <v>8.4509999999999987</v>
      </c>
    </row>
    <row r="326" spans="1:116" s="17" customFormat="1" ht="45">
      <c r="A326" s="43" t="s">
        <v>1346</v>
      </c>
      <c r="B326" s="23">
        <v>323</v>
      </c>
      <c r="C326" s="44">
        <v>3601</v>
      </c>
      <c r="D326" s="44"/>
      <c r="E326" s="45" t="s">
        <v>1396</v>
      </c>
      <c r="F326" s="45" t="s">
        <v>1397</v>
      </c>
      <c r="G326" s="35" t="s">
        <v>1398</v>
      </c>
      <c r="H326" s="48" t="s">
        <v>171</v>
      </c>
      <c r="I326" s="45" t="s">
        <v>45</v>
      </c>
      <c r="J326" s="45" t="s">
        <v>1403</v>
      </c>
      <c r="K326" s="46"/>
      <c r="L326" s="45"/>
      <c r="M326" s="47">
        <v>28</v>
      </c>
      <c r="N326" s="45" t="s">
        <v>47</v>
      </c>
      <c r="O326" s="45" t="s">
        <v>1374</v>
      </c>
      <c r="P326" s="45" t="s">
        <v>1400</v>
      </c>
      <c r="Q326" s="45" t="s">
        <v>1404</v>
      </c>
      <c r="R326" s="29">
        <v>7.3</v>
      </c>
      <c r="S326" s="30"/>
      <c r="T326" s="31"/>
      <c r="U326" s="9" t="s">
        <v>58</v>
      </c>
      <c r="V326" s="29"/>
      <c r="W326" s="30">
        <v>6.66</v>
      </c>
      <c r="X326" s="30">
        <v>6.9857899999999997</v>
      </c>
      <c r="Y326" s="30"/>
      <c r="Z326" s="30"/>
      <c r="AA326" s="30"/>
      <c r="AB326" s="30"/>
      <c r="AC326" s="30"/>
      <c r="AD326" s="30"/>
      <c r="AE326" s="32"/>
      <c r="AF326" s="17">
        <v>6.0788000000000002</v>
      </c>
      <c r="AN326" s="33">
        <v>6.82</v>
      </c>
      <c r="AO326" s="17" t="s">
        <v>213</v>
      </c>
      <c r="AP326" s="32" t="s">
        <v>214</v>
      </c>
      <c r="AQ326" s="17" t="e">
        <f>AVERAGE(SMALL(AE326:AI326,1),SMALL(AE326:AI326,2))</f>
        <v>#NUM!</v>
      </c>
      <c r="AR326" s="17" t="e">
        <f>IF(R326 &lt;=( AVERAGE(SMALL(AE326:AI326,1),SMALL(AE326:AI326,2))), R326, "")</f>
        <v>#NUM!</v>
      </c>
      <c r="AS326" s="17" t="e">
        <f>AVERAGE(SMALL(AJ326:AM326,1),SMALL(AJ326:AM326,2))</f>
        <v>#NUM!</v>
      </c>
      <c r="AT326" s="17">
        <f>T326*1.075</f>
        <v>0</v>
      </c>
      <c r="AU326" s="17" t="e">
        <f>U326*1.075</f>
        <v>#VALUE!</v>
      </c>
      <c r="AV326" s="30" t="e">
        <f>MIN(AN326,AT326,AU326)</f>
        <v>#VALUE!</v>
      </c>
      <c r="AW326" s="17" t="s">
        <v>213</v>
      </c>
      <c r="AX326" s="17" t="s">
        <v>214</v>
      </c>
      <c r="AY326" s="33">
        <v>6.82</v>
      </c>
      <c r="AZ326" s="34">
        <f>IF(AND(AY326&gt;0,AY326&lt;=10),AY326*0.25,IF(AND(AY326&gt;10,AY326&lt;=50),AY326*0.17,IF(AND(AY326&gt;10,AY326&lt;=100),AY326*0.12,IF(AY326&gt;100,AY326*0.1))))</f>
        <v>1.7050000000000001</v>
      </c>
      <c r="BA326" s="35">
        <f>AZ326+AY326</f>
        <v>8.5250000000000004</v>
      </c>
      <c r="BB326" s="33">
        <f>BA326+BA326*0.08</f>
        <v>9.2070000000000007</v>
      </c>
    </row>
    <row r="327" spans="1:116" s="17" customFormat="1" ht="30">
      <c r="A327" s="43" t="s">
        <v>1346</v>
      </c>
      <c r="B327" s="23">
        <v>325</v>
      </c>
      <c r="C327" s="44">
        <v>3712</v>
      </c>
      <c r="D327" s="44"/>
      <c r="E327" s="45" t="s">
        <v>1406</v>
      </c>
      <c r="F327" s="45" t="s">
        <v>1407</v>
      </c>
      <c r="G327" s="35" t="s">
        <v>1408</v>
      </c>
      <c r="H327" s="48" t="s">
        <v>142</v>
      </c>
      <c r="I327" s="45" t="s">
        <v>143</v>
      </c>
      <c r="J327" s="45" t="s">
        <v>1409</v>
      </c>
      <c r="K327" s="46"/>
      <c r="L327" s="45"/>
      <c r="M327" s="47">
        <v>5</v>
      </c>
      <c r="N327" s="45" t="s">
        <v>47</v>
      </c>
      <c r="O327" s="45" t="s">
        <v>1374</v>
      </c>
      <c r="P327" s="45" t="s">
        <v>1410</v>
      </c>
      <c r="Q327" s="45" t="s">
        <v>1411</v>
      </c>
      <c r="R327" s="29">
        <v>246</v>
      </c>
      <c r="S327" s="30"/>
      <c r="T327" s="31"/>
      <c r="U327" s="9" t="s">
        <v>58</v>
      </c>
      <c r="V327" s="29"/>
      <c r="W327" s="30"/>
      <c r="X327" s="30">
        <v>228.8</v>
      </c>
      <c r="Y327" s="30"/>
      <c r="Z327" s="30"/>
      <c r="AA327" s="30"/>
      <c r="AB327" s="30"/>
      <c r="AC327" s="30"/>
      <c r="AD327" s="30"/>
      <c r="AE327" s="32"/>
      <c r="AF327" s="17">
        <v>142.51300000000001</v>
      </c>
      <c r="AG327" s="17">
        <v>223.14599999999999</v>
      </c>
      <c r="AN327" s="33">
        <v>182.83</v>
      </c>
      <c r="AO327" s="17" t="s">
        <v>213</v>
      </c>
      <c r="AP327" s="32" t="s">
        <v>214</v>
      </c>
      <c r="AQ327" s="17">
        <f>AVERAGE(SMALL(AE327:AI327,1),SMALL(AE327:AI327,2))</f>
        <v>182.8295</v>
      </c>
      <c r="AR327" s="17" t="str">
        <f>IF(R327 &lt;=( AVERAGE(SMALL(AE327:AI327,1),SMALL(AE327:AI327,2))), R327, "")</f>
        <v/>
      </c>
      <c r="AS327" s="17" t="e">
        <f>AVERAGE(SMALL(AJ327:AM327,1),SMALL(AJ327:AM327,2))</f>
        <v>#NUM!</v>
      </c>
      <c r="AT327" s="17">
        <f>T327*1.075</f>
        <v>0</v>
      </c>
      <c r="AU327" s="17" t="e">
        <f>U327*1.075</f>
        <v>#VALUE!</v>
      </c>
      <c r="AV327" s="30" t="e">
        <f>MIN(AN327,AT327,AU327)</f>
        <v>#VALUE!</v>
      </c>
      <c r="AW327" s="42" t="s">
        <v>53</v>
      </c>
      <c r="AX327" s="17" t="s">
        <v>52</v>
      </c>
      <c r="AY327" s="33">
        <v>182.82900000000001</v>
      </c>
      <c r="AZ327" s="34">
        <f>IF(AND(AY327&gt;0,AY327&lt;=10),AY327*0.25,IF(AND(AY327&gt;10,AY327&lt;=50),AY327*0.17,IF(AND(AY327&gt;10,AY327&lt;=100),AY327*0.12,IF(AY327&gt;100,AY327*0.1))))</f>
        <v>18.282900000000001</v>
      </c>
      <c r="BA327" s="35">
        <f>AZ327+AY327</f>
        <v>201.11190000000002</v>
      </c>
      <c r="BB327" s="57">
        <v>201.11</v>
      </c>
    </row>
    <row r="328" spans="1:116" s="17" customFormat="1" ht="30">
      <c r="A328" s="43" t="s">
        <v>1346</v>
      </c>
      <c r="B328" s="23">
        <v>326</v>
      </c>
      <c r="C328" s="44">
        <v>1293</v>
      </c>
      <c r="D328" s="44"/>
      <c r="E328" s="45" t="s">
        <v>1412</v>
      </c>
      <c r="F328" s="45" t="s">
        <v>1413</v>
      </c>
      <c r="G328" s="35" t="s">
        <v>1414</v>
      </c>
      <c r="H328" s="48" t="s">
        <v>1415</v>
      </c>
      <c r="I328" s="45" t="s">
        <v>1416</v>
      </c>
      <c r="J328" s="45" t="s">
        <v>1417</v>
      </c>
      <c r="K328" s="46"/>
      <c r="L328" s="45"/>
      <c r="M328" s="47">
        <v>60</v>
      </c>
      <c r="N328" s="45" t="s">
        <v>47</v>
      </c>
      <c r="O328" s="45" t="s">
        <v>1418</v>
      </c>
      <c r="P328" s="45" t="s">
        <v>1419</v>
      </c>
      <c r="Q328" s="45" t="s">
        <v>1420</v>
      </c>
      <c r="R328" s="29">
        <v>10.95</v>
      </c>
      <c r="S328" s="30"/>
      <c r="T328" s="31">
        <v>4.99</v>
      </c>
      <c r="U328" s="9">
        <v>4.99</v>
      </c>
      <c r="V328" s="29"/>
      <c r="W328" s="30"/>
      <c r="X328" s="30"/>
      <c r="Y328" s="30"/>
      <c r="Z328" s="30"/>
      <c r="AA328" s="30"/>
      <c r="AB328" s="30"/>
      <c r="AC328" s="30"/>
      <c r="AD328" s="30"/>
      <c r="AE328" s="32"/>
      <c r="AN328" s="33">
        <v>10.95</v>
      </c>
      <c r="AO328" s="17" t="s">
        <v>51</v>
      </c>
      <c r="AP328" s="32" t="s">
        <v>52</v>
      </c>
      <c r="AQ328" s="17" t="e">
        <f>AVERAGE(SMALL(AE328:AI328,1),SMALL(AE328:AI328,2))</f>
        <v>#NUM!</v>
      </c>
      <c r="AR328" s="17" t="e">
        <f>IF(R328 &lt;=( AVERAGE(SMALL(AE328:AI328,1),SMALL(AE328:AI328,2))), R328, "")</f>
        <v>#NUM!</v>
      </c>
      <c r="AS328" s="17" t="e">
        <f>AVERAGE(SMALL(AJ328:AM328,1),SMALL(AJ328:AM328,2))</f>
        <v>#NUM!</v>
      </c>
      <c r="AT328" s="17">
        <f>T328*1.075</f>
        <v>5.3642500000000002</v>
      </c>
      <c r="AU328" s="17">
        <f>U328*1.075</f>
        <v>5.3642500000000002</v>
      </c>
      <c r="AV328" s="30">
        <f>MIN(AN328,AT328,AU328)</f>
        <v>5.3642500000000002</v>
      </c>
      <c r="AW328" s="17" t="s">
        <v>75</v>
      </c>
      <c r="AX328" s="17" t="s">
        <v>76</v>
      </c>
      <c r="AY328" s="33">
        <v>5.3639999999999999</v>
      </c>
      <c r="AZ328" s="34">
        <f>IF(AND(AY328&gt;0,AY328&lt;=10),AY328*0.25,IF(AND(AY328&gt;10,AY328&lt;=50),AY328*0.17,IF(AND(AY328&gt;10,AY328&lt;=100),AY328*0.12,IF(AY328&gt;100,AY328*0.1))))</f>
        <v>1.341</v>
      </c>
      <c r="BA328" s="35">
        <f>AZ328+AY328</f>
        <v>6.7050000000000001</v>
      </c>
      <c r="BB328" s="33">
        <f>BA328+BA328*0.08</f>
        <v>7.2414000000000005</v>
      </c>
    </row>
    <row r="329" spans="1:116" s="17" customFormat="1" ht="30">
      <c r="A329" s="43" t="s">
        <v>1346</v>
      </c>
      <c r="B329" s="23">
        <v>327</v>
      </c>
      <c r="C329" s="44"/>
      <c r="D329" s="44"/>
      <c r="E329" s="45" t="s">
        <v>1421</v>
      </c>
      <c r="F329" s="45" t="s">
        <v>1422</v>
      </c>
      <c r="G329" s="35" t="s">
        <v>1372</v>
      </c>
      <c r="H329" s="48" t="s">
        <v>1423</v>
      </c>
      <c r="I329" s="45" t="s">
        <v>1424</v>
      </c>
      <c r="J329" s="45" t="s">
        <v>1425</v>
      </c>
      <c r="K329" s="46"/>
      <c r="L329" s="45"/>
      <c r="M329" s="47">
        <v>1</v>
      </c>
      <c r="N329" s="45" t="s">
        <v>47</v>
      </c>
      <c r="O329" s="45" t="s">
        <v>1418</v>
      </c>
      <c r="P329" s="45" t="s">
        <v>1426</v>
      </c>
      <c r="Q329" s="45" t="s">
        <v>1427</v>
      </c>
      <c r="R329" s="29">
        <v>36.18</v>
      </c>
      <c r="S329" s="30"/>
      <c r="T329" s="31"/>
      <c r="U329" s="9" t="s">
        <v>58</v>
      </c>
      <c r="V329" s="29"/>
      <c r="W329" s="30"/>
      <c r="X329" s="30">
        <v>33.660200000000003</v>
      </c>
      <c r="Y329" s="30">
        <v>109</v>
      </c>
      <c r="Z329" s="30"/>
      <c r="AA329" s="30"/>
      <c r="AB329" s="30"/>
      <c r="AC329" s="30"/>
      <c r="AD329" s="30"/>
      <c r="AE329" s="32"/>
      <c r="AG329" s="17">
        <v>34.017699999999998</v>
      </c>
      <c r="AN329" s="33">
        <v>36.18</v>
      </c>
      <c r="AO329" s="17" t="s">
        <v>51</v>
      </c>
      <c r="AP329" s="32" t="s">
        <v>52</v>
      </c>
      <c r="AQ329" s="17" t="e">
        <f>AVERAGE(SMALL(AE329:AI329,1),SMALL(AE329:AI329,2))</f>
        <v>#NUM!</v>
      </c>
      <c r="AR329" s="17" t="e">
        <f>IF(R329 &lt;=( AVERAGE(SMALL(AE329:AI329,1),SMALL(AE329:AI329,2))), R329, "")</f>
        <v>#NUM!</v>
      </c>
      <c r="AS329" s="17" t="e">
        <f>AVERAGE(SMALL(AJ329:AM329,1),SMALL(AJ329:AM329,2))</f>
        <v>#NUM!</v>
      </c>
      <c r="AT329" s="17">
        <f>T329*1.075</f>
        <v>0</v>
      </c>
      <c r="AU329" s="17" t="e">
        <f>U329*1.075</f>
        <v>#VALUE!</v>
      </c>
      <c r="AV329" s="30" t="e">
        <f>MIN(AN329,AT329,AU329)</f>
        <v>#VALUE!</v>
      </c>
      <c r="AW329" s="42" t="s">
        <v>53</v>
      </c>
      <c r="AX329" s="17" t="s">
        <v>52</v>
      </c>
      <c r="AY329" s="33">
        <v>36.18</v>
      </c>
      <c r="AZ329" s="34">
        <f>IF(AND(AY329&gt;0,AY329&lt;=10),AY329*0.25,IF(AND(AY329&gt;10,AY329&lt;=50),AY329*0.17,IF(AND(AY329&gt;10,AY329&lt;=100),AY329*0.12,IF(AY329&gt;100,AY329*0.1))))</f>
        <v>6.1506000000000007</v>
      </c>
      <c r="BA329" s="35">
        <f>AZ329+AY329</f>
        <v>42.330600000000004</v>
      </c>
      <c r="BB329" s="33">
        <f>BA329+BA329*0.08</f>
        <v>45.717048000000005</v>
      </c>
    </row>
    <row r="330" spans="1:116" s="17" customFormat="1" ht="30">
      <c r="A330" s="43" t="s">
        <v>1346</v>
      </c>
      <c r="B330" s="23">
        <v>328</v>
      </c>
      <c r="C330" s="44"/>
      <c r="D330" s="44"/>
      <c r="E330" s="45" t="s">
        <v>1421</v>
      </c>
      <c r="F330" s="45" t="s">
        <v>1422</v>
      </c>
      <c r="G330" s="35" t="s">
        <v>1372</v>
      </c>
      <c r="H330" s="48" t="s">
        <v>1428</v>
      </c>
      <c r="I330" s="45" t="s">
        <v>1424</v>
      </c>
      <c r="J330" s="45" t="s">
        <v>1429</v>
      </c>
      <c r="K330" s="46"/>
      <c r="L330" s="45"/>
      <c r="M330" s="47">
        <v>1</v>
      </c>
      <c r="N330" s="45" t="s">
        <v>47</v>
      </c>
      <c r="O330" s="45" t="s">
        <v>1418</v>
      </c>
      <c r="P330" s="45" t="s">
        <v>1426</v>
      </c>
      <c r="Q330" s="45" t="s">
        <v>1430</v>
      </c>
      <c r="R330" s="29">
        <v>83.21</v>
      </c>
      <c r="S330" s="30"/>
      <c r="T330" s="31"/>
      <c r="U330" s="9" t="s">
        <v>58</v>
      </c>
      <c r="V330" s="29"/>
      <c r="W330" s="30"/>
      <c r="X330" s="30">
        <v>75.718199999999996</v>
      </c>
      <c r="Y330" s="30"/>
      <c r="Z330" s="30"/>
      <c r="AA330" s="30"/>
      <c r="AB330" s="30"/>
      <c r="AC330" s="30"/>
      <c r="AD330" s="30"/>
      <c r="AE330" s="32"/>
      <c r="AG330" s="17">
        <v>76.5227</v>
      </c>
      <c r="AN330" s="33">
        <v>83.21</v>
      </c>
      <c r="AO330" s="17" t="s">
        <v>51</v>
      </c>
      <c r="AP330" s="32" t="s">
        <v>52</v>
      </c>
      <c r="AQ330" s="17" t="e">
        <f>AVERAGE(SMALL(AE330:AI330,1),SMALL(AE330:AI330,2))</f>
        <v>#NUM!</v>
      </c>
      <c r="AR330" s="17" t="e">
        <f>IF(R330 &lt;=( AVERAGE(SMALL(AE330:AI330,1),SMALL(AE330:AI330,2))), R330, "")</f>
        <v>#NUM!</v>
      </c>
      <c r="AS330" s="17" t="e">
        <f>AVERAGE(SMALL(AJ330:AM330,1),SMALL(AJ330:AM330,2))</f>
        <v>#NUM!</v>
      </c>
      <c r="AT330" s="17">
        <f>T330*1.075</f>
        <v>0</v>
      </c>
      <c r="AU330" s="17" t="e">
        <f>U330*1.075</f>
        <v>#VALUE!</v>
      </c>
      <c r="AV330" s="30" t="e">
        <f>MIN(AN330,AT330,AU330)</f>
        <v>#VALUE!</v>
      </c>
      <c r="AW330" s="42" t="s">
        <v>53</v>
      </c>
      <c r="AX330" s="17" t="s">
        <v>52</v>
      </c>
      <c r="AY330" s="33">
        <v>83.21</v>
      </c>
      <c r="AZ330" s="34">
        <f>IF(AND(AY330&gt;0,AY330&lt;=10),AY330*0.25,IF(AND(AY330&gt;10,AY330&lt;=50),AY330*0.17,IF(AND(AY330&gt;10,AY330&lt;=100),AY330*0.12,IF(AY330&gt;100,AY330*0.1))))</f>
        <v>9.985199999999999</v>
      </c>
      <c r="BA330" s="35">
        <f>AZ330+AY330</f>
        <v>93.1952</v>
      </c>
      <c r="BB330" s="33">
        <f>BA330+BA330*0.08</f>
        <v>100.65081600000001</v>
      </c>
    </row>
    <row r="331" spans="1:116" s="17" customFormat="1" ht="30">
      <c r="A331" s="43" t="s">
        <v>1346</v>
      </c>
      <c r="B331" s="23">
        <v>329</v>
      </c>
      <c r="C331" s="44">
        <v>493</v>
      </c>
      <c r="D331" s="44"/>
      <c r="E331" s="45" t="s">
        <v>1431</v>
      </c>
      <c r="F331" s="45" t="s">
        <v>1432</v>
      </c>
      <c r="G331" s="35" t="s">
        <v>1433</v>
      </c>
      <c r="H331" s="48" t="s">
        <v>1434</v>
      </c>
      <c r="I331" s="45" t="s">
        <v>387</v>
      </c>
      <c r="J331" s="45" t="s">
        <v>1435</v>
      </c>
      <c r="K331" s="46"/>
      <c r="L331" s="45"/>
      <c r="M331" s="47">
        <v>40</v>
      </c>
      <c r="N331" s="45" t="s">
        <v>47</v>
      </c>
      <c r="O331" s="45" t="s">
        <v>1436</v>
      </c>
      <c r="P331" s="45" t="s">
        <v>1437</v>
      </c>
      <c r="Q331" s="45" t="s">
        <v>1438</v>
      </c>
      <c r="R331" s="29">
        <v>2.86</v>
      </c>
      <c r="S331" s="30"/>
      <c r="T331" s="31"/>
      <c r="U331" s="9" t="s">
        <v>58</v>
      </c>
      <c r="V331" s="29"/>
      <c r="W331" s="30">
        <v>2.66</v>
      </c>
      <c r="X331" s="30"/>
      <c r="Y331" s="30"/>
      <c r="Z331" s="30"/>
      <c r="AA331" s="30"/>
      <c r="AB331" s="30"/>
      <c r="AC331" s="30"/>
      <c r="AD331" s="30"/>
      <c r="AE331" s="32"/>
      <c r="AN331" s="33">
        <v>2.86</v>
      </c>
      <c r="AO331" s="17" t="s">
        <v>51</v>
      </c>
      <c r="AP331" s="32" t="s">
        <v>52</v>
      </c>
      <c r="AQ331" s="17" t="e">
        <f>AVERAGE(SMALL(AE331:AI331,1),SMALL(AE331:AI331,2))</f>
        <v>#NUM!</v>
      </c>
      <c r="AR331" s="17" t="e">
        <f>IF(R331 &lt;=( AVERAGE(SMALL(AE331:AI331,1),SMALL(AE331:AI331,2))), R331, "")</f>
        <v>#NUM!</v>
      </c>
      <c r="AS331" s="17" t="e">
        <f>AVERAGE(SMALL(AJ331:AM331,1),SMALL(AJ331:AM331,2))</f>
        <v>#NUM!</v>
      </c>
      <c r="AT331" s="17">
        <f>T331*1.075</f>
        <v>0</v>
      </c>
      <c r="AU331" s="17" t="e">
        <f>U331*1.075</f>
        <v>#VALUE!</v>
      </c>
      <c r="AV331" s="30" t="e">
        <f>MIN(AN331,AT331,AU331)</f>
        <v>#VALUE!</v>
      </c>
      <c r="AW331" s="42" t="s">
        <v>53</v>
      </c>
      <c r="AX331" s="17" t="s">
        <v>52</v>
      </c>
      <c r="AY331" s="33">
        <v>2.86</v>
      </c>
      <c r="AZ331" s="34">
        <f>IF(AND(AY331&gt;0,AY331&lt;=10),AY331*0.25,IF(AND(AY331&gt;10,AY331&lt;=50),AY331*0.17,IF(AND(AY331&gt;10,AY331&lt;=100),AY331*0.12,IF(AY331&gt;100,AY331*0.1))))</f>
        <v>0.71499999999999997</v>
      </c>
      <c r="BA331" s="35">
        <f>AZ331+AY331</f>
        <v>3.5749999999999997</v>
      </c>
      <c r="BB331" s="33">
        <f>BA331+BA331*0.08</f>
        <v>3.8609999999999998</v>
      </c>
    </row>
    <row r="332" spans="1:116" s="17" customFormat="1" ht="30">
      <c r="A332" s="43" t="s">
        <v>1346</v>
      </c>
      <c r="B332" s="23">
        <v>330</v>
      </c>
      <c r="C332" s="44">
        <v>14692</v>
      </c>
      <c r="D332" s="44"/>
      <c r="E332" s="45" t="s">
        <v>1439</v>
      </c>
      <c r="F332" s="45" t="s">
        <v>1440</v>
      </c>
      <c r="G332" s="35" t="s">
        <v>889</v>
      </c>
      <c r="H332" s="48" t="s">
        <v>600</v>
      </c>
      <c r="I332" s="45" t="s">
        <v>890</v>
      </c>
      <c r="J332" s="45" t="s">
        <v>1441</v>
      </c>
      <c r="K332" s="46"/>
      <c r="L332" s="45"/>
      <c r="M332" s="47">
        <v>30</v>
      </c>
      <c r="N332" s="45" t="s">
        <v>47</v>
      </c>
      <c r="O332" s="45" t="s">
        <v>1442</v>
      </c>
      <c r="P332" s="45" t="s">
        <v>1443</v>
      </c>
      <c r="Q332" s="45" t="s">
        <v>1444</v>
      </c>
      <c r="R332" s="29">
        <v>6.47</v>
      </c>
      <c r="S332" s="30"/>
      <c r="T332" s="31"/>
      <c r="U332" s="9">
        <v>3.2</v>
      </c>
      <c r="V332" s="29"/>
      <c r="W332" s="30">
        <v>5.55</v>
      </c>
      <c r="X332" s="30">
        <v>6.48</v>
      </c>
      <c r="Y332" s="30"/>
      <c r="Z332" s="30">
        <v>9.65</v>
      </c>
      <c r="AA332" s="30"/>
      <c r="AB332" s="30"/>
      <c r="AC332" s="30"/>
      <c r="AD332" s="30"/>
      <c r="AE332" s="32"/>
      <c r="AI332" s="17">
        <v>9.65</v>
      </c>
      <c r="AN332" s="33">
        <v>6.02</v>
      </c>
      <c r="AO332" s="17" t="s">
        <v>213</v>
      </c>
      <c r="AP332" s="32" t="s">
        <v>214</v>
      </c>
      <c r="AQ332" s="17" t="e">
        <f>AVERAGE(SMALL(AE332:AI332,1),SMALL(AE332:AI332,2))</f>
        <v>#NUM!</v>
      </c>
      <c r="AR332" s="17" t="e">
        <f>IF(R332 &lt;=( AVERAGE(SMALL(AE332:AI332,1),SMALL(AE332:AI332,2))), R332, "")</f>
        <v>#NUM!</v>
      </c>
      <c r="AS332" s="17" t="e">
        <f>AVERAGE(SMALL(AJ332:AM332,1),SMALL(AJ332:AM332,2))</f>
        <v>#NUM!</v>
      </c>
      <c r="AT332" s="17">
        <f>T332*1.075</f>
        <v>0</v>
      </c>
      <c r="AU332" s="17">
        <f>U332*1.075</f>
        <v>3.44</v>
      </c>
      <c r="AV332" s="30">
        <f>MIN(AN332,AT332,AU332)</f>
        <v>0</v>
      </c>
      <c r="AW332" s="17" t="s">
        <v>75</v>
      </c>
      <c r="AX332" s="17" t="s">
        <v>76</v>
      </c>
      <c r="AY332" s="33">
        <v>3.44</v>
      </c>
      <c r="AZ332" s="34">
        <f>IF(AND(AY332&gt;0,AY332&lt;=10),AY332*0.25,IF(AND(AY332&gt;10,AY332&lt;=50),AY332*0.17,IF(AND(AY332&gt;10,AY332&lt;=100),AY332*0.12,IF(AY332&gt;100,AY332*0.1))))</f>
        <v>0.86</v>
      </c>
      <c r="BA332" s="35">
        <f>AZ332+AY332</f>
        <v>4.3</v>
      </c>
      <c r="BB332" s="33">
        <f>BA332+BA332*0.08</f>
        <v>4.6440000000000001</v>
      </c>
    </row>
    <row r="333" spans="1:116" s="17" customFormat="1" ht="30">
      <c r="A333" s="22" t="s">
        <v>1452</v>
      </c>
      <c r="B333" s="23">
        <v>332</v>
      </c>
      <c r="C333" s="24"/>
      <c r="D333" s="24"/>
      <c r="E333" s="26" t="s">
        <v>1453</v>
      </c>
      <c r="F333" s="26" t="s">
        <v>1447</v>
      </c>
      <c r="G333" s="25" t="s">
        <v>369</v>
      </c>
      <c r="H333" s="22" t="s">
        <v>305</v>
      </c>
      <c r="I333" s="26" t="s">
        <v>106</v>
      </c>
      <c r="J333" s="26" t="s">
        <v>1448</v>
      </c>
      <c r="K333" s="27"/>
      <c r="L333" s="26"/>
      <c r="M333" s="28">
        <v>30</v>
      </c>
      <c r="N333" s="26" t="s">
        <v>47</v>
      </c>
      <c r="O333" s="26" t="s">
        <v>1449</v>
      </c>
      <c r="P333" s="26" t="s">
        <v>1450</v>
      </c>
      <c r="Q333" s="26" t="s">
        <v>1454</v>
      </c>
      <c r="R333" s="29">
        <v>0.85</v>
      </c>
      <c r="S333" s="30">
        <v>0.95</v>
      </c>
      <c r="T333" s="31">
        <v>0.95</v>
      </c>
      <c r="U333" s="9">
        <v>0.84</v>
      </c>
      <c r="V333" s="29">
        <v>0.85</v>
      </c>
      <c r="W333" s="30"/>
      <c r="X333" s="30"/>
      <c r="Y333" s="30"/>
      <c r="Z333" s="30"/>
      <c r="AA333" s="30"/>
      <c r="AB333" s="30"/>
      <c r="AC333" s="30"/>
      <c r="AD333" s="30"/>
      <c r="AE333" s="32"/>
      <c r="AN333" s="33"/>
      <c r="AP333" s="32"/>
      <c r="AQ333" s="17" t="e">
        <f>AVERAGE(SMALL(AE333:AI333,1),SMALL(AE333:AI333,2))</f>
        <v>#NUM!</v>
      </c>
      <c r="AR333" s="17" t="e">
        <f>IF(R333 &lt;=( AVERAGE(SMALL(AE333:AI333,1),SMALL(AE333:AI333,2))), R333, "")</f>
        <v>#NUM!</v>
      </c>
      <c r="AS333" s="17" t="e">
        <f>AVERAGE(SMALL(AJ333:AM333,1),SMALL(AJ333:AM333,2))</f>
        <v>#NUM!</v>
      </c>
      <c r="AT333" s="17">
        <f>T333*1.075</f>
        <v>1.02125</v>
      </c>
      <c r="AU333" s="17">
        <f>U333*1.075</f>
        <v>0.90299999999999991</v>
      </c>
      <c r="AV333" s="30">
        <f>MIN(AN333,AT333,AU333)</f>
        <v>0.90299999999999991</v>
      </c>
      <c r="AW333" s="42" t="s">
        <v>53</v>
      </c>
      <c r="AX333" s="42" t="s">
        <v>52</v>
      </c>
      <c r="AY333" s="33">
        <v>0.85</v>
      </c>
      <c r="AZ333" s="34">
        <f>IF(AND(AY333&gt;0,AY333&lt;=10),AY333*0.25,IF(AND(AY333&gt;10,AY333&lt;=50),AY333*0.17,IF(AND(AY333&gt;10,AY333&lt;=100),AY333*0.12,IF(AY333&gt;100,AY333*0.1))))</f>
        <v>0.21249999999999999</v>
      </c>
      <c r="BA333" s="35">
        <f>AZ333+AY333</f>
        <v>1.0625</v>
      </c>
      <c r="BB333" s="33">
        <f>BA333+BA333*0.08</f>
        <v>1.1475</v>
      </c>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row>
    <row r="334" spans="1:116" s="17" customFormat="1" ht="30">
      <c r="A334" s="22" t="s">
        <v>1445</v>
      </c>
      <c r="B334" s="23">
        <v>331</v>
      </c>
      <c r="C334" s="24"/>
      <c r="D334" s="24"/>
      <c r="E334" s="26" t="s">
        <v>1446</v>
      </c>
      <c r="F334" s="26" t="s">
        <v>1447</v>
      </c>
      <c r="G334" s="25" t="s">
        <v>369</v>
      </c>
      <c r="H334" s="22" t="s">
        <v>105</v>
      </c>
      <c r="I334" s="26" t="s">
        <v>106</v>
      </c>
      <c r="J334" s="26" t="s">
        <v>1448</v>
      </c>
      <c r="K334" s="27"/>
      <c r="L334" s="26"/>
      <c r="M334" s="28">
        <v>30</v>
      </c>
      <c r="N334" s="26" t="s">
        <v>47</v>
      </c>
      <c r="O334" s="26" t="s">
        <v>1449</v>
      </c>
      <c r="P334" s="26" t="s">
        <v>1450</v>
      </c>
      <c r="Q334" s="26" t="s">
        <v>1451</v>
      </c>
      <c r="R334" s="29">
        <v>1.22</v>
      </c>
      <c r="S334" s="30">
        <v>1.35</v>
      </c>
      <c r="T334" s="31">
        <v>1.35</v>
      </c>
      <c r="U334" s="9">
        <v>1.22</v>
      </c>
      <c r="V334" s="29">
        <v>1.22</v>
      </c>
      <c r="W334" s="30"/>
      <c r="X334" s="30"/>
      <c r="Y334" s="30"/>
      <c r="Z334" s="30"/>
      <c r="AA334" s="30"/>
      <c r="AB334" s="30"/>
      <c r="AC334" s="30"/>
      <c r="AD334" s="30"/>
      <c r="AE334" s="32"/>
      <c r="AN334" s="33"/>
      <c r="AP334" s="32"/>
      <c r="AQ334" s="17" t="e">
        <f>AVERAGE(SMALL(AE334:AI334,1),SMALL(AE334:AI334,2))</f>
        <v>#NUM!</v>
      </c>
      <c r="AR334" s="17" t="e">
        <f>IF(R334 &lt;=( AVERAGE(SMALL(AE334:AI334,1),SMALL(AE334:AI334,2))), R334, "")</f>
        <v>#NUM!</v>
      </c>
      <c r="AS334" s="17" t="e">
        <f>AVERAGE(SMALL(AJ334:AM334,1),SMALL(AJ334:AM334,2))</f>
        <v>#NUM!</v>
      </c>
      <c r="AT334" s="17">
        <f>T334*1.075</f>
        <v>1.4512499999999999</v>
      </c>
      <c r="AU334" s="17">
        <f>U334*1.075</f>
        <v>1.3114999999999999</v>
      </c>
      <c r="AV334" s="30">
        <f>MIN(AN334,AT334,AU334)</f>
        <v>1.3114999999999999</v>
      </c>
      <c r="AW334" s="42" t="s">
        <v>53</v>
      </c>
      <c r="AX334" s="42" t="s">
        <v>52</v>
      </c>
      <c r="AY334" s="33">
        <v>1.22</v>
      </c>
      <c r="AZ334" s="34">
        <f>IF(AND(AY334&gt;0,AY334&lt;=10),AY334*0.25,IF(AND(AY334&gt;10,AY334&lt;=50),AY334*0.17,IF(AND(AY334&gt;10,AY334&lt;=100),AY334*0.12,IF(AY334&gt;100,AY334*0.1))))</f>
        <v>0.30499999999999999</v>
      </c>
      <c r="BA334" s="35">
        <f>AZ334+AY334</f>
        <v>1.5249999999999999</v>
      </c>
      <c r="BB334" s="33">
        <f>BA334+BA334*0.08</f>
        <v>1.6469999999999998</v>
      </c>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row>
    <row r="335" spans="1:116" s="17" customFormat="1" ht="30">
      <c r="A335" s="22" t="s">
        <v>1486</v>
      </c>
      <c r="B335" s="23">
        <v>339</v>
      </c>
      <c r="C335" s="24"/>
      <c r="D335" s="24"/>
      <c r="E335" s="26" t="s">
        <v>1487</v>
      </c>
      <c r="F335" s="26" t="s">
        <v>1488</v>
      </c>
      <c r="G335" s="25" t="s">
        <v>1489</v>
      </c>
      <c r="H335" s="22" t="s">
        <v>105</v>
      </c>
      <c r="I335" s="26" t="s">
        <v>69</v>
      </c>
      <c r="J335" s="26" t="s">
        <v>1490</v>
      </c>
      <c r="K335" s="27">
        <v>15</v>
      </c>
      <c r="L335" s="26" t="s">
        <v>71</v>
      </c>
      <c r="M335" s="28">
        <v>1</v>
      </c>
      <c r="N335" s="26" t="s">
        <v>47</v>
      </c>
      <c r="O335" s="26" t="s">
        <v>1449</v>
      </c>
      <c r="P335" s="26" t="s">
        <v>1491</v>
      </c>
      <c r="Q335" s="26" t="s">
        <v>1492</v>
      </c>
      <c r="R335" s="29">
        <v>3.5</v>
      </c>
      <c r="S335" s="30">
        <v>3.5</v>
      </c>
      <c r="T335" s="31">
        <v>3.5</v>
      </c>
      <c r="U335" s="9">
        <v>1.5</v>
      </c>
      <c r="V335" s="29">
        <v>3.5</v>
      </c>
      <c r="W335" s="30"/>
      <c r="X335" s="30"/>
      <c r="Y335" s="30"/>
      <c r="Z335" s="30"/>
      <c r="AA335" s="30"/>
      <c r="AB335" s="30"/>
      <c r="AC335" s="30"/>
      <c r="AD335" s="30"/>
      <c r="AE335" s="32"/>
      <c r="AN335" s="33"/>
      <c r="AP335" s="32"/>
      <c r="AQ335" s="17" t="e">
        <f>AVERAGE(SMALL(AE335:AI335,1),SMALL(AE335:AI335,2))</f>
        <v>#NUM!</v>
      </c>
      <c r="AR335" s="17" t="e">
        <f>IF(R335 &lt;=( AVERAGE(SMALL(AE335:AI335,1),SMALL(AE335:AI335,2))), R335, "")</f>
        <v>#NUM!</v>
      </c>
      <c r="AS335" s="17" t="e">
        <f>AVERAGE(SMALL(AJ335:AM335,1),SMALL(AJ335:AM335,2))</f>
        <v>#NUM!</v>
      </c>
      <c r="AT335" s="17">
        <f>T335*1.075</f>
        <v>3.7624999999999997</v>
      </c>
      <c r="AU335" s="17">
        <f>U335*1.075</f>
        <v>1.6124999999999998</v>
      </c>
      <c r="AV335" s="30">
        <f>MIN(AN335,AT335,AU335)</f>
        <v>1.6124999999999998</v>
      </c>
      <c r="AW335" s="17" t="s">
        <v>75</v>
      </c>
      <c r="AX335" s="17" t="s">
        <v>76</v>
      </c>
      <c r="AY335" s="33">
        <v>1.61</v>
      </c>
      <c r="AZ335" s="34">
        <f>IF(AND(AY335&gt;0,AY335&lt;=10),AY335*0.25,IF(AND(AY335&gt;10,AY335&lt;=50),AY335*0.17,IF(AND(AY335&gt;10,AY335&lt;=100),AY335*0.12,IF(AY335&gt;100,AY335*0.1))))</f>
        <v>0.40250000000000002</v>
      </c>
      <c r="BA335" s="35">
        <f>AZ335+AY335</f>
        <v>2.0125000000000002</v>
      </c>
      <c r="BB335" s="33">
        <f>BA335+BA335*0.08</f>
        <v>2.1735000000000002</v>
      </c>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row>
    <row r="336" spans="1:116" s="17" customFormat="1" ht="30">
      <c r="A336" s="22" t="s">
        <v>1477</v>
      </c>
      <c r="B336" s="23">
        <v>337</v>
      </c>
      <c r="C336" s="24"/>
      <c r="D336" s="24"/>
      <c r="E336" s="26" t="s">
        <v>1478</v>
      </c>
      <c r="F336" s="26" t="s">
        <v>695</v>
      </c>
      <c r="G336" s="25" t="s">
        <v>693</v>
      </c>
      <c r="H336" s="22" t="s">
        <v>305</v>
      </c>
      <c r="I336" s="26" t="s">
        <v>45</v>
      </c>
      <c r="J336" s="26" t="s">
        <v>1475</v>
      </c>
      <c r="K336" s="27"/>
      <c r="L336" s="26"/>
      <c r="M336" s="28">
        <v>30</v>
      </c>
      <c r="N336" s="26" t="s">
        <v>47</v>
      </c>
      <c r="O336" s="26" t="s">
        <v>1449</v>
      </c>
      <c r="P336" s="26" t="s">
        <v>1450</v>
      </c>
      <c r="Q336" s="26" t="s">
        <v>1479</v>
      </c>
      <c r="R336" s="29">
        <v>1.8</v>
      </c>
      <c r="S336" s="30">
        <v>2</v>
      </c>
      <c r="T336" s="31">
        <v>2</v>
      </c>
      <c r="U336" s="9">
        <v>1.85</v>
      </c>
      <c r="V336" s="29">
        <v>1.8</v>
      </c>
      <c r="W336" s="30"/>
      <c r="X336" s="30"/>
      <c r="Y336" s="30"/>
      <c r="Z336" s="30"/>
      <c r="AA336" s="30"/>
      <c r="AB336" s="30"/>
      <c r="AC336" s="30"/>
      <c r="AD336" s="30"/>
      <c r="AE336" s="32"/>
      <c r="AN336" s="33"/>
      <c r="AP336" s="32"/>
      <c r="AQ336" s="17" t="e">
        <f>AVERAGE(SMALL(AE336:AI336,1),SMALL(AE336:AI336,2))</f>
        <v>#NUM!</v>
      </c>
      <c r="AR336" s="17" t="e">
        <f>IF(R336 &lt;=( AVERAGE(SMALL(AE336:AI336,1),SMALL(AE336:AI336,2))), R336, "")</f>
        <v>#NUM!</v>
      </c>
      <c r="AS336" s="17" t="e">
        <f>AVERAGE(SMALL(AJ336:AM336,1),SMALL(AJ336:AM336,2))</f>
        <v>#NUM!</v>
      </c>
      <c r="AT336" s="17">
        <f>T336*1.075</f>
        <v>2.15</v>
      </c>
      <c r="AU336" s="17">
        <f>U336*1.075</f>
        <v>1.98875</v>
      </c>
      <c r="AV336" s="30">
        <f>MIN(AN336,AT336,AU336)</f>
        <v>1.98875</v>
      </c>
      <c r="AW336" s="42" t="s">
        <v>53</v>
      </c>
      <c r="AX336" s="42" t="s">
        <v>52</v>
      </c>
      <c r="AY336" s="33">
        <v>1.8</v>
      </c>
      <c r="AZ336" s="34">
        <f>IF(AND(AY336&gt;0,AY336&lt;=10),AY336*0.25,IF(AND(AY336&gt;10,AY336&lt;=50),AY336*0.17,IF(AND(AY336&gt;10,AY336&lt;=100),AY336*0.12,IF(AY336&gt;100,AY336*0.1))))</f>
        <v>0.45</v>
      </c>
      <c r="BA336" s="35">
        <f>AZ336+AY336</f>
        <v>2.25</v>
      </c>
      <c r="BB336" s="33">
        <f>BA336+BA336*0.08</f>
        <v>2.4300000000000002</v>
      </c>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row>
    <row r="337" spans="1:116" s="17" customFormat="1" ht="30">
      <c r="A337" s="22" t="s">
        <v>1493</v>
      </c>
      <c r="B337" s="23">
        <v>340</v>
      </c>
      <c r="C337" s="24"/>
      <c r="D337" s="24"/>
      <c r="E337" s="26" t="s">
        <v>1494</v>
      </c>
      <c r="F337" s="26" t="s">
        <v>1495</v>
      </c>
      <c r="G337" s="25" t="s">
        <v>1496</v>
      </c>
      <c r="H337" s="22" t="s">
        <v>1497</v>
      </c>
      <c r="I337" s="26" t="s">
        <v>1220</v>
      </c>
      <c r="J337" s="26" t="s">
        <v>1498</v>
      </c>
      <c r="K337" s="27">
        <v>18</v>
      </c>
      <c r="L337" s="26" t="s">
        <v>71</v>
      </c>
      <c r="M337" s="28">
        <v>1</v>
      </c>
      <c r="N337" s="26" t="s">
        <v>47</v>
      </c>
      <c r="O337" s="26" t="s">
        <v>1449</v>
      </c>
      <c r="P337" s="26" t="s">
        <v>1450</v>
      </c>
      <c r="Q337" s="26" t="s">
        <v>1499</v>
      </c>
      <c r="R337" s="29">
        <v>3</v>
      </c>
      <c r="S337" s="30">
        <v>3.5</v>
      </c>
      <c r="T337" s="31">
        <v>3.5</v>
      </c>
      <c r="U337" s="9">
        <v>2</v>
      </c>
      <c r="V337" s="29">
        <v>3</v>
      </c>
      <c r="W337" s="30"/>
      <c r="X337" s="30"/>
      <c r="Y337" s="30"/>
      <c r="Z337" s="30"/>
      <c r="AA337" s="30"/>
      <c r="AB337" s="30"/>
      <c r="AC337" s="30"/>
      <c r="AD337" s="30"/>
      <c r="AE337" s="32"/>
      <c r="AN337" s="33"/>
      <c r="AP337" s="32"/>
      <c r="AQ337" s="17" t="e">
        <f>AVERAGE(SMALL(AE337:AI337,1),SMALL(AE337:AI337,2))</f>
        <v>#NUM!</v>
      </c>
      <c r="AR337" s="17" t="e">
        <f>IF(R337 &lt;=( AVERAGE(SMALL(AE337:AI337,1),SMALL(AE337:AI337,2))), R337, "")</f>
        <v>#NUM!</v>
      </c>
      <c r="AS337" s="17" t="e">
        <f>AVERAGE(SMALL(AJ337:AM337,1),SMALL(AJ337:AM337,2))</f>
        <v>#NUM!</v>
      </c>
      <c r="AT337" s="17">
        <f>T337*1.075</f>
        <v>3.7624999999999997</v>
      </c>
      <c r="AU337" s="17">
        <f>U337*1.075</f>
        <v>2.15</v>
      </c>
      <c r="AV337" s="30">
        <f>MIN(AN337,AT337,AU337)</f>
        <v>2.15</v>
      </c>
      <c r="AW337" s="17" t="s">
        <v>75</v>
      </c>
      <c r="AX337" s="17" t="s">
        <v>76</v>
      </c>
      <c r="AY337" s="33">
        <v>2.15</v>
      </c>
      <c r="AZ337" s="34">
        <f>IF(AND(AY337&gt;0,AY337&lt;=10),AY337*0.25,IF(AND(AY337&gt;10,AY337&lt;=50),AY337*0.17,IF(AND(AY337&gt;10,AY337&lt;=100),AY337*0.12,IF(AY337&gt;100,AY337*0.1))))</f>
        <v>0.53749999999999998</v>
      </c>
      <c r="BA337" s="35">
        <f>AZ337+AY337</f>
        <v>2.6875</v>
      </c>
      <c r="BB337" s="33">
        <f>BA337+BA337*0.08</f>
        <v>2.9024999999999999</v>
      </c>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row>
    <row r="338" spans="1:116" s="17" customFormat="1" ht="30">
      <c r="A338" s="22" t="s">
        <v>1500</v>
      </c>
      <c r="B338" s="23">
        <v>341</v>
      </c>
      <c r="C338" s="24"/>
      <c r="D338" s="24"/>
      <c r="E338" s="26" t="s">
        <v>1501</v>
      </c>
      <c r="F338" s="26" t="s">
        <v>1502</v>
      </c>
      <c r="G338" s="25" t="s">
        <v>1503</v>
      </c>
      <c r="H338" s="22" t="s">
        <v>812</v>
      </c>
      <c r="I338" s="26" t="s">
        <v>1220</v>
      </c>
      <c r="J338" s="26" t="s">
        <v>1504</v>
      </c>
      <c r="K338" s="27">
        <v>20</v>
      </c>
      <c r="L338" s="26" t="s">
        <v>71</v>
      </c>
      <c r="M338" s="28">
        <v>1</v>
      </c>
      <c r="N338" s="26" t="s">
        <v>47</v>
      </c>
      <c r="O338" s="26" t="s">
        <v>1449</v>
      </c>
      <c r="P338" s="26" t="s">
        <v>1450</v>
      </c>
      <c r="Q338" s="26" t="s">
        <v>1505</v>
      </c>
      <c r="R338" s="29">
        <v>2.2000000000000002</v>
      </c>
      <c r="S338" s="30">
        <v>2.2000000000000002</v>
      </c>
      <c r="T338" s="31">
        <v>2.2000000000000002</v>
      </c>
      <c r="U338" s="9">
        <v>2</v>
      </c>
      <c r="V338" s="29">
        <v>2.2000000000000002</v>
      </c>
      <c r="W338" s="30"/>
      <c r="X338" s="30"/>
      <c r="Y338" s="30"/>
      <c r="Z338" s="30"/>
      <c r="AA338" s="30"/>
      <c r="AB338" s="30"/>
      <c r="AC338" s="30"/>
      <c r="AD338" s="30"/>
      <c r="AE338" s="32"/>
      <c r="AN338" s="33"/>
      <c r="AP338" s="32"/>
      <c r="AQ338" s="17" t="e">
        <f>AVERAGE(SMALL(AE338:AI338,1),SMALL(AE338:AI338,2))</f>
        <v>#NUM!</v>
      </c>
      <c r="AR338" s="17" t="e">
        <f>IF(R338 &lt;=( AVERAGE(SMALL(AE338:AI338,1),SMALL(AE338:AI338,2))), R338, "")</f>
        <v>#NUM!</v>
      </c>
      <c r="AS338" s="17" t="e">
        <f>AVERAGE(SMALL(AJ338:AM338,1),SMALL(AJ338:AM338,2))</f>
        <v>#NUM!</v>
      </c>
      <c r="AT338" s="17">
        <f>T338*1.075</f>
        <v>2.3650000000000002</v>
      </c>
      <c r="AU338" s="17">
        <f>U338*1.075</f>
        <v>2.15</v>
      </c>
      <c r="AV338" s="30">
        <f>MIN(AN338,AT338,AU338)</f>
        <v>2.15</v>
      </c>
      <c r="AW338" s="17" t="s">
        <v>75</v>
      </c>
      <c r="AX338" s="17" t="s">
        <v>76</v>
      </c>
      <c r="AY338" s="33">
        <v>2.15</v>
      </c>
      <c r="AZ338" s="34">
        <f>IF(AND(AY338&gt;0,AY338&lt;=10),AY338*0.25,IF(AND(AY338&gt;10,AY338&lt;=50),AY338*0.17,IF(AND(AY338&gt;10,AY338&lt;=100),AY338*0.12,IF(AY338&gt;100,AY338*0.1))))</f>
        <v>0.53749999999999998</v>
      </c>
      <c r="BA338" s="35">
        <f>AZ338+AY338</f>
        <v>2.6875</v>
      </c>
      <c r="BB338" s="33">
        <f>BA338+BA338*0.08</f>
        <v>2.9024999999999999</v>
      </c>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row>
    <row r="339" spans="1:116" s="17" customFormat="1" ht="30">
      <c r="A339" s="22" t="s">
        <v>1541</v>
      </c>
      <c r="B339" s="23">
        <v>347</v>
      </c>
      <c r="C339" s="24"/>
      <c r="D339" s="24"/>
      <c r="E339" s="26" t="s">
        <v>1542</v>
      </c>
      <c r="F339" s="26" t="s">
        <v>1543</v>
      </c>
      <c r="G339" s="25" t="s">
        <v>1544</v>
      </c>
      <c r="H339" s="22" t="s">
        <v>1001</v>
      </c>
      <c r="I339" s="26" t="s">
        <v>1220</v>
      </c>
      <c r="J339" s="26" t="s">
        <v>1545</v>
      </c>
      <c r="K339" s="27">
        <v>12</v>
      </c>
      <c r="L339" s="26" t="s">
        <v>71</v>
      </c>
      <c r="M339" s="28">
        <v>1</v>
      </c>
      <c r="N339" s="26" t="s">
        <v>47</v>
      </c>
      <c r="O339" s="26" t="s">
        <v>1449</v>
      </c>
      <c r="P339" s="26" t="s">
        <v>1546</v>
      </c>
      <c r="Q339" s="26" t="s">
        <v>1547</v>
      </c>
      <c r="R339" s="29">
        <v>2.2000000000000002</v>
      </c>
      <c r="S339" s="30">
        <v>2.35</v>
      </c>
      <c r="T339" s="31">
        <v>2.35</v>
      </c>
      <c r="U339" s="9">
        <v>2</v>
      </c>
      <c r="V339" s="29">
        <v>2.2000000000000002</v>
      </c>
      <c r="W339" s="30"/>
      <c r="X339" s="30"/>
      <c r="Y339" s="30"/>
      <c r="Z339" s="30"/>
      <c r="AA339" s="30"/>
      <c r="AB339" s="30"/>
      <c r="AC339" s="30"/>
      <c r="AD339" s="30"/>
      <c r="AE339" s="32"/>
      <c r="AN339" s="33"/>
      <c r="AP339" s="32"/>
      <c r="AQ339" s="17" t="e">
        <f>AVERAGE(SMALL(AE339:AI339,1),SMALL(AE339:AI339,2))</f>
        <v>#NUM!</v>
      </c>
      <c r="AR339" s="17" t="e">
        <f>IF(R339 &lt;=( AVERAGE(SMALL(AE339:AI339,1),SMALL(AE339:AI339,2))), R339, "")</f>
        <v>#NUM!</v>
      </c>
      <c r="AS339" s="17" t="e">
        <f>AVERAGE(SMALL(AJ339:AM339,1),SMALL(AJ339:AM339,2))</f>
        <v>#NUM!</v>
      </c>
      <c r="AT339" s="17">
        <f>T339*1.075</f>
        <v>2.5262500000000001</v>
      </c>
      <c r="AU339" s="17">
        <f>U339*1.075</f>
        <v>2.15</v>
      </c>
      <c r="AV339" s="30">
        <f>MIN(AN339,AT339,AU339)</f>
        <v>2.15</v>
      </c>
      <c r="AW339" s="17" t="s">
        <v>75</v>
      </c>
      <c r="AX339" s="17" t="s">
        <v>76</v>
      </c>
      <c r="AY339" s="33">
        <v>2.15</v>
      </c>
      <c r="AZ339" s="34">
        <f>IF(AND(AY339&gt;0,AY339&lt;=10),AY339*0.25,IF(AND(AY339&gt;10,AY339&lt;=50),AY339*0.17,IF(AND(AY339&gt;10,AY339&lt;=100),AY339*0.12,IF(AY339&gt;100,AY339*0.1))))</f>
        <v>0.53749999999999998</v>
      </c>
      <c r="BA339" s="35">
        <f>AZ339+AY339</f>
        <v>2.6875</v>
      </c>
      <c r="BB339" s="33">
        <f>BA339+BA339*0.08</f>
        <v>2.9024999999999999</v>
      </c>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row>
    <row r="340" spans="1:116" s="17" customFormat="1" ht="30">
      <c r="A340" s="22" t="s">
        <v>1548</v>
      </c>
      <c r="B340" s="23">
        <v>348</v>
      </c>
      <c r="C340" s="24"/>
      <c r="D340" s="24"/>
      <c r="E340" s="26" t="s">
        <v>1549</v>
      </c>
      <c r="F340" s="26" t="s">
        <v>1550</v>
      </c>
      <c r="G340" s="25" t="s">
        <v>1551</v>
      </c>
      <c r="H340" s="22" t="s">
        <v>142</v>
      </c>
      <c r="I340" s="26" t="s">
        <v>161</v>
      </c>
      <c r="J340" s="26" t="s">
        <v>1552</v>
      </c>
      <c r="K340" s="27"/>
      <c r="L340" s="26"/>
      <c r="M340" s="28">
        <v>20</v>
      </c>
      <c r="N340" s="26" t="s">
        <v>47</v>
      </c>
      <c r="O340" s="26" t="s">
        <v>1449</v>
      </c>
      <c r="P340" s="26" t="s">
        <v>1450</v>
      </c>
      <c r="Q340" s="26" t="s">
        <v>1553</v>
      </c>
      <c r="R340" s="29">
        <v>2.2000000000000002</v>
      </c>
      <c r="S340" s="30">
        <v>2.35</v>
      </c>
      <c r="T340" s="31">
        <v>2.35</v>
      </c>
      <c r="U340" s="9">
        <v>2</v>
      </c>
      <c r="V340" s="29">
        <v>2.2000000000000002</v>
      </c>
      <c r="W340" s="30"/>
      <c r="X340" s="30"/>
      <c r="Y340" s="30"/>
      <c r="Z340" s="30"/>
      <c r="AA340" s="30"/>
      <c r="AB340" s="30"/>
      <c r="AC340" s="30"/>
      <c r="AD340" s="30"/>
      <c r="AE340" s="32"/>
      <c r="AN340" s="33"/>
      <c r="AP340" s="32"/>
      <c r="AQ340" s="17" t="e">
        <f>AVERAGE(SMALL(AE340:AI340,1),SMALL(AE340:AI340,2))</f>
        <v>#NUM!</v>
      </c>
      <c r="AR340" s="17" t="e">
        <f>IF(R340 &lt;=( AVERAGE(SMALL(AE340:AI340,1),SMALL(AE340:AI340,2))), R340, "")</f>
        <v>#NUM!</v>
      </c>
      <c r="AS340" s="17" t="e">
        <f>AVERAGE(SMALL(AJ340:AM340,1),SMALL(AJ340:AM340,2))</f>
        <v>#NUM!</v>
      </c>
      <c r="AT340" s="17">
        <f>T340*1.075</f>
        <v>2.5262500000000001</v>
      </c>
      <c r="AU340" s="17">
        <f>U340*1.075</f>
        <v>2.15</v>
      </c>
      <c r="AV340" s="30">
        <f>MIN(AN340,AT340,AU340)</f>
        <v>2.15</v>
      </c>
      <c r="AW340" s="17" t="s">
        <v>75</v>
      </c>
      <c r="AX340" s="17" t="s">
        <v>76</v>
      </c>
      <c r="AY340" s="33">
        <v>2.15</v>
      </c>
      <c r="AZ340" s="34">
        <f>IF(AND(AY340&gt;0,AY340&lt;=10),AY340*0.25,IF(AND(AY340&gt;10,AY340&lt;=50),AY340*0.17,IF(AND(AY340&gt;10,AY340&lt;=100),AY340*0.12,IF(AY340&gt;100,AY340*0.1))))</f>
        <v>0.53749999999999998</v>
      </c>
      <c r="BA340" s="35">
        <f>AZ340+AY340</f>
        <v>2.6875</v>
      </c>
      <c r="BB340" s="33">
        <f>BA340+BA340*0.08</f>
        <v>2.9024999999999999</v>
      </c>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row>
    <row r="341" spans="1:116" s="17" customFormat="1" ht="30">
      <c r="A341" s="22" t="s">
        <v>1565</v>
      </c>
      <c r="B341" s="23">
        <v>351</v>
      </c>
      <c r="C341" s="24"/>
      <c r="D341" s="24"/>
      <c r="E341" s="26" t="s">
        <v>1566</v>
      </c>
      <c r="F341" s="26" t="s">
        <v>1567</v>
      </c>
      <c r="G341" s="25" t="s">
        <v>1568</v>
      </c>
      <c r="H341" s="22" t="s">
        <v>1569</v>
      </c>
      <c r="I341" s="26" t="s">
        <v>69</v>
      </c>
      <c r="J341" s="26" t="s">
        <v>1570</v>
      </c>
      <c r="K341" s="27">
        <v>15</v>
      </c>
      <c r="L341" s="26" t="s">
        <v>71</v>
      </c>
      <c r="M341" s="28">
        <v>1</v>
      </c>
      <c r="N341" s="26" t="s">
        <v>47</v>
      </c>
      <c r="O341" s="26" t="s">
        <v>1449</v>
      </c>
      <c r="P341" s="26" t="s">
        <v>1450</v>
      </c>
      <c r="Q341" s="26" t="s">
        <v>1571</v>
      </c>
      <c r="R341" s="29">
        <v>3.5</v>
      </c>
      <c r="S341" s="30">
        <v>3.5</v>
      </c>
      <c r="T341" s="31" t="s">
        <v>58</v>
      </c>
      <c r="U341" s="9">
        <v>2</v>
      </c>
      <c r="V341" s="29">
        <v>3.5</v>
      </c>
      <c r="W341" s="30"/>
      <c r="X341" s="30"/>
      <c r="Y341" s="30"/>
      <c r="Z341" s="30"/>
      <c r="AA341" s="30"/>
      <c r="AB341" s="30"/>
      <c r="AC341" s="30"/>
      <c r="AD341" s="30"/>
      <c r="AE341" s="32"/>
      <c r="AN341" s="33"/>
      <c r="AP341" s="32"/>
      <c r="AQ341" s="17" t="e">
        <f>AVERAGE(SMALL(AE341:AI341,1),SMALL(AE341:AI341,2))</f>
        <v>#NUM!</v>
      </c>
      <c r="AR341" s="17" t="e">
        <f>IF(R341 &lt;=( AVERAGE(SMALL(AE341:AI341,1),SMALL(AE341:AI341,2))), R341, "")</f>
        <v>#NUM!</v>
      </c>
      <c r="AS341" s="17" t="e">
        <f>AVERAGE(SMALL(AJ341:AM341,1),SMALL(AJ341:AM341,2))</f>
        <v>#NUM!</v>
      </c>
      <c r="AT341" s="17" t="e">
        <f>T341*1.075</f>
        <v>#VALUE!</v>
      </c>
      <c r="AU341" s="17">
        <f>U341*1.075</f>
        <v>2.15</v>
      </c>
      <c r="AV341" s="30" t="e">
        <f>MIN(AN341,AT341,AU341)</f>
        <v>#VALUE!</v>
      </c>
      <c r="AW341" s="17" t="s">
        <v>75</v>
      </c>
      <c r="AX341" s="17" t="s">
        <v>76</v>
      </c>
      <c r="AY341" s="33">
        <v>2.15</v>
      </c>
      <c r="AZ341" s="34">
        <f>IF(AND(AY341&gt;0,AY341&lt;=10),AY341*0.25,IF(AND(AY341&gt;10,AY341&lt;=50),AY341*0.17,IF(AND(AY341&gt;10,AY341&lt;=100),AY341*0.12,IF(AY341&gt;100,AY341*0.1))))</f>
        <v>0.53749999999999998</v>
      </c>
      <c r="BA341" s="35">
        <f>AZ341+AY341</f>
        <v>2.6875</v>
      </c>
      <c r="BB341" s="33">
        <f>BA341+BA341*0.08</f>
        <v>2.9024999999999999</v>
      </c>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row>
    <row r="342" spans="1:116" s="17" customFormat="1" ht="30">
      <c r="A342" s="22" t="s">
        <v>1473</v>
      </c>
      <c r="B342" s="23">
        <v>336</v>
      </c>
      <c r="C342" s="24"/>
      <c r="D342" s="24"/>
      <c r="E342" s="26" t="s">
        <v>1474</v>
      </c>
      <c r="F342" s="26" t="s">
        <v>695</v>
      </c>
      <c r="G342" s="25" t="s">
        <v>693</v>
      </c>
      <c r="H342" s="22" t="s">
        <v>105</v>
      </c>
      <c r="I342" s="26" t="s">
        <v>45</v>
      </c>
      <c r="J342" s="26" t="s">
        <v>1475</v>
      </c>
      <c r="K342" s="27"/>
      <c r="L342" s="26"/>
      <c r="M342" s="28">
        <v>30</v>
      </c>
      <c r="N342" s="26" t="s">
        <v>47</v>
      </c>
      <c r="O342" s="26" t="s">
        <v>1449</v>
      </c>
      <c r="P342" s="26" t="s">
        <v>1450</v>
      </c>
      <c r="Q342" s="26" t="s">
        <v>1476</v>
      </c>
      <c r="R342" s="29">
        <v>2.87</v>
      </c>
      <c r="S342" s="30">
        <v>3.2</v>
      </c>
      <c r="T342" s="31">
        <v>3.2</v>
      </c>
      <c r="U342" s="9" t="s">
        <v>58</v>
      </c>
      <c r="V342" s="29">
        <v>2.87</v>
      </c>
      <c r="W342" s="30"/>
      <c r="X342" s="30"/>
      <c r="Y342" s="30"/>
      <c r="Z342" s="30"/>
      <c r="AA342" s="30"/>
      <c r="AB342" s="30"/>
      <c r="AC342" s="30"/>
      <c r="AD342" s="30"/>
      <c r="AE342" s="32"/>
      <c r="AF342" s="17">
        <v>1.7390000000000001</v>
      </c>
      <c r="AN342" s="33"/>
      <c r="AP342" s="32"/>
      <c r="AQ342" s="17" t="e">
        <f>AVERAGE(SMALL(AE342:AI342,1),SMALL(AE342:AI342,2))</f>
        <v>#NUM!</v>
      </c>
      <c r="AR342" s="17" t="e">
        <f>IF(R342 &lt;=( AVERAGE(SMALL(AE342:AI342,1),SMALL(AE342:AI342,2))), R342, "")</f>
        <v>#NUM!</v>
      </c>
      <c r="AS342" s="17" t="e">
        <f>AVERAGE(SMALL(AJ342:AM342,1),SMALL(AJ342:AM342,2))</f>
        <v>#NUM!</v>
      </c>
      <c r="AT342" s="17">
        <f>T342*1.075</f>
        <v>3.44</v>
      </c>
      <c r="AU342" s="17" t="e">
        <f>U342*1.075</f>
        <v>#VALUE!</v>
      </c>
      <c r="AV342" s="30" t="e">
        <f>MIN(AN342,AT342,AU342)</f>
        <v>#VALUE!</v>
      </c>
      <c r="AW342" s="42" t="s">
        <v>53</v>
      </c>
      <c r="AX342" s="42" t="s">
        <v>52</v>
      </c>
      <c r="AY342" s="33">
        <v>2.87</v>
      </c>
      <c r="AZ342" s="34">
        <f>IF(AND(AY342&gt;0,AY342&lt;=10),AY342*0.25,IF(AND(AY342&gt;10,AY342&lt;=50),AY342*0.17,IF(AND(AY342&gt;10,AY342&lt;=100),AY342*0.12,IF(AY342&gt;100,AY342*0.1))))</f>
        <v>0.71750000000000003</v>
      </c>
      <c r="BA342" s="35">
        <f>AZ342+AY342</f>
        <v>3.5875000000000004</v>
      </c>
      <c r="BB342" s="33">
        <f>BA342+BA342*0.08</f>
        <v>3.8745000000000003</v>
      </c>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row>
    <row r="343" spans="1:116" s="17" customFormat="1" ht="30">
      <c r="A343" s="22" t="s">
        <v>1526</v>
      </c>
      <c r="B343" s="23">
        <v>345</v>
      </c>
      <c r="C343" s="24"/>
      <c r="D343" s="24"/>
      <c r="E343" s="26" t="s">
        <v>1527</v>
      </c>
      <c r="F343" s="26" t="s">
        <v>1528</v>
      </c>
      <c r="G343" s="25" t="s">
        <v>1529</v>
      </c>
      <c r="H343" s="22" t="s">
        <v>1530</v>
      </c>
      <c r="I343" s="26" t="s">
        <v>1531</v>
      </c>
      <c r="J343" s="26" t="s">
        <v>1532</v>
      </c>
      <c r="K343" s="27"/>
      <c r="L343" s="26"/>
      <c r="M343" s="28">
        <v>6</v>
      </c>
      <c r="N343" s="26" t="s">
        <v>47</v>
      </c>
      <c r="O343" s="26" t="s">
        <v>1449</v>
      </c>
      <c r="P343" s="26" t="s">
        <v>1450</v>
      </c>
      <c r="Q343" s="26" t="s">
        <v>1533</v>
      </c>
      <c r="R343" s="29">
        <v>3.2</v>
      </c>
      <c r="S343" s="30">
        <v>3.5</v>
      </c>
      <c r="T343" s="31">
        <v>3.5</v>
      </c>
      <c r="U343" s="9" t="s">
        <v>58</v>
      </c>
      <c r="V343" s="29">
        <v>3.2</v>
      </c>
      <c r="W343" s="30"/>
      <c r="X343" s="30"/>
      <c r="Y343" s="30"/>
      <c r="Z343" s="30"/>
      <c r="AA343" s="30"/>
      <c r="AB343" s="30"/>
      <c r="AC343" s="30"/>
      <c r="AD343" s="30"/>
      <c r="AE343" s="32"/>
      <c r="AN343" s="33"/>
      <c r="AP343" s="32"/>
      <c r="AQ343" s="17" t="e">
        <f>AVERAGE(SMALL(AE343:AI343,1),SMALL(AE343:AI343,2))</f>
        <v>#NUM!</v>
      </c>
      <c r="AR343" s="17" t="e">
        <f>IF(R343 &lt;=( AVERAGE(SMALL(AE343:AI343,1),SMALL(AE343:AI343,2))), R343, "")</f>
        <v>#NUM!</v>
      </c>
      <c r="AS343" s="17" t="e">
        <f>AVERAGE(SMALL(AJ343:AM343,1),SMALL(AJ343:AM343,2))</f>
        <v>#NUM!</v>
      </c>
      <c r="AT343" s="17">
        <f>T343*1.075</f>
        <v>3.7624999999999997</v>
      </c>
      <c r="AU343" s="17" t="e">
        <f>U343*1.075</f>
        <v>#VALUE!</v>
      </c>
      <c r="AV343" s="30" t="e">
        <f>MIN(AN343,AT343,AU343)</f>
        <v>#VALUE!</v>
      </c>
      <c r="AW343" s="42" t="s">
        <v>53</v>
      </c>
      <c r="AX343" s="17" t="s">
        <v>52</v>
      </c>
      <c r="AY343" s="33">
        <v>3.2</v>
      </c>
      <c r="AZ343" s="34">
        <f>IF(AND(AY343&gt;0,AY343&lt;=10),AY343*0.25,IF(AND(AY343&gt;10,AY343&lt;=50),AY343*0.17,IF(AND(AY343&gt;10,AY343&lt;=100),AY343*0.12,IF(AY343&gt;100,AY343*0.1))))</f>
        <v>0.8</v>
      </c>
      <c r="BA343" s="35">
        <f>AZ343+AY343</f>
        <v>4</v>
      </c>
      <c r="BB343" s="33">
        <f>BA343+BA343*0.08</f>
        <v>4.32</v>
      </c>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row>
    <row r="344" spans="1:116" s="17" customFormat="1" ht="30">
      <c r="A344" s="22" t="s">
        <v>1534</v>
      </c>
      <c r="B344" s="23">
        <v>346</v>
      </c>
      <c r="C344" s="24"/>
      <c r="D344" s="24"/>
      <c r="E344" s="26" t="s">
        <v>1535</v>
      </c>
      <c r="F344" s="26" t="s">
        <v>1536</v>
      </c>
      <c r="G344" s="25" t="s">
        <v>1537</v>
      </c>
      <c r="H344" s="22" t="s">
        <v>1538</v>
      </c>
      <c r="I344" s="26" t="s">
        <v>316</v>
      </c>
      <c r="J344" s="26" t="s">
        <v>1539</v>
      </c>
      <c r="K344" s="27">
        <v>40</v>
      </c>
      <c r="L344" s="26" t="s">
        <v>71</v>
      </c>
      <c r="M344" s="28">
        <v>1</v>
      </c>
      <c r="N344" s="26" t="s">
        <v>47</v>
      </c>
      <c r="O344" s="26" t="s">
        <v>1449</v>
      </c>
      <c r="P344" s="26" t="s">
        <v>1450</v>
      </c>
      <c r="Q344" s="26" t="s">
        <v>1540</v>
      </c>
      <c r="R344" s="29"/>
      <c r="S344" s="30"/>
      <c r="T344" s="31" t="s">
        <v>58</v>
      </c>
      <c r="U344" s="9">
        <v>3</v>
      </c>
      <c r="V344" s="29"/>
      <c r="W344" s="30"/>
      <c r="X344" s="30"/>
      <c r="Y344" s="30"/>
      <c r="Z344" s="30"/>
      <c r="AA344" s="30"/>
      <c r="AB344" s="30"/>
      <c r="AC344" s="30"/>
      <c r="AD344" s="30"/>
      <c r="AE344" s="32"/>
      <c r="AN344" s="33"/>
      <c r="AP344" s="32"/>
      <c r="AQ344" s="17" t="e">
        <f>AVERAGE(SMALL(AE344:AI344,1),SMALL(AE344:AI344,2))</f>
        <v>#NUM!</v>
      </c>
      <c r="AR344" s="17" t="e">
        <f>IF(R344 &lt;=( AVERAGE(SMALL(AE344:AI344,1),SMALL(AE344:AI344,2))), R344, "")</f>
        <v>#NUM!</v>
      </c>
      <c r="AS344" s="17" t="e">
        <f>AVERAGE(SMALL(AJ344:AM344,1),SMALL(AJ344:AM344,2))</f>
        <v>#NUM!</v>
      </c>
      <c r="AT344" s="17" t="e">
        <f>T344*1.075</f>
        <v>#VALUE!</v>
      </c>
      <c r="AU344" s="17">
        <f>U344*1.075</f>
        <v>3.2249999999999996</v>
      </c>
      <c r="AV344" s="30" t="e">
        <f>MIN(AN344,AT344,AU344)</f>
        <v>#VALUE!</v>
      </c>
      <c r="AW344" s="17" t="s">
        <v>75</v>
      </c>
      <c r="AX344" s="17" t="s">
        <v>76</v>
      </c>
      <c r="AY344" s="33">
        <v>3.2250000000000001</v>
      </c>
      <c r="AZ344" s="34">
        <f>IF(AND(AY344&gt;0,AY344&lt;=10),AY344*0.25,IF(AND(AY344&gt;10,AY344&lt;=50),AY344*0.17,IF(AND(AY344&gt;10,AY344&lt;=100),AY344*0.12,IF(AY344&gt;100,AY344*0.1))))</f>
        <v>0.80625000000000002</v>
      </c>
      <c r="BA344" s="35">
        <f>AZ344+AY344</f>
        <v>4.03125</v>
      </c>
      <c r="BB344" s="33">
        <f>BA344+BA344*0.08</f>
        <v>4.3537499999999998</v>
      </c>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row>
    <row r="345" spans="1:116" s="17" customFormat="1" ht="30">
      <c r="A345" s="22" t="s">
        <v>1554</v>
      </c>
      <c r="B345" s="23">
        <v>349</v>
      </c>
      <c r="C345" s="24"/>
      <c r="D345" s="24"/>
      <c r="E345" s="26" t="s">
        <v>1555</v>
      </c>
      <c r="F345" s="26" t="s">
        <v>1556</v>
      </c>
      <c r="G345" s="25" t="s">
        <v>1557</v>
      </c>
      <c r="H345" s="22" t="s">
        <v>1558</v>
      </c>
      <c r="I345" s="26" t="s">
        <v>1220</v>
      </c>
      <c r="J345" s="26" t="s">
        <v>1559</v>
      </c>
      <c r="K345" s="27"/>
      <c r="L345" s="26"/>
      <c r="M345" s="28">
        <v>1</v>
      </c>
      <c r="N345" s="26" t="s">
        <v>47</v>
      </c>
      <c r="O345" s="26" t="s">
        <v>1449</v>
      </c>
      <c r="P345" s="26" t="s">
        <v>1560</v>
      </c>
      <c r="Q345" s="26" t="s">
        <v>1561</v>
      </c>
      <c r="R345" s="29">
        <v>4.7</v>
      </c>
      <c r="S345" s="30">
        <v>4.7</v>
      </c>
      <c r="T345" s="31">
        <v>4.7</v>
      </c>
      <c r="U345" s="9">
        <v>3.7</v>
      </c>
      <c r="V345" s="29">
        <v>4.7</v>
      </c>
      <c r="W345" s="30"/>
      <c r="X345" s="30"/>
      <c r="Y345" s="30"/>
      <c r="Z345" s="30"/>
      <c r="AA345" s="30"/>
      <c r="AB345" s="30"/>
      <c r="AC345" s="30"/>
      <c r="AD345" s="30"/>
      <c r="AE345" s="32"/>
      <c r="AN345" s="33"/>
      <c r="AP345" s="32"/>
      <c r="AQ345" s="17" t="e">
        <f>AVERAGE(SMALL(AE345:AI345,1),SMALL(AE345:AI345,2))</f>
        <v>#NUM!</v>
      </c>
      <c r="AR345" s="17" t="e">
        <f>IF(R345 &lt;=( AVERAGE(SMALL(AE345:AI345,1),SMALL(AE345:AI345,2))), R345, "")</f>
        <v>#NUM!</v>
      </c>
      <c r="AS345" s="17" t="e">
        <f>AVERAGE(SMALL(AJ345:AM345,1),SMALL(AJ345:AM345,2))</f>
        <v>#NUM!</v>
      </c>
      <c r="AT345" s="17">
        <f>T345*1.075</f>
        <v>5.0525000000000002</v>
      </c>
      <c r="AU345" s="17">
        <f>U345*1.075</f>
        <v>3.9775</v>
      </c>
      <c r="AV345" s="30">
        <f>MIN(AN345,AT345,AU345)</f>
        <v>3.9775</v>
      </c>
      <c r="AW345" s="17" t="s">
        <v>75</v>
      </c>
      <c r="AX345" s="17" t="s">
        <v>76</v>
      </c>
      <c r="AY345" s="33">
        <v>3.98</v>
      </c>
      <c r="AZ345" s="34">
        <f>IF(AND(AY345&gt;0,AY345&lt;=10),AY345*0.25,IF(AND(AY345&gt;10,AY345&lt;=50),AY345*0.17,IF(AND(AY345&gt;10,AY345&lt;=100),AY345*0.12,IF(AY345&gt;100,AY345*0.1))))</f>
        <v>0.995</v>
      </c>
      <c r="BA345" s="35">
        <f>AZ345+AY345</f>
        <v>4.9749999999999996</v>
      </c>
      <c r="BB345" s="33">
        <f>BA345+BA345*0.08</f>
        <v>5.3729999999999993</v>
      </c>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row>
    <row r="346" spans="1:116" s="17" customFormat="1" ht="30">
      <c r="A346" s="22" t="s">
        <v>1562</v>
      </c>
      <c r="B346" s="23">
        <v>350</v>
      </c>
      <c r="C346" s="24"/>
      <c r="D346" s="24"/>
      <c r="E346" s="26" t="s">
        <v>1555</v>
      </c>
      <c r="F346" s="26" t="s">
        <v>1556</v>
      </c>
      <c r="G346" s="25" t="s">
        <v>1557</v>
      </c>
      <c r="H346" s="22" t="s">
        <v>1558</v>
      </c>
      <c r="I346" s="26" t="s">
        <v>1531</v>
      </c>
      <c r="J346" s="26" t="s">
        <v>1563</v>
      </c>
      <c r="K346" s="27"/>
      <c r="L346" s="26"/>
      <c r="M346" s="28">
        <v>12</v>
      </c>
      <c r="N346" s="26" t="s">
        <v>47</v>
      </c>
      <c r="O346" s="26" t="s">
        <v>1449</v>
      </c>
      <c r="P346" s="26" t="s">
        <v>1560</v>
      </c>
      <c r="Q346" s="26" t="s">
        <v>1564</v>
      </c>
      <c r="R346" s="29">
        <v>4.7</v>
      </c>
      <c r="S346" s="30">
        <v>4.7</v>
      </c>
      <c r="T346" s="31">
        <v>4.7</v>
      </c>
      <c r="U346" s="9">
        <v>4</v>
      </c>
      <c r="V346" s="29">
        <v>4.7</v>
      </c>
      <c r="W346" s="30"/>
      <c r="X346" s="30"/>
      <c r="Y346" s="30"/>
      <c r="Z346" s="30"/>
      <c r="AA346" s="30"/>
      <c r="AB346" s="30"/>
      <c r="AC346" s="30"/>
      <c r="AD346" s="30"/>
      <c r="AE346" s="32"/>
      <c r="AN346" s="33"/>
      <c r="AP346" s="32"/>
      <c r="AQ346" s="17" t="e">
        <f>AVERAGE(SMALL(AE346:AI346,1),SMALL(AE346:AI346,2))</f>
        <v>#NUM!</v>
      </c>
      <c r="AR346" s="17" t="e">
        <f>IF(R346 &lt;=( AVERAGE(SMALL(AE346:AI346,1),SMALL(AE346:AI346,2))), R346, "")</f>
        <v>#NUM!</v>
      </c>
      <c r="AS346" s="17" t="e">
        <f>AVERAGE(SMALL(AJ346:AM346,1),SMALL(AJ346:AM346,2))</f>
        <v>#NUM!</v>
      </c>
      <c r="AT346" s="17">
        <f>T346*1.075</f>
        <v>5.0525000000000002</v>
      </c>
      <c r="AU346" s="17">
        <f>U346*1.075</f>
        <v>4.3</v>
      </c>
      <c r="AV346" s="30">
        <f>MIN(AN346,AT346,AU346)</f>
        <v>4.3</v>
      </c>
      <c r="AW346" s="17" t="s">
        <v>75</v>
      </c>
      <c r="AX346" s="17" t="s">
        <v>76</v>
      </c>
      <c r="AY346" s="33">
        <v>4.3</v>
      </c>
      <c r="AZ346" s="34">
        <f>IF(AND(AY346&gt;0,AY346&lt;=10),AY346*0.25,IF(AND(AY346&gt;10,AY346&lt;=50),AY346*0.17,IF(AND(AY346&gt;10,AY346&lt;=100),AY346*0.12,IF(AY346&gt;100,AY346*0.1))))</f>
        <v>1.075</v>
      </c>
      <c r="BA346" s="35">
        <f>AZ346+AY346</f>
        <v>5.375</v>
      </c>
      <c r="BB346" s="33">
        <f>BA346+BA346*0.08</f>
        <v>5.8049999999999997</v>
      </c>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row>
    <row r="347" spans="1:116" s="17" customFormat="1" ht="30">
      <c r="A347" s="22" t="s">
        <v>1572</v>
      </c>
      <c r="B347" s="23">
        <v>352</v>
      </c>
      <c r="C347" s="24"/>
      <c r="D347" s="24"/>
      <c r="E347" s="26" t="s">
        <v>1573</v>
      </c>
      <c r="F347" s="26" t="s">
        <v>1574</v>
      </c>
      <c r="G347" s="25" t="s">
        <v>1575</v>
      </c>
      <c r="H347" s="22" t="s">
        <v>1576</v>
      </c>
      <c r="I347" s="26" t="s">
        <v>69</v>
      </c>
      <c r="J347" s="26" t="s">
        <v>1577</v>
      </c>
      <c r="K347" s="27">
        <v>15</v>
      </c>
      <c r="L347" s="26" t="s">
        <v>71</v>
      </c>
      <c r="M347" s="28">
        <v>1</v>
      </c>
      <c r="N347" s="26" t="s">
        <v>47</v>
      </c>
      <c r="O347" s="26" t="s">
        <v>1449</v>
      </c>
      <c r="P347" s="26" t="s">
        <v>1491</v>
      </c>
      <c r="Q347" s="26" t="s">
        <v>1578</v>
      </c>
      <c r="R347" s="29">
        <v>5.23</v>
      </c>
      <c r="S347" s="30">
        <v>5.5</v>
      </c>
      <c r="T347" s="31">
        <v>5.5</v>
      </c>
      <c r="U347" s="9">
        <v>4.2</v>
      </c>
      <c r="V347" s="29">
        <v>5.23</v>
      </c>
      <c r="W347" s="30"/>
      <c r="X347" s="30"/>
      <c r="Y347" s="30"/>
      <c r="Z347" s="30"/>
      <c r="AA347" s="30"/>
      <c r="AB347" s="30"/>
      <c r="AC347" s="30"/>
      <c r="AD347" s="30"/>
      <c r="AE347" s="32"/>
      <c r="AN347" s="33"/>
      <c r="AP347" s="32"/>
      <c r="AQ347" s="17" t="e">
        <f>AVERAGE(SMALL(AE347:AI347,1),SMALL(AE347:AI347,2))</f>
        <v>#NUM!</v>
      </c>
      <c r="AR347" s="17" t="e">
        <f>IF(R347 &lt;=( AVERAGE(SMALL(AE347:AI347,1),SMALL(AE347:AI347,2))), R347, "")</f>
        <v>#NUM!</v>
      </c>
      <c r="AS347" s="17" t="e">
        <f>AVERAGE(SMALL(AJ347:AM347,1),SMALL(AJ347:AM347,2))</f>
        <v>#NUM!</v>
      </c>
      <c r="AT347" s="17">
        <f>T347*1.075</f>
        <v>5.9124999999999996</v>
      </c>
      <c r="AU347" s="17">
        <f>U347*1.075</f>
        <v>4.5149999999999997</v>
      </c>
      <c r="AV347" s="30">
        <f>MIN(AN347,AT347,AU347)</f>
        <v>4.5149999999999997</v>
      </c>
      <c r="AW347" s="17" t="s">
        <v>75</v>
      </c>
      <c r="AX347" s="17" t="s">
        <v>76</v>
      </c>
      <c r="AY347" s="33">
        <v>4.5199999999999996</v>
      </c>
      <c r="AZ347" s="34">
        <f>IF(AND(AY347&gt;0,AY347&lt;=10),AY347*0.25,IF(AND(AY347&gt;10,AY347&lt;=50),AY347*0.17,IF(AND(AY347&gt;10,AY347&lt;=100),AY347*0.12,IF(AY347&gt;100,AY347*0.1))))</f>
        <v>1.1299999999999999</v>
      </c>
      <c r="BA347" s="35">
        <f>AZ347+AY347</f>
        <v>5.6499999999999995</v>
      </c>
      <c r="BB347" s="33">
        <f>BA347+BA347*0.08</f>
        <v>6.1019999999999994</v>
      </c>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row>
    <row r="348" spans="1:116" s="17" customFormat="1" ht="30">
      <c r="A348" s="22" t="s">
        <v>1519</v>
      </c>
      <c r="B348" s="23">
        <v>344</v>
      </c>
      <c r="C348" s="24"/>
      <c r="D348" s="24"/>
      <c r="E348" s="26" t="s">
        <v>1520</v>
      </c>
      <c r="F348" s="26" t="s">
        <v>1521</v>
      </c>
      <c r="G348" s="25" t="s">
        <v>1522</v>
      </c>
      <c r="H348" s="22" t="s">
        <v>1523</v>
      </c>
      <c r="I348" s="26" t="s">
        <v>566</v>
      </c>
      <c r="J348" s="26" t="s">
        <v>1524</v>
      </c>
      <c r="K348" s="27"/>
      <c r="L348" s="26"/>
      <c r="M348" s="28">
        <v>7</v>
      </c>
      <c r="N348" s="26" t="s">
        <v>47</v>
      </c>
      <c r="O348" s="26" t="s">
        <v>1449</v>
      </c>
      <c r="P348" s="26" t="s">
        <v>1450</v>
      </c>
      <c r="Q348" s="26" t="s">
        <v>1525</v>
      </c>
      <c r="R348" s="29">
        <v>5.6</v>
      </c>
      <c r="S348" s="30">
        <v>5.6</v>
      </c>
      <c r="T348" s="31">
        <v>5.6</v>
      </c>
      <c r="U348" s="9" t="s">
        <v>58</v>
      </c>
      <c r="V348" s="29">
        <v>5.6</v>
      </c>
      <c r="W348" s="30"/>
      <c r="X348" s="30"/>
      <c r="Y348" s="30"/>
      <c r="Z348" s="30"/>
      <c r="AA348" s="30"/>
      <c r="AB348" s="30"/>
      <c r="AC348" s="30"/>
      <c r="AD348" s="30"/>
      <c r="AE348" s="32"/>
      <c r="AN348" s="33"/>
      <c r="AP348" s="32"/>
      <c r="AQ348" s="17" t="e">
        <f>AVERAGE(SMALL(AE348:AI348,1),SMALL(AE348:AI348,2))</f>
        <v>#NUM!</v>
      </c>
      <c r="AR348" s="17" t="e">
        <f>IF(R348 &lt;=( AVERAGE(SMALL(AE348:AI348,1),SMALL(AE348:AI348,2))), R348, "")</f>
        <v>#NUM!</v>
      </c>
      <c r="AS348" s="17" t="e">
        <f>AVERAGE(SMALL(AJ348:AM348,1),SMALL(AJ348:AM348,2))</f>
        <v>#NUM!</v>
      </c>
      <c r="AT348" s="17">
        <f>T348*1.075</f>
        <v>6.02</v>
      </c>
      <c r="AU348" s="17" t="e">
        <f>U348*1.075</f>
        <v>#VALUE!</v>
      </c>
      <c r="AV348" s="30" t="e">
        <f>MIN(AN348,AT348,AU348)</f>
        <v>#VALUE!</v>
      </c>
      <c r="AW348" s="42" t="s">
        <v>53</v>
      </c>
      <c r="AX348" s="17" t="s">
        <v>52</v>
      </c>
      <c r="AY348" s="33">
        <v>5.6</v>
      </c>
      <c r="AZ348" s="34">
        <f>IF(AND(AY348&gt;0,AY348&lt;=10),AY348*0.25,IF(AND(AY348&gt;10,AY348&lt;=50),AY348*0.17,IF(AND(AY348&gt;10,AY348&lt;=100),AY348*0.12,IF(AY348&gt;100,AY348*0.1))))</f>
        <v>1.4</v>
      </c>
      <c r="BA348" s="35">
        <f>AZ348+AY348</f>
        <v>7</v>
      </c>
      <c r="BB348" s="33">
        <f>BA348+BA348*0.08</f>
        <v>7.5600000000000005</v>
      </c>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row>
    <row r="349" spans="1:116" s="17" customFormat="1" ht="30">
      <c r="A349" s="22" t="s">
        <v>1506</v>
      </c>
      <c r="B349" s="23">
        <v>342</v>
      </c>
      <c r="C349" s="24"/>
      <c r="D349" s="24"/>
      <c r="E349" s="26" t="s">
        <v>1507</v>
      </c>
      <c r="F349" s="26" t="s">
        <v>1508</v>
      </c>
      <c r="G349" s="25" t="s">
        <v>564</v>
      </c>
      <c r="H349" s="22" t="s">
        <v>1509</v>
      </c>
      <c r="I349" s="26" t="s">
        <v>566</v>
      </c>
      <c r="J349" s="26" t="s">
        <v>1510</v>
      </c>
      <c r="K349" s="27"/>
      <c r="L349" s="26"/>
      <c r="M349" s="28">
        <v>7</v>
      </c>
      <c r="N349" s="26" t="s">
        <v>47</v>
      </c>
      <c r="O349" s="26" t="s">
        <v>1449</v>
      </c>
      <c r="P349" s="26" t="s">
        <v>1450</v>
      </c>
      <c r="Q349" s="26" t="s">
        <v>1511</v>
      </c>
      <c r="R349" s="29">
        <v>7.3</v>
      </c>
      <c r="S349" s="30">
        <v>7.8</v>
      </c>
      <c r="T349" s="31" t="s">
        <v>58</v>
      </c>
      <c r="U349" s="9">
        <v>8</v>
      </c>
      <c r="V349" s="29">
        <v>7.3</v>
      </c>
      <c r="W349" s="30"/>
      <c r="X349" s="30"/>
      <c r="Y349" s="30"/>
      <c r="Z349" s="30"/>
      <c r="AA349" s="30"/>
      <c r="AB349" s="30"/>
      <c r="AC349" s="30"/>
      <c r="AD349" s="30"/>
      <c r="AE349" s="32"/>
      <c r="AN349" s="33"/>
      <c r="AP349" s="32"/>
      <c r="AQ349" s="17" t="e">
        <f>AVERAGE(SMALL(AE349:AI349,1),SMALL(AE349:AI349,2))</f>
        <v>#NUM!</v>
      </c>
      <c r="AR349" s="17" t="e">
        <f>IF(R349 &lt;=( AVERAGE(SMALL(AE349:AI349,1),SMALL(AE349:AI349,2))), R349, "")</f>
        <v>#NUM!</v>
      </c>
      <c r="AS349" s="17" t="e">
        <f>AVERAGE(SMALL(AJ349:AM349,1),SMALL(AJ349:AM349,2))</f>
        <v>#NUM!</v>
      </c>
      <c r="AT349" s="17" t="e">
        <f>T349*1.075</f>
        <v>#VALUE!</v>
      </c>
      <c r="AU349" s="17">
        <f>U349*1.075</f>
        <v>8.6</v>
      </c>
      <c r="AV349" s="30" t="e">
        <f>MIN(AN349,AT349,AU349)</f>
        <v>#VALUE!</v>
      </c>
      <c r="AW349" s="42" t="s">
        <v>53</v>
      </c>
      <c r="AX349" s="17" t="s">
        <v>52</v>
      </c>
      <c r="AY349" s="33">
        <v>7.3</v>
      </c>
      <c r="AZ349" s="34">
        <f>IF(AND(AY349&gt;0,AY349&lt;=10),AY349*0.25,IF(AND(AY349&gt;10,AY349&lt;=50),AY349*0.17,IF(AND(AY349&gt;10,AY349&lt;=100),AY349*0.12,IF(AY349&gt;100,AY349*0.1))))</f>
        <v>1.825</v>
      </c>
      <c r="BA349" s="35">
        <f>AZ349+AY349</f>
        <v>9.125</v>
      </c>
      <c r="BB349" s="33">
        <f>BA349+BA349*0.08</f>
        <v>9.8550000000000004</v>
      </c>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row>
    <row r="350" spans="1:116" s="17" customFormat="1" ht="30">
      <c r="A350" s="22" t="s">
        <v>1512</v>
      </c>
      <c r="B350" s="23">
        <v>343</v>
      </c>
      <c r="C350" s="24"/>
      <c r="D350" s="24"/>
      <c r="E350" s="26" t="s">
        <v>1513</v>
      </c>
      <c r="F350" s="26" t="s">
        <v>1514</v>
      </c>
      <c r="G350" s="25" t="s">
        <v>1515</v>
      </c>
      <c r="H350" s="22" t="s">
        <v>1516</v>
      </c>
      <c r="I350" s="26" t="s">
        <v>566</v>
      </c>
      <c r="J350" s="26" t="s">
        <v>1517</v>
      </c>
      <c r="K350" s="27"/>
      <c r="L350" s="26"/>
      <c r="M350" s="28">
        <v>7</v>
      </c>
      <c r="N350" s="26" t="s">
        <v>47</v>
      </c>
      <c r="O350" s="26" t="s">
        <v>1449</v>
      </c>
      <c r="P350" s="26" t="s">
        <v>1450</v>
      </c>
      <c r="Q350" s="26" t="s">
        <v>1518</v>
      </c>
      <c r="R350" s="29">
        <v>8.5</v>
      </c>
      <c r="S350" s="30">
        <v>9.15</v>
      </c>
      <c r="T350" s="31" t="s">
        <v>58</v>
      </c>
      <c r="U350" s="9">
        <v>8.5</v>
      </c>
      <c r="V350" s="29">
        <v>8.5</v>
      </c>
      <c r="W350" s="30"/>
      <c r="X350" s="30"/>
      <c r="Y350" s="30"/>
      <c r="Z350" s="30"/>
      <c r="AA350" s="30"/>
      <c r="AB350" s="30"/>
      <c r="AC350" s="30"/>
      <c r="AD350" s="30"/>
      <c r="AE350" s="32"/>
      <c r="AN350" s="33"/>
      <c r="AP350" s="32"/>
      <c r="AQ350" s="17" t="e">
        <f>AVERAGE(SMALL(AE350:AI350,1),SMALL(AE350:AI350,2))</f>
        <v>#NUM!</v>
      </c>
      <c r="AR350" s="17" t="e">
        <f>IF(R350 &lt;=( AVERAGE(SMALL(AE350:AI350,1),SMALL(AE350:AI350,2))), R350, "")</f>
        <v>#NUM!</v>
      </c>
      <c r="AS350" s="17" t="e">
        <f>AVERAGE(SMALL(AJ350:AM350,1),SMALL(AJ350:AM350,2))</f>
        <v>#NUM!</v>
      </c>
      <c r="AT350" s="17" t="e">
        <f>T350*1.075</f>
        <v>#VALUE!</v>
      </c>
      <c r="AU350" s="17">
        <f>U350*1.075</f>
        <v>9.1374999999999993</v>
      </c>
      <c r="AV350" s="30" t="e">
        <f>MIN(AN350,AT350,AU350)</f>
        <v>#VALUE!</v>
      </c>
      <c r="AW350" s="17" t="s">
        <v>75</v>
      </c>
      <c r="AX350" s="17" t="s">
        <v>76</v>
      </c>
      <c r="AY350" s="33">
        <v>9.1370000000000005</v>
      </c>
      <c r="AZ350" s="34">
        <f>IF(AND(AY350&gt;0,AY350&lt;=10),AY350*0.25,IF(AND(AY350&gt;10,AY350&lt;=50),AY350*0.17,IF(AND(AY350&gt;10,AY350&lt;=100),AY350*0.12,IF(AY350&gt;100,AY350*0.1))))</f>
        <v>2.2842500000000001</v>
      </c>
      <c r="BA350" s="35">
        <f>AZ350+AY350</f>
        <v>11.421250000000001</v>
      </c>
      <c r="BB350" s="33">
        <f>BA350+BA350*0.08</f>
        <v>12.334950000000001</v>
      </c>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row>
    <row r="351" spans="1:116" s="17" customFormat="1" ht="30">
      <c r="A351" s="22" t="s">
        <v>1480</v>
      </c>
      <c r="B351" s="23">
        <v>338</v>
      </c>
      <c r="C351" s="24"/>
      <c r="D351" s="24"/>
      <c r="E351" s="26" t="s">
        <v>1481</v>
      </c>
      <c r="F351" s="26" t="s">
        <v>1482</v>
      </c>
      <c r="G351" s="25" t="s">
        <v>96</v>
      </c>
      <c r="H351" s="22" t="s">
        <v>89</v>
      </c>
      <c r="I351" s="26" t="s">
        <v>1483</v>
      </c>
      <c r="J351" s="26" t="s">
        <v>1484</v>
      </c>
      <c r="K351" s="27"/>
      <c r="L351" s="26"/>
      <c r="M351" s="28">
        <v>10</v>
      </c>
      <c r="N351" s="26" t="s">
        <v>47</v>
      </c>
      <c r="O351" s="26" t="s">
        <v>1449</v>
      </c>
      <c r="P351" s="26" t="s">
        <v>1450</v>
      </c>
      <c r="Q351" s="26" t="s">
        <v>1485</v>
      </c>
      <c r="R351" s="29">
        <v>33.04</v>
      </c>
      <c r="S351" s="30">
        <v>25.8</v>
      </c>
      <c r="T351" s="31">
        <v>25.8</v>
      </c>
      <c r="U351" s="9">
        <v>11.3</v>
      </c>
      <c r="V351" s="29"/>
      <c r="W351" s="30">
        <v>25.8</v>
      </c>
      <c r="X351" s="30"/>
      <c r="Y351" s="30"/>
      <c r="Z351" s="30"/>
      <c r="AA351" s="30"/>
      <c r="AB351" s="30"/>
      <c r="AC351" s="30"/>
      <c r="AD351" s="30"/>
      <c r="AE351" s="32">
        <v>40.28</v>
      </c>
      <c r="AN351" s="33"/>
      <c r="AP351" s="32"/>
      <c r="AQ351" s="17" t="e">
        <f>AVERAGE(SMALL(AE351:AI351,1),SMALL(AE351:AI351,2))</f>
        <v>#NUM!</v>
      </c>
      <c r="AR351" s="17" t="e">
        <f>IF(R351 &lt;=( AVERAGE(SMALL(AE351:AI351,1),SMALL(AE351:AI351,2))), R351, "")</f>
        <v>#NUM!</v>
      </c>
      <c r="AS351" s="17" t="e">
        <f>AVERAGE(SMALL(AJ351:AM351,1),SMALL(AJ351:AM351,2))</f>
        <v>#NUM!</v>
      </c>
      <c r="AT351" s="17">
        <f>T351*1.075</f>
        <v>27.734999999999999</v>
      </c>
      <c r="AU351" s="17">
        <f>U351*1.075</f>
        <v>12.147500000000001</v>
      </c>
      <c r="AV351" s="30">
        <f>MIN(AN351,AT351,AU351)</f>
        <v>12.147500000000001</v>
      </c>
      <c r="AW351" s="17" t="s">
        <v>75</v>
      </c>
      <c r="AX351" s="17" t="s">
        <v>76</v>
      </c>
      <c r="AY351" s="33">
        <v>12.15</v>
      </c>
      <c r="AZ351" s="34">
        <f>IF(AND(AY351&gt;0,AY351&lt;=10),AY351*0.25,IF(AND(AY351&gt;10,AY351&lt;=50),AY351*0.17,IF(AND(AY351&gt;10,AY351&lt;=100),AY351*0.12,IF(AY351&gt;100,AY351*0.1))))</f>
        <v>2.0655000000000001</v>
      </c>
      <c r="BA351" s="35">
        <f>AZ351+AY351</f>
        <v>14.2155</v>
      </c>
      <c r="BB351" s="33">
        <f>BA351+BA351*0.08</f>
        <v>15.352740000000001</v>
      </c>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row>
    <row r="352" spans="1:116" s="17" customFormat="1" ht="75">
      <c r="A352" s="22" t="s">
        <v>1462</v>
      </c>
      <c r="B352" s="23">
        <v>334</v>
      </c>
      <c r="C352" s="24"/>
      <c r="D352" s="24"/>
      <c r="E352" s="26" t="s">
        <v>1463</v>
      </c>
      <c r="F352" s="26" t="s">
        <v>1464</v>
      </c>
      <c r="G352" s="25" t="s">
        <v>667</v>
      </c>
      <c r="H352" s="22" t="s">
        <v>1006</v>
      </c>
      <c r="I352" s="26" t="s">
        <v>1458</v>
      </c>
      <c r="J352" s="26" t="s">
        <v>1465</v>
      </c>
      <c r="K352" s="27">
        <v>1</v>
      </c>
      <c r="L352" s="26" t="s">
        <v>71</v>
      </c>
      <c r="M352" s="28">
        <v>50</v>
      </c>
      <c r="N352" s="26" t="s">
        <v>47</v>
      </c>
      <c r="O352" s="26" t="s">
        <v>1449</v>
      </c>
      <c r="P352" s="26" t="s">
        <v>1450</v>
      </c>
      <c r="Q352" s="26" t="s">
        <v>1466</v>
      </c>
      <c r="R352" s="29">
        <v>32</v>
      </c>
      <c r="S352" s="30">
        <v>45</v>
      </c>
      <c r="T352" s="31">
        <v>45</v>
      </c>
      <c r="U352" s="9">
        <v>50</v>
      </c>
      <c r="V352" s="29">
        <v>32</v>
      </c>
      <c r="W352" s="30"/>
      <c r="X352" s="30"/>
      <c r="Y352" s="30"/>
      <c r="Z352" s="30"/>
      <c r="AA352" s="30"/>
      <c r="AB352" s="30"/>
      <c r="AC352" s="30"/>
      <c r="AD352" s="30"/>
      <c r="AE352" s="32"/>
      <c r="AN352" s="33"/>
      <c r="AP352" s="32"/>
      <c r="AQ352" s="17" t="e">
        <f>AVERAGE(SMALL(AE352:AI352,1),SMALL(AE352:AI352,2))</f>
        <v>#NUM!</v>
      </c>
      <c r="AR352" s="17" t="e">
        <f>IF(R352 &lt;=( AVERAGE(SMALL(AE352:AI352,1),SMALL(AE352:AI352,2))), R352, "")</f>
        <v>#NUM!</v>
      </c>
      <c r="AS352" s="17" t="e">
        <f>AVERAGE(SMALL(AJ352:AM352,1),SMALL(AJ352:AM352,2))</f>
        <v>#NUM!</v>
      </c>
      <c r="AT352" s="17">
        <f>T352*1.075</f>
        <v>48.375</v>
      </c>
      <c r="AU352" s="17">
        <f>U352*1.075</f>
        <v>53.75</v>
      </c>
      <c r="AV352" s="30">
        <f>MIN(AN352,AT352,AU352)</f>
        <v>48.375</v>
      </c>
      <c r="AW352" s="42" t="s">
        <v>53</v>
      </c>
      <c r="AX352" s="42" t="s">
        <v>52</v>
      </c>
      <c r="AY352" s="33">
        <v>32</v>
      </c>
      <c r="AZ352" s="34">
        <f>IF(AND(AY352&gt;0,AY352&lt;=10),AY352*0.25,IF(AND(AY352&gt;10,AY352&lt;=50),AY352*0.17,IF(AND(AY352&gt;10,AY352&lt;=100),AY352*0.12,IF(AY352&gt;100,AY352*0.1))))</f>
        <v>5.44</v>
      </c>
      <c r="BA352" s="35">
        <f>AZ352+AY352</f>
        <v>37.44</v>
      </c>
      <c r="BB352" s="33">
        <f>BA352+BA352*0.08</f>
        <v>40.435199999999995</v>
      </c>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row>
    <row r="353" spans="1:116" s="17" customFormat="1" ht="30">
      <c r="A353" s="22" t="s">
        <v>1455</v>
      </c>
      <c r="B353" s="23">
        <v>333</v>
      </c>
      <c r="C353" s="24"/>
      <c r="D353" s="24"/>
      <c r="E353" s="26" t="s">
        <v>1456</v>
      </c>
      <c r="F353" s="26" t="s">
        <v>1457</v>
      </c>
      <c r="G353" s="25" t="s">
        <v>667</v>
      </c>
      <c r="H353" s="22" t="s">
        <v>207</v>
      </c>
      <c r="I353" s="26" t="s">
        <v>1458</v>
      </c>
      <c r="J353" s="26" t="s">
        <v>1459</v>
      </c>
      <c r="K353" s="27">
        <v>500</v>
      </c>
      <c r="L353" s="26" t="s">
        <v>1460</v>
      </c>
      <c r="M353" s="28">
        <v>50</v>
      </c>
      <c r="N353" s="26" t="s">
        <v>47</v>
      </c>
      <c r="O353" s="26" t="s">
        <v>1449</v>
      </c>
      <c r="P353" s="26" t="s">
        <v>1450</v>
      </c>
      <c r="Q353" s="26" t="s">
        <v>1461</v>
      </c>
      <c r="R353" s="29">
        <v>32.5</v>
      </c>
      <c r="S353" s="30">
        <v>34.93</v>
      </c>
      <c r="T353" s="31">
        <v>35</v>
      </c>
      <c r="U353" s="9">
        <v>32.5</v>
      </c>
      <c r="V353" s="29"/>
      <c r="W353" s="30"/>
      <c r="X353" s="30"/>
      <c r="Y353" s="30"/>
      <c r="Z353" s="30"/>
      <c r="AA353" s="30"/>
      <c r="AB353" s="30"/>
      <c r="AC353" s="30"/>
      <c r="AD353" s="30"/>
      <c r="AE353" s="32"/>
      <c r="AN353" s="33"/>
      <c r="AP353" s="32"/>
      <c r="AQ353" s="17" t="e">
        <f>AVERAGE(SMALL(AE353:AI353,1),SMALL(AE353:AI353,2))</f>
        <v>#NUM!</v>
      </c>
      <c r="AR353" s="17" t="e">
        <f>IF(R353 &lt;=( AVERAGE(SMALL(AE353:AI353,1),SMALL(AE353:AI353,2))), R353, "")</f>
        <v>#NUM!</v>
      </c>
      <c r="AS353" s="17" t="e">
        <f>AVERAGE(SMALL(AJ353:AM353,1),SMALL(AJ353:AM353,2))</f>
        <v>#NUM!</v>
      </c>
      <c r="AT353" s="17">
        <f>T353*1.075</f>
        <v>37.625</v>
      </c>
      <c r="AU353" s="17">
        <f>U353*1.075</f>
        <v>34.9375</v>
      </c>
      <c r="AV353" s="30">
        <f>MIN(AN353,AT353,AU353)</f>
        <v>34.9375</v>
      </c>
      <c r="AW353" s="42" t="s">
        <v>53</v>
      </c>
      <c r="AX353" s="42" t="s">
        <v>52</v>
      </c>
      <c r="AY353" s="33">
        <v>32.5</v>
      </c>
      <c r="AZ353" s="34">
        <f>IF(AND(AY353&gt;0,AY353&lt;=10),AY353*0.25,IF(AND(AY353&gt;10,AY353&lt;=50),AY353*0.17,IF(AND(AY353&gt;10,AY353&lt;=100),AY353*0.12,IF(AY353&gt;100,AY353*0.1))))</f>
        <v>5.5250000000000004</v>
      </c>
      <c r="BA353" s="35">
        <f>AZ353+AY353</f>
        <v>38.024999999999999</v>
      </c>
      <c r="BB353" s="33">
        <f>BA353+BA353*0.08</f>
        <v>41.067</v>
      </c>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row>
    <row r="354" spans="1:116" s="17" customFormat="1" ht="45">
      <c r="A354" s="22" t="s">
        <v>1467</v>
      </c>
      <c r="B354" s="23">
        <v>335</v>
      </c>
      <c r="C354" s="24"/>
      <c r="D354" s="24"/>
      <c r="E354" s="26" t="s">
        <v>1468</v>
      </c>
      <c r="F354" s="26" t="s">
        <v>1469</v>
      </c>
      <c r="G354" s="25" t="s">
        <v>1470</v>
      </c>
      <c r="H354" s="22" t="s">
        <v>1471</v>
      </c>
      <c r="I354" s="26" t="s">
        <v>1458</v>
      </c>
      <c r="J354" s="26" t="s">
        <v>1459</v>
      </c>
      <c r="K354" s="27"/>
      <c r="L354" s="26"/>
      <c r="M354" s="28">
        <v>50</v>
      </c>
      <c r="N354" s="26" t="s">
        <v>47</v>
      </c>
      <c r="O354" s="26" t="s">
        <v>1449</v>
      </c>
      <c r="P354" s="26" t="s">
        <v>1450</v>
      </c>
      <c r="Q354" s="26" t="s">
        <v>1472</v>
      </c>
      <c r="R354" s="29">
        <v>115.2</v>
      </c>
      <c r="S354" s="30">
        <v>125</v>
      </c>
      <c r="T354" s="31">
        <v>110</v>
      </c>
      <c r="U354" s="9">
        <v>110</v>
      </c>
      <c r="V354" s="29">
        <v>115.2</v>
      </c>
      <c r="W354" s="30"/>
      <c r="X354" s="30"/>
      <c r="Y354" s="30"/>
      <c r="Z354" s="30"/>
      <c r="AA354" s="30"/>
      <c r="AB354" s="30"/>
      <c r="AC354" s="30"/>
      <c r="AD354" s="30"/>
      <c r="AE354" s="32"/>
      <c r="AN354" s="33"/>
      <c r="AP354" s="32"/>
      <c r="AQ354" s="17" t="e">
        <f>AVERAGE(SMALL(AE354:AI354,1),SMALL(AE354:AI354,2))</f>
        <v>#NUM!</v>
      </c>
      <c r="AR354" s="17" t="e">
        <f>IF(R354 &lt;=( AVERAGE(SMALL(AE354:AI354,1),SMALL(AE354:AI354,2))), R354, "")</f>
        <v>#NUM!</v>
      </c>
      <c r="AS354" s="17" t="e">
        <f>AVERAGE(SMALL(AJ354:AM354,1),SMALL(AJ354:AM354,2))</f>
        <v>#NUM!</v>
      </c>
      <c r="AT354" s="17">
        <f>T354*1.075</f>
        <v>118.25</v>
      </c>
      <c r="AU354" s="17">
        <f>U354*1.075</f>
        <v>118.25</v>
      </c>
      <c r="AV354" s="30">
        <f>MIN(AN354,AT354,AU354)</f>
        <v>118.25</v>
      </c>
      <c r="AW354" s="42" t="s">
        <v>53</v>
      </c>
      <c r="AX354" s="42" t="s">
        <v>52</v>
      </c>
      <c r="AY354" s="33">
        <v>115.2</v>
      </c>
      <c r="AZ354" s="34">
        <f>IF(AND(AY354&gt;0,AY354&lt;=10),AY354*0.25,IF(AND(AY354&gt;10,AY354&lt;=50),AY354*0.17,IF(AND(AY354&gt;10,AY354&lt;=100),AY354*0.12,IF(AY354&gt;100,AY354*0.1))))</f>
        <v>11.520000000000001</v>
      </c>
      <c r="BA354" s="35">
        <f>AZ354+AY354</f>
        <v>126.72</v>
      </c>
      <c r="BB354" s="33">
        <f>BA354+BA354*0.08</f>
        <v>136.85759999999999</v>
      </c>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row>
    <row r="355" spans="1:116" s="17" customFormat="1" ht="45">
      <c r="A355" s="22" t="s">
        <v>1579</v>
      </c>
      <c r="B355" s="23">
        <v>358</v>
      </c>
      <c r="C355" s="24"/>
      <c r="D355" s="24"/>
      <c r="E355" s="26" t="s">
        <v>1600</v>
      </c>
      <c r="F355" s="26" t="s">
        <v>1601</v>
      </c>
      <c r="G355" s="25" t="s">
        <v>1602</v>
      </c>
      <c r="H355" s="22" t="s">
        <v>298</v>
      </c>
      <c r="I355" s="26" t="s">
        <v>106</v>
      </c>
      <c r="J355" s="26" t="s">
        <v>1605</v>
      </c>
      <c r="K355" s="27"/>
      <c r="L355" s="26"/>
      <c r="M355" s="28">
        <v>20</v>
      </c>
      <c r="N355" s="26" t="s">
        <v>47</v>
      </c>
      <c r="O355" s="26" t="s">
        <v>1585</v>
      </c>
      <c r="P355" s="26" t="s">
        <v>1586</v>
      </c>
      <c r="Q355" s="26" t="s">
        <v>1606</v>
      </c>
      <c r="R355" s="29">
        <v>1.43</v>
      </c>
      <c r="S355" s="30">
        <v>1.64</v>
      </c>
      <c r="T355" s="31">
        <v>4.03</v>
      </c>
      <c r="U355" s="9">
        <v>0.95</v>
      </c>
      <c r="V355" s="29">
        <v>1.4279999999999999</v>
      </c>
      <c r="W355" s="30"/>
      <c r="X355" s="30"/>
      <c r="Y355" s="30"/>
      <c r="Z355" s="30"/>
      <c r="AA355" s="30"/>
      <c r="AB355" s="30">
        <v>1.4279999999999999</v>
      </c>
      <c r="AC355" s="30"/>
      <c r="AD355" s="30"/>
      <c r="AE355" s="32"/>
      <c r="AK355" s="17">
        <v>1.43</v>
      </c>
      <c r="AN355" s="33"/>
      <c r="AP355" s="32"/>
      <c r="AQ355" s="17" t="e">
        <f>AVERAGE(SMALL(AE355:AI355,1),SMALL(AE355:AI355,2))</f>
        <v>#NUM!</v>
      </c>
      <c r="AR355" s="17" t="e">
        <f>IF(R355 &lt;=( AVERAGE(SMALL(AE355:AI355,1),SMALL(AE355:AI355,2))), R355, "")</f>
        <v>#NUM!</v>
      </c>
      <c r="AS355" s="17" t="e">
        <f>AVERAGE(SMALL(AJ355:AM355,1),SMALL(AJ355:AM355,2))</f>
        <v>#NUM!</v>
      </c>
      <c r="AT355" s="17">
        <f>T355*1.075</f>
        <v>4.3322500000000002</v>
      </c>
      <c r="AU355" s="17">
        <f>U355*1.075</f>
        <v>1.02125</v>
      </c>
      <c r="AV355" s="30">
        <f>MIN(AN355,AT355,AU355)</f>
        <v>1.02125</v>
      </c>
      <c r="AW355" s="17" t="s">
        <v>75</v>
      </c>
      <c r="AX355" s="17" t="s">
        <v>76</v>
      </c>
      <c r="AY355" s="33">
        <v>1.02</v>
      </c>
      <c r="AZ355" s="34">
        <f>IF(AND(AY355&gt;0,AY355&lt;=10),AY355*0.25,IF(AND(AY355&gt;10,AY355&lt;=50),AY355*0.17,IF(AND(AY355&gt;10,AY355&lt;=100),AY355*0.12,IF(AY355&gt;100,AY355*0.1))))</f>
        <v>0.255</v>
      </c>
      <c r="BA355" s="35">
        <f>AZ355+AY355</f>
        <v>1.2749999999999999</v>
      </c>
      <c r="BB355" s="33">
        <f>BA355+BA355*0.08</f>
        <v>1.377</v>
      </c>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row>
    <row r="356" spans="1:116" s="17" customFormat="1" ht="75">
      <c r="A356" s="22" t="s">
        <v>1579</v>
      </c>
      <c r="B356" s="23">
        <v>364</v>
      </c>
      <c r="C356" s="24"/>
      <c r="D356" s="24"/>
      <c r="E356" s="26" t="s">
        <v>1633</v>
      </c>
      <c r="F356" s="26" t="s">
        <v>1634</v>
      </c>
      <c r="G356" s="25" t="s">
        <v>1635</v>
      </c>
      <c r="H356" s="22" t="s">
        <v>1636</v>
      </c>
      <c r="I356" s="26" t="s">
        <v>557</v>
      </c>
      <c r="J356" s="26" t="s">
        <v>1637</v>
      </c>
      <c r="K356" s="27">
        <v>5</v>
      </c>
      <c r="L356" s="26" t="s">
        <v>83</v>
      </c>
      <c r="M356" s="28">
        <v>1</v>
      </c>
      <c r="N356" s="26" t="s">
        <v>47</v>
      </c>
      <c r="O356" s="26" t="s">
        <v>1585</v>
      </c>
      <c r="P356" s="26" t="s">
        <v>1586</v>
      </c>
      <c r="Q356" s="26" t="s">
        <v>1638</v>
      </c>
      <c r="R356" s="29">
        <v>1.92</v>
      </c>
      <c r="S356" s="30">
        <v>2.21</v>
      </c>
      <c r="T356" s="31"/>
      <c r="U356" s="9">
        <v>1.2</v>
      </c>
      <c r="V356" s="29">
        <v>1.9227000000000001</v>
      </c>
      <c r="W356" s="30"/>
      <c r="X356" s="30"/>
      <c r="Y356" s="30"/>
      <c r="Z356" s="30"/>
      <c r="AA356" s="30"/>
      <c r="AB356" s="30">
        <v>1.9227000000000001</v>
      </c>
      <c r="AC356" s="30"/>
      <c r="AD356" s="30"/>
      <c r="AE356" s="32"/>
      <c r="AK356" s="17">
        <v>1.98</v>
      </c>
      <c r="AN356" s="33"/>
      <c r="AP356" s="32"/>
      <c r="AQ356" s="17" t="e">
        <f>AVERAGE(SMALL(AE356:AI356,1),SMALL(AE356:AI356,2))</f>
        <v>#NUM!</v>
      </c>
      <c r="AR356" s="17" t="e">
        <f>IF(R356 &lt;=( AVERAGE(SMALL(AE356:AI356,1),SMALL(AE356:AI356,2))), R356, "")</f>
        <v>#NUM!</v>
      </c>
      <c r="AS356" s="17" t="e">
        <f>AVERAGE(SMALL(AJ356:AM356,1),SMALL(AJ356:AM356,2))</f>
        <v>#NUM!</v>
      </c>
      <c r="AT356" s="17">
        <f>T356*1.075</f>
        <v>0</v>
      </c>
      <c r="AU356" s="17">
        <f>U356*1.075</f>
        <v>1.2899999999999998</v>
      </c>
      <c r="AV356" s="30">
        <f>MIN(AN356,AT356,AU356)</f>
        <v>0</v>
      </c>
      <c r="AW356" s="17" t="s">
        <v>338</v>
      </c>
      <c r="AX356" s="17" t="s">
        <v>339</v>
      </c>
      <c r="AY356" s="33">
        <v>1.05</v>
      </c>
      <c r="AZ356" s="34">
        <f>IF(AND(AY356&gt;0,AY356&lt;=10),AY356*0.25,IF(AND(AY356&gt;10,AY356&lt;=50),AY356*0.17,IF(AND(AY356&gt;10,AY356&lt;=100),AY356*0.12,IF(AY356&gt;100,AY356*0.1))))</f>
        <v>0.26250000000000001</v>
      </c>
      <c r="BA356" s="35">
        <f>AZ356+AY356</f>
        <v>1.3125</v>
      </c>
      <c r="BB356" s="33">
        <f>BA356+BA356*0.08</f>
        <v>1.4175</v>
      </c>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row>
    <row r="357" spans="1:116" s="17" customFormat="1" ht="30">
      <c r="A357" s="22" t="s">
        <v>1579</v>
      </c>
      <c r="B357" s="23">
        <v>356</v>
      </c>
      <c r="C357" s="24"/>
      <c r="D357" s="24"/>
      <c r="E357" s="26" t="s">
        <v>1596</v>
      </c>
      <c r="F357" s="26" t="s">
        <v>1597</v>
      </c>
      <c r="G357" s="25" t="s">
        <v>829</v>
      </c>
      <c r="H357" s="22" t="s">
        <v>830</v>
      </c>
      <c r="I357" s="26" t="s">
        <v>831</v>
      </c>
      <c r="J357" s="26" t="s">
        <v>1598</v>
      </c>
      <c r="K357" s="27">
        <v>5</v>
      </c>
      <c r="L357" s="26" t="s">
        <v>83</v>
      </c>
      <c r="M357" s="28">
        <v>1</v>
      </c>
      <c r="N357" s="26" t="s">
        <v>47</v>
      </c>
      <c r="O357" s="26" t="s">
        <v>1585</v>
      </c>
      <c r="P357" s="26" t="s">
        <v>1586</v>
      </c>
      <c r="Q357" s="26" t="s">
        <v>1599</v>
      </c>
      <c r="R357" s="29">
        <v>4.92</v>
      </c>
      <c r="S357" s="30">
        <v>2.4900000000000002</v>
      </c>
      <c r="T357" s="31"/>
      <c r="U357" s="9">
        <v>1.2</v>
      </c>
      <c r="V357" s="29">
        <v>2.0509200000000001</v>
      </c>
      <c r="W357" s="30"/>
      <c r="X357" s="30"/>
      <c r="Y357" s="30"/>
      <c r="Z357" s="30"/>
      <c r="AA357" s="30"/>
      <c r="AB357" s="30">
        <v>2.5091999999999999</v>
      </c>
      <c r="AC357" s="30"/>
      <c r="AD357" s="30"/>
      <c r="AE357" s="32"/>
      <c r="AN357" s="33"/>
      <c r="AP357" s="32"/>
      <c r="AQ357" s="17" t="e">
        <f>AVERAGE(SMALL(AE357:AI357,1),SMALL(AE357:AI357,2))</f>
        <v>#NUM!</v>
      </c>
      <c r="AR357" s="17" t="e">
        <f>IF(R357 &lt;=( AVERAGE(SMALL(AE357:AI357,1),SMALL(AE357:AI357,2))), R357, "")</f>
        <v>#NUM!</v>
      </c>
      <c r="AS357" s="17" t="e">
        <f>AVERAGE(SMALL(AJ357:AM357,1),SMALL(AJ357:AM357,2))</f>
        <v>#NUM!</v>
      </c>
      <c r="AT357" s="17">
        <f>T357*1.075</f>
        <v>0</v>
      </c>
      <c r="AU357" s="17">
        <f>U357*1.075</f>
        <v>1.2899999999999998</v>
      </c>
      <c r="AV357" s="30">
        <f>MIN(AN357,AT357,AU357)</f>
        <v>0</v>
      </c>
      <c r="AW357" s="17" t="s">
        <v>75</v>
      </c>
      <c r="AX357" s="17" t="s">
        <v>76</v>
      </c>
      <c r="AY357" s="33">
        <v>1.29</v>
      </c>
      <c r="AZ357" s="34">
        <f>IF(AND(AY357&gt;0,AY357&lt;=10),AY357*0.25,IF(AND(AY357&gt;10,AY357&lt;=50),AY357*0.17,IF(AND(AY357&gt;10,AY357&lt;=100),AY357*0.12,IF(AY357&gt;100,AY357*0.1))))</f>
        <v>0.32250000000000001</v>
      </c>
      <c r="BA357" s="35">
        <f>AZ357+AY357</f>
        <v>1.6125</v>
      </c>
      <c r="BB357" s="33">
        <f>BA357+BA357*0.08</f>
        <v>1.7415</v>
      </c>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row>
    <row r="358" spans="1:116" s="17" customFormat="1" ht="30">
      <c r="A358" s="22" t="s">
        <v>1579</v>
      </c>
      <c r="B358" s="23">
        <v>363</v>
      </c>
      <c r="C358" s="24"/>
      <c r="D358" s="24"/>
      <c r="E358" s="26" t="s">
        <v>1629</v>
      </c>
      <c r="F358" s="26" t="s">
        <v>1543</v>
      </c>
      <c r="G358" s="25" t="s">
        <v>1630</v>
      </c>
      <c r="H358" s="22" t="s">
        <v>1538</v>
      </c>
      <c r="I358" s="26" t="s">
        <v>583</v>
      </c>
      <c r="J358" s="26" t="s">
        <v>1631</v>
      </c>
      <c r="K358" s="27"/>
      <c r="L358" s="26"/>
      <c r="M358" s="28">
        <v>1</v>
      </c>
      <c r="N358" s="26" t="s">
        <v>47</v>
      </c>
      <c r="O358" s="26" t="s">
        <v>1585</v>
      </c>
      <c r="P358" s="26" t="s">
        <v>1586</v>
      </c>
      <c r="Q358" s="26" t="s">
        <v>1632</v>
      </c>
      <c r="R358" s="29">
        <v>2.71</v>
      </c>
      <c r="S358" s="30">
        <v>3.12</v>
      </c>
      <c r="T358" s="31">
        <v>5.05</v>
      </c>
      <c r="U358" s="9">
        <v>1.2</v>
      </c>
      <c r="V358" s="29">
        <v>2.7132000000000001</v>
      </c>
      <c r="W358" s="30"/>
      <c r="X358" s="30"/>
      <c r="Y358" s="30"/>
      <c r="Z358" s="30"/>
      <c r="AA358" s="30"/>
      <c r="AB358" s="30">
        <v>2.7132000000000001</v>
      </c>
      <c r="AC358" s="30"/>
      <c r="AD358" s="30"/>
      <c r="AE358" s="32"/>
      <c r="AK358" s="17">
        <v>2.72</v>
      </c>
      <c r="AN358" s="33"/>
      <c r="AP358" s="32"/>
      <c r="AQ358" s="17" t="e">
        <f>AVERAGE(SMALL(AE358:AI358,1),SMALL(AE358:AI358,2))</f>
        <v>#NUM!</v>
      </c>
      <c r="AR358" s="17" t="e">
        <f>IF(R358 &lt;=( AVERAGE(SMALL(AE358:AI358,1),SMALL(AE358:AI358,2))), R358, "")</f>
        <v>#NUM!</v>
      </c>
      <c r="AS358" s="17" t="e">
        <f>AVERAGE(SMALL(AJ358:AM358,1),SMALL(AJ358:AM358,2))</f>
        <v>#NUM!</v>
      </c>
      <c r="AT358" s="17">
        <f>T358*1.075</f>
        <v>5.42875</v>
      </c>
      <c r="AU358" s="17">
        <f>U358*1.075</f>
        <v>1.2899999999999998</v>
      </c>
      <c r="AV358" s="30">
        <f>MIN(AN358,AT358,AU358)</f>
        <v>1.2899999999999998</v>
      </c>
      <c r="AW358" s="17" t="s">
        <v>75</v>
      </c>
      <c r="AX358" s="17" t="s">
        <v>76</v>
      </c>
      <c r="AY358" s="33">
        <v>1.29</v>
      </c>
      <c r="AZ358" s="34">
        <f>IF(AND(AY358&gt;0,AY358&lt;=10),AY358*0.25,IF(AND(AY358&gt;10,AY358&lt;=50),AY358*0.17,IF(AND(AY358&gt;10,AY358&lt;=100),AY358*0.12,IF(AY358&gt;100,AY358*0.1))))</f>
        <v>0.32250000000000001</v>
      </c>
      <c r="BA358" s="35">
        <f>AZ358+AY358</f>
        <v>1.6125</v>
      </c>
      <c r="BB358" s="33">
        <f>BA358+BA358*0.08</f>
        <v>1.7415</v>
      </c>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row>
    <row r="359" spans="1:116" s="17" customFormat="1" ht="30">
      <c r="A359" s="22" t="s">
        <v>1579</v>
      </c>
      <c r="B359" s="23">
        <v>354</v>
      </c>
      <c r="C359" s="24"/>
      <c r="D359" s="24"/>
      <c r="E359" s="26" t="s">
        <v>1588</v>
      </c>
      <c r="F359" s="26" t="s">
        <v>1589</v>
      </c>
      <c r="G359" s="25" t="s">
        <v>1590</v>
      </c>
      <c r="H359" s="22" t="s">
        <v>1591</v>
      </c>
      <c r="I359" s="26" t="s">
        <v>69</v>
      </c>
      <c r="J359" s="26" t="s">
        <v>1592</v>
      </c>
      <c r="K359" s="27">
        <v>15</v>
      </c>
      <c r="L359" s="26" t="s">
        <v>71</v>
      </c>
      <c r="M359" s="28">
        <v>1</v>
      </c>
      <c r="N359" s="26" t="s">
        <v>47</v>
      </c>
      <c r="O359" s="26" t="s">
        <v>1585</v>
      </c>
      <c r="P359" s="26" t="s">
        <v>1586</v>
      </c>
      <c r="Q359" s="26" t="s">
        <v>1593</v>
      </c>
      <c r="R359" s="29">
        <v>2.02</v>
      </c>
      <c r="S359" s="30">
        <v>2.15</v>
      </c>
      <c r="T359" s="31"/>
      <c r="U359" s="9">
        <v>1.25</v>
      </c>
      <c r="V359" s="29">
        <v>2.0297999999999998</v>
      </c>
      <c r="W359" s="30"/>
      <c r="X359" s="30"/>
      <c r="Y359" s="30"/>
      <c r="Z359" s="30"/>
      <c r="AA359" s="30"/>
      <c r="AB359" s="30">
        <v>2.0297999999999998</v>
      </c>
      <c r="AC359" s="30"/>
      <c r="AD359" s="30"/>
      <c r="AE359" s="32"/>
      <c r="AN359" s="33"/>
      <c r="AP359" s="32"/>
      <c r="AQ359" s="17" t="e">
        <f>AVERAGE(SMALL(AE359:AI359,1),SMALL(AE359:AI359,2))</f>
        <v>#NUM!</v>
      </c>
      <c r="AR359" s="17" t="e">
        <f>IF(R359 &lt;=( AVERAGE(SMALL(AE359:AI359,1),SMALL(AE359:AI359,2))), R359, "")</f>
        <v>#NUM!</v>
      </c>
      <c r="AS359" s="17" t="e">
        <f>AVERAGE(SMALL(AJ359:AM359,1),SMALL(AJ359:AM359,2))</f>
        <v>#NUM!</v>
      </c>
      <c r="AT359" s="17">
        <f>T359*1.075</f>
        <v>0</v>
      </c>
      <c r="AU359" s="17">
        <f>U359*1.075</f>
        <v>1.34375</v>
      </c>
      <c r="AV359" s="30">
        <f>MIN(AN359,AT359,AU359)</f>
        <v>0</v>
      </c>
      <c r="AW359" s="17" t="s">
        <v>75</v>
      </c>
      <c r="AX359" s="17" t="s">
        <v>76</v>
      </c>
      <c r="AY359" s="33">
        <v>1.343</v>
      </c>
      <c r="AZ359" s="34">
        <f>IF(AND(AY359&gt;0,AY359&lt;=10),AY359*0.25,IF(AND(AY359&gt;10,AY359&lt;=50),AY359*0.17,IF(AND(AY359&gt;10,AY359&lt;=100),AY359*0.12,IF(AY359&gt;100,AY359*0.1))))</f>
        <v>0.33574999999999999</v>
      </c>
      <c r="BA359" s="35">
        <f>AZ359+AY359</f>
        <v>1.67875</v>
      </c>
      <c r="BB359" s="33">
        <f>BA359+BA359*0.08</f>
        <v>1.8130500000000001</v>
      </c>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row>
    <row r="360" spans="1:116" s="17" customFormat="1" ht="30">
      <c r="A360" s="22" t="s">
        <v>1579</v>
      </c>
      <c r="B360" s="23">
        <v>355</v>
      </c>
      <c r="C360" s="24"/>
      <c r="D360" s="24"/>
      <c r="E360" s="26" t="s">
        <v>1588</v>
      </c>
      <c r="F360" s="26" t="s">
        <v>1589</v>
      </c>
      <c r="G360" s="25" t="s">
        <v>1590</v>
      </c>
      <c r="H360" s="22" t="s">
        <v>1591</v>
      </c>
      <c r="I360" s="26" t="s">
        <v>1220</v>
      </c>
      <c r="J360" s="26" t="s">
        <v>1594</v>
      </c>
      <c r="K360" s="27">
        <v>15</v>
      </c>
      <c r="L360" s="26" t="s">
        <v>71</v>
      </c>
      <c r="M360" s="28">
        <v>1</v>
      </c>
      <c r="N360" s="26" t="s">
        <v>47</v>
      </c>
      <c r="O360" s="26" t="s">
        <v>1585</v>
      </c>
      <c r="P360" s="26" t="s">
        <v>1586</v>
      </c>
      <c r="Q360" s="26" t="s">
        <v>1595</v>
      </c>
      <c r="R360" s="29">
        <v>2.09</v>
      </c>
      <c r="S360" s="30">
        <v>2.15</v>
      </c>
      <c r="T360" s="31"/>
      <c r="U360" s="9">
        <v>1.25</v>
      </c>
      <c r="V360" s="29">
        <v>2.0960999999999999</v>
      </c>
      <c r="W360" s="30"/>
      <c r="X360" s="30"/>
      <c r="Y360" s="30"/>
      <c r="Z360" s="30"/>
      <c r="AA360" s="30"/>
      <c r="AB360" s="30">
        <v>2.0960999999999999</v>
      </c>
      <c r="AC360" s="30"/>
      <c r="AD360" s="30"/>
      <c r="AE360" s="32"/>
      <c r="AN360" s="33"/>
      <c r="AP360" s="32"/>
      <c r="AQ360" s="17" t="e">
        <f>AVERAGE(SMALL(AE360:AI360,1),SMALL(AE360:AI360,2))</f>
        <v>#NUM!</v>
      </c>
      <c r="AR360" s="17" t="e">
        <f>IF(R360 &lt;=( AVERAGE(SMALL(AE360:AI360,1),SMALL(AE360:AI360,2))), R360, "")</f>
        <v>#NUM!</v>
      </c>
      <c r="AS360" s="17" t="e">
        <f>AVERAGE(SMALL(AJ360:AM360,1),SMALL(AJ360:AM360,2))</f>
        <v>#NUM!</v>
      </c>
      <c r="AT360" s="17">
        <f>T360*1.075</f>
        <v>0</v>
      </c>
      <c r="AU360" s="17">
        <f>U360*1.075</f>
        <v>1.34375</v>
      </c>
      <c r="AV360" s="30">
        <f>MIN(AN360,AT360,AU360)</f>
        <v>0</v>
      </c>
      <c r="AW360" s="17" t="s">
        <v>75</v>
      </c>
      <c r="AX360" s="17" t="s">
        <v>76</v>
      </c>
      <c r="AY360" s="33">
        <v>1.343</v>
      </c>
      <c r="AZ360" s="34">
        <f>IF(AND(AY360&gt;0,AY360&lt;=10),AY360*0.25,IF(AND(AY360&gt;10,AY360&lt;=50),AY360*0.17,IF(AND(AY360&gt;10,AY360&lt;=100),AY360*0.12,IF(AY360&gt;100,AY360*0.1))))</f>
        <v>0.33574999999999999</v>
      </c>
      <c r="BA360" s="35">
        <f>AZ360+AY360</f>
        <v>1.67875</v>
      </c>
      <c r="BB360" s="33">
        <f>BA360+BA360*0.08</f>
        <v>1.8130500000000001</v>
      </c>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row>
    <row r="361" spans="1:116" s="17" customFormat="1" ht="45">
      <c r="A361" s="22" t="s">
        <v>1579</v>
      </c>
      <c r="B361" s="23">
        <v>365</v>
      </c>
      <c r="C361" s="24"/>
      <c r="D361" s="24"/>
      <c r="E361" s="26" t="s">
        <v>1639</v>
      </c>
      <c r="F361" s="26" t="s">
        <v>1640</v>
      </c>
      <c r="G361" s="25" t="s">
        <v>1620</v>
      </c>
      <c r="H361" s="22" t="s">
        <v>1641</v>
      </c>
      <c r="I361" s="26" t="s">
        <v>1622</v>
      </c>
      <c r="J361" s="26" t="s">
        <v>1642</v>
      </c>
      <c r="K361" s="27">
        <v>5</v>
      </c>
      <c r="L361" s="26" t="s">
        <v>83</v>
      </c>
      <c r="M361" s="28">
        <v>1</v>
      </c>
      <c r="N361" s="26" t="s">
        <v>47</v>
      </c>
      <c r="O361" s="26" t="s">
        <v>1585</v>
      </c>
      <c r="P361" s="26" t="s">
        <v>1586</v>
      </c>
      <c r="Q361" s="26" t="s">
        <v>1643</v>
      </c>
      <c r="R361" s="29">
        <v>2.4900000000000002</v>
      </c>
      <c r="S361" s="30">
        <v>2.86</v>
      </c>
      <c r="T361" s="31"/>
      <c r="U361" s="9">
        <v>1.25</v>
      </c>
      <c r="V361" s="29">
        <v>2.4998999999999998</v>
      </c>
      <c r="W361" s="30"/>
      <c r="X361" s="30"/>
      <c r="Y361" s="30"/>
      <c r="Z361" s="30"/>
      <c r="AA361" s="30"/>
      <c r="AB361" s="30">
        <v>2.4998999999999998</v>
      </c>
      <c r="AC361" s="30"/>
      <c r="AD361" s="30"/>
      <c r="AE361" s="32"/>
      <c r="AN361" s="33"/>
      <c r="AP361" s="32"/>
      <c r="AQ361" s="17" t="e">
        <f>AVERAGE(SMALL(AE361:AI361,1),SMALL(AE361:AI361,2))</f>
        <v>#NUM!</v>
      </c>
      <c r="AR361" s="17" t="e">
        <f>IF(R361 &lt;=( AVERAGE(SMALL(AE361:AI361,1),SMALL(AE361:AI361,2))), R361, "")</f>
        <v>#NUM!</v>
      </c>
      <c r="AS361" s="17" t="e">
        <f>AVERAGE(SMALL(AJ361:AM361,1),SMALL(AJ361:AM361,2))</f>
        <v>#NUM!</v>
      </c>
      <c r="AT361" s="17">
        <f>T361*1.075</f>
        <v>0</v>
      </c>
      <c r="AU361" s="17">
        <f>U361*1.075</f>
        <v>1.34375</v>
      </c>
      <c r="AV361" s="30">
        <f>MIN(AN361,AT361,AU361)</f>
        <v>0</v>
      </c>
      <c r="AW361" s="17" t="s">
        <v>75</v>
      </c>
      <c r="AX361" s="17" t="s">
        <v>76</v>
      </c>
      <c r="AY361" s="33">
        <v>1.3436999999999999</v>
      </c>
      <c r="AZ361" s="34">
        <f>IF(AND(AY361&gt;0,AY361&lt;=10),AY361*0.25,IF(AND(AY361&gt;10,AY361&lt;=50),AY361*0.17,IF(AND(AY361&gt;10,AY361&lt;=100),AY361*0.12,IF(AY361&gt;100,AY361*0.1))))</f>
        <v>0.33592499999999997</v>
      </c>
      <c r="BA361" s="35">
        <f>AZ361+AY361</f>
        <v>1.6796249999999999</v>
      </c>
      <c r="BB361" s="33">
        <f>BA361+BA361*0.08</f>
        <v>1.8139949999999998</v>
      </c>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row>
    <row r="362" spans="1:116" s="17" customFormat="1" ht="30">
      <c r="A362" s="22" t="s">
        <v>1579</v>
      </c>
      <c r="B362" s="23">
        <v>366</v>
      </c>
      <c r="C362" s="24"/>
      <c r="D362" s="24"/>
      <c r="E362" s="26" t="s">
        <v>1644</v>
      </c>
      <c r="F362" s="26" t="s">
        <v>1645</v>
      </c>
      <c r="G362" s="25" t="s">
        <v>1620</v>
      </c>
      <c r="H362" s="22" t="s">
        <v>1646</v>
      </c>
      <c r="I362" s="26" t="s">
        <v>583</v>
      </c>
      <c r="J362" s="26" t="s">
        <v>1647</v>
      </c>
      <c r="K362" s="27">
        <v>5</v>
      </c>
      <c r="L362" s="26" t="s">
        <v>71</v>
      </c>
      <c r="M362" s="28">
        <v>1</v>
      </c>
      <c r="N362" s="26" t="s">
        <v>47</v>
      </c>
      <c r="O362" s="26" t="s">
        <v>1585</v>
      </c>
      <c r="P362" s="26" t="s">
        <v>1586</v>
      </c>
      <c r="Q362" s="26" t="s">
        <v>1648</v>
      </c>
      <c r="R362" s="29">
        <v>2.56</v>
      </c>
      <c r="S362" s="30">
        <v>2.94</v>
      </c>
      <c r="T362" s="31">
        <v>6.33</v>
      </c>
      <c r="U362" s="9">
        <v>1.3</v>
      </c>
      <c r="V362" s="29">
        <v>2.5653000000000001</v>
      </c>
      <c r="W362" s="30"/>
      <c r="X362" s="30"/>
      <c r="Y362" s="30"/>
      <c r="Z362" s="30"/>
      <c r="AA362" s="30"/>
      <c r="AB362" s="30">
        <v>2.5653000000000001</v>
      </c>
      <c r="AC362" s="30"/>
      <c r="AD362" s="30"/>
      <c r="AE362" s="32"/>
      <c r="AK362" s="17">
        <v>2.57</v>
      </c>
      <c r="AN362" s="33"/>
      <c r="AP362" s="32"/>
      <c r="AQ362" s="17" t="e">
        <f>AVERAGE(SMALL(AE362:AI362,1),SMALL(AE362:AI362,2))</f>
        <v>#NUM!</v>
      </c>
      <c r="AR362" s="17" t="e">
        <f>IF(R362 &lt;=( AVERAGE(SMALL(AE362:AI362,1),SMALL(AE362:AI362,2))), R362, "")</f>
        <v>#NUM!</v>
      </c>
      <c r="AS362" s="17" t="e">
        <f>AVERAGE(SMALL(AJ362:AM362,1),SMALL(AJ362:AM362,2))</f>
        <v>#NUM!</v>
      </c>
      <c r="AT362" s="17">
        <f>T362*1.075</f>
        <v>6.8047499999999994</v>
      </c>
      <c r="AU362" s="17">
        <f>U362*1.075</f>
        <v>1.3975</v>
      </c>
      <c r="AV362" s="30">
        <f>MIN(AN362,AT362,AU362)</f>
        <v>1.3975</v>
      </c>
      <c r="AW362" s="17" t="s">
        <v>75</v>
      </c>
      <c r="AX362" s="17" t="s">
        <v>76</v>
      </c>
      <c r="AY362" s="33">
        <v>1.4</v>
      </c>
      <c r="AZ362" s="34">
        <f>IF(AND(AY362&gt;0,AY362&lt;=10),AY362*0.25,IF(AND(AY362&gt;10,AY362&lt;=50),AY362*0.17,IF(AND(AY362&gt;10,AY362&lt;=100),AY362*0.12,IF(AY362&gt;100,AY362*0.1))))</f>
        <v>0.35</v>
      </c>
      <c r="BA362" s="35">
        <f>AZ362+AY362</f>
        <v>1.75</v>
      </c>
      <c r="BB362" s="33">
        <f>BA362+BA362*0.08</f>
        <v>1.8900000000000001</v>
      </c>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row>
    <row r="363" spans="1:116" s="17" customFormat="1" ht="30">
      <c r="A363" s="22" t="s">
        <v>1579</v>
      </c>
      <c r="B363" s="23">
        <v>359</v>
      </c>
      <c r="C363" s="24"/>
      <c r="D363" s="24"/>
      <c r="E363" s="26" t="s">
        <v>1607</v>
      </c>
      <c r="F363" s="26" t="s">
        <v>1608</v>
      </c>
      <c r="G363" s="25" t="s">
        <v>555</v>
      </c>
      <c r="H363" s="22" t="s">
        <v>1027</v>
      </c>
      <c r="I363" s="26" t="s">
        <v>557</v>
      </c>
      <c r="J363" s="26" t="s">
        <v>1609</v>
      </c>
      <c r="K363" s="27">
        <v>5</v>
      </c>
      <c r="L363" s="26" t="s">
        <v>83</v>
      </c>
      <c r="M363" s="28">
        <v>1</v>
      </c>
      <c r="N363" s="26" t="s">
        <v>47</v>
      </c>
      <c r="O363" s="26" t="s">
        <v>1585</v>
      </c>
      <c r="P363" s="26" t="s">
        <v>1586</v>
      </c>
      <c r="Q363" s="26" t="s">
        <v>1610</v>
      </c>
      <c r="R363" s="29">
        <v>5.68</v>
      </c>
      <c r="S363" s="30">
        <v>4.8899999999999997</v>
      </c>
      <c r="T363" s="31"/>
      <c r="U363" s="9">
        <v>1.4</v>
      </c>
      <c r="V363" s="29">
        <v>5.6763000000000003</v>
      </c>
      <c r="W363" s="30"/>
      <c r="X363" s="30"/>
      <c r="Y363" s="30"/>
      <c r="Z363" s="30"/>
      <c r="AA363" s="30"/>
      <c r="AB363" s="30">
        <v>5.6763000000000003</v>
      </c>
      <c r="AC363" s="30"/>
      <c r="AD363" s="30"/>
      <c r="AE363" s="32"/>
      <c r="AK363" s="17">
        <v>5.69</v>
      </c>
      <c r="AN363" s="33"/>
      <c r="AP363" s="32"/>
      <c r="AQ363" s="17" t="e">
        <f>AVERAGE(SMALL(AE363:AI363,1),SMALL(AE363:AI363,2))</f>
        <v>#NUM!</v>
      </c>
      <c r="AR363" s="17" t="e">
        <f>IF(R363 &lt;=( AVERAGE(SMALL(AE363:AI363,1),SMALL(AE363:AI363,2))), R363, "")</f>
        <v>#NUM!</v>
      </c>
      <c r="AS363" s="17" t="e">
        <f>AVERAGE(SMALL(AJ363:AM363,1),SMALL(AJ363:AM363,2))</f>
        <v>#NUM!</v>
      </c>
      <c r="AT363" s="17">
        <f>T363*1.075</f>
        <v>0</v>
      </c>
      <c r="AU363" s="17">
        <f>U363*1.075</f>
        <v>1.5049999999999999</v>
      </c>
      <c r="AV363" s="30">
        <f>MIN(AN363,AT363,AU363)</f>
        <v>0</v>
      </c>
      <c r="AW363" s="17" t="s">
        <v>75</v>
      </c>
      <c r="AX363" s="17" t="s">
        <v>76</v>
      </c>
      <c r="AY363" s="33">
        <v>1.5049999999999999</v>
      </c>
      <c r="AZ363" s="34">
        <f>IF(AND(AY363&gt;0,AY363&lt;=10),AY363*0.25,IF(AND(AY363&gt;10,AY363&lt;=50),AY363*0.17,IF(AND(AY363&gt;10,AY363&lt;=100),AY363*0.12,IF(AY363&gt;100,AY363*0.1))))</f>
        <v>0.37624999999999997</v>
      </c>
      <c r="BA363" s="35">
        <f>AZ363+AY363</f>
        <v>1.8812499999999999</v>
      </c>
      <c r="BB363" s="33">
        <f>BA363+BA363*0.08</f>
        <v>2.0317499999999997</v>
      </c>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row>
    <row r="364" spans="1:116" s="17" customFormat="1" ht="30">
      <c r="A364" s="22" t="s">
        <v>1579</v>
      </c>
      <c r="B364" s="23">
        <v>367</v>
      </c>
      <c r="C364" s="24"/>
      <c r="D364" s="24"/>
      <c r="E364" s="26" t="s">
        <v>1649</v>
      </c>
      <c r="F364" s="26" t="s">
        <v>1650</v>
      </c>
      <c r="G364" s="25" t="s">
        <v>1651</v>
      </c>
      <c r="H364" s="95" t="s">
        <v>1652</v>
      </c>
      <c r="I364" s="26" t="s">
        <v>557</v>
      </c>
      <c r="J364" s="26" t="s">
        <v>1653</v>
      </c>
      <c r="K364" s="27">
        <v>10</v>
      </c>
      <c r="L364" s="26" t="s">
        <v>83</v>
      </c>
      <c r="M364" s="28">
        <v>1</v>
      </c>
      <c r="N364" s="26" t="s">
        <v>47</v>
      </c>
      <c r="O364" s="26" t="s">
        <v>1585</v>
      </c>
      <c r="P364" s="26" t="s">
        <v>1586</v>
      </c>
      <c r="Q364" s="26" t="s">
        <v>1654</v>
      </c>
      <c r="R364" s="29">
        <v>3.79</v>
      </c>
      <c r="S364" s="30">
        <v>4.3600000000000003</v>
      </c>
      <c r="T364" s="31"/>
      <c r="U364" s="9">
        <v>1.8</v>
      </c>
      <c r="V364" s="29">
        <v>3.7944</v>
      </c>
      <c r="W364" s="30"/>
      <c r="X364" s="30"/>
      <c r="Y364" s="30"/>
      <c r="Z364" s="30"/>
      <c r="AA364" s="30"/>
      <c r="AB364" s="30">
        <v>3.7944</v>
      </c>
      <c r="AC364" s="30"/>
      <c r="AD364" s="30"/>
      <c r="AE364" s="32"/>
      <c r="AK364" s="17">
        <v>3.79</v>
      </c>
      <c r="AN364" s="33"/>
      <c r="AP364" s="32"/>
      <c r="AQ364" s="17" t="e">
        <f>AVERAGE(SMALL(AE364:AI364,1),SMALL(AE364:AI364,2))</f>
        <v>#NUM!</v>
      </c>
      <c r="AR364" s="17" t="e">
        <f>IF(R364 &lt;=( AVERAGE(SMALL(AE364:AI364,1),SMALL(AE364:AI364,2))), R364, "")</f>
        <v>#NUM!</v>
      </c>
      <c r="AS364" s="17" t="e">
        <f>AVERAGE(SMALL(AJ364:AM364,1),SMALL(AJ364:AM364,2))</f>
        <v>#NUM!</v>
      </c>
      <c r="AT364" s="17">
        <f>T364*1.075</f>
        <v>0</v>
      </c>
      <c r="AU364" s="17">
        <f>U364*1.075</f>
        <v>1.9350000000000001</v>
      </c>
      <c r="AV364" s="30">
        <f>MIN(AN364,AT364,AU364)</f>
        <v>0</v>
      </c>
      <c r="AW364" s="17" t="s">
        <v>75</v>
      </c>
      <c r="AX364" s="17" t="s">
        <v>76</v>
      </c>
      <c r="AY364" s="33">
        <v>1.9350000000000001</v>
      </c>
      <c r="AZ364" s="34">
        <f>IF(AND(AY364&gt;0,AY364&lt;=10),AY364*0.25,IF(AND(AY364&gt;10,AY364&lt;=50),AY364*0.17,IF(AND(AY364&gt;10,AY364&lt;=100),AY364*0.12,IF(AY364&gt;100,AY364*0.1))))</f>
        <v>0.48375000000000001</v>
      </c>
      <c r="BA364" s="35">
        <f>AZ364+AY364</f>
        <v>2.4187500000000002</v>
      </c>
      <c r="BB364" s="33">
        <f>BA364+BA364*0.08</f>
        <v>2.6122500000000004</v>
      </c>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row>
    <row r="365" spans="1:116" s="17" customFormat="1" ht="45">
      <c r="A365" s="22" t="s">
        <v>1579</v>
      </c>
      <c r="B365" s="23">
        <v>360</v>
      </c>
      <c r="C365" s="24"/>
      <c r="D365" s="24"/>
      <c r="E365" s="26" t="s">
        <v>1611</v>
      </c>
      <c r="F365" s="26" t="s">
        <v>1612</v>
      </c>
      <c r="G365" s="25" t="s">
        <v>1613</v>
      </c>
      <c r="H365" s="22" t="s">
        <v>1614</v>
      </c>
      <c r="I365" s="26" t="s">
        <v>1615</v>
      </c>
      <c r="J365" s="26" t="s">
        <v>1616</v>
      </c>
      <c r="K365" s="27">
        <v>3</v>
      </c>
      <c r="L365" s="26" t="s">
        <v>71</v>
      </c>
      <c r="M365" s="28">
        <v>1</v>
      </c>
      <c r="N365" s="26" t="s">
        <v>47</v>
      </c>
      <c r="O365" s="26" t="s">
        <v>1585</v>
      </c>
      <c r="P365" s="26" t="s">
        <v>1586</v>
      </c>
      <c r="Q365" s="26" t="s">
        <v>1617</v>
      </c>
      <c r="R365" s="29">
        <v>5.25</v>
      </c>
      <c r="S365" s="30"/>
      <c r="T365" s="31"/>
      <c r="U365" s="9">
        <v>2.0499999999999998</v>
      </c>
      <c r="V365" s="29">
        <v>5.2478999999999996</v>
      </c>
      <c r="W365" s="30"/>
      <c r="X365" s="30"/>
      <c r="Y365" s="30"/>
      <c r="Z365" s="30"/>
      <c r="AA365" s="30"/>
      <c r="AB365" s="30">
        <v>5.2478999999999996</v>
      </c>
      <c r="AC365" s="30"/>
      <c r="AD365" s="30"/>
      <c r="AE365" s="32"/>
      <c r="AK365" s="17">
        <v>5.41</v>
      </c>
      <c r="AN365" s="33"/>
      <c r="AP365" s="32"/>
      <c r="AQ365" s="17" t="e">
        <f>AVERAGE(SMALL(AE365:AI365,1),SMALL(AE365:AI365,2))</f>
        <v>#NUM!</v>
      </c>
      <c r="AR365" s="17" t="e">
        <f>IF(R365 &lt;=( AVERAGE(SMALL(AE365:AI365,1),SMALL(AE365:AI365,2))), R365, "")</f>
        <v>#NUM!</v>
      </c>
      <c r="AS365" s="17" t="e">
        <f>AVERAGE(SMALL(AJ365:AM365,1),SMALL(AJ365:AM365,2))</f>
        <v>#NUM!</v>
      </c>
      <c r="AT365" s="17">
        <f>T365*1.075</f>
        <v>0</v>
      </c>
      <c r="AU365" s="17">
        <f>U365*1.075</f>
        <v>2.2037499999999999</v>
      </c>
      <c r="AV365" s="30">
        <f>MIN(AN365,AT365,AU365)</f>
        <v>0</v>
      </c>
      <c r="AW365" s="17" t="s">
        <v>75</v>
      </c>
      <c r="AX365" s="17" t="s">
        <v>76</v>
      </c>
      <c r="AY365" s="33">
        <v>2.2029999999999998</v>
      </c>
      <c r="AZ365" s="34">
        <f>IF(AND(AY365&gt;0,AY365&lt;=10),AY365*0.25,IF(AND(AY365&gt;10,AY365&lt;=50),AY365*0.17,IF(AND(AY365&gt;10,AY365&lt;=100),AY365*0.12,IF(AY365&gt;100,AY365*0.1))))</f>
        <v>0.55074999999999996</v>
      </c>
      <c r="BA365" s="35">
        <f>AZ365+AY365</f>
        <v>2.7537499999999997</v>
      </c>
      <c r="BB365" s="33">
        <f>BA365+BA365*0.08</f>
        <v>2.9740499999999996</v>
      </c>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row>
    <row r="366" spans="1:116" s="17" customFormat="1" ht="45">
      <c r="A366" s="22" t="s">
        <v>1579</v>
      </c>
      <c r="B366" s="23">
        <v>357</v>
      </c>
      <c r="C366" s="24"/>
      <c r="D366" s="24"/>
      <c r="E366" s="26" t="s">
        <v>1600</v>
      </c>
      <c r="F366" s="26" t="s">
        <v>1601</v>
      </c>
      <c r="G366" s="25" t="s">
        <v>1602</v>
      </c>
      <c r="H366" s="22" t="s">
        <v>203</v>
      </c>
      <c r="I366" s="26" t="s">
        <v>106</v>
      </c>
      <c r="J366" s="26" t="s">
        <v>1603</v>
      </c>
      <c r="K366" s="27"/>
      <c r="L366" s="26"/>
      <c r="M366" s="28">
        <v>20</v>
      </c>
      <c r="N366" s="26" t="s">
        <v>47</v>
      </c>
      <c r="O366" s="26" t="s">
        <v>1585</v>
      </c>
      <c r="P366" s="26" t="s">
        <v>1586</v>
      </c>
      <c r="Q366" s="26" t="s">
        <v>1604</v>
      </c>
      <c r="R366" s="29">
        <v>4.8</v>
      </c>
      <c r="S366" s="30">
        <v>4.9800000000000004</v>
      </c>
      <c r="T366" s="31"/>
      <c r="U366" s="9">
        <v>2.4</v>
      </c>
      <c r="V366" s="29">
        <v>4.8041999999999998</v>
      </c>
      <c r="W366" s="30"/>
      <c r="X366" s="30"/>
      <c r="Y366" s="30"/>
      <c r="Z366" s="30"/>
      <c r="AA366" s="30"/>
      <c r="AB366" s="30">
        <v>4.8041999999999998</v>
      </c>
      <c r="AC366" s="30"/>
      <c r="AD366" s="30"/>
      <c r="AE366" s="32"/>
      <c r="AK366" s="17">
        <v>4.82</v>
      </c>
      <c r="AN366" s="33"/>
      <c r="AP366" s="32"/>
      <c r="AQ366" s="17" t="e">
        <f>AVERAGE(SMALL(AE366:AI366,1),SMALL(AE366:AI366,2))</f>
        <v>#NUM!</v>
      </c>
      <c r="AR366" s="17" t="e">
        <f>IF(R366 &lt;=( AVERAGE(SMALL(AE366:AI366,1),SMALL(AE366:AI366,2))), R366, "")</f>
        <v>#NUM!</v>
      </c>
      <c r="AS366" s="17" t="e">
        <f>AVERAGE(SMALL(AJ366:AM366,1),SMALL(AJ366:AM366,2))</f>
        <v>#NUM!</v>
      </c>
      <c r="AT366" s="17">
        <f>T366*1.075</f>
        <v>0</v>
      </c>
      <c r="AU366" s="17">
        <f>U366*1.075</f>
        <v>2.5799999999999996</v>
      </c>
      <c r="AV366" s="30">
        <f>MIN(AN366,AT366,AU366)</f>
        <v>0</v>
      </c>
      <c r="AW366" s="17" t="s">
        <v>75</v>
      </c>
      <c r="AX366" s="17" t="s">
        <v>76</v>
      </c>
      <c r="AY366" s="33">
        <v>2.58</v>
      </c>
      <c r="AZ366" s="34">
        <f>IF(AND(AY366&gt;0,AY366&lt;=10),AY366*0.25,IF(AND(AY366&gt;10,AY366&lt;=50),AY366*0.17,IF(AND(AY366&gt;10,AY366&lt;=100),AY366*0.12,IF(AY366&gt;100,AY366*0.1))))</f>
        <v>0.64500000000000002</v>
      </c>
      <c r="BA366" s="35">
        <f>AZ366+AY366</f>
        <v>3.2250000000000001</v>
      </c>
      <c r="BB366" s="33">
        <f>BA366+BA366*0.08</f>
        <v>3.4830000000000001</v>
      </c>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row>
    <row r="367" spans="1:116" s="17" customFormat="1" ht="30">
      <c r="A367" s="22" t="s">
        <v>1579</v>
      </c>
      <c r="B367" s="23">
        <v>362</v>
      </c>
      <c r="C367" s="24"/>
      <c r="D367" s="24"/>
      <c r="E367" s="26" t="s">
        <v>1625</v>
      </c>
      <c r="F367" s="26" t="s">
        <v>1626</v>
      </c>
      <c r="G367" s="25" t="s">
        <v>1627</v>
      </c>
      <c r="H367" s="22" t="s">
        <v>305</v>
      </c>
      <c r="I367" s="26" t="s">
        <v>106</v>
      </c>
      <c r="J367" s="26" t="s">
        <v>1007</v>
      </c>
      <c r="K367" s="27"/>
      <c r="L367" s="26"/>
      <c r="M367" s="28">
        <v>60</v>
      </c>
      <c r="N367" s="26" t="s">
        <v>47</v>
      </c>
      <c r="O367" s="26" t="s">
        <v>1585</v>
      </c>
      <c r="P367" s="26" t="s">
        <v>1586</v>
      </c>
      <c r="Q367" s="26" t="s">
        <v>1628</v>
      </c>
      <c r="R367" s="29">
        <v>2.84</v>
      </c>
      <c r="S367" s="30">
        <v>3.26</v>
      </c>
      <c r="T367" s="31">
        <v>6.91</v>
      </c>
      <c r="U367" s="9">
        <v>5.98</v>
      </c>
      <c r="V367" s="29">
        <v>2.8355999999999999</v>
      </c>
      <c r="W367" s="30"/>
      <c r="X367" s="30"/>
      <c r="Y367" s="30"/>
      <c r="Z367" s="30"/>
      <c r="AA367" s="30"/>
      <c r="AB367" s="30">
        <v>2.8355999999999999</v>
      </c>
      <c r="AC367" s="30"/>
      <c r="AD367" s="30"/>
      <c r="AE367" s="32"/>
      <c r="AN367" s="33"/>
      <c r="AP367" s="32"/>
      <c r="AQ367" s="17" t="e">
        <f>AVERAGE(SMALL(AE367:AI367,1),SMALL(AE367:AI367,2))</f>
        <v>#NUM!</v>
      </c>
      <c r="AR367" s="17" t="e">
        <f>IF(R367 &lt;=( AVERAGE(SMALL(AE367:AI367,1),SMALL(AE367:AI367,2))), R367, "")</f>
        <v>#NUM!</v>
      </c>
      <c r="AS367" s="17" t="e">
        <f>AVERAGE(SMALL(AJ367:AM367,1),SMALL(AJ367:AM367,2))</f>
        <v>#NUM!</v>
      </c>
      <c r="AT367" s="17">
        <f>T367*1.075</f>
        <v>7.4282500000000002</v>
      </c>
      <c r="AU367" s="17">
        <f>U367*1.075</f>
        <v>6.4285000000000005</v>
      </c>
      <c r="AV367" s="30">
        <f>MIN(AN367,AT367,AU367)</f>
        <v>6.4285000000000005</v>
      </c>
      <c r="AW367" s="42" t="s">
        <v>53</v>
      </c>
      <c r="AX367" s="17" t="s">
        <v>52</v>
      </c>
      <c r="AY367" s="33">
        <v>2.84</v>
      </c>
      <c r="AZ367" s="34">
        <f>IF(AND(AY367&gt;0,AY367&lt;=10),AY367*0.25,IF(AND(AY367&gt;10,AY367&lt;=50),AY367*0.17,IF(AND(AY367&gt;10,AY367&lt;=100),AY367*0.12,IF(AY367&gt;100,AY367*0.1))))</f>
        <v>0.71</v>
      </c>
      <c r="BA367" s="35">
        <f>AZ367+AY367</f>
        <v>3.55</v>
      </c>
      <c r="BB367" s="33">
        <f>BA367+BA367*0.08</f>
        <v>3.8339999999999996</v>
      </c>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row>
    <row r="368" spans="1:116" s="17" customFormat="1" ht="30">
      <c r="A368" s="22" t="s">
        <v>1579</v>
      </c>
      <c r="B368" s="23">
        <v>353</v>
      </c>
      <c r="C368" s="24"/>
      <c r="D368" s="24"/>
      <c r="E368" s="26" t="s">
        <v>1580</v>
      </c>
      <c r="F368" s="26" t="s">
        <v>1581</v>
      </c>
      <c r="G368" s="25" t="s">
        <v>1582</v>
      </c>
      <c r="H368" s="22" t="s">
        <v>1583</v>
      </c>
      <c r="I368" s="26" t="s">
        <v>831</v>
      </c>
      <c r="J368" s="26" t="s">
        <v>1584</v>
      </c>
      <c r="K368" s="27">
        <v>5</v>
      </c>
      <c r="L368" s="26" t="s">
        <v>83</v>
      </c>
      <c r="M368" s="28">
        <v>1</v>
      </c>
      <c r="N368" s="26" t="s">
        <v>47</v>
      </c>
      <c r="O368" s="26" t="s">
        <v>1585</v>
      </c>
      <c r="P368" s="26" t="s">
        <v>1586</v>
      </c>
      <c r="Q368" s="26" t="s">
        <v>1587</v>
      </c>
      <c r="R368" s="29">
        <v>3.63</v>
      </c>
      <c r="S368" s="30">
        <v>4.17</v>
      </c>
      <c r="T368" s="31">
        <v>6.87</v>
      </c>
      <c r="U368" s="9">
        <v>5.95</v>
      </c>
      <c r="V368" s="29">
        <v>3.6362999999999999</v>
      </c>
      <c r="W368" s="30"/>
      <c r="X368" s="30"/>
      <c r="Y368" s="30"/>
      <c r="Z368" s="30"/>
      <c r="AA368" s="30"/>
      <c r="AB368" s="30">
        <v>3.6362999999999999</v>
      </c>
      <c r="AC368" s="30"/>
      <c r="AD368" s="30"/>
      <c r="AE368" s="32"/>
      <c r="AK368" s="17">
        <v>3.64</v>
      </c>
      <c r="AN368" s="33"/>
      <c r="AP368" s="32"/>
      <c r="AQ368" s="17" t="e">
        <f>AVERAGE(SMALL(AE368:AI368,1),SMALL(AE368:AI368,2))</f>
        <v>#NUM!</v>
      </c>
      <c r="AR368" s="17" t="e">
        <f>IF(R368 &lt;=( AVERAGE(SMALL(AE368:AI368,1),SMALL(AE368:AI368,2))), R368, "")</f>
        <v>#NUM!</v>
      </c>
      <c r="AS368" s="17" t="e">
        <f>AVERAGE(SMALL(AJ368:AM368,1),SMALL(AJ368:AM368,2))</f>
        <v>#NUM!</v>
      </c>
      <c r="AT368" s="17">
        <f>T368*1.075</f>
        <v>7.3852500000000001</v>
      </c>
      <c r="AU368" s="17">
        <f>U368*1.075</f>
        <v>6.3962500000000002</v>
      </c>
      <c r="AV368" s="30">
        <f>MIN(AN368,AT368,AU368)</f>
        <v>6.3962500000000002</v>
      </c>
      <c r="AW368" s="42" t="s">
        <v>53</v>
      </c>
      <c r="AX368" s="42" t="s">
        <v>52</v>
      </c>
      <c r="AY368" s="33">
        <v>3.63</v>
      </c>
      <c r="AZ368" s="34">
        <f>IF(AND(AY368&gt;0,AY368&lt;=10),AY368*0.25,IF(AND(AY368&gt;10,AY368&lt;=50),AY368*0.17,IF(AND(AY368&gt;10,AY368&lt;=100),AY368*0.12,IF(AY368&gt;100,AY368*0.1))))</f>
        <v>0.90749999999999997</v>
      </c>
      <c r="BA368" s="35">
        <f>AZ368+AY368</f>
        <v>4.5374999999999996</v>
      </c>
      <c r="BB368" s="33">
        <f>BA368+BA368*0.08</f>
        <v>4.9004999999999992</v>
      </c>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row>
    <row r="369" spans="1:116" s="17" customFormat="1" ht="30">
      <c r="A369" s="22" t="s">
        <v>1579</v>
      </c>
      <c r="B369" s="23">
        <v>361</v>
      </c>
      <c r="C369" s="24"/>
      <c r="D369" s="24"/>
      <c r="E369" s="26" t="s">
        <v>1618</v>
      </c>
      <c r="F369" s="26" t="s">
        <v>1619</v>
      </c>
      <c r="G369" s="25" t="s">
        <v>1620</v>
      </c>
      <c r="H369" s="22" t="s">
        <v>1621</v>
      </c>
      <c r="I369" s="26" t="s">
        <v>1622</v>
      </c>
      <c r="J369" s="26" t="s">
        <v>1623</v>
      </c>
      <c r="K369" s="27">
        <v>5</v>
      </c>
      <c r="L369" s="26" t="s">
        <v>83</v>
      </c>
      <c r="M369" s="28">
        <v>1</v>
      </c>
      <c r="N369" s="26" t="s">
        <v>47</v>
      </c>
      <c r="O369" s="26" t="s">
        <v>1585</v>
      </c>
      <c r="P369" s="26" t="s">
        <v>1586</v>
      </c>
      <c r="Q369" s="26" t="s">
        <v>1624</v>
      </c>
      <c r="R369" s="29">
        <v>3.46</v>
      </c>
      <c r="S369" s="30">
        <v>3.98</v>
      </c>
      <c r="T369" s="31">
        <v>4.6100000000000003</v>
      </c>
      <c r="U369" s="9">
        <v>3.99</v>
      </c>
      <c r="V369" s="29">
        <v>3.4628999999999999</v>
      </c>
      <c r="W369" s="30"/>
      <c r="X369" s="30"/>
      <c r="Y369" s="30"/>
      <c r="Z369" s="30"/>
      <c r="AA369" s="30"/>
      <c r="AB369" s="30">
        <v>3.4628999999999999</v>
      </c>
      <c r="AC369" s="30"/>
      <c r="AD369" s="30"/>
      <c r="AE369" s="32"/>
      <c r="AK369" s="17">
        <v>3.47</v>
      </c>
      <c r="AN369" s="33"/>
      <c r="AP369" s="32"/>
      <c r="AQ369" s="17" t="e">
        <f>AVERAGE(SMALL(AE369:AI369,1),SMALL(AE369:AI369,2))</f>
        <v>#NUM!</v>
      </c>
      <c r="AR369" s="17" t="e">
        <f>IF(R369 &lt;=( AVERAGE(SMALL(AE369:AI369,1),SMALL(AE369:AI369,2))), R369, "")</f>
        <v>#NUM!</v>
      </c>
      <c r="AS369" s="17" t="e">
        <f>AVERAGE(SMALL(AJ369:AM369,1),SMALL(AJ369:AM369,2))</f>
        <v>#NUM!</v>
      </c>
      <c r="AT369" s="17">
        <f>T369*1.075</f>
        <v>4.9557500000000001</v>
      </c>
      <c r="AU369" s="17">
        <f>U369*1.075</f>
        <v>4.28925</v>
      </c>
      <c r="AV369" s="30">
        <f>MIN(AN369,AT369,AU369)</f>
        <v>4.28925</v>
      </c>
      <c r="AW369" s="17" t="s">
        <v>75</v>
      </c>
      <c r="AX369" s="17" t="s">
        <v>76</v>
      </c>
      <c r="AY369" s="33">
        <v>4.2889999999999997</v>
      </c>
      <c r="AZ369" s="34">
        <f>IF(AND(AY369&gt;0,AY369&lt;=10),AY369*0.25,IF(AND(AY369&gt;10,AY369&lt;=50),AY369*0.17,IF(AND(AY369&gt;10,AY369&lt;=100),AY369*0.12,IF(AY369&gt;100,AY369*0.1))))</f>
        <v>1.0722499999999999</v>
      </c>
      <c r="BA369" s="35">
        <f>AZ369+AY369</f>
        <v>5.3612500000000001</v>
      </c>
      <c r="BB369" s="33">
        <f>BA369+BA369*0.08</f>
        <v>5.7901499999999997</v>
      </c>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row>
    <row r="370" spans="1:116" s="17" customFormat="1" ht="30">
      <c r="A370" s="43" t="s">
        <v>1655</v>
      </c>
      <c r="B370" s="23">
        <v>369</v>
      </c>
      <c r="C370" s="44">
        <v>19579</v>
      </c>
      <c r="D370" s="44"/>
      <c r="E370" s="45" t="s">
        <v>1663</v>
      </c>
      <c r="F370" s="45" t="s">
        <v>512</v>
      </c>
      <c r="G370" s="35" t="s">
        <v>513</v>
      </c>
      <c r="H370" s="48" t="s">
        <v>519</v>
      </c>
      <c r="I370" s="45" t="s">
        <v>143</v>
      </c>
      <c r="J370" s="45" t="s">
        <v>1664</v>
      </c>
      <c r="K370" s="46"/>
      <c r="L370" s="45"/>
      <c r="M370" s="47">
        <v>1</v>
      </c>
      <c r="N370" s="45" t="s">
        <v>47</v>
      </c>
      <c r="O370" s="45" t="s">
        <v>1660</v>
      </c>
      <c r="P370" s="45" t="s">
        <v>1665</v>
      </c>
      <c r="Q370" s="45" t="s">
        <v>1666</v>
      </c>
      <c r="R370" s="29">
        <v>2.2200000000000002</v>
      </c>
      <c r="S370" s="30"/>
      <c r="T370" s="31"/>
      <c r="U370" s="9">
        <v>1.4</v>
      </c>
      <c r="V370" s="29">
        <v>2.2200000000000002</v>
      </c>
      <c r="W370" s="30"/>
      <c r="X370" s="30"/>
      <c r="Y370" s="30"/>
      <c r="Z370" s="30"/>
      <c r="AA370" s="30"/>
      <c r="AB370" s="30"/>
      <c r="AC370" s="30"/>
      <c r="AD370" s="30"/>
      <c r="AE370" s="32">
        <v>2.2200000000000002</v>
      </c>
      <c r="AN370" s="33">
        <v>2.2200000000000002</v>
      </c>
      <c r="AO370" s="17" t="s">
        <v>51</v>
      </c>
      <c r="AP370" s="32" t="s">
        <v>52</v>
      </c>
      <c r="AQ370" s="17" t="e">
        <f>AVERAGE(SMALL(AE370:AI370,1),SMALL(AE370:AI370,2))</f>
        <v>#NUM!</v>
      </c>
      <c r="AR370" s="17" t="e">
        <f>IF(R370 &lt;=( AVERAGE(SMALL(AE370:AI370,1),SMALL(AE370:AI370,2))), R370, "")</f>
        <v>#NUM!</v>
      </c>
      <c r="AS370" s="17" t="e">
        <f>AVERAGE(SMALL(AJ370:AM370,1),SMALL(AJ370:AM370,2))</f>
        <v>#NUM!</v>
      </c>
      <c r="AT370" s="17">
        <f>T370*1.075</f>
        <v>0</v>
      </c>
      <c r="AU370" s="17">
        <f>U370*1.075</f>
        <v>1.5049999999999999</v>
      </c>
      <c r="AV370" s="30">
        <f>MIN(AN370,AT370,AU370)</f>
        <v>0</v>
      </c>
      <c r="AW370" s="17" t="s">
        <v>75</v>
      </c>
      <c r="AX370" s="17" t="s">
        <v>76</v>
      </c>
      <c r="AY370" s="33">
        <v>1.5049999999999999</v>
      </c>
      <c r="AZ370" s="34">
        <f>IF(AND(AY370&gt;0,AY370&lt;=10),AY370*0.25,IF(AND(AY370&gt;10,AY370&lt;=50),AY370*0.17,IF(AND(AY370&gt;10,AY370&lt;=100),AY370*0.12,IF(AY370&gt;100,AY370*0.1))))</f>
        <v>0.37624999999999997</v>
      </c>
      <c r="BA370" s="35">
        <f>AZ370+AY370</f>
        <v>1.8812499999999999</v>
      </c>
      <c r="BB370" s="33">
        <f>BA370+BA370*0.08</f>
        <v>2.0317499999999997</v>
      </c>
    </row>
    <row r="371" spans="1:116" s="17" customFormat="1" ht="45">
      <c r="A371" s="43" t="s">
        <v>1655</v>
      </c>
      <c r="B371" s="23">
        <v>370</v>
      </c>
      <c r="C371" s="44">
        <v>19672</v>
      </c>
      <c r="D371" s="44"/>
      <c r="E371" s="45" t="s">
        <v>1667</v>
      </c>
      <c r="F371" s="45" t="s">
        <v>1668</v>
      </c>
      <c r="G371" s="35" t="s">
        <v>1669</v>
      </c>
      <c r="H371" s="48" t="s">
        <v>305</v>
      </c>
      <c r="I371" s="45" t="s">
        <v>106</v>
      </c>
      <c r="J371" s="45" t="s">
        <v>1670</v>
      </c>
      <c r="K371" s="46"/>
      <c r="L371" s="45"/>
      <c r="M371" s="47">
        <v>60</v>
      </c>
      <c r="N371" s="45" t="s">
        <v>47</v>
      </c>
      <c r="O371" s="45" t="s">
        <v>1660</v>
      </c>
      <c r="P371" s="45" t="s">
        <v>1665</v>
      </c>
      <c r="Q371" s="45" t="s">
        <v>1671</v>
      </c>
      <c r="R371" s="29">
        <v>5.3</v>
      </c>
      <c r="S371" s="30"/>
      <c r="T371" s="31"/>
      <c r="U371" s="9">
        <v>2.1</v>
      </c>
      <c r="V371" s="29">
        <v>2.87</v>
      </c>
      <c r="W371" s="30"/>
      <c r="X371" s="30"/>
      <c r="Y371" s="30"/>
      <c r="Z371" s="30"/>
      <c r="AA371" s="30"/>
      <c r="AB371" s="30"/>
      <c r="AC371" s="30"/>
      <c r="AD371" s="30"/>
      <c r="AE371" s="32">
        <v>2.87</v>
      </c>
      <c r="AN371" s="33">
        <v>5.3</v>
      </c>
      <c r="AO371" s="17" t="s">
        <v>51</v>
      </c>
      <c r="AP371" s="32" t="s">
        <v>52</v>
      </c>
      <c r="AQ371" s="17" t="e">
        <f>AVERAGE(SMALL(AE371:AI371,1),SMALL(AE371:AI371,2))</f>
        <v>#NUM!</v>
      </c>
      <c r="AR371" s="17" t="e">
        <f>IF(R371 &lt;=( AVERAGE(SMALL(AE371:AI371,1),SMALL(AE371:AI371,2))), R371, "")</f>
        <v>#NUM!</v>
      </c>
      <c r="AS371" s="17" t="e">
        <f>AVERAGE(SMALL(AJ371:AM371,1),SMALL(AJ371:AM371,2))</f>
        <v>#NUM!</v>
      </c>
      <c r="AT371" s="17">
        <f>T371*1.075</f>
        <v>0</v>
      </c>
      <c r="AU371" s="17">
        <f>U371*1.075</f>
        <v>2.2574999999999998</v>
      </c>
      <c r="AV371" s="30">
        <f>MIN(AN371,AT371,AU371)</f>
        <v>0</v>
      </c>
      <c r="AW371" s="17" t="s">
        <v>75</v>
      </c>
      <c r="AX371" s="17" t="s">
        <v>76</v>
      </c>
      <c r="AY371" s="33">
        <v>2.2570000000000001</v>
      </c>
      <c r="AZ371" s="34">
        <f>IF(AND(AY371&gt;0,AY371&lt;=10),AY371*0.25,IF(AND(AY371&gt;10,AY371&lt;=50),AY371*0.17,IF(AND(AY371&gt;10,AY371&lt;=100),AY371*0.12,IF(AY371&gt;100,AY371*0.1))))</f>
        <v>0.56425000000000003</v>
      </c>
      <c r="BA371" s="35">
        <f>AZ371+AY371</f>
        <v>2.82125</v>
      </c>
      <c r="BB371" s="33">
        <f>BA371+BA371*0.08</f>
        <v>3.0469499999999998</v>
      </c>
    </row>
    <row r="372" spans="1:116" s="17" customFormat="1" ht="30">
      <c r="A372" s="43" t="s">
        <v>1655</v>
      </c>
      <c r="B372" s="23">
        <v>368</v>
      </c>
      <c r="C372" s="44">
        <v>5332</v>
      </c>
      <c r="D372" s="44"/>
      <c r="E372" s="45" t="s">
        <v>1656</v>
      </c>
      <c r="F372" s="45" t="s">
        <v>1657</v>
      </c>
      <c r="G372" s="35" t="s">
        <v>1658</v>
      </c>
      <c r="H372" s="48" t="s">
        <v>207</v>
      </c>
      <c r="I372" s="45" t="s">
        <v>45</v>
      </c>
      <c r="J372" s="45" t="s">
        <v>1659</v>
      </c>
      <c r="K372" s="46"/>
      <c r="L372" s="45"/>
      <c r="M372" s="47">
        <v>3</v>
      </c>
      <c r="N372" s="45" t="s">
        <v>47</v>
      </c>
      <c r="O372" s="45" t="s">
        <v>1660</v>
      </c>
      <c r="P372" s="45" t="s">
        <v>1661</v>
      </c>
      <c r="Q372" s="45" t="s">
        <v>1662</v>
      </c>
      <c r="R372" s="29">
        <v>3.5</v>
      </c>
      <c r="S372" s="30"/>
      <c r="T372" s="31"/>
      <c r="U372" s="9" t="s">
        <v>58</v>
      </c>
      <c r="V372" s="29">
        <v>3.88</v>
      </c>
      <c r="W372" s="30"/>
      <c r="X372" s="30"/>
      <c r="Y372" s="30"/>
      <c r="Z372" s="30"/>
      <c r="AA372" s="30"/>
      <c r="AB372" s="30"/>
      <c r="AC372" s="30"/>
      <c r="AD372" s="30"/>
      <c r="AE372" s="32">
        <v>3.88</v>
      </c>
      <c r="AN372" s="33">
        <v>3.55</v>
      </c>
      <c r="AO372" s="17" t="s">
        <v>51</v>
      </c>
      <c r="AP372" s="32" t="s">
        <v>52</v>
      </c>
      <c r="AQ372" s="17" t="e">
        <f>AVERAGE(SMALL(AE372:AI372,1),SMALL(AE372:AI372,2))</f>
        <v>#NUM!</v>
      </c>
      <c r="AR372" s="17" t="e">
        <f>IF(R372 &lt;=( AVERAGE(SMALL(AE372:AI372,1),SMALL(AE372:AI372,2))), R372, "")</f>
        <v>#NUM!</v>
      </c>
      <c r="AS372" s="17" t="e">
        <f>AVERAGE(SMALL(AJ372:AM372,1),SMALL(AJ372:AM372,2))</f>
        <v>#NUM!</v>
      </c>
      <c r="AT372" s="17">
        <f>T372*1.075</f>
        <v>0</v>
      </c>
      <c r="AU372" s="17" t="e">
        <f>U372*1.075</f>
        <v>#VALUE!</v>
      </c>
      <c r="AV372" s="30" t="e">
        <f>MIN(AN372,AT372,AU372)</f>
        <v>#VALUE!</v>
      </c>
      <c r="AW372" s="42" t="s">
        <v>53</v>
      </c>
      <c r="AX372" s="42" t="s">
        <v>52</v>
      </c>
      <c r="AY372" s="33">
        <v>3.55</v>
      </c>
      <c r="AZ372" s="34">
        <f>IF(AND(AY372&gt;0,AY372&lt;=10),AY372*0.25,IF(AND(AY372&gt;10,AY372&lt;=50),AY372*0.17,IF(AND(AY372&gt;10,AY372&lt;=100),AY372*0.12,IF(AY372&gt;100,AY372*0.1))))</f>
        <v>0.88749999999999996</v>
      </c>
      <c r="BA372" s="35">
        <f>AZ372+AY372</f>
        <v>4.4375</v>
      </c>
      <c r="BB372" s="33">
        <f>BA372+BA372*0.08</f>
        <v>4.7925000000000004</v>
      </c>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row>
    <row r="373" spans="1:116" s="17" customFormat="1" ht="30">
      <c r="A373" s="22" t="s">
        <v>1672</v>
      </c>
      <c r="B373" s="23">
        <v>372</v>
      </c>
      <c r="C373" s="24"/>
      <c r="D373" s="24"/>
      <c r="E373" s="26" t="s">
        <v>1673</v>
      </c>
      <c r="F373" s="26" t="s">
        <v>1674</v>
      </c>
      <c r="G373" s="25" t="s">
        <v>1681</v>
      </c>
      <c r="H373" s="22" t="s">
        <v>1682</v>
      </c>
      <c r="I373" s="26" t="s">
        <v>1220</v>
      </c>
      <c r="J373" s="26" t="s">
        <v>1683</v>
      </c>
      <c r="K373" s="27">
        <v>20</v>
      </c>
      <c r="L373" s="26" t="s">
        <v>71</v>
      </c>
      <c r="M373" s="28">
        <v>1</v>
      </c>
      <c r="N373" s="26" t="s">
        <v>47</v>
      </c>
      <c r="O373" s="26" t="s">
        <v>1678</v>
      </c>
      <c r="P373" s="26" t="s">
        <v>1679</v>
      </c>
      <c r="Q373" s="26" t="s">
        <v>1684</v>
      </c>
      <c r="R373" s="29">
        <v>3.3</v>
      </c>
      <c r="S373" s="30"/>
      <c r="T373" s="31">
        <v>1.45</v>
      </c>
      <c r="U373" s="9">
        <v>1.45</v>
      </c>
      <c r="V373" s="29">
        <v>5.5</v>
      </c>
      <c r="W373" s="30"/>
      <c r="X373" s="30"/>
      <c r="Y373" s="30"/>
      <c r="Z373" s="30"/>
      <c r="AA373" s="30"/>
      <c r="AB373" s="30"/>
      <c r="AC373" s="30"/>
      <c r="AD373" s="30"/>
      <c r="AE373" s="32"/>
      <c r="AN373" s="33"/>
      <c r="AP373" s="32"/>
      <c r="AQ373" s="17" t="e">
        <f>AVERAGE(SMALL(AE373:AI373,1),SMALL(AE373:AI373,2))</f>
        <v>#NUM!</v>
      </c>
      <c r="AR373" s="17" t="e">
        <f>IF(R373 &lt;=( AVERAGE(SMALL(AE373:AI373,1),SMALL(AE373:AI373,2))), R373, "")</f>
        <v>#NUM!</v>
      </c>
      <c r="AS373" s="17" t="e">
        <f>AVERAGE(SMALL(AJ373:AM373,1),SMALL(AJ373:AM373,2))</f>
        <v>#NUM!</v>
      </c>
      <c r="AT373" s="17">
        <f>T373*1.075</f>
        <v>1.5587499999999999</v>
      </c>
      <c r="AU373" s="17">
        <f>U373*1.075</f>
        <v>1.5587499999999999</v>
      </c>
      <c r="AV373" s="30">
        <f>MIN(AN373,AT373,AU373)</f>
        <v>1.5587499999999999</v>
      </c>
      <c r="AW373" s="17" t="s">
        <v>75</v>
      </c>
      <c r="AX373" s="17" t="s">
        <v>76</v>
      </c>
      <c r="AY373" s="33">
        <v>1.5580000000000001</v>
      </c>
      <c r="AZ373" s="34">
        <f>IF(AND(AY373&gt;0,AY373&lt;=10),AY373*0.25,IF(AND(AY373&gt;10,AY373&lt;=50),AY373*0.17,IF(AND(AY373&gt;10,AY373&lt;=100),AY373*0.12,IF(AY373&gt;100,AY373*0.1))))</f>
        <v>0.38950000000000001</v>
      </c>
      <c r="BA373" s="35">
        <f>AZ373+AY373</f>
        <v>1.9475</v>
      </c>
      <c r="BB373" s="33">
        <f>BA373+BA373*0.08</f>
        <v>2.1032999999999999</v>
      </c>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row>
    <row r="374" spans="1:116" s="17" customFormat="1" ht="30">
      <c r="A374" s="22" t="s">
        <v>1672</v>
      </c>
      <c r="B374" s="23">
        <v>371</v>
      </c>
      <c r="C374" s="24"/>
      <c r="D374" s="24"/>
      <c r="E374" s="26" t="s">
        <v>1673</v>
      </c>
      <c r="F374" s="26" t="s">
        <v>1674</v>
      </c>
      <c r="G374" s="25" t="s">
        <v>1675</v>
      </c>
      <c r="H374" s="22" t="s">
        <v>1676</v>
      </c>
      <c r="I374" s="26" t="s">
        <v>476</v>
      </c>
      <c r="J374" s="26" t="s">
        <v>1677</v>
      </c>
      <c r="K374" s="27">
        <v>24</v>
      </c>
      <c r="L374" s="26" t="s">
        <v>83</v>
      </c>
      <c r="M374" s="28">
        <v>1</v>
      </c>
      <c r="N374" s="26" t="s">
        <v>47</v>
      </c>
      <c r="O374" s="26" t="s">
        <v>1678</v>
      </c>
      <c r="P374" s="26" t="s">
        <v>1679</v>
      </c>
      <c r="Q374" s="26" t="s">
        <v>1680</v>
      </c>
      <c r="R374" s="29">
        <v>4.2</v>
      </c>
      <c r="S374" s="30"/>
      <c r="T374" s="31">
        <v>1.49</v>
      </c>
      <c r="U374" s="9">
        <v>1.49</v>
      </c>
      <c r="V374" s="29">
        <v>6.77</v>
      </c>
      <c r="W374" s="30"/>
      <c r="X374" s="30"/>
      <c r="Y374" s="30"/>
      <c r="Z374" s="30"/>
      <c r="AA374" s="30"/>
      <c r="AB374" s="30"/>
      <c r="AC374" s="30"/>
      <c r="AD374" s="30"/>
      <c r="AE374" s="32"/>
      <c r="AN374" s="33"/>
      <c r="AP374" s="32"/>
      <c r="AQ374" s="17" t="e">
        <f>AVERAGE(SMALL(AE374:AI374,1),SMALL(AE374:AI374,2))</f>
        <v>#NUM!</v>
      </c>
      <c r="AR374" s="17" t="e">
        <f>IF(R374 &lt;=( AVERAGE(SMALL(AE374:AI374,1),SMALL(AE374:AI374,2))), R374, "")</f>
        <v>#NUM!</v>
      </c>
      <c r="AS374" s="17" t="e">
        <f>AVERAGE(SMALL(AJ374:AM374,1),SMALL(AJ374:AM374,2))</f>
        <v>#NUM!</v>
      </c>
      <c r="AT374" s="17">
        <f>T374*1.075</f>
        <v>1.60175</v>
      </c>
      <c r="AU374" s="17">
        <f>U374*1.075</f>
        <v>1.60175</v>
      </c>
      <c r="AV374" s="30">
        <f>MIN(AN374,AT374,AU374)</f>
        <v>1.60175</v>
      </c>
      <c r="AW374" s="17" t="s">
        <v>75</v>
      </c>
      <c r="AX374" s="17" t="s">
        <v>76</v>
      </c>
      <c r="AY374" s="33">
        <v>1.601</v>
      </c>
      <c r="AZ374" s="34">
        <f>IF(AND(AY374&gt;0,AY374&lt;=10),AY374*0.25,IF(AND(AY374&gt;10,AY374&lt;=50),AY374*0.17,IF(AND(AY374&gt;10,AY374&lt;=100),AY374*0.12,IF(AY374&gt;100,AY374*0.1))))</f>
        <v>0.40024999999999999</v>
      </c>
      <c r="BA374" s="35">
        <f>AZ374+AY374</f>
        <v>2.0012499999999998</v>
      </c>
      <c r="BB374" s="33">
        <f>BA374+BA374*0.08</f>
        <v>2.1613499999999997</v>
      </c>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row>
    <row r="375" spans="1:116" s="17" customFormat="1" ht="30">
      <c r="A375" s="22" t="s">
        <v>1685</v>
      </c>
      <c r="B375" s="23">
        <v>383</v>
      </c>
      <c r="C375" s="24"/>
      <c r="D375" s="24"/>
      <c r="E375" s="26" t="s">
        <v>1724</v>
      </c>
      <c r="F375" s="26" t="s">
        <v>1725</v>
      </c>
      <c r="G375" s="25" t="s">
        <v>1726</v>
      </c>
      <c r="H375" s="22" t="s">
        <v>1730</v>
      </c>
      <c r="I375" s="26" t="s">
        <v>106</v>
      </c>
      <c r="J375" s="26" t="s">
        <v>1728</v>
      </c>
      <c r="K375" s="27"/>
      <c r="L375" s="26"/>
      <c r="M375" s="28">
        <v>50</v>
      </c>
      <c r="N375" s="26" t="s">
        <v>47</v>
      </c>
      <c r="O375" s="26" t="s">
        <v>1691</v>
      </c>
      <c r="P375" s="26" t="s">
        <v>1692</v>
      </c>
      <c r="Q375" s="26" t="s">
        <v>1731</v>
      </c>
      <c r="R375" s="29">
        <v>1.8</v>
      </c>
      <c r="S375" s="30"/>
      <c r="T375" s="31">
        <v>2.2000000000000002</v>
      </c>
      <c r="U375" s="9">
        <v>0.5</v>
      </c>
      <c r="V375" s="29">
        <v>1.8</v>
      </c>
      <c r="W375" s="30"/>
      <c r="X375" s="30"/>
      <c r="Y375" s="30"/>
      <c r="Z375" s="30"/>
      <c r="AA375" s="30"/>
      <c r="AB375" s="30"/>
      <c r="AC375" s="30"/>
      <c r="AD375" s="30"/>
      <c r="AE375" s="32"/>
      <c r="AN375" s="33"/>
      <c r="AP375" s="32"/>
      <c r="AQ375" s="17" t="e">
        <f>AVERAGE(SMALL(AE375:AI375,1),SMALL(AE375:AI375,2))</f>
        <v>#NUM!</v>
      </c>
      <c r="AR375" s="17" t="e">
        <f>IF(R375 &lt;=( AVERAGE(SMALL(AE375:AI375,1),SMALL(AE375:AI375,2))), R375, "")</f>
        <v>#NUM!</v>
      </c>
      <c r="AS375" s="17" t="e">
        <f>AVERAGE(SMALL(AJ375:AM375,1),SMALL(AJ375:AM375,2))</f>
        <v>#NUM!</v>
      </c>
      <c r="AT375" s="17">
        <f>T375*1.075</f>
        <v>2.3650000000000002</v>
      </c>
      <c r="AU375" s="17">
        <f>U375*1.075</f>
        <v>0.53749999999999998</v>
      </c>
      <c r="AV375" s="30">
        <f>MIN(AN375,AT375,AU375)</f>
        <v>0.53749999999999998</v>
      </c>
      <c r="AW375" s="17" t="s">
        <v>75</v>
      </c>
      <c r="AX375" s="17" t="s">
        <v>76</v>
      </c>
      <c r="AY375" s="33">
        <v>0.54</v>
      </c>
      <c r="AZ375" s="34">
        <f>IF(AND(AY375&gt;0,AY375&lt;=10),AY375*0.25,IF(AND(AY375&gt;10,AY375&lt;=50),AY375*0.17,IF(AND(AY375&gt;10,AY375&lt;=100),AY375*0.12,IF(AY375&gt;100,AY375*0.1))))</f>
        <v>0.13500000000000001</v>
      </c>
      <c r="BA375" s="35">
        <f>AZ375+AY375</f>
        <v>0.67500000000000004</v>
      </c>
      <c r="BB375" s="33">
        <f>BA375+BA375*0.08</f>
        <v>0.72900000000000009</v>
      </c>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row>
    <row r="376" spans="1:116" s="17" customFormat="1" ht="30">
      <c r="A376" s="22" t="s">
        <v>1685</v>
      </c>
      <c r="B376" s="23">
        <v>384</v>
      </c>
      <c r="C376" s="24"/>
      <c r="D376" s="24"/>
      <c r="E376" s="26" t="s">
        <v>1724</v>
      </c>
      <c r="F376" s="26" t="s">
        <v>1725</v>
      </c>
      <c r="G376" s="25" t="s">
        <v>1726</v>
      </c>
      <c r="H376" s="22" t="s">
        <v>1732</v>
      </c>
      <c r="I376" s="26" t="s">
        <v>106</v>
      </c>
      <c r="J376" s="26" t="s">
        <v>1728</v>
      </c>
      <c r="K376" s="27"/>
      <c r="L376" s="26"/>
      <c r="M376" s="28">
        <v>50</v>
      </c>
      <c r="N376" s="26" t="s">
        <v>47</v>
      </c>
      <c r="O376" s="26" t="s">
        <v>1691</v>
      </c>
      <c r="P376" s="26" t="s">
        <v>1692</v>
      </c>
      <c r="Q376" s="26" t="s">
        <v>1733</v>
      </c>
      <c r="R376" s="29">
        <v>2.4</v>
      </c>
      <c r="S376" s="30"/>
      <c r="T376" s="31">
        <v>2.5</v>
      </c>
      <c r="U376" s="9">
        <v>0.55000000000000004</v>
      </c>
      <c r="V376" s="29">
        <v>2.4</v>
      </c>
      <c r="W376" s="30"/>
      <c r="X376" s="30"/>
      <c r="Y376" s="30"/>
      <c r="Z376" s="30"/>
      <c r="AA376" s="30"/>
      <c r="AB376" s="30"/>
      <c r="AC376" s="30"/>
      <c r="AD376" s="30"/>
      <c r="AE376" s="32"/>
      <c r="AN376" s="33"/>
      <c r="AP376" s="32"/>
      <c r="AQ376" s="17" t="e">
        <f>AVERAGE(SMALL(AE376:AI376,1),SMALL(AE376:AI376,2))</f>
        <v>#NUM!</v>
      </c>
      <c r="AR376" s="17" t="e">
        <f>IF(R376 &lt;=( AVERAGE(SMALL(AE376:AI376,1),SMALL(AE376:AI376,2))), R376, "")</f>
        <v>#NUM!</v>
      </c>
      <c r="AS376" s="17" t="e">
        <f>AVERAGE(SMALL(AJ376:AM376,1),SMALL(AJ376:AM376,2))</f>
        <v>#NUM!</v>
      </c>
      <c r="AT376" s="17">
        <f>T376*1.075</f>
        <v>2.6875</v>
      </c>
      <c r="AU376" s="17">
        <f>U376*1.075</f>
        <v>0.59125000000000005</v>
      </c>
      <c r="AV376" s="30">
        <f>MIN(AN376,AT376,AU376)</f>
        <v>0.59125000000000005</v>
      </c>
      <c r="AW376" s="17" t="s">
        <v>75</v>
      </c>
      <c r="AX376" s="17" t="s">
        <v>76</v>
      </c>
      <c r="AY376" s="33">
        <v>0.59</v>
      </c>
      <c r="AZ376" s="34">
        <f>IF(AND(AY376&gt;0,AY376&lt;=10),AY376*0.25,IF(AND(AY376&gt;10,AY376&lt;=50),AY376*0.17,IF(AND(AY376&gt;10,AY376&lt;=100),AY376*0.12,IF(AY376&gt;100,AY376*0.1))))</f>
        <v>0.14749999999999999</v>
      </c>
      <c r="BA376" s="35">
        <f>AZ376+AY376</f>
        <v>0.73749999999999993</v>
      </c>
      <c r="BB376" s="33">
        <f>BA376+BA376*0.08</f>
        <v>0.79649999999999999</v>
      </c>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row>
    <row r="377" spans="1:116" s="17" customFormat="1" ht="30">
      <c r="A377" s="22" t="s">
        <v>1685</v>
      </c>
      <c r="B377" s="23">
        <v>386</v>
      </c>
      <c r="C377" s="24"/>
      <c r="D377" s="24"/>
      <c r="E377" s="26" t="s">
        <v>1734</v>
      </c>
      <c r="F377" s="26" t="s">
        <v>1735</v>
      </c>
      <c r="G377" s="25" t="s">
        <v>1736</v>
      </c>
      <c r="H377" s="22" t="s">
        <v>169</v>
      </c>
      <c r="I377" s="26" t="s">
        <v>575</v>
      </c>
      <c r="J377" s="26" t="s">
        <v>1737</v>
      </c>
      <c r="K377" s="27"/>
      <c r="L377" s="26"/>
      <c r="M377" s="28">
        <v>14</v>
      </c>
      <c r="N377" s="26" t="s">
        <v>47</v>
      </c>
      <c r="O377" s="26" t="s">
        <v>1691</v>
      </c>
      <c r="P377" s="26" t="s">
        <v>1692</v>
      </c>
      <c r="Q377" s="26" t="s">
        <v>1739</v>
      </c>
      <c r="R377" s="29">
        <v>3.95</v>
      </c>
      <c r="S377" s="30"/>
      <c r="T377" s="31">
        <v>1.5</v>
      </c>
      <c r="U377" s="9">
        <v>0.69</v>
      </c>
      <c r="V377" s="29">
        <v>2.64</v>
      </c>
      <c r="W377" s="30">
        <v>5.26</v>
      </c>
      <c r="X377" s="30"/>
      <c r="Y377" s="30"/>
      <c r="Z377" s="30"/>
      <c r="AA377" s="30"/>
      <c r="AB377" s="30"/>
      <c r="AC377" s="30"/>
      <c r="AD377" s="30"/>
      <c r="AE377" s="32"/>
      <c r="AN377" s="33"/>
      <c r="AP377" s="32"/>
      <c r="AQ377" s="17" t="e">
        <f>AVERAGE(SMALL(AE377:AI377,1),SMALL(AE377:AI377,2))</f>
        <v>#NUM!</v>
      </c>
      <c r="AR377" s="17" t="e">
        <f>IF(R377 &lt;=( AVERAGE(SMALL(AE377:AI377,1),SMALL(AE377:AI377,2))), R377, "")</f>
        <v>#NUM!</v>
      </c>
      <c r="AS377" s="17" t="e">
        <f>AVERAGE(SMALL(AJ377:AM377,1),SMALL(AJ377:AM377,2))</f>
        <v>#NUM!</v>
      </c>
      <c r="AT377" s="17">
        <f>T377*1.075</f>
        <v>1.6124999999999998</v>
      </c>
      <c r="AU377" s="17">
        <f>U377*1.075</f>
        <v>0.74174999999999991</v>
      </c>
      <c r="AV377" s="30">
        <f>MIN(AN377,AT377,AU377)</f>
        <v>0.74174999999999991</v>
      </c>
      <c r="AW377" s="17" t="s">
        <v>75</v>
      </c>
      <c r="AX377" s="17" t="s">
        <v>76</v>
      </c>
      <c r="AY377" s="33">
        <v>0.74170000000000003</v>
      </c>
      <c r="AZ377" s="34">
        <f>IF(AND(AY377&gt;0,AY377&lt;=10),AY377*0.25,IF(AND(AY377&gt;10,AY377&lt;=50),AY377*0.17,IF(AND(AY377&gt;10,AY377&lt;=100),AY377*0.12,IF(AY377&gt;100,AY377*0.1))))</f>
        <v>0.18542500000000001</v>
      </c>
      <c r="BA377" s="35">
        <f>AZ377+AY377</f>
        <v>0.92712499999999998</v>
      </c>
      <c r="BB377" s="33">
        <f>BA377+BA377*0.08</f>
        <v>1.001295</v>
      </c>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row>
    <row r="378" spans="1:116" s="17" customFormat="1" ht="30">
      <c r="A378" s="22" t="s">
        <v>1685</v>
      </c>
      <c r="B378" s="23">
        <v>382</v>
      </c>
      <c r="C378" s="24"/>
      <c r="D378" s="24"/>
      <c r="E378" s="26" t="s">
        <v>1724</v>
      </c>
      <c r="F378" s="26" t="s">
        <v>1725</v>
      </c>
      <c r="G378" s="25" t="s">
        <v>1726</v>
      </c>
      <c r="H378" s="22" t="s">
        <v>1727</v>
      </c>
      <c r="I378" s="26" t="s">
        <v>106</v>
      </c>
      <c r="J378" s="26" t="s">
        <v>1728</v>
      </c>
      <c r="K378" s="27"/>
      <c r="L378" s="26"/>
      <c r="M378" s="28">
        <v>50</v>
      </c>
      <c r="N378" s="26" t="s">
        <v>47</v>
      </c>
      <c r="O378" s="26" t="s">
        <v>1691</v>
      </c>
      <c r="P378" s="26" t="s">
        <v>1692</v>
      </c>
      <c r="Q378" s="26" t="s">
        <v>1729</v>
      </c>
      <c r="R378" s="29">
        <v>3.2</v>
      </c>
      <c r="S378" s="30"/>
      <c r="T378" s="31">
        <v>3.45</v>
      </c>
      <c r="U378" s="9">
        <v>0.85</v>
      </c>
      <c r="V378" s="29">
        <v>3.2</v>
      </c>
      <c r="W378" s="30"/>
      <c r="X378" s="30"/>
      <c r="Y378" s="30"/>
      <c r="Z378" s="30"/>
      <c r="AA378" s="30"/>
      <c r="AB378" s="30"/>
      <c r="AC378" s="30"/>
      <c r="AD378" s="30"/>
      <c r="AE378" s="32"/>
      <c r="AN378" s="33"/>
      <c r="AP378" s="32"/>
      <c r="AQ378" s="17" t="e">
        <f>AVERAGE(SMALL(AE378:AI378,1),SMALL(AE378:AI378,2))</f>
        <v>#NUM!</v>
      </c>
      <c r="AR378" s="17" t="e">
        <f>IF(R378 &lt;=( AVERAGE(SMALL(AE378:AI378,1),SMALL(AE378:AI378,2))), R378, "")</f>
        <v>#NUM!</v>
      </c>
      <c r="AS378" s="17" t="e">
        <f>AVERAGE(SMALL(AJ378:AM378,1),SMALL(AJ378:AM378,2))</f>
        <v>#NUM!</v>
      </c>
      <c r="AT378" s="17">
        <f>T378*1.075</f>
        <v>3.7087500000000002</v>
      </c>
      <c r="AU378" s="17">
        <f>U378*1.075</f>
        <v>0.91374999999999995</v>
      </c>
      <c r="AV378" s="30">
        <f>MIN(AN378,AT378,AU378)</f>
        <v>0.91374999999999995</v>
      </c>
      <c r="AW378" s="17" t="s">
        <v>75</v>
      </c>
      <c r="AX378" s="17" t="s">
        <v>76</v>
      </c>
      <c r="AY378" s="33">
        <v>0.91</v>
      </c>
      <c r="AZ378" s="34">
        <f>IF(AND(AY378&gt;0,AY378&lt;=10),AY378*0.25,IF(AND(AY378&gt;10,AY378&lt;=50),AY378*0.17,IF(AND(AY378&gt;10,AY378&lt;=100),AY378*0.12,IF(AY378&gt;100,AY378*0.1))))</f>
        <v>0.22750000000000001</v>
      </c>
      <c r="BA378" s="35">
        <f>AZ378+AY378</f>
        <v>1.1375</v>
      </c>
      <c r="BB378" s="33">
        <f>BA378+BA378*0.08</f>
        <v>1.2284999999999999</v>
      </c>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row>
    <row r="379" spans="1:116" s="17" customFormat="1" ht="30">
      <c r="A379" s="22" t="s">
        <v>1685</v>
      </c>
      <c r="B379" s="23">
        <v>385</v>
      </c>
      <c r="C379" s="24"/>
      <c r="D379" s="24"/>
      <c r="E379" s="26" t="s">
        <v>1734</v>
      </c>
      <c r="F379" s="26" t="s">
        <v>1735</v>
      </c>
      <c r="G379" s="25" t="s">
        <v>1736</v>
      </c>
      <c r="H379" s="22" t="s">
        <v>60</v>
      </c>
      <c r="I379" s="26" t="s">
        <v>575</v>
      </c>
      <c r="J379" s="26" t="s">
        <v>1737</v>
      </c>
      <c r="K379" s="27"/>
      <c r="L379" s="26"/>
      <c r="M379" s="28">
        <v>14</v>
      </c>
      <c r="N379" s="26" t="s">
        <v>47</v>
      </c>
      <c r="O379" s="26" t="s">
        <v>1691</v>
      </c>
      <c r="P379" s="26" t="s">
        <v>1692</v>
      </c>
      <c r="Q379" s="26" t="s">
        <v>1738</v>
      </c>
      <c r="R379" s="29">
        <v>2.09</v>
      </c>
      <c r="S379" s="30"/>
      <c r="T379" s="31">
        <v>1.4</v>
      </c>
      <c r="U379" s="9">
        <v>1.4</v>
      </c>
      <c r="V379" s="29">
        <v>1.35</v>
      </c>
      <c r="W379" s="30">
        <v>2.84</v>
      </c>
      <c r="X379" s="30"/>
      <c r="Y379" s="30"/>
      <c r="Z379" s="30"/>
      <c r="AA379" s="30"/>
      <c r="AB379" s="30"/>
      <c r="AC379" s="30"/>
      <c r="AD379" s="30"/>
      <c r="AE379" s="32"/>
      <c r="AN379" s="33"/>
      <c r="AP379" s="32"/>
      <c r="AQ379" s="17" t="e">
        <f>AVERAGE(SMALL(AE379:AI379,1),SMALL(AE379:AI379,2))</f>
        <v>#NUM!</v>
      </c>
      <c r="AR379" s="17" t="e">
        <f>IF(R379 &lt;=( AVERAGE(SMALL(AE379:AI379,1),SMALL(AE379:AI379,2))), R379, "")</f>
        <v>#NUM!</v>
      </c>
      <c r="AS379" s="17" t="e">
        <f>AVERAGE(SMALL(AJ379:AM379,1),SMALL(AJ379:AM379,2))</f>
        <v>#NUM!</v>
      </c>
      <c r="AT379" s="17">
        <f>T379*1.075</f>
        <v>1.5049999999999999</v>
      </c>
      <c r="AU379" s="17">
        <f>U379*1.075</f>
        <v>1.5049999999999999</v>
      </c>
      <c r="AV379" s="30">
        <f>MIN(AN379,AT379,AU379)</f>
        <v>1.5049999999999999</v>
      </c>
      <c r="AW379" s="17" t="s">
        <v>75</v>
      </c>
      <c r="AX379" s="17" t="s">
        <v>76</v>
      </c>
      <c r="AY379" s="33">
        <v>1.5049999999999999</v>
      </c>
      <c r="AZ379" s="34">
        <f>IF(AND(AY379&gt;0,AY379&lt;=10),AY379*0.25,IF(AND(AY379&gt;10,AY379&lt;=50),AY379*0.17,IF(AND(AY379&gt;10,AY379&lt;=100),AY379*0.12,IF(AY379&gt;100,AY379*0.1))))</f>
        <v>0.37624999999999997</v>
      </c>
      <c r="BA379" s="35">
        <f>AZ379+AY379</f>
        <v>1.8812499999999999</v>
      </c>
      <c r="BB379" s="33">
        <f>BA379+BA379*0.08</f>
        <v>2.0317499999999997</v>
      </c>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row>
    <row r="380" spans="1:116" s="17" customFormat="1" ht="45">
      <c r="A380" s="22" t="s">
        <v>1703</v>
      </c>
      <c r="B380" s="23">
        <v>376</v>
      </c>
      <c r="C380" s="24"/>
      <c r="D380" s="24"/>
      <c r="E380" s="26" t="s">
        <v>1704</v>
      </c>
      <c r="F380" s="26" t="s">
        <v>1705</v>
      </c>
      <c r="G380" s="25" t="s">
        <v>1706</v>
      </c>
      <c r="H380" s="22" t="s">
        <v>60</v>
      </c>
      <c r="I380" s="26" t="s">
        <v>530</v>
      </c>
      <c r="J380" s="26" t="s">
        <v>1707</v>
      </c>
      <c r="K380" s="27"/>
      <c r="L380" s="26"/>
      <c r="M380" s="28">
        <v>30</v>
      </c>
      <c r="N380" s="26" t="s">
        <v>47</v>
      </c>
      <c r="O380" s="26" t="s">
        <v>1691</v>
      </c>
      <c r="P380" s="26" t="s">
        <v>1692</v>
      </c>
      <c r="Q380" s="26" t="s">
        <v>1708</v>
      </c>
      <c r="R380" s="29">
        <v>3.76</v>
      </c>
      <c r="S380" s="30"/>
      <c r="T380" s="31">
        <v>3.76</v>
      </c>
      <c r="U380" s="9">
        <v>2</v>
      </c>
      <c r="V380" s="29">
        <v>3.9</v>
      </c>
      <c r="W380" s="30">
        <v>3.63</v>
      </c>
      <c r="X380" s="30"/>
      <c r="Y380" s="30"/>
      <c r="Z380" s="30"/>
      <c r="AA380" s="30"/>
      <c r="AB380" s="30"/>
      <c r="AC380" s="30"/>
      <c r="AD380" s="30"/>
      <c r="AE380" s="32"/>
      <c r="AN380" s="33"/>
      <c r="AP380" s="32"/>
      <c r="AQ380" s="17" t="e">
        <f>AVERAGE(SMALL(AE380:AI380,1),SMALL(AE380:AI380,2))</f>
        <v>#NUM!</v>
      </c>
      <c r="AR380" s="17" t="e">
        <f>IF(R380 &lt;=( AVERAGE(SMALL(AE380:AI380,1),SMALL(AE380:AI380,2))), R380, "")</f>
        <v>#NUM!</v>
      </c>
      <c r="AS380" s="17" t="e">
        <f>AVERAGE(SMALL(AJ380:AM380,1),SMALL(AJ380:AM380,2))</f>
        <v>#NUM!</v>
      </c>
      <c r="AT380" s="17">
        <f>T380*1.075</f>
        <v>4.0419999999999998</v>
      </c>
      <c r="AU380" s="17">
        <f>U380*1.075</f>
        <v>2.15</v>
      </c>
      <c r="AV380" s="30">
        <f>MIN(AN380,AT380,AU380)</f>
        <v>2.15</v>
      </c>
      <c r="AW380" s="17" t="s">
        <v>75</v>
      </c>
      <c r="AX380" s="17" t="s">
        <v>76</v>
      </c>
      <c r="AY380" s="33">
        <v>2.15</v>
      </c>
      <c r="AZ380" s="34">
        <f>IF(AND(AY380&gt;0,AY380&lt;=10),AY380*0.25,IF(AND(AY380&gt;10,AY380&lt;=50),AY380*0.17,IF(AND(AY380&gt;10,AY380&lt;=100),AY380*0.12,IF(AY380&gt;100,AY380*0.1))))</f>
        <v>0.53749999999999998</v>
      </c>
      <c r="BA380" s="35">
        <f>AZ380+AY380</f>
        <v>2.6875</v>
      </c>
      <c r="BB380" s="33">
        <f>BA380+BA380*0.08</f>
        <v>2.9024999999999999</v>
      </c>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row>
    <row r="381" spans="1:116" s="17" customFormat="1" ht="30">
      <c r="A381" s="22" t="s">
        <v>1685</v>
      </c>
      <c r="B381" s="23">
        <v>380</v>
      </c>
      <c r="C381" s="24"/>
      <c r="D381" s="24"/>
      <c r="E381" s="26" t="s">
        <v>1720</v>
      </c>
      <c r="F381" s="26" t="s">
        <v>1717</v>
      </c>
      <c r="G381" s="25" t="s">
        <v>1015</v>
      </c>
      <c r="H381" s="22" t="s">
        <v>264</v>
      </c>
      <c r="I381" s="26" t="s">
        <v>45</v>
      </c>
      <c r="J381" s="26" t="s">
        <v>1721</v>
      </c>
      <c r="K381" s="27"/>
      <c r="L381" s="26"/>
      <c r="M381" s="28">
        <v>7</v>
      </c>
      <c r="N381" s="26" t="s">
        <v>47</v>
      </c>
      <c r="O381" s="26" t="s">
        <v>1691</v>
      </c>
      <c r="P381" s="26" t="s">
        <v>1692</v>
      </c>
      <c r="Q381" s="26" t="s">
        <v>1722</v>
      </c>
      <c r="R381" s="29">
        <v>3.15</v>
      </c>
      <c r="S381" s="30"/>
      <c r="T381" s="31">
        <v>2.5</v>
      </c>
      <c r="U381" s="9" t="s">
        <v>58</v>
      </c>
      <c r="V381" s="29">
        <v>3.15</v>
      </c>
      <c r="W381" s="30"/>
      <c r="X381" s="30"/>
      <c r="Y381" s="30"/>
      <c r="Z381" s="30"/>
      <c r="AA381" s="30"/>
      <c r="AB381" s="30"/>
      <c r="AC381" s="30"/>
      <c r="AD381" s="30"/>
      <c r="AE381" s="32"/>
      <c r="AN381" s="33"/>
      <c r="AP381" s="32"/>
      <c r="AQ381" s="17" t="e">
        <f>AVERAGE(SMALL(AE381:AI381,1),SMALL(AE381:AI381,2))</f>
        <v>#NUM!</v>
      </c>
      <c r="AR381" s="17" t="e">
        <f>IF(R381 &lt;=( AVERAGE(SMALL(AE381:AI381,1),SMALL(AE381:AI381,2))), R381, "")</f>
        <v>#NUM!</v>
      </c>
      <c r="AS381" s="17" t="e">
        <f>AVERAGE(SMALL(AJ381:AM381,1),SMALL(AJ381:AM381,2))</f>
        <v>#NUM!</v>
      </c>
      <c r="AT381" s="17">
        <f>T381*1.075</f>
        <v>2.6875</v>
      </c>
      <c r="AU381" s="17" t="e">
        <f>U381*1.075</f>
        <v>#VALUE!</v>
      </c>
      <c r="AV381" s="30" t="e">
        <f>MIN(AN381,AT381,AU381)</f>
        <v>#VALUE!</v>
      </c>
      <c r="AW381" s="17" t="s">
        <v>53</v>
      </c>
      <c r="AX381" s="17" t="s">
        <v>52</v>
      </c>
      <c r="AY381" s="33">
        <v>2.6869999999999998</v>
      </c>
      <c r="AZ381" s="34">
        <f>IF(AND(AY381&gt;0,AY381&lt;=10),AY381*0.25,IF(AND(AY381&gt;10,AY381&lt;=50),AY381*0.17,IF(AND(AY381&gt;10,AY381&lt;=100),AY381*0.12,IF(AY381&gt;100,AY381*0.1))))</f>
        <v>0.67174999999999996</v>
      </c>
      <c r="BA381" s="35">
        <f>AZ381+AY381</f>
        <v>3.3587499999999997</v>
      </c>
      <c r="BB381" s="33">
        <f>BA381+BA381*0.08</f>
        <v>3.6274499999999996</v>
      </c>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row>
    <row r="382" spans="1:116" s="17" customFormat="1" ht="30">
      <c r="A382" s="22" t="s">
        <v>1685</v>
      </c>
      <c r="B382" s="23">
        <v>374</v>
      </c>
      <c r="C382" s="24"/>
      <c r="D382" s="24"/>
      <c r="E382" s="26" t="s">
        <v>1694</v>
      </c>
      <c r="F382" s="26" t="s">
        <v>1695</v>
      </c>
      <c r="G382" s="25" t="s">
        <v>114</v>
      </c>
      <c r="H382" s="22" t="s">
        <v>60</v>
      </c>
      <c r="I382" s="26" t="s">
        <v>45</v>
      </c>
      <c r="J382" s="26" t="s">
        <v>1696</v>
      </c>
      <c r="K382" s="27"/>
      <c r="L382" s="26"/>
      <c r="M382" s="28">
        <v>20</v>
      </c>
      <c r="N382" s="26" t="s">
        <v>47</v>
      </c>
      <c r="O382" s="26" t="s">
        <v>1691</v>
      </c>
      <c r="P382" s="26" t="s">
        <v>1692</v>
      </c>
      <c r="Q382" s="26" t="s">
        <v>1697</v>
      </c>
      <c r="R382" s="29">
        <v>6</v>
      </c>
      <c r="S382" s="30"/>
      <c r="T382" s="31">
        <v>6</v>
      </c>
      <c r="U382" s="9">
        <v>2.5</v>
      </c>
      <c r="V382" s="29">
        <v>6</v>
      </c>
      <c r="W382" s="30"/>
      <c r="X382" s="30"/>
      <c r="Y382" s="30"/>
      <c r="Z382" s="30"/>
      <c r="AA382" s="30"/>
      <c r="AB382" s="30"/>
      <c r="AC382" s="30"/>
      <c r="AD382" s="30"/>
      <c r="AE382" s="32"/>
      <c r="AN382" s="33"/>
      <c r="AP382" s="32"/>
      <c r="AQ382" s="17" t="e">
        <f>AVERAGE(SMALL(AE382:AI382,1),SMALL(AE382:AI382,2))</f>
        <v>#NUM!</v>
      </c>
      <c r="AR382" s="17" t="e">
        <f>IF(R382 &lt;=( AVERAGE(SMALL(AE382:AI382,1),SMALL(AE382:AI382,2))), R382, "")</f>
        <v>#NUM!</v>
      </c>
      <c r="AS382" s="17" t="e">
        <f>AVERAGE(SMALL(AJ382:AM382,1),SMALL(AJ382:AM382,2))</f>
        <v>#NUM!</v>
      </c>
      <c r="AT382" s="17">
        <f>T382*1.075</f>
        <v>6.4499999999999993</v>
      </c>
      <c r="AU382" s="17">
        <f>U382*1.075</f>
        <v>2.6875</v>
      </c>
      <c r="AV382" s="30">
        <f>MIN(AN382,AT382,AU382)</f>
        <v>2.6875</v>
      </c>
      <c r="AW382" s="17" t="s">
        <v>75</v>
      </c>
      <c r="AX382" s="17" t="s">
        <v>76</v>
      </c>
      <c r="AY382" s="33">
        <v>2.69</v>
      </c>
      <c r="AZ382" s="34">
        <f>IF(AND(AY382&gt;0,AY382&lt;=10),AY382*0.25,IF(AND(AY382&gt;10,AY382&lt;=50),AY382*0.17,IF(AND(AY382&gt;10,AY382&lt;=100),AY382*0.12,IF(AY382&gt;100,AY382*0.1))))</f>
        <v>0.67249999999999999</v>
      </c>
      <c r="BA382" s="35">
        <f>AZ382+AY382</f>
        <v>3.3624999999999998</v>
      </c>
      <c r="BB382" s="33">
        <f>BA382+BA382*0.08</f>
        <v>3.6315</v>
      </c>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row>
    <row r="383" spans="1:116" s="17" customFormat="1" ht="30">
      <c r="A383" s="22" t="s">
        <v>1685</v>
      </c>
      <c r="B383" s="23">
        <v>379</v>
      </c>
      <c r="C383" s="24"/>
      <c r="D383" s="24"/>
      <c r="E383" s="26" t="s">
        <v>1716</v>
      </c>
      <c r="F383" s="26" t="s">
        <v>1717</v>
      </c>
      <c r="G383" s="25" t="s">
        <v>1015</v>
      </c>
      <c r="H383" s="22" t="s">
        <v>142</v>
      </c>
      <c r="I383" s="26" t="s">
        <v>45</v>
      </c>
      <c r="J383" s="26" t="s">
        <v>1718</v>
      </c>
      <c r="K383" s="27"/>
      <c r="L383" s="26"/>
      <c r="M383" s="28">
        <v>10</v>
      </c>
      <c r="N383" s="26" t="s">
        <v>47</v>
      </c>
      <c r="O383" s="26" t="s">
        <v>1691</v>
      </c>
      <c r="P383" s="26" t="s">
        <v>1692</v>
      </c>
      <c r="Q383" s="26" t="s">
        <v>1719</v>
      </c>
      <c r="R383" s="29">
        <v>3.29</v>
      </c>
      <c r="S383" s="30"/>
      <c r="T383" s="31"/>
      <c r="U383" s="9" t="s">
        <v>58</v>
      </c>
      <c r="V383" s="29">
        <v>3.29</v>
      </c>
      <c r="W383" s="30"/>
      <c r="X383" s="30"/>
      <c r="Y383" s="30"/>
      <c r="Z383" s="30"/>
      <c r="AA383" s="30"/>
      <c r="AB383" s="30"/>
      <c r="AC383" s="30"/>
      <c r="AD383" s="30"/>
      <c r="AE383" s="32"/>
      <c r="AN383" s="33"/>
      <c r="AP383" s="32"/>
      <c r="AQ383" s="17" t="e">
        <f>AVERAGE(SMALL(AE383:AI383,1),SMALL(AE383:AI383,2))</f>
        <v>#NUM!</v>
      </c>
      <c r="AR383" s="17" t="e">
        <f>IF(R383 &lt;=( AVERAGE(SMALL(AE383:AI383,1),SMALL(AE383:AI383,2))), R383, "")</f>
        <v>#NUM!</v>
      </c>
      <c r="AS383" s="17" t="e">
        <f>AVERAGE(SMALL(AJ383:AM383,1),SMALL(AJ383:AM383,2))</f>
        <v>#NUM!</v>
      </c>
      <c r="AT383" s="17">
        <f>T383*1.075</f>
        <v>0</v>
      </c>
      <c r="AU383" s="17" t="e">
        <f>U383*1.075</f>
        <v>#VALUE!</v>
      </c>
      <c r="AV383" s="30" t="e">
        <f>MIN(AN383,AT383,AU383)</f>
        <v>#VALUE!</v>
      </c>
      <c r="AW383" s="17" t="s">
        <v>53</v>
      </c>
      <c r="AX383" s="17" t="s">
        <v>52</v>
      </c>
      <c r="AY383" s="33">
        <v>3.29</v>
      </c>
      <c r="AZ383" s="34">
        <f>IF(AND(AY383&gt;0,AY383&lt;=10),AY383*0.25,IF(AND(AY383&gt;10,AY383&lt;=50),AY383*0.17,IF(AND(AY383&gt;10,AY383&lt;=100),AY383*0.12,IF(AY383&gt;100,AY383*0.1))))</f>
        <v>0.82250000000000001</v>
      </c>
      <c r="BA383" s="35">
        <f>AZ383+AY383</f>
        <v>4.1124999999999998</v>
      </c>
      <c r="BB383" s="33">
        <f>BA383+BA383*0.08</f>
        <v>4.4414999999999996</v>
      </c>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row>
    <row r="384" spans="1:116" s="17" customFormat="1" ht="30">
      <c r="A384" s="22" t="s">
        <v>1685</v>
      </c>
      <c r="B384" s="23">
        <v>381</v>
      </c>
      <c r="C384" s="24"/>
      <c r="D384" s="24"/>
      <c r="E384" s="26" t="s">
        <v>1720</v>
      </c>
      <c r="F384" s="26" t="s">
        <v>1717</v>
      </c>
      <c r="G384" s="25" t="s">
        <v>1015</v>
      </c>
      <c r="H384" s="22" t="s">
        <v>264</v>
      </c>
      <c r="I384" s="26" t="s">
        <v>45</v>
      </c>
      <c r="J384" s="26" t="s">
        <v>1718</v>
      </c>
      <c r="K384" s="27"/>
      <c r="L384" s="26"/>
      <c r="M384" s="28">
        <v>10</v>
      </c>
      <c r="N384" s="26" t="s">
        <v>47</v>
      </c>
      <c r="O384" s="26" t="s">
        <v>1691</v>
      </c>
      <c r="P384" s="26" t="s">
        <v>1692</v>
      </c>
      <c r="Q384" s="26" t="s">
        <v>1723</v>
      </c>
      <c r="R384" s="29">
        <v>4</v>
      </c>
      <c r="S384" s="30"/>
      <c r="T384" s="31"/>
      <c r="U384" s="9" t="s">
        <v>58</v>
      </c>
      <c r="V384" s="29">
        <v>4</v>
      </c>
      <c r="W384" s="30"/>
      <c r="X384" s="30"/>
      <c r="Y384" s="30"/>
      <c r="Z384" s="30"/>
      <c r="AA384" s="30"/>
      <c r="AB384" s="30"/>
      <c r="AC384" s="30"/>
      <c r="AD384" s="30"/>
      <c r="AE384" s="32"/>
      <c r="AN384" s="33"/>
      <c r="AP384" s="32"/>
      <c r="AQ384" s="17" t="e">
        <f>AVERAGE(SMALL(AE384:AI384,1),SMALL(AE384:AI384,2))</f>
        <v>#NUM!</v>
      </c>
      <c r="AR384" s="17" t="e">
        <f>IF(R384 &lt;=( AVERAGE(SMALL(AE384:AI384,1),SMALL(AE384:AI384,2))), R384, "")</f>
        <v>#NUM!</v>
      </c>
      <c r="AS384" s="17" t="e">
        <f>AVERAGE(SMALL(AJ384:AM384,1),SMALL(AJ384:AM384,2))</f>
        <v>#NUM!</v>
      </c>
      <c r="AT384" s="17">
        <f>T384*1.075</f>
        <v>0</v>
      </c>
      <c r="AU384" s="17" t="e">
        <f>U384*1.075</f>
        <v>#VALUE!</v>
      </c>
      <c r="AV384" s="30" t="e">
        <f>MIN(AN384,AT384,AU384)</f>
        <v>#VALUE!</v>
      </c>
      <c r="AW384" s="17" t="s">
        <v>53</v>
      </c>
      <c r="AX384" s="17" t="s">
        <v>52</v>
      </c>
      <c r="AY384" s="33">
        <v>4</v>
      </c>
      <c r="AZ384" s="34">
        <f>IF(AND(AY384&gt;0,AY384&lt;=10),AY384*0.25,IF(AND(AY384&gt;10,AY384&lt;=50),AY384*0.17,IF(AND(AY384&gt;10,AY384&lt;=100),AY384*0.12,IF(AY384&gt;100,AY384*0.1))))</f>
        <v>1</v>
      </c>
      <c r="BA384" s="35">
        <f>AZ384+AY384</f>
        <v>5</v>
      </c>
      <c r="BB384" s="33">
        <f>BA384+BA384*0.08</f>
        <v>5.4</v>
      </c>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row>
    <row r="385" spans="1:116" s="17" customFormat="1" ht="30">
      <c r="A385" s="22" t="s">
        <v>1685</v>
      </c>
      <c r="B385" s="23">
        <v>373</v>
      </c>
      <c r="C385" s="24"/>
      <c r="D385" s="24"/>
      <c r="E385" s="26" t="s">
        <v>1686</v>
      </c>
      <c r="F385" s="26" t="s">
        <v>1687</v>
      </c>
      <c r="G385" s="25" t="s">
        <v>1688</v>
      </c>
      <c r="H385" s="22" t="s">
        <v>1689</v>
      </c>
      <c r="I385" s="26" t="s">
        <v>261</v>
      </c>
      <c r="J385" s="26" t="s">
        <v>1690</v>
      </c>
      <c r="K385" s="27">
        <v>100</v>
      </c>
      <c r="L385" s="26" t="s">
        <v>83</v>
      </c>
      <c r="M385" s="28">
        <v>1</v>
      </c>
      <c r="N385" s="26" t="s">
        <v>47</v>
      </c>
      <c r="O385" s="26" t="s">
        <v>1691</v>
      </c>
      <c r="P385" s="26" t="s">
        <v>1692</v>
      </c>
      <c r="Q385" s="26" t="s">
        <v>1693</v>
      </c>
      <c r="R385" s="29">
        <v>4.5</v>
      </c>
      <c r="S385" s="30"/>
      <c r="T385" s="31"/>
      <c r="U385" s="9" t="s">
        <v>58</v>
      </c>
      <c r="V385" s="29">
        <v>4.5</v>
      </c>
      <c r="W385" s="30"/>
      <c r="X385" s="30"/>
      <c r="Y385" s="30"/>
      <c r="Z385" s="30"/>
      <c r="AA385" s="30"/>
      <c r="AB385" s="30"/>
      <c r="AC385" s="30"/>
      <c r="AD385" s="30"/>
      <c r="AE385" s="32"/>
      <c r="AN385" s="33"/>
      <c r="AP385" s="32"/>
      <c r="AQ385" s="17" t="e">
        <f>AVERAGE(SMALL(AE385:AI385,1),SMALL(AE385:AI385,2))</f>
        <v>#NUM!</v>
      </c>
      <c r="AR385" s="17" t="e">
        <f>IF(R385 &lt;=( AVERAGE(SMALL(AE385:AI385,1),SMALL(AE385:AI385,2))), R385, "")</f>
        <v>#NUM!</v>
      </c>
      <c r="AS385" s="17" t="e">
        <f>AVERAGE(SMALL(AJ385:AM385,1),SMALL(AJ385:AM385,2))</f>
        <v>#NUM!</v>
      </c>
      <c r="AT385" s="17">
        <f>T385*1.075</f>
        <v>0</v>
      </c>
      <c r="AU385" s="17" t="e">
        <f>U385*1.075</f>
        <v>#VALUE!</v>
      </c>
      <c r="AV385" s="30" t="e">
        <f>MIN(AN385,AT385,AU385)</f>
        <v>#VALUE!</v>
      </c>
      <c r="AW385" s="42" t="s">
        <v>53</v>
      </c>
      <c r="AX385" s="42" t="s">
        <v>52</v>
      </c>
      <c r="AY385" s="33">
        <v>4.5</v>
      </c>
      <c r="AZ385" s="34">
        <f>IF(AND(AY385&gt;0,AY385&lt;=10),AY385*0.25,IF(AND(AY385&gt;10,AY385&lt;=50),AY385*0.17,IF(AND(AY385&gt;10,AY385&lt;=100),AY385*0.12,IF(AY385&gt;100,AY385*0.1))))</f>
        <v>1.125</v>
      </c>
      <c r="BA385" s="35">
        <f>AZ385+AY385</f>
        <v>5.625</v>
      </c>
      <c r="BB385" s="33">
        <f>BA385+BA385*0.08</f>
        <v>6.0750000000000002</v>
      </c>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row>
    <row r="386" spans="1:116" s="17" customFormat="1" ht="45">
      <c r="A386" s="22" t="s">
        <v>1685</v>
      </c>
      <c r="B386" s="23">
        <v>391</v>
      </c>
      <c r="C386" s="24"/>
      <c r="D386" s="24"/>
      <c r="E386" s="26" t="s">
        <v>1757</v>
      </c>
      <c r="F386" s="26" t="s">
        <v>1758</v>
      </c>
      <c r="G386" s="25" t="s">
        <v>1759</v>
      </c>
      <c r="H386" s="22" t="s">
        <v>1074</v>
      </c>
      <c r="I386" s="26" t="s">
        <v>1760</v>
      </c>
      <c r="J386" s="26" t="s">
        <v>1761</v>
      </c>
      <c r="K386" s="27">
        <v>10</v>
      </c>
      <c r="L386" s="26" t="s">
        <v>83</v>
      </c>
      <c r="M386" s="28">
        <v>1</v>
      </c>
      <c r="N386" s="26" t="s">
        <v>47</v>
      </c>
      <c r="O386" s="26" t="s">
        <v>1691</v>
      </c>
      <c r="P386" s="26" t="s">
        <v>1692</v>
      </c>
      <c r="Q386" s="26" t="s">
        <v>1762</v>
      </c>
      <c r="R386" s="29">
        <v>4.5</v>
      </c>
      <c r="S386" s="30"/>
      <c r="T386" s="31">
        <v>4.5</v>
      </c>
      <c r="U386" s="9">
        <v>4.5</v>
      </c>
      <c r="V386" s="29">
        <v>4.5</v>
      </c>
      <c r="W386" s="30"/>
      <c r="X386" s="30"/>
      <c r="Y386" s="30"/>
      <c r="Z386" s="30"/>
      <c r="AA386" s="30"/>
      <c r="AB386" s="30"/>
      <c r="AC386" s="30"/>
      <c r="AD386" s="30"/>
      <c r="AE386" s="32"/>
      <c r="AN386" s="33"/>
      <c r="AP386" s="32"/>
      <c r="AQ386" s="17" t="e">
        <f>AVERAGE(SMALL(AE386:AI386,1),SMALL(AE386:AI386,2))</f>
        <v>#NUM!</v>
      </c>
      <c r="AR386" s="17" t="e">
        <f>IF(R386 &lt;=( AVERAGE(SMALL(AE386:AI386,1),SMALL(AE386:AI386,2))), R386, "")</f>
        <v>#NUM!</v>
      </c>
      <c r="AS386" s="17" t="e">
        <f>AVERAGE(SMALL(AJ386:AM386,1),SMALL(AJ386:AM386,2))</f>
        <v>#NUM!</v>
      </c>
      <c r="AT386" s="17">
        <f>T386*1.075</f>
        <v>4.8374999999999995</v>
      </c>
      <c r="AU386" s="17">
        <f>U386*1.075</f>
        <v>4.8374999999999995</v>
      </c>
      <c r="AV386" s="30">
        <f>MIN(AN386,AT386,AU386)</f>
        <v>4.8374999999999995</v>
      </c>
      <c r="AW386" s="42" t="s">
        <v>53</v>
      </c>
      <c r="AX386" s="17" t="s">
        <v>52</v>
      </c>
      <c r="AY386" s="33">
        <v>4.5</v>
      </c>
      <c r="AZ386" s="34">
        <f>IF(AND(AY386&gt;0,AY386&lt;=10),AY386*0.25,IF(AND(AY386&gt;10,AY386&lt;=50),AY386*0.17,IF(AND(AY386&gt;10,AY386&lt;=100),AY386*0.12,IF(AY386&gt;100,AY386*0.1))))</f>
        <v>1.125</v>
      </c>
      <c r="BA386" s="35">
        <f>AZ386+AY386</f>
        <v>5.625</v>
      </c>
      <c r="BB386" s="33">
        <f>BA386+BA386*0.08</f>
        <v>6.0750000000000002</v>
      </c>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row>
    <row r="387" spans="1:116" s="17" customFormat="1" ht="45">
      <c r="A387" s="22" t="s">
        <v>1703</v>
      </c>
      <c r="B387" s="23">
        <v>377</v>
      </c>
      <c r="C387" s="24"/>
      <c r="D387" s="24"/>
      <c r="E387" s="26" t="s">
        <v>1709</v>
      </c>
      <c r="F387" s="26" t="s">
        <v>1705</v>
      </c>
      <c r="G387" s="25" t="s">
        <v>1706</v>
      </c>
      <c r="H387" s="22" t="s">
        <v>169</v>
      </c>
      <c r="I387" s="26" t="s">
        <v>530</v>
      </c>
      <c r="J387" s="26" t="s">
        <v>1707</v>
      </c>
      <c r="K387" s="27"/>
      <c r="L387" s="26"/>
      <c r="M387" s="28">
        <v>30</v>
      </c>
      <c r="N387" s="26" t="s">
        <v>47</v>
      </c>
      <c r="O387" s="26" t="s">
        <v>1691</v>
      </c>
      <c r="P387" s="26" t="s">
        <v>1692</v>
      </c>
      <c r="Q387" s="26" t="s">
        <v>1710</v>
      </c>
      <c r="R387" s="29">
        <v>5.67</v>
      </c>
      <c r="S387" s="30"/>
      <c r="T387" s="31">
        <v>5.5</v>
      </c>
      <c r="U387" s="9">
        <v>5.5</v>
      </c>
      <c r="V387" s="29">
        <v>5.67</v>
      </c>
      <c r="W387" s="30">
        <v>5.68</v>
      </c>
      <c r="X387" s="30"/>
      <c r="Y387" s="30"/>
      <c r="Z387" s="30"/>
      <c r="AA387" s="30"/>
      <c r="AB387" s="30"/>
      <c r="AC387" s="30"/>
      <c r="AD387" s="30"/>
      <c r="AE387" s="32"/>
      <c r="AN387" s="33"/>
      <c r="AP387" s="32"/>
      <c r="AQ387" s="17" t="e">
        <f>AVERAGE(SMALL(AE387:AI387,1),SMALL(AE387:AI387,2))</f>
        <v>#NUM!</v>
      </c>
      <c r="AR387" s="17" t="e">
        <f>IF(R387 &lt;=( AVERAGE(SMALL(AE387:AI387,1),SMALL(AE387:AI387,2))), R387, "")</f>
        <v>#NUM!</v>
      </c>
      <c r="AS387" s="17" t="e">
        <f>AVERAGE(SMALL(AJ387:AM387,1),SMALL(AJ387:AM387,2))</f>
        <v>#NUM!</v>
      </c>
      <c r="AT387" s="17">
        <f>T387*1.075</f>
        <v>5.9124999999999996</v>
      </c>
      <c r="AU387" s="17">
        <f>U387*1.075</f>
        <v>5.9124999999999996</v>
      </c>
      <c r="AV387" s="30">
        <f>MIN(AN387,AT387,AU387)</f>
        <v>5.9124999999999996</v>
      </c>
      <c r="AW387" s="17" t="s">
        <v>75</v>
      </c>
      <c r="AX387" s="17" t="s">
        <v>76</v>
      </c>
      <c r="AY387" s="33">
        <v>5.91</v>
      </c>
      <c r="AZ387" s="34">
        <f>IF(AND(AY387&gt;0,AY387&lt;=10),AY387*0.25,IF(AND(AY387&gt;10,AY387&lt;=50),AY387*0.17,IF(AND(AY387&gt;10,AY387&lt;=100),AY387*0.12,IF(AY387&gt;100,AY387*0.1))))</f>
        <v>1.4775</v>
      </c>
      <c r="BA387" s="35">
        <f>AZ387+AY387</f>
        <v>7.3875000000000002</v>
      </c>
      <c r="BB387" s="33">
        <f>BA387+BA387*0.08</f>
        <v>7.9785000000000004</v>
      </c>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row>
    <row r="388" spans="1:116" s="17" customFormat="1" ht="30">
      <c r="A388" s="22" t="s">
        <v>1685</v>
      </c>
      <c r="B388" s="23">
        <v>389</v>
      </c>
      <c r="C388" s="24"/>
      <c r="D388" s="24"/>
      <c r="E388" s="26" t="s">
        <v>1748</v>
      </c>
      <c r="F388" s="26" t="s">
        <v>1749</v>
      </c>
      <c r="G388" s="25" t="s">
        <v>1750</v>
      </c>
      <c r="H388" s="22" t="s">
        <v>60</v>
      </c>
      <c r="I388" s="26" t="s">
        <v>45</v>
      </c>
      <c r="J388" s="26" t="s">
        <v>1751</v>
      </c>
      <c r="K388" s="27"/>
      <c r="L388" s="26"/>
      <c r="M388" s="28">
        <v>2</v>
      </c>
      <c r="N388" s="26" t="s">
        <v>47</v>
      </c>
      <c r="O388" s="26" t="s">
        <v>1691</v>
      </c>
      <c r="P388" s="26" t="s">
        <v>1744</v>
      </c>
      <c r="Q388" s="26" t="s">
        <v>1752</v>
      </c>
      <c r="R388" s="29">
        <v>12.7</v>
      </c>
      <c r="S388" s="30"/>
      <c r="T388" s="31">
        <v>6.5</v>
      </c>
      <c r="U388" s="9">
        <v>8</v>
      </c>
      <c r="V388" s="29">
        <v>12.7</v>
      </c>
      <c r="W388" s="30"/>
      <c r="X388" s="30"/>
      <c r="Y388" s="30"/>
      <c r="Z388" s="30"/>
      <c r="AA388" s="30"/>
      <c r="AB388" s="30"/>
      <c r="AC388" s="30"/>
      <c r="AD388" s="30"/>
      <c r="AE388" s="32"/>
      <c r="AN388" s="33"/>
      <c r="AP388" s="32"/>
      <c r="AQ388" s="17" t="e">
        <f>AVERAGE(SMALL(AE388:AI388,1),SMALL(AE388:AI388,2))</f>
        <v>#NUM!</v>
      </c>
      <c r="AR388" s="17" t="e">
        <f>IF(R388 &lt;=( AVERAGE(SMALL(AE388:AI388,1),SMALL(AE388:AI388,2))), R388, "")</f>
        <v>#NUM!</v>
      </c>
      <c r="AS388" s="17" t="e">
        <f>AVERAGE(SMALL(AJ388:AM388,1),SMALL(AJ388:AM388,2))</f>
        <v>#NUM!</v>
      </c>
      <c r="AT388" s="17">
        <f>T388*1.075</f>
        <v>6.9874999999999998</v>
      </c>
      <c r="AU388" s="17">
        <f>U388*1.075</f>
        <v>8.6</v>
      </c>
      <c r="AV388" s="30">
        <f>MIN(AN388,AT388,AU388)</f>
        <v>6.9874999999999998</v>
      </c>
      <c r="AW388" s="42" t="s">
        <v>53</v>
      </c>
      <c r="AX388" s="17" t="s">
        <v>52</v>
      </c>
      <c r="AY388" s="33">
        <v>6.99</v>
      </c>
      <c r="AZ388" s="34">
        <f>IF(AND(AY388&gt;0,AY388&lt;=10),AY388*0.25,IF(AND(AY388&gt;10,AY388&lt;=50),AY388*0.17,IF(AND(AY388&gt;10,AY388&lt;=100),AY388*0.12,IF(AY388&gt;100,AY388*0.1))))</f>
        <v>1.7475000000000001</v>
      </c>
      <c r="BA388" s="35">
        <f>AZ388+AY388</f>
        <v>8.7375000000000007</v>
      </c>
      <c r="BB388" s="33">
        <f>BA388+BA388*0.08</f>
        <v>9.4365000000000006</v>
      </c>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row>
    <row r="389" spans="1:116" s="49" customFormat="1" ht="30">
      <c r="A389" s="22" t="s">
        <v>1685</v>
      </c>
      <c r="B389" s="23">
        <v>375</v>
      </c>
      <c r="C389" s="24"/>
      <c r="D389" s="24"/>
      <c r="E389" s="26" t="s">
        <v>1698</v>
      </c>
      <c r="F389" s="26" t="s">
        <v>1699</v>
      </c>
      <c r="G389" s="25" t="s">
        <v>1700</v>
      </c>
      <c r="H389" s="22" t="s">
        <v>228</v>
      </c>
      <c r="I389" s="26" t="s">
        <v>45</v>
      </c>
      <c r="J389" s="26" t="s">
        <v>1701</v>
      </c>
      <c r="K389" s="27"/>
      <c r="L389" s="26"/>
      <c r="M389" s="28">
        <v>12</v>
      </c>
      <c r="N389" s="26" t="s">
        <v>47</v>
      </c>
      <c r="O389" s="26" t="s">
        <v>1691</v>
      </c>
      <c r="P389" s="26" t="s">
        <v>1692</v>
      </c>
      <c r="Q389" s="26" t="s">
        <v>1702</v>
      </c>
      <c r="R389" s="29">
        <v>7.1</v>
      </c>
      <c r="S389" s="30"/>
      <c r="T389" s="31"/>
      <c r="U389" s="9" t="s">
        <v>58</v>
      </c>
      <c r="V389" s="29">
        <v>7.1</v>
      </c>
      <c r="W389" s="30"/>
      <c r="X389" s="30"/>
      <c r="Y389" s="30"/>
      <c r="Z389" s="30"/>
      <c r="AA389" s="30"/>
      <c r="AB389" s="30"/>
      <c r="AC389" s="30"/>
      <c r="AD389" s="30"/>
      <c r="AE389" s="32"/>
      <c r="AF389" s="17"/>
      <c r="AG389" s="17"/>
      <c r="AH389" s="17"/>
      <c r="AI389" s="17"/>
      <c r="AJ389" s="17"/>
      <c r="AK389" s="17"/>
      <c r="AL389" s="17"/>
      <c r="AM389" s="17"/>
      <c r="AN389" s="33"/>
      <c r="AO389" s="17"/>
      <c r="AP389" s="32"/>
      <c r="AQ389" s="17" t="e">
        <f>AVERAGE(SMALL(AE389:AI389,1),SMALL(AE389:AI389,2))</f>
        <v>#NUM!</v>
      </c>
      <c r="AR389" s="17" t="e">
        <f>IF(R389 &lt;=( AVERAGE(SMALL(AE389:AI389,1),SMALL(AE389:AI389,2))), R389, "")</f>
        <v>#NUM!</v>
      </c>
      <c r="AS389" s="17" t="e">
        <f>AVERAGE(SMALL(AJ389:AM389,1),SMALL(AJ389:AM389,2))</f>
        <v>#NUM!</v>
      </c>
      <c r="AT389" s="17">
        <f>T389*1.075</f>
        <v>0</v>
      </c>
      <c r="AU389" s="17" t="e">
        <f>U389*1.075</f>
        <v>#VALUE!</v>
      </c>
      <c r="AV389" s="30" t="e">
        <f>MIN(AN389,AT389,AU389)</f>
        <v>#VALUE!</v>
      </c>
      <c r="AW389" s="42" t="s">
        <v>53</v>
      </c>
      <c r="AX389" s="17" t="s">
        <v>52</v>
      </c>
      <c r="AY389" s="33">
        <v>7.1</v>
      </c>
      <c r="AZ389" s="34">
        <f>IF(AND(AY389&gt;0,AY389&lt;=10),AY389*0.25,IF(AND(AY389&gt;10,AY389&lt;=50),AY389*0.17,IF(AND(AY389&gt;10,AY389&lt;=100),AY389*0.12,IF(AY389&gt;100,AY389*0.1))))</f>
        <v>1.7749999999999999</v>
      </c>
      <c r="BA389" s="35">
        <f>AZ389+AY389</f>
        <v>8.875</v>
      </c>
      <c r="BB389" s="33">
        <f>BA389+BA389*0.08</f>
        <v>9.5850000000000009</v>
      </c>
      <c r="BC389" s="17"/>
      <c r="BD389" s="17"/>
      <c r="BE389" s="17"/>
      <c r="BF389" s="17"/>
      <c r="BG389" s="17"/>
      <c r="BH389" s="17"/>
      <c r="BI389" s="17"/>
      <c r="BJ389" s="17"/>
      <c r="BK389" s="17"/>
      <c r="BL389" s="17"/>
      <c r="BM389" s="17"/>
      <c r="BN389" s="17"/>
      <c r="BO389" s="17"/>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row>
    <row r="390" spans="1:116" s="49" customFormat="1" ht="45">
      <c r="A390" s="22" t="s">
        <v>1685</v>
      </c>
      <c r="B390" s="23">
        <v>388</v>
      </c>
      <c r="C390" s="24"/>
      <c r="D390" s="24"/>
      <c r="E390" s="26" t="s">
        <v>1746</v>
      </c>
      <c r="F390" s="26" t="s">
        <v>1741</v>
      </c>
      <c r="G390" s="25" t="s">
        <v>1742</v>
      </c>
      <c r="H390" s="22" t="s">
        <v>305</v>
      </c>
      <c r="I390" s="26" t="s">
        <v>45</v>
      </c>
      <c r="J390" s="26" t="s">
        <v>1743</v>
      </c>
      <c r="K390" s="27"/>
      <c r="L390" s="26"/>
      <c r="M390" s="28">
        <v>30</v>
      </c>
      <c r="N390" s="26" t="s">
        <v>47</v>
      </c>
      <c r="O390" s="26" t="s">
        <v>1691</v>
      </c>
      <c r="P390" s="26" t="s">
        <v>1744</v>
      </c>
      <c r="Q390" s="26" t="s">
        <v>1747</v>
      </c>
      <c r="R390" s="29">
        <v>8.9</v>
      </c>
      <c r="S390" s="30"/>
      <c r="T390" s="31">
        <v>7.5</v>
      </c>
      <c r="U390" s="9">
        <v>7.5</v>
      </c>
      <c r="V390" s="29">
        <v>8.9</v>
      </c>
      <c r="W390" s="30"/>
      <c r="X390" s="30"/>
      <c r="Y390" s="30"/>
      <c r="Z390" s="30"/>
      <c r="AA390" s="30"/>
      <c r="AB390" s="30"/>
      <c r="AC390" s="30"/>
      <c r="AD390" s="30"/>
      <c r="AE390" s="32"/>
      <c r="AF390" s="17"/>
      <c r="AG390" s="17"/>
      <c r="AH390" s="17"/>
      <c r="AI390" s="17"/>
      <c r="AJ390" s="17"/>
      <c r="AK390" s="17"/>
      <c r="AL390" s="17"/>
      <c r="AM390" s="17"/>
      <c r="AN390" s="33"/>
      <c r="AO390" s="17"/>
      <c r="AP390" s="32"/>
      <c r="AQ390" s="17" t="e">
        <f>AVERAGE(SMALL(AE390:AI390,1),SMALL(AE390:AI390,2))</f>
        <v>#NUM!</v>
      </c>
      <c r="AR390" s="17" t="e">
        <f>IF(R390 &lt;=( AVERAGE(SMALL(AE390:AI390,1),SMALL(AE390:AI390,2))), R390, "")</f>
        <v>#NUM!</v>
      </c>
      <c r="AS390" s="17" t="e">
        <f>AVERAGE(SMALL(AJ390:AM390,1),SMALL(AJ390:AM390,2))</f>
        <v>#NUM!</v>
      </c>
      <c r="AT390" s="17">
        <f>T390*1.075</f>
        <v>8.0625</v>
      </c>
      <c r="AU390" s="17">
        <f>U390*1.075</f>
        <v>8.0625</v>
      </c>
      <c r="AV390" s="30">
        <f>MIN(AN390,AT390,AU390)</f>
        <v>8.0625</v>
      </c>
      <c r="AW390" s="17" t="s">
        <v>912</v>
      </c>
      <c r="AX390" s="17" t="s">
        <v>76</v>
      </c>
      <c r="AY390" s="33">
        <v>8.06</v>
      </c>
      <c r="AZ390" s="34">
        <f>IF(AND(AY390&gt;0,AY390&lt;=10),AY390*0.25,IF(AND(AY390&gt;10,AY390&lt;=50),AY390*0.17,IF(AND(AY390&gt;10,AY390&lt;=100),AY390*0.12,IF(AY390&gt;100,AY390*0.1))))</f>
        <v>2.0150000000000001</v>
      </c>
      <c r="BA390" s="35">
        <f>AZ390+AY390</f>
        <v>10.075000000000001</v>
      </c>
      <c r="BB390" s="33">
        <f>BA390+BA390*0.08</f>
        <v>10.881</v>
      </c>
      <c r="BC390" s="17"/>
      <c r="BD390" s="17"/>
      <c r="BE390" s="17"/>
      <c r="BF390" s="17"/>
      <c r="BG390" s="17"/>
      <c r="BH390" s="17"/>
      <c r="BI390" s="17"/>
      <c r="BJ390" s="17"/>
      <c r="BK390" s="17"/>
      <c r="BL390" s="17"/>
      <c r="BM390" s="17"/>
      <c r="BN390" s="17"/>
      <c r="BO390" s="17"/>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row>
    <row r="391" spans="1:116" s="17" customFormat="1" ht="45">
      <c r="A391" s="22" t="s">
        <v>1685</v>
      </c>
      <c r="B391" s="23">
        <v>387</v>
      </c>
      <c r="C391" s="24"/>
      <c r="D391" s="24"/>
      <c r="E391" s="26" t="s">
        <v>1740</v>
      </c>
      <c r="F391" s="26" t="s">
        <v>1741</v>
      </c>
      <c r="G391" s="25" t="s">
        <v>1742</v>
      </c>
      <c r="H391" s="22" t="s">
        <v>105</v>
      </c>
      <c r="I391" s="26" t="s">
        <v>45</v>
      </c>
      <c r="J391" s="26" t="s">
        <v>1743</v>
      </c>
      <c r="K391" s="27"/>
      <c r="L391" s="26"/>
      <c r="M391" s="28">
        <v>30</v>
      </c>
      <c r="N391" s="26" t="s">
        <v>47</v>
      </c>
      <c r="O391" s="26" t="s">
        <v>1691</v>
      </c>
      <c r="P391" s="26" t="s">
        <v>1744</v>
      </c>
      <c r="Q391" s="26" t="s">
        <v>1745</v>
      </c>
      <c r="R391" s="29">
        <v>15.9</v>
      </c>
      <c r="S391" s="30"/>
      <c r="T391" s="31">
        <v>8.5</v>
      </c>
      <c r="U391" s="9" t="s">
        <v>58</v>
      </c>
      <c r="V391" s="29">
        <v>15.9</v>
      </c>
      <c r="W391" s="30"/>
      <c r="X391" s="30"/>
      <c r="Y391" s="30"/>
      <c r="Z391" s="30"/>
      <c r="AA391" s="30"/>
      <c r="AB391" s="30"/>
      <c r="AC391" s="30"/>
      <c r="AD391" s="30"/>
      <c r="AE391" s="32"/>
      <c r="AN391" s="33"/>
      <c r="AP391" s="32"/>
      <c r="AQ391" s="17" t="e">
        <f>AVERAGE(SMALL(AE391:AI391,1),SMALL(AE391:AI391,2))</f>
        <v>#NUM!</v>
      </c>
      <c r="AR391" s="17" t="e">
        <f>IF(R391 &lt;=( AVERAGE(SMALL(AE391:AI391,1),SMALL(AE391:AI391,2))), R391, "")</f>
        <v>#NUM!</v>
      </c>
      <c r="AS391" s="17" t="e">
        <f>AVERAGE(SMALL(AJ391:AM391,1),SMALL(AJ391:AM391,2))</f>
        <v>#NUM!</v>
      </c>
      <c r="AT391" s="17">
        <f>T391*1.075</f>
        <v>9.1374999999999993</v>
      </c>
      <c r="AU391" s="17" t="e">
        <f>U391*1.075</f>
        <v>#VALUE!</v>
      </c>
      <c r="AV391" s="30" t="e">
        <f>MIN(AN391,AT391,AU391)</f>
        <v>#VALUE!</v>
      </c>
      <c r="AW391" s="17" t="s">
        <v>75</v>
      </c>
      <c r="AX391" s="17" t="s">
        <v>76</v>
      </c>
      <c r="AY391" s="33">
        <v>9.1374999999999993</v>
      </c>
      <c r="AZ391" s="34">
        <f>IF(AND(AY391&gt;0,AY391&lt;=10),AY391*0.25,IF(AND(AY391&gt;10,AY391&lt;=50),AY391*0.17,IF(AND(AY391&gt;10,AY391&lt;=100),AY391*0.12,IF(AY391&gt;100,AY391*0.1))))</f>
        <v>2.2843749999999998</v>
      </c>
      <c r="BA391" s="35">
        <f>AZ391+AY391</f>
        <v>11.421875</v>
      </c>
      <c r="BB391" s="33">
        <f>BA391+BA391*0.08</f>
        <v>12.335625</v>
      </c>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row>
    <row r="392" spans="1:116" s="17" customFormat="1" ht="45">
      <c r="A392" s="22" t="s">
        <v>1685</v>
      </c>
      <c r="B392" s="23">
        <v>378</v>
      </c>
      <c r="C392" s="24"/>
      <c r="D392" s="24"/>
      <c r="E392" s="26" t="s">
        <v>1711</v>
      </c>
      <c r="F392" s="26" t="s">
        <v>1712</v>
      </c>
      <c r="G392" s="25" t="s">
        <v>1414</v>
      </c>
      <c r="H392" s="22" t="s">
        <v>1713</v>
      </c>
      <c r="I392" s="26" t="s">
        <v>244</v>
      </c>
      <c r="J392" s="26" t="s">
        <v>1714</v>
      </c>
      <c r="K392" s="27"/>
      <c r="L392" s="26"/>
      <c r="M392" s="28">
        <v>60</v>
      </c>
      <c r="N392" s="26" t="s">
        <v>47</v>
      </c>
      <c r="O392" s="26" t="s">
        <v>1691</v>
      </c>
      <c r="P392" s="26" t="s">
        <v>1692</v>
      </c>
      <c r="Q392" s="26" t="s">
        <v>1715</v>
      </c>
      <c r="R392" s="29">
        <v>19.8</v>
      </c>
      <c r="S392" s="30"/>
      <c r="T392" s="31">
        <v>10.5</v>
      </c>
      <c r="U392" s="9" t="s">
        <v>58</v>
      </c>
      <c r="V392" s="29">
        <v>19.8</v>
      </c>
      <c r="W392" s="30"/>
      <c r="X392" s="30"/>
      <c r="Y392" s="30"/>
      <c r="Z392" s="30"/>
      <c r="AA392" s="30"/>
      <c r="AB392" s="30"/>
      <c r="AC392" s="30"/>
      <c r="AD392" s="30"/>
      <c r="AE392" s="32"/>
      <c r="AN392" s="33"/>
      <c r="AP392" s="32"/>
      <c r="AQ392" s="17" t="e">
        <f>AVERAGE(SMALL(AE392:AI392,1),SMALL(AE392:AI392,2))</f>
        <v>#NUM!</v>
      </c>
      <c r="AR392" s="17" t="e">
        <f>IF(R392 &lt;=( AVERAGE(SMALL(AE392:AI392,1),SMALL(AE392:AI392,2))), R392, "")</f>
        <v>#NUM!</v>
      </c>
      <c r="AS392" s="17" t="e">
        <f>AVERAGE(SMALL(AJ392:AM392,1),SMALL(AJ392:AM392,2))</f>
        <v>#NUM!</v>
      </c>
      <c r="AT392" s="17">
        <f>T392*1.075</f>
        <v>11.2875</v>
      </c>
      <c r="AU392" s="17" t="e">
        <f>U392*1.075</f>
        <v>#VALUE!</v>
      </c>
      <c r="AV392" s="30" t="e">
        <f>MIN(AN392,AT392,AU392)</f>
        <v>#VALUE!</v>
      </c>
      <c r="AW392" s="17" t="s">
        <v>75</v>
      </c>
      <c r="AX392" s="17" t="s">
        <v>76</v>
      </c>
      <c r="AY392" s="33">
        <v>11.285</v>
      </c>
      <c r="AZ392" s="34">
        <f>IF(AND(AY392&gt;0,AY392&lt;=10),AY392*0.25,IF(AND(AY392&gt;10,AY392&lt;=50),AY392*0.17,IF(AND(AY392&gt;10,AY392&lt;=100),AY392*0.12,IF(AY392&gt;100,AY392*0.1))))</f>
        <v>1.9184500000000002</v>
      </c>
      <c r="BA392" s="35">
        <f>AZ392+AY392</f>
        <v>13.20345</v>
      </c>
      <c r="BB392" s="33">
        <f>BA392+BA392*0.08</f>
        <v>14.259726000000001</v>
      </c>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row>
    <row r="393" spans="1:116" s="17" customFormat="1" ht="45">
      <c r="A393" s="22" t="s">
        <v>1685</v>
      </c>
      <c r="B393" s="23">
        <v>390</v>
      </c>
      <c r="C393" s="24"/>
      <c r="D393" s="24"/>
      <c r="E393" s="26" t="s">
        <v>1753</v>
      </c>
      <c r="F393" s="26" t="s">
        <v>1749</v>
      </c>
      <c r="G393" s="25" t="s">
        <v>1750</v>
      </c>
      <c r="H393" s="22" t="s">
        <v>305</v>
      </c>
      <c r="I393" s="26" t="s">
        <v>45</v>
      </c>
      <c r="J393" s="26" t="s">
        <v>1754</v>
      </c>
      <c r="K393" s="27"/>
      <c r="L393" s="26"/>
      <c r="M393" s="28">
        <v>30</v>
      </c>
      <c r="N393" s="26" t="s">
        <v>47</v>
      </c>
      <c r="O393" s="26" t="s">
        <v>1691</v>
      </c>
      <c r="P393" s="26" t="s">
        <v>1755</v>
      </c>
      <c r="Q393" s="26" t="s">
        <v>1756</v>
      </c>
      <c r="R393" s="29">
        <v>25.26</v>
      </c>
      <c r="S393" s="30"/>
      <c r="T393" s="31">
        <v>23.5</v>
      </c>
      <c r="U393" s="9">
        <v>23.5</v>
      </c>
      <c r="V393" s="29">
        <v>25.26</v>
      </c>
      <c r="W393" s="30"/>
      <c r="X393" s="30"/>
      <c r="Y393" s="30"/>
      <c r="Z393" s="30"/>
      <c r="AA393" s="30"/>
      <c r="AB393" s="30"/>
      <c r="AC393" s="30"/>
      <c r="AD393" s="30"/>
      <c r="AE393" s="32"/>
      <c r="AN393" s="33"/>
      <c r="AP393" s="32"/>
      <c r="AQ393" s="17" t="e">
        <f>AVERAGE(SMALL(AE393:AI393,1),SMALL(AE393:AI393,2))</f>
        <v>#NUM!</v>
      </c>
      <c r="AR393" s="17" t="e">
        <f>IF(R393 &lt;=( AVERAGE(SMALL(AE393:AI393,1),SMALL(AE393:AI393,2))), R393, "")</f>
        <v>#NUM!</v>
      </c>
      <c r="AS393" s="17" t="e">
        <f>AVERAGE(SMALL(AJ393:AM393,1),SMALL(AJ393:AM393,2))</f>
        <v>#NUM!</v>
      </c>
      <c r="AT393" s="17">
        <f>T393*1.075</f>
        <v>25.262499999999999</v>
      </c>
      <c r="AU393" s="17">
        <f>U393*1.075</f>
        <v>25.262499999999999</v>
      </c>
      <c r="AV393" s="30">
        <f>MIN(AN393,AT393,AU393)</f>
        <v>25.262499999999999</v>
      </c>
      <c r="AW393" s="42" t="s">
        <v>53</v>
      </c>
      <c r="AX393" s="17" t="s">
        <v>52</v>
      </c>
      <c r="AY393" s="33">
        <v>25.26</v>
      </c>
      <c r="AZ393" s="34">
        <f>IF(AND(AY393&gt;0,AY393&lt;=10),AY393*0.25,IF(AND(AY393&gt;10,AY393&lt;=50),AY393*0.17,IF(AND(AY393&gt;10,AY393&lt;=100),AY393*0.12,IF(AY393&gt;100,AY393*0.1))))</f>
        <v>4.2942000000000009</v>
      </c>
      <c r="BA393" s="35">
        <f>AZ393+AY393</f>
        <v>29.554200000000002</v>
      </c>
      <c r="BB393" s="33">
        <f>BA393+BA393*0.08</f>
        <v>31.918536000000003</v>
      </c>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row>
    <row r="394" spans="1:116" s="17" customFormat="1" ht="30">
      <c r="A394" s="48" t="s">
        <v>1763</v>
      </c>
      <c r="B394" s="23">
        <v>392</v>
      </c>
      <c r="C394" s="44">
        <v>2334</v>
      </c>
      <c r="D394" s="44"/>
      <c r="E394" s="48" t="s">
        <v>1764</v>
      </c>
      <c r="F394" s="48" t="s">
        <v>217</v>
      </c>
      <c r="G394" s="43" t="s">
        <v>218</v>
      </c>
      <c r="H394" s="48" t="s">
        <v>1765</v>
      </c>
      <c r="I394" s="48" t="s">
        <v>1766</v>
      </c>
      <c r="J394" s="48" t="s">
        <v>1767</v>
      </c>
      <c r="K394" s="46"/>
      <c r="L394" s="48"/>
      <c r="M394" s="47">
        <v>28</v>
      </c>
      <c r="N394" s="48" t="s">
        <v>47</v>
      </c>
      <c r="O394" s="48" t="s">
        <v>1768</v>
      </c>
      <c r="P394" s="48" t="s">
        <v>1769</v>
      </c>
      <c r="Q394" s="48" t="s">
        <v>1770</v>
      </c>
      <c r="R394" s="29">
        <v>2.91</v>
      </c>
      <c r="S394" s="30"/>
      <c r="T394" s="31">
        <v>2.5</v>
      </c>
      <c r="U394" s="9">
        <v>2.5</v>
      </c>
      <c r="V394" s="29">
        <v>2.71</v>
      </c>
      <c r="W394" s="30"/>
      <c r="X394" s="30"/>
      <c r="Y394" s="30"/>
      <c r="Z394" s="30"/>
      <c r="AA394" s="30"/>
      <c r="AB394" s="30"/>
      <c r="AC394" s="30"/>
      <c r="AD394" s="30"/>
      <c r="AE394" s="32">
        <v>2.71</v>
      </c>
      <c r="AN394" s="33">
        <v>2.71</v>
      </c>
      <c r="AO394" s="17" t="s">
        <v>380</v>
      </c>
      <c r="AP394" s="32" t="s">
        <v>381</v>
      </c>
      <c r="AQ394" s="17" t="e">
        <f>AVERAGE(SMALL(AE394:AI394,1),SMALL(AE394:AI394,2))</f>
        <v>#NUM!</v>
      </c>
      <c r="AR394" s="17" t="e">
        <f>IF(R394 &lt;=( AVERAGE(SMALL(AE394:AI394,1),SMALL(AE394:AI394,2))), R394, "")</f>
        <v>#NUM!</v>
      </c>
      <c r="AS394" s="17" t="e">
        <f>AVERAGE(SMALL(AJ394:AM394,1),SMALL(AJ394:AM394,2))</f>
        <v>#NUM!</v>
      </c>
      <c r="AT394" s="17">
        <f>T394*1.075</f>
        <v>2.6875</v>
      </c>
      <c r="AU394" s="17">
        <f>U394*1.075</f>
        <v>2.6875</v>
      </c>
      <c r="AV394" s="30">
        <f>MIN(AN394,AT394,AU394)</f>
        <v>2.6875</v>
      </c>
      <c r="AW394" s="17" t="s">
        <v>75</v>
      </c>
      <c r="AX394" s="17" t="s">
        <v>76</v>
      </c>
      <c r="AY394" s="33">
        <v>2.69</v>
      </c>
      <c r="AZ394" s="34">
        <f>IF(AND(AY394&gt;0,AY394&lt;=10),AY394*0.25,IF(AND(AY394&gt;10,AY394&lt;=50),AY394*0.17,IF(AND(AY394&gt;10,AY394&lt;=100),AY394*0.12,IF(AY394&gt;100,AY394*0.1))))</f>
        <v>0.67249999999999999</v>
      </c>
      <c r="BA394" s="35">
        <f>AZ394+AY394</f>
        <v>3.3624999999999998</v>
      </c>
      <c r="BB394" s="33">
        <f>BA394+BA394*0.08</f>
        <v>3.6315</v>
      </c>
    </row>
    <row r="395" spans="1:116" s="17" customFormat="1" ht="30">
      <c r="A395" s="43" t="s">
        <v>1771</v>
      </c>
      <c r="B395" s="23">
        <v>393</v>
      </c>
      <c r="C395" s="44">
        <v>3671</v>
      </c>
      <c r="D395" s="44"/>
      <c r="E395" s="45" t="s">
        <v>1772</v>
      </c>
      <c r="F395" s="45" t="s">
        <v>1695</v>
      </c>
      <c r="G395" s="35" t="s">
        <v>114</v>
      </c>
      <c r="H395" s="48" t="s">
        <v>60</v>
      </c>
      <c r="I395" s="45" t="s">
        <v>45</v>
      </c>
      <c r="J395" s="45" t="s">
        <v>1773</v>
      </c>
      <c r="K395" s="46"/>
      <c r="L395" s="45"/>
      <c r="M395" s="47">
        <v>28</v>
      </c>
      <c r="N395" s="45" t="s">
        <v>47</v>
      </c>
      <c r="O395" s="45" t="s">
        <v>1774</v>
      </c>
      <c r="P395" s="45" t="s">
        <v>1775</v>
      </c>
      <c r="Q395" s="45" t="s">
        <v>1776</v>
      </c>
      <c r="R395" s="29">
        <v>2.48</v>
      </c>
      <c r="S395" s="30"/>
      <c r="T395" s="31">
        <v>2.6</v>
      </c>
      <c r="U395" s="9">
        <v>2.06</v>
      </c>
      <c r="V395" s="29">
        <v>2.31</v>
      </c>
      <c r="W395" s="30"/>
      <c r="X395" s="30"/>
      <c r="Y395" s="30"/>
      <c r="Z395" s="30"/>
      <c r="AA395" s="30"/>
      <c r="AB395" s="30"/>
      <c r="AC395" s="30"/>
      <c r="AD395" s="30"/>
      <c r="AE395" s="32">
        <v>2.31</v>
      </c>
      <c r="AN395" s="33">
        <v>2.48</v>
      </c>
      <c r="AO395" s="17" t="s">
        <v>51</v>
      </c>
      <c r="AP395" s="32" t="s">
        <v>52</v>
      </c>
      <c r="AQ395" s="17" t="e">
        <f>AVERAGE(SMALL(AE395:AI395,1),SMALL(AE395:AI395,2))</f>
        <v>#NUM!</v>
      </c>
      <c r="AR395" s="17" t="e">
        <f>IF(R395 &lt;=( AVERAGE(SMALL(AE395:AI395,1),SMALL(AE395:AI395,2))), R395, "")</f>
        <v>#NUM!</v>
      </c>
      <c r="AS395" s="17" t="e">
        <f>AVERAGE(SMALL(AJ395:AM395,1),SMALL(AJ395:AM395,2))</f>
        <v>#NUM!</v>
      </c>
      <c r="AT395" s="17">
        <f>T395*1.075</f>
        <v>2.7949999999999999</v>
      </c>
      <c r="AU395" s="17">
        <f>U395*1.075</f>
        <v>2.2145000000000001</v>
      </c>
      <c r="AV395" s="30">
        <f>MIN(AN395,AT395,AU395)</f>
        <v>2.2145000000000001</v>
      </c>
      <c r="AW395" s="17" t="s">
        <v>75</v>
      </c>
      <c r="AX395" s="17" t="s">
        <v>76</v>
      </c>
      <c r="AY395" s="33">
        <v>2.21</v>
      </c>
      <c r="AZ395" s="34">
        <f>IF(AND(AY395&gt;0,AY395&lt;=10),AY395*0.25,IF(AND(AY395&gt;10,AY395&lt;=50),AY395*0.17,IF(AND(AY395&gt;10,AY395&lt;=100),AY395*0.12,IF(AY395&gt;100,AY395*0.1))))</f>
        <v>0.55249999999999999</v>
      </c>
      <c r="BA395" s="35">
        <f>AZ395+AY395</f>
        <v>2.7625000000000002</v>
      </c>
      <c r="BB395" s="33">
        <f>BA395+BA395*0.08</f>
        <v>2.9835000000000003</v>
      </c>
    </row>
    <row r="396" spans="1:116" s="17" customFormat="1" ht="30">
      <c r="A396" s="22" t="s">
        <v>1777</v>
      </c>
      <c r="B396" s="23">
        <v>397</v>
      </c>
      <c r="C396" s="24"/>
      <c r="D396" s="24"/>
      <c r="E396" s="26" t="s">
        <v>1794</v>
      </c>
      <c r="F396" s="26" t="s">
        <v>1795</v>
      </c>
      <c r="G396" s="25" t="s">
        <v>1796</v>
      </c>
      <c r="H396" s="22" t="s">
        <v>1797</v>
      </c>
      <c r="I396" s="26" t="s">
        <v>387</v>
      </c>
      <c r="J396" s="26" t="s">
        <v>1798</v>
      </c>
      <c r="K396" s="27"/>
      <c r="L396" s="26"/>
      <c r="M396" s="28">
        <v>30</v>
      </c>
      <c r="N396" s="26" t="s">
        <v>47</v>
      </c>
      <c r="O396" s="26" t="s">
        <v>1782</v>
      </c>
      <c r="P396" s="26" t="s">
        <v>1799</v>
      </c>
      <c r="Q396" s="26" t="s">
        <v>1800</v>
      </c>
      <c r="R396" s="29">
        <v>4</v>
      </c>
      <c r="S396" s="30">
        <v>2.16</v>
      </c>
      <c r="T396" s="31">
        <v>2</v>
      </c>
      <c r="U396" s="9">
        <v>2</v>
      </c>
      <c r="V396" s="29"/>
      <c r="W396" s="30">
        <v>4</v>
      </c>
      <c r="X396" s="30"/>
      <c r="Y396" s="30"/>
      <c r="Z396" s="30"/>
      <c r="AA396" s="30"/>
      <c r="AB396" s="30"/>
      <c r="AC396" s="30"/>
      <c r="AD396" s="30"/>
      <c r="AE396" s="32"/>
      <c r="AN396" s="33"/>
      <c r="AP396" s="32"/>
      <c r="AQ396" s="17" t="e">
        <f>AVERAGE(SMALL(AE396:AI396,1),SMALL(AE396:AI396,2))</f>
        <v>#NUM!</v>
      </c>
      <c r="AR396" s="17" t="e">
        <f>IF(R396 &lt;=( AVERAGE(SMALL(AE396:AI396,1),SMALL(AE396:AI396,2))), R396, "")</f>
        <v>#NUM!</v>
      </c>
      <c r="AS396" s="17" t="e">
        <f>AVERAGE(SMALL(AJ396:AM396,1),SMALL(AJ396:AM396,2))</f>
        <v>#NUM!</v>
      </c>
      <c r="AT396" s="17">
        <f>T396*1.075</f>
        <v>2.15</v>
      </c>
      <c r="AU396" s="17">
        <f>U396*1.075</f>
        <v>2.15</v>
      </c>
      <c r="AV396" s="30">
        <f>MIN(AN396,AT396,AU396)</f>
        <v>2.15</v>
      </c>
      <c r="AW396" s="17" t="s">
        <v>75</v>
      </c>
      <c r="AX396" s="17" t="s">
        <v>76</v>
      </c>
      <c r="AY396" s="33">
        <v>2.15</v>
      </c>
      <c r="AZ396" s="34">
        <f>IF(AND(AY396&gt;0,AY396&lt;=10),AY396*0.25,IF(AND(AY396&gt;10,AY396&lt;=50),AY396*0.17,IF(AND(AY396&gt;10,AY396&lt;=100),AY396*0.12,IF(AY396&gt;100,AY396*0.1))))</f>
        <v>0.53749999999999998</v>
      </c>
      <c r="BA396" s="35">
        <f>AZ396+AY396</f>
        <v>2.6875</v>
      </c>
      <c r="BB396" s="33">
        <f>BA396+BA396*0.08</f>
        <v>2.9024999999999999</v>
      </c>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row>
    <row r="397" spans="1:116" s="17" customFormat="1" ht="30">
      <c r="A397" s="22" t="s">
        <v>1777</v>
      </c>
      <c r="B397" s="23">
        <v>396</v>
      </c>
      <c r="C397" s="24"/>
      <c r="D397" s="24"/>
      <c r="E397" s="26" t="s">
        <v>1788</v>
      </c>
      <c r="F397" s="26" t="s">
        <v>1789</v>
      </c>
      <c r="G397" s="25" t="s">
        <v>1790</v>
      </c>
      <c r="H397" s="22" t="s">
        <v>1791</v>
      </c>
      <c r="I397" s="26" t="s">
        <v>396</v>
      </c>
      <c r="J397" s="26" t="s">
        <v>397</v>
      </c>
      <c r="K397" s="27"/>
      <c r="L397" s="26"/>
      <c r="M397" s="28">
        <v>10</v>
      </c>
      <c r="N397" s="26" t="s">
        <v>47</v>
      </c>
      <c r="O397" s="26" t="s">
        <v>1782</v>
      </c>
      <c r="P397" s="26" t="s">
        <v>1792</v>
      </c>
      <c r="Q397" s="26" t="s">
        <v>1793</v>
      </c>
      <c r="R397" s="29">
        <v>6.5</v>
      </c>
      <c r="S397" s="30">
        <v>5.94</v>
      </c>
      <c r="T397" s="31">
        <v>5.5</v>
      </c>
      <c r="U397" s="9">
        <v>5.5</v>
      </c>
      <c r="V397" s="29"/>
      <c r="W397" s="30"/>
      <c r="X397" s="30"/>
      <c r="Y397" s="30"/>
      <c r="Z397" s="30"/>
      <c r="AA397" s="30"/>
      <c r="AB397" s="30"/>
      <c r="AC397" s="30"/>
      <c r="AD397" s="30"/>
      <c r="AE397" s="32"/>
      <c r="AN397" s="33"/>
      <c r="AP397" s="32"/>
      <c r="AQ397" s="17" t="e">
        <f>AVERAGE(SMALL(AE397:AI397,1),SMALL(AE397:AI397,2))</f>
        <v>#NUM!</v>
      </c>
      <c r="AR397" s="17" t="e">
        <f>IF(R397 &lt;=( AVERAGE(SMALL(AE397:AI397,1),SMALL(AE397:AI397,2))), R397, "")</f>
        <v>#NUM!</v>
      </c>
      <c r="AS397" s="17" t="e">
        <f>AVERAGE(SMALL(AJ397:AM397,1),SMALL(AJ397:AM397,2))</f>
        <v>#NUM!</v>
      </c>
      <c r="AT397" s="17">
        <f>T397*1.075</f>
        <v>5.9124999999999996</v>
      </c>
      <c r="AU397" s="17">
        <f>U397*1.075</f>
        <v>5.9124999999999996</v>
      </c>
      <c r="AV397" s="30">
        <f>MIN(AN397,AT397,AU397)</f>
        <v>5.9124999999999996</v>
      </c>
      <c r="AW397" s="17" t="s">
        <v>75</v>
      </c>
      <c r="AX397" s="17" t="s">
        <v>76</v>
      </c>
      <c r="AY397" s="33">
        <v>5.91</v>
      </c>
      <c r="AZ397" s="34">
        <f>IF(AND(AY397&gt;0,AY397&lt;=10),AY397*0.25,IF(AND(AY397&gt;10,AY397&lt;=50),AY397*0.17,IF(AND(AY397&gt;10,AY397&lt;=100),AY397*0.12,IF(AY397&gt;100,AY397*0.1))))</f>
        <v>1.4775</v>
      </c>
      <c r="BA397" s="35">
        <f>AZ397+AY397</f>
        <v>7.3875000000000002</v>
      </c>
      <c r="BB397" s="33">
        <f>BA397+BA397*0.08</f>
        <v>7.9785000000000004</v>
      </c>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row>
    <row r="398" spans="1:116" s="17" customFormat="1" ht="30">
      <c r="A398" s="22" t="s">
        <v>1777</v>
      </c>
      <c r="B398" s="23">
        <v>394</v>
      </c>
      <c r="C398" s="24"/>
      <c r="D398" s="24"/>
      <c r="E398" s="26" t="s">
        <v>1778</v>
      </c>
      <c r="F398" s="26" t="s">
        <v>1779</v>
      </c>
      <c r="G398" s="25" t="s">
        <v>1780</v>
      </c>
      <c r="H398" s="22" t="s">
        <v>142</v>
      </c>
      <c r="I398" s="26" t="s">
        <v>143</v>
      </c>
      <c r="J398" s="26" t="s">
        <v>1781</v>
      </c>
      <c r="K398" s="27"/>
      <c r="L398" s="26"/>
      <c r="M398" s="28">
        <v>60</v>
      </c>
      <c r="N398" s="26" t="s">
        <v>47</v>
      </c>
      <c r="O398" s="26" t="s">
        <v>1782</v>
      </c>
      <c r="P398" s="26" t="s">
        <v>1783</v>
      </c>
      <c r="Q398" s="26" t="s">
        <v>1784</v>
      </c>
      <c r="R398" s="29">
        <v>14.3</v>
      </c>
      <c r="S398" s="30">
        <v>8.9600000000000009</v>
      </c>
      <c r="T398" s="31">
        <v>8.3000000000000007</v>
      </c>
      <c r="U398" s="9">
        <v>8.3000000000000007</v>
      </c>
      <c r="V398" s="29"/>
      <c r="W398" s="30">
        <v>8.3000000000000007</v>
      </c>
      <c r="X398" s="30"/>
      <c r="Y398" s="30"/>
      <c r="Z398" s="30"/>
      <c r="AA398" s="30"/>
      <c r="AB398" s="30"/>
      <c r="AC398" s="30"/>
      <c r="AD398" s="30"/>
      <c r="AE398" s="32"/>
      <c r="AF398" s="17">
        <v>10.048999999999999</v>
      </c>
      <c r="AN398" s="33"/>
      <c r="AP398" s="32"/>
      <c r="AQ398" s="17" t="e">
        <f>AVERAGE(SMALL(AE398:AI398,1),SMALL(AE398:AI398,2))</f>
        <v>#NUM!</v>
      </c>
      <c r="AR398" s="17" t="e">
        <f>IF(R398 &lt;=( AVERAGE(SMALL(AE398:AI398,1),SMALL(AE398:AI398,2))), R398, "")</f>
        <v>#NUM!</v>
      </c>
      <c r="AS398" s="17" t="e">
        <f>AVERAGE(SMALL(AJ398:AM398,1),SMALL(AJ398:AM398,2))</f>
        <v>#NUM!</v>
      </c>
      <c r="AT398" s="17">
        <f>T398*1.075</f>
        <v>8.9225000000000012</v>
      </c>
      <c r="AU398" s="17">
        <f>U398*1.075</f>
        <v>8.9225000000000012</v>
      </c>
      <c r="AV398" s="30">
        <f>MIN(AN398,AT398,AU398)</f>
        <v>8.9225000000000012</v>
      </c>
      <c r="AW398" s="17" t="s">
        <v>75</v>
      </c>
      <c r="AX398" s="17" t="s">
        <v>76</v>
      </c>
      <c r="AY398" s="33">
        <v>8.9224999999999994</v>
      </c>
      <c r="AZ398" s="34">
        <f>IF(AND(AY398&gt;0,AY398&lt;=10),AY398*0.25,IF(AND(AY398&gt;10,AY398&lt;=50),AY398*0.17,IF(AND(AY398&gt;10,AY398&lt;=100),AY398*0.12,IF(AY398&gt;100,AY398*0.1))))</f>
        <v>2.2306249999999999</v>
      </c>
      <c r="BA398" s="35">
        <f>AZ398+AY398</f>
        <v>11.153124999999999</v>
      </c>
      <c r="BB398" s="33">
        <f>BA398+BA398*0.08</f>
        <v>12.045375</v>
      </c>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row>
    <row r="399" spans="1:116" s="17" customFormat="1" ht="30">
      <c r="A399" s="22" t="s">
        <v>1777</v>
      </c>
      <c r="B399" s="23">
        <v>395</v>
      </c>
      <c r="C399" s="24"/>
      <c r="D399" s="24"/>
      <c r="E399" s="26" t="s">
        <v>1778</v>
      </c>
      <c r="F399" s="26" t="s">
        <v>1779</v>
      </c>
      <c r="G399" s="25" t="s">
        <v>1785</v>
      </c>
      <c r="H399" s="22" t="s">
        <v>207</v>
      </c>
      <c r="I399" s="26" t="s">
        <v>143</v>
      </c>
      <c r="J399" s="26" t="s">
        <v>1786</v>
      </c>
      <c r="K399" s="27"/>
      <c r="L399" s="26"/>
      <c r="M399" s="28">
        <v>60</v>
      </c>
      <c r="N399" s="26" t="s">
        <v>47</v>
      </c>
      <c r="O399" s="26" t="s">
        <v>1782</v>
      </c>
      <c r="P399" s="26" t="s">
        <v>1783</v>
      </c>
      <c r="Q399" s="26" t="s">
        <v>1787</v>
      </c>
      <c r="R399" s="29">
        <v>18.2</v>
      </c>
      <c r="S399" s="30">
        <v>14.04</v>
      </c>
      <c r="T399" s="31">
        <v>13</v>
      </c>
      <c r="U399" s="9">
        <v>13</v>
      </c>
      <c r="V399" s="29"/>
      <c r="W399" s="30">
        <v>13</v>
      </c>
      <c r="X399" s="30"/>
      <c r="Y399" s="30"/>
      <c r="Z399" s="30"/>
      <c r="AA399" s="30"/>
      <c r="AB399" s="30"/>
      <c r="AC399" s="30"/>
      <c r="AD399" s="30"/>
      <c r="AE399" s="32"/>
      <c r="AF399" s="17">
        <v>15.73</v>
      </c>
      <c r="AN399" s="33"/>
      <c r="AP399" s="32"/>
      <c r="AQ399" s="17" t="e">
        <f>AVERAGE(SMALL(AE399:AI399,1),SMALL(AE399:AI399,2))</f>
        <v>#NUM!</v>
      </c>
      <c r="AR399" s="17" t="e">
        <f>IF(R399 &lt;=( AVERAGE(SMALL(AE399:AI399,1),SMALL(AE399:AI399,2))), R399, "")</f>
        <v>#NUM!</v>
      </c>
      <c r="AS399" s="17" t="e">
        <f>AVERAGE(SMALL(AJ399:AM399,1),SMALL(AJ399:AM399,2))</f>
        <v>#NUM!</v>
      </c>
      <c r="AT399" s="17">
        <f>T399*1.075</f>
        <v>13.975</v>
      </c>
      <c r="AU399" s="17">
        <f>U399*1.075</f>
        <v>13.975</v>
      </c>
      <c r="AV399" s="30">
        <f>MIN(AN399,AT399,AU399)</f>
        <v>13.975</v>
      </c>
      <c r="AW399" s="17" t="s">
        <v>75</v>
      </c>
      <c r="AX399" s="17" t="s">
        <v>76</v>
      </c>
      <c r="AY399" s="33">
        <v>13.975</v>
      </c>
      <c r="AZ399" s="34">
        <f>IF(AND(AY399&gt;0,AY399&lt;=10),AY399*0.25,IF(AND(AY399&gt;10,AY399&lt;=50),AY399*0.17,IF(AND(AY399&gt;10,AY399&lt;=100),AY399*0.12,IF(AY399&gt;100,AY399*0.1))))</f>
        <v>2.37575</v>
      </c>
      <c r="BA399" s="35">
        <f>AZ399+AY399</f>
        <v>16.350749999999998</v>
      </c>
      <c r="BB399" s="33">
        <f>BA399+BA399*0.08</f>
        <v>17.658809999999999</v>
      </c>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row>
    <row r="400" spans="1:116" s="49" customFormat="1" ht="30" hidden="1">
      <c r="A400" s="88" t="s">
        <v>1801</v>
      </c>
      <c r="B400" s="89">
        <v>398</v>
      </c>
      <c r="C400" s="24"/>
      <c r="D400" s="24"/>
      <c r="E400" s="26" t="s">
        <v>1802</v>
      </c>
      <c r="F400" s="26" t="s">
        <v>1803</v>
      </c>
      <c r="G400" s="25" t="s">
        <v>1804</v>
      </c>
      <c r="H400" s="22" t="s">
        <v>603</v>
      </c>
      <c r="I400" s="26" t="s">
        <v>1805</v>
      </c>
      <c r="J400" s="26" t="s">
        <v>1806</v>
      </c>
      <c r="K400" s="27"/>
      <c r="L400" s="26"/>
      <c r="M400" s="28">
        <v>1</v>
      </c>
      <c r="N400" s="26" t="s">
        <v>47</v>
      </c>
      <c r="O400" s="90" t="s">
        <v>1807</v>
      </c>
      <c r="P400" s="90" t="s">
        <v>1808</v>
      </c>
      <c r="Q400" s="90" t="s">
        <v>1809</v>
      </c>
      <c r="R400" s="29">
        <v>34.25</v>
      </c>
      <c r="S400" s="30"/>
      <c r="T400" s="31">
        <v>34.25</v>
      </c>
      <c r="U400" s="9" t="s">
        <v>58</v>
      </c>
      <c r="V400" s="29">
        <v>34.25</v>
      </c>
      <c r="W400" s="30"/>
      <c r="X400" s="30"/>
      <c r="Y400" s="30"/>
      <c r="Z400" s="30"/>
      <c r="AA400" s="30"/>
      <c r="AB400" s="30"/>
      <c r="AC400" s="30">
        <v>34.25</v>
      </c>
      <c r="AD400" s="30"/>
      <c r="AE400" s="32"/>
      <c r="AF400" s="17"/>
      <c r="AG400" s="17"/>
      <c r="AH400" s="17"/>
      <c r="AI400" s="17"/>
      <c r="AJ400" s="17"/>
      <c r="AK400" s="17"/>
      <c r="AL400" s="17"/>
      <c r="AM400" s="17"/>
      <c r="AN400" s="33"/>
      <c r="AO400" s="17"/>
      <c r="AP400" s="32"/>
      <c r="AQ400" s="17" t="e">
        <f>AVERAGE(SMALL(AE400:AI400,1),SMALL(AE400:AI400,2))</f>
        <v>#NUM!</v>
      </c>
      <c r="AR400" s="17" t="e">
        <f>IF(R400 &lt;=( AVERAGE(SMALL(AE400:AI400,1),SMALL(AE400:AI400,2))), R400, "")</f>
        <v>#NUM!</v>
      </c>
      <c r="AS400" s="17" t="e">
        <f>AVERAGE(SMALL(AJ400:AM400,1),SMALL(AJ400:AM400,2))</f>
        <v>#NUM!</v>
      </c>
      <c r="AT400" s="17">
        <f>T400*1.075</f>
        <v>36.818750000000001</v>
      </c>
      <c r="AU400" s="17" t="e">
        <f>U400*1.075</f>
        <v>#VALUE!</v>
      </c>
      <c r="AV400" s="30" t="e">
        <f>MIN(AN400,AT400,AU400)</f>
        <v>#VALUE!</v>
      </c>
      <c r="AW400" s="42" t="s">
        <v>53</v>
      </c>
      <c r="AX400" s="42" t="s">
        <v>52</v>
      </c>
      <c r="AY400" s="33">
        <v>34.25</v>
      </c>
      <c r="AZ400" s="34">
        <f>IF(AND(AY400&gt;0,AY400&lt;=10),AY400*0.25,IF(AND(AY400&gt;10,AY400&lt;=50),AY400*0.17,IF(AND(AY400&gt;10,AY400&lt;=100),AY400*0.12,IF(AY400&gt;100,AY400*0.1))))</f>
        <v>5.8225000000000007</v>
      </c>
      <c r="BA400" s="35">
        <f>AZ400+AY400</f>
        <v>40.072499999999998</v>
      </c>
      <c r="BB400" s="33">
        <f>BA400+BA400*0.08</f>
        <v>43.278300000000002</v>
      </c>
      <c r="BC400" s="17"/>
      <c r="BD400" s="17"/>
      <c r="BE400" s="17"/>
      <c r="BF400" s="17"/>
      <c r="BG400" s="17"/>
      <c r="BH400" s="17"/>
      <c r="BI400" s="17"/>
      <c r="BJ400" s="17"/>
      <c r="BK400" s="17"/>
      <c r="BL400" s="17"/>
      <c r="BM400" s="17"/>
      <c r="BN400" s="17"/>
      <c r="BO400" s="17"/>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row>
    <row r="401" spans="1:116" s="49" customFormat="1" ht="30">
      <c r="A401" s="54" t="s">
        <v>1810</v>
      </c>
      <c r="B401" s="23">
        <v>399</v>
      </c>
      <c r="C401" s="37"/>
      <c r="D401" s="37"/>
      <c r="E401" s="39" t="s">
        <v>1811</v>
      </c>
      <c r="F401" s="39" t="s">
        <v>1812</v>
      </c>
      <c r="G401" s="38" t="s">
        <v>1813</v>
      </c>
      <c r="H401" s="54" t="s">
        <v>1814</v>
      </c>
      <c r="I401" s="39" t="s">
        <v>822</v>
      </c>
      <c r="J401" s="39" t="s">
        <v>1815</v>
      </c>
      <c r="K401" s="40">
        <v>2.4</v>
      </c>
      <c r="L401" s="39" t="s">
        <v>83</v>
      </c>
      <c r="M401" s="41">
        <v>1</v>
      </c>
      <c r="N401" s="39" t="s">
        <v>47</v>
      </c>
      <c r="O401" s="39" t="s">
        <v>1816</v>
      </c>
      <c r="P401" s="39" t="s">
        <v>1817</v>
      </c>
      <c r="Q401" s="39" t="s">
        <v>1818</v>
      </c>
      <c r="R401" s="29"/>
      <c r="S401" s="30"/>
      <c r="T401" s="31" t="s">
        <v>58</v>
      </c>
      <c r="U401" s="9" t="s">
        <v>58</v>
      </c>
      <c r="V401" s="29"/>
      <c r="W401" s="30"/>
      <c r="X401" s="30"/>
      <c r="Y401" s="30"/>
      <c r="Z401" s="30"/>
      <c r="AA401" s="30"/>
      <c r="AB401" s="30">
        <v>449.2</v>
      </c>
      <c r="AC401" s="30"/>
      <c r="AD401" s="30"/>
      <c r="AE401" s="32"/>
      <c r="AF401" s="17"/>
      <c r="AG401" s="17"/>
      <c r="AH401" s="17"/>
      <c r="AI401" s="17">
        <v>653.97</v>
      </c>
      <c r="AJ401" s="17"/>
      <c r="AK401" s="17"/>
      <c r="AL401" s="17"/>
      <c r="AM401" s="17"/>
      <c r="AN401" s="33"/>
      <c r="AO401" s="17"/>
      <c r="AP401" s="32"/>
      <c r="AQ401" s="17" t="e">
        <f>AVERAGE(SMALL(AE401:AI401,1),SMALL(AE401:AI401,2))</f>
        <v>#NUM!</v>
      </c>
      <c r="AR401" s="17" t="e">
        <f>IF(R401 &lt;=( AVERAGE(SMALL(AE401:AI401,1),SMALL(AE401:AI401,2))), R401, "")</f>
        <v>#NUM!</v>
      </c>
      <c r="AS401" s="17" t="e">
        <f>AVERAGE(SMALL(AJ401:AM401,1),SMALL(AJ401:AM401,2))</f>
        <v>#NUM!</v>
      </c>
      <c r="AT401" s="17" t="e">
        <f>T401*1.075</f>
        <v>#VALUE!</v>
      </c>
      <c r="AU401" s="17" t="e">
        <f>U401*1.075</f>
        <v>#VALUE!</v>
      </c>
      <c r="AV401" s="30" t="e">
        <f>MIN(AN401,AT401,AU401)</f>
        <v>#VALUE!</v>
      </c>
      <c r="AW401" s="17" t="s">
        <v>1819</v>
      </c>
      <c r="AX401" s="17" t="s">
        <v>381</v>
      </c>
      <c r="AY401" s="33">
        <v>449.2</v>
      </c>
      <c r="AZ401" s="34">
        <f>IF(AND(AY401&gt;0,AY401&lt;=10),AY401*0.25,IF(AND(AY401&gt;10,AY401&lt;=50),AY401*0.17,IF(AND(AY401&gt;10,AY401&lt;=100),AY401*0.12,IF(AY401&gt;100,AY401*0.1))))</f>
        <v>44.92</v>
      </c>
      <c r="BA401" s="35">
        <f>AZ401+AY401</f>
        <v>494.12</v>
      </c>
      <c r="BB401" s="33">
        <f>BA401+BA401*0.08</f>
        <v>533.64959999999996</v>
      </c>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row>
    <row r="402" spans="1:116" s="49" customFormat="1" ht="30">
      <c r="A402" s="54" t="s">
        <v>1832</v>
      </c>
      <c r="B402" s="23">
        <v>403</v>
      </c>
      <c r="C402" s="37"/>
      <c r="D402" s="37"/>
      <c r="E402" s="39" t="s">
        <v>1833</v>
      </c>
      <c r="F402" s="39" t="s">
        <v>1834</v>
      </c>
      <c r="G402" s="38" t="s">
        <v>1835</v>
      </c>
      <c r="H402" s="54" t="s">
        <v>1836</v>
      </c>
      <c r="I402" s="39" t="s">
        <v>396</v>
      </c>
      <c r="J402" s="39" t="s">
        <v>1837</v>
      </c>
      <c r="K402" s="40"/>
      <c r="L402" s="39"/>
      <c r="M402" s="41">
        <v>1</v>
      </c>
      <c r="N402" s="39" t="s">
        <v>47</v>
      </c>
      <c r="O402" s="39" t="s">
        <v>1816</v>
      </c>
      <c r="P402" s="39" t="s">
        <v>1838</v>
      </c>
      <c r="Q402" s="39" t="s">
        <v>1839</v>
      </c>
      <c r="R402" s="29"/>
      <c r="S402" s="30"/>
      <c r="T402" s="31" t="s">
        <v>58</v>
      </c>
      <c r="U402" s="9" t="s">
        <v>58</v>
      </c>
      <c r="V402" s="29"/>
      <c r="W402" s="30"/>
      <c r="X402" s="30"/>
      <c r="Y402" s="30">
        <v>417.5</v>
      </c>
      <c r="Z402" s="30"/>
      <c r="AA402" s="30">
        <v>408.38</v>
      </c>
      <c r="AB402" s="30">
        <v>342.8526</v>
      </c>
      <c r="AC402" s="30"/>
      <c r="AD402" s="30"/>
      <c r="AE402" s="32"/>
      <c r="AF402" s="17"/>
      <c r="AG402" s="17"/>
      <c r="AH402" s="17">
        <v>396.43</v>
      </c>
      <c r="AI402" s="17">
        <v>805.41</v>
      </c>
      <c r="AJ402" s="17"/>
      <c r="AK402" s="17">
        <v>412.971</v>
      </c>
      <c r="AL402" s="17"/>
      <c r="AM402" s="17">
        <v>700.85</v>
      </c>
      <c r="AN402" s="33"/>
      <c r="AO402" s="17"/>
      <c r="AP402" s="32"/>
      <c r="AQ402" s="17">
        <f>AVERAGE(SMALL(AE402:AI402,1),SMALL(AE402:AI402,2))</f>
        <v>600.91999999999996</v>
      </c>
      <c r="AR402" s="17">
        <f>IF(R402 &lt;=( AVERAGE(SMALL(AE402:AI402,1),SMALL(AE402:AI402,2))), R402, "")</f>
        <v>0</v>
      </c>
      <c r="AS402" s="17">
        <f>AVERAGE(SMALL(AJ402:AM402,1),SMALL(AJ402:AM402,2))</f>
        <v>556.91049999999996</v>
      </c>
      <c r="AT402" s="17" t="e">
        <f>T402*1.075</f>
        <v>#VALUE!</v>
      </c>
      <c r="AU402" s="17" t="e">
        <f>U402*1.075</f>
        <v>#VALUE!</v>
      </c>
      <c r="AV402" s="30" t="e">
        <f>MIN(AN402,AT402,AU402)</f>
        <v>#VALUE!</v>
      </c>
      <c r="AW402" s="17" t="s">
        <v>1840</v>
      </c>
      <c r="AX402" s="17" t="s">
        <v>1841</v>
      </c>
      <c r="AY402" s="33">
        <v>556.91</v>
      </c>
      <c r="AZ402" s="34">
        <f>IF(AND(AY402&gt;0,AY402&lt;=10),AY402*0.25,IF(AND(AY402&gt;10,AY402&lt;=50),AY402*0.17,IF(AND(AY402&gt;10,AY402&lt;=100),AY402*0.12,IF(AY402&gt;100,AY402*0.1))))</f>
        <v>55.691000000000003</v>
      </c>
      <c r="BA402" s="35">
        <f>AZ402+AY402</f>
        <v>612.601</v>
      </c>
      <c r="BB402" s="33">
        <f>BA402+BA402*0.08</f>
        <v>661.60907999999995</v>
      </c>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row>
    <row r="403" spans="1:116" s="49" customFormat="1" ht="30">
      <c r="A403" s="54" t="s">
        <v>1820</v>
      </c>
      <c r="B403" s="23">
        <v>400</v>
      </c>
      <c r="C403" s="37"/>
      <c r="D403" s="37"/>
      <c r="E403" s="39" t="s">
        <v>1811</v>
      </c>
      <c r="F403" s="39" t="s">
        <v>1812</v>
      </c>
      <c r="G403" s="38" t="s">
        <v>1813</v>
      </c>
      <c r="H403" s="54" t="s">
        <v>1814</v>
      </c>
      <c r="I403" s="39" t="s">
        <v>822</v>
      </c>
      <c r="J403" s="39" t="s">
        <v>1821</v>
      </c>
      <c r="K403" s="40">
        <v>10</v>
      </c>
      <c r="L403" s="39" t="s">
        <v>83</v>
      </c>
      <c r="M403" s="41">
        <v>1</v>
      </c>
      <c r="N403" s="39" t="s">
        <v>47</v>
      </c>
      <c r="O403" s="39" t="s">
        <v>1816</v>
      </c>
      <c r="P403" s="39" t="s">
        <v>1817</v>
      </c>
      <c r="Q403" s="39" t="s">
        <v>1822</v>
      </c>
      <c r="R403" s="29"/>
      <c r="S403" s="30"/>
      <c r="T403" s="31" t="s">
        <v>58</v>
      </c>
      <c r="U403" s="9" t="s">
        <v>58</v>
      </c>
      <c r="V403" s="29"/>
      <c r="W403" s="30">
        <v>2745.95</v>
      </c>
      <c r="X403" s="30"/>
      <c r="Y403" s="30">
        <v>2282.04</v>
      </c>
      <c r="Z403" s="30"/>
      <c r="AA403" s="30"/>
      <c r="AB403" s="30">
        <v>1856.31</v>
      </c>
      <c r="AC403" s="30"/>
      <c r="AD403" s="30"/>
      <c r="AE403" s="32"/>
      <c r="AF403" s="17"/>
      <c r="AG403" s="17"/>
      <c r="AH403" s="17">
        <v>2216.65</v>
      </c>
      <c r="AI403" s="17">
        <v>2684.25</v>
      </c>
      <c r="AJ403" s="17"/>
      <c r="AK403" s="17"/>
      <c r="AL403" s="17"/>
      <c r="AM403" s="17"/>
      <c r="AN403" s="33"/>
      <c r="AO403" s="17"/>
      <c r="AP403" s="32"/>
      <c r="AQ403" s="17">
        <f>AVERAGE(SMALL(AE403:AI403,1),SMALL(AE403:AI403,2))</f>
        <v>2450.4499999999998</v>
      </c>
      <c r="AR403" s="17">
        <f>IF(R403 &lt;=( AVERAGE(SMALL(AE403:AI403,1),SMALL(AE403:AI403,2))), R403, "")</f>
        <v>0</v>
      </c>
      <c r="AS403" s="17" t="e">
        <f>AVERAGE(SMALL(AJ403:AM403,1),SMALL(AJ403:AM403,2))</f>
        <v>#NUM!</v>
      </c>
      <c r="AT403" s="17" t="e">
        <f>T403*1.075</f>
        <v>#VALUE!</v>
      </c>
      <c r="AU403" s="17" t="e">
        <f>U403*1.075</f>
        <v>#VALUE!</v>
      </c>
      <c r="AV403" s="30" t="e">
        <f>MIN(AN403,AT403,AU403)</f>
        <v>#VALUE!</v>
      </c>
      <c r="AW403" s="17" t="s">
        <v>215</v>
      </c>
      <c r="AX403" s="17" t="s">
        <v>214</v>
      </c>
      <c r="AY403" s="33">
        <v>2450.4499999999998</v>
      </c>
      <c r="AZ403" s="34">
        <f>IF(AND(AY403&gt;0,AY403&lt;=10),AY403*0.25,IF(AND(AY403&gt;10,AY403&lt;=50),AY403*0.17,IF(AND(AY403&gt;10,AY403&lt;=100),AY403*0.12,IF(AY403&gt;100,AY403*0.1))))</f>
        <v>245.04499999999999</v>
      </c>
      <c r="BA403" s="35">
        <f>AZ403+AY403</f>
        <v>2695.4949999999999</v>
      </c>
      <c r="BB403" s="33">
        <f>BA403+BA403*0.08</f>
        <v>2911.1345999999999</v>
      </c>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row>
    <row r="404" spans="1:116" s="49" customFormat="1" ht="30">
      <c r="A404" s="54" t="s">
        <v>1823</v>
      </c>
      <c r="B404" s="23">
        <v>401</v>
      </c>
      <c r="C404" s="37"/>
      <c r="D404" s="37"/>
      <c r="E404" s="39" t="s">
        <v>1824</v>
      </c>
      <c r="F404" s="39" t="s">
        <v>1825</v>
      </c>
      <c r="G404" s="38" t="s">
        <v>1826</v>
      </c>
      <c r="H404" s="54" t="s">
        <v>169</v>
      </c>
      <c r="I404" s="39" t="s">
        <v>45</v>
      </c>
      <c r="J404" s="39" t="s">
        <v>1827</v>
      </c>
      <c r="K404" s="40"/>
      <c r="L404" s="39"/>
      <c r="M404" s="41">
        <v>30</v>
      </c>
      <c r="N404" s="39" t="s">
        <v>47</v>
      </c>
      <c r="O404" s="39" t="s">
        <v>1816</v>
      </c>
      <c r="P404" s="39" t="s">
        <v>1828</v>
      </c>
      <c r="Q404" s="39" t="s">
        <v>1829</v>
      </c>
      <c r="R404" s="29"/>
      <c r="S404" s="30"/>
      <c r="T404" s="31" t="s">
        <v>58</v>
      </c>
      <c r="U404" s="9" t="s">
        <v>58</v>
      </c>
      <c r="V404" s="29"/>
      <c r="W404" s="30"/>
      <c r="X404" s="30"/>
      <c r="Y404" s="30">
        <v>5401.1</v>
      </c>
      <c r="Z404" s="30"/>
      <c r="AA404" s="30"/>
      <c r="AB404" s="30">
        <v>5276.99</v>
      </c>
      <c r="AC404" s="30">
        <v>5435.29</v>
      </c>
      <c r="AD404" s="30"/>
      <c r="AE404" s="32"/>
      <c r="AF404" s="17"/>
      <c r="AG404" s="17"/>
      <c r="AH404" s="17">
        <v>5536.58</v>
      </c>
      <c r="AI404" s="17">
        <v>6047.58</v>
      </c>
      <c r="AJ404" s="17"/>
      <c r="AK404" s="17"/>
      <c r="AL404" s="17"/>
      <c r="AM404" s="17"/>
      <c r="AN404" s="33"/>
      <c r="AO404" s="17"/>
      <c r="AP404" s="32"/>
      <c r="AQ404" s="17">
        <f>AVERAGE(SMALL(AE404:AI404,1),SMALL(AE404:AI404,2))</f>
        <v>5792.08</v>
      </c>
      <c r="AR404" s="17">
        <f>IF(R404 &lt;=( AVERAGE(SMALL(AE404:AI404,1),SMALL(AE404:AI404,2))), R404, "")</f>
        <v>0</v>
      </c>
      <c r="AS404" s="17" t="e">
        <f>AVERAGE(SMALL(AJ404:AM404,1),SMALL(AJ404:AM404,2))</f>
        <v>#NUM!</v>
      </c>
      <c r="AT404" s="17" t="e">
        <f>T404*1.075</f>
        <v>#VALUE!</v>
      </c>
      <c r="AU404" s="17" t="e">
        <f>U404*1.075</f>
        <v>#VALUE!</v>
      </c>
      <c r="AV404" s="30" t="e">
        <f>MIN(AN404,AT404,AU404)</f>
        <v>#VALUE!</v>
      </c>
      <c r="AW404" s="17" t="s">
        <v>215</v>
      </c>
      <c r="AX404" s="17" t="s">
        <v>214</v>
      </c>
      <c r="AY404" s="33">
        <v>5792.08</v>
      </c>
      <c r="AZ404" s="34">
        <f>IF(AND(AY404&gt;0,AY404&lt;=10),AY404*0.25,IF(AND(AY404&gt;10,AY404&lt;=50),AY404*0.17,IF(AND(AY404&gt;10,AY404&lt;=100),AY404*0.12,IF(AY404&gt;100,AY404*0.1))))</f>
        <v>579.20799999999997</v>
      </c>
      <c r="BA404" s="35">
        <f>AZ404+AY404</f>
        <v>6371.2879999999996</v>
      </c>
      <c r="BB404" s="33">
        <f>BA404+BA404*0.08</f>
        <v>6880.9910399999999</v>
      </c>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row>
    <row r="405" spans="1:116" s="49" customFormat="1" ht="30">
      <c r="A405" s="54" t="s">
        <v>1830</v>
      </c>
      <c r="B405" s="23">
        <v>402</v>
      </c>
      <c r="C405" s="37"/>
      <c r="D405" s="37"/>
      <c r="E405" s="39" t="s">
        <v>1824</v>
      </c>
      <c r="F405" s="39" t="s">
        <v>1825</v>
      </c>
      <c r="G405" s="38" t="s">
        <v>1826</v>
      </c>
      <c r="H405" s="54" t="s">
        <v>171</v>
      </c>
      <c r="I405" s="39" t="s">
        <v>45</v>
      </c>
      <c r="J405" s="39" t="s">
        <v>1827</v>
      </c>
      <c r="K405" s="40"/>
      <c r="L405" s="39"/>
      <c r="M405" s="41">
        <v>30</v>
      </c>
      <c r="N405" s="39" t="s">
        <v>47</v>
      </c>
      <c r="O405" s="39" t="s">
        <v>1816</v>
      </c>
      <c r="P405" s="39" t="s">
        <v>1828</v>
      </c>
      <c r="Q405" s="39" t="s">
        <v>1831</v>
      </c>
      <c r="R405" s="29"/>
      <c r="S405" s="30"/>
      <c r="T405" s="31" t="s">
        <v>58</v>
      </c>
      <c r="U405" s="9" t="s">
        <v>58</v>
      </c>
      <c r="V405" s="29"/>
      <c r="W405" s="30">
        <v>6072.5168999999996</v>
      </c>
      <c r="X405" s="30"/>
      <c r="Y405" s="30">
        <v>5564.6</v>
      </c>
      <c r="Z405" s="30"/>
      <c r="AA405" s="30"/>
      <c r="AB405" s="30">
        <v>5012.4993000000004</v>
      </c>
      <c r="AC405" s="30">
        <v>5435.29</v>
      </c>
      <c r="AD405" s="30"/>
      <c r="AE405" s="32"/>
      <c r="AF405" s="17"/>
      <c r="AG405" s="17"/>
      <c r="AH405" s="17">
        <v>5615.69</v>
      </c>
      <c r="AI405" s="17">
        <v>6047.58</v>
      </c>
      <c r="AJ405" s="17"/>
      <c r="AK405" s="17"/>
      <c r="AL405" s="17"/>
      <c r="AM405" s="17"/>
      <c r="AN405" s="33"/>
      <c r="AO405" s="17"/>
      <c r="AP405" s="32"/>
      <c r="AQ405" s="17">
        <f>AVERAGE(SMALL(AE405:AI405,1),SMALL(AE405:AI405,2))</f>
        <v>5831.6350000000002</v>
      </c>
      <c r="AR405" s="17">
        <f>IF(R405 &lt;=( AVERAGE(SMALL(AE405:AI405,1),SMALL(AE405:AI405,2))), R405, "")</f>
        <v>0</v>
      </c>
      <c r="AS405" s="17" t="e">
        <f>AVERAGE(SMALL(AJ405:AM405,1),SMALL(AJ405:AM405,2))</f>
        <v>#NUM!</v>
      </c>
      <c r="AT405" s="17" t="e">
        <f>T405*1.075</f>
        <v>#VALUE!</v>
      </c>
      <c r="AU405" s="17" t="e">
        <f>U405*1.075</f>
        <v>#VALUE!</v>
      </c>
      <c r="AV405" s="30" t="e">
        <f>MIN(AN405,AT405,AU405)</f>
        <v>#VALUE!</v>
      </c>
      <c r="AW405" s="17" t="s">
        <v>215</v>
      </c>
      <c r="AX405" s="17" t="s">
        <v>214</v>
      </c>
      <c r="AY405" s="33">
        <v>5831.6350000000002</v>
      </c>
      <c r="AZ405" s="34">
        <f>IF(AND(AY405&gt;0,AY405&lt;=10),AY405*0.25,IF(AND(AY405&gt;10,AY405&lt;=50),AY405*0.17,IF(AND(AY405&gt;10,AY405&lt;=100),AY405*0.12,IF(AY405&gt;100,AY405*0.1))))</f>
        <v>583.1635</v>
      </c>
      <c r="BA405" s="35">
        <f>AZ405+AY405</f>
        <v>6414.7984999999999</v>
      </c>
      <c r="BB405" s="33">
        <f>BA405+BA405*0.08</f>
        <v>6927.9823799999995</v>
      </c>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row>
    <row r="406" spans="1:116" s="49" customFormat="1" ht="30">
      <c r="A406" s="43" t="s">
        <v>494</v>
      </c>
      <c r="B406" s="23">
        <v>404</v>
      </c>
      <c r="C406" s="44">
        <v>14677</v>
      </c>
      <c r="D406" s="44"/>
      <c r="E406" s="45" t="s">
        <v>1842</v>
      </c>
      <c r="F406" s="45" t="s">
        <v>1843</v>
      </c>
      <c r="G406" s="35" t="s">
        <v>1844</v>
      </c>
      <c r="H406" s="48" t="s">
        <v>643</v>
      </c>
      <c r="I406" s="45" t="s">
        <v>782</v>
      </c>
      <c r="J406" s="45" t="s">
        <v>1845</v>
      </c>
      <c r="K406" s="46">
        <v>100</v>
      </c>
      <c r="L406" s="45" t="s">
        <v>83</v>
      </c>
      <c r="M406" s="47">
        <v>1</v>
      </c>
      <c r="N406" s="45" t="s">
        <v>47</v>
      </c>
      <c r="O406" s="45" t="s">
        <v>1846</v>
      </c>
      <c r="P406" s="45" t="s">
        <v>1847</v>
      </c>
      <c r="Q406" s="45" t="s">
        <v>1848</v>
      </c>
      <c r="R406" s="29">
        <v>4.83</v>
      </c>
      <c r="S406" s="30"/>
      <c r="T406" s="31"/>
      <c r="U406" s="9">
        <v>1.96</v>
      </c>
      <c r="V406" s="29">
        <v>4.49</v>
      </c>
      <c r="W406" s="30"/>
      <c r="X406" s="30"/>
      <c r="Y406" s="30"/>
      <c r="Z406" s="30"/>
      <c r="AA406" s="30"/>
      <c r="AB406" s="30"/>
      <c r="AC406" s="30"/>
      <c r="AD406" s="30"/>
      <c r="AE406" s="32">
        <v>4.49</v>
      </c>
      <c r="AF406" s="17"/>
      <c r="AG406" s="17"/>
      <c r="AH406" s="17"/>
      <c r="AI406" s="17"/>
      <c r="AJ406" s="17"/>
      <c r="AK406" s="17"/>
      <c r="AL406" s="17"/>
      <c r="AM406" s="17"/>
      <c r="AN406" s="33">
        <v>4.49</v>
      </c>
      <c r="AO406" s="17" t="s">
        <v>51</v>
      </c>
      <c r="AP406" s="32" t="s">
        <v>52</v>
      </c>
      <c r="AQ406" s="17" t="e">
        <f>AVERAGE(SMALL(AE406:AI406,1),SMALL(AE406:AI406,2))</f>
        <v>#NUM!</v>
      </c>
      <c r="AR406" s="17" t="e">
        <f>IF(R406 &lt;=( AVERAGE(SMALL(AE406:AI406,1),SMALL(AE406:AI406,2))), R406, "")</f>
        <v>#NUM!</v>
      </c>
      <c r="AS406" s="17" t="e">
        <f>AVERAGE(SMALL(AJ406:AM406,1),SMALL(AJ406:AM406,2))</f>
        <v>#NUM!</v>
      </c>
      <c r="AT406" s="17">
        <f>T406*1.075</f>
        <v>0</v>
      </c>
      <c r="AU406" s="17">
        <f>U406*1.075</f>
        <v>2.1069999999999998</v>
      </c>
      <c r="AV406" s="30">
        <f>MIN(AN406,AT406,AU406)</f>
        <v>0</v>
      </c>
      <c r="AW406" s="17" t="s">
        <v>75</v>
      </c>
      <c r="AX406" s="17" t="s">
        <v>76</v>
      </c>
      <c r="AY406" s="33">
        <v>2.1</v>
      </c>
      <c r="AZ406" s="34">
        <f>IF(AND(AY406&gt;0,AY406&lt;=10),AY406*0.25,IF(AND(AY406&gt;10,AY406&lt;=50),AY406*0.17,IF(AND(AY406&gt;10,AY406&lt;=100),AY406*0.12,IF(AY406&gt;100,AY406*0.1))))</f>
        <v>0.52500000000000002</v>
      </c>
      <c r="BA406" s="35">
        <f>AZ406+AY406</f>
        <v>2.625</v>
      </c>
      <c r="BB406" s="33">
        <f>BA406+BA406*0.08</f>
        <v>2.835</v>
      </c>
      <c r="BC406" s="17"/>
      <c r="BD406" s="17"/>
      <c r="BE406" s="17"/>
      <c r="BF406" s="17"/>
      <c r="BG406" s="17"/>
      <c r="BH406" s="17"/>
      <c r="BI406" s="17"/>
      <c r="BJ406" s="17"/>
      <c r="BK406" s="17"/>
      <c r="BL406" s="17"/>
      <c r="BM406" s="17"/>
      <c r="BN406" s="17"/>
      <c r="BO406" s="17"/>
    </row>
    <row r="407" spans="1:116" s="49" customFormat="1" ht="30">
      <c r="A407" s="22" t="s">
        <v>1849</v>
      </c>
      <c r="B407" s="23">
        <v>408</v>
      </c>
      <c r="C407" s="24"/>
      <c r="D407" s="24"/>
      <c r="E407" s="26" t="s">
        <v>1863</v>
      </c>
      <c r="F407" s="26" t="s">
        <v>957</v>
      </c>
      <c r="G407" s="25" t="s">
        <v>725</v>
      </c>
      <c r="H407" s="22" t="s">
        <v>130</v>
      </c>
      <c r="I407" s="26" t="s">
        <v>387</v>
      </c>
      <c r="J407" s="26" t="s">
        <v>1864</v>
      </c>
      <c r="K407" s="27"/>
      <c r="L407" s="26"/>
      <c r="M407" s="28">
        <v>12</v>
      </c>
      <c r="N407" s="26" t="s">
        <v>47</v>
      </c>
      <c r="O407" s="26" t="s">
        <v>1854</v>
      </c>
      <c r="P407" s="26" t="s">
        <v>1865</v>
      </c>
      <c r="Q407" s="26" t="s">
        <v>1866</v>
      </c>
      <c r="R407" s="29">
        <v>4</v>
      </c>
      <c r="S407" s="30">
        <v>4.3</v>
      </c>
      <c r="T407" s="31"/>
      <c r="U407" s="9" t="s">
        <v>58</v>
      </c>
      <c r="V407" s="29"/>
      <c r="W407" s="30">
        <v>4</v>
      </c>
      <c r="X407" s="30"/>
      <c r="Y407" s="30"/>
      <c r="Z407" s="30"/>
      <c r="AA407" s="30"/>
      <c r="AB407" s="30"/>
      <c r="AC407" s="30"/>
      <c r="AD407" s="30"/>
      <c r="AE407" s="32"/>
      <c r="AF407" s="17">
        <v>5.44</v>
      </c>
      <c r="AG407" s="17"/>
      <c r="AH407" s="17"/>
      <c r="AI407" s="17"/>
      <c r="AJ407" s="17"/>
      <c r="AK407" s="17"/>
      <c r="AL407" s="17"/>
      <c r="AM407" s="17"/>
      <c r="AN407" s="33"/>
      <c r="AO407" s="17"/>
      <c r="AP407" s="32"/>
      <c r="AQ407" s="17" t="e">
        <f>AVERAGE(SMALL(AE407:AI407,1),SMALL(AE407:AI407,2))</f>
        <v>#NUM!</v>
      </c>
      <c r="AR407" s="17" t="e">
        <f>IF(R407 &lt;=( AVERAGE(SMALL(AE407:AI407,1),SMALL(AE407:AI407,2))), R407, "")</f>
        <v>#NUM!</v>
      </c>
      <c r="AS407" s="17" t="e">
        <f>AVERAGE(SMALL(AJ407:AM407,1),SMALL(AJ407:AM407,2))</f>
        <v>#NUM!</v>
      </c>
      <c r="AT407" s="17">
        <f>T407*1.075</f>
        <v>0</v>
      </c>
      <c r="AU407" s="17" t="e">
        <f>U407*1.075</f>
        <v>#VALUE!</v>
      </c>
      <c r="AV407" s="30" t="e">
        <f>MIN(AN407,AT407,AU407)</f>
        <v>#VALUE!</v>
      </c>
      <c r="AW407" s="42" t="s">
        <v>338</v>
      </c>
      <c r="AX407" s="17" t="s">
        <v>1867</v>
      </c>
      <c r="AY407" s="33">
        <v>0.54</v>
      </c>
      <c r="AZ407" s="34">
        <f>IF(AND(AY407&gt;0,AY407&lt;=10),AY407*0.25,IF(AND(AY407&gt;10,AY407&lt;=50),AY407*0.17,IF(AND(AY407&gt;10,AY407&lt;=100),AY407*0.12,IF(AY407&gt;100,AY407*0.1))))</f>
        <v>0.13500000000000001</v>
      </c>
      <c r="BA407" s="35">
        <f>AZ407+AY407</f>
        <v>0.67500000000000004</v>
      </c>
      <c r="BB407" s="33">
        <f>BA407+BA407*0.08</f>
        <v>0.72900000000000009</v>
      </c>
      <c r="BC407" s="17"/>
      <c r="BD407" s="17"/>
      <c r="BE407" s="17"/>
      <c r="BF407" s="17"/>
      <c r="BG407" s="17"/>
      <c r="BH407" s="17"/>
      <c r="BI407" s="17"/>
      <c r="BJ407" s="17"/>
      <c r="BK407" s="17"/>
      <c r="BL407" s="17"/>
      <c r="BM407" s="17"/>
      <c r="BN407" s="17"/>
      <c r="BO407" s="17"/>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row>
    <row r="408" spans="1:116" s="49" customFormat="1" ht="30">
      <c r="A408" s="22" t="s">
        <v>1849</v>
      </c>
      <c r="B408" s="23">
        <v>414</v>
      </c>
      <c r="C408" s="24"/>
      <c r="D408" s="24"/>
      <c r="E408" s="26" t="s">
        <v>1881</v>
      </c>
      <c r="F408" s="26" t="s">
        <v>1172</v>
      </c>
      <c r="G408" s="25" t="s">
        <v>1180</v>
      </c>
      <c r="H408" s="22" t="s">
        <v>142</v>
      </c>
      <c r="I408" s="26" t="s">
        <v>1531</v>
      </c>
      <c r="J408" s="26" t="s">
        <v>1889</v>
      </c>
      <c r="K408" s="27"/>
      <c r="L408" s="26"/>
      <c r="M408" s="28">
        <v>10</v>
      </c>
      <c r="N408" s="26" t="s">
        <v>47</v>
      </c>
      <c r="O408" s="26" t="s">
        <v>1854</v>
      </c>
      <c r="P408" s="26" t="s">
        <v>1884</v>
      </c>
      <c r="Q408" s="26" t="s">
        <v>1891</v>
      </c>
      <c r="R408" s="29">
        <v>4.54</v>
      </c>
      <c r="S408" s="30">
        <v>4.88</v>
      </c>
      <c r="T408" s="31"/>
      <c r="U408" s="9">
        <v>1.9</v>
      </c>
      <c r="V408" s="29"/>
      <c r="W408" s="30">
        <v>4.54</v>
      </c>
      <c r="X408" s="30"/>
      <c r="Y408" s="30"/>
      <c r="Z408" s="30"/>
      <c r="AA408" s="30"/>
      <c r="AB408" s="30"/>
      <c r="AC408" s="30"/>
      <c r="AD408" s="30"/>
      <c r="AE408" s="32"/>
      <c r="AF408" s="17">
        <v>4.08</v>
      </c>
      <c r="AG408" s="17"/>
      <c r="AH408" s="17"/>
      <c r="AI408" s="17"/>
      <c r="AJ408" s="17"/>
      <c r="AK408" s="17"/>
      <c r="AL408" s="17"/>
      <c r="AM408" s="17"/>
      <c r="AN408" s="33"/>
      <c r="AO408" s="17"/>
      <c r="AP408" s="32"/>
      <c r="AQ408" s="17" t="e">
        <f>AVERAGE(SMALL(AE408:AI408,1),SMALL(AE408:AI408,2))</f>
        <v>#NUM!</v>
      </c>
      <c r="AR408" s="17" t="e">
        <f>IF(R408 &lt;=( AVERAGE(SMALL(AE408:AI408,1),SMALL(AE408:AI408,2))), R408, "")</f>
        <v>#NUM!</v>
      </c>
      <c r="AS408" s="17" t="e">
        <f>AVERAGE(SMALL(AJ408:AM408,1),SMALL(AJ408:AM408,2))</f>
        <v>#NUM!</v>
      </c>
      <c r="AT408" s="17">
        <f>T408*1.075</f>
        <v>0</v>
      </c>
      <c r="AU408" s="17">
        <f>U408*1.075</f>
        <v>2.0425</v>
      </c>
      <c r="AV408" s="30">
        <f>MIN(AN408,AT408,AU408)</f>
        <v>0</v>
      </c>
      <c r="AW408" s="17" t="s">
        <v>75</v>
      </c>
      <c r="AX408" s="17" t="s">
        <v>76</v>
      </c>
      <c r="AY408" s="33">
        <v>2.0419999999999998</v>
      </c>
      <c r="AZ408" s="34">
        <f>IF(AND(AY408&gt;0,AY408&lt;=10),AY408*0.25,IF(AND(AY408&gt;10,AY408&lt;=50),AY408*0.17,IF(AND(AY408&gt;10,AY408&lt;=100),AY408*0.12,IF(AY408&gt;100,AY408*0.1))))</f>
        <v>0.51049999999999995</v>
      </c>
      <c r="BA408" s="35">
        <f>AZ408+AY408</f>
        <v>2.5524999999999998</v>
      </c>
      <c r="BB408" s="33">
        <f>BA408+BA408*0.08</f>
        <v>2.7566999999999999</v>
      </c>
      <c r="BC408" s="17"/>
      <c r="BD408" s="17"/>
      <c r="BE408" s="17"/>
      <c r="BF408" s="17"/>
      <c r="BG408" s="17"/>
      <c r="BH408" s="17"/>
      <c r="BI408" s="17"/>
      <c r="BJ408" s="17"/>
      <c r="BK408" s="17"/>
      <c r="BL408" s="17"/>
      <c r="BM408" s="17"/>
      <c r="BN408" s="17"/>
      <c r="BO408" s="17"/>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row>
    <row r="409" spans="1:116" s="49" customFormat="1" ht="30">
      <c r="A409" s="22" t="s">
        <v>1849</v>
      </c>
      <c r="B409" s="23">
        <v>413</v>
      </c>
      <c r="C409" s="24"/>
      <c r="D409" s="24"/>
      <c r="E409" s="26" t="s">
        <v>1881</v>
      </c>
      <c r="F409" s="26" t="s">
        <v>1172</v>
      </c>
      <c r="G409" s="25" t="s">
        <v>1180</v>
      </c>
      <c r="H409" s="22" t="s">
        <v>1888</v>
      </c>
      <c r="I409" s="26" t="s">
        <v>1531</v>
      </c>
      <c r="J409" s="26" t="s">
        <v>1889</v>
      </c>
      <c r="K409" s="27"/>
      <c r="L409" s="26"/>
      <c r="M409" s="28">
        <v>10</v>
      </c>
      <c r="N409" s="26" t="s">
        <v>47</v>
      </c>
      <c r="O409" s="26" t="s">
        <v>1854</v>
      </c>
      <c r="P409" s="26" t="s">
        <v>1884</v>
      </c>
      <c r="Q409" s="26" t="s">
        <v>1890</v>
      </c>
      <c r="R409" s="29">
        <v>4.32</v>
      </c>
      <c r="S409" s="30">
        <v>4.6399999999999997</v>
      </c>
      <c r="T409" s="31"/>
      <c r="U409" s="9">
        <v>2.2000000000000002</v>
      </c>
      <c r="V409" s="29"/>
      <c r="W409" s="30">
        <v>4.32</v>
      </c>
      <c r="X409" s="30"/>
      <c r="Y409" s="30"/>
      <c r="Z409" s="30"/>
      <c r="AA409" s="30"/>
      <c r="AB409" s="30"/>
      <c r="AC409" s="30"/>
      <c r="AD409" s="30"/>
      <c r="AE409" s="32"/>
      <c r="AF409" s="17">
        <v>3.5640000000000001</v>
      </c>
      <c r="AG409" s="17"/>
      <c r="AH409" s="17"/>
      <c r="AI409" s="17"/>
      <c r="AJ409" s="17"/>
      <c r="AK409" s="17"/>
      <c r="AL409" s="17"/>
      <c r="AM409" s="17"/>
      <c r="AN409" s="33"/>
      <c r="AO409" s="17"/>
      <c r="AP409" s="32"/>
      <c r="AQ409" s="17" t="e">
        <f>AVERAGE(SMALL(AE409:AI409,1),SMALL(AE409:AI409,2))</f>
        <v>#NUM!</v>
      </c>
      <c r="AR409" s="17" t="e">
        <f>IF(R409 &lt;=( AVERAGE(SMALL(AE409:AI409,1),SMALL(AE409:AI409,2))), R409, "")</f>
        <v>#NUM!</v>
      </c>
      <c r="AS409" s="17" t="e">
        <f>AVERAGE(SMALL(AJ409:AM409,1),SMALL(AJ409:AM409,2))</f>
        <v>#NUM!</v>
      </c>
      <c r="AT409" s="17">
        <f>T409*1.075</f>
        <v>0</v>
      </c>
      <c r="AU409" s="17">
        <f>U409*1.075</f>
        <v>2.3650000000000002</v>
      </c>
      <c r="AV409" s="30">
        <f>MIN(AN409,AT409,AU409)</f>
        <v>0</v>
      </c>
      <c r="AW409" s="17" t="s">
        <v>75</v>
      </c>
      <c r="AX409" s="17" t="s">
        <v>76</v>
      </c>
      <c r="AY409" s="33">
        <v>2.3650000000000002</v>
      </c>
      <c r="AZ409" s="34">
        <f>IF(AND(AY409&gt;0,AY409&lt;=10),AY409*0.25,IF(AND(AY409&gt;10,AY409&lt;=50),AY409*0.17,IF(AND(AY409&gt;10,AY409&lt;=100),AY409*0.12,IF(AY409&gt;100,AY409*0.1))))</f>
        <v>0.59125000000000005</v>
      </c>
      <c r="BA409" s="35">
        <f>AZ409+AY409</f>
        <v>2.9562500000000003</v>
      </c>
      <c r="BB409" s="33">
        <f>BA409+BA409*0.08</f>
        <v>3.1927500000000002</v>
      </c>
      <c r="BC409" s="17"/>
      <c r="BD409" s="17"/>
      <c r="BE409" s="17"/>
      <c r="BF409" s="17"/>
      <c r="BG409" s="17"/>
      <c r="BH409" s="17"/>
      <c r="BI409" s="17"/>
      <c r="BJ409" s="17"/>
      <c r="BK409" s="17"/>
      <c r="BL409" s="17"/>
      <c r="BM409" s="17"/>
      <c r="BN409" s="17"/>
      <c r="BO409" s="17"/>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row>
    <row r="410" spans="1:116" s="49" customFormat="1" ht="45">
      <c r="A410" s="22" t="s">
        <v>1849</v>
      </c>
      <c r="B410" s="23">
        <v>415</v>
      </c>
      <c r="C410" s="24"/>
      <c r="D410" s="24"/>
      <c r="E410" s="26" t="s">
        <v>1881</v>
      </c>
      <c r="F410" s="26" t="s">
        <v>1179</v>
      </c>
      <c r="G410" s="25" t="s">
        <v>1180</v>
      </c>
      <c r="H410" s="22" t="s">
        <v>207</v>
      </c>
      <c r="I410" s="26" t="s">
        <v>1531</v>
      </c>
      <c r="J410" s="26" t="s">
        <v>1889</v>
      </c>
      <c r="K410" s="27"/>
      <c r="L410" s="26"/>
      <c r="M410" s="28">
        <v>10</v>
      </c>
      <c r="N410" s="26" t="s">
        <v>47</v>
      </c>
      <c r="O410" s="26" t="s">
        <v>1854</v>
      </c>
      <c r="P410" s="26" t="s">
        <v>1892</v>
      </c>
      <c r="Q410" s="26" t="s">
        <v>1893</v>
      </c>
      <c r="R410" s="29">
        <v>4.54</v>
      </c>
      <c r="S410" s="30">
        <v>4.88</v>
      </c>
      <c r="T410" s="31"/>
      <c r="U410" s="9">
        <v>2.4</v>
      </c>
      <c r="V410" s="29"/>
      <c r="W410" s="30">
        <v>4.54</v>
      </c>
      <c r="X410" s="30"/>
      <c r="Y410" s="30"/>
      <c r="Z410" s="30"/>
      <c r="AA410" s="30"/>
      <c r="AB410" s="30"/>
      <c r="AC410" s="30"/>
      <c r="AD410" s="30"/>
      <c r="AE410" s="32"/>
      <c r="AF410" s="17"/>
      <c r="AG410" s="17"/>
      <c r="AH410" s="17"/>
      <c r="AI410" s="17"/>
      <c r="AJ410" s="17"/>
      <c r="AK410" s="17"/>
      <c r="AL410" s="17"/>
      <c r="AM410" s="17"/>
      <c r="AN410" s="33"/>
      <c r="AO410" s="17"/>
      <c r="AP410" s="32"/>
      <c r="AQ410" s="17" t="e">
        <f>AVERAGE(SMALL(AE410:AI410,1),SMALL(AE410:AI410,2))</f>
        <v>#NUM!</v>
      </c>
      <c r="AR410" s="17" t="e">
        <f>IF(R410 &lt;=( AVERAGE(SMALL(AE410:AI410,1),SMALL(AE410:AI410,2))), R410, "")</f>
        <v>#NUM!</v>
      </c>
      <c r="AS410" s="17" t="e">
        <f>AVERAGE(SMALL(AJ410:AM410,1),SMALL(AJ410:AM410,2))</f>
        <v>#NUM!</v>
      </c>
      <c r="AT410" s="17">
        <f>T410*1.075</f>
        <v>0</v>
      </c>
      <c r="AU410" s="17">
        <f>U410*1.075</f>
        <v>2.5799999999999996</v>
      </c>
      <c r="AV410" s="30">
        <f>MIN(AN410,AT410,AU410)</f>
        <v>0</v>
      </c>
      <c r="AW410" s="17" t="s">
        <v>75</v>
      </c>
      <c r="AX410" s="17" t="s">
        <v>76</v>
      </c>
      <c r="AY410" s="33">
        <v>2.58</v>
      </c>
      <c r="AZ410" s="34">
        <f>IF(AND(AY410&gt;0,AY410&lt;=10),AY410*0.25,IF(AND(AY410&gt;10,AY410&lt;=50),AY410*0.17,IF(AND(AY410&gt;10,AY410&lt;=100),AY410*0.12,IF(AY410&gt;100,AY410*0.1))))</f>
        <v>0.64500000000000002</v>
      </c>
      <c r="BA410" s="35">
        <f>AZ410+AY410</f>
        <v>3.2250000000000001</v>
      </c>
      <c r="BB410" s="33">
        <f>BA410+BA410*0.08</f>
        <v>3.4830000000000001</v>
      </c>
      <c r="BC410" s="17"/>
      <c r="BD410" s="17"/>
      <c r="BE410" s="17"/>
      <c r="BF410" s="17"/>
      <c r="BG410" s="17"/>
      <c r="BH410" s="17"/>
      <c r="BI410" s="17"/>
      <c r="BJ410" s="17"/>
      <c r="BK410" s="17"/>
      <c r="BL410" s="17"/>
      <c r="BM410" s="17"/>
      <c r="BN410" s="17"/>
      <c r="BO410" s="17"/>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row>
    <row r="411" spans="1:116" s="17" customFormat="1" ht="30">
      <c r="A411" s="22" t="s">
        <v>1849</v>
      </c>
      <c r="B411" s="23">
        <v>412</v>
      </c>
      <c r="C411" s="24"/>
      <c r="D411" s="24"/>
      <c r="E411" s="26" t="s">
        <v>1881</v>
      </c>
      <c r="F411" s="26" t="s">
        <v>1172</v>
      </c>
      <c r="G411" s="25" t="s">
        <v>1180</v>
      </c>
      <c r="H411" s="22" t="s">
        <v>1184</v>
      </c>
      <c r="I411" s="26" t="s">
        <v>127</v>
      </c>
      <c r="J411" s="26" t="s">
        <v>1886</v>
      </c>
      <c r="K411" s="27">
        <v>120</v>
      </c>
      <c r="L411" s="26" t="s">
        <v>83</v>
      </c>
      <c r="M411" s="28">
        <v>1</v>
      </c>
      <c r="N411" s="26" t="s">
        <v>47</v>
      </c>
      <c r="O411" s="26" t="s">
        <v>1854</v>
      </c>
      <c r="P411" s="26" t="s">
        <v>1884</v>
      </c>
      <c r="Q411" s="26" t="s">
        <v>1887</v>
      </c>
      <c r="R411" s="29">
        <v>4.9000000000000004</v>
      </c>
      <c r="S411" s="30">
        <v>5.27</v>
      </c>
      <c r="T411" s="31"/>
      <c r="U411" s="9">
        <v>2.6</v>
      </c>
      <c r="V411" s="29"/>
      <c r="W411" s="30">
        <v>4.9000000000000004</v>
      </c>
      <c r="X411" s="30"/>
      <c r="Y411" s="30"/>
      <c r="Z411" s="30"/>
      <c r="AA411" s="30"/>
      <c r="AB411" s="30"/>
      <c r="AC411" s="30"/>
      <c r="AD411" s="30"/>
      <c r="AE411" s="32"/>
      <c r="AN411" s="33"/>
      <c r="AP411" s="32"/>
      <c r="AQ411" s="17" t="e">
        <f>AVERAGE(SMALL(AE411:AI411,1),SMALL(AE411:AI411,2))</f>
        <v>#NUM!</v>
      </c>
      <c r="AR411" s="17" t="e">
        <f>IF(R411 &lt;=( AVERAGE(SMALL(AE411:AI411,1),SMALL(AE411:AI411,2))), R411, "")</f>
        <v>#NUM!</v>
      </c>
      <c r="AS411" s="17" t="e">
        <f>AVERAGE(SMALL(AJ411:AM411,1),SMALL(AJ411:AM411,2))</f>
        <v>#NUM!</v>
      </c>
      <c r="AT411" s="17">
        <f>T411*1.075</f>
        <v>0</v>
      </c>
      <c r="AU411" s="17">
        <f>U411*1.075</f>
        <v>2.7949999999999999</v>
      </c>
      <c r="AV411" s="30">
        <f>MIN(AN411,AT411,AU411)</f>
        <v>0</v>
      </c>
      <c r="AW411" s="17" t="s">
        <v>75</v>
      </c>
      <c r="AX411" s="17" t="s">
        <v>76</v>
      </c>
      <c r="AY411" s="33">
        <v>2.7949999999999999</v>
      </c>
      <c r="AZ411" s="34">
        <f>IF(AND(AY411&gt;0,AY411&lt;=10),AY411*0.25,IF(AND(AY411&gt;10,AY411&lt;=50),AY411*0.17,IF(AND(AY411&gt;10,AY411&lt;=100),AY411*0.12,IF(AY411&gt;100,AY411*0.1))))</f>
        <v>0.69874999999999998</v>
      </c>
      <c r="BA411" s="35">
        <f>AZ411+AY411</f>
        <v>3.4937499999999999</v>
      </c>
      <c r="BB411" s="33">
        <f>BA411+BA411*0.08</f>
        <v>3.77325</v>
      </c>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row>
    <row r="412" spans="1:116" s="17" customFormat="1" ht="30">
      <c r="A412" s="22" t="s">
        <v>1849</v>
      </c>
      <c r="B412" s="23">
        <v>405</v>
      </c>
      <c r="C412" s="24"/>
      <c r="D412" s="24"/>
      <c r="E412" s="26" t="s">
        <v>1850</v>
      </c>
      <c r="F412" s="26" t="s">
        <v>1851</v>
      </c>
      <c r="G412" s="25" t="s">
        <v>175</v>
      </c>
      <c r="H412" s="22" t="s">
        <v>1852</v>
      </c>
      <c r="I412" s="26" t="s">
        <v>261</v>
      </c>
      <c r="J412" s="26" t="s">
        <v>1853</v>
      </c>
      <c r="K412" s="27">
        <v>30</v>
      </c>
      <c r="L412" s="26" t="s">
        <v>83</v>
      </c>
      <c r="M412" s="28">
        <v>1</v>
      </c>
      <c r="N412" s="26" t="s">
        <v>47</v>
      </c>
      <c r="O412" s="26" t="s">
        <v>1854</v>
      </c>
      <c r="P412" s="26" t="s">
        <v>1855</v>
      </c>
      <c r="Q412" s="26" t="s">
        <v>1856</v>
      </c>
      <c r="R412" s="29">
        <v>5.72</v>
      </c>
      <c r="S412" s="30">
        <v>6.15</v>
      </c>
      <c r="T412" s="31"/>
      <c r="U412" s="9">
        <v>2.68</v>
      </c>
      <c r="V412" s="29"/>
      <c r="W412" s="30">
        <v>5.72</v>
      </c>
      <c r="X412" s="30"/>
      <c r="Y412" s="30"/>
      <c r="Z412" s="30"/>
      <c r="AA412" s="30"/>
      <c r="AB412" s="30"/>
      <c r="AC412" s="30"/>
      <c r="AD412" s="30"/>
      <c r="AE412" s="32"/>
      <c r="AL412" s="17">
        <v>9.3699999999999992</v>
      </c>
      <c r="AM412" s="17">
        <v>8.3000000000000007</v>
      </c>
      <c r="AN412" s="33"/>
      <c r="AP412" s="32"/>
      <c r="AQ412" s="17" t="e">
        <f>AVERAGE(SMALL(AE412:AI412,1),SMALL(AE412:AI412,2))</f>
        <v>#NUM!</v>
      </c>
      <c r="AR412" s="17" t="e">
        <f>IF(R412 &lt;=( AVERAGE(SMALL(AE412:AI412,1),SMALL(AE412:AI412,2))), R412, "")</f>
        <v>#NUM!</v>
      </c>
      <c r="AS412" s="17">
        <f>AVERAGE(SMALL(AJ412:AM412,1),SMALL(AJ412:AM412,2))</f>
        <v>8.8350000000000009</v>
      </c>
      <c r="AT412" s="17">
        <f>T412*1.075</f>
        <v>0</v>
      </c>
      <c r="AU412" s="17">
        <f>U412*1.075</f>
        <v>2.8810000000000002</v>
      </c>
      <c r="AV412" s="30">
        <f>MIN(AN412,AT412,AU412)</f>
        <v>0</v>
      </c>
      <c r="AW412" s="17" t="s">
        <v>75</v>
      </c>
      <c r="AX412" s="17" t="s">
        <v>76</v>
      </c>
      <c r="AY412" s="33">
        <v>2.8809999999999998</v>
      </c>
      <c r="AZ412" s="34">
        <f>IF(AND(AY412&gt;0,AY412&lt;=10),AY412*0.25,IF(AND(AY412&gt;10,AY412&lt;=50),AY412*0.17,IF(AND(AY412&gt;10,AY412&lt;=100),AY412*0.12,IF(AY412&gt;100,AY412*0.1))))</f>
        <v>0.72024999999999995</v>
      </c>
      <c r="BA412" s="35">
        <f>AZ412+AY412</f>
        <v>3.6012499999999998</v>
      </c>
      <c r="BB412" s="33">
        <f>BA412+BA412*0.08</f>
        <v>3.8893499999999999</v>
      </c>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row>
    <row r="413" spans="1:116" s="17" customFormat="1" ht="30">
      <c r="A413" s="22" t="s">
        <v>1849</v>
      </c>
      <c r="B413" s="23">
        <v>406</v>
      </c>
      <c r="C413" s="24"/>
      <c r="D413" s="24"/>
      <c r="E413" s="26" t="s">
        <v>1850</v>
      </c>
      <c r="F413" s="26" t="s">
        <v>1851</v>
      </c>
      <c r="G413" s="25" t="s">
        <v>175</v>
      </c>
      <c r="H413" s="22" t="s">
        <v>183</v>
      </c>
      <c r="I413" s="26" t="s">
        <v>261</v>
      </c>
      <c r="J413" s="26" t="s">
        <v>1857</v>
      </c>
      <c r="K413" s="27">
        <v>15</v>
      </c>
      <c r="L413" s="26" t="s">
        <v>83</v>
      </c>
      <c r="M413" s="28">
        <v>1</v>
      </c>
      <c r="N413" s="26" t="s">
        <v>47</v>
      </c>
      <c r="O413" s="26" t="s">
        <v>1854</v>
      </c>
      <c r="P413" s="26" t="s">
        <v>1855</v>
      </c>
      <c r="Q413" s="26" t="s">
        <v>1858</v>
      </c>
      <c r="R413" s="29">
        <v>5.72</v>
      </c>
      <c r="S413" s="30">
        <v>6.15</v>
      </c>
      <c r="T413" s="31"/>
      <c r="U413" s="9">
        <v>2.68</v>
      </c>
      <c r="V413" s="29"/>
      <c r="W413" s="30">
        <v>5.72</v>
      </c>
      <c r="X413" s="30"/>
      <c r="Y413" s="30"/>
      <c r="Z413" s="30"/>
      <c r="AA413" s="30"/>
      <c r="AB413" s="30"/>
      <c r="AC413" s="30"/>
      <c r="AD413" s="30"/>
      <c r="AE413" s="32"/>
      <c r="AL413" s="17">
        <v>9.1300000000000008</v>
      </c>
      <c r="AM413" s="17">
        <v>8.89</v>
      </c>
      <c r="AN413" s="33"/>
      <c r="AP413" s="32"/>
      <c r="AQ413" s="17" t="e">
        <f>AVERAGE(SMALL(AE413:AI413,1),SMALL(AE413:AI413,2))</f>
        <v>#NUM!</v>
      </c>
      <c r="AR413" s="17" t="e">
        <f>IF(R413 &lt;=( AVERAGE(SMALL(AE413:AI413,1),SMALL(AE413:AI413,2))), R413, "")</f>
        <v>#NUM!</v>
      </c>
      <c r="AS413" s="17">
        <f>AVERAGE(SMALL(AJ413:AM413,1),SMALL(AJ413:AM413,2))</f>
        <v>9.0100000000000016</v>
      </c>
      <c r="AT413" s="17">
        <f>T413*1.075</f>
        <v>0</v>
      </c>
      <c r="AU413" s="17">
        <f>U413*1.075</f>
        <v>2.8810000000000002</v>
      </c>
      <c r="AV413" s="30">
        <f>MIN(AN413,AT413,AU413)</f>
        <v>0</v>
      </c>
      <c r="AW413" s="17" t="s">
        <v>75</v>
      </c>
      <c r="AX413" s="17" t="s">
        <v>76</v>
      </c>
      <c r="AY413" s="33">
        <v>2.8809999999999998</v>
      </c>
      <c r="AZ413" s="34">
        <f>IF(AND(AY413&gt;0,AY413&lt;=10),AY413*0.25,IF(AND(AY413&gt;10,AY413&lt;=50),AY413*0.17,IF(AND(AY413&gt;10,AY413&lt;=100),AY413*0.12,IF(AY413&gt;100,AY413*0.1))))</f>
        <v>0.72024999999999995</v>
      </c>
      <c r="BA413" s="35">
        <f>AZ413+AY413</f>
        <v>3.6012499999999998</v>
      </c>
      <c r="BB413" s="33">
        <f>BA413+BA413*0.08</f>
        <v>3.8893499999999999</v>
      </c>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row>
    <row r="414" spans="1:116" s="17" customFormat="1" ht="30">
      <c r="A414" s="22" t="s">
        <v>1849</v>
      </c>
      <c r="B414" s="23">
        <v>411</v>
      </c>
      <c r="C414" s="24"/>
      <c r="D414" s="24"/>
      <c r="E414" s="26" t="s">
        <v>1881</v>
      </c>
      <c r="F414" s="26" t="s">
        <v>1172</v>
      </c>
      <c r="G414" s="25" t="s">
        <v>1180</v>
      </c>
      <c r="H414" s="22" t="s">
        <v>1006</v>
      </c>
      <c r="I414" s="26" t="s">
        <v>1882</v>
      </c>
      <c r="J414" s="26" t="s">
        <v>1883</v>
      </c>
      <c r="K414" s="27"/>
      <c r="L414" s="26"/>
      <c r="M414" s="28">
        <v>12</v>
      </c>
      <c r="N414" s="26" t="s">
        <v>47</v>
      </c>
      <c r="O414" s="26" t="s">
        <v>1854</v>
      </c>
      <c r="P414" s="26" t="s">
        <v>1884</v>
      </c>
      <c r="Q414" s="26" t="s">
        <v>1885</v>
      </c>
      <c r="R414" s="29">
        <v>7.56</v>
      </c>
      <c r="S414" s="30">
        <v>8.1300000000000008</v>
      </c>
      <c r="T414" s="31">
        <v>7.56</v>
      </c>
      <c r="U414" s="9">
        <v>3.7</v>
      </c>
      <c r="V414" s="29"/>
      <c r="W414" s="30">
        <v>7.56</v>
      </c>
      <c r="X414" s="30"/>
      <c r="Y414" s="30"/>
      <c r="Z414" s="30"/>
      <c r="AA414" s="30"/>
      <c r="AB414" s="30"/>
      <c r="AC414" s="30"/>
      <c r="AD414" s="30"/>
      <c r="AE414" s="32"/>
      <c r="AN414" s="33"/>
      <c r="AP414" s="32"/>
      <c r="AQ414" s="17" t="e">
        <f>AVERAGE(SMALL(AE414:AI414,1),SMALL(AE414:AI414,2))</f>
        <v>#NUM!</v>
      </c>
      <c r="AR414" s="17" t="e">
        <f>IF(R414 &lt;=( AVERAGE(SMALL(AE414:AI414,1),SMALL(AE414:AI414,2))), R414, "")</f>
        <v>#NUM!</v>
      </c>
      <c r="AS414" s="17" t="e">
        <f>AVERAGE(SMALL(AJ414:AM414,1),SMALL(AJ414:AM414,2))</f>
        <v>#NUM!</v>
      </c>
      <c r="AT414" s="17">
        <f>T414*1.075</f>
        <v>8.1269999999999989</v>
      </c>
      <c r="AU414" s="17">
        <f>U414*1.075</f>
        <v>3.9775</v>
      </c>
      <c r="AV414" s="30">
        <f>MIN(AN414,AT414,AU414)</f>
        <v>3.9775</v>
      </c>
      <c r="AW414" s="17" t="s">
        <v>75</v>
      </c>
      <c r="AX414" s="17" t="s">
        <v>76</v>
      </c>
      <c r="AY414" s="33">
        <v>3.98</v>
      </c>
      <c r="AZ414" s="34">
        <f>IF(AND(AY414&gt;0,AY414&lt;=10),AY414*0.25,IF(AND(AY414&gt;10,AY414&lt;=50),AY414*0.17,IF(AND(AY414&gt;10,AY414&lt;=100),AY414*0.12,IF(AY414&gt;100,AY414*0.1))))</f>
        <v>0.995</v>
      </c>
      <c r="BA414" s="35">
        <f>AZ414+AY414</f>
        <v>4.9749999999999996</v>
      </c>
      <c r="BB414" s="33">
        <f>BA414+BA414*0.08</f>
        <v>5.3729999999999993</v>
      </c>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row>
    <row r="415" spans="1:116" s="17" customFormat="1" ht="30">
      <c r="A415" s="22" t="s">
        <v>1849</v>
      </c>
      <c r="B415" s="23">
        <v>410</v>
      </c>
      <c r="C415" s="24"/>
      <c r="D415" s="24"/>
      <c r="E415" s="26" t="s">
        <v>1875</v>
      </c>
      <c r="F415" s="26" t="s">
        <v>1179</v>
      </c>
      <c r="G415" s="25" t="s">
        <v>1180</v>
      </c>
      <c r="H415" s="22" t="s">
        <v>1876</v>
      </c>
      <c r="I415" s="26" t="s">
        <v>1877</v>
      </c>
      <c r="J415" s="26" t="s">
        <v>1878</v>
      </c>
      <c r="K415" s="27">
        <v>30</v>
      </c>
      <c r="L415" s="26" t="s">
        <v>83</v>
      </c>
      <c r="M415" s="28">
        <v>1</v>
      </c>
      <c r="N415" s="26" t="s">
        <v>47</v>
      </c>
      <c r="O415" s="26" t="s">
        <v>1854</v>
      </c>
      <c r="P415" s="26" t="s">
        <v>1879</v>
      </c>
      <c r="Q415" s="26" t="s">
        <v>1880</v>
      </c>
      <c r="R415" s="29">
        <v>4</v>
      </c>
      <c r="S415" s="30">
        <v>4.3</v>
      </c>
      <c r="T415" s="31"/>
      <c r="U415" s="9" t="s">
        <v>58</v>
      </c>
      <c r="V415" s="29"/>
      <c r="W415" s="30">
        <v>4</v>
      </c>
      <c r="X415" s="30"/>
      <c r="Y415" s="30"/>
      <c r="Z415" s="30"/>
      <c r="AA415" s="30"/>
      <c r="AB415" s="30"/>
      <c r="AC415" s="30"/>
      <c r="AD415" s="30"/>
      <c r="AE415" s="32"/>
      <c r="AN415" s="33"/>
      <c r="AP415" s="32"/>
      <c r="AQ415" s="17" t="e">
        <f>AVERAGE(SMALL(AE415:AI415,1),SMALL(AE415:AI415,2))</f>
        <v>#NUM!</v>
      </c>
      <c r="AR415" s="17" t="e">
        <f>IF(R415 &lt;=( AVERAGE(SMALL(AE415:AI415,1),SMALL(AE415:AI415,2))), R415, "")</f>
        <v>#NUM!</v>
      </c>
      <c r="AS415" s="17" t="e">
        <f>AVERAGE(SMALL(AJ415:AM415,1),SMALL(AJ415:AM415,2))</f>
        <v>#NUM!</v>
      </c>
      <c r="AT415" s="17">
        <f>T415*1.075</f>
        <v>0</v>
      </c>
      <c r="AU415" s="17" t="e">
        <f>U415*1.075</f>
        <v>#VALUE!</v>
      </c>
      <c r="AV415" s="30" t="e">
        <f>MIN(AN415,AT415,AU415)</f>
        <v>#VALUE!</v>
      </c>
      <c r="AW415" s="42" t="s">
        <v>53</v>
      </c>
      <c r="AX415" s="17" t="s">
        <v>52</v>
      </c>
      <c r="AY415" s="33">
        <v>4</v>
      </c>
      <c r="AZ415" s="34">
        <f>IF(AND(AY415&gt;0,AY415&lt;=10),AY415*0.25,IF(AND(AY415&gt;10,AY415&lt;=50),AY415*0.17,IF(AND(AY415&gt;10,AY415&lt;=100),AY415*0.12,IF(AY415&gt;100,AY415*0.1))))</f>
        <v>1</v>
      </c>
      <c r="BA415" s="35">
        <f>AZ415+AY415</f>
        <v>5</v>
      </c>
      <c r="BB415" s="33">
        <f>BA415+BA415*0.08</f>
        <v>5.4</v>
      </c>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row>
    <row r="416" spans="1:116" s="17" customFormat="1" ht="30">
      <c r="A416" s="22" t="s">
        <v>1849</v>
      </c>
      <c r="B416" s="23">
        <v>416</v>
      </c>
      <c r="C416" s="24"/>
      <c r="D416" s="24"/>
      <c r="E416" s="26" t="s">
        <v>1875</v>
      </c>
      <c r="F416" s="26" t="s">
        <v>1179</v>
      </c>
      <c r="G416" s="25" t="s">
        <v>1180</v>
      </c>
      <c r="H416" s="22" t="s">
        <v>207</v>
      </c>
      <c r="I416" s="26" t="s">
        <v>1894</v>
      </c>
      <c r="J416" s="26" t="s">
        <v>1895</v>
      </c>
      <c r="K416" s="27"/>
      <c r="L416" s="26"/>
      <c r="M416" s="28">
        <v>20</v>
      </c>
      <c r="N416" s="26" t="s">
        <v>47</v>
      </c>
      <c r="O416" s="26" t="s">
        <v>1854</v>
      </c>
      <c r="P416" s="26" t="s">
        <v>1855</v>
      </c>
      <c r="Q416" s="26" t="s">
        <v>1896</v>
      </c>
      <c r="R416" s="29">
        <v>6</v>
      </c>
      <c r="S416" s="30">
        <v>6.45</v>
      </c>
      <c r="T416" s="31"/>
      <c r="U416" s="9">
        <v>4.0999999999999996</v>
      </c>
      <c r="V416" s="29"/>
      <c r="W416" s="30">
        <v>6</v>
      </c>
      <c r="X416" s="30"/>
      <c r="Y416" s="30"/>
      <c r="Z416" s="30"/>
      <c r="AA416" s="30"/>
      <c r="AB416" s="30"/>
      <c r="AC416" s="30"/>
      <c r="AD416" s="30"/>
      <c r="AE416" s="32"/>
      <c r="AN416" s="33"/>
      <c r="AP416" s="32"/>
      <c r="AQ416" s="17" t="e">
        <f>AVERAGE(SMALL(AE416:AI416,1),SMALL(AE416:AI416,2))</f>
        <v>#NUM!</v>
      </c>
      <c r="AR416" s="17" t="e">
        <f>IF(R416 &lt;=( AVERAGE(SMALL(AE416:AI416,1),SMALL(AE416:AI416,2))), R416, "")</f>
        <v>#NUM!</v>
      </c>
      <c r="AS416" s="17" t="e">
        <f>AVERAGE(SMALL(AJ416:AM416,1),SMALL(AJ416:AM416,2))</f>
        <v>#NUM!</v>
      </c>
      <c r="AT416" s="17">
        <f>T416*1.075</f>
        <v>0</v>
      </c>
      <c r="AU416" s="17">
        <f>U416*1.075</f>
        <v>4.4074999999999998</v>
      </c>
      <c r="AV416" s="30">
        <f>MIN(AN416,AT416,AU416)</f>
        <v>0</v>
      </c>
      <c r="AW416" s="17" t="s">
        <v>75</v>
      </c>
      <c r="AX416" s="17" t="s">
        <v>76</v>
      </c>
      <c r="AY416" s="33">
        <v>4.407</v>
      </c>
      <c r="AZ416" s="34">
        <f>IF(AND(AY416&gt;0,AY416&lt;=10),AY416*0.25,IF(AND(AY416&gt;10,AY416&lt;=50),AY416*0.17,IF(AND(AY416&gt;10,AY416&lt;=100),AY416*0.12,IF(AY416&gt;100,AY416*0.1))))</f>
        <v>1.10175</v>
      </c>
      <c r="BA416" s="35">
        <f>AZ416+AY416</f>
        <v>5.50875</v>
      </c>
      <c r="BB416" s="33">
        <f>BA416+BA416*0.08</f>
        <v>5.9494499999999997</v>
      </c>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row>
    <row r="417" spans="1:116" s="17" customFormat="1" ht="30">
      <c r="A417" s="22" t="s">
        <v>1849</v>
      </c>
      <c r="B417" s="23">
        <v>417</v>
      </c>
      <c r="C417" s="24"/>
      <c r="D417" s="24"/>
      <c r="E417" s="26" t="s">
        <v>1897</v>
      </c>
      <c r="F417" s="26" t="s">
        <v>1898</v>
      </c>
      <c r="G417" s="25" t="s">
        <v>981</v>
      </c>
      <c r="H417" s="22" t="s">
        <v>1899</v>
      </c>
      <c r="I417" s="26" t="s">
        <v>1894</v>
      </c>
      <c r="J417" s="26" t="s">
        <v>1900</v>
      </c>
      <c r="K417" s="27"/>
      <c r="L417" s="26"/>
      <c r="M417" s="28">
        <v>16</v>
      </c>
      <c r="N417" s="26" t="s">
        <v>47</v>
      </c>
      <c r="O417" s="26" t="s">
        <v>1854</v>
      </c>
      <c r="P417" s="26" t="s">
        <v>1901</v>
      </c>
      <c r="Q417" s="26" t="s">
        <v>1902</v>
      </c>
      <c r="R417" s="29">
        <v>7</v>
      </c>
      <c r="S417" s="30">
        <v>7.53</v>
      </c>
      <c r="T417" s="31">
        <v>7.53</v>
      </c>
      <c r="U417" s="9">
        <v>4.9000000000000004</v>
      </c>
      <c r="V417" s="29"/>
      <c r="W417" s="30">
        <v>7</v>
      </c>
      <c r="X417" s="30"/>
      <c r="Y417" s="30"/>
      <c r="Z417" s="30"/>
      <c r="AA417" s="30"/>
      <c r="AB417" s="30"/>
      <c r="AC417" s="30"/>
      <c r="AD417" s="30"/>
      <c r="AE417" s="32"/>
      <c r="AN417" s="33"/>
      <c r="AP417" s="32"/>
      <c r="AQ417" s="17" t="e">
        <f>AVERAGE(SMALL(AE417:AI417,1),SMALL(AE417:AI417,2))</f>
        <v>#NUM!</v>
      </c>
      <c r="AR417" s="17" t="e">
        <f>IF(R417 &lt;=( AVERAGE(SMALL(AE417:AI417,1),SMALL(AE417:AI417,2))), R417, "")</f>
        <v>#NUM!</v>
      </c>
      <c r="AS417" s="17" t="e">
        <f>AVERAGE(SMALL(AJ417:AM417,1),SMALL(AJ417:AM417,2))</f>
        <v>#NUM!</v>
      </c>
      <c r="AT417" s="17">
        <f>T417*1.075</f>
        <v>8.0947499999999994</v>
      </c>
      <c r="AU417" s="17">
        <f>U417*1.075</f>
        <v>5.2675000000000001</v>
      </c>
      <c r="AV417" s="30">
        <f>MIN(AN417,AT417,AU417)</f>
        <v>5.2675000000000001</v>
      </c>
      <c r="AW417" s="17" t="s">
        <v>75</v>
      </c>
      <c r="AX417" s="17" t="s">
        <v>76</v>
      </c>
      <c r="AY417" s="33">
        <v>5.27</v>
      </c>
      <c r="AZ417" s="34">
        <f>IF(AND(AY417&gt;0,AY417&lt;=10),AY417*0.25,IF(AND(AY417&gt;10,AY417&lt;=50),AY417*0.17,IF(AND(AY417&gt;10,AY417&lt;=100),AY417*0.12,IF(AY417&gt;100,AY417*0.1))))</f>
        <v>1.3174999999999999</v>
      </c>
      <c r="BA417" s="35">
        <f>AZ417+AY417</f>
        <v>6.5874999999999995</v>
      </c>
      <c r="BB417" s="33">
        <f>BA417+BA417*0.08</f>
        <v>7.1144999999999996</v>
      </c>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row>
    <row r="418" spans="1:116" s="17" customFormat="1" ht="30">
      <c r="A418" s="22" t="s">
        <v>1849</v>
      </c>
      <c r="B418" s="23">
        <v>418</v>
      </c>
      <c r="C418" s="24"/>
      <c r="D418" s="24"/>
      <c r="E418" s="26" t="s">
        <v>1903</v>
      </c>
      <c r="F418" s="26" t="s">
        <v>1904</v>
      </c>
      <c r="G418" s="25" t="s">
        <v>1537</v>
      </c>
      <c r="H418" s="22" t="s">
        <v>1905</v>
      </c>
      <c r="I418" s="26" t="s">
        <v>566</v>
      </c>
      <c r="J418" s="26" t="s">
        <v>1906</v>
      </c>
      <c r="K418" s="27"/>
      <c r="L418" s="26"/>
      <c r="M418" s="28">
        <v>12</v>
      </c>
      <c r="N418" s="26" t="s">
        <v>47</v>
      </c>
      <c r="O418" s="26" t="s">
        <v>1854</v>
      </c>
      <c r="P418" s="26" t="s">
        <v>1907</v>
      </c>
      <c r="Q418" s="26" t="s">
        <v>1908</v>
      </c>
      <c r="R418" s="29">
        <v>9.5</v>
      </c>
      <c r="S418" s="30">
        <v>10.210000000000001</v>
      </c>
      <c r="T418" s="31">
        <v>9.5</v>
      </c>
      <c r="U418" s="9">
        <v>5.5</v>
      </c>
      <c r="V418" s="29"/>
      <c r="W418" s="30">
        <v>9.5</v>
      </c>
      <c r="X418" s="30"/>
      <c r="Y418" s="30"/>
      <c r="Z418" s="30"/>
      <c r="AA418" s="30"/>
      <c r="AB418" s="30"/>
      <c r="AC418" s="30"/>
      <c r="AD418" s="30"/>
      <c r="AE418" s="32"/>
      <c r="AN418" s="33"/>
      <c r="AP418" s="32"/>
      <c r="AQ418" s="17" t="e">
        <f>AVERAGE(SMALL(AE418:AI418,1),SMALL(AE418:AI418,2))</f>
        <v>#NUM!</v>
      </c>
      <c r="AR418" s="17" t="e">
        <f>IF(R418 &lt;=( AVERAGE(SMALL(AE418:AI418,1),SMALL(AE418:AI418,2))), R418, "")</f>
        <v>#NUM!</v>
      </c>
      <c r="AS418" s="17" t="e">
        <f>AVERAGE(SMALL(AJ418:AM418,1),SMALL(AJ418:AM418,2))</f>
        <v>#NUM!</v>
      </c>
      <c r="AT418" s="17">
        <f>T418*1.075</f>
        <v>10.2125</v>
      </c>
      <c r="AU418" s="17">
        <f>U418*1.075</f>
        <v>5.9124999999999996</v>
      </c>
      <c r="AV418" s="30">
        <f>MIN(AN418,AT418,AU418)</f>
        <v>5.9124999999999996</v>
      </c>
      <c r="AW418" s="17" t="s">
        <v>75</v>
      </c>
      <c r="AX418" s="17" t="s">
        <v>76</v>
      </c>
      <c r="AY418" s="33">
        <v>5.91</v>
      </c>
      <c r="AZ418" s="34">
        <f>IF(AND(AY418&gt;0,AY418&lt;=10),AY418*0.25,IF(AND(AY418&gt;10,AY418&lt;=50),AY418*0.17,IF(AND(AY418&gt;10,AY418&lt;=100),AY418*0.12,IF(AY418&gt;100,AY418*0.1))))</f>
        <v>1.4775</v>
      </c>
      <c r="BA418" s="35">
        <f>AZ418+AY418</f>
        <v>7.3875000000000002</v>
      </c>
      <c r="BB418" s="33">
        <f>BA418+BA418*0.08</f>
        <v>7.9785000000000004</v>
      </c>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row>
    <row r="419" spans="1:116" s="17" customFormat="1" ht="30">
      <c r="A419" s="22" t="s">
        <v>1849</v>
      </c>
      <c r="B419" s="23">
        <v>407</v>
      </c>
      <c r="C419" s="24"/>
      <c r="D419" s="24"/>
      <c r="E419" s="26" t="s">
        <v>1859</v>
      </c>
      <c r="F419" s="26" t="s">
        <v>957</v>
      </c>
      <c r="G419" s="25" t="s">
        <v>725</v>
      </c>
      <c r="H419" s="22" t="s">
        <v>523</v>
      </c>
      <c r="I419" s="26" t="s">
        <v>387</v>
      </c>
      <c r="J419" s="26" t="s">
        <v>1860</v>
      </c>
      <c r="K419" s="27"/>
      <c r="L419" s="26"/>
      <c r="M419" s="28">
        <v>24</v>
      </c>
      <c r="N419" s="26" t="s">
        <v>47</v>
      </c>
      <c r="O419" s="26" t="s">
        <v>1854</v>
      </c>
      <c r="P419" s="26" t="s">
        <v>1861</v>
      </c>
      <c r="Q419" s="26" t="s">
        <v>1862</v>
      </c>
      <c r="R419" s="29">
        <v>6</v>
      </c>
      <c r="S419" s="30">
        <v>6.45</v>
      </c>
      <c r="T419" s="31"/>
      <c r="U419" s="9" t="s">
        <v>58</v>
      </c>
      <c r="V419" s="29"/>
      <c r="W419" s="30">
        <v>6</v>
      </c>
      <c r="X419" s="30"/>
      <c r="Y419" s="30"/>
      <c r="Z419" s="30"/>
      <c r="AA419" s="30"/>
      <c r="AB419" s="30"/>
      <c r="AC419" s="30"/>
      <c r="AD419" s="30"/>
      <c r="AE419" s="32"/>
      <c r="AN419" s="33"/>
      <c r="AP419" s="32"/>
      <c r="AQ419" s="17" t="e">
        <f>AVERAGE(SMALL(AE419:AI419,1),SMALL(AE419:AI419,2))</f>
        <v>#NUM!</v>
      </c>
      <c r="AR419" s="17" t="e">
        <f>IF(R419 &lt;=( AVERAGE(SMALL(AE419:AI419,1),SMALL(AE419:AI419,2))), R419, "")</f>
        <v>#NUM!</v>
      </c>
      <c r="AS419" s="17" t="e">
        <f>AVERAGE(SMALL(AJ419:AM419,1),SMALL(AJ419:AM419,2))</f>
        <v>#NUM!</v>
      </c>
      <c r="AT419" s="17">
        <f>T419*1.075</f>
        <v>0</v>
      </c>
      <c r="AU419" s="17" t="e">
        <f>U419*1.075</f>
        <v>#VALUE!</v>
      </c>
      <c r="AV419" s="30" t="e">
        <f>MIN(AN419,AT419,AU419)</f>
        <v>#VALUE!</v>
      </c>
      <c r="AW419" s="42" t="s">
        <v>53</v>
      </c>
      <c r="AX419" s="17" t="s">
        <v>52</v>
      </c>
      <c r="AY419" s="33">
        <v>6</v>
      </c>
      <c r="AZ419" s="34">
        <f>IF(AND(AY419&gt;0,AY419&lt;=10),AY419*0.25,IF(AND(AY419&gt;10,AY419&lt;=50),AY419*0.17,IF(AND(AY419&gt;10,AY419&lt;=100),AY419*0.12,IF(AY419&gt;100,AY419*0.1))))</f>
        <v>1.5</v>
      </c>
      <c r="BA419" s="35">
        <f>AZ419+AY419</f>
        <v>7.5</v>
      </c>
      <c r="BB419" s="33">
        <f>BA419+BA419*0.08</f>
        <v>8.1</v>
      </c>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row>
    <row r="420" spans="1:116" s="17" customFormat="1" ht="30">
      <c r="A420" s="22" t="s">
        <v>1849</v>
      </c>
      <c r="B420" s="23">
        <v>409</v>
      </c>
      <c r="C420" s="24"/>
      <c r="D420" s="24"/>
      <c r="E420" s="26" t="s">
        <v>1868</v>
      </c>
      <c r="F420" s="26" t="s">
        <v>1869</v>
      </c>
      <c r="G420" s="25" t="s">
        <v>1870</v>
      </c>
      <c r="H420" s="22" t="s">
        <v>1871</v>
      </c>
      <c r="I420" s="26" t="s">
        <v>45</v>
      </c>
      <c r="J420" s="26" t="s">
        <v>1872</v>
      </c>
      <c r="K420" s="27"/>
      <c r="L420" s="26"/>
      <c r="M420" s="28">
        <v>12</v>
      </c>
      <c r="N420" s="26" t="s">
        <v>47</v>
      </c>
      <c r="O420" s="26" t="s">
        <v>1854</v>
      </c>
      <c r="P420" s="26" t="s">
        <v>1873</v>
      </c>
      <c r="Q420" s="26" t="s">
        <v>1874</v>
      </c>
      <c r="R420" s="29">
        <v>6.6</v>
      </c>
      <c r="S420" s="30">
        <v>7.1</v>
      </c>
      <c r="T420" s="31"/>
      <c r="U420" s="9" t="s">
        <v>58</v>
      </c>
      <c r="V420" s="29"/>
      <c r="W420" s="30">
        <v>6.6</v>
      </c>
      <c r="X420" s="30"/>
      <c r="Y420" s="30"/>
      <c r="Z420" s="30"/>
      <c r="AA420" s="30"/>
      <c r="AB420" s="30"/>
      <c r="AC420" s="30"/>
      <c r="AD420" s="30"/>
      <c r="AE420" s="32"/>
      <c r="AN420" s="33"/>
      <c r="AP420" s="32"/>
      <c r="AQ420" s="17" t="e">
        <f>AVERAGE(SMALL(AE420:AI420,1),SMALL(AE420:AI420,2))</f>
        <v>#NUM!</v>
      </c>
      <c r="AR420" s="17" t="e">
        <f>IF(R420 &lt;=( AVERAGE(SMALL(AE420:AI420,1),SMALL(AE420:AI420,2))), R420, "")</f>
        <v>#NUM!</v>
      </c>
      <c r="AS420" s="17" t="e">
        <f>AVERAGE(SMALL(AJ420:AM420,1),SMALL(AJ420:AM420,2))</f>
        <v>#NUM!</v>
      </c>
      <c r="AT420" s="17">
        <f>T420*1.075</f>
        <v>0</v>
      </c>
      <c r="AU420" s="17" t="e">
        <f>U420*1.075</f>
        <v>#VALUE!</v>
      </c>
      <c r="AV420" s="30" t="e">
        <f>MIN(AN420,AT420,AU420)</f>
        <v>#VALUE!</v>
      </c>
      <c r="AW420" s="42" t="s">
        <v>53</v>
      </c>
      <c r="AX420" s="17" t="s">
        <v>52</v>
      </c>
      <c r="AY420" s="33">
        <v>6.6</v>
      </c>
      <c r="AZ420" s="34">
        <f>IF(AND(AY420&gt;0,AY420&lt;=10),AY420*0.25,IF(AND(AY420&gt;10,AY420&lt;=50),AY420*0.17,IF(AND(AY420&gt;10,AY420&lt;=100),AY420*0.12,IF(AY420&gt;100,AY420*0.1))))</f>
        <v>1.65</v>
      </c>
      <c r="BA420" s="35">
        <f>AZ420+AY420</f>
        <v>8.25</v>
      </c>
      <c r="BB420" s="33">
        <f>BA420+BA420*0.08</f>
        <v>8.91</v>
      </c>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row>
    <row r="421" spans="1:116" s="17" customFormat="1" ht="75">
      <c r="A421" s="22" t="s">
        <v>1909</v>
      </c>
      <c r="B421" s="23">
        <v>424</v>
      </c>
      <c r="C421" s="24"/>
      <c r="D421" s="24"/>
      <c r="E421" s="26" t="s">
        <v>1939</v>
      </c>
      <c r="F421" s="26" t="s">
        <v>1940</v>
      </c>
      <c r="G421" s="25" t="s">
        <v>1941</v>
      </c>
      <c r="H421" s="22" t="s">
        <v>1942</v>
      </c>
      <c r="I421" s="26" t="s">
        <v>822</v>
      </c>
      <c r="J421" s="26" t="s">
        <v>1943</v>
      </c>
      <c r="K421" s="27">
        <v>10</v>
      </c>
      <c r="L421" s="26" t="s">
        <v>83</v>
      </c>
      <c r="M421" s="28">
        <v>10</v>
      </c>
      <c r="N421" s="26" t="s">
        <v>47</v>
      </c>
      <c r="O421" s="45" t="s">
        <v>1915</v>
      </c>
      <c r="P421" s="26" t="s">
        <v>1944</v>
      </c>
      <c r="Q421" s="26" t="s">
        <v>1945</v>
      </c>
      <c r="R421" s="29">
        <v>150</v>
      </c>
      <c r="S421" s="30"/>
      <c r="T421" s="31">
        <v>150</v>
      </c>
      <c r="U421" s="9">
        <v>31.8</v>
      </c>
      <c r="V421" s="29">
        <v>150</v>
      </c>
      <c r="W421" s="30"/>
      <c r="X421" s="30"/>
      <c r="Y421" s="30"/>
      <c r="Z421" s="30"/>
      <c r="AA421" s="30"/>
      <c r="AB421" s="30"/>
      <c r="AC421" s="30"/>
      <c r="AD421" s="30"/>
      <c r="AE421" s="32"/>
      <c r="AN421" s="33"/>
      <c r="AP421" s="32"/>
      <c r="AQ421" s="17" t="e">
        <f>AVERAGE(SMALL(AE421:AI421,1),SMALL(AE421:AI421,2))</f>
        <v>#NUM!</v>
      </c>
      <c r="AR421" s="17" t="e">
        <f>IF(R421 &lt;=( AVERAGE(SMALL(AE421:AI421,1),SMALL(AE421:AI421,2))), R421, "")</f>
        <v>#NUM!</v>
      </c>
      <c r="AS421" s="17" t="e">
        <f>AVERAGE(SMALL(AJ421:AM421,1),SMALL(AJ421:AM421,2))</f>
        <v>#NUM!</v>
      </c>
      <c r="AT421" s="17">
        <f>T421*1.075</f>
        <v>161.25</v>
      </c>
      <c r="AU421" s="17">
        <f>U421*1.075</f>
        <v>34.185000000000002</v>
      </c>
      <c r="AV421" s="30">
        <f>MIN(AN421,AT421,AU421)</f>
        <v>34.185000000000002</v>
      </c>
      <c r="AW421" s="17" t="s">
        <v>75</v>
      </c>
      <c r="AX421" s="17" t="s">
        <v>76</v>
      </c>
      <c r="AY421" s="33">
        <v>34.19</v>
      </c>
      <c r="AZ421" s="34">
        <f>IF(AND(AY421&gt;0,AY421&lt;=10),AY421*0.25,IF(AND(AY421&gt;10,AY421&lt;=50),AY421*0.17,IF(AND(AY421&gt;10,AY421&lt;=100),AY421*0.12,IF(AY421&gt;100,AY421*0.1))))</f>
        <v>5.8123000000000005</v>
      </c>
      <c r="BA421" s="35">
        <f>AZ421+AY421</f>
        <v>40.002299999999998</v>
      </c>
      <c r="BB421" s="33">
        <f>BA421+BA421*0.08</f>
        <v>43.202483999999998</v>
      </c>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row>
    <row r="422" spans="1:116" s="17" customFormat="1" ht="30">
      <c r="A422" s="22" t="s">
        <v>1909</v>
      </c>
      <c r="B422" s="23">
        <v>419</v>
      </c>
      <c r="C422" s="24"/>
      <c r="D422" s="24"/>
      <c r="E422" s="26" t="s">
        <v>1910</v>
      </c>
      <c r="F422" s="26" t="s">
        <v>1911</v>
      </c>
      <c r="G422" s="25" t="s">
        <v>1912</v>
      </c>
      <c r="H422" s="22" t="s">
        <v>1913</v>
      </c>
      <c r="I422" s="26" t="s">
        <v>396</v>
      </c>
      <c r="J422" s="26" t="s">
        <v>1914</v>
      </c>
      <c r="K422" s="27">
        <v>10</v>
      </c>
      <c r="L422" s="26" t="s">
        <v>83</v>
      </c>
      <c r="M422" s="28">
        <v>100</v>
      </c>
      <c r="N422" s="26" t="s">
        <v>47</v>
      </c>
      <c r="O422" s="45" t="s">
        <v>1915</v>
      </c>
      <c r="P422" s="26" t="s">
        <v>1916</v>
      </c>
      <c r="Q422" s="26" t="s">
        <v>1917</v>
      </c>
      <c r="R422" s="29"/>
      <c r="S422" s="30"/>
      <c r="T422" s="31">
        <v>350</v>
      </c>
      <c r="U422" s="9">
        <v>35.35</v>
      </c>
      <c r="V422" s="29"/>
      <c r="W422" s="30"/>
      <c r="X422" s="30"/>
      <c r="Y422" s="30"/>
      <c r="Z422" s="30"/>
      <c r="AA422" s="30"/>
      <c r="AB422" s="30"/>
      <c r="AC422" s="30"/>
      <c r="AD422" s="30"/>
      <c r="AE422" s="32"/>
      <c r="AN422" s="33"/>
      <c r="AP422" s="32"/>
      <c r="AQ422" s="17" t="e">
        <f>AVERAGE(SMALL(AE422:AI422,1),SMALL(AE422:AI422,2))</f>
        <v>#NUM!</v>
      </c>
      <c r="AR422" s="17" t="e">
        <f>IF(R422 &lt;=( AVERAGE(SMALL(AE422:AI422,1),SMALL(AE422:AI422,2))), R422, "")</f>
        <v>#NUM!</v>
      </c>
      <c r="AS422" s="17" t="e">
        <f>AVERAGE(SMALL(AJ422:AM422,1),SMALL(AJ422:AM422,2))</f>
        <v>#NUM!</v>
      </c>
      <c r="AT422" s="17">
        <f>T422*1.075</f>
        <v>376.25</v>
      </c>
      <c r="AU422" s="17">
        <f>U422*1.075</f>
        <v>38.001249999999999</v>
      </c>
      <c r="AV422" s="30">
        <f>MIN(AN422,AT422,AU422)</f>
        <v>38.001249999999999</v>
      </c>
      <c r="AW422" s="17" t="s">
        <v>75</v>
      </c>
      <c r="AX422" s="17" t="s">
        <v>76</v>
      </c>
      <c r="AY422" s="33">
        <v>38.000999999999998</v>
      </c>
      <c r="AZ422" s="34">
        <f>IF(AND(AY422&gt;0,AY422&lt;=10),AY422*0.25,IF(AND(AY422&gt;10,AY422&lt;=50),AY422*0.17,IF(AND(AY422&gt;10,AY422&lt;=100),AY422*0.12,IF(AY422&gt;100,AY422*0.1))))</f>
        <v>6.4601699999999997</v>
      </c>
      <c r="BA422" s="35">
        <f>AZ422+AY422</f>
        <v>44.461169999999996</v>
      </c>
      <c r="BB422" s="33">
        <f>BA422+BA422*0.08</f>
        <v>48.018063599999998</v>
      </c>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row>
    <row r="423" spans="1:116" s="17" customFormat="1" ht="60">
      <c r="A423" s="22" t="s">
        <v>1909</v>
      </c>
      <c r="B423" s="23">
        <v>420</v>
      </c>
      <c r="C423" s="24"/>
      <c r="D423" s="24"/>
      <c r="E423" s="26" t="s">
        <v>1918</v>
      </c>
      <c r="F423" s="26" t="s">
        <v>1919</v>
      </c>
      <c r="G423" s="25" t="s">
        <v>1920</v>
      </c>
      <c r="H423" s="22" t="s">
        <v>1921</v>
      </c>
      <c r="I423" s="26" t="s">
        <v>822</v>
      </c>
      <c r="J423" s="26" t="s">
        <v>1922</v>
      </c>
      <c r="K423" s="27">
        <v>20</v>
      </c>
      <c r="L423" s="26" t="s">
        <v>83</v>
      </c>
      <c r="M423" s="28">
        <v>20</v>
      </c>
      <c r="N423" s="26" t="s">
        <v>47</v>
      </c>
      <c r="O423" s="45" t="s">
        <v>1915</v>
      </c>
      <c r="P423" s="26" t="s">
        <v>1923</v>
      </c>
      <c r="Q423" s="26" t="s">
        <v>1924</v>
      </c>
      <c r="R423" s="29">
        <v>60</v>
      </c>
      <c r="S423" s="30"/>
      <c r="T423" s="31">
        <v>60</v>
      </c>
      <c r="U423" s="9" t="s">
        <v>58</v>
      </c>
      <c r="V423" s="29">
        <v>60</v>
      </c>
      <c r="W423" s="30"/>
      <c r="X423" s="30"/>
      <c r="Y423" s="30"/>
      <c r="Z423" s="30"/>
      <c r="AA423" s="30"/>
      <c r="AB423" s="30"/>
      <c r="AC423" s="30"/>
      <c r="AD423" s="30"/>
      <c r="AE423" s="32"/>
      <c r="AN423" s="33"/>
      <c r="AP423" s="32"/>
      <c r="AQ423" s="17" t="e">
        <f>AVERAGE(SMALL(AE423:AI423,1),SMALL(AE423:AI423,2))</f>
        <v>#NUM!</v>
      </c>
      <c r="AR423" s="17" t="e">
        <f>IF(R423 &lt;=( AVERAGE(SMALL(AE423:AI423,1),SMALL(AE423:AI423,2))), R423, "")</f>
        <v>#NUM!</v>
      </c>
      <c r="AS423" s="17" t="e">
        <f>AVERAGE(SMALL(AJ423:AM423,1),SMALL(AJ423:AM423,2))</f>
        <v>#NUM!</v>
      </c>
      <c r="AT423" s="17">
        <f>T423*1.075</f>
        <v>64.5</v>
      </c>
      <c r="AU423" s="17" t="e">
        <f>U423*1.075</f>
        <v>#VALUE!</v>
      </c>
      <c r="AV423" s="30" t="e">
        <f>MIN(AN423,AT423,AU423)</f>
        <v>#VALUE!</v>
      </c>
      <c r="AW423" s="17" t="s">
        <v>75</v>
      </c>
      <c r="AX423" s="17" t="s">
        <v>76</v>
      </c>
      <c r="AY423" s="33">
        <v>64.5</v>
      </c>
      <c r="AZ423" s="34">
        <f>IF(AND(AY423&gt;0,AY423&lt;=10),AY423*0.25,IF(AND(AY423&gt;10,AY423&lt;=50),AY423*0.17,IF(AND(AY423&gt;10,AY423&lt;=100),AY423*0.12,IF(AY423&gt;100,AY423*0.1))))</f>
        <v>7.7399999999999993</v>
      </c>
      <c r="BA423" s="35">
        <f>AZ423+AY423</f>
        <v>72.239999999999995</v>
      </c>
      <c r="BB423" s="33">
        <f>BA423+BA423*0.08</f>
        <v>78.019199999999998</v>
      </c>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row>
    <row r="424" spans="1:116" s="17" customFormat="1" ht="30">
      <c r="A424" s="22" t="s">
        <v>1909</v>
      </c>
      <c r="B424" s="23">
        <v>425</v>
      </c>
      <c r="C424" s="24"/>
      <c r="D424" s="24"/>
      <c r="E424" s="26" t="s">
        <v>1946</v>
      </c>
      <c r="F424" s="26" t="s">
        <v>1947</v>
      </c>
      <c r="G424" s="25" t="s">
        <v>1948</v>
      </c>
      <c r="H424" s="22" t="s">
        <v>1949</v>
      </c>
      <c r="I424" s="26" t="s">
        <v>1458</v>
      </c>
      <c r="J424" s="26" t="s">
        <v>1950</v>
      </c>
      <c r="K424" s="27">
        <v>0.5</v>
      </c>
      <c r="L424" s="26" t="s">
        <v>71</v>
      </c>
      <c r="M424" s="28">
        <v>50</v>
      </c>
      <c r="N424" s="26" t="s">
        <v>47</v>
      </c>
      <c r="O424" s="45" t="s">
        <v>1915</v>
      </c>
      <c r="P424" s="26" t="s">
        <v>1944</v>
      </c>
      <c r="Q424" s="26" t="s">
        <v>1951</v>
      </c>
      <c r="R424" s="29">
        <v>700</v>
      </c>
      <c r="S424" s="30"/>
      <c r="T424" s="31">
        <v>700</v>
      </c>
      <c r="U424" s="9">
        <v>90.04</v>
      </c>
      <c r="V424" s="29">
        <v>700</v>
      </c>
      <c r="W424" s="30"/>
      <c r="X424" s="30"/>
      <c r="Y424" s="30"/>
      <c r="Z424" s="30"/>
      <c r="AA424" s="30"/>
      <c r="AB424" s="30"/>
      <c r="AC424" s="30"/>
      <c r="AD424" s="30"/>
      <c r="AE424" s="32"/>
      <c r="AN424" s="33"/>
      <c r="AP424" s="32"/>
      <c r="AQ424" s="17" t="e">
        <f>AVERAGE(SMALL(AE424:AI424,1),SMALL(AE424:AI424,2))</f>
        <v>#NUM!</v>
      </c>
      <c r="AR424" s="17" t="e">
        <f>IF(R424 &lt;=( AVERAGE(SMALL(AE424:AI424,1),SMALL(AE424:AI424,2))), R424, "")</f>
        <v>#NUM!</v>
      </c>
      <c r="AS424" s="17" t="e">
        <f>AVERAGE(SMALL(AJ424:AM424,1),SMALL(AJ424:AM424,2))</f>
        <v>#NUM!</v>
      </c>
      <c r="AT424" s="17">
        <f>T424*1.075</f>
        <v>752.5</v>
      </c>
      <c r="AU424" s="17">
        <f>U424*1.075</f>
        <v>96.793000000000006</v>
      </c>
      <c r="AV424" s="30">
        <f>MIN(AN424,AT424,AU424)</f>
        <v>96.793000000000006</v>
      </c>
      <c r="AW424" s="17" t="s">
        <v>75</v>
      </c>
      <c r="AX424" s="17" t="s">
        <v>76</v>
      </c>
      <c r="AY424" s="33">
        <v>96.79</v>
      </c>
      <c r="AZ424" s="34">
        <f>IF(AND(AY424&gt;0,AY424&lt;=10),AY424*0.25,IF(AND(AY424&gt;10,AY424&lt;=50),AY424*0.17,IF(AND(AY424&gt;10,AY424&lt;=100),AY424*0.12,IF(AY424&gt;100,AY424*0.1))))</f>
        <v>11.614800000000001</v>
      </c>
      <c r="BA424" s="35">
        <f>AZ424+AY424</f>
        <v>108.40480000000001</v>
      </c>
      <c r="BB424" s="33">
        <f>BA424+BA424*0.08</f>
        <v>117.07718400000002</v>
      </c>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row>
    <row r="425" spans="1:116" s="17" customFormat="1" ht="30">
      <c r="A425" s="22" t="s">
        <v>1909</v>
      </c>
      <c r="B425" s="23">
        <v>421</v>
      </c>
      <c r="C425" s="24"/>
      <c r="D425" s="24"/>
      <c r="E425" s="26" t="s">
        <v>1925</v>
      </c>
      <c r="F425" s="26" t="s">
        <v>1926</v>
      </c>
      <c r="G425" s="25" t="s">
        <v>1927</v>
      </c>
      <c r="H425" s="22" t="s">
        <v>1928</v>
      </c>
      <c r="I425" s="26" t="s">
        <v>396</v>
      </c>
      <c r="J425" s="26" t="s">
        <v>1929</v>
      </c>
      <c r="K425" s="27">
        <v>10</v>
      </c>
      <c r="L425" s="26" t="s">
        <v>83</v>
      </c>
      <c r="M425" s="28">
        <v>100</v>
      </c>
      <c r="N425" s="26" t="s">
        <v>47</v>
      </c>
      <c r="O425" s="45" t="s">
        <v>1915</v>
      </c>
      <c r="P425" s="26" t="s">
        <v>1930</v>
      </c>
      <c r="Q425" s="26" t="s">
        <v>1931</v>
      </c>
      <c r="R425" s="29">
        <v>105</v>
      </c>
      <c r="S425" s="30"/>
      <c r="T425" s="31">
        <v>105</v>
      </c>
      <c r="U425" s="9" t="s">
        <v>58</v>
      </c>
      <c r="V425" s="29">
        <v>105</v>
      </c>
      <c r="W425" s="30"/>
      <c r="X425" s="30"/>
      <c r="Y425" s="30"/>
      <c r="Z425" s="30"/>
      <c r="AA425" s="30"/>
      <c r="AB425" s="30"/>
      <c r="AC425" s="30"/>
      <c r="AD425" s="30"/>
      <c r="AE425" s="32"/>
      <c r="AN425" s="33"/>
      <c r="AP425" s="32"/>
      <c r="AQ425" s="17" t="e">
        <f>AVERAGE(SMALL(AE425:AI425,1),SMALL(AE425:AI425,2))</f>
        <v>#NUM!</v>
      </c>
      <c r="AR425" s="17" t="e">
        <f>IF(R425 &lt;=( AVERAGE(SMALL(AE425:AI425,1),SMALL(AE425:AI425,2))), R425, "")</f>
        <v>#NUM!</v>
      </c>
      <c r="AS425" s="17" t="e">
        <f>AVERAGE(SMALL(AJ425:AM425,1),SMALL(AJ425:AM425,2))</f>
        <v>#NUM!</v>
      </c>
      <c r="AT425" s="17">
        <f>T425*1.075</f>
        <v>112.875</v>
      </c>
      <c r="AU425" s="17" t="e">
        <f>U425*1.075</f>
        <v>#VALUE!</v>
      </c>
      <c r="AV425" s="30" t="e">
        <f>MIN(AN425,AT425,AU425)</f>
        <v>#VALUE!</v>
      </c>
      <c r="AW425" s="17" t="s">
        <v>992</v>
      </c>
      <c r="AX425" s="17" t="s">
        <v>52</v>
      </c>
      <c r="AY425" s="33">
        <v>105</v>
      </c>
      <c r="AZ425" s="34">
        <f>IF(AND(AY425&gt;0,AY425&lt;=10),AY425*0.25,IF(AND(AY425&gt;10,AY425&lt;=50),AY425*0.17,IF(AND(AY425&gt;10,AY425&lt;=100),AY425*0.12,IF(AY425&gt;100,AY425*0.1))))</f>
        <v>10.5</v>
      </c>
      <c r="BA425" s="35">
        <f>AZ425+AY425</f>
        <v>115.5</v>
      </c>
      <c r="BB425" s="33">
        <f>BA425+BA425*0.08</f>
        <v>124.74</v>
      </c>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row>
    <row r="426" spans="1:116" s="17" customFormat="1" ht="30">
      <c r="A426" s="22" t="s">
        <v>1909</v>
      </c>
      <c r="B426" s="23">
        <v>422</v>
      </c>
      <c r="C426" s="24"/>
      <c r="D426" s="24"/>
      <c r="E426" s="26" t="s">
        <v>1925</v>
      </c>
      <c r="F426" s="26" t="s">
        <v>1926</v>
      </c>
      <c r="G426" s="25" t="s">
        <v>1927</v>
      </c>
      <c r="H426" s="22" t="s">
        <v>1932</v>
      </c>
      <c r="I426" s="26" t="s">
        <v>396</v>
      </c>
      <c r="J426" s="26" t="s">
        <v>1933</v>
      </c>
      <c r="K426" s="27">
        <v>5</v>
      </c>
      <c r="L426" s="26" t="s">
        <v>83</v>
      </c>
      <c r="M426" s="28">
        <v>100</v>
      </c>
      <c r="N426" s="26" t="s">
        <v>47</v>
      </c>
      <c r="O426" s="45" t="s">
        <v>1915</v>
      </c>
      <c r="P426" s="26" t="s">
        <v>1930</v>
      </c>
      <c r="Q426" s="26" t="s">
        <v>1934</v>
      </c>
      <c r="R426" s="29">
        <v>300</v>
      </c>
      <c r="S426" s="30"/>
      <c r="T426" s="31">
        <v>300</v>
      </c>
      <c r="U426" s="9" t="s">
        <v>58</v>
      </c>
      <c r="V426" s="29">
        <v>300</v>
      </c>
      <c r="W426" s="30"/>
      <c r="X426" s="30"/>
      <c r="Y426" s="30"/>
      <c r="Z426" s="30"/>
      <c r="AA426" s="30"/>
      <c r="AB426" s="30"/>
      <c r="AC426" s="30"/>
      <c r="AD426" s="30"/>
      <c r="AE426" s="32"/>
      <c r="AI426" s="17">
        <v>179</v>
      </c>
      <c r="AN426" s="33">
        <v>179</v>
      </c>
      <c r="AO426" s="17" t="s">
        <v>381</v>
      </c>
      <c r="AP426" s="32"/>
      <c r="AQ426" s="17" t="e">
        <f>AVERAGE(SMALL(AE426:AI426,1),SMALL(AE426:AI426,2))</f>
        <v>#NUM!</v>
      </c>
      <c r="AR426" s="17" t="e">
        <f>IF(R426 &lt;=( AVERAGE(SMALL(AE426:AI426,1),SMALL(AE426:AI426,2))), R426, "")</f>
        <v>#NUM!</v>
      </c>
      <c r="AS426" s="17" t="e">
        <f>AVERAGE(SMALL(AJ426:AM426,1),SMALL(AJ426:AM426,2))</f>
        <v>#NUM!</v>
      </c>
      <c r="AT426" s="17">
        <f>T426*1.075</f>
        <v>322.5</v>
      </c>
      <c r="AU426" s="17" t="e">
        <f>U426*1.075</f>
        <v>#VALUE!</v>
      </c>
      <c r="AV426" s="30" t="e">
        <f>MIN(AN426,AT426,AU426)</f>
        <v>#VALUE!</v>
      </c>
      <c r="AW426" s="17" t="s">
        <v>1819</v>
      </c>
      <c r="AX426" s="17" t="s">
        <v>381</v>
      </c>
      <c r="AY426" s="33">
        <v>179</v>
      </c>
      <c r="AZ426" s="34">
        <f>IF(AND(AY426&gt;0,AY426&lt;=10),AY426*0.25,IF(AND(AY426&gt;10,AY426&lt;=50),AY426*0.17,IF(AND(AY426&gt;10,AY426&lt;=100),AY426*0.12,IF(AY426&gt;100,AY426*0.1))))</f>
        <v>17.900000000000002</v>
      </c>
      <c r="BA426" s="35">
        <f>AZ426+AY426</f>
        <v>196.9</v>
      </c>
      <c r="BB426" s="33">
        <f>BA426+BA426*0.08</f>
        <v>212.65200000000002</v>
      </c>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row>
    <row r="427" spans="1:116" s="17" customFormat="1" ht="30">
      <c r="A427" s="22" t="s">
        <v>1909</v>
      </c>
      <c r="B427" s="23">
        <v>423</v>
      </c>
      <c r="C427" s="24"/>
      <c r="D427" s="24"/>
      <c r="E427" s="26" t="s">
        <v>1925</v>
      </c>
      <c r="F427" s="26" t="s">
        <v>1935</v>
      </c>
      <c r="G427" s="25" t="s">
        <v>1927</v>
      </c>
      <c r="H427" s="22" t="s">
        <v>1936</v>
      </c>
      <c r="I427" s="26" t="s">
        <v>396</v>
      </c>
      <c r="J427" s="26" t="s">
        <v>1937</v>
      </c>
      <c r="K427" s="27">
        <v>10</v>
      </c>
      <c r="L427" s="26" t="s">
        <v>83</v>
      </c>
      <c r="M427" s="28">
        <v>100</v>
      </c>
      <c r="N427" s="26" t="s">
        <v>47</v>
      </c>
      <c r="O427" s="45" t="s">
        <v>1915</v>
      </c>
      <c r="P427" s="26" t="s">
        <v>1930</v>
      </c>
      <c r="Q427" s="26" t="s">
        <v>1938</v>
      </c>
      <c r="R427" s="29"/>
      <c r="S427" s="30"/>
      <c r="T427" s="31">
        <v>500</v>
      </c>
      <c r="U427" s="9" t="s">
        <v>58</v>
      </c>
      <c r="V427" s="29"/>
      <c r="W427" s="30"/>
      <c r="X427" s="30"/>
      <c r="Y427" s="30"/>
      <c r="Z427" s="30"/>
      <c r="AA427" s="30"/>
      <c r="AB427" s="30"/>
      <c r="AC427" s="30"/>
      <c r="AD427" s="30"/>
      <c r="AE427" s="32"/>
      <c r="AN427" s="33"/>
      <c r="AP427" s="32"/>
      <c r="AQ427" s="17" t="e">
        <f>AVERAGE(SMALL(AE427:AI427,1),SMALL(AE427:AI427,2))</f>
        <v>#NUM!</v>
      </c>
      <c r="AR427" s="17" t="e">
        <f>IF(R427 &lt;=( AVERAGE(SMALL(AE427:AI427,1),SMALL(AE427:AI427,2))), R427, "")</f>
        <v>#NUM!</v>
      </c>
      <c r="AS427" s="17" t="e">
        <f>AVERAGE(SMALL(AJ427:AM427,1),SMALL(AJ427:AM427,2))</f>
        <v>#NUM!</v>
      </c>
      <c r="AT427" s="17">
        <f>T427*1.075</f>
        <v>537.5</v>
      </c>
      <c r="AU427" s="17" t="e">
        <f>U427*1.075</f>
        <v>#VALUE!</v>
      </c>
      <c r="AV427" s="30" t="e">
        <f>MIN(AN427,AT427,AU427)</f>
        <v>#VALUE!</v>
      </c>
      <c r="AW427" s="17" t="s">
        <v>75</v>
      </c>
      <c r="AX427" s="17" t="s">
        <v>76</v>
      </c>
      <c r="AY427" s="33">
        <v>537.5</v>
      </c>
      <c r="AZ427" s="34">
        <f>IF(AND(AY427&gt;0,AY427&lt;=10),AY427*0.25,IF(AND(AY427&gt;10,AY427&lt;=50),AY427*0.17,IF(AND(AY427&gt;10,AY427&lt;=100),AY427*0.12,IF(AY427&gt;100,AY427*0.1))))</f>
        <v>53.75</v>
      </c>
      <c r="BA427" s="35">
        <f>AZ427+AY427</f>
        <v>591.25</v>
      </c>
      <c r="BB427" s="33">
        <f>BA427+BA427*0.08</f>
        <v>638.54999999999995</v>
      </c>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row>
    <row r="428" spans="1:116" s="17" customFormat="1" ht="30">
      <c r="A428" s="51" t="s">
        <v>1952</v>
      </c>
      <c r="B428" s="23">
        <v>426</v>
      </c>
      <c r="C428" s="24"/>
      <c r="D428" s="24"/>
      <c r="E428" s="26" t="s">
        <v>1953</v>
      </c>
      <c r="F428" s="26" t="s">
        <v>1954</v>
      </c>
      <c r="G428" s="25" t="s">
        <v>1955</v>
      </c>
      <c r="H428" s="22" t="s">
        <v>1956</v>
      </c>
      <c r="I428" s="26" t="s">
        <v>396</v>
      </c>
      <c r="J428" s="26" t="s">
        <v>1957</v>
      </c>
      <c r="K428" s="27">
        <v>1</v>
      </c>
      <c r="L428" s="26" t="s">
        <v>83</v>
      </c>
      <c r="M428" s="28">
        <v>10</v>
      </c>
      <c r="N428" s="26" t="s">
        <v>47</v>
      </c>
      <c r="O428" s="26" t="s">
        <v>1958</v>
      </c>
      <c r="P428" s="26" t="s">
        <v>1959</v>
      </c>
      <c r="Q428" s="26" t="s">
        <v>1960</v>
      </c>
      <c r="R428" s="29"/>
      <c r="S428" s="30">
        <v>0.86</v>
      </c>
      <c r="T428" s="31">
        <v>15</v>
      </c>
      <c r="U428" s="9">
        <v>3.95</v>
      </c>
      <c r="V428" s="29">
        <v>6.35</v>
      </c>
      <c r="W428" s="30"/>
      <c r="X428" s="30"/>
      <c r="Y428" s="30"/>
      <c r="Z428" s="30"/>
      <c r="AA428" s="30"/>
      <c r="AB428" s="30"/>
      <c r="AC428" s="30"/>
      <c r="AD428" s="30"/>
      <c r="AE428" s="32"/>
      <c r="AN428" s="33"/>
      <c r="AP428" s="32"/>
      <c r="AQ428" s="17" t="e">
        <f>AVERAGE(SMALL(AE428:AI428,1),SMALL(AE428:AI428,2))</f>
        <v>#NUM!</v>
      </c>
      <c r="AR428" s="17" t="e">
        <f>IF(R428 &lt;=( AVERAGE(SMALL(AE428:AI428,1),SMALL(AE428:AI428,2))), R428, "")</f>
        <v>#NUM!</v>
      </c>
      <c r="AS428" s="17" t="e">
        <f>AVERAGE(SMALL(AJ428:AM428,1),SMALL(AJ428:AM428,2))</f>
        <v>#NUM!</v>
      </c>
      <c r="AT428" s="17">
        <f>T428*1.075</f>
        <v>16.125</v>
      </c>
      <c r="AU428" s="17">
        <f>U428*1.075</f>
        <v>4.2462499999999999</v>
      </c>
      <c r="AV428" s="30">
        <f>MIN(AN428,AT428,AU428)</f>
        <v>4.2462499999999999</v>
      </c>
      <c r="AW428" s="17" t="s">
        <v>75</v>
      </c>
      <c r="AX428" s="17" t="s">
        <v>76</v>
      </c>
      <c r="AY428" s="33">
        <v>4.25</v>
      </c>
      <c r="AZ428" s="34">
        <f>IF(AND(AY428&gt;0,AY428&lt;=10),AY428*0.25,IF(AND(AY428&gt;10,AY428&lt;=50),AY428*0.17,IF(AND(AY428&gt;10,AY428&lt;=100),AY428*0.12,IF(AY428&gt;100,AY428*0.1))))</f>
        <v>1.0625</v>
      </c>
      <c r="BA428" s="35">
        <f>AZ428+AY428</f>
        <v>5.3125</v>
      </c>
      <c r="BB428" s="33">
        <f>BA428+BA428*0.08</f>
        <v>5.7374999999999998</v>
      </c>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row>
    <row r="429" spans="1:116" s="17" customFormat="1" ht="30">
      <c r="A429" s="22" t="s">
        <v>1952</v>
      </c>
      <c r="B429" s="23">
        <v>439</v>
      </c>
      <c r="C429" s="24"/>
      <c r="D429" s="24"/>
      <c r="E429" s="26" t="s">
        <v>2022</v>
      </c>
      <c r="F429" s="26" t="s">
        <v>2023</v>
      </c>
      <c r="G429" s="25" t="s">
        <v>2024</v>
      </c>
      <c r="H429" s="22" t="s">
        <v>109</v>
      </c>
      <c r="I429" s="26" t="s">
        <v>2025</v>
      </c>
      <c r="J429" s="26" t="s">
        <v>2026</v>
      </c>
      <c r="K429" s="27">
        <v>20</v>
      </c>
      <c r="L429" s="26" t="s">
        <v>83</v>
      </c>
      <c r="M429" s="28">
        <v>5</v>
      </c>
      <c r="N429" s="26" t="s">
        <v>47</v>
      </c>
      <c r="O429" s="26" t="s">
        <v>1958</v>
      </c>
      <c r="P429" s="26" t="s">
        <v>2027</v>
      </c>
      <c r="Q429" s="26" t="s">
        <v>2028</v>
      </c>
      <c r="R429" s="29"/>
      <c r="S429" s="30">
        <v>9.92</v>
      </c>
      <c r="T429" s="31">
        <v>15</v>
      </c>
      <c r="U429" s="9">
        <v>5.38</v>
      </c>
      <c r="V429" s="29">
        <v>21</v>
      </c>
      <c r="W429" s="30">
        <v>7.5</v>
      </c>
      <c r="X429" s="30">
        <v>4.42</v>
      </c>
      <c r="Y429" s="30"/>
      <c r="Z429" s="30">
        <v>14.06</v>
      </c>
      <c r="AA429" s="30">
        <v>13.76</v>
      </c>
      <c r="AB429" s="30"/>
      <c r="AC429" s="30"/>
      <c r="AD429" s="30"/>
      <c r="AE429" s="32"/>
      <c r="AG429" s="17">
        <v>9.702</v>
      </c>
      <c r="AH429" s="17">
        <v>7.6</v>
      </c>
      <c r="AI429" s="17">
        <v>14.06</v>
      </c>
      <c r="AK429" s="17">
        <v>5.15</v>
      </c>
      <c r="AN429" s="33"/>
      <c r="AP429" s="32"/>
      <c r="AQ429" s="17">
        <f>AVERAGE(SMALL(AE429:AI429,1),SMALL(AE429:AI429,2))</f>
        <v>8.6509999999999998</v>
      </c>
      <c r="AR429" s="17">
        <f>IF(R429 &lt;=( AVERAGE(SMALL(AE429:AI429,1),SMALL(AE429:AI429,2))), R429, "")</f>
        <v>0</v>
      </c>
      <c r="AS429" s="17" t="e">
        <f>AVERAGE(SMALL(AJ429:AM429,1),SMALL(AJ429:AM429,2))</f>
        <v>#NUM!</v>
      </c>
      <c r="AT429" s="17">
        <f>T429*1.075</f>
        <v>16.125</v>
      </c>
      <c r="AU429" s="17">
        <f>U429*1.075</f>
        <v>5.7835000000000001</v>
      </c>
      <c r="AV429" s="30">
        <f>MIN(AN429,AT429,AU429)</f>
        <v>5.7835000000000001</v>
      </c>
      <c r="AW429" s="17" t="s">
        <v>75</v>
      </c>
      <c r="AX429" s="17" t="s">
        <v>76</v>
      </c>
      <c r="AY429" s="33">
        <v>5.78</v>
      </c>
      <c r="AZ429" s="34">
        <f>IF(AND(AY429&gt;0,AY429&lt;=10),AY429*0.25,IF(AND(AY429&gt;10,AY429&lt;=50),AY429*0.17,IF(AND(AY429&gt;10,AY429&lt;=100),AY429*0.12,IF(AY429&gt;100,AY429*0.1))))</f>
        <v>1.4450000000000001</v>
      </c>
      <c r="BA429" s="35">
        <f>AZ429+AY429</f>
        <v>7.2250000000000005</v>
      </c>
      <c r="BB429" s="33">
        <f>BA429+BA429*0.08</f>
        <v>7.8030000000000008</v>
      </c>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row>
    <row r="430" spans="1:116" s="17" customFormat="1" ht="30">
      <c r="A430" s="51" t="s">
        <v>1952</v>
      </c>
      <c r="B430" s="23">
        <v>441</v>
      </c>
      <c r="C430" s="24"/>
      <c r="D430" s="24"/>
      <c r="E430" s="26" t="s">
        <v>2036</v>
      </c>
      <c r="F430" s="26" t="s">
        <v>2037</v>
      </c>
      <c r="G430" s="25" t="s">
        <v>2038</v>
      </c>
      <c r="H430" s="22" t="s">
        <v>2039</v>
      </c>
      <c r="I430" s="26" t="s">
        <v>1964</v>
      </c>
      <c r="J430" s="26" t="s">
        <v>2040</v>
      </c>
      <c r="K430" s="27">
        <v>500</v>
      </c>
      <c r="L430" s="26" t="s">
        <v>83</v>
      </c>
      <c r="M430" s="28">
        <v>10</v>
      </c>
      <c r="N430" s="26" t="s">
        <v>47</v>
      </c>
      <c r="O430" s="26" t="s">
        <v>1958</v>
      </c>
      <c r="P430" s="26" t="s">
        <v>1959</v>
      </c>
      <c r="Q430" s="26" t="s">
        <v>2041</v>
      </c>
      <c r="R430" s="29">
        <v>150</v>
      </c>
      <c r="S430" s="30"/>
      <c r="T430" s="31">
        <v>150</v>
      </c>
      <c r="U430" s="9">
        <v>5.4</v>
      </c>
      <c r="V430" s="29">
        <v>150</v>
      </c>
      <c r="W430" s="30"/>
      <c r="X430" s="30"/>
      <c r="Y430" s="30"/>
      <c r="Z430" s="30"/>
      <c r="AA430" s="30"/>
      <c r="AB430" s="30"/>
      <c r="AC430" s="30"/>
      <c r="AD430" s="30"/>
      <c r="AE430" s="32"/>
      <c r="AG430" s="17">
        <v>5.5410000000000004</v>
      </c>
      <c r="AH430" s="17">
        <v>7.52</v>
      </c>
      <c r="AI430" s="17">
        <v>14.44</v>
      </c>
      <c r="AJ430" s="17">
        <v>19.8</v>
      </c>
      <c r="AK430" s="17">
        <v>6.66</v>
      </c>
      <c r="AN430" s="33"/>
      <c r="AP430" s="32"/>
      <c r="AQ430" s="17">
        <f>AVERAGE(SMALL(AE430:AI430,1),SMALL(AE430:AI430,2))</f>
        <v>6.5305</v>
      </c>
      <c r="AR430" s="17" t="str">
        <f>IF(R430 &lt;=( AVERAGE(SMALL(AE430:AI430,1),SMALL(AE430:AI430,2))), R430, "")</f>
        <v/>
      </c>
      <c r="AS430" s="17">
        <f>AVERAGE(SMALL(AJ430:AM430,1),SMALL(AJ430:AM430,2))</f>
        <v>13.23</v>
      </c>
      <c r="AT430" s="17">
        <f>T430*1.075</f>
        <v>161.25</v>
      </c>
      <c r="AU430" s="17">
        <f>U430*1.075</f>
        <v>5.8049999999999997</v>
      </c>
      <c r="AV430" s="30">
        <f>MIN(AN430,AT430,AU430)</f>
        <v>5.8049999999999997</v>
      </c>
      <c r="AW430" s="17" t="s">
        <v>75</v>
      </c>
      <c r="AX430" s="17" t="s">
        <v>76</v>
      </c>
      <c r="AY430" s="33">
        <v>5.81</v>
      </c>
      <c r="AZ430" s="34">
        <f>IF(AND(AY430&gt;0,AY430&lt;=10),AY430*0.25,IF(AND(AY430&gt;10,AY430&lt;=50),AY430*0.17,IF(AND(AY430&gt;10,AY430&lt;=100),AY430*0.12,IF(AY430&gt;100,AY430*0.1))))</f>
        <v>1.4524999999999999</v>
      </c>
      <c r="BA430" s="35">
        <f>AZ430+AY430</f>
        <v>7.2624999999999993</v>
      </c>
      <c r="BB430" s="57">
        <v>7.26</v>
      </c>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row>
    <row r="431" spans="1:116" s="17" customFormat="1" ht="30">
      <c r="A431" s="22" t="s">
        <v>1952</v>
      </c>
      <c r="B431" s="23">
        <v>434</v>
      </c>
      <c r="C431" s="24"/>
      <c r="D431" s="24"/>
      <c r="E431" s="26" t="s">
        <v>1999</v>
      </c>
      <c r="F431" s="26" t="s">
        <v>2000</v>
      </c>
      <c r="G431" s="25" t="s">
        <v>2001</v>
      </c>
      <c r="H431" s="22" t="s">
        <v>2002</v>
      </c>
      <c r="I431" s="26" t="s">
        <v>2003</v>
      </c>
      <c r="J431" s="26" t="s">
        <v>2004</v>
      </c>
      <c r="K431" s="27">
        <v>5</v>
      </c>
      <c r="L431" s="26" t="s">
        <v>83</v>
      </c>
      <c r="M431" s="28">
        <v>20</v>
      </c>
      <c r="N431" s="26" t="s">
        <v>47</v>
      </c>
      <c r="O431" s="26" t="s">
        <v>1958</v>
      </c>
      <c r="P431" s="26" t="s">
        <v>1988</v>
      </c>
      <c r="Q431" s="26" t="s">
        <v>2005</v>
      </c>
      <c r="R431" s="29"/>
      <c r="S431" s="30">
        <v>16.59</v>
      </c>
      <c r="T431" s="31">
        <v>20</v>
      </c>
      <c r="U431" s="9">
        <v>5.97</v>
      </c>
      <c r="V431" s="29"/>
      <c r="W431" s="30"/>
      <c r="X431" s="30"/>
      <c r="Y431" s="30"/>
      <c r="Z431" s="30"/>
      <c r="AA431" s="30"/>
      <c r="AB431" s="30"/>
      <c r="AC431" s="30"/>
      <c r="AD431" s="30"/>
      <c r="AE431" s="32"/>
      <c r="AN431" s="33"/>
      <c r="AP431" s="32"/>
      <c r="AQ431" s="17" t="e">
        <f>AVERAGE(SMALL(AE431:AI431,1),SMALL(AE431:AI431,2))</f>
        <v>#NUM!</v>
      </c>
      <c r="AR431" s="17" t="e">
        <f>IF(R431 &lt;=( AVERAGE(SMALL(AE431:AI431,1),SMALL(AE431:AI431,2))), R431, "")</f>
        <v>#NUM!</v>
      </c>
      <c r="AS431" s="17" t="e">
        <f>AVERAGE(SMALL(AJ431:AM431,1),SMALL(AJ431:AM431,2))</f>
        <v>#NUM!</v>
      </c>
      <c r="AT431" s="17">
        <f>T431*1.075</f>
        <v>21.5</v>
      </c>
      <c r="AU431" s="17">
        <f>U431*1.075</f>
        <v>6.4177499999999998</v>
      </c>
      <c r="AV431" s="30">
        <f>MIN(AN431,AT431,AU431)</f>
        <v>6.4177499999999998</v>
      </c>
      <c r="AW431" s="17" t="s">
        <v>75</v>
      </c>
      <c r="AX431" s="17" t="s">
        <v>76</v>
      </c>
      <c r="AY431" s="33">
        <v>6.4177</v>
      </c>
      <c r="AZ431" s="34">
        <f>IF(AND(AY431&gt;0,AY431&lt;=10),AY431*0.25,IF(AND(AY431&gt;10,AY431&lt;=50),AY431*0.17,IF(AND(AY431&gt;10,AY431&lt;=100),AY431*0.12,IF(AY431&gt;100,AY431*0.1))))</f>
        <v>1.604425</v>
      </c>
      <c r="BA431" s="35">
        <f>AZ431+AY431</f>
        <v>8.0221249999999991</v>
      </c>
      <c r="BB431" s="33">
        <f>BA431+BA431*0.08</f>
        <v>8.6638949999999983</v>
      </c>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row>
    <row r="432" spans="1:116" s="17" customFormat="1" ht="30">
      <c r="A432" s="51" t="s">
        <v>1952</v>
      </c>
      <c r="B432" s="23">
        <v>433</v>
      </c>
      <c r="C432" s="24"/>
      <c r="D432" s="24"/>
      <c r="E432" s="26" t="s">
        <v>1993</v>
      </c>
      <c r="F432" s="26" t="s">
        <v>1994</v>
      </c>
      <c r="G432" s="25" t="s">
        <v>1995</v>
      </c>
      <c r="H432" s="22" t="s">
        <v>1027</v>
      </c>
      <c r="I432" s="26" t="s">
        <v>1964</v>
      </c>
      <c r="J432" s="26" t="s">
        <v>1996</v>
      </c>
      <c r="K432" s="27">
        <v>100</v>
      </c>
      <c r="L432" s="26" t="s">
        <v>83</v>
      </c>
      <c r="M432" s="28">
        <v>20</v>
      </c>
      <c r="N432" s="26" t="s">
        <v>47</v>
      </c>
      <c r="O432" s="26" t="s">
        <v>1958</v>
      </c>
      <c r="P432" s="26" t="s">
        <v>1997</v>
      </c>
      <c r="Q432" s="26" t="s">
        <v>1998</v>
      </c>
      <c r="R432" s="29"/>
      <c r="S432" s="30">
        <v>0.95</v>
      </c>
      <c r="T432" s="31">
        <v>20</v>
      </c>
      <c r="U432" s="9">
        <v>8.6</v>
      </c>
      <c r="V432" s="29">
        <v>91.48</v>
      </c>
      <c r="W432" s="30">
        <v>0.85</v>
      </c>
      <c r="X432" s="30">
        <v>0.53</v>
      </c>
      <c r="Y432" s="30"/>
      <c r="Z432" s="30">
        <v>32.33</v>
      </c>
      <c r="AA432" s="30">
        <v>41.36</v>
      </c>
      <c r="AB432" s="30">
        <v>14.66</v>
      </c>
      <c r="AC432" s="30"/>
      <c r="AD432" s="30"/>
      <c r="AE432" s="32"/>
      <c r="AG432" s="17">
        <v>15.73</v>
      </c>
      <c r="AI432" s="17">
        <v>32.33</v>
      </c>
      <c r="AJ432" s="17">
        <v>43.01</v>
      </c>
      <c r="AK432" s="17">
        <v>15.58</v>
      </c>
      <c r="AM432" s="17">
        <v>21.8</v>
      </c>
      <c r="AN432" s="33"/>
      <c r="AP432" s="32"/>
      <c r="AQ432" s="17">
        <f>AVERAGE(SMALL(AE432:AI432,1),SMALL(AE432:AI432,2))</f>
        <v>24.03</v>
      </c>
      <c r="AR432" s="17">
        <f>IF(R432 &lt;=( AVERAGE(SMALL(AE432:AI432,1),SMALL(AE432:AI432,2))), R432, "")</f>
        <v>0</v>
      </c>
      <c r="AS432" s="17">
        <f>AVERAGE(SMALL(AJ432:AM432,1),SMALL(AJ432:AM432,2))</f>
        <v>18.690000000000001</v>
      </c>
      <c r="AT432" s="17">
        <f>T432*1.075</f>
        <v>21.5</v>
      </c>
      <c r="AU432" s="17">
        <f>U432*1.075</f>
        <v>9.2449999999999992</v>
      </c>
      <c r="AV432" s="30">
        <f>MIN(AN432,AT432,AU432)</f>
        <v>9.2449999999999992</v>
      </c>
      <c r="AW432" s="17" t="s">
        <v>75</v>
      </c>
      <c r="AX432" s="17" t="s">
        <v>76</v>
      </c>
      <c r="AY432" s="33">
        <v>9.2449999999999992</v>
      </c>
      <c r="AZ432" s="34">
        <f>IF(AND(AY432&gt;0,AY432&lt;=10),AY432*0.25,IF(AND(AY432&gt;10,AY432&lt;=50),AY432*0.17,IF(AND(AY432&gt;10,AY432&lt;=100),AY432*0.12,IF(AY432&gt;100,AY432*0.1))))</f>
        <v>2.3112499999999998</v>
      </c>
      <c r="BA432" s="35">
        <f>AZ432+AY432</f>
        <v>11.556249999999999</v>
      </c>
      <c r="BB432" s="33">
        <f>BA432+BA432*0.08</f>
        <v>12.480749999999999</v>
      </c>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row>
    <row r="433" spans="1:116" s="17" customFormat="1" ht="45">
      <c r="A433" s="51" t="s">
        <v>1952</v>
      </c>
      <c r="B433" s="23">
        <v>438</v>
      </c>
      <c r="C433" s="24"/>
      <c r="D433" s="24"/>
      <c r="E433" s="26" t="s">
        <v>2013</v>
      </c>
      <c r="F433" s="26" t="s">
        <v>1179</v>
      </c>
      <c r="G433" s="25" t="s">
        <v>1180</v>
      </c>
      <c r="H433" s="22" t="s">
        <v>2017</v>
      </c>
      <c r="I433" s="26" t="s">
        <v>1964</v>
      </c>
      <c r="J433" s="26" t="s">
        <v>2020</v>
      </c>
      <c r="K433" s="27">
        <v>100</v>
      </c>
      <c r="L433" s="26" t="s">
        <v>83</v>
      </c>
      <c r="M433" s="28">
        <v>10</v>
      </c>
      <c r="N433" s="26" t="s">
        <v>47</v>
      </c>
      <c r="O433" s="26" t="s">
        <v>1958</v>
      </c>
      <c r="P433" s="26" t="s">
        <v>2015</v>
      </c>
      <c r="Q433" s="26" t="s">
        <v>2021</v>
      </c>
      <c r="R433" s="29"/>
      <c r="S433" s="30">
        <v>1.66</v>
      </c>
      <c r="T433" s="31">
        <v>25</v>
      </c>
      <c r="U433" s="9">
        <v>8.6</v>
      </c>
      <c r="V433" s="29">
        <v>7.88</v>
      </c>
      <c r="W433" s="30">
        <v>1.1000000000000001</v>
      </c>
      <c r="X433" s="30">
        <v>8.5</v>
      </c>
      <c r="Y433" s="30"/>
      <c r="Z433" s="30">
        <v>21.82</v>
      </c>
      <c r="AA433" s="30">
        <v>11.02</v>
      </c>
      <c r="AB433" s="30">
        <v>7.859</v>
      </c>
      <c r="AC433" s="30"/>
      <c r="AD433" s="30"/>
      <c r="AE433" s="32">
        <v>7.88</v>
      </c>
      <c r="AG433" s="17">
        <v>14.875999999999999</v>
      </c>
      <c r="AI433" s="17">
        <v>21.82</v>
      </c>
      <c r="AJ433" s="17">
        <v>11.88</v>
      </c>
      <c r="AN433" s="33"/>
      <c r="AP433" s="32"/>
      <c r="AQ433" s="17">
        <f>AVERAGE(SMALL(AE433:AI433,1),SMALL(AE433:AI433,2))</f>
        <v>11.378</v>
      </c>
      <c r="AR433" s="17">
        <f>IF(R433 &lt;=( AVERAGE(SMALL(AE433:AI433,1),SMALL(AE433:AI433,2))), R433, "")</f>
        <v>0</v>
      </c>
      <c r="AS433" s="17" t="e">
        <f>AVERAGE(SMALL(AJ433:AM433,1),SMALL(AJ433:AM433,2))</f>
        <v>#NUM!</v>
      </c>
      <c r="AT433" s="17">
        <f>T433*1.075</f>
        <v>26.875</v>
      </c>
      <c r="AU433" s="17">
        <f>U433*1.075</f>
        <v>9.2449999999999992</v>
      </c>
      <c r="AV433" s="30">
        <f>MIN(AN433,AT433,AU433)</f>
        <v>9.2449999999999992</v>
      </c>
      <c r="AW433" s="17" t="s">
        <v>215</v>
      </c>
      <c r="AX433" s="17" t="s">
        <v>214</v>
      </c>
      <c r="AY433" s="33">
        <v>11.378</v>
      </c>
      <c r="AZ433" s="34">
        <f>IF(AND(AY433&gt;0,AY433&lt;=10),AY433*0.25,IF(AND(AY433&gt;10,AY433&lt;=50),AY433*0.17,IF(AND(AY433&gt;10,AY433&lt;=100),AY433*0.12,IF(AY433&gt;100,AY433*0.1))))</f>
        <v>1.9342600000000001</v>
      </c>
      <c r="BA433" s="35">
        <f>AZ433+AY433</f>
        <v>13.31226</v>
      </c>
      <c r="BB433" s="33">
        <f>BA433+BA433*0.08</f>
        <v>14.377240800000001</v>
      </c>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row>
    <row r="434" spans="1:116" s="17" customFormat="1" ht="45">
      <c r="A434" s="22" t="s">
        <v>1952</v>
      </c>
      <c r="B434" s="23">
        <v>437</v>
      </c>
      <c r="C434" s="24"/>
      <c r="D434" s="24"/>
      <c r="E434" s="26" t="s">
        <v>2013</v>
      </c>
      <c r="F434" s="26" t="s">
        <v>1179</v>
      </c>
      <c r="G434" s="25" t="s">
        <v>1180</v>
      </c>
      <c r="H434" s="22" t="s">
        <v>2017</v>
      </c>
      <c r="I434" s="26" t="s">
        <v>1964</v>
      </c>
      <c r="J434" s="26" t="s">
        <v>2018</v>
      </c>
      <c r="K434" s="27">
        <v>50</v>
      </c>
      <c r="L434" s="26" t="s">
        <v>83</v>
      </c>
      <c r="M434" s="28">
        <v>10</v>
      </c>
      <c r="N434" s="26" t="s">
        <v>47</v>
      </c>
      <c r="O434" s="26" t="s">
        <v>1958</v>
      </c>
      <c r="P434" s="26" t="s">
        <v>2015</v>
      </c>
      <c r="Q434" s="26" t="s">
        <v>2019</v>
      </c>
      <c r="R434" s="29"/>
      <c r="S434" s="30">
        <v>1.66</v>
      </c>
      <c r="T434" s="31">
        <v>20</v>
      </c>
      <c r="U434" s="9" t="s">
        <v>58</v>
      </c>
      <c r="V434" s="29"/>
      <c r="W434" s="30"/>
      <c r="X434" s="30"/>
      <c r="Y434" s="30"/>
      <c r="Z434" s="30"/>
      <c r="AA434" s="30"/>
      <c r="AB434" s="30"/>
      <c r="AC434" s="30"/>
      <c r="AD434" s="30"/>
      <c r="AE434" s="32"/>
      <c r="AG434" s="17">
        <v>11.794</v>
      </c>
      <c r="AI434" s="17">
        <v>12.53</v>
      </c>
      <c r="AN434" s="33"/>
      <c r="AP434" s="32"/>
      <c r="AQ434" s="17">
        <f>AVERAGE(SMALL(AE434:AI434,1),SMALL(AE434:AI434,2))</f>
        <v>12.161999999999999</v>
      </c>
      <c r="AR434" s="17">
        <f>IF(R434 &lt;=( AVERAGE(SMALL(AE434:AI434,1),SMALL(AE434:AI434,2))), R434, "")</f>
        <v>0</v>
      </c>
      <c r="AS434" s="17" t="e">
        <f>AVERAGE(SMALL(AJ434:AM434,1),SMALL(AJ434:AM434,2))</f>
        <v>#NUM!</v>
      </c>
      <c r="AT434" s="17">
        <f>T434*1.075</f>
        <v>21.5</v>
      </c>
      <c r="AU434" s="17" t="e">
        <f>U434*1.075</f>
        <v>#VALUE!</v>
      </c>
      <c r="AV434" s="30" t="e">
        <f>MIN(AN434,AT434,AU434)</f>
        <v>#VALUE!</v>
      </c>
      <c r="AW434" s="17" t="s">
        <v>215</v>
      </c>
      <c r="AX434" s="17" t="s">
        <v>214</v>
      </c>
      <c r="AY434" s="33">
        <v>12.162000000000001</v>
      </c>
      <c r="AZ434" s="34">
        <f>IF(AND(AY434&gt;0,AY434&lt;=10),AY434*0.25,IF(AND(AY434&gt;10,AY434&lt;=50),AY434*0.17,IF(AND(AY434&gt;10,AY434&lt;=100),AY434*0.12,IF(AY434&gt;100,AY434*0.1))))</f>
        <v>2.0675400000000002</v>
      </c>
      <c r="BA434" s="35">
        <f>AZ434+AY434</f>
        <v>14.22954</v>
      </c>
      <c r="BB434" s="33">
        <f>BA434+BA434*0.08</f>
        <v>15.367903200000001</v>
      </c>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row>
    <row r="435" spans="1:116" s="17" customFormat="1" ht="45">
      <c r="A435" s="51" t="s">
        <v>1952</v>
      </c>
      <c r="B435" s="23">
        <v>436</v>
      </c>
      <c r="C435" s="24"/>
      <c r="D435" s="24"/>
      <c r="E435" s="26" t="s">
        <v>2013</v>
      </c>
      <c r="F435" s="26" t="s">
        <v>1179</v>
      </c>
      <c r="G435" s="25" t="s">
        <v>1180</v>
      </c>
      <c r="H435" s="22" t="s">
        <v>109</v>
      </c>
      <c r="I435" s="26" t="s">
        <v>1964</v>
      </c>
      <c r="J435" s="26" t="s">
        <v>2014</v>
      </c>
      <c r="K435" s="27">
        <v>10</v>
      </c>
      <c r="L435" s="26" t="s">
        <v>83</v>
      </c>
      <c r="M435" s="28">
        <v>20</v>
      </c>
      <c r="N435" s="26" t="s">
        <v>47</v>
      </c>
      <c r="O435" s="26" t="s">
        <v>1958</v>
      </c>
      <c r="P435" s="26" t="s">
        <v>2015</v>
      </c>
      <c r="Q435" s="26" t="s">
        <v>2016</v>
      </c>
      <c r="R435" s="29"/>
      <c r="S435" s="30">
        <v>1.66</v>
      </c>
      <c r="T435" s="31">
        <v>34</v>
      </c>
      <c r="U435" s="9" t="s">
        <v>58</v>
      </c>
      <c r="V435" s="29"/>
      <c r="W435" s="30"/>
      <c r="X435" s="30"/>
      <c r="Y435" s="30"/>
      <c r="Z435" s="30"/>
      <c r="AA435" s="30"/>
      <c r="AB435" s="30"/>
      <c r="AC435" s="30"/>
      <c r="AD435" s="30"/>
      <c r="AE435" s="32"/>
      <c r="AG435" s="17">
        <v>20.05</v>
      </c>
      <c r="AI435" s="17">
        <v>32.47</v>
      </c>
      <c r="AN435" s="33"/>
      <c r="AP435" s="32"/>
      <c r="AQ435" s="17">
        <f>AVERAGE(SMALL(AE435:AI435,1),SMALL(AE435:AI435,2))</f>
        <v>26.259999999999998</v>
      </c>
      <c r="AR435" s="17">
        <f>IF(R435 &lt;=( AVERAGE(SMALL(AE435:AI435,1),SMALL(AE435:AI435,2))), R435, "")</f>
        <v>0</v>
      </c>
      <c r="AS435" s="17" t="e">
        <f>AVERAGE(SMALL(AJ435:AM435,1),SMALL(AJ435:AM435,2))</f>
        <v>#NUM!</v>
      </c>
      <c r="AT435" s="17">
        <f>T435*1.075</f>
        <v>36.549999999999997</v>
      </c>
      <c r="AU435" s="17" t="e">
        <f>U435*1.075</f>
        <v>#VALUE!</v>
      </c>
      <c r="AV435" s="30" t="e">
        <f>MIN(AN435,AT435,AU435)</f>
        <v>#VALUE!</v>
      </c>
      <c r="AW435" s="17" t="s">
        <v>215</v>
      </c>
      <c r="AX435" s="17" t="s">
        <v>214</v>
      </c>
      <c r="AY435" s="33">
        <v>26.26</v>
      </c>
      <c r="AZ435" s="34">
        <f>IF(AND(AY435&gt;0,AY435&lt;=10),AY435*0.25,IF(AND(AY435&gt;10,AY435&lt;=50),AY435*0.17,IF(AND(AY435&gt;10,AY435&lt;=100),AY435*0.12,IF(AY435&gt;100,AY435*0.1))))</f>
        <v>4.4642000000000008</v>
      </c>
      <c r="BA435" s="35">
        <f>AZ435+AY435</f>
        <v>30.724200000000003</v>
      </c>
      <c r="BB435" s="33">
        <f>BA435+BA435*0.08</f>
        <v>33.182136</v>
      </c>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row>
    <row r="436" spans="1:116" s="17" customFormat="1" ht="195">
      <c r="A436" s="36" t="s">
        <v>1952</v>
      </c>
      <c r="B436" s="23">
        <v>429</v>
      </c>
      <c r="C436" s="37"/>
      <c r="D436" s="37"/>
      <c r="E436" s="39" t="s">
        <v>1975</v>
      </c>
      <c r="F436" s="39" t="s">
        <v>1976</v>
      </c>
      <c r="G436" s="38" t="s">
        <v>1977</v>
      </c>
      <c r="H436" s="54" t="s">
        <v>1978</v>
      </c>
      <c r="I436" s="39" t="s">
        <v>1979</v>
      </c>
      <c r="J436" s="39" t="s">
        <v>1980</v>
      </c>
      <c r="K436" s="40">
        <v>2500</v>
      </c>
      <c r="L436" s="39" t="s">
        <v>83</v>
      </c>
      <c r="M436" s="41">
        <v>1</v>
      </c>
      <c r="N436" s="39" t="s">
        <v>47</v>
      </c>
      <c r="O436" s="39" t="s">
        <v>1958</v>
      </c>
      <c r="P436" s="39" t="s">
        <v>1959</v>
      </c>
      <c r="Q436" s="39" t="s">
        <v>1981</v>
      </c>
      <c r="R436" s="29"/>
      <c r="S436" s="30">
        <v>67.55</v>
      </c>
      <c r="T436" s="31">
        <v>75</v>
      </c>
      <c r="U436" s="9">
        <v>31.8</v>
      </c>
      <c r="V436" s="29">
        <v>673.83</v>
      </c>
      <c r="W436" s="30"/>
      <c r="X436" s="30"/>
      <c r="Y436" s="30"/>
      <c r="Z436" s="30"/>
      <c r="AA436" s="30"/>
      <c r="AB436" s="30"/>
      <c r="AC436" s="30"/>
      <c r="AD436" s="30"/>
      <c r="AE436" s="32"/>
      <c r="AM436" s="17">
        <v>156.06</v>
      </c>
      <c r="AN436" s="33"/>
      <c r="AP436" s="32"/>
      <c r="AQ436" s="17" t="e">
        <f>AVERAGE(SMALL(AE436:AI436,1),SMALL(AE436:AI436,2))</f>
        <v>#NUM!</v>
      </c>
      <c r="AR436" s="17" t="e">
        <f>IF(R436 &lt;=( AVERAGE(SMALL(AE436:AI436,1),SMALL(AE436:AI436,2))), R436, "")</f>
        <v>#NUM!</v>
      </c>
      <c r="AS436" s="17" t="e">
        <f>AVERAGE(SMALL(AJ436:AM436,1),SMALL(AJ436:AM436,2))</f>
        <v>#NUM!</v>
      </c>
      <c r="AT436" s="17">
        <f>T436*1.075</f>
        <v>80.625</v>
      </c>
      <c r="AU436" s="17">
        <f>U436*1.075</f>
        <v>34.185000000000002</v>
      </c>
      <c r="AV436" s="30">
        <f>MIN(AN436,AT436,AU436)</f>
        <v>34.185000000000002</v>
      </c>
      <c r="AW436" s="17" t="s">
        <v>75</v>
      </c>
      <c r="AX436" s="17" t="s">
        <v>76</v>
      </c>
      <c r="AY436" s="33">
        <v>34.19</v>
      </c>
      <c r="AZ436" s="34">
        <f>IF(AND(AY436&gt;0,AY436&lt;=10),AY436*0.25,IF(AND(AY436&gt;10,AY436&lt;=50),AY436*0.17,IF(AND(AY436&gt;10,AY436&lt;=100),AY436*0.12,IF(AY436&gt;100,AY436*0.1))))</f>
        <v>5.8123000000000005</v>
      </c>
      <c r="BA436" s="35">
        <f>AZ436+AY436</f>
        <v>40.002299999999998</v>
      </c>
      <c r="BB436" s="33">
        <f>BA436+BA436*0.08</f>
        <v>43.202483999999998</v>
      </c>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row>
    <row r="437" spans="1:116" s="17" customFormat="1" ht="30">
      <c r="A437" s="22" t="s">
        <v>1952</v>
      </c>
      <c r="B437" s="23">
        <v>427</v>
      </c>
      <c r="C437" s="24"/>
      <c r="D437" s="24"/>
      <c r="E437" s="26" t="s">
        <v>1961</v>
      </c>
      <c r="F437" s="26" t="s">
        <v>512</v>
      </c>
      <c r="G437" s="25" t="s">
        <v>1962</v>
      </c>
      <c r="H437" s="22" t="s">
        <v>1963</v>
      </c>
      <c r="I437" s="26" t="s">
        <v>1964</v>
      </c>
      <c r="J437" s="26" t="s">
        <v>1965</v>
      </c>
      <c r="K437" s="27">
        <v>100</v>
      </c>
      <c r="L437" s="26" t="s">
        <v>83</v>
      </c>
      <c r="M437" s="28">
        <v>20</v>
      </c>
      <c r="N437" s="26" t="s">
        <v>47</v>
      </c>
      <c r="O437" s="26" t="s">
        <v>1958</v>
      </c>
      <c r="P437" s="26" t="s">
        <v>1966</v>
      </c>
      <c r="Q437" s="26" t="s">
        <v>1967</v>
      </c>
      <c r="R437" s="29"/>
      <c r="S437" s="30">
        <v>3.5</v>
      </c>
      <c r="T437" s="31"/>
      <c r="U437" s="9">
        <v>35.799999999999997</v>
      </c>
      <c r="V437" s="29">
        <v>169.8</v>
      </c>
      <c r="W437" s="30"/>
      <c r="X437" s="30">
        <v>1.8</v>
      </c>
      <c r="Y437" s="30"/>
      <c r="Z437" s="30"/>
      <c r="AA437" s="30">
        <v>130.66999999999999</v>
      </c>
      <c r="AB437" s="30"/>
      <c r="AC437" s="30"/>
      <c r="AD437" s="30"/>
      <c r="AE437" s="32"/>
      <c r="AM437" s="17">
        <v>7.91</v>
      </c>
      <c r="AN437" s="33"/>
      <c r="AP437" s="32"/>
      <c r="AQ437" s="17" t="e">
        <f>AVERAGE(SMALL(AE437:AI437,1),SMALL(AE437:AI437,2))</f>
        <v>#NUM!</v>
      </c>
      <c r="AR437" s="17" t="e">
        <f>IF(R437 &lt;=( AVERAGE(SMALL(AE437:AI437,1),SMALL(AE437:AI437,2))), R437, "")</f>
        <v>#NUM!</v>
      </c>
      <c r="AS437" s="17" t="e">
        <f>AVERAGE(SMALL(AJ437:AM437,1),SMALL(AJ437:AM437,2))</f>
        <v>#NUM!</v>
      </c>
      <c r="AT437" s="17">
        <f>T437*1.075</f>
        <v>0</v>
      </c>
      <c r="AU437" s="17">
        <f>U437*1.075</f>
        <v>38.484999999999992</v>
      </c>
      <c r="AV437" s="30">
        <f>MIN(AN437,AT437,AU437)</f>
        <v>0</v>
      </c>
      <c r="AW437" s="17" t="s">
        <v>75</v>
      </c>
      <c r="AX437" s="17" t="s">
        <v>76</v>
      </c>
      <c r="AY437" s="33">
        <v>38.479999999999997</v>
      </c>
      <c r="AZ437" s="34">
        <f>IF(AND(AY437&gt;0,AY437&lt;=10),AY437*0.25,IF(AND(AY437&gt;10,AY437&lt;=50),AY437*0.17,IF(AND(AY437&gt;10,AY437&lt;=100),AY437*0.12,IF(AY437&gt;100,AY437*0.1))))</f>
        <v>6.5415999999999999</v>
      </c>
      <c r="BA437" s="35">
        <f>AZ437+AY437</f>
        <v>45.021599999999999</v>
      </c>
      <c r="BB437" s="33">
        <f>BA437+BA437*0.08</f>
        <v>48.623328000000001</v>
      </c>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row>
    <row r="438" spans="1:116" s="17" customFormat="1" ht="30">
      <c r="A438" s="51" t="s">
        <v>1952</v>
      </c>
      <c r="B438" s="23">
        <v>428</v>
      </c>
      <c r="C438" s="24"/>
      <c r="D438" s="24"/>
      <c r="E438" s="26" t="s">
        <v>1968</v>
      </c>
      <c r="F438" s="26" t="s">
        <v>1969</v>
      </c>
      <c r="G438" s="25" t="s">
        <v>1970</v>
      </c>
      <c r="H438" s="22" t="s">
        <v>1971</v>
      </c>
      <c r="I438" s="26" t="s">
        <v>396</v>
      </c>
      <c r="J438" s="26" t="s">
        <v>1972</v>
      </c>
      <c r="K438" s="27">
        <v>5</v>
      </c>
      <c r="L438" s="26" t="s">
        <v>83</v>
      </c>
      <c r="M438" s="28">
        <v>10</v>
      </c>
      <c r="N438" s="26" t="s">
        <v>47</v>
      </c>
      <c r="O438" s="26" t="s">
        <v>1958</v>
      </c>
      <c r="P438" s="45" t="s">
        <v>1973</v>
      </c>
      <c r="Q438" s="45" t="s">
        <v>1974</v>
      </c>
      <c r="R438" s="29"/>
      <c r="S438" s="30">
        <v>78.83</v>
      </c>
      <c r="T438" s="31">
        <v>78.83</v>
      </c>
      <c r="U438" s="9">
        <v>36</v>
      </c>
      <c r="V438" s="29">
        <v>49.6</v>
      </c>
      <c r="W438" s="30"/>
      <c r="X438" s="30">
        <v>48</v>
      </c>
      <c r="Y438" s="30"/>
      <c r="Z438" s="30"/>
      <c r="AA438" s="30">
        <v>62.11</v>
      </c>
      <c r="AB438" s="30">
        <v>49.87</v>
      </c>
      <c r="AC438" s="30"/>
      <c r="AD438" s="30"/>
      <c r="AE438" s="32"/>
      <c r="AG438" s="17">
        <v>30.36</v>
      </c>
      <c r="AJ438" s="17">
        <v>63.29</v>
      </c>
      <c r="AN438" s="33"/>
      <c r="AP438" s="32"/>
      <c r="AQ438" s="17" t="e">
        <f>AVERAGE(SMALL(AE438:AI438,1),SMALL(AE438:AI438,2))</f>
        <v>#NUM!</v>
      </c>
      <c r="AR438" s="17" t="e">
        <f>IF(R438 &lt;=( AVERAGE(SMALL(AE438:AI438,1),SMALL(AE438:AI438,2))), R438, "")</f>
        <v>#NUM!</v>
      </c>
      <c r="AS438" s="17" t="e">
        <f>AVERAGE(SMALL(AJ438:AM438,1),SMALL(AJ438:AM438,2))</f>
        <v>#NUM!</v>
      </c>
      <c r="AT438" s="17">
        <f>T438*1.075</f>
        <v>84.742249999999999</v>
      </c>
      <c r="AU438" s="17">
        <f>U438*1.075</f>
        <v>38.699999999999996</v>
      </c>
      <c r="AV438" s="30">
        <f>MIN(AN438,AT438,AU438)</f>
        <v>38.699999999999996</v>
      </c>
      <c r="AW438" s="17" t="s">
        <v>75</v>
      </c>
      <c r="AX438" s="17" t="s">
        <v>76</v>
      </c>
      <c r="AY438" s="33">
        <v>38.700000000000003</v>
      </c>
      <c r="AZ438" s="34">
        <f>IF(AND(AY438&gt;0,AY438&lt;=10),AY438*0.25,IF(AND(AY438&gt;10,AY438&lt;=50),AY438*0.17,IF(AND(AY438&gt;10,AY438&lt;=100),AY438*0.12,IF(AY438&gt;100,AY438*0.1))))</f>
        <v>6.5790000000000006</v>
      </c>
      <c r="BA438" s="35">
        <f>AZ438+AY438</f>
        <v>45.279000000000003</v>
      </c>
      <c r="BB438" s="33">
        <f>BA438+BA438*0.08</f>
        <v>48.901320000000005</v>
      </c>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row>
    <row r="439" spans="1:116" s="17" customFormat="1" ht="135">
      <c r="A439" s="54" t="s">
        <v>1952</v>
      </c>
      <c r="B439" s="23">
        <v>431</v>
      </c>
      <c r="C439" s="37"/>
      <c r="D439" s="37"/>
      <c r="E439" s="39" t="s">
        <v>1984</v>
      </c>
      <c r="F439" s="39" t="s">
        <v>1985</v>
      </c>
      <c r="G439" s="38" t="s">
        <v>1977</v>
      </c>
      <c r="H439" s="54" t="s">
        <v>1986</v>
      </c>
      <c r="I439" s="39" t="s">
        <v>1964</v>
      </c>
      <c r="J439" s="39" t="s">
        <v>1987</v>
      </c>
      <c r="K439" s="40">
        <v>500</v>
      </c>
      <c r="L439" s="39" t="s">
        <v>83</v>
      </c>
      <c r="M439" s="41">
        <v>10</v>
      </c>
      <c r="N439" s="39" t="s">
        <v>47</v>
      </c>
      <c r="O439" s="39" t="s">
        <v>1958</v>
      </c>
      <c r="P439" s="39" t="s">
        <v>1988</v>
      </c>
      <c r="Q439" s="39" t="s">
        <v>1989</v>
      </c>
      <c r="R439" s="29"/>
      <c r="S439" s="30">
        <v>7.31</v>
      </c>
      <c r="T439" s="31">
        <v>100</v>
      </c>
      <c r="U439" s="9">
        <v>44.4</v>
      </c>
      <c r="V439" s="29"/>
      <c r="W439" s="30"/>
      <c r="X439" s="30">
        <v>2.87</v>
      </c>
      <c r="Y439" s="30"/>
      <c r="Z439" s="30">
        <v>46.68</v>
      </c>
      <c r="AA439" s="30"/>
      <c r="AB439" s="30">
        <v>61.59</v>
      </c>
      <c r="AC439" s="30"/>
      <c r="AD439" s="30"/>
      <c r="AE439" s="32"/>
      <c r="AG439" s="17">
        <v>39.029000000000003</v>
      </c>
      <c r="AK439" s="17">
        <v>64.218000000000004</v>
      </c>
      <c r="AN439" s="33"/>
      <c r="AP439" s="32"/>
      <c r="AQ439" s="17" t="e">
        <f>AVERAGE(SMALL(AE439:AI439,1),SMALL(AE439:AI439,2))</f>
        <v>#NUM!</v>
      </c>
      <c r="AR439" s="17" t="e">
        <f>IF(R439 &lt;=( AVERAGE(SMALL(AE439:AI439,1),SMALL(AE439:AI439,2))), R439, "")</f>
        <v>#NUM!</v>
      </c>
      <c r="AS439" s="17" t="e">
        <f>AVERAGE(SMALL(AJ439:AM439,1),SMALL(AJ439:AM439,2))</f>
        <v>#NUM!</v>
      </c>
      <c r="AT439" s="17">
        <f>T439*1.075</f>
        <v>107.5</v>
      </c>
      <c r="AU439" s="17">
        <f>U439*1.075</f>
        <v>47.73</v>
      </c>
      <c r="AV439" s="30">
        <f>MIN(AN439,AT439,AU439)</f>
        <v>47.73</v>
      </c>
      <c r="AW439" s="17" t="s">
        <v>75</v>
      </c>
      <c r="AX439" s="17" t="s">
        <v>76</v>
      </c>
      <c r="AY439" s="33">
        <v>47.73</v>
      </c>
      <c r="AZ439" s="34">
        <f>IF(AND(AY439&gt;0,AY439&lt;=10),AY439*0.25,IF(AND(AY439&gt;10,AY439&lt;=50),AY439*0.17,IF(AND(AY439&gt;10,AY439&lt;=100),AY439*0.12,IF(AY439&gt;100,AY439*0.1))))</f>
        <v>8.1141000000000005</v>
      </c>
      <c r="BA439" s="35">
        <f>AZ439+AY439</f>
        <v>55.844099999999997</v>
      </c>
      <c r="BB439" s="33">
        <f>BA439+BA439*0.08</f>
        <v>60.311627999999999</v>
      </c>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row>
    <row r="440" spans="1:116" s="17" customFormat="1" ht="135">
      <c r="A440" s="54" t="s">
        <v>1952</v>
      </c>
      <c r="B440" s="23">
        <v>432</v>
      </c>
      <c r="C440" s="37"/>
      <c r="D440" s="37"/>
      <c r="E440" s="39" t="s">
        <v>1990</v>
      </c>
      <c r="F440" s="39" t="s">
        <v>1985</v>
      </c>
      <c r="G440" s="38" t="s">
        <v>1977</v>
      </c>
      <c r="H440" s="54" t="s">
        <v>1991</v>
      </c>
      <c r="I440" s="39" t="s">
        <v>1964</v>
      </c>
      <c r="J440" s="39" t="s">
        <v>1987</v>
      </c>
      <c r="K440" s="40">
        <v>500</v>
      </c>
      <c r="L440" s="39" t="s">
        <v>83</v>
      </c>
      <c r="M440" s="41">
        <v>10</v>
      </c>
      <c r="N440" s="39" t="s">
        <v>47</v>
      </c>
      <c r="O440" s="39" t="s">
        <v>1958</v>
      </c>
      <c r="P440" s="39" t="s">
        <v>1988</v>
      </c>
      <c r="Q440" s="39" t="s">
        <v>1992</v>
      </c>
      <c r="R440" s="29"/>
      <c r="S440" s="30">
        <v>9.08</v>
      </c>
      <c r="T440" s="31">
        <v>120</v>
      </c>
      <c r="U440" s="9">
        <v>45.8</v>
      </c>
      <c r="V440" s="29"/>
      <c r="W440" s="30"/>
      <c r="X440" s="30">
        <v>3.72</v>
      </c>
      <c r="Y440" s="30"/>
      <c r="Z440" s="30">
        <v>67.06</v>
      </c>
      <c r="AA440" s="30"/>
      <c r="AB440" s="30">
        <v>48.58</v>
      </c>
      <c r="AC440" s="30"/>
      <c r="AD440" s="30"/>
      <c r="AE440" s="32">
        <v>255.41</v>
      </c>
      <c r="AG440" s="17">
        <v>50.476999999999997</v>
      </c>
      <c r="AK440" s="17">
        <v>50.65</v>
      </c>
      <c r="AN440" s="33"/>
      <c r="AP440" s="32"/>
      <c r="AQ440" s="17">
        <f>AVERAGE(SMALL(AE440:AI440,1),SMALL(AE440:AI440,2))</f>
        <v>152.9435</v>
      </c>
      <c r="AR440" s="17">
        <f>IF(R440 &lt;=( AVERAGE(SMALL(AE440:AI440,1),SMALL(AE440:AI440,2))), R440, "")</f>
        <v>0</v>
      </c>
      <c r="AS440" s="17" t="e">
        <f>AVERAGE(SMALL(AJ440:AM440,1),SMALL(AJ440:AM440,2))</f>
        <v>#NUM!</v>
      </c>
      <c r="AT440" s="17">
        <f>T440*1.075</f>
        <v>129</v>
      </c>
      <c r="AU440" s="17">
        <f>U440*1.075</f>
        <v>49.234999999999992</v>
      </c>
      <c r="AV440" s="30">
        <f>MIN(AN440,AT440,AU440)</f>
        <v>49.234999999999992</v>
      </c>
      <c r="AW440" s="17" t="s">
        <v>75</v>
      </c>
      <c r="AX440" s="17" t="s">
        <v>76</v>
      </c>
      <c r="AY440" s="33">
        <v>49.24</v>
      </c>
      <c r="AZ440" s="34">
        <f>IF(AND(AY440&gt;0,AY440&lt;=10),AY440*0.25,IF(AND(AY440&gt;10,AY440&lt;=50),AY440*0.17,IF(AND(AY440&gt;10,AY440&lt;=100),AY440*0.12,IF(AY440&gt;100,AY440*0.1))))</f>
        <v>8.3708000000000009</v>
      </c>
      <c r="BA440" s="35">
        <f>AZ440+AY440</f>
        <v>57.610800000000005</v>
      </c>
      <c r="BB440" s="33">
        <f>BA440+BA440*0.08</f>
        <v>62.219664000000009</v>
      </c>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row>
    <row r="441" spans="1:116" s="17" customFormat="1" ht="30">
      <c r="A441" s="54" t="s">
        <v>1952</v>
      </c>
      <c r="B441" s="23">
        <v>440</v>
      </c>
      <c r="C441" s="37"/>
      <c r="D441" s="37"/>
      <c r="E441" s="39" t="s">
        <v>2029</v>
      </c>
      <c r="F441" s="39" t="s">
        <v>2030</v>
      </c>
      <c r="G441" s="38" t="s">
        <v>2031</v>
      </c>
      <c r="H441" s="54" t="s">
        <v>2032</v>
      </c>
      <c r="I441" s="39" t="s">
        <v>2003</v>
      </c>
      <c r="J441" s="39" t="s">
        <v>2033</v>
      </c>
      <c r="K441" s="40">
        <v>5</v>
      </c>
      <c r="L441" s="39" t="s">
        <v>83</v>
      </c>
      <c r="M441" s="41">
        <v>20</v>
      </c>
      <c r="N441" s="39" t="s">
        <v>47</v>
      </c>
      <c r="O441" s="39" t="s">
        <v>1958</v>
      </c>
      <c r="P441" s="39" t="s">
        <v>2034</v>
      </c>
      <c r="Q441" s="39" t="s">
        <v>2035</v>
      </c>
      <c r="R441" s="29"/>
      <c r="S441" s="30">
        <v>58.96</v>
      </c>
      <c r="T441" s="31">
        <v>60</v>
      </c>
      <c r="U441" s="9">
        <v>51</v>
      </c>
      <c r="V441" s="29">
        <v>60.01</v>
      </c>
      <c r="W441" s="30"/>
      <c r="X441" s="30"/>
      <c r="Y441" s="30"/>
      <c r="Z441" s="30">
        <v>106.2</v>
      </c>
      <c r="AA441" s="30">
        <v>50.3</v>
      </c>
      <c r="AB441" s="30"/>
      <c r="AC441" s="30"/>
      <c r="AD441" s="30"/>
      <c r="AE441" s="32"/>
      <c r="AI441" s="17">
        <v>101.6</v>
      </c>
      <c r="AM441" s="17">
        <v>63.9</v>
      </c>
      <c r="AN441" s="33"/>
      <c r="AP441" s="32"/>
      <c r="AQ441" s="17" t="e">
        <f>AVERAGE(SMALL(AE441:AI441,1),SMALL(AE441:AI441,2))</f>
        <v>#NUM!</v>
      </c>
      <c r="AR441" s="17" t="e">
        <f>IF(R441 &lt;=( AVERAGE(SMALL(AE441:AI441,1),SMALL(AE441:AI441,2))), R441, "")</f>
        <v>#NUM!</v>
      </c>
      <c r="AS441" s="17" t="e">
        <f>AVERAGE(SMALL(AJ441:AM441,1),SMALL(AJ441:AM441,2))</f>
        <v>#NUM!</v>
      </c>
      <c r="AT441" s="17">
        <f>T441*1.075</f>
        <v>64.5</v>
      </c>
      <c r="AU441" s="17">
        <f>U441*1.075</f>
        <v>54.824999999999996</v>
      </c>
      <c r="AV441" s="30">
        <f>MIN(AN441,AT441,AU441)</f>
        <v>54.824999999999996</v>
      </c>
      <c r="AW441" s="17" t="s">
        <v>75</v>
      </c>
      <c r="AX441" s="17" t="s">
        <v>76</v>
      </c>
      <c r="AY441" s="33">
        <v>54.825000000000003</v>
      </c>
      <c r="AZ441" s="34">
        <f>IF(AND(AY441&gt;0,AY441&lt;=10),AY441*0.25,IF(AND(AY441&gt;10,AY441&lt;=50),AY441*0.17,IF(AND(AY441&gt;10,AY441&lt;=100),AY441*0.12,IF(AY441&gt;100,AY441*0.1))))</f>
        <v>6.5789999999999997</v>
      </c>
      <c r="BA441" s="35">
        <f>AZ441+AY441</f>
        <v>61.404000000000003</v>
      </c>
      <c r="BB441" s="33">
        <f>BA441+BA441*0.08</f>
        <v>66.316320000000005</v>
      </c>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row>
    <row r="442" spans="1:116" s="17" customFormat="1" ht="195">
      <c r="A442" s="54" t="s">
        <v>1952</v>
      </c>
      <c r="B442" s="23">
        <v>430</v>
      </c>
      <c r="C442" s="37"/>
      <c r="D442" s="37"/>
      <c r="E442" s="39" t="s">
        <v>1975</v>
      </c>
      <c r="F442" s="39" t="s">
        <v>1976</v>
      </c>
      <c r="G442" s="38" t="s">
        <v>1977</v>
      </c>
      <c r="H442" s="54" t="s">
        <v>1978</v>
      </c>
      <c r="I442" s="39" t="s">
        <v>1979</v>
      </c>
      <c r="J442" s="39" t="s">
        <v>1982</v>
      </c>
      <c r="K442" s="40">
        <v>1875</v>
      </c>
      <c r="L442" s="39" t="s">
        <v>83</v>
      </c>
      <c r="M442" s="41">
        <v>1</v>
      </c>
      <c r="N442" s="39" t="s">
        <v>47</v>
      </c>
      <c r="O442" s="39" t="s">
        <v>1958</v>
      </c>
      <c r="P442" s="39" t="s">
        <v>1959</v>
      </c>
      <c r="Q442" s="39" t="s">
        <v>1983</v>
      </c>
      <c r="R442" s="29"/>
      <c r="S442" s="30">
        <v>67.55</v>
      </c>
      <c r="T442" s="31">
        <v>70</v>
      </c>
      <c r="U442" s="9" t="s">
        <v>58</v>
      </c>
      <c r="V442" s="29"/>
      <c r="W442" s="30"/>
      <c r="X442" s="30"/>
      <c r="Y442" s="30"/>
      <c r="Z442" s="30"/>
      <c r="AA442" s="30"/>
      <c r="AB442" s="30"/>
      <c r="AC442" s="30"/>
      <c r="AD442" s="30"/>
      <c r="AE442" s="32"/>
      <c r="AG442" s="17">
        <v>155.232</v>
      </c>
      <c r="AI442" s="17">
        <v>211.53</v>
      </c>
      <c r="AJ442" s="17">
        <v>252.83</v>
      </c>
      <c r="AM442" s="17">
        <v>122.93</v>
      </c>
      <c r="AN442" s="33"/>
      <c r="AP442" s="32"/>
      <c r="AQ442" s="17">
        <f>AVERAGE(SMALL(AE442:AI442,1),SMALL(AE442:AI442,2))</f>
        <v>183.381</v>
      </c>
      <c r="AR442" s="17">
        <f>IF(R442 &lt;=( AVERAGE(SMALL(AE442:AI442,1),SMALL(AE442:AI442,2))), R442, "")</f>
        <v>0</v>
      </c>
      <c r="AS442" s="17">
        <f>AVERAGE(SMALL(AJ442:AM442,1),SMALL(AJ442:AM442,2))</f>
        <v>187.88</v>
      </c>
      <c r="AT442" s="17">
        <f>T442*1.075</f>
        <v>75.25</v>
      </c>
      <c r="AU442" s="17" t="e">
        <f>U442*1.075</f>
        <v>#VALUE!</v>
      </c>
      <c r="AV442" s="30" t="e">
        <f>MIN(AN442,AT442,AU442)</f>
        <v>#VALUE!</v>
      </c>
      <c r="AW442" s="17" t="s">
        <v>75</v>
      </c>
      <c r="AX442" s="17" t="s">
        <v>76</v>
      </c>
      <c r="AY442" s="33">
        <v>75.25</v>
      </c>
      <c r="AZ442" s="34">
        <f>IF(AND(AY442&gt;0,AY442&lt;=10),AY442*0.25,IF(AND(AY442&gt;10,AY442&lt;=50),AY442*0.17,IF(AND(AY442&gt;10,AY442&lt;=100),AY442*0.12,IF(AY442&gt;100,AY442*0.1))))</f>
        <v>9.0299999999999994</v>
      </c>
      <c r="BA442" s="35">
        <f>AZ442+AY442</f>
        <v>84.28</v>
      </c>
      <c r="BB442" s="33">
        <f>BA442+BA442*0.08</f>
        <v>91.022400000000005</v>
      </c>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row>
    <row r="443" spans="1:116" s="17" customFormat="1" ht="30">
      <c r="A443" s="51" t="s">
        <v>1952</v>
      </c>
      <c r="B443" s="23">
        <v>435</v>
      </c>
      <c r="C443" s="24"/>
      <c r="D443" s="24"/>
      <c r="E443" s="26" t="s">
        <v>2006</v>
      </c>
      <c r="F443" s="26" t="s">
        <v>2007</v>
      </c>
      <c r="G443" s="25" t="s">
        <v>2008</v>
      </c>
      <c r="H443" s="22" t="s">
        <v>2009</v>
      </c>
      <c r="I443" s="26" t="s">
        <v>2003</v>
      </c>
      <c r="J443" s="26" t="s">
        <v>2010</v>
      </c>
      <c r="K443" s="27">
        <v>1</v>
      </c>
      <c r="L443" s="26" t="s">
        <v>83</v>
      </c>
      <c r="M443" s="28">
        <v>10</v>
      </c>
      <c r="N443" s="26" t="s">
        <v>47</v>
      </c>
      <c r="O443" s="26" t="s">
        <v>1958</v>
      </c>
      <c r="P443" s="26" t="s">
        <v>2011</v>
      </c>
      <c r="Q443" s="26" t="s">
        <v>2012</v>
      </c>
      <c r="R443" s="29">
        <v>91</v>
      </c>
      <c r="S443" s="30"/>
      <c r="T443" s="31">
        <v>150</v>
      </c>
      <c r="U443" s="9" t="s">
        <v>58</v>
      </c>
      <c r="V443" s="29">
        <v>91</v>
      </c>
      <c r="W443" s="30"/>
      <c r="X443" s="30"/>
      <c r="Y443" s="30"/>
      <c r="Z443" s="30"/>
      <c r="AA443" s="30"/>
      <c r="AB443" s="30"/>
      <c r="AC443" s="30"/>
      <c r="AD443" s="30"/>
      <c r="AE443" s="32"/>
      <c r="AM443" s="17">
        <v>13.69</v>
      </c>
      <c r="AN443" s="33"/>
      <c r="AP443" s="32"/>
      <c r="AQ443" s="17" t="e">
        <f>AVERAGE(SMALL(AE443:AI443,1),SMALL(AE443:AI443,2))</f>
        <v>#NUM!</v>
      </c>
      <c r="AR443" s="17" t="e">
        <f>IF(R443 &lt;=( AVERAGE(SMALL(AE443:AI443,1),SMALL(AE443:AI443,2))), R443, "")</f>
        <v>#NUM!</v>
      </c>
      <c r="AS443" s="17" t="e">
        <f>AVERAGE(SMALL(AJ443:AM443,1),SMALL(AJ443:AM443,2))</f>
        <v>#NUM!</v>
      </c>
      <c r="AT443" s="17">
        <f>T443*1.075</f>
        <v>161.25</v>
      </c>
      <c r="AU443" s="17" t="e">
        <f>U443*1.075</f>
        <v>#VALUE!</v>
      </c>
      <c r="AV443" s="30" t="e">
        <f>MIN(AN443,AT443,AU443)</f>
        <v>#VALUE!</v>
      </c>
      <c r="AW443" s="42" t="s">
        <v>53</v>
      </c>
      <c r="AX443" s="17" t="s">
        <v>52</v>
      </c>
      <c r="AY443" s="33">
        <v>91</v>
      </c>
      <c r="AZ443" s="34">
        <f>IF(AND(AY443&gt;0,AY443&lt;=10),AY443*0.25,IF(AND(AY443&gt;10,AY443&lt;=50),AY443*0.17,IF(AND(AY443&gt;10,AY443&lt;=100),AY443*0.12,IF(AY443&gt;100,AY443*0.1))))</f>
        <v>10.92</v>
      </c>
      <c r="BA443" s="35">
        <f>AZ443+AY443</f>
        <v>101.92</v>
      </c>
      <c r="BB443" s="33">
        <f>BA443+BA443*0.08</f>
        <v>110.0736</v>
      </c>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row>
    <row r="444" spans="1:116" s="17" customFormat="1" ht="30">
      <c r="A444" s="36" t="s">
        <v>2042</v>
      </c>
      <c r="B444" s="23">
        <v>443</v>
      </c>
      <c r="C444" s="37">
        <v>17499</v>
      </c>
      <c r="D444" s="37"/>
      <c r="E444" s="39" t="s">
        <v>2043</v>
      </c>
      <c r="F444" s="39" t="s">
        <v>2044</v>
      </c>
      <c r="G444" s="38" t="s">
        <v>2045</v>
      </c>
      <c r="H444" s="54" t="s">
        <v>523</v>
      </c>
      <c r="I444" s="39" t="s">
        <v>2050</v>
      </c>
      <c r="J444" s="39" t="s">
        <v>2051</v>
      </c>
      <c r="K444" s="40">
        <v>10</v>
      </c>
      <c r="L444" s="39" t="s">
        <v>83</v>
      </c>
      <c r="M444" s="41">
        <v>1</v>
      </c>
      <c r="N444" s="39" t="s">
        <v>47</v>
      </c>
      <c r="O444" s="39" t="s">
        <v>2047</v>
      </c>
      <c r="P444" s="39" t="s">
        <v>2048</v>
      </c>
      <c r="Q444" s="39" t="s">
        <v>2052</v>
      </c>
      <c r="R444" s="29">
        <v>309.43</v>
      </c>
      <c r="S444" s="30"/>
      <c r="T444" s="31">
        <v>309.44</v>
      </c>
      <c r="U444" s="9" t="s">
        <v>58</v>
      </c>
      <c r="V444" s="29">
        <v>345.41</v>
      </c>
      <c r="W444" s="30">
        <v>306.89</v>
      </c>
      <c r="X444" s="30">
        <v>311.98</v>
      </c>
      <c r="Y444" s="30"/>
      <c r="Z444" s="30">
        <v>357.32</v>
      </c>
      <c r="AA444" s="30"/>
      <c r="AB444" s="30"/>
      <c r="AC444" s="30"/>
      <c r="AD444" s="30"/>
      <c r="AE444" s="32">
        <v>345.41</v>
      </c>
      <c r="AG444" s="17">
        <v>310.20999999999998</v>
      </c>
      <c r="AH444" s="17">
        <v>314.77</v>
      </c>
      <c r="AI444" s="17">
        <v>357.32</v>
      </c>
      <c r="AN444" s="33">
        <v>309.43</v>
      </c>
      <c r="AO444" s="17" t="s">
        <v>51</v>
      </c>
      <c r="AP444" s="32" t="s">
        <v>52</v>
      </c>
      <c r="AQ444" s="17">
        <f>AVERAGE(SMALL(AE444:AI444,1),SMALL(AE444:AI444,2))</f>
        <v>312.49</v>
      </c>
      <c r="AR444" s="17">
        <f>IF(R444 &lt;=( AVERAGE(SMALL(AE444:AI444,1),SMALL(AE444:AI444,2))), R444, "")</f>
        <v>309.43</v>
      </c>
      <c r="AS444" s="17" t="e">
        <f>AVERAGE(SMALL(AJ444:AM444,1),SMALL(AJ444:AM444,2))</f>
        <v>#NUM!</v>
      </c>
      <c r="AT444" s="17">
        <f>T444*1.075</f>
        <v>332.64799999999997</v>
      </c>
      <c r="AU444" s="17" t="e">
        <f>U444*1.075</f>
        <v>#VALUE!</v>
      </c>
      <c r="AV444" s="30" t="e">
        <f>MIN(AN444,AT444,AU444)</f>
        <v>#VALUE!</v>
      </c>
      <c r="AW444" s="42" t="s">
        <v>53</v>
      </c>
      <c r="AX444" s="17" t="s">
        <v>52</v>
      </c>
      <c r="AY444" s="33">
        <v>309.43</v>
      </c>
      <c r="AZ444" s="34">
        <f>IF(AND(AY444&gt;0,AY444&lt;=10),AY444*0.25,IF(AND(AY444&gt;10,AY444&lt;=50),AY444*0.17,IF(AND(AY444&gt;10,AY444&lt;=100),AY444*0.12,IF(AY444&gt;100,AY444*0.1))))</f>
        <v>30.943000000000001</v>
      </c>
      <c r="BA444" s="35">
        <f>AZ444+AY444</f>
        <v>340.37299999999999</v>
      </c>
      <c r="BB444" s="33">
        <f>BA444+BA444*0.08</f>
        <v>367.60284000000001</v>
      </c>
    </row>
    <row r="445" spans="1:116" s="17" customFormat="1" ht="45">
      <c r="A445" s="36" t="s">
        <v>2042</v>
      </c>
      <c r="B445" s="23">
        <v>442</v>
      </c>
      <c r="C445" s="37">
        <v>16360</v>
      </c>
      <c r="D445" s="37"/>
      <c r="E445" s="39" t="s">
        <v>2043</v>
      </c>
      <c r="F445" s="39" t="s">
        <v>2044</v>
      </c>
      <c r="G445" s="38" t="s">
        <v>2045</v>
      </c>
      <c r="H445" s="54" t="s">
        <v>44</v>
      </c>
      <c r="I445" s="39" t="s">
        <v>143</v>
      </c>
      <c r="J445" s="39" t="s">
        <v>2046</v>
      </c>
      <c r="K445" s="40"/>
      <c r="L445" s="39"/>
      <c r="M445" s="41">
        <v>14</v>
      </c>
      <c r="N445" s="39" t="s">
        <v>47</v>
      </c>
      <c r="O445" s="39" t="s">
        <v>2047</v>
      </c>
      <c r="P445" s="39" t="s">
        <v>2048</v>
      </c>
      <c r="Q445" s="39" t="s">
        <v>2049</v>
      </c>
      <c r="R445" s="29">
        <v>525.4</v>
      </c>
      <c r="S445" s="30"/>
      <c r="T445" s="31">
        <v>525.4</v>
      </c>
      <c r="U445" s="9" t="s">
        <v>58</v>
      </c>
      <c r="V445" s="29">
        <v>719.14</v>
      </c>
      <c r="W445" s="30">
        <v>518.26</v>
      </c>
      <c r="X445" s="30"/>
      <c r="Y445" s="30">
        <v>532.54999999999995</v>
      </c>
      <c r="Z445" s="30">
        <v>611.16999999999996</v>
      </c>
      <c r="AA445" s="30"/>
      <c r="AB445" s="30"/>
      <c r="AC445" s="30"/>
      <c r="AD445" s="30"/>
      <c r="AE445" s="32">
        <v>719.14</v>
      </c>
      <c r="AG445" s="17">
        <v>518.32299999999998</v>
      </c>
      <c r="AH445" s="17">
        <v>532.54999999999995</v>
      </c>
      <c r="AI445" s="17">
        <v>611.16999999999996</v>
      </c>
      <c r="AN445" s="33">
        <v>525.4</v>
      </c>
      <c r="AO445" s="17" t="s">
        <v>51</v>
      </c>
      <c r="AP445" s="32" t="s">
        <v>52</v>
      </c>
      <c r="AQ445" s="17">
        <f>AVERAGE(SMALL(AE445:AI445,1),SMALL(AE445:AI445,2))</f>
        <v>525.43650000000002</v>
      </c>
      <c r="AR445" s="17">
        <f>IF(R445 &lt;=( AVERAGE(SMALL(AE445:AI445,1),SMALL(AE445:AI445,2))), R445, "")</f>
        <v>525.4</v>
      </c>
      <c r="AS445" s="17" t="e">
        <f>AVERAGE(SMALL(AJ445:AM445,1),SMALL(AJ445:AM445,2))</f>
        <v>#NUM!</v>
      </c>
      <c r="AT445" s="17">
        <f>T445*1.075</f>
        <v>564.80499999999995</v>
      </c>
      <c r="AU445" s="17" t="e">
        <f>U445*1.075</f>
        <v>#VALUE!</v>
      </c>
      <c r="AV445" s="30" t="e">
        <f>MIN(AN445,AT445,AU445)</f>
        <v>#VALUE!</v>
      </c>
      <c r="AW445" s="42" t="s">
        <v>53</v>
      </c>
      <c r="AX445" s="17" t="s">
        <v>52</v>
      </c>
      <c r="AY445" s="33">
        <v>525.4</v>
      </c>
      <c r="AZ445" s="34">
        <f>IF(AND(AY445&gt;0,AY445&lt;=10),AY445*0.25,IF(AND(AY445&gt;10,AY445&lt;=50),AY445*0.17,IF(AND(AY445&gt;10,AY445&lt;=100),AY445*0.12,IF(AY445&gt;100,AY445*0.1))))</f>
        <v>52.54</v>
      </c>
      <c r="BA445" s="35">
        <f>AZ445+AY445</f>
        <v>577.93999999999994</v>
      </c>
      <c r="BB445" s="33">
        <f>BA445+BA445*0.08</f>
        <v>624.1751999999999</v>
      </c>
    </row>
    <row r="446" spans="1:116" s="17" customFormat="1" ht="45">
      <c r="A446" s="36" t="s">
        <v>2053</v>
      </c>
      <c r="B446" s="23">
        <v>445</v>
      </c>
      <c r="C446" s="37">
        <v>164</v>
      </c>
      <c r="D446" s="37"/>
      <c r="E446" s="39" t="s">
        <v>2062</v>
      </c>
      <c r="F446" s="39" t="s">
        <v>2063</v>
      </c>
      <c r="G446" s="38" t="s">
        <v>2056</v>
      </c>
      <c r="H446" s="54" t="s">
        <v>523</v>
      </c>
      <c r="I446" s="39" t="s">
        <v>322</v>
      </c>
      <c r="J446" s="39" t="s">
        <v>2064</v>
      </c>
      <c r="K446" s="40"/>
      <c r="L446" s="39"/>
      <c r="M446" s="41">
        <v>3</v>
      </c>
      <c r="N446" s="39" t="s">
        <v>47</v>
      </c>
      <c r="O446" s="39" t="s">
        <v>2059</v>
      </c>
      <c r="P446" s="39" t="s">
        <v>2065</v>
      </c>
      <c r="Q446" s="39" t="s">
        <v>2066</v>
      </c>
      <c r="R446" s="29">
        <v>5.17</v>
      </c>
      <c r="S446" s="30"/>
      <c r="T446" s="31">
        <v>3.62</v>
      </c>
      <c r="U446" s="9">
        <v>3.62</v>
      </c>
      <c r="V446" s="29">
        <v>5.98</v>
      </c>
      <c r="W446" s="30"/>
      <c r="X446" s="30"/>
      <c r="Y446" s="30"/>
      <c r="Z446" s="30"/>
      <c r="AA446" s="30">
        <v>5.68</v>
      </c>
      <c r="AB446" s="30">
        <v>3.927</v>
      </c>
      <c r="AC446" s="30"/>
      <c r="AD446" s="30"/>
      <c r="AE446" s="32">
        <v>5.98</v>
      </c>
      <c r="AJ446" s="17">
        <v>5.68</v>
      </c>
      <c r="AK446" s="17">
        <v>3.68</v>
      </c>
      <c r="AN446" s="33">
        <v>4.68</v>
      </c>
      <c r="AO446" s="17" t="s">
        <v>2067</v>
      </c>
      <c r="AP446" s="32" t="s">
        <v>2068</v>
      </c>
      <c r="AQ446" s="17" t="e">
        <f>AVERAGE(SMALL(AE446:AI446,1),SMALL(AE446:AI446,2))</f>
        <v>#NUM!</v>
      </c>
      <c r="AR446" s="17" t="e">
        <f>IF(R446 &lt;=( AVERAGE(SMALL(AE446:AI446,1),SMALL(AE446:AI446,2))), R446, "")</f>
        <v>#NUM!</v>
      </c>
      <c r="AS446" s="17">
        <f>AVERAGE(SMALL(AJ446:AM446,1),SMALL(AJ446:AM446,2))</f>
        <v>4.68</v>
      </c>
      <c r="AT446" s="17">
        <f>T446*1.075</f>
        <v>3.8914999999999997</v>
      </c>
      <c r="AU446" s="17">
        <f>U446*1.075</f>
        <v>3.8914999999999997</v>
      </c>
      <c r="AV446" s="30">
        <f>MIN(AN446,AT446,AU446)</f>
        <v>3.8914999999999997</v>
      </c>
      <c r="AW446" s="17" t="s">
        <v>75</v>
      </c>
      <c r="AX446" s="17" t="s">
        <v>76</v>
      </c>
      <c r="AY446" s="33">
        <v>3.89</v>
      </c>
      <c r="AZ446" s="34">
        <f>IF(AND(AY446&gt;0,AY446&lt;=10),AY446*0.25,IF(AND(AY446&gt;10,AY446&lt;=50),AY446*0.17,IF(AND(AY446&gt;10,AY446&lt;=100),AY446*0.12,IF(AY446&gt;100,AY446*0.1))))</f>
        <v>0.97250000000000003</v>
      </c>
      <c r="BA446" s="35">
        <f>AZ446+AY446</f>
        <v>4.8624999999999998</v>
      </c>
      <c r="BB446" s="33">
        <f>BA446+BA446*0.08</f>
        <v>5.2515000000000001</v>
      </c>
    </row>
    <row r="447" spans="1:116" s="17" customFormat="1" ht="60">
      <c r="A447" s="36" t="s">
        <v>2053</v>
      </c>
      <c r="B447" s="23">
        <v>444</v>
      </c>
      <c r="C447" s="37">
        <v>163</v>
      </c>
      <c r="D447" s="37"/>
      <c r="E447" s="39" t="s">
        <v>2054</v>
      </c>
      <c r="F447" s="39" t="s">
        <v>2055</v>
      </c>
      <c r="G447" s="38" t="s">
        <v>2056</v>
      </c>
      <c r="H447" s="54" t="s">
        <v>1614</v>
      </c>
      <c r="I447" s="39" t="s">
        <v>2057</v>
      </c>
      <c r="J447" s="39" t="s">
        <v>2058</v>
      </c>
      <c r="K447" s="40">
        <v>20</v>
      </c>
      <c r="L447" s="39" t="s">
        <v>71</v>
      </c>
      <c r="M447" s="41">
        <v>1</v>
      </c>
      <c r="N447" s="39" t="s">
        <v>47</v>
      </c>
      <c r="O447" s="39" t="s">
        <v>2059</v>
      </c>
      <c r="P447" s="39" t="s">
        <v>2060</v>
      </c>
      <c r="Q447" s="39" t="s">
        <v>2061</v>
      </c>
      <c r="R447" s="29">
        <v>8.24</v>
      </c>
      <c r="S447" s="30"/>
      <c r="T447" s="31">
        <v>3.64</v>
      </c>
      <c r="U447" s="9">
        <v>3.64</v>
      </c>
      <c r="V447" s="29">
        <v>9.65</v>
      </c>
      <c r="W447" s="30"/>
      <c r="X447" s="30"/>
      <c r="Y447" s="30"/>
      <c r="Z447" s="30"/>
      <c r="AA447" s="30">
        <v>5.68</v>
      </c>
      <c r="AB447" s="30"/>
      <c r="AC447" s="30"/>
      <c r="AD447" s="30"/>
      <c r="AE447" s="32">
        <v>9.65</v>
      </c>
      <c r="AJ447" s="17">
        <v>5.68</v>
      </c>
      <c r="AN447" s="33">
        <v>5.68</v>
      </c>
      <c r="AO447" s="17" t="s">
        <v>380</v>
      </c>
      <c r="AP447" s="32" t="s">
        <v>381</v>
      </c>
      <c r="AQ447" s="17" t="e">
        <f>AVERAGE(SMALL(AE447:AI447,1),SMALL(AE447:AI447,2))</f>
        <v>#NUM!</v>
      </c>
      <c r="AR447" s="17" t="e">
        <f>IF(R447 &lt;=( AVERAGE(SMALL(AE447:AI447,1),SMALL(AE447:AI447,2))), R447, "")</f>
        <v>#NUM!</v>
      </c>
      <c r="AS447" s="17" t="e">
        <f>AVERAGE(SMALL(AJ447:AM447,1),SMALL(AJ447:AM447,2))</f>
        <v>#NUM!</v>
      </c>
      <c r="AT447" s="17">
        <f>T447*1.075</f>
        <v>3.9129999999999998</v>
      </c>
      <c r="AU447" s="17">
        <f>U447*1.075</f>
        <v>3.9129999999999998</v>
      </c>
      <c r="AV447" s="30">
        <f>MIN(AN447,AT447,AU447)</f>
        <v>3.9129999999999998</v>
      </c>
      <c r="AW447" s="17" t="s">
        <v>75</v>
      </c>
      <c r="AX447" s="17" t="s">
        <v>76</v>
      </c>
      <c r="AY447" s="33">
        <v>3.91</v>
      </c>
      <c r="AZ447" s="34">
        <f>IF(AND(AY447&gt;0,AY447&lt;=10),AY447*0.25,IF(AND(AY447&gt;10,AY447&lt;=50),AY447*0.17,IF(AND(AY447&gt;10,AY447&lt;=100),AY447*0.12,IF(AY447&gt;100,AY447*0.1))))</f>
        <v>0.97750000000000004</v>
      </c>
      <c r="BA447" s="35">
        <f>AZ447+AY447</f>
        <v>4.8875000000000002</v>
      </c>
      <c r="BB447" s="33">
        <f>BA447+BA447*0.08</f>
        <v>5.2785000000000002</v>
      </c>
    </row>
    <row r="448" spans="1:116" s="17" customFormat="1" ht="30">
      <c r="A448" s="36" t="s">
        <v>2053</v>
      </c>
      <c r="B448" s="23">
        <v>446</v>
      </c>
      <c r="C448" s="37">
        <v>2417</v>
      </c>
      <c r="D448" s="37"/>
      <c r="E448" s="39" t="s">
        <v>2069</v>
      </c>
      <c r="F448" s="39" t="s">
        <v>883</v>
      </c>
      <c r="G448" s="38" t="s">
        <v>878</v>
      </c>
      <c r="H448" s="54" t="s">
        <v>2070</v>
      </c>
      <c r="I448" s="39" t="s">
        <v>45</v>
      </c>
      <c r="J448" s="39" t="s">
        <v>2071</v>
      </c>
      <c r="K448" s="40"/>
      <c r="L448" s="39"/>
      <c r="M448" s="41">
        <v>21</v>
      </c>
      <c r="N448" s="39" t="s">
        <v>47</v>
      </c>
      <c r="O448" s="39" t="s">
        <v>2059</v>
      </c>
      <c r="P448" s="39" t="s">
        <v>2072</v>
      </c>
      <c r="Q448" s="39" t="s">
        <v>2073</v>
      </c>
      <c r="R448" s="29">
        <v>7.72</v>
      </c>
      <c r="S448" s="30"/>
      <c r="T448" s="31">
        <v>8.1999999999999993</v>
      </c>
      <c r="U448" s="9">
        <v>8.1999999999999993</v>
      </c>
      <c r="V448" s="29">
        <v>11.11</v>
      </c>
      <c r="W448" s="30"/>
      <c r="X448" s="30">
        <v>5.5010000000000003</v>
      </c>
      <c r="Y448" s="30"/>
      <c r="Z448" s="30">
        <v>8.77</v>
      </c>
      <c r="AA448" s="30"/>
      <c r="AB448" s="30"/>
      <c r="AC448" s="30"/>
      <c r="AD448" s="30"/>
      <c r="AE448" s="32">
        <v>11.11</v>
      </c>
      <c r="AG448" s="17">
        <v>5.5594000000000001</v>
      </c>
      <c r="AI448" s="17">
        <v>8.77</v>
      </c>
      <c r="AN448" s="33">
        <v>7.1646999999999998</v>
      </c>
      <c r="AO448" s="17" t="s">
        <v>213</v>
      </c>
      <c r="AP448" s="32" t="s">
        <v>214</v>
      </c>
      <c r="AQ448" s="17">
        <f>AVERAGE(SMALL(AE448:AI448,1),SMALL(AE448:AI448,2))</f>
        <v>7.1646999999999998</v>
      </c>
      <c r="AR448" s="17" t="str">
        <f>IF(R448 &lt;=( AVERAGE(SMALL(AE448:AI448,1),SMALL(AE448:AI448,2))), R448, "")</f>
        <v/>
      </c>
      <c r="AS448" s="17" t="e">
        <f>AVERAGE(SMALL(AJ448:AM448,1),SMALL(AJ448:AM448,2))</f>
        <v>#NUM!</v>
      </c>
      <c r="AT448" s="17">
        <f>T448*1.075</f>
        <v>8.8149999999999995</v>
      </c>
      <c r="AU448" s="17">
        <f>U448*1.075</f>
        <v>8.8149999999999995</v>
      </c>
      <c r="AV448" s="30">
        <f>MIN(AN448,AT448,AU448)</f>
        <v>7.1646999999999998</v>
      </c>
      <c r="AW448" s="17" t="s">
        <v>215</v>
      </c>
      <c r="AX448" s="17" t="s">
        <v>214</v>
      </c>
      <c r="AY448" s="33">
        <v>7.16</v>
      </c>
      <c r="AZ448" s="34">
        <f>IF(AND(AY448&gt;0,AY448&lt;=10),AY448*0.25,IF(AND(AY448&gt;10,AY448&lt;=50),AY448*0.17,IF(AND(AY448&gt;10,AY448&lt;=100),AY448*0.12,IF(AY448&gt;100,AY448*0.1))))</f>
        <v>1.79</v>
      </c>
      <c r="BA448" s="35">
        <f>AZ448+AY448</f>
        <v>8.9499999999999993</v>
      </c>
      <c r="BB448" s="33">
        <f>BA448+BA448*0.08</f>
        <v>9.6659999999999986</v>
      </c>
    </row>
    <row r="449" spans="1:54" s="17" customFormat="1" ht="30">
      <c r="A449" s="36" t="s">
        <v>2053</v>
      </c>
      <c r="B449" s="23">
        <v>451</v>
      </c>
      <c r="C449" s="37">
        <v>3454</v>
      </c>
      <c r="D449" s="37"/>
      <c r="E449" s="39" t="s">
        <v>2089</v>
      </c>
      <c r="F449" s="39" t="s">
        <v>2093</v>
      </c>
      <c r="G449" s="38" t="s">
        <v>335</v>
      </c>
      <c r="H449" s="54" t="s">
        <v>105</v>
      </c>
      <c r="I449" s="39" t="s">
        <v>45</v>
      </c>
      <c r="J449" s="39" t="s">
        <v>1350</v>
      </c>
      <c r="K449" s="40"/>
      <c r="L449" s="39"/>
      <c r="M449" s="41">
        <v>10</v>
      </c>
      <c r="N449" s="39" t="s">
        <v>47</v>
      </c>
      <c r="O449" s="39" t="s">
        <v>2059</v>
      </c>
      <c r="P449" s="39" t="s">
        <v>2094</v>
      </c>
      <c r="Q449" s="39" t="s">
        <v>2095</v>
      </c>
      <c r="R449" s="29">
        <v>16.920000000000002</v>
      </c>
      <c r="S449" s="30"/>
      <c r="T449" s="31">
        <v>26.58</v>
      </c>
      <c r="U449" s="9">
        <v>26.58</v>
      </c>
      <c r="V449" s="29">
        <v>30.64</v>
      </c>
      <c r="W449" s="30"/>
      <c r="X449" s="30">
        <v>13.185600000000001</v>
      </c>
      <c r="Y449" s="30">
        <v>18.079999999999998</v>
      </c>
      <c r="Z449" s="30">
        <v>21.2</v>
      </c>
      <c r="AA449" s="30"/>
      <c r="AB449" s="30"/>
      <c r="AC449" s="30"/>
      <c r="AD449" s="30"/>
      <c r="AE449" s="32">
        <v>30.64</v>
      </c>
      <c r="AF449" s="17">
        <v>16.033000000000001</v>
      </c>
      <c r="AG449" s="17">
        <v>13.326000000000001</v>
      </c>
      <c r="AH449" s="17">
        <v>18.079999999999998</v>
      </c>
      <c r="AI449" s="17">
        <v>21.2</v>
      </c>
      <c r="AN449" s="33">
        <v>14.679500000000001</v>
      </c>
      <c r="AO449" s="17" t="s">
        <v>213</v>
      </c>
      <c r="AP449" s="32" t="s">
        <v>214</v>
      </c>
      <c r="AQ449" s="17">
        <f>AVERAGE(SMALL(AE449:AI449,1),SMALL(AE449:AI449,2))</f>
        <v>14.679500000000001</v>
      </c>
      <c r="AR449" s="17" t="str">
        <f>IF(R449 &lt;=( AVERAGE(SMALL(AE449:AI449,1),SMALL(AE449:AI449,2))), R449, "")</f>
        <v/>
      </c>
      <c r="AS449" s="17" t="e">
        <f>AVERAGE(SMALL(AJ449:AM449,1),SMALL(AJ449:AM449,2))</f>
        <v>#NUM!</v>
      </c>
      <c r="AT449" s="17">
        <f>T449*1.075</f>
        <v>28.573499999999996</v>
      </c>
      <c r="AU449" s="17">
        <f>U449*1.075</f>
        <v>28.573499999999996</v>
      </c>
      <c r="AV449" s="30">
        <f>MIN(AN449,AT449,AU449)</f>
        <v>14.679500000000001</v>
      </c>
      <c r="AW449" s="17" t="s">
        <v>215</v>
      </c>
      <c r="AX449" s="17" t="s">
        <v>214</v>
      </c>
      <c r="AY449" s="33">
        <v>14.68</v>
      </c>
      <c r="AZ449" s="34">
        <f>IF(AND(AY449&gt;0,AY449&lt;=10),AY449*0.25,IF(AND(AY449&gt;10,AY449&lt;=50),AY449*0.17,IF(AND(AY449&gt;10,AY449&lt;=100),AY449*0.12,IF(AY449&gt;100,AY449*0.1))))</f>
        <v>2.4956</v>
      </c>
      <c r="BA449" s="35">
        <f>AZ449+AY449</f>
        <v>17.175599999999999</v>
      </c>
      <c r="BB449" s="33">
        <f>BA449+BA449*0.08</f>
        <v>18.549647999999998</v>
      </c>
    </row>
    <row r="450" spans="1:54" s="17" customFormat="1" ht="30">
      <c r="A450" s="36" t="s">
        <v>2053</v>
      </c>
      <c r="B450" s="23">
        <v>450</v>
      </c>
      <c r="C450" s="37">
        <v>3453</v>
      </c>
      <c r="D450" s="37"/>
      <c r="E450" s="39" t="s">
        <v>2089</v>
      </c>
      <c r="F450" s="39" t="s">
        <v>2090</v>
      </c>
      <c r="G450" s="38" t="s">
        <v>335</v>
      </c>
      <c r="H450" s="54" t="s">
        <v>340</v>
      </c>
      <c r="I450" s="39" t="s">
        <v>45</v>
      </c>
      <c r="J450" s="39" t="s">
        <v>1773</v>
      </c>
      <c r="K450" s="40"/>
      <c r="L450" s="39"/>
      <c r="M450" s="41">
        <v>28</v>
      </c>
      <c r="N450" s="39" t="s">
        <v>47</v>
      </c>
      <c r="O450" s="39" t="s">
        <v>2059</v>
      </c>
      <c r="P450" s="39" t="s">
        <v>2091</v>
      </c>
      <c r="Q450" s="39" t="s">
        <v>2092</v>
      </c>
      <c r="R450" s="29">
        <v>46.91</v>
      </c>
      <c r="S450" s="30"/>
      <c r="T450" s="31">
        <v>67.64</v>
      </c>
      <c r="U450" s="9">
        <v>67.64</v>
      </c>
      <c r="V450" s="29">
        <v>84.49</v>
      </c>
      <c r="W450" s="30"/>
      <c r="X450" s="30">
        <v>36.919699999999999</v>
      </c>
      <c r="Y450" s="30">
        <v>49.76</v>
      </c>
      <c r="Z450" s="30">
        <v>57.54</v>
      </c>
      <c r="AA450" s="30"/>
      <c r="AB450" s="30"/>
      <c r="AC450" s="30"/>
      <c r="AD450" s="30"/>
      <c r="AE450" s="32">
        <v>84.49</v>
      </c>
      <c r="AF450" s="17">
        <v>44.88</v>
      </c>
      <c r="AG450" s="17">
        <v>37.313800000000001</v>
      </c>
      <c r="AH450" s="17">
        <v>49.76</v>
      </c>
      <c r="AI450" s="17">
        <v>57.54</v>
      </c>
      <c r="AN450" s="33">
        <v>41.096899999999998</v>
      </c>
      <c r="AO450" s="17" t="s">
        <v>213</v>
      </c>
      <c r="AP450" s="32" t="s">
        <v>214</v>
      </c>
      <c r="AQ450" s="17">
        <f>AVERAGE(SMALL(AE450:AI450,1),SMALL(AE450:AI450,2))</f>
        <v>41.096900000000005</v>
      </c>
      <c r="AR450" s="17" t="str">
        <f>IF(R450 &lt;=( AVERAGE(SMALL(AE450:AI450,1),SMALL(AE450:AI450,2))), R450, "")</f>
        <v/>
      </c>
      <c r="AS450" s="17" t="e">
        <f>AVERAGE(SMALL(AJ450:AM450,1),SMALL(AJ450:AM450,2))</f>
        <v>#NUM!</v>
      </c>
      <c r="AT450" s="17">
        <f>T450*1.075</f>
        <v>72.712999999999994</v>
      </c>
      <c r="AU450" s="17">
        <f>U450*1.075</f>
        <v>72.712999999999994</v>
      </c>
      <c r="AV450" s="30">
        <f>MIN(AN450,AT450,AU450)</f>
        <v>41.096899999999998</v>
      </c>
      <c r="AW450" s="17" t="s">
        <v>215</v>
      </c>
      <c r="AX450" s="17" t="s">
        <v>214</v>
      </c>
      <c r="AY450" s="33">
        <v>41.1</v>
      </c>
      <c r="AZ450" s="34">
        <f>IF(AND(AY450&gt;0,AY450&lt;=10),AY450*0.25,IF(AND(AY450&gt;10,AY450&lt;=50),AY450*0.17,IF(AND(AY450&gt;10,AY450&lt;=100),AY450*0.12,IF(AY450&gt;100,AY450*0.1))))</f>
        <v>6.987000000000001</v>
      </c>
      <c r="BA450" s="35">
        <f>AZ450+AY450</f>
        <v>48.087000000000003</v>
      </c>
      <c r="BB450" s="33">
        <f>BA450+BA450*0.08</f>
        <v>51.933960000000006</v>
      </c>
    </row>
    <row r="451" spans="1:54" s="17" customFormat="1" ht="30">
      <c r="A451" s="36" t="s">
        <v>2053</v>
      </c>
      <c r="B451" s="23">
        <v>452</v>
      </c>
      <c r="C451" s="37">
        <v>3452</v>
      </c>
      <c r="D451" s="37"/>
      <c r="E451" s="39" t="s">
        <v>2089</v>
      </c>
      <c r="F451" s="39" t="s">
        <v>2093</v>
      </c>
      <c r="G451" s="38" t="s">
        <v>335</v>
      </c>
      <c r="H451" s="54" t="s">
        <v>60</v>
      </c>
      <c r="I451" s="39" t="s">
        <v>45</v>
      </c>
      <c r="J451" s="39" t="s">
        <v>1773</v>
      </c>
      <c r="K451" s="40"/>
      <c r="L451" s="39"/>
      <c r="M451" s="41">
        <v>28</v>
      </c>
      <c r="N451" s="39" t="s">
        <v>47</v>
      </c>
      <c r="O451" s="39" t="s">
        <v>2059</v>
      </c>
      <c r="P451" s="39" t="s">
        <v>2096</v>
      </c>
      <c r="Q451" s="39" t="s">
        <v>2097</v>
      </c>
      <c r="R451" s="29">
        <v>47.06</v>
      </c>
      <c r="S451" s="30"/>
      <c r="T451" s="31">
        <v>67.64</v>
      </c>
      <c r="U451" s="9">
        <v>67.64</v>
      </c>
      <c r="V451" s="29">
        <v>84.49</v>
      </c>
      <c r="W451" s="30"/>
      <c r="X451" s="30">
        <v>36.919699999999999</v>
      </c>
      <c r="Y451" s="30">
        <v>50.04</v>
      </c>
      <c r="Z451" s="30">
        <v>57.54</v>
      </c>
      <c r="AA451" s="30"/>
      <c r="AB451" s="30"/>
      <c r="AC451" s="30"/>
      <c r="AD451" s="30"/>
      <c r="AE451" s="32">
        <v>84.49</v>
      </c>
      <c r="AF451" s="17">
        <v>44.88</v>
      </c>
      <c r="AG451" s="17">
        <v>37.313800000000001</v>
      </c>
      <c r="AH451" s="17">
        <v>50.04</v>
      </c>
      <c r="AI451" s="17">
        <v>57.54</v>
      </c>
      <c r="AN451" s="33">
        <v>41.096899999999998</v>
      </c>
      <c r="AO451" s="17" t="s">
        <v>213</v>
      </c>
      <c r="AP451" s="32" t="s">
        <v>214</v>
      </c>
      <c r="AQ451" s="17">
        <f>AVERAGE(SMALL(AE451:AI451,1),SMALL(AE451:AI451,2))</f>
        <v>41.096900000000005</v>
      </c>
      <c r="AR451" s="17" t="str">
        <f>IF(R451 &lt;=( AVERAGE(SMALL(AE451:AI451,1),SMALL(AE451:AI451,2))), R451, "")</f>
        <v/>
      </c>
      <c r="AS451" s="17" t="e">
        <f>AVERAGE(SMALL(AJ451:AM451,1),SMALL(AJ451:AM451,2))</f>
        <v>#NUM!</v>
      </c>
      <c r="AT451" s="17">
        <f>T451*1.075</f>
        <v>72.712999999999994</v>
      </c>
      <c r="AU451" s="17">
        <f>U451*1.075</f>
        <v>72.712999999999994</v>
      </c>
      <c r="AV451" s="30">
        <f>MIN(AN451,AT451,AU451)</f>
        <v>41.096899999999998</v>
      </c>
      <c r="AW451" s="17" t="s">
        <v>215</v>
      </c>
      <c r="AX451" s="17" t="s">
        <v>214</v>
      </c>
      <c r="AY451" s="33">
        <v>41.1</v>
      </c>
      <c r="AZ451" s="34">
        <f>IF(AND(AY451&gt;0,AY451&lt;=10),AY451*0.25,IF(AND(AY451&gt;10,AY451&lt;=50),AY451*0.17,IF(AND(AY451&gt;10,AY451&lt;=100),AY451*0.12,IF(AY451&gt;100,AY451*0.1))))</f>
        <v>6.987000000000001</v>
      </c>
      <c r="BA451" s="35">
        <f>AZ451+AY451</f>
        <v>48.087000000000003</v>
      </c>
      <c r="BB451" s="33">
        <f>BA451+BA451*0.08</f>
        <v>51.933960000000006</v>
      </c>
    </row>
    <row r="452" spans="1:54" s="17" customFormat="1" ht="30">
      <c r="A452" s="36" t="s">
        <v>2053</v>
      </c>
      <c r="B452" s="23">
        <v>447</v>
      </c>
      <c r="C452" s="37">
        <v>1126</v>
      </c>
      <c r="D452" s="37"/>
      <c r="E452" s="39" t="s">
        <v>2074</v>
      </c>
      <c r="F452" s="39" t="s">
        <v>2075</v>
      </c>
      <c r="G452" s="38" t="s">
        <v>2076</v>
      </c>
      <c r="H452" s="54" t="s">
        <v>2077</v>
      </c>
      <c r="I452" s="39" t="s">
        <v>396</v>
      </c>
      <c r="J452" s="39" t="s">
        <v>2078</v>
      </c>
      <c r="K452" s="40">
        <v>7.5</v>
      </c>
      <c r="L452" s="39" t="s">
        <v>83</v>
      </c>
      <c r="M452" s="41">
        <v>10</v>
      </c>
      <c r="N452" s="39" t="s">
        <v>47</v>
      </c>
      <c r="O452" s="39" t="s">
        <v>2059</v>
      </c>
      <c r="P452" s="39" t="s">
        <v>2079</v>
      </c>
      <c r="Q452" s="39" t="s">
        <v>2080</v>
      </c>
      <c r="R452" s="29">
        <v>220.62</v>
      </c>
      <c r="S452" s="30"/>
      <c r="T452" s="31">
        <v>194.57</v>
      </c>
      <c r="U452" s="9">
        <v>194.57</v>
      </c>
      <c r="V452" s="29">
        <v>522.14</v>
      </c>
      <c r="W452" s="30"/>
      <c r="X452" s="30">
        <v>177.02430000000001</v>
      </c>
      <c r="Y452" s="30">
        <v>230.55</v>
      </c>
      <c r="Z452" s="30">
        <v>281.83999999999997</v>
      </c>
      <c r="AA452" s="30"/>
      <c r="AB452" s="30"/>
      <c r="AC452" s="30"/>
      <c r="AD452" s="30"/>
      <c r="AE452" s="32">
        <v>522.14</v>
      </c>
      <c r="AG452" s="17">
        <v>178.905</v>
      </c>
      <c r="AH452" s="17">
        <v>230.55</v>
      </c>
      <c r="AI452" s="17">
        <v>281.83999999999997</v>
      </c>
      <c r="AN452" s="33">
        <v>204.72800000000001</v>
      </c>
      <c r="AO452" s="17" t="s">
        <v>213</v>
      </c>
      <c r="AP452" s="32" t="s">
        <v>214</v>
      </c>
      <c r="AQ452" s="17">
        <f>AVERAGE(SMALL(AE452:AI452,1),SMALL(AE452:AI452,2))</f>
        <v>204.72750000000002</v>
      </c>
      <c r="AR452" s="17" t="str">
        <f>IF(R452 &lt;=( AVERAGE(SMALL(AE452:AI452,1),SMALL(AE452:AI452,2))), R452, "")</f>
        <v/>
      </c>
      <c r="AS452" s="17" t="e">
        <f>AVERAGE(SMALL(AJ452:AM452,1),SMALL(AJ452:AM452,2))</f>
        <v>#NUM!</v>
      </c>
      <c r="AT452" s="17">
        <f>T452*1.075</f>
        <v>209.16274999999999</v>
      </c>
      <c r="AU452" s="17">
        <f>U452*1.075</f>
        <v>209.16274999999999</v>
      </c>
      <c r="AV452" s="30">
        <f>MIN(AN452,AT452,AU452)</f>
        <v>204.72800000000001</v>
      </c>
      <c r="AW452" s="17" t="s">
        <v>215</v>
      </c>
      <c r="AX452" s="17" t="s">
        <v>214</v>
      </c>
      <c r="AY452" s="33">
        <v>204.73</v>
      </c>
      <c r="AZ452" s="34">
        <f>IF(AND(AY452&gt;0,AY452&lt;=10),AY452*0.25,IF(AND(AY452&gt;10,AY452&lt;=50),AY452*0.17,IF(AND(AY452&gt;10,AY452&lt;=100),AY452*0.12,IF(AY452&gt;100,AY452*0.1))))</f>
        <v>20.472999999999999</v>
      </c>
      <c r="BA452" s="35">
        <f>AZ452+AY452</f>
        <v>225.20299999999997</v>
      </c>
      <c r="BB452" s="33">
        <f>BA452+BA452*0.08</f>
        <v>243.21923999999999</v>
      </c>
    </row>
    <row r="453" spans="1:54" s="17" customFormat="1" ht="45">
      <c r="A453" s="36" t="s">
        <v>2053</v>
      </c>
      <c r="B453" s="23">
        <v>449</v>
      </c>
      <c r="C453" s="37">
        <v>440</v>
      </c>
      <c r="D453" s="37"/>
      <c r="E453" s="39" t="s">
        <v>2082</v>
      </c>
      <c r="F453" s="39" t="s">
        <v>2083</v>
      </c>
      <c r="G453" s="38" t="s">
        <v>2084</v>
      </c>
      <c r="H453" s="54" t="s">
        <v>2085</v>
      </c>
      <c r="I453" s="39" t="s">
        <v>98</v>
      </c>
      <c r="J453" s="39" t="s">
        <v>2086</v>
      </c>
      <c r="K453" s="40"/>
      <c r="L453" s="39"/>
      <c r="M453" s="41">
        <v>15</v>
      </c>
      <c r="N453" s="39" t="s">
        <v>47</v>
      </c>
      <c r="O453" s="39" t="s">
        <v>2059</v>
      </c>
      <c r="P453" s="39" t="s">
        <v>2087</v>
      </c>
      <c r="Q453" s="39" t="s">
        <v>2088</v>
      </c>
      <c r="R453" s="29">
        <v>588.6</v>
      </c>
      <c r="S453" s="30"/>
      <c r="T453" s="31">
        <v>644.75</v>
      </c>
      <c r="U453" s="9">
        <v>644.75</v>
      </c>
      <c r="V453" s="29">
        <v>1326.66</v>
      </c>
      <c r="W453" s="30"/>
      <c r="X453" s="30">
        <v>472.21730000000002</v>
      </c>
      <c r="Y453" s="30">
        <v>615.17999999999995</v>
      </c>
      <c r="Z453" s="30">
        <v>641.84</v>
      </c>
      <c r="AA453" s="30"/>
      <c r="AB453" s="30"/>
      <c r="AC453" s="30"/>
      <c r="AD453" s="30"/>
      <c r="AE453" s="32">
        <v>1326.66</v>
      </c>
      <c r="AF453" s="17">
        <v>588.5145</v>
      </c>
      <c r="AG453" s="17">
        <v>477.23</v>
      </c>
      <c r="AH453" s="17">
        <v>615.17999999999995</v>
      </c>
      <c r="AI453" s="17">
        <v>641.84</v>
      </c>
      <c r="AN453" s="33">
        <v>532.8723</v>
      </c>
      <c r="AO453" s="17" t="s">
        <v>213</v>
      </c>
      <c r="AP453" s="32" t="s">
        <v>214</v>
      </c>
      <c r="AQ453" s="17">
        <f>AVERAGE(SMALL(AE453:AI453,1),SMALL(AE453:AI453,2))</f>
        <v>532.87225000000001</v>
      </c>
      <c r="AR453" s="17" t="str">
        <f>IF(R453 &lt;=( AVERAGE(SMALL(AE453:AI453,1),SMALL(AE453:AI453,2))), R453, "")</f>
        <v/>
      </c>
      <c r="AS453" s="17" t="e">
        <f>AVERAGE(SMALL(AJ453:AM453,1),SMALL(AJ453:AM453,2))</f>
        <v>#NUM!</v>
      </c>
      <c r="AT453" s="17">
        <f>T453*1.075</f>
        <v>693.10624999999993</v>
      </c>
      <c r="AU453" s="17">
        <f>U453*1.075</f>
        <v>693.10624999999993</v>
      </c>
      <c r="AV453" s="30">
        <f>MIN(AN453,AT453,AU453)</f>
        <v>532.8723</v>
      </c>
      <c r="AW453" s="17" t="s">
        <v>215</v>
      </c>
      <c r="AX453" s="17" t="s">
        <v>214</v>
      </c>
      <c r="AY453" s="33">
        <v>532.87</v>
      </c>
      <c r="AZ453" s="34">
        <f>IF(AND(AY453&gt;0,AY453&lt;=10),AY453*0.25,IF(AND(AY453&gt;10,AY453&lt;=50),AY453*0.17,IF(AND(AY453&gt;10,AY453&lt;=100),AY453*0.12,IF(AY453&gt;100,AY453*0.1))))</f>
        <v>53.287000000000006</v>
      </c>
      <c r="BA453" s="35">
        <f>AZ453+AY453</f>
        <v>586.15700000000004</v>
      </c>
      <c r="BB453" s="33">
        <f>BA453+BA453*0.08</f>
        <v>633.04956000000004</v>
      </c>
    </row>
    <row r="454" spans="1:54" s="17" customFormat="1" ht="30">
      <c r="A454" s="36" t="s">
        <v>2053</v>
      </c>
      <c r="B454" s="23">
        <v>448</v>
      </c>
      <c r="C454" s="37">
        <v>1126</v>
      </c>
      <c r="D454" s="37"/>
      <c r="E454" s="39" t="s">
        <v>2074</v>
      </c>
      <c r="F454" s="39" t="s">
        <v>2075</v>
      </c>
      <c r="G454" s="38" t="s">
        <v>2076</v>
      </c>
      <c r="H454" s="54" t="s">
        <v>2077</v>
      </c>
      <c r="I454" s="39" t="s">
        <v>396</v>
      </c>
      <c r="J454" s="39" t="s">
        <v>2081</v>
      </c>
      <c r="K454" s="40">
        <v>30</v>
      </c>
      <c r="L454" s="39" t="s">
        <v>83</v>
      </c>
      <c r="M454" s="41">
        <v>10</v>
      </c>
      <c r="N454" s="39" t="s">
        <v>47</v>
      </c>
      <c r="O454" s="39" t="s">
        <v>2059</v>
      </c>
      <c r="P454" s="39" t="s">
        <v>2079</v>
      </c>
      <c r="Q454" s="39" t="s">
        <v>2080</v>
      </c>
      <c r="R454" s="29">
        <v>2168.8200000000002</v>
      </c>
      <c r="S454" s="30"/>
      <c r="T454" s="31"/>
      <c r="U454" s="9" t="s">
        <v>58</v>
      </c>
      <c r="V454" s="29">
        <v>3189</v>
      </c>
      <c r="W454" s="30"/>
      <c r="X454" s="30"/>
      <c r="Y454" s="30">
        <v>1586.75</v>
      </c>
      <c r="Z454" s="30">
        <v>2448.27</v>
      </c>
      <c r="AA454" s="30"/>
      <c r="AB454" s="30"/>
      <c r="AC454" s="30"/>
      <c r="AD454" s="30"/>
      <c r="AE454" s="32">
        <v>3189</v>
      </c>
      <c r="AH454" s="17">
        <v>1586.75</v>
      </c>
      <c r="AI454" s="17">
        <v>2447.27</v>
      </c>
      <c r="AN454" s="33">
        <v>2017.01</v>
      </c>
      <c r="AO454" s="17" t="s">
        <v>213</v>
      </c>
      <c r="AP454" s="32" t="s">
        <v>214</v>
      </c>
      <c r="AQ454" s="17">
        <f>AVERAGE(SMALL(AE454:AI454,1),SMALL(AE454:AI454,2))</f>
        <v>2017.01</v>
      </c>
      <c r="AR454" s="17" t="str">
        <f>IF(R454 &lt;=( AVERAGE(SMALL(AE454:AI454,1),SMALL(AE454:AI454,2))), R454, "")</f>
        <v/>
      </c>
      <c r="AS454" s="17" t="e">
        <f>AVERAGE(SMALL(AJ454:AM454,1),SMALL(AJ454:AM454,2))</f>
        <v>#NUM!</v>
      </c>
      <c r="AT454" s="17">
        <f>T454*1.075</f>
        <v>0</v>
      </c>
      <c r="AU454" s="17" t="e">
        <f>U454*1.075</f>
        <v>#VALUE!</v>
      </c>
      <c r="AV454" s="30" t="e">
        <f>MIN(AN454,AT454,AU454)</f>
        <v>#VALUE!</v>
      </c>
      <c r="AW454" s="17" t="s">
        <v>215</v>
      </c>
      <c r="AX454" s="17" t="s">
        <v>214</v>
      </c>
      <c r="AY454" s="33">
        <v>2017.01</v>
      </c>
      <c r="AZ454" s="34">
        <f>IF(AND(AY454&gt;0,AY454&lt;=10),AY454*0.25,IF(AND(AY454&gt;10,AY454&lt;=50),AY454*0.17,IF(AND(AY454&gt;10,AY454&lt;=100),AY454*0.12,IF(AY454&gt;100,AY454*0.1))))</f>
        <v>201.70100000000002</v>
      </c>
      <c r="BA454" s="35">
        <f>AZ454+AY454</f>
        <v>2218.7110000000002</v>
      </c>
      <c r="BB454" s="33">
        <f>BA454+BA454*0.08</f>
        <v>2396.2078800000004</v>
      </c>
    </row>
    <row r="455" spans="1:54" s="17" customFormat="1" ht="30">
      <c r="A455" s="36" t="s">
        <v>2053</v>
      </c>
      <c r="B455" s="23">
        <v>453</v>
      </c>
      <c r="C455" s="37">
        <v>849</v>
      </c>
      <c r="D455" s="37"/>
      <c r="E455" s="39" t="s">
        <v>2098</v>
      </c>
      <c r="F455" s="39" t="s">
        <v>2099</v>
      </c>
      <c r="G455" s="38" t="s">
        <v>574</v>
      </c>
      <c r="H455" s="54" t="s">
        <v>44</v>
      </c>
      <c r="I455" s="39" t="s">
        <v>575</v>
      </c>
      <c r="J455" s="39" t="s">
        <v>2100</v>
      </c>
      <c r="K455" s="40"/>
      <c r="L455" s="39"/>
      <c r="M455" s="41">
        <v>30</v>
      </c>
      <c r="N455" s="39" t="s">
        <v>47</v>
      </c>
      <c r="O455" s="39" t="s">
        <v>2101</v>
      </c>
      <c r="P455" s="39" t="s">
        <v>2102</v>
      </c>
      <c r="Q455" s="39" t="s">
        <v>2103</v>
      </c>
      <c r="R455" s="29">
        <v>2.2400000000000002</v>
      </c>
      <c r="S455" s="30"/>
      <c r="T455" s="31">
        <v>1.5</v>
      </c>
      <c r="U455" s="9">
        <v>1.5</v>
      </c>
      <c r="V455" s="29">
        <v>2.42</v>
      </c>
      <c r="W455" s="30"/>
      <c r="X455" s="30"/>
      <c r="Y455" s="30"/>
      <c r="Z455" s="30"/>
      <c r="AA455" s="30">
        <v>1.75</v>
      </c>
      <c r="AB455" s="30">
        <v>2.601</v>
      </c>
      <c r="AC455" s="30"/>
      <c r="AD455" s="30"/>
      <c r="AE455" s="32">
        <v>2.42</v>
      </c>
      <c r="AF455" s="17">
        <v>2.1749999999999998</v>
      </c>
      <c r="AJ455" s="17">
        <v>1.75</v>
      </c>
      <c r="AK455" s="17">
        <v>4.4850000000000003</v>
      </c>
      <c r="AN455" s="33">
        <v>2.1749999999999998</v>
      </c>
      <c r="AO455" s="17" t="s">
        <v>51</v>
      </c>
      <c r="AP455" s="32" t="s">
        <v>52</v>
      </c>
      <c r="AQ455" s="17">
        <f>AVERAGE(SMALL(AE455:AI455,1),SMALL(AE455:AI455,2))</f>
        <v>2.2974999999999999</v>
      </c>
      <c r="AR455" s="17">
        <f>IF(R455 &lt;=( AVERAGE(SMALL(AE455:AI455,1),SMALL(AE455:AI455,2))), R455, "")</f>
        <v>2.2400000000000002</v>
      </c>
      <c r="AS455" s="17">
        <f>AVERAGE(SMALL(AJ455:AM455,1),SMALL(AJ455:AM455,2))</f>
        <v>3.1175000000000002</v>
      </c>
      <c r="AT455" s="17">
        <f>T455*1.075</f>
        <v>1.6124999999999998</v>
      </c>
      <c r="AU455" s="17">
        <f>U455*1.075</f>
        <v>1.6124999999999998</v>
      </c>
      <c r="AV455" s="30">
        <f>MIN(AN455,AT455,AU455)</f>
        <v>1.6124999999999998</v>
      </c>
      <c r="AW455" s="17" t="s">
        <v>75</v>
      </c>
      <c r="AX455" s="17" t="s">
        <v>76</v>
      </c>
      <c r="AY455" s="33">
        <v>1.61</v>
      </c>
      <c r="AZ455" s="34">
        <f>IF(AND(AY455&gt;0,AY455&lt;=10),AY455*0.25,IF(AND(AY455&gt;10,AY455&lt;=50),AY455*0.17,IF(AND(AY455&gt;10,AY455&lt;=100),AY455*0.12,IF(AY455&gt;100,AY455*0.1))))</f>
        <v>0.40250000000000002</v>
      </c>
      <c r="BA455" s="35">
        <f>AZ455+AY455</f>
        <v>2.0125000000000002</v>
      </c>
      <c r="BB455" s="33">
        <f>BA455+BA455*0.08</f>
        <v>2.1735000000000002</v>
      </c>
    </row>
    <row r="456" spans="1:54" s="17" customFormat="1" ht="30">
      <c r="A456" s="36" t="s">
        <v>2053</v>
      </c>
      <c r="B456" s="23">
        <v>457</v>
      </c>
      <c r="C456" s="37">
        <v>3818</v>
      </c>
      <c r="D456" s="37"/>
      <c r="E456" s="39" t="s">
        <v>2118</v>
      </c>
      <c r="F456" s="39" t="s">
        <v>2119</v>
      </c>
      <c r="G456" s="38" t="s">
        <v>335</v>
      </c>
      <c r="H456" s="54" t="s">
        <v>700</v>
      </c>
      <c r="I456" s="39" t="s">
        <v>45</v>
      </c>
      <c r="J456" s="39" t="s">
        <v>2120</v>
      </c>
      <c r="K456" s="40"/>
      <c r="L456" s="39"/>
      <c r="M456" s="41">
        <v>56</v>
      </c>
      <c r="N456" s="39" t="s">
        <v>47</v>
      </c>
      <c r="O456" s="39" t="s">
        <v>2101</v>
      </c>
      <c r="P456" s="39" t="s">
        <v>2121</v>
      </c>
      <c r="Q456" s="39" t="s">
        <v>2122</v>
      </c>
      <c r="R456" s="29">
        <v>79.53</v>
      </c>
      <c r="S456" s="30"/>
      <c r="T456" s="31">
        <v>67.64</v>
      </c>
      <c r="U456" s="9">
        <v>58.75</v>
      </c>
      <c r="V456" s="29">
        <v>84.49</v>
      </c>
      <c r="W456" s="30"/>
      <c r="X456" s="30"/>
      <c r="Y456" s="30"/>
      <c r="Z456" s="30">
        <v>63.47</v>
      </c>
      <c r="AA456" s="30"/>
      <c r="AB456" s="30"/>
      <c r="AC456" s="30"/>
      <c r="AD456" s="30"/>
      <c r="AE456" s="32">
        <v>84.49</v>
      </c>
      <c r="AI456" s="17">
        <v>63.47</v>
      </c>
      <c r="AN456" s="33">
        <v>63.47</v>
      </c>
      <c r="AO456" s="17" t="s">
        <v>380</v>
      </c>
      <c r="AP456" s="32" t="s">
        <v>381</v>
      </c>
      <c r="AQ456" s="17">
        <f>AVERAGE(SMALL(AE456:AI456,1),SMALL(AE456:AI456,2))</f>
        <v>73.97999999999999</v>
      </c>
      <c r="AR456" s="17" t="str">
        <f>IF(R456 &lt;=( AVERAGE(SMALL(AE456:AI456,1),SMALL(AE456:AI456,2))), R456, "")</f>
        <v/>
      </c>
      <c r="AS456" s="17" t="e">
        <f>AVERAGE(SMALL(AJ456:AM456,1),SMALL(AJ456:AM456,2))</f>
        <v>#NUM!</v>
      </c>
      <c r="AT456" s="17">
        <f>T456*1.075</f>
        <v>72.712999999999994</v>
      </c>
      <c r="AU456" s="17">
        <f>U456*1.075</f>
        <v>63.15625</v>
      </c>
      <c r="AV456" s="30">
        <f>MIN(AN456,AT456,AU456)</f>
        <v>63.15625</v>
      </c>
      <c r="AW456" s="17" t="s">
        <v>75</v>
      </c>
      <c r="AX456" s="17" t="s">
        <v>76</v>
      </c>
      <c r="AY456" s="33">
        <v>63.16</v>
      </c>
      <c r="AZ456" s="34">
        <f>IF(AND(AY456&gt;0,AY456&lt;=10),AY456*0.25,IF(AND(AY456&gt;10,AY456&lt;=50),AY456*0.17,IF(AND(AY456&gt;10,AY456&lt;=100),AY456*0.12,IF(AY456&gt;100,AY456*0.1))))</f>
        <v>7.5791999999999993</v>
      </c>
      <c r="BA456" s="35">
        <f>AZ456+AY456</f>
        <v>70.739199999999997</v>
      </c>
      <c r="BB456" s="33">
        <f>BA456+BA456*0.08</f>
        <v>76.398336</v>
      </c>
    </row>
    <row r="457" spans="1:54" s="17" customFormat="1" ht="30">
      <c r="A457" s="36" t="s">
        <v>2053</v>
      </c>
      <c r="B457" s="23">
        <v>456</v>
      </c>
      <c r="C457" s="37">
        <v>269</v>
      </c>
      <c r="D457" s="37"/>
      <c r="E457" s="39" t="s">
        <v>2110</v>
      </c>
      <c r="F457" s="39" t="s">
        <v>2111</v>
      </c>
      <c r="G457" s="38" t="s">
        <v>2112</v>
      </c>
      <c r="H457" s="54" t="s">
        <v>2113</v>
      </c>
      <c r="I457" s="39" t="s">
        <v>1964</v>
      </c>
      <c r="J457" s="39" t="s">
        <v>2117</v>
      </c>
      <c r="K457" s="40">
        <v>50</v>
      </c>
      <c r="L457" s="39" t="s">
        <v>83</v>
      </c>
      <c r="M457" s="41">
        <v>10</v>
      </c>
      <c r="N457" s="39" t="s">
        <v>47</v>
      </c>
      <c r="O457" s="39" t="s">
        <v>2101</v>
      </c>
      <c r="P457" s="39" t="s">
        <v>2115</v>
      </c>
      <c r="Q457" s="39" t="s">
        <v>2116</v>
      </c>
      <c r="R457" s="29">
        <v>187.31</v>
      </c>
      <c r="S457" s="30"/>
      <c r="T457" s="31">
        <v>139.5</v>
      </c>
      <c r="U457" s="9">
        <v>139.5</v>
      </c>
      <c r="V457" s="29">
        <v>425</v>
      </c>
      <c r="W457" s="30"/>
      <c r="X457" s="30">
        <v>145.27809999999999</v>
      </c>
      <c r="Y457" s="30"/>
      <c r="Z457" s="30">
        <v>200.84</v>
      </c>
      <c r="AA457" s="30"/>
      <c r="AB457" s="30"/>
      <c r="AC457" s="30"/>
      <c r="AD457" s="30"/>
      <c r="AE457" s="32">
        <v>425</v>
      </c>
      <c r="AG457" s="17">
        <v>146.821</v>
      </c>
      <c r="AI457" s="17">
        <v>200.84</v>
      </c>
      <c r="AN457" s="33">
        <v>173.83099999999999</v>
      </c>
      <c r="AO457" s="17" t="s">
        <v>213</v>
      </c>
      <c r="AP457" s="32" t="s">
        <v>214</v>
      </c>
      <c r="AQ457" s="17">
        <f>AVERAGE(SMALL(AE457:AI457,1),SMALL(AE457:AI457,2))</f>
        <v>173.8305</v>
      </c>
      <c r="AR457" s="17" t="str">
        <f>IF(R457 &lt;=( AVERAGE(SMALL(AE457:AI457,1),SMALL(AE457:AI457,2))), R457, "")</f>
        <v/>
      </c>
      <c r="AS457" s="17" t="e">
        <f>AVERAGE(SMALL(AJ457:AM457,1),SMALL(AJ457:AM457,2))</f>
        <v>#NUM!</v>
      </c>
      <c r="AT457" s="17">
        <f>T457*1.075</f>
        <v>149.96250000000001</v>
      </c>
      <c r="AU457" s="17">
        <f>U457*1.075</f>
        <v>149.96250000000001</v>
      </c>
      <c r="AV457" s="30">
        <f>MIN(AN457,AT457,AU457)</f>
        <v>149.96250000000001</v>
      </c>
      <c r="AW457" s="17" t="s">
        <v>75</v>
      </c>
      <c r="AX457" s="17" t="s">
        <v>76</v>
      </c>
      <c r="AY457" s="33">
        <v>149.96</v>
      </c>
      <c r="AZ457" s="34">
        <f>IF(AND(AY457&gt;0,AY457&lt;=10),AY457*0.25,IF(AND(AY457&gt;10,AY457&lt;=50),AY457*0.17,IF(AND(AY457&gt;10,AY457&lt;=100),AY457*0.12,IF(AY457&gt;100,AY457*0.1))))</f>
        <v>14.996000000000002</v>
      </c>
      <c r="BA457" s="35">
        <f>AZ457+AY457</f>
        <v>164.95600000000002</v>
      </c>
      <c r="BB457" s="33">
        <f>BA457+BA457*0.08</f>
        <v>178.15248000000003</v>
      </c>
    </row>
    <row r="458" spans="1:54" s="17" customFormat="1" ht="30">
      <c r="A458" s="36" t="s">
        <v>2053</v>
      </c>
      <c r="B458" s="23">
        <v>455</v>
      </c>
      <c r="C458" s="37">
        <v>269</v>
      </c>
      <c r="D458" s="37"/>
      <c r="E458" s="39" t="s">
        <v>2110</v>
      </c>
      <c r="F458" s="39" t="s">
        <v>2111</v>
      </c>
      <c r="G458" s="38" t="s">
        <v>2112</v>
      </c>
      <c r="H458" s="54" t="s">
        <v>2113</v>
      </c>
      <c r="I458" s="39" t="s">
        <v>1964</v>
      </c>
      <c r="J458" s="39" t="s">
        <v>2114</v>
      </c>
      <c r="K458" s="40">
        <v>100</v>
      </c>
      <c r="L458" s="39" t="s">
        <v>83</v>
      </c>
      <c r="M458" s="41">
        <v>10</v>
      </c>
      <c r="N458" s="39" t="s">
        <v>47</v>
      </c>
      <c r="O458" s="39" t="s">
        <v>2101</v>
      </c>
      <c r="P458" s="39" t="s">
        <v>2115</v>
      </c>
      <c r="Q458" s="39" t="s">
        <v>2116</v>
      </c>
      <c r="R458" s="29">
        <v>361.9</v>
      </c>
      <c r="S458" s="30"/>
      <c r="T458" s="31">
        <v>274.08</v>
      </c>
      <c r="U458" s="9">
        <v>274.08</v>
      </c>
      <c r="V458" s="29">
        <v>850</v>
      </c>
      <c r="W458" s="30"/>
      <c r="X458" s="30">
        <v>269.43779999999998</v>
      </c>
      <c r="Y458" s="30"/>
      <c r="Z458" s="30">
        <v>399.48</v>
      </c>
      <c r="AA458" s="30"/>
      <c r="AB458" s="30"/>
      <c r="AC458" s="30"/>
      <c r="AD458" s="30"/>
      <c r="AE458" s="32">
        <v>850</v>
      </c>
      <c r="AG458" s="17">
        <v>272.3</v>
      </c>
      <c r="AI458" s="17">
        <v>399.48</v>
      </c>
      <c r="AN458" s="33">
        <v>335.89</v>
      </c>
      <c r="AO458" s="17" t="s">
        <v>213</v>
      </c>
      <c r="AP458" s="32" t="s">
        <v>214</v>
      </c>
      <c r="AQ458" s="17">
        <f>AVERAGE(SMALL(AE458:AI458,1),SMALL(AE458:AI458,2))</f>
        <v>335.89</v>
      </c>
      <c r="AR458" s="17" t="str">
        <f>IF(R458 &lt;=( AVERAGE(SMALL(AE458:AI458,1),SMALL(AE458:AI458,2))), R458, "")</f>
        <v/>
      </c>
      <c r="AS458" s="17" t="e">
        <f>AVERAGE(SMALL(AJ458:AM458,1),SMALL(AJ458:AM458,2))</f>
        <v>#NUM!</v>
      </c>
      <c r="AT458" s="17">
        <f>T458*1.075</f>
        <v>294.63599999999997</v>
      </c>
      <c r="AU458" s="17">
        <f>U458*1.075</f>
        <v>294.63599999999997</v>
      </c>
      <c r="AV458" s="30">
        <f>MIN(AN458,AT458,AU458)</f>
        <v>294.63599999999997</v>
      </c>
      <c r="AW458" s="17" t="s">
        <v>75</v>
      </c>
      <c r="AX458" s="17" t="s">
        <v>76</v>
      </c>
      <c r="AY458" s="33">
        <v>294.64</v>
      </c>
      <c r="AZ458" s="34">
        <f>IF(AND(AY458&gt;0,AY458&lt;=10),AY458*0.25,IF(AND(AY458&gt;10,AY458&lt;=50),AY458*0.17,IF(AND(AY458&gt;10,AY458&lt;=100),AY458*0.12,IF(AY458&gt;100,AY458*0.1))))</f>
        <v>29.463999999999999</v>
      </c>
      <c r="BA458" s="35">
        <f>AZ458+AY458</f>
        <v>324.10399999999998</v>
      </c>
      <c r="BB458" s="33">
        <f>BA458+BA458*0.08</f>
        <v>350.03231999999997</v>
      </c>
    </row>
    <row r="459" spans="1:54" s="17" customFormat="1" ht="30">
      <c r="A459" s="36" t="s">
        <v>2053</v>
      </c>
      <c r="B459" s="23">
        <v>454</v>
      </c>
      <c r="C459" s="37">
        <v>3812</v>
      </c>
      <c r="D459" s="37"/>
      <c r="E459" s="39" t="s">
        <v>2104</v>
      </c>
      <c r="F459" s="39" t="s">
        <v>2105</v>
      </c>
      <c r="G459" s="38" t="s">
        <v>2106</v>
      </c>
      <c r="H459" s="54" t="s">
        <v>115</v>
      </c>
      <c r="I459" s="39" t="s">
        <v>396</v>
      </c>
      <c r="J459" s="39" t="s">
        <v>2107</v>
      </c>
      <c r="K459" s="40">
        <v>0.1</v>
      </c>
      <c r="L459" s="39" t="s">
        <v>83</v>
      </c>
      <c r="M459" s="41">
        <v>1</v>
      </c>
      <c r="N459" s="39" t="s">
        <v>47</v>
      </c>
      <c r="O459" s="39" t="s">
        <v>2101</v>
      </c>
      <c r="P459" s="39" t="s">
        <v>2108</v>
      </c>
      <c r="Q459" s="39" t="s">
        <v>2109</v>
      </c>
      <c r="R459" s="29">
        <v>615.86</v>
      </c>
      <c r="S459" s="30"/>
      <c r="T459" s="31">
        <v>803.2</v>
      </c>
      <c r="U459" s="9">
        <v>803.2</v>
      </c>
      <c r="V459" s="29">
        <v>888.47</v>
      </c>
      <c r="W459" s="30"/>
      <c r="X459" s="30">
        <v>561.00260000000003</v>
      </c>
      <c r="Y459" s="30">
        <v>575.66999999999996</v>
      </c>
      <c r="Z459" s="30">
        <v>640.38</v>
      </c>
      <c r="AA459" s="30"/>
      <c r="AB459" s="30"/>
      <c r="AC459" s="30"/>
      <c r="AD459" s="30"/>
      <c r="AE459" s="32">
        <v>888.47</v>
      </c>
      <c r="AF459" s="17">
        <v>649.16359999999997</v>
      </c>
      <c r="AG459" s="17">
        <v>566.96</v>
      </c>
      <c r="AH459" s="17">
        <v>575.66999999999996</v>
      </c>
      <c r="AI459" s="17">
        <v>640.38</v>
      </c>
      <c r="AN459" s="33">
        <v>571.31500000000005</v>
      </c>
      <c r="AO459" s="17" t="s">
        <v>213</v>
      </c>
      <c r="AP459" s="32" t="s">
        <v>214</v>
      </c>
      <c r="AQ459" s="17">
        <f>AVERAGE(SMALL(AE459:AI459,1),SMALL(AE459:AI459,2))</f>
        <v>571.31500000000005</v>
      </c>
      <c r="AR459" s="17" t="str">
        <f>IF(R459 &lt;=( AVERAGE(SMALL(AE459:AI459,1),SMALL(AE459:AI459,2))), R459, "")</f>
        <v/>
      </c>
      <c r="AS459" s="17" t="e">
        <f>AVERAGE(SMALL(AJ459:AM459,1),SMALL(AJ459:AM459,2))</f>
        <v>#NUM!</v>
      </c>
      <c r="AT459" s="17">
        <f>T459*1.075</f>
        <v>863.44</v>
      </c>
      <c r="AU459" s="17">
        <f>U459*1.075</f>
        <v>863.44</v>
      </c>
      <c r="AV459" s="30">
        <f>MIN(AN459,AT459,AU459)</f>
        <v>571.31500000000005</v>
      </c>
      <c r="AW459" s="17" t="s">
        <v>75</v>
      </c>
      <c r="AX459" s="17" t="s">
        <v>76</v>
      </c>
      <c r="AY459" s="33">
        <v>571.32000000000005</v>
      </c>
      <c r="AZ459" s="34">
        <f>IF(AND(AY459&gt;0,AY459&lt;=10),AY459*0.25,IF(AND(AY459&gt;10,AY459&lt;=50),AY459*0.17,IF(AND(AY459&gt;10,AY459&lt;=100),AY459*0.12,IF(AY459&gt;100,AY459*0.1))))</f>
        <v>57.132000000000005</v>
      </c>
      <c r="BA459" s="35">
        <f>AZ459+AY459</f>
        <v>628.452</v>
      </c>
      <c r="BB459" s="33">
        <f>BA459+BA459*0.08</f>
        <v>678.72816</v>
      </c>
    </row>
    <row r="460" spans="1:54" s="17" customFormat="1" ht="30">
      <c r="A460" s="36" t="s">
        <v>2053</v>
      </c>
      <c r="B460" s="23">
        <v>458</v>
      </c>
      <c r="C460" s="37">
        <v>565</v>
      </c>
      <c r="D460" s="37"/>
      <c r="E460" s="39" t="s">
        <v>2123</v>
      </c>
      <c r="F460" s="39" t="s">
        <v>2124</v>
      </c>
      <c r="G460" s="38" t="s">
        <v>2125</v>
      </c>
      <c r="H460" s="54" t="s">
        <v>523</v>
      </c>
      <c r="I460" s="39" t="s">
        <v>45</v>
      </c>
      <c r="J460" s="39" t="s">
        <v>2126</v>
      </c>
      <c r="K460" s="40"/>
      <c r="L460" s="39"/>
      <c r="M460" s="41">
        <v>112</v>
      </c>
      <c r="N460" s="39" t="s">
        <v>47</v>
      </c>
      <c r="O460" s="39" t="s">
        <v>2101</v>
      </c>
      <c r="P460" s="39" t="s">
        <v>2127</v>
      </c>
      <c r="Q460" s="39" t="s">
        <v>2128</v>
      </c>
      <c r="R460" s="29">
        <v>2393.5300000000002</v>
      </c>
      <c r="S460" s="30"/>
      <c r="T460" s="31">
        <v>3578</v>
      </c>
      <c r="U460" s="9">
        <v>3578</v>
      </c>
      <c r="V460" s="29">
        <v>4599.3</v>
      </c>
      <c r="W460" s="30"/>
      <c r="X460" s="30">
        <v>2419.0410000000002</v>
      </c>
      <c r="Y460" s="30">
        <v>2426.2399999999998</v>
      </c>
      <c r="Z460" s="30">
        <v>2026.83</v>
      </c>
      <c r="AA460" s="30"/>
      <c r="AB460" s="30"/>
      <c r="AC460" s="30"/>
      <c r="AD460" s="30"/>
      <c r="AE460" s="32">
        <v>4599.3</v>
      </c>
      <c r="AF460" s="17">
        <v>2814.4591999999998</v>
      </c>
      <c r="AG460" s="17">
        <v>2444.7399999999998</v>
      </c>
      <c r="AH460" s="17">
        <v>2426.2399999999998</v>
      </c>
      <c r="AI460" s="17">
        <v>2026.83</v>
      </c>
      <c r="AN460" s="33">
        <v>2226.5349999999999</v>
      </c>
      <c r="AO460" s="17" t="s">
        <v>213</v>
      </c>
      <c r="AP460" s="32" t="s">
        <v>214</v>
      </c>
      <c r="AQ460" s="17">
        <f>AVERAGE(SMALL(AE460:AI460,1),SMALL(AE460:AI460,2))</f>
        <v>2226.5349999999999</v>
      </c>
      <c r="AR460" s="17" t="str">
        <f>IF(R460 &lt;=( AVERAGE(SMALL(AE460:AI460,1),SMALL(AE460:AI460,2))), R460, "")</f>
        <v/>
      </c>
      <c r="AS460" s="17" t="e">
        <f>AVERAGE(SMALL(AJ460:AM460,1),SMALL(AJ460:AM460,2))</f>
        <v>#NUM!</v>
      </c>
      <c r="AT460" s="17">
        <f>T460*1.075</f>
        <v>3846.35</v>
      </c>
      <c r="AU460" s="17">
        <f>U460*1.075</f>
        <v>3846.35</v>
      </c>
      <c r="AV460" s="30">
        <f>MIN(AN460,AT460,AU460)</f>
        <v>2226.5349999999999</v>
      </c>
      <c r="AW460" s="17" t="s">
        <v>215</v>
      </c>
      <c r="AX460" s="17" t="s">
        <v>214</v>
      </c>
      <c r="AY460" s="33">
        <v>2226.54</v>
      </c>
      <c r="AZ460" s="34">
        <f>IF(AND(AY460&gt;0,AY460&lt;=10),AY460*0.25,IF(AND(AY460&gt;10,AY460&lt;=50),AY460*0.17,IF(AND(AY460&gt;10,AY460&lt;=100),AY460*0.12,IF(AY460&gt;100,AY460*0.1))))</f>
        <v>222.654</v>
      </c>
      <c r="BA460" s="35">
        <f>AZ460+AY460</f>
        <v>2449.194</v>
      </c>
      <c r="BB460" s="57">
        <v>2449.19</v>
      </c>
    </row>
    <row r="461" spans="1:54" s="17" customFormat="1" ht="30">
      <c r="A461" s="36" t="s">
        <v>2053</v>
      </c>
      <c r="B461" s="23">
        <v>460</v>
      </c>
      <c r="C461" s="37">
        <v>255</v>
      </c>
      <c r="D461" s="37"/>
      <c r="E461" s="39" t="s">
        <v>2134</v>
      </c>
      <c r="F461" s="39" t="s">
        <v>2135</v>
      </c>
      <c r="G461" s="38" t="s">
        <v>2136</v>
      </c>
      <c r="H461" s="54" t="s">
        <v>207</v>
      </c>
      <c r="I461" s="39" t="s">
        <v>106</v>
      </c>
      <c r="J461" s="39" t="s">
        <v>2137</v>
      </c>
      <c r="K461" s="40"/>
      <c r="L461" s="39"/>
      <c r="M461" s="41">
        <v>20</v>
      </c>
      <c r="N461" s="39" t="s">
        <v>47</v>
      </c>
      <c r="O461" s="39" t="s">
        <v>2131</v>
      </c>
      <c r="P461" s="39" t="s">
        <v>2138</v>
      </c>
      <c r="Q461" s="39" t="s">
        <v>2139</v>
      </c>
      <c r="R461" s="29">
        <v>4.47</v>
      </c>
      <c r="S461" s="30"/>
      <c r="T461" s="31">
        <v>2.44</v>
      </c>
      <c r="U461" s="9">
        <v>2.44</v>
      </c>
      <c r="V461" s="29">
        <v>4.4400000000000004</v>
      </c>
      <c r="W461" s="30"/>
      <c r="X461" s="30"/>
      <c r="Y461" s="30"/>
      <c r="Z461" s="30"/>
      <c r="AA461" s="30"/>
      <c r="AB461" s="30">
        <v>4.3197000000000001</v>
      </c>
      <c r="AC461" s="30"/>
      <c r="AD461" s="30">
        <v>4</v>
      </c>
      <c r="AE461" s="32">
        <v>4.4400000000000004</v>
      </c>
      <c r="AN461" s="33">
        <v>4.47</v>
      </c>
      <c r="AO461" s="17" t="s">
        <v>51</v>
      </c>
      <c r="AP461" s="32" t="s">
        <v>52</v>
      </c>
      <c r="AQ461" s="17" t="e">
        <f>AVERAGE(SMALL(AE461:AI461,1),SMALL(AE461:AI461,2))</f>
        <v>#NUM!</v>
      </c>
      <c r="AR461" s="17" t="e">
        <f>IF(R461 &lt;=( AVERAGE(SMALL(AE461:AI461,1),SMALL(AE461:AI461,2))), R461, "")</f>
        <v>#NUM!</v>
      </c>
      <c r="AS461" s="17" t="e">
        <f>AVERAGE(SMALL(AJ461:AM461,1),SMALL(AJ461:AM461,2))</f>
        <v>#NUM!</v>
      </c>
      <c r="AT461" s="17">
        <f>T461*1.075</f>
        <v>2.6229999999999998</v>
      </c>
      <c r="AU461" s="17">
        <f>U461*1.075</f>
        <v>2.6229999999999998</v>
      </c>
      <c r="AV461" s="30">
        <f>MIN(AN461,AT461,AU461)</f>
        <v>2.6229999999999998</v>
      </c>
      <c r="AW461" s="17" t="s">
        <v>75</v>
      </c>
      <c r="AX461" s="17" t="s">
        <v>76</v>
      </c>
      <c r="AY461" s="33">
        <v>2.62</v>
      </c>
      <c r="AZ461" s="34">
        <f>IF(AND(AY461&gt;0,AY461&lt;=10),AY461*0.25,IF(AND(AY461&gt;10,AY461&lt;=50),AY461*0.17,IF(AND(AY461&gt;10,AY461&lt;=100),AY461*0.12,IF(AY461&gt;100,AY461*0.1))))</f>
        <v>0.65500000000000003</v>
      </c>
      <c r="BA461" s="35">
        <f>AZ461+AY461</f>
        <v>3.2750000000000004</v>
      </c>
      <c r="BB461" s="33">
        <f>BA461+BA461*0.08</f>
        <v>3.5370000000000004</v>
      </c>
    </row>
    <row r="462" spans="1:54" s="17" customFormat="1" ht="30">
      <c r="A462" s="36" t="s">
        <v>2053</v>
      </c>
      <c r="B462" s="23">
        <v>459</v>
      </c>
      <c r="C462" s="37">
        <v>161</v>
      </c>
      <c r="D462" s="37"/>
      <c r="E462" s="39" t="s">
        <v>2129</v>
      </c>
      <c r="F462" s="39" t="s">
        <v>1488</v>
      </c>
      <c r="G462" s="38" t="s">
        <v>1489</v>
      </c>
      <c r="H462" s="54" t="s">
        <v>1538</v>
      </c>
      <c r="I462" s="39" t="s">
        <v>69</v>
      </c>
      <c r="J462" s="39" t="s">
        <v>2130</v>
      </c>
      <c r="K462" s="40">
        <v>20</v>
      </c>
      <c r="L462" s="39" t="s">
        <v>71</v>
      </c>
      <c r="M462" s="41">
        <v>1</v>
      </c>
      <c r="N462" s="39" t="s">
        <v>47</v>
      </c>
      <c r="O462" s="39" t="s">
        <v>2131</v>
      </c>
      <c r="P462" s="39" t="s">
        <v>2132</v>
      </c>
      <c r="Q462" s="39" t="s">
        <v>2133</v>
      </c>
      <c r="R462" s="29">
        <v>8.01</v>
      </c>
      <c r="S462" s="30"/>
      <c r="T462" s="31">
        <v>3.4</v>
      </c>
      <c r="U462" s="9">
        <v>3.4</v>
      </c>
      <c r="V462" s="29">
        <v>8.85</v>
      </c>
      <c r="W462" s="30"/>
      <c r="X462" s="30"/>
      <c r="Y462" s="30"/>
      <c r="Z462" s="30"/>
      <c r="AA462" s="30"/>
      <c r="AB462" s="30">
        <v>6.0282</v>
      </c>
      <c r="AC462" s="30"/>
      <c r="AD462" s="30"/>
      <c r="AE462" s="32">
        <v>8.85</v>
      </c>
      <c r="AJ462" s="17">
        <v>3.85</v>
      </c>
      <c r="AN462" s="33">
        <v>3.85</v>
      </c>
      <c r="AO462" s="17" t="s">
        <v>380</v>
      </c>
      <c r="AP462" s="32" t="s">
        <v>381</v>
      </c>
      <c r="AQ462" s="17" t="e">
        <f>AVERAGE(SMALL(AE462:AI462,1),SMALL(AE462:AI462,2))</f>
        <v>#NUM!</v>
      </c>
      <c r="AR462" s="17" t="e">
        <f>IF(R462 &lt;=( AVERAGE(SMALL(AE462:AI462,1),SMALL(AE462:AI462,2))), R462, "")</f>
        <v>#NUM!</v>
      </c>
      <c r="AS462" s="17" t="e">
        <f>AVERAGE(SMALL(AJ462:AM462,1),SMALL(AJ462:AM462,2))</f>
        <v>#NUM!</v>
      </c>
      <c r="AT462" s="17">
        <f>T462*1.075</f>
        <v>3.6549999999999998</v>
      </c>
      <c r="AU462" s="17">
        <f>U462*1.075</f>
        <v>3.6549999999999998</v>
      </c>
      <c r="AV462" s="30">
        <f>MIN(AN462,AT462,AU462)</f>
        <v>3.6549999999999998</v>
      </c>
      <c r="AW462" s="17" t="s">
        <v>75</v>
      </c>
      <c r="AX462" s="17" t="s">
        <v>76</v>
      </c>
      <c r="AY462" s="33">
        <v>3.66</v>
      </c>
      <c r="AZ462" s="34">
        <f>IF(AND(AY462&gt;0,AY462&lt;=10),AY462*0.25,IF(AND(AY462&gt;10,AY462&lt;=50),AY462*0.17,IF(AND(AY462&gt;10,AY462&lt;=100),AY462*0.12,IF(AY462&gt;100,AY462*0.1))))</f>
        <v>0.91500000000000004</v>
      </c>
      <c r="BA462" s="35">
        <f>AZ462+AY462</f>
        <v>4.5750000000000002</v>
      </c>
      <c r="BB462" s="33">
        <f>BA462+BA462*0.08</f>
        <v>4.9409999999999998</v>
      </c>
    </row>
    <row r="463" spans="1:54" s="17" customFormat="1" ht="30">
      <c r="A463" s="36" t="s">
        <v>2053</v>
      </c>
      <c r="B463" s="23">
        <v>461</v>
      </c>
      <c r="C463" s="37">
        <v>1164</v>
      </c>
      <c r="D463" s="37"/>
      <c r="E463" s="39" t="s">
        <v>2140</v>
      </c>
      <c r="F463" s="39" t="s">
        <v>2141</v>
      </c>
      <c r="G463" s="38" t="s">
        <v>2112</v>
      </c>
      <c r="H463" s="54" t="s">
        <v>2113</v>
      </c>
      <c r="I463" s="39" t="s">
        <v>1964</v>
      </c>
      <c r="J463" s="39" t="s">
        <v>2142</v>
      </c>
      <c r="K463" s="40">
        <v>200</v>
      </c>
      <c r="L463" s="39" t="s">
        <v>83</v>
      </c>
      <c r="M463" s="41">
        <v>10</v>
      </c>
      <c r="N463" s="39" t="s">
        <v>47</v>
      </c>
      <c r="O463" s="39" t="s">
        <v>2131</v>
      </c>
      <c r="P463" s="39" t="s">
        <v>2143</v>
      </c>
      <c r="Q463" s="39" t="s">
        <v>2144</v>
      </c>
      <c r="R463" s="29">
        <v>734.87</v>
      </c>
      <c r="S463" s="30"/>
      <c r="T463" s="31"/>
      <c r="U463" s="9" t="s">
        <v>58</v>
      </c>
      <c r="V463" s="29">
        <v>1660</v>
      </c>
      <c r="W463" s="30"/>
      <c r="X463" s="30">
        <v>485.22989999999999</v>
      </c>
      <c r="Y463" s="30"/>
      <c r="Z463" s="30">
        <v>874</v>
      </c>
      <c r="AA463" s="30"/>
      <c r="AB463" s="30"/>
      <c r="AC463" s="30"/>
      <c r="AD463" s="30"/>
      <c r="AE463" s="32">
        <v>1660</v>
      </c>
      <c r="AG463" s="17">
        <v>493.38499999999999</v>
      </c>
      <c r="AI463" s="17">
        <v>874</v>
      </c>
      <c r="AN463" s="33">
        <v>683.69299999999998</v>
      </c>
      <c r="AO463" s="17" t="s">
        <v>213</v>
      </c>
      <c r="AP463" s="32" t="s">
        <v>214</v>
      </c>
      <c r="AQ463" s="17">
        <f>AVERAGE(SMALL(AE463:AI463,1),SMALL(AE463:AI463,2))</f>
        <v>683.6925</v>
      </c>
      <c r="AR463" s="17" t="str">
        <f>IF(R463 &lt;=( AVERAGE(SMALL(AE463:AI463,1),SMALL(AE463:AI463,2))), R463, "")</f>
        <v/>
      </c>
      <c r="AS463" s="17" t="e">
        <f>AVERAGE(SMALL(AJ463:AM463,1),SMALL(AJ463:AM463,2))</f>
        <v>#NUM!</v>
      </c>
      <c r="AT463" s="17">
        <f>T463*1.075</f>
        <v>0</v>
      </c>
      <c r="AU463" s="17" t="e">
        <f>U463*1.075</f>
        <v>#VALUE!</v>
      </c>
      <c r="AV463" s="30" t="e">
        <f>MIN(AN463,AT463,AU463)</f>
        <v>#VALUE!</v>
      </c>
      <c r="AW463" s="17" t="s">
        <v>215</v>
      </c>
      <c r="AX463" s="17" t="s">
        <v>214</v>
      </c>
      <c r="AY463" s="33">
        <v>683.6925</v>
      </c>
      <c r="AZ463" s="34">
        <f>IF(AND(AY463&gt;0,AY463&lt;=10),AY463*0.25,IF(AND(AY463&gt;10,AY463&lt;=50),AY463*0.17,IF(AND(AY463&gt;10,AY463&lt;=100),AY463*0.12,IF(AY463&gt;100,AY463*0.1))))</f>
        <v>68.369250000000008</v>
      </c>
      <c r="BA463" s="35">
        <f>AZ463+AY463</f>
        <v>752.06174999999996</v>
      </c>
      <c r="BB463" s="33">
        <f>BA463+BA463*0.08</f>
        <v>812.22668999999996</v>
      </c>
    </row>
    <row r="464" spans="1:54" s="17" customFormat="1" ht="30">
      <c r="A464" s="36" t="s">
        <v>2053</v>
      </c>
      <c r="B464" s="23">
        <v>462</v>
      </c>
      <c r="C464" s="37">
        <v>1164</v>
      </c>
      <c r="D464" s="37"/>
      <c r="E464" s="39" t="s">
        <v>2140</v>
      </c>
      <c r="F464" s="39" t="s">
        <v>2141</v>
      </c>
      <c r="G464" s="38" t="s">
        <v>2112</v>
      </c>
      <c r="H464" s="54" t="s">
        <v>2113</v>
      </c>
      <c r="I464" s="39" t="s">
        <v>1964</v>
      </c>
      <c r="J464" s="39" t="s">
        <v>2145</v>
      </c>
      <c r="K464" s="40">
        <v>500</v>
      </c>
      <c r="L464" s="39" t="s">
        <v>83</v>
      </c>
      <c r="M464" s="41">
        <v>8</v>
      </c>
      <c r="N464" s="39" t="s">
        <v>47</v>
      </c>
      <c r="O464" s="39" t="s">
        <v>2131</v>
      </c>
      <c r="P464" s="39" t="s">
        <v>2143</v>
      </c>
      <c r="Q464" s="39" t="s">
        <v>2144</v>
      </c>
      <c r="R464" s="29">
        <v>1719.92</v>
      </c>
      <c r="S464" s="30"/>
      <c r="T464" s="31"/>
      <c r="U464" s="9" t="s">
        <v>58</v>
      </c>
      <c r="V464" s="29">
        <v>3160</v>
      </c>
      <c r="W464" s="30"/>
      <c r="X464" s="30"/>
      <c r="Y464" s="30">
        <v>1377.71</v>
      </c>
      <c r="Z464" s="30">
        <v>1822.14</v>
      </c>
      <c r="AA464" s="30"/>
      <c r="AB464" s="30"/>
      <c r="AC464" s="30"/>
      <c r="AD464" s="30"/>
      <c r="AE464" s="32">
        <v>3160</v>
      </c>
      <c r="AH464" s="17">
        <v>1377.71</v>
      </c>
      <c r="AI464" s="17">
        <v>1822.14</v>
      </c>
      <c r="AN464" s="33">
        <v>1599.93</v>
      </c>
      <c r="AO464" s="17" t="s">
        <v>213</v>
      </c>
      <c r="AP464" s="32" t="s">
        <v>214</v>
      </c>
      <c r="AQ464" s="17">
        <f>AVERAGE(SMALL(AE464:AI464,1),SMALL(AE464:AI464,2))</f>
        <v>1599.9250000000002</v>
      </c>
      <c r="AR464" s="17" t="str">
        <f>IF(R464 &lt;=( AVERAGE(SMALL(AE464:AI464,1),SMALL(AE464:AI464,2))), R464, "")</f>
        <v/>
      </c>
      <c r="AS464" s="17" t="e">
        <f>AVERAGE(SMALL(AJ464:AM464,1),SMALL(AJ464:AM464,2))</f>
        <v>#NUM!</v>
      </c>
      <c r="AT464" s="17">
        <f>T464*1.075</f>
        <v>0</v>
      </c>
      <c r="AU464" s="17" t="e">
        <f>U464*1.075</f>
        <v>#VALUE!</v>
      </c>
      <c r="AV464" s="30" t="e">
        <f>MIN(AN464,AT464,AU464)</f>
        <v>#VALUE!</v>
      </c>
      <c r="AW464" s="17" t="s">
        <v>215</v>
      </c>
      <c r="AX464" s="17" t="s">
        <v>214</v>
      </c>
      <c r="AY464" s="33">
        <v>1599.925</v>
      </c>
      <c r="AZ464" s="34">
        <f>IF(AND(AY464&gt;0,AY464&lt;=10),AY464*0.25,IF(AND(AY464&gt;10,AY464&lt;=50),AY464*0.17,IF(AND(AY464&gt;10,AY464&lt;=100),AY464*0.12,IF(AY464&gt;100,AY464*0.1))))</f>
        <v>159.99250000000001</v>
      </c>
      <c r="BA464" s="35">
        <f>AZ464+AY464</f>
        <v>1759.9175</v>
      </c>
      <c r="BB464" s="33">
        <f>BA464+BA464*0.08</f>
        <v>1900.7109</v>
      </c>
    </row>
    <row r="465" spans="1:116" s="17" customFormat="1" ht="30">
      <c r="A465" s="43" t="s">
        <v>2146</v>
      </c>
      <c r="B465" s="23">
        <v>463</v>
      </c>
      <c r="C465" s="44">
        <v>19414</v>
      </c>
      <c r="D465" s="44"/>
      <c r="E465" s="45" t="s">
        <v>2147</v>
      </c>
      <c r="F465" s="45" t="s">
        <v>573</v>
      </c>
      <c r="G465" s="35" t="s">
        <v>574</v>
      </c>
      <c r="H465" s="48" t="s">
        <v>44</v>
      </c>
      <c r="I465" s="45" t="s">
        <v>575</v>
      </c>
      <c r="J465" s="45" t="s">
        <v>2148</v>
      </c>
      <c r="K465" s="46"/>
      <c r="L465" s="45"/>
      <c r="M465" s="47">
        <v>30</v>
      </c>
      <c r="N465" s="45" t="s">
        <v>47</v>
      </c>
      <c r="O465" s="45" t="s">
        <v>2149</v>
      </c>
      <c r="P465" s="45" t="s">
        <v>2150</v>
      </c>
      <c r="Q465" s="45" t="s">
        <v>2151</v>
      </c>
      <c r="R465" s="29">
        <v>1.39</v>
      </c>
      <c r="S465" s="30"/>
      <c r="T465" s="31"/>
      <c r="U465" s="9">
        <v>0.77</v>
      </c>
      <c r="V465" s="29">
        <v>1.39</v>
      </c>
      <c r="W465" s="30"/>
      <c r="X465" s="30"/>
      <c r="Y465" s="30"/>
      <c r="Z465" s="30"/>
      <c r="AA465" s="30"/>
      <c r="AB465" s="30"/>
      <c r="AC465" s="30"/>
      <c r="AD465" s="30"/>
      <c r="AE465" s="32">
        <v>1.39</v>
      </c>
      <c r="AN465" s="33">
        <v>1.39</v>
      </c>
      <c r="AO465" s="17" t="s">
        <v>51</v>
      </c>
      <c r="AP465" s="32" t="s">
        <v>52</v>
      </c>
      <c r="AQ465" s="17" t="e">
        <f>AVERAGE(SMALL(AE465:AI465,1),SMALL(AE465:AI465,2))</f>
        <v>#NUM!</v>
      </c>
      <c r="AR465" s="17" t="e">
        <f>IF(R465 &lt;=( AVERAGE(SMALL(AE465:AI465,1),SMALL(AE465:AI465,2))), R465, "")</f>
        <v>#NUM!</v>
      </c>
      <c r="AS465" s="17" t="e">
        <f>AVERAGE(SMALL(AJ465:AM465,1),SMALL(AJ465:AM465,2))</f>
        <v>#NUM!</v>
      </c>
      <c r="AT465" s="17">
        <f>T465*1.075</f>
        <v>0</v>
      </c>
      <c r="AU465" s="17">
        <f>U465*1.075</f>
        <v>0.82774999999999999</v>
      </c>
      <c r="AV465" s="30">
        <f>MIN(AN465,AT465,AU465)</f>
        <v>0</v>
      </c>
      <c r="AW465" s="17" t="s">
        <v>75</v>
      </c>
      <c r="AX465" s="17" t="s">
        <v>76</v>
      </c>
      <c r="AY465" s="33">
        <v>0.82774999999999999</v>
      </c>
      <c r="AZ465" s="34">
        <f>IF(AND(AY465&gt;0,AY465&lt;=10),AY465*0.25,IF(AND(AY465&gt;10,AY465&lt;=50),AY465*0.17,IF(AND(AY465&gt;10,AY465&lt;=100),AY465*0.12,IF(AY465&gt;100,AY465*0.1))))</f>
        <v>0.2069375</v>
      </c>
      <c r="BA465" s="35">
        <f>AZ465+AY465</f>
        <v>1.0346875</v>
      </c>
      <c r="BB465" s="33">
        <f>BA465+BA465*0.08</f>
        <v>1.1174625</v>
      </c>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row>
    <row r="466" spans="1:116" s="17" customFormat="1" ht="30">
      <c r="A466" s="43" t="s">
        <v>2146</v>
      </c>
      <c r="B466" s="23">
        <v>488</v>
      </c>
      <c r="C466" s="44">
        <v>16343</v>
      </c>
      <c r="D466" s="44"/>
      <c r="E466" s="45" t="s">
        <v>2259</v>
      </c>
      <c r="F466" s="45" t="s">
        <v>957</v>
      </c>
      <c r="G466" s="35" t="s">
        <v>725</v>
      </c>
      <c r="H466" s="48" t="s">
        <v>130</v>
      </c>
      <c r="I466" s="45" t="s">
        <v>45</v>
      </c>
      <c r="J466" s="45" t="s">
        <v>2260</v>
      </c>
      <c r="K466" s="46"/>
      <c r="L466" s="45"/>
      <c r="M466" s="47">
        <v>20</v>
      </c>
      <c r="N466" s="45" t="s">
        <v>47</v>
      </c>
      <c r="O466" s="45" t="s">
        <v>2149</v>
      </c>
      <c r="P466" s="45" t="s">
        <v>2261</v>
      </c>
      <c r="Q466" s="45" t="s">
        <v>2262</v>
      </c>
      <c r="R466" s="29">
        <v>4</v>
      </c>
      <c r="S466" s="30"/>
      <c r="T466" s="31">
        <v>1.5</v>
      </c>
      <c r="U466" s="9">
        <v>1.5</v>
      </c>
      <c r="V466" s="29"/>
      <c r="W466" s="30"/>
      <c r="X466" s="30"/>
      <c r="Y466" s="30"/>
      <c r="Z466" s="30"/>
      <c r="AA466" s="30"/>
      <c r="AB466" s="30"/>
      <c r="AC466" s="30"/>
      <c r="AD466" s="30"/>
      <c r="AE466" s="32"/>
      <c r="AN466" s="33">
        <v>1.1295999999999999</v>
      </c>
      <c r="AO466" s="17" t="s">
        <v>338</v>
      </c>
      <c r="AP466" s="32" t="s">
        <v>339</v>
      </c>
      <c r="AQ466" s="17" t="e">
        <f>AVERAGE(SMALL(AE466:AI466,1),SMALL(AE466:AI466,2))</f>
        <v>#NUM!</v>
      </c>
      <c r="AR466" s="17" t="e">
        <f>IF(R466 &lt;=( AVERAGE(SMALL(AE466:AI466,1),SMALL(AE466:AI466,2))), R466, "")</f>
        <v>#NUM!</v>
      </c>
      <c r="AS466" s="17" t="e">
        <f>AVERAGE(SMALL(AJ466:AM466,1),SMALL(AJ466:AM466,2))</f>
        <v>#NUM!</v>
      </c>
      <c r="AT466" s="17">
        <f>T466*1.075</f>
        <v>1.6124999999999998</v>
      </c>
      <c r="AU466" s="17">
        <f>U466*1.075</f>
        <v>1.6124999999999998</v>
      </c>
      <c r="AV466" s="30">
        <f>MIN(AN466,AT466,AU466)</f>
        <v>1.1295999999999999</v>
      </c>
      <c r="AW466" s="17" t="s">
        <v>338</v>
      </c>
      <c r="AX466" s="17" t="s">
        <v>339</v>
      </c>
      <c r="AY466" s="33">
        <v>0.90100000000000002</v>
      </c>
      <c r="AZ466" s="34">
        <f>IF(AND(AY466&gt;0,AY466&lt;=10),AY466*0.25,IF(AND(AY466&gt;10,AY466&lt;=50),AY466*0.17,IF(AND(AY466&gt;10,AY466&lt;=100),AY466*0.12,IF(AY466&gt;100,AY466*0.1))))</f>
        <v>0.22525000000000001</v>
      </c>
      <c r="BA466" s="35">
        <f>AZ466+AY466</f>
        <v>1.12625</v>
      </c>
      <c r="BB466" s="33">
        <f>BA466+BA466*0.08</f>
        <v>1.21635</v>
      </c>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row>
    <row r="467" spans="1:116" s="17" customFormat="1" ht="30">
      <c r="A467" s="43" t="s">
        <v>2146</v>
      </c>
      <c r="B467" s="23">
        <v>477</v>
      </c>
      <c r="C467" s="44">
        <v>74</v>
      </c>
      <c r="D467" s="44"/>
      <c r="E467" s="45" t="s">
        <v>2212</v>
      </c>
      <c r="F467" s="45" t="s">
        <v>2213</v>
      </c>
      <c r="G467" s="35" t="s">
        <v>2214</v>
      </c>
      <c r="H467" s="48" t="s">
        <v>2174</v>
      </c>
      <c r="I467" s="45" t="s">
        <v>69</v>
      </c>
      <c r="J467" s="45" t="s">
        <v>2215</v>
      </c>
      <c r="K467" s="46">
        <v>15</v>
      </c>
      <c r="L467" s="45" t="s">
        <v>71</v>
      </c>
      <c r="M467" s="47">
        <v>1</v>
      </c>
      <c r="N467" s="45" t="s">
        <v>47</v>
      </c>
      <c r="O467" s="45" t="s">
        <v>2149</v>
      </c>
      <c r="P467" s="45" t="s">
        <v>2176</v>
      </c>
      <c r="Q467" s="45" t="s">
        <v>2216</v>
      </c>
      <c r="R467" s="29">
        <v>1.77</v>
      </c>
      <c r="S467" s="30"/>
      <c r="T467" s="31">
        <v>1.7</v>
      </c>
      <c r="U467" s="9">
        <v>1.7</v>
      </c>
      <c r="V467" s="29">
        <v>2.02</v>
      </c>
      <c r="W467" s="30"/>
      <c r="X467" s="30">
        <v>1.2827</v>
      </c>
      <c r="Y467" s="30"/>
      <c r="Z467" s="30"/>
      <c r="AA467" s="30"/>
      <c r="AB467" s="30"/>
      <c r="AC467" s="30"/>
      <c r="AD467" s="30"/>
      <c r="AE467" s="32">
        <v>2.02</v>
      </c>
      <c r="AF467" s="17">
        <v>0.8024</v>
      </c>
      <c r="AG467" s="17">
        <v>1.2803</v>
      </c>
      <c r="AI467" s="17">
        <v>2.02</v>
      </c>
      <c r="AN467" s="33">
        <v>1.0412999999999999</v>
      </c>
      <c r="AO467" s="17" t="s">
        <v>213</v>
      </c>
      <c r="AP467" s="32" t="s">
        <v>214</v>
      </c>
      <c r="AQ467" s="17">
        <f>AVERAGE(SMALL(AE467:AI467,1),SMALL(AE467:AI467,2))</f>
        <v>1.04135</v>
      </c>
      <c r="AR467" s="17" t="str">
        <f>IF(R467 &lt;=( AVERAGE(SMALL(AE467:AI467,1),SMALL(AE467:AI467,2))), R467, "")</f>
        <v/>
      </c>
      <c r="AS467" s="17" t="e">
        <f>AVERAGE(SMALL(AJ467:AM467,1),SMALL(AJ467:AM467,2))</f>
        <v>#NUM!</v>
      </c>
      <c r="AT467" s="17">
        <f>T467*1.075</f>
        <v>1.8274999999999999</v>
      </c>
      <c r="AU467" s="17">
        <f>U467*1.075</f>
        <v>1.8274999999999999</v>
      </c>
      <c r="AV467" s="30">
        <f>MIN(AN467,AT467,AU467)</f>
        <v>1.0412999999999999</v>
      </c>
      <c r="AW467" s="17" t="s">
        <v>215</v>
      </c>
      <c r="AX467" s="17" t="s">
        <v>214</v>
      </c>
      <c r="AY467" s="33">
        <v>1.04</v>
      </c>
      <c r="AZ467" s="34">
        <f>IF(AND(AY467&gt;0,AY467&lt;=10),AY467*0.25,IF(AND(AY467&gt;10,AY467&lt;=50),AY467*0.17,IF(AND(AY467&gt;10,AY467&lt;=100),AY467*0.12,IF(AY467&gt;100,AY467*0.1))))</f>
        <v>0.26</v>
      </c>
      <c r="BA467" s="35">
        <f>AZ467+AY467</f>
        <v>1.3</v>
      </c>
      <c r="BB467" s="33">
        <f>BA467+BA467*0.08</f>
        <v>1.4040000000000001</v>
      </c>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row>
    <row r="468" spans="1:116" s="17" customFormat="1" ht="30">
      <c r="A468" s="43" t="s">
        <v>2146</v>
      </c>
      <c r="B468" s="23">
        <v>481</v>
      </c>
      <c r="C468" s="44">
        <v>19359</v>
      </c>
      <c r="D468" s="44"/>
      <c r="E468" s="45" t="s">
        <v>2227</v>
      </c>
      <c r="F468" s="45" t="s">
        <v>2228</v>
      </c>
      <c r="G468" s="35" t="s">
        <v>693</v>
      </c>
      <c r="H468" s="48" t="s">
        <v>700</v>
      </c>
      <c r="I468" s="45" t="s">
        <v>106</v>
      </c>
      <c r="J468" s="45" t="s">
        <v>2229</v>
      </c>
      <c r="K468" s="46"/>
      <c r="L468" s="45"/>
      <c r="M468" s="47">
        <v>30</v>
      </c>
      <c r="N468" s="45" t="s">
        <v>47</v>
      </c>
      <c r="O468" s="45" t="s">
        <v>2149</v>
      </c>
      <c r="P468" s="45" t="s">
        <v>2230</v>
      </c>
      <c r="Q468" s="45" t="s">
        <v>2233</v>
      </c>
      <c r="R468" s="29">
        <v>2.2599999999999998</v>
      </c>
      <c r="S468" s="30"/>
      <c r="T468" s="31"/>
      <c r="U468" s="9">
        <v>1.0900000000000001</v>
      </c>
      <c r="V468" s="29">
        <v>2.2599999999999998</v>
      </c>
      <c r="W468" s="30"/>
      <c r="X468" s="30"/>
      <c r="Y468" s="30"/>
      <c r="Z468" s="30"/>
      <c r="AA468" s="30"/>
      <c r="AB468" s="30"/>
      <c r="AC468" s="30"/>
      <c r="AD468" s="30"/>
      <c r="AE468" s="32">
        <v>2.2599999999999998</v>
      </c>
      <c r="AN468" s="33">
        <v>1.83</v>
      </c>
      <c r="AO468" s="17" t="s">
        <v>338</v>
      </c>
      <c r="AP468" s="32" t="s">
        <v>339</v>
      </c>
      <c r="AQ468" s="17" t="e">
        <f>AVERAGE(SMALL(AE468:AI468,1),SMALL(AE468:AI468,2))</f>
        <v>#NUM!</v>
      </c>
      <c r="AR468" s="17" t="e">
        <f>IF(R468 &lt;=( AVERAGE(SMALL(AE468:AI468,1),SMALL(AE468:AI468,2))), R468, "")</f>
        <v>#NUM!</v>
      </c>
      <c r="AS468" s="17" t="e">
        <f>AVERAGE(SMALL(AJ468:AM468,1),SMALL(AJ468:AM468,2))</f>
        <v>#NUM!</v>
      </c>
      <c r="AT468" s="17">
        <f>T468*1.075</f>
        <v>0</v>
      </c>
      <c r="AU468" s="17">
        <f>U468*1.075</f>
        <v>1.1717500000000001</v>
      </c>
      <c r="AV468" s="30">
        <f>MIN(AN468,AT468,AU468)</f>
        <v>0</v>
      </c>
      <c r="AW468" s="17" t="s">
        <v>75</v>
      </c>
      <c r="AX468" s="17" t="s">
        <v>76</v>
      </c>
      <c r="AY468" s="33">
        <v>1.1717</v>
      </c>
      <c r="AZ468" s="34">
        <f>IF(AND(AY468&gt;0,AY468&lt;=10),AY468*0.25,IF(AND(AY468&gt;10,AY468&lt;=50),AY468*0.17,IF(AND(AY468&gt;10,AY468&lt;=100),AY468*0.12,IF(AY468&gt;100,AY468*0.1))))</f>
        <v>0.29292499999999999</v>
      </c>
      <c r="BA468" s="35">
        <f>AZ468+AY468</f>
        <v>1.4646249999999998</v>
      </c>
      <c r="BB468" s="33">
        <f>BA468+BA468*0.08</f>
        <v>1.5817949999999998</v>
      </c>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row>
    <row r="469" spans="1:116" s="17" customFormat="1" ht="30">
      <c r="A469" s="43" t="s">
        <v>2146</v>
      </c>
      <c r="B469" s="23">
        <v>508</v>
      </c>
      <c r="C469" s="44">
        <v>782</v>
      </c>
      <c r="D469" s="44"/>
      <c r="E469" s="45" t="s">
        <v>2341</v>
      </c>
      <c r="F469" s="45" t="s">
        <v>2342</v>
      </c>
      <c r="G469" s="35" t="s">
        <v>1148</v>
      </c>
      <c r="H469" s="48" t="s">
        <v>305</v>
      </c>
      <c r="I469" s="45" t="s">
        <v>106</v>
      </c>
      <c r="J469" s="45" t="s">
        <v>2343</v>
      </c>
      <c r="K469" s="46"/>
      <c r="L469" s="45"/>
      <c r="M469" s="47">
        <v>14</v>
      </c>
      <c r="N469" s="45" t="s">
        <v>47</v>
      </c>
      <c r="O469" s="45" t="s">
        <v>2149</v>
      </c>
      <c r="P469" s="45" t="s">
        <v>2344</v>
      </c>
      <c r="Q469" s="45" t="s">
        <v>2345</v>
      </c>
      <c r="R469" s="29">
        <v>2.67</v>
      </c>
      <c r="S469" s="30"/>
      <c r="T469" s="31">
        <v>2.5</v>
      </c>
      <c r="U469" s="9">
        <v>2.5</v>
      </c>
      <c r="V469" s="29">
        <v>3.46</v>
      </c>
      <c r="W469" s="30"/>
      <c r="X469" s="30">
        <v>2.8065000000000002</v>
      </c>
      <c r="Y469" s="30">
        <v>2.14</v>
      </c>
      <c r="Z469" s="30"/>
      <c r="AA469" s="30"/>
      <c r="AB469" s="30"/>
      <c r="AC469" s="30"/>
      <c r="AD469" s="30"/>
      <c r="AE469" s="32">
        <v>3.46</v>
      </c>
      <c r="AG469" s="17">
        <v>1.4005000000000001</v>
      </c>
      <c r="AH469" s="17">
        <v>1.02</v>
      </c>
      <c r="AN469" s="33">
        <v>1.21025</v>
      </c>
      <c r="AO469" s="17" t="s">
        <v>213</v>
      </c>
      <c r="AP469" s="32" t="s">
        <v>214</v>
      </c>
      <c r="AQ469" s="17">
        <f>AVERAGE(SMALL(AE469:AI469,1),SMALL(AE469:AI469,2))</f>
        <v>1.21025</v>
      </c>
      <c r="AR469" s="17" t="str">
        <f>IF(R469 &lt;=( AVERAGE(SMALL(AE469:AI469,1),SMALL(AE469:AI469,2))), R469, "")</f>
        <v/>
      </c>
      <c r="AS469" s="17" t="e">
        <f>AVERAGE(SMALL(AJ469:AM469,1),SMALL(AJ469:AM469,2))</f>
        <v>#NUM!</v>
      </c>
      <c r="AT469" s="17">
        <f>T469*1.075</f>
        <v>2.6875</v>
      </c>
      <c r="AU469" s="17">
        <f>U469*1.075</f>
        <v>2.6875</v>
      </c>
      <c r="AV469" s="30">
        <f>MIN(AN469,AT469,AU469)</f>
        <v>1.21025</v>
      </c>
      <c r="AW469" s="17" t="s">
        <v>215</v>
      </c>
      <c r="AX469" s="17" t="s">
        <v>214</v>
      </c>
      <c r="AY469" s="33">
        <v>1.21</v>
      </c>
      <c r="AZ469" s="34">
        <f>IF(AND(AY469&gt;0,AY469&lt;=10),AY469*0.25,IF(AND(AY469&gt;10,AY469&lt;=50),AY469*0.17,IF(AND(AY469&gt;10,AY469&lt;=100),AY469*0.12,IF(AY469&gt;100,AY469*0.1))))</f>
        <v>0.30249999999999999</v>
      </c>
      <c r="BA469" s="35">
        <f>AZ469+AY469</f>
        <v>1.5125</v>
      </c>
      <c r="BB469" s="33">
        <f>BA469+BA469*0.08</f>
        <v>1.6335</v>
      </c>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row>
    <row r="470" spans="1:116" s="17" customFormat="1" ht="30">
      <c r="A470" s="43" t="s">
        <v>2146</v>
      </c>
      <c r="B470" s="23">
        <v>482</v>
      </c>
      <c r="C470" s="44">
        <v>19360</v>
      </c>
      <c r="D470" s="44"/>
      <c r="E470" s="45" t="s">
        <v>2227</v>
      </c>
      <c r="F470" s="45" t="s">
        <v>2228</v>
      </c>
      <c r="G470" s="35" t="s">
        <v>693</v>
      </c>
      <c r="H470" s="48" t="s">
        <v>305</v>
      </c>
      <c r="I470" s="45" t="s">
        <v>106</v>
      </c>
      <c r="J470" s="45" t="s">
        <v>2229</v>
      </c>
      <c r="K470" s="46"/>
      <c r="L470" s="45"/>
      <c r="M470" s="47">
        <v>30</v>
      </c>
      <c r="N470" s="45" t="s">
        <v>47</v>
      </c>
      <c r="O470" s="45" t="s">
        <v>2149</v>
      </c>
      <c r="P470" s="45" t="s">
        <v>2230</v>
      </c>
      <c r="Q470" s="45" t="s">
        <v>2234</v>
      </c>
      <c r="R470" s="29">
        <v>2.5299999999999998</v>
      </c>
      <c r="S470" s="30"/>
      <c r="T470" s="31"/>
      <c r="U470" s="9">
        <v>1.17</v>
      </c>
      <c r="V470" s="29">
        <v>2.5299999999999998</v>
      </c>
      <c r="W470" s="30"/>
      <c r="X470" s="30"/>
      <c r="Y470" s="30"/>
      <c r="Z470" s="30"/>
      <c r="AA470" s="30"/>
      <c r="AB470" s="30"/>
      <c r="AC470" s="30"/>
      <c r="AD470" s="30"/>
      <c r="AE470" s="32">
        <v>2.5299999999999998</v>
      </c>
      <c r="AN470" s="33">
        <v>2.4820000000000002</v>
      </c>
      <c r="AO470" s="17" t="s">
        <v>338</v>
      </c>
      <c r="AP470" s="32" t="s">
        <v>339</v>
      </c>
      <c r="AQ470" s="17" t="e">
        <f>AVERAGE(SMALL(AE470:AI470,1),SMALL(AE470:AI470,2))</f>
        <v>#NUM!</v>
      </c>
      <c r="AR470" s="17" t="e">
        <f>IF(R470 &lt;=( AVERAGE(SMALL(AE470:AI470,1),SMALL(AE470:AI470,2))), R470, "")</f>
        <v>#NUM!</v>
      </c>
      <c r="AS470" s="17" t="e">
        <f>AVERAGE(SMALL(AJ470:AM470,1),SMALL(AJ470:AM470,2))</f>
        <v>#NUM!</v>
      </c>
      <c r="AT470" s="17">
        <f>T470*1.075</f>
        <v>0</v>
      </c>
      <c r="AU470" s="17">
        <f>U470*1.075</f>
        <v>1.2577499999999999</v>
      </c>
      <c r="AV470" s="30">
        <f>MIN(AN470,AT470,AU470)</f>
        <v>0</v>
      </c>
      <c r="AW470" s="17" t="s">
        <v>75</v>
      </c>
      <c r="AX470" s="17" t="s">
        <v>76</v>
      </c>
      <c r="AY470" s="33">
        <v>1.2577499999999999</v>
      </c>
      <c r="AZ470" s="34">
        <f>IF(AND(AY470&gt;0,AY470&lt;=10),AY470*0.25,IF(AND(AY470&gt;10,AY470&lt;=50),AY470*0.17,IF(AND(AY470&gt;10,AY470&lt;=100),AY470*0.12,IF(AY470&gt;100,AY470*0.1))))</f>
        <v>0.31443749999999998</v>
      </c>
      <c r="BA470" s="35">
        <f>AZ470+AY470</f>
        <v>1.5721874999999998</v>
      </c>
      <c r="BB470" s="33">
        <f>BA470+BA470*0.08</f>
        <v>1.6979624999999998</v>
      </c>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row>
    <row r="471" spans="1:116" s="17" customFormat="1" ht="30">
      <c r="A471" s="43" t="s">
        <v>2146</v>
      </c>
      <c r="B471" s="23">
        <v>490</v>
      </c>
      <c r="C471" s="44">
        <v>266</v>
      </c>
      <c r="D471" s="44"/>
      <c r="E471" s="45" t="s">
        <v>2266</v>
      </c>
      <c r="F471" s="45" t="s">
        <v>2267</v>
      </c>
      <c r="G471" s="35" t="s">
        <v>2268</v>
      </c>
      <c r="H471" s="48" t="s">
        <v>953</v>
      </c>
      <c r="I471" s="45" t="s">
        <v>161</v>
      </c>
      <c r="J471" s="45" t="s">
        <v>2269</v>
      </c>
      <c r="K471" s="46"/>
      <c r="L471" s="45"/>
      <c r="M471" s="47">
        <v>30</v>
      </c>
      <c r="N471" s="45" t="s">
        <v>47</v>
      </c>
      <c r="O471" s="45" t="s">
        <v>2149</v>
      </c>
      <c r="P471" s="45" t="s">
        <v>2270</v>
      </c>
      <c r="Q471" s="45" t="s">
        <v>2271</v>
      </c>
      <c r="R471" s="29">
        <v>1.38</v>
      </c>
      <c r="S471" s="30"/>
      <c r="T471" s="31"/>
      <c r="U471" s="9">
        <v>2.2000000000000002</v>
      </c>
      <c r="V471" s="29">
        <v>1.47</v>
      </c>
      <c r="W471" s="30"/>
      <c r="X471" s="30">
        <v>1.1015999999999999</v>
      </c>
      <c r="Y471" s="30"/>
      <c r="Z471" s="30"/>
      <c r="AA471" s="30"/>
      <c r="AB471" s="30"/>
      <c r="AC471" s="30"/>
      <c r="AD471" s="30"/>
      <c r="AE471" s="32">
        <v>1.47</v>
      </c>
      <c r="AG471" s="17">
        <v>1.099</v>
      </c>
      <c r="AI471" s="17">
        <v>1.47</v>
      </c>
      <c r="AN471" s="33">
        <v>1.2845</v>
      </c>
      <c r="AO471" s="17" t="s">
        <v>213</v>
      </c>
      <c r="AP471" s="32" t="s">
        <v>214</v>
      </c>
      <c r="AQ471" s="17">
        <f>AVERAGE(SMALL(AE471:AI471,1),SMALL(AE471:AI471,2))</f>
        <v>1.2845</v>
      </c>
      <c r="AR471" s="17" t="str">
        <f>IF(R471 &lt;=( AVERAGE(SMALL(AE471:AI471,1),SMALL(AE471:AI471,2))), R471, "")</f>
        <v/>
      </c>
      <c r="AS471" s="17" t="e">
        <f>AVERAGE(SMALL(AJ471:AM471,1),SMALL(AJ471:AM471,2))</f>
        <v>#NUM!</v>
      </c>
      <c r="AT471" s="17">
        <f>T471*1.075</f>
        <v>0</v>
      </c>
      <c r="AU471" s="17">
        <f>U471*1.075</f>
        <v>2.3650000000000002</v>
      </c>
      <c r="AV471" s="30">
        <f>MIN(AN471,AT471,AU471)</f>
        <v>0</v>
      </c>
      <c r="AW471" s="17" t="s">
        <v>215</v>
      </c>
      <c r="AX471" s="17" t="s">
        <v>214</v>
      </c>
      <c r="AY471" s="33">
        <v>1.28</v>
      </c>
      <c r="AZ471" s="34">
        <f>IF(AND(AY471&gt;0,AY471&lt;=10),AY471*0.25,IF(AND(AY471&gt;10,AY471&lt;=50),AY471*0.17,IF(AND(AY471&gt;10,AY471&lt;=100),AY471*0.12,IF(AY471&gt;100,AY471*0.1))))</f>
        <v>0.32</v>
      </c>
      <c r="BA471" s="35">
        <f>AZ471+AY471</f>
        <v>1.6</v>
      </c>
      <c r="BB471" s="33">
        <f>BA471+BA471*0.08</f>
        <v>1.7280000000000002</v>
      </c>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row>
    <row r="472" spans="1:116" s="17" customFormat="1" ht="30">
      <c r="A472" s="43" t="s">
        <v>2146</v>
      </c>
      <c r="B472" s="23">
        <v>521</v>
      </c>
      <c r="C472" s="44">
        <v>5219</v>
      </c>
      <c r="D472" s="44"/>
      <c r="E472" s="45" t="s">
        <v>2395</v>
      </c>
      <c r="F472" s="45" t="s">
        <v>2396</v>
      </c>
      <c r="G472" s="35" t="s">
        <v>2397</v>
      </c>
      <c r="H472" s="48" t="s">
        <v>171</v>
      </c>
      <c r="I472" s="45" t="s">
        <v>45</v>
      </c>
      <c r="J472" s="45" t="s">
        <v>2398</v>
      </c>
      <c r="K472" s="46"/>
      <c r="L472" s="45"/>
      <c r="M472" s="47">
        <v>14</v>
      </c>
      <c r="N472" s="45" t="s">
        <v>47</v>
      </c>
      <c r="O472" s="45" t="s">
        <v>2149</v>
      </c>
      <c r="P472" s="45" t="s">
        <v>2176</v>
      </c>
      <c r="Q472" s="45" t="s">
        <v>2399</v>
      </c>
      <c r="R472" s="29">
        <v>3.25</v>
      </c>
      <c r="S472" s="30"/>
      <c r="T472" s="31">
        <v>4.95</v>
      </c>
      <c r="U472" s="9">
        <v>4.95</v>
      </c>
      <c r="V472" s="29">
        <v>3.11</v>
      </c>
      <c r="W472" s="30"/>
      <c r="X472" s="30">
        <v>2.9205000000000001</v>
      </c>
      <c r="Y472" s="30"/>
      <c r="Z472" s="30"/>
      <c r="AA472" s="30"/>
      <c r="AB472" s="30"/>
      <c r="AC472" s="30"/>
      <c r="AD472" s="30"/>
      <c r="AE472" s="32">
        <v>3.11</v>
      </c>
      <c r="AN472" s="33">
        <v>3.37</v>
      </c>
      <c r="AO472" s="17" t="s">
        <v>51</v>
      </c>
      <c r="AP472" s="32" t="s">
        <v>52</v>
      </c>
      <c r="AQ472" s="17" t="e">
        <f>AVERAGE(SMALL(AE472:AI472,1),SMALL(AE472:AI472,2))</f>
        <v>#NUM!</v>
      </c>
      <c r="AR472" s="17" t="e">
        <f>IF(R472 &lt;=( AVERAGE(SMALL(AE472:AI472,1),SMALL(AE472:AI472,2))), R472, "")</f>
        <v>#NUM!</v>
      </c>
      <c r="AS472" s="17" t="e">
        <f>AVERAGE(SMALL(AJ472:AM472,1),SMALL(AJ472:AM472,2))</f>
        <v>#NUM!</v>
      </c>
      <c r="AT472" s="17">
        <f>T472*1.075</f>
        <v>5.32125</v>
      </c>
      <c r="AU472" s="17">
        <f>U472*1.075</f>
        <v>5.32125</v>
      </c>
      <c r="AV472" s="30">
        <f>MIN(AN472,AT472,AU472)</f>
        <v>3.37</v>
      </c>
      <c r="AW472" s="17" t="s">
        <v>338</v>
      </c>
      <c r="AX472" s="17" t="s">
        <v>339</v>
      </c>
      <c r="AY472" s="33">
        <v>1.3680000000000001</v>
      </c>
      <c r="AZ472" s="34">
        <f>IF(AND(AY472&gt;0,AY472&lt;=10),AY472*0.25,IF(AND(AY472&gt;10,AY472&lt;=50),AY472*0.17,IF(AND(AY472&gt;10,AY472&lt;=100),AY472*0.12,IF(AY472&gt;100,AY472*0.1))))</f>
        <v>0.34200000000000003</v>
      </c>
      <c r="BA472" s="35">
        <f>AZ472+AY472</f>
        <v>1.7100000000000002</v>
      </c>
      <c r="BB472" s="33">
        <f>BA472+BA472*0.08</f>
        <v>1.8468000000000002</v>
      </c>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row>
    <row r="473" spans="1:116" s="17" customFormat="1" ht="30">
      <c r="A473" s="43" t="s">
        <v>2146</v>
      </c>
      <c r="B473" s="23">
        <v>479</v>
      </c>
      <c r="C473" s="44">
        <v>75</v>
      </c>
      <c r="D473" s="44"/>
      <c r="E473" s="45" t="s">
        <v>2223</v>
      </c>
      <c r="F473" s="45" t="s">
        <v>2224</v>
      </c>
      <c r="G473" s="35" t="s">
        <v>2214</v>
      </c>
      <c r="H473" s="48" t="s">
        <v>2174</v>
      </c>
      <c r="I473" s="45" t="s">
        <v>1220</v>
      </c>
      <c r="J473" s="45" t="s">
        <v>2225</v>
      </c>
      <c r="K473" s="46">
        <v>15</v>
      </c>
      <c r="L473" s="45" t="s">
        <v>71</v>
      </c>
      <c r="M473" s="47">
        <v>1</v>
      </c>
      <c r="N473" s="45" t="s">
        <v>47</v>
      </c>
      <c r="O473" s="45" t="s">
        <v>2149</v>
      </c>
      <c r="P473" s="45" t="s">
        <v>2176</v>
      </c>
      <c r="Q473" s="45" t="s">
        <v>2226</v>
      </c>
      <c r="R473" s="29">
        <v>1.4</v>
      </c>
      <c r="S473" s="30"/>
      <c r="T473" s="31">
        <v>1.7</v>
      </c>
      <c r="U473" s="9">
        <v>1.7</v>
      </c>
      <c r="V473" s="29">
        <v>2.11</v>
      </c>
      <c r="W473" s="30">
        <v>4.3258000000000001</v>
      </c>
      <c r="X473" s="30">
        <v>1.2827</v>
      </c>
      <c r="Y473" s="30"/>
      <c r="Z473" s="30"/>
      <c r="AA473" s="30"/>
      <c r="AB473" s="30"/>
      <c r="AC473" s="30"/>
      <c r="AD473" s="30"/>
      <c r="AE473" s="32">
        <v>2.11</v>
      </c>
      <c r="AF473" s="17">
        <v>1.6184000000000001</v>
      </c>
      <c r="AG473" s="17">
        <v>1.2803</v>
      </c>
      <c r="AI473" s="17">
        <v>2.11</v>
      </c>
      <c r="AN473" s="33">
        <v>1.4490000000000001</v>
      </c>
      <c r="AO473" s="17" t="s">
        <v>51</v>
      </c>
      <c r="AP473" s="32" t="s">
        <v>52</v>
      </c>
      <c r="AQ473" s="17">
        <f>AVERAGE(SMALL(AE473:AI473,1),SMALL(AE473:AI473,2))</f>
        <v>1.4493499999999999</v>
      </c>
      <c r="AR473" s="17">
        <f>IF(R473 &lt;=( AVERAGE(SMALL(AE473:AI473,1),SMALL(AE473:AI473,2))), R473, "")</f>
        <v>1.4</v>
      </c>
      <c r="AS473" s="17" t="e">
        <f>AVERAGE(SMALL(AJ473:AM473,1),SMALL(AJ473:AM473,2))</f>
        <v>#NUM!</v>
      </c>
      <c r="AT473" s="17">
        <f>T473*1.075</f>
        <v>1.8274999999999999</v>
      </c>
      <c r="AU473" s="17">
        <f>U473*1.075</f>
        <v>1.8274999999999999</v>
      </c>
      <c r="AV473" s="30">
        <f>MIN(AN473,AT473,AU473)</f>
        <v>1.4490000000000001</v>
      </c>
      <c r="AW473" s="42" t="s">
        <v>53</v>
      </c>
      <c r="AX473" s="42" t="s">
        <v>52</v>
      </c>
      <c r="AY473" s="33">
        <v>1.45</v>
      </c>
      <c r="AZ473" s="34">
        <f>IF(AND(AY473&gt;0,AY473&lt;=10),AY473*0.25,IF(AND(AY473&gt;10,AY473&lt;=50),AY473*0.17,IF(AND(AY473&gt;10,AY473&lt;=100),AY473*0.12,IF(AY473&gt;100,AY473*0.1))))</f>
        <v>0.36249999999999999</v>
      </c>
      <c r="BA473" s="35">
        <f>AZ473+AY473</f>
        <v>1.8125</v>
      </c>
      <c r="BB473" s="33">
        <f>BA473+BA473*0.08</f>
        <v>1.9575</v>
      </c>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row>
    <row r="474" spans="1:116" s="17" customFormat="1" ht="30">
      <c r="A474" s="43" t="s">
        <v>2146</v>
      </c>
      <c r="B474" s="23">
        <v>492</v>
      </c>
      <c r="C474" s="44">
        <v>305</v>
      </c>
      <c r="D474" s="44"/>
      <c r="E474" s="45" t="s">
        <v>2278</v>
      </c>
      <c r="F474" s="45" t="s">
        <v>1040</v>
      </c>
      <c r="G474" s="35" t="s">
        <v>376</v>
      </c>
      <c r="H474" s="48" t="s">
        <v>305</v>
      </c>
      <c r="I474" s="45" t="s">
        <v>106</v>
      </c>
      <c r="J474" s="45" t="s">
        <v>403</v>
      </c>
      <c r="K474" s="46"/>
      <c r="L474" s="45"/>
      <c r="M474" s="47">
        <v>30</v>
      </c>
      <c r="N474" s="45" t="s">
        <v>47</v>
      </c>
      <c r="O474" s="45" t="s">
        <v>2149</v>
      </c>
      <c r="P474" s="45" t="s">
        <v>2279</v>
      </c>
      <c r="Q474" s="45" t="s">
        <v>2280</v>
      </c>
      <c r="R474" s="29">
        <v>1.59</v>
      </c>
      <c r="S474" s="30"/>
      <c r="T474" s="31"/>
      <c r="U474" s="9">
        <v>2.7</v>
      </c>
      <c r="V474" s="29">
        <v>1.77</v>
      </c>
      <c r="W474" s="30"/>
      <c r="X474" s="30">
        <v>1.179</v>
      </c>
      <c r="Y474" s="30"/>
      <c r="Z474" s="30"/>
      <c r="AA474" s="30"/>
      <c r="AB474" s="30"/>
      <c r="AC474" s="30"/>
      <c r="AD474" s="30"/>
      <c r="AE474" s="32">
        <v>1.77</v>
      </c>
      <c r="AG474" s="17">
        <v>1.1759999999999999</v>
      </c>
      <c r="AI474" s="17">
        <v>1.77</v>
      </c>
      <c r="AN474" s="33">
        <v>1.4730000000000001</v>
      </c>
      <c r="AO474" s="17" t="s">
        <v>213</v>
      </c>
      <c r="AP474" s="32" t="s">
        <v>214</v>
      </c>
      <c r="AQ474" s="17">
        <f>AVERAGE(SMALL(AE474:AI474,1),SMALL(AE474:AI474,2))</f>
        <v>1.4729999999999999</v>
      </c>
      <c r="AR474" s="17" t="str">
        <f>IF(R474 &lt;=( AVERAGE(SMALL(AE474:AI474,1),SMALL(AE474:AI474,2))), R474, "")</f>
        <v/>
      </c>
      <c r="AS474" s="17" t="e">
        <f>AVERAGE(SMALL(AJ474:AM474,1),SMALL(AJ474:AM474,2))</f>
        <v>#NUM!</v>
      </c>
      <c r="AT474" s="17">
        <f>T474*1.075</f>
        <v>0</v>
      </c>
      <c r="AU474" s="17">
        <f>U474*1.075</f>
        <v>2.9024999999999999</v>
      </c>
      <c r="AV474" s="30">
        <f>MIN(AN474,AT474,AU474)</f>
        <v>0</v>
      </c>
      <c r="AW474" s="17" t="s">
        <v>1009</v>
      </c>
      <c r="AX474" s="17" t="s">
        <v>214</v>
      </c>
      <c r="AY474" s="33">
        <v>1.4730000000000001</v>
      </c>
      <c r="AZ474" s="34">
        <f>IF(AND(AY474&gt;0,AY474&lt;=10),AY474*0.25,IF(AND(AY474&gt;10,AY474&lt;=50),AY474*0.17,IF(AND(AY474&gt;10,AY474&lt;=100),AY474*0.12,IF(AY474&gt;100,AY474*0.1))))</f>
        <v>0.36825000000000002</v>
      </c>
      <c r="BA474" s="35">
        <f>AZ474+AY474</f>
        <v>1.8412500000000001</v>
      </c>
      <c r="BB474" s="33">
        <f>BA474+BA474*0.08</f>
        <v>1.98855</v>
      </c>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row>
    <row r="475" spans="1:116" s="17" customFormat="1" ht="30">
      <c r="A475" s="43" t="s">
        <v>2146</v>
      </c>
      <c r="B475" s="23">
        <v>480</v>
      </c>
      <c r="C475" s="44">
        <v>19361</v>
      </c>
      <c r="D475" s="44"/>
      <c r="E475" s="45" t="s">
        <v>2227</v>
      </c>
      <c r="F475" s="45" t="s">
        <v>2228</v>
      </c>
      <c r="G475" s="35" t="s">
        <v>693</v>
      </c>
      <c r="H475" s="48" t="s">
        <v>105</v>
      </c>
      <c r="I475" s="45" t="s">
        <v>106</v>
      </c>
      <c r="J475" s="45" t="s">
        <v>2229</v>
      </c>
      <c r="K475" s="46"/>
      <c r="L475" s="45"/>
      <c r="M475" s="47">
        <v>30</v>
      </c>
      <c r="N475" s="45" t="s">
        <v>47</v>
      </c>
      <c r="O475" s="45" t="s">
        <v>2149</v>
      </c>
      <c r="P475" s="45" t="s">
        <v>2230</v>
      </c>
      <c r="Q475" s="45" t="s">
        <v>2231</v>
      </c>
      <c r="R475" s="29">
        <v>2.97</v>
      </c>
      <c r="S475" s="30"/>
      <c r="T475" s="31"/>
      <c r="U475" s="9">
        <v>1.43</v>
      </c>
      <c r="V475" s="29">
        <v>2.97</v>
      </c>
      <c r="W475" s="30"/>
      <c r="X475" s="30"/>
      <c r="Y475" s="30"/>
      <c r="Z475" s="30"/>
      <c r="AA475" s="30"/>
      <c r="AB475" s="30"/>
      <c r="AC475" s="30"/>
      <c r="AD475" s="30"/>
      <c r="AE475" s="32">
        <v>2.97</v>
      </c>
      <c r="AN475" s="33">
        <v>2.97</v>
      </c>
      <c r="AO475" s="17" t="s">
        <v>51</v>
      </c>
      <c r="AP475" s="32" t="s">
        <v>52</v>
      </c>
      <c r="AQ475" s="17" t="e">
        <f>AVERAGE(SMALL(AE475:AI475,1),SMALL(AE475:AI475,2))</f>
        <v>#NUM!</v>
      </c>
      <c r="AR475" s="17" t="e">
        <f>IF(R475 &lt;=( AVERAGE(SMALL(AE475:AI475,1),SMALL(AE475:AI475,2))), R475, "")</f>
        <v>#NUM!</v>
      </c>
      <c r="AS475" s="17" t="e">
        <f>AVERAGE(SMALL(AJ475:AM475,1),SMALL(AJ475:AM475,2))</f>
        <v>#NUM!</v>
      </c>
      <c r="AT475" s="17">
        <f>T475*1.075</f>
        <v>0</v>
      </c>
      <c r="AU475" s="17">
        <f>U475*1.075</f>
        <v>1.5372499999999998</v>
      </c>
      <c r="AV475" s="30">
        <f>MIN(AN475,AT475,AU475)</f>
        <v>0</v>
      </c>
      <c r="AW475" s="17" t="s">
        <v>2232</v>
      </c>
      <c r="AX475" s="17" t="s">
        <v>76</v>
      </c>
      <c r="AY475" s="33">
        <v>1.5369999999999999</v>
      </c>
      <c r="AZ475" s="34">
        <f>IF(AND(AY475&gt;0,AY475&lt;=10),AY475*0.25,IF(AND(AY475&gt;10,AY475&lt;=50),AY475*0.17,IF(AND(AY475&gt;10,AY475&lt;=100),AY475*0.12,IF(AY475&gt;100,AY475*0.1))))</f>
        <v>0.38424999999999998</v>
      </c>
      <c r="BA475" s="35">
        <f>AZ475+AY475</f>
        <v>1.9212499999999999</v>
      </c>
      <c r="BB475" s="33">
        <f>BA475+BA475*0.08</f>
        <v>2.0749499999999999</v>
      </c>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row>
    <row r="476" spans="1:116" s="17" customFormat="1" ht="30">
      <c r="A476" s="43" t="s">
        <v>2146</v>
      </c>
      <c r="B476" s="23">
        <v>493</v>
      </c>
      <c r="C476" s="44">
        <v>306</v>
      </c>
      <c r="D476" s="44"/>
      <c r="E476" s="45" t="s">
        <v>2281</v>
      </c>
      <c r="F476" s="45" t="s">
        <v>2282</v>
      </c>
      <c r="G476" s="35" t="s">
        <v>376</v>
      </c>
      <c r="H476" s="48" t="s">
        <v>105</v>
      </c>
      <c r="I476" s="45" t="s">
        <v>106</v>
      </c>
      <c r="J476" s="45" t="s">
        <v>403</v>
      </c>
      <c r="K476" s="46"/>
      <c r="L476" s="45"/>
      <c r="M476" s="47">
        <v>30</v>
      </c>
      <c r="N476" s="45" t="s">
        <v>47</v>
      </c>
      <c r="O476" s="45" t="s">
        <v>2149</v>
      </c>
      <c r="P476" s="45" t="s">
        <v>2279</v>
      </c>
      <c r="Q476" s="45" t="s">
        <v>2283</v>
      </c>
      <c r="R476" s="29">
        <v>1.68</v>
      </c>
      <c r="S476" s="30"/>
      <c r="T476" s="31">
        <v>3.8</v>
      </c>
      <c r="U476" s="9">
        <v>3.8</v>
      </c>
      <c r="V476" s="29">
        <v>2.15</v>
      </c>
      <c r="W476" s="30"/>
      <c r="X476" s="30">
        <v>1.5746</v>
      </c>
      <c r="Y476" s="30">
        <v>1.55</v>
      </c>
      <c r="Z476" s="30"/>
      <c r="AA476" s="30"/>
      <c r="AB476" s="30"/>
      <c r="AC476" s="30"/>
      <c r="AD476" s="30"/>
      <c r="AE476" s="32">
        <v>2.15</v>
      </c>
      <c r="AG476" s="17">
        <v>1.571</v>
      </c>
      <c r="AH476" s="17">
        <v>1.55</v>
      </c>
      <c r="AI476" s="17">
        <v>2.15</v>
      </c>
      <c r="AN476" s="33">
        <v>1.5605</v>
      </c>
      <c r="AO476" s="17" t="s">
        <v>213</v>
      </c>
      <c r="AP476" s="32" t="s">
        <v>214</v>
      </c>
      <c r="AQ476" s="17">
        <f>AVERAGE(SMALL(AE476:AI476,1),SMALL(AE476:AI476,2))</f>
        <v>1.5605</v>
      </c>
      <c r="AR476" s="17" t="str">
        <f>IF(R476 &lt;=( AVERAGE(SMALL(AE476:AI476,1),SMALL(AE476:AI476,2))), R476, "")</f>
        <v/>
      </c>
      <c r="AS476" s="17" t="e">
        <f>AVERAGE(SMALL(AJ476:AM476,1),SMALL(AJ476:AM476,2))</f>
        <v>#NUM!</v>
      </c>
      <c r="AT476" s="17">
        <f>T476*1.075</f>
        <v>4.085</v>
      </c>
      <c r="AU476" s="17">
        <f>U476*1.075</f>
        <v>4.085</v>
      </c>
      <c r="AV476" s="30">
        <f>MIN(AN476,AT476,AU476)</f>
        <v>1.5605</v>
      </c>
      <c r="AW476" s="17" t="s">
        <v>215</v>
      </c>
      <c r="AX476" s="17" t="s">
        <v>214</v>
      </c>
      <c r="AY476" s="33">
        <v>1.5605</v>
      </c>
      <c r="AZ476" s="34">
        <f>IF(AND(AY476&gt;0,AY476&lt;=10),AY476*0.25,IF(AND(AY476&gt;10,AY476&lt;=50),AY476*0.17,IF(AND(AY476&gt;10,AY476&lt;=100),AY476*0.12,IF(AY476&gt;100,AY476*0.1))))</f>
        <v>0.390125</v>
      </c>
      <c r="BA476" s="35">
        <f>AZ476+AY476</f>
        <v>1.9506250000000001</v>
      </c>
      <c r="BB476" s="33">
        <f>BA476+BA476*0.08</f>
        <v>2.1066750000000001</v>
      </c>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row>
    <row r="477" spans="1:116" s="17" customFormat="1" ht="30">
      <c r="A477" s="43" t="s">
        <v>2146</v>
      </c>
      <c r="B477" s="23">
        <v>520</v>
      </c>
      <c r="C477" s="44">
        <v>3703</v>
      </c>
      <c r="D477" s="44"/>
      <c r="E477" s="45" t="s">
        <v>2384</v>
      </c>
      <c r="F477" s="45" t="s">
        <v>2385</v>
      </c>
      <c r="G477" s="35" t="s">
        <v>2391</v>
      </c>
      <c r="H477" s="48" t="s">
        <v>2392</v>
      </c>
      <c r="I477" s="45" t="s">
        <v>45</v>
      </c>
      <c r="J477" s="45" t="s">
        <v>2393</v>
      </c>
      <c r="K477" s="46"/>
      <c r="L477" s="45"/>
      <c r="M477" s="47">
        <v>10</v>
      </c>
      <c r="N477" s="45" t="s">
        <v>47</v>
      </c>
      <c r="O477" s="45" t="s">
        <v>2149</v>
      </c>
      <c r="P477" s="45" t="s">
        <v>2167</v>
      </c>
      <c r="Q477" s="45" t="s">
        <v>2394</v>
      </c>
      <c r="R477" s="29">
        <v>2.17</v>
      </c>
      <c r="S477" s="30"/>
      <c r="T477" s="31">
        <v>1.75</v>
      </c>
      <c r="U477" s="9">
        <v>1.75</v>
      </c>
      <c r="V477" s="29">
        <v>2.39</v>
      </c>
      <c r="W477" s="30"/>
      <c r="X477" s="30">
        <v>1.9510000000000001</v>
      </c>
      <c r="Y477" s="30"/>
      <c r="Z477" s="30"/>
      <c r="AA477" s="30"/>
      <c r="AB477" s="30"/>
      <c r="AC477" s="30"/>
      <c r="AD477" s="30"/>
      <c r="AE477" s="32">
        <v>2.39</v>
      </c>
      <c r="AG477" s="17">
        <v>0.97367000000000004</v>
      </c>
      <c r="AN477" s="33">
        <v>1.68184</v>
      </c>
      <c r="AO477" s="17" t="s">
        <v>213</v>
      </c>
      <c r="AP477" s="32" t="s">
        <v>214</v>
      </c>
      <c r="AQ477" s="17">
        <f>AVERAGE(SMALL(AE477:AI477,1),SMALL(AE477:AI477,2))</f>
        <v>1.681835</v>
      </c>
      <c r="AR477" s="17" t="str">
        <f>IF(R477 &lt;=( AVERAGE(SMALL(AE477:AI477,1),SMALL(AE477:AI477,2))), R477, "")</f>
        <v/>
      </c>
      <c r="AS477" s="17" t="e">
        <f>AVERAGE(SMALL(AJ477:AM477,1),SMALL(AJ477:AM477,2))</f>
        <v>#NUM!</v>
      </c>
      <c r="AT477" s="17">
        <f>T477*1.075</f>
        <v>1.8812499999999999</v>
      </c>
      <c r="AU477" s="17">
        <f>U477*1.075</f>
        <v>1.8812499999999999</v>
      </c>
      <c r="AV477" s="30">
        <f>MIN(AN477,AT477,AU477)</f>
        <v>1.68184</v>
      </c>
      <c r="AW477" s="17" t="s">
        <v>215</v>
      </c>
      <c r="AX477" s="17" t="s">
        <v>214</v>
      </c>
      <c r="AY477" s="33">
        <v>1.68</v>
      </c>
      <c r="AZ477" s="34">
        <f>IF(AND(AY477&gt;0,AY477&lt;=10),AY477*0.25,IF(AND(AY477&gt;10,AY477&lt;=50),AY477*0.17,IF(AND(AY477&gt;10,AY477&lt;=100),AY477*0.12,IF(AY477&gt;100,AY477*0.1))))</f>
        <v>0.42</v>
      </c>
      <c r="BA477" s="35">
        <f>AZ477+AY477</f>
        <v>2.1</v>
      </c>
      <c r="BB477" s="33">
        <f>BA477+BA477*0.08</f>
        <v>2.2680000000000002</v>
      </c>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row>
    <row r="478" spans="1:116" s="17" customFormat="1" ht="30">
      <c r="A478" s="43" t="s">
        <v>2146</v>
      </c>
      <c r="B478" s="23">
        <v>500</v>
      </c>
      <c r="C478" s="44">
        <v>351</v>
      </c>
      <c r="D478" s="44"/>
      <c r="E478" s="45" t="s">
        <v>2305</v>
      </c>
      <c r="F478" s="45" t="s">
        <v>2300</v>
      </c>
      <c r="G478" s="35" t="s">
        <v>2301</v>
      </c>
      <c r="H478" s="48" t="s">
        <v>1614</v>
      </c>
      <c r="I478" s="45" t="s">
        <v>69</v>
      </c>
      <c r="J478" s="45" t="s">
        <v>2306</v>
      </c>
      <c r="K478" s="46">
        <v>30</v>
      </c>
      <c r="L478" s="45" t="s">
        <v>71</v>
      </c>
      <c r="M478" s="47">
        <v>1</v>
      </c>
      <c r="N478" s="45" t="s">
        <v>47</v>
      </c>
      <c r="O478" s="45" t="s">
        <v>2149</v>
      </c>
      <c r="P478" s="45" t="s">
        <v>609</v>
      </c>
      <c r="Q478" s="45" t="s">
        <v>2307</v>
      </c>
      <c r="R478" s="29">
        <v>2.83</v>
      </c>
      <c r="S478" s="30"/>
      <c r="T478" s="31">
        <v>3.2</v>
      </c>
      <c r="U478" s="9">
        <v>3.2</v>
      </c>
      <c r="V478" s="29">
        <v>4.18</v>
      </c>
      <c r="W478" s="30"/>
      <c r="X478" s="30">
        <v>2.0832999999999999</v>
      </c>
      <c r="Y478" s="30">
        <v>3.17</v>
      </c>
      <c r="Z478" s="30"/>
      <c r="AA478" s="30"/>
      <c r="AB478" s="30"/>
      <c r="AC478" s="30"/>
      <c r="AD478" s="30"/>
      <c r="AE478" s="32">
        <v>4.18</v>
      </c>
      <c r="AG478" s="17">
        <v>2.0779999999999998</v>
      </c>
      <c r="AH478" s="17">
        <v>1.53</v>
      </c>
      <c r="AI478" s="17">
        <v>4.18</v>
      </c>
      <c r="AN478" s="33">
        <v>1.804</v>
      </c>
      <c r="AO478" s="17" t="s">
        <v>213</v>
      </c>
      <c r="AP478" s="32" t="s">
        <v>214</v>
      </c>
      <c r="AQ478" s="17">
        <f>AVERAGE(SMALL(AE478:AI478,1),SMALL(AE478:AI478,2))</f>
        <v>1.8039999999999998</v>
      </c>
      <c r="AR478" s="17" t="str">
        <f>IF(R478 &lt;=( AVERAGE(SMALL(AE478:AI478,1),SMALL(AE478:AI478,2))), R478, "")</f>
        <v/>
      </c>
      <c r="AS478" s="17" t="e">
        <f>AVERAGE(SMALL(AJ478:AM478,1),SMALL(AJ478:AM478,2))</f>
        <v>#NUM!</v>
      </c>
      <c r="AT478" s="17">
        <f>T478*1.075</f>
        <v>3.44</v>
      </c>
      <c r="AU478" s="17">
        <f>U478*1.075</f>
        <v>3.44</v>
      </c>
      <c r="AV478" s="30">
        <f>MIN(AN478,AT478,AU478)</f>
        <v>1.804</v>
      </c>
      <c r="AW478" s="17" t="s">
        <v>215</v>
      </c>
      <c r="AX478" s="17" t="s">
        <v>214</v>
      </c>
      <c r="AY478" s="33">
        <v>1.8</v>
      </c>
      <c r="AZ478" s="34">
        <f>IF(AND(AY478&gt;0,AY478&lt;=10),AY478*0.25,IF(AND(AY478&gt;10,AY478&lt;=50),AY478*0.17,IF(AND(AY478&gt;10,AY478&lt;=100),AY478*0.12,IF(AY478&gt;100,AY478*0.1))))</f>
        <v>0.45</v>
      </c>
      <c r="BA478" s="35">
        <f>AZ478+AY478</f>
        <v>2.25</v>
      </c>
      <c r="BB478" s="33">
        <f>BA478+BA478*0.08</f>
        <v>2.4300000000000002</v>
      </c>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row>
    <row r="479" spans="1:116" s="17" customFormat="1" ht="30">
      <c r="A479" s="43" t="s">
        <v>2146</v>
      </c>
      <c r="B479" s="23">
        <v>495</v>
      </c>
      <c r="C479" s="44">
        <v>309</v>
      </c>
      <c r="D479" s="44"/>
      <c r="E479" s="45" t="s">
        <v>2287</v>
      </c>
      <c r="F479" s="45" t="s">
        <v>2288</v>
      </c>
      <c r="G479" s="35" t="s">
        <v>1066</v>
      </c>
      <c r="H479" s="48" t="s">
        <v>2289</v>
      </c>
      <c r="I479" s="45" t="s">
        <v>106</v>
      </c>
      <c r="J479" s="45" t="s">
        <v>2100</v>
      </c>
      <c r="K479" s="46"/>
      <c r="L479" s="45"/>
      <c r="M479" s="47">
        <v>30</v>
      </c>
      <c r="N479" s="45" t="s">
        <v>47</v>
      </c>
      <c r="O479" s="45" t="s">
        <v>2149</v>
      </c>
      <c r="P479" s="45" t="s">
        <v>2167</v>
      </c>
      <c r="Q479" s="45" t="s">
        <v>2290</v>
      </c>
      <c r="R479" s="29">
        <v>2.17</v>
      </c>
      <c r="S479" s="30"/>
      <c r="T479" s="31">
        <v>4.2</v>
      </c>
      <c r="U479" s="9">
        <v>4.2</v>
      </c>
      <c r="V479" s="29">
        <v>4.7</v>
      </c>
      <c r="W479" s="30"/>
      <c r="X479" s="30">
        <v>2.3814000000000002</v>
      </c>
      <c r="Y479" s="30">
        <v>1.65</v>
      </c>
      <c r="Z479" s="30"/>
      <c r="AA479" s="30"/>
      <c r="AB479" s="30"/>
      <c r="AC479" s="30"/>
      <c r="AD479" s="30"/>
      <c r="AE479" s="32">
        <v>4.7</v>
      </c>
      <c r="AG479" s="17">
        <v>2.3759999999999999</v>
      </c>
      <c r="AH479" s="17">
        <v>1.65</v>
      </c>
      <c r="AN479" s="33">
        <v>2.0129999999999999</v>
      </c>
      <c r="AO479" s="17" t="s">
        <v>213</v>
      </c>
      <c r="AP479" s="32" t="s">
        <v>214</v>
      </c>
      <c r="AQ479" s="17">
        <f>AVERAGE(SMALL(AE479:AI479,1),SMALL(AE479:AI479,2))</f>
        <v>2.0129999999999999</v>
      </c>
      <c r="AR479" s="17" t="str">
        <f>IF(R479 &lt;=( AVERAGE(SMALL(AE479:AI479,1),SMALL(AE479:AI479,2))), R479, "")</f>
        <v/>
      </c>
      <c r="AS479" s="17" t="e">
        <f>AVERAGE(SMALL(AJ479:AM479,1),SMALL(AJ479:AM479,2))</f>
        <v>#NUM!</v>
      </c>
      <c r="AT479" s="17">
        <f>T479*1.075</f>
        <v>4.5149999999999997</v>
      </c>
      <c r="AU479" s="17">
        <f>U479*1.075</f>
        <v>4.5149999999999997</v>
      </c>
      <c r="AV479" s="30">
        <f>MIN(AN479,AT479,AU479)</f>
        <v>2.0129999999999999</v>
      </c>
      <c r="AW479" s="17" t="s">
        <v>215</v>
      </c>
      <c r="AX479" s="17" t="s">
        <v>214</v>
      </c>
      <c r="AY479" s="33">
        <v>2.0129999999999999</v>
      </c>
      <c r="AZ479" s="34">
        <f>IF(AND(AY479&gt;0,AY479&lt;=10),AY479*0.25,IF(AND(AY479&gt;10,AY479&lt;=50),AY479*0.17,IF(AND(AY479&gt;10,AY479&lt;=100),AY479*0.12,IF(AY479&gt;100,AY479*0.1))))</f>
        <v>0.50324999999999998</v>
      </c>
      <c r="BA479" s="35">
        <f>AZ479+AY479</f>
        <v>2.5162499999999999</v>
      </c>
      <c r="BB479" s="33">
        <f>BA479+BA479*0.08</f>
        <v>2.7175499999999997</v>
      </c>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row>
    <row r="480" spans="1:116" s="17" customFormat="1" ht="30">
      <c r="A480" s="43" t="s">
        <v>2146</v>
      </c>
      <c r="B480" s="23">
        <v>522</v>
      </c>
      <c r="C480" s="44">
        <v>5220</v>
      </c>
      <c r="D480" s="44"/>
      <c r="E480" s="45" t="s">
        <v>2395</v>
      </c>
      <c r="F480" s="45" t="s">
        <v>2400</v>
      </c>
      <c r="G480" s="35" t="s">
        <v>2397</v>
      </c>
      <c r="H480" s="48" t="s">
        <v>2401</v>
      </c>
      <c r="I480" s="45" t="s">
        <v>45</v>
      </c>
      <c r="J480" s="45" t="s">
        <v>2398</v>
      </c>
      <c r="K480" s="46"/>
      <c r="L480" s="45"/>
      <c r="M480" s="47">
        <v>14</v>
      </c>
      <c r="N480" s="45" t="s">
        <v>47</v>
      </c>
      <c r="O480" s="45" t="s">
        <v>2149</v>
      </c>
      <c r="P480" s="45" t="s">
        <v>2176</v>
      </c>
      <c r="Q480" s="45" t="s">
        <v>2402</v>
      </c>
      <c r="R480" s="29">
        <v>4.7300000000000004</v>
      </c>
      <c r="S480" s="30"/>
      <c r="T480" s="31">
        <v>6.71</v>
      </c>
      <c r="U480" s="9" t="s">
        <v>58</v>
      </c>
      <c r="V480" s="29">
        <v>4.29</v>
      </c>
      <c r="W480" s="30"/>
      <c r="X480" s="30">
        <v>4.5109000000000004</v>
      </c>
      <c r="Y480" s="30"/>
      <c r="Z480" s="30"/>
      <c r="AA480" s="30"/>
      <c r="AB480" s="30"/>
      <c r="AC480" s="30"/>
      <c r="AD480" s="30"/>
      <c r="AE480" s="32">
        <v>4.29</v>
      </c>
      <c r="AN480" s="33">
        <v>2.02</v>
      </c>
      <c r="AO480" s="17" t="s">
        <v>338</v>
      </c>
      <c r="AP480" s="32" t="s">
        <v>339</v>
      </c>
      <c r="AQ480" s="17" t="e">
        <f>AVERAGE(SMALL(AE480:AI480,1),SMALL(AE480:AI480,2))</f>
        <v>#NUM!</v>
      </c>
      <c r="AR480" s="17" t="e">
        <f>IF(R480 &lt;=( AVERAGE(SMALL(AE480:AI480,1),SMALL(AE480:AI480,2))), R480, "")</f>
        <v>#NUM!</v>
      </c>
      <c r="AS480" s="17" t="e">
        <f>AVERAGE(SMALL(AJ480:AM480,1),SMALL(AJ480:AM480,2))</f>
        <v>#NUM!</v>
      </c>
      <c r="AT480" s="17">
        <f>T480*1.075</f>
        <v>7.2132499999999995</v>
      </c>
      <c r="AU480" s="17" t="e">
        <f>U480*1.075</f>
        <v>#VALUE!</v>
      </c>
      <c r="AV480" s="30" t="e">
        <f>MIN(AN480,AT480,AU480)</f>
        <v>#VALUE!</v>
      </c>
      <c r="AW480" s="17" t="s">
        <v>338</v>
      </c>
      <c r="AX480" s="17" t="s">
        <v>339</v>
      </c>
      <c r="AY480" s="33">
        <v>2.028</v>
      </c>
      <c r="AZ480" s="34">
        <f>IF(AND(AY480&gt;0,AY480&lt;=10),AY480*0.25,IF(AND(AY480&gt;10,AY480&lt;=50),AY480*0.17,IF(AND(AY480&gt;10,AY480&lt;=100),AY480*0.12,IF(AY480&gt;100,AY480*0.1))))</f>
        <v>0.50700000000000001</v>
      </c>
      <c r="BA480" s="35">
        <f>AZ480+AY480</f>
        <v>2.5350000000000001</v>
      </c>
      <c r="BB480" s="33">
        <f>BA480+BA480*0.08</f>
        <v>2.7378</v>
      </c>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row>
    <row r="481" spans="1:116" s="17" customFormat="1" ht="30">
      <c r="A481" s="43" t="s">
        <v>2146</v>
      </c>
      <c r="B481" s="23">
        <v>487</v>
      </c>
      <c r="C481" s="44">
        <v>78</v>
      </c>
      <c r="D481" s="44"/>
      <c r="E481" s="45" t="s">
        <v>2255</v>
      </c>
      <c r="F481" s="45" t="s">
        <v>2256</v>
      </c>
      <c r="G481" s="35" t="s">
        <v>1590</v>
      </c>
      <c r="H481" s="48" t="s">
        <v>2203</v>
      </c>
      <c r="I481" s="45" t="s">
        <v>69</v>
      </c>
      <c r="J481" s="45" t="s">
        <v>2257</v>
      </c>
      <c r="K481" s="46">
        <v>15</v>
      </c>
      <c r="L481" s="45" t="s">
        <v>71</v>
      </c>
      <c r="M481" s="47">
        <v>1</v>
      </c>
      <c r="N481" s="45" t="s">
        <v>47</v>
      </c>
      <c r="O481" s="45" t="s">
        <v>2149</v>
      </c>
      <c r="P481" s="45" t="s">
        <v>2176</v>
      </c>
      <c r="Q481" s="45" t="s">
        <v>2258</v>
      </c>
      <c r="R481" s="29">
        <v>2.0699999999999998</v>
      </c>
      <c r="S481" s="30"/>
      <c r="T481" s="31">
        <v>2.15</v>
      </c>
      <c r="U481" s="9">
        <v>2.15</v>
      </c>
      <c r="V481" s="29">
        <v>4.6100000000000003</v>
      </c>
      <c r="W481" s="30">
        <v>1.8582000000000001</v>
      </c>
      <c r="X481" s="30">
        <v>2.0051999999999999</v>
      </c>
      <c r="Y481" s="30"/>
      <c r="Z481" s="30"/>
      <c r="AA481" s="30"/>
      <c r="AB481" s="30"/>
      <c r="AC481" s="30"/>
      <c r="AD481" s="30"/>
      <c r="AE481" s="32">
        <v>4.6100000000000003</v>
      </c>
      <c r="AG481" s="17">
        <v>1.8560000000000001</v>
      </c>
      <c r="AI481" s="17">
        <v>4.62</v>
      </c>
      <c r="AN481" s="33">
        <v>2.0699999999999998</v>
      </c>
      <c r="AO481" s="17" t="s">
        <v>51</v>
      </c>
      <c r="AP481" s="32" t="s">
        <v>52</v>
      </c>
      <c r="AQ481" s="17">
        <f>AVERAGE(SMALL(AE481:AI481,1),SMALL(AE481:AI481,2))</f>
        <v>3.2330000000000001</v>
      </c>
      <c r="AR481" s="17">
        <f>IF(R481 &lt;=( AVERAGE(SMALL(AE481:AI481,1),SMALL(AE481:AI481,2))), R481, "")</f>
        <v>2.0699999999999998</v>
      </c>
      <c r="AS481" s="17" t="e">
        <f>AVERAGE(SMALL(AJ481:AM481,1),SMALL(AJ481:AM481,2))</f>
        <v>#NUM!</v>
      </c>
      <c r="AT481" s="17">
        <f>T481*1.075</f>
        <v>2.3112499999999998</v>
      </c>
      <c r="AU481" s="17">
        <f>U481*1.075</f>
        <v>2.3112499999999998</v>
      </c>
      <c r="AV481" s="30">
        <f>MIN(AN481,AT481,AU481)</f>
        <v>2.0699999999999998</v>
      </c>
      <c r="AW481" s="17" t="s">
        <v>75</v>
      </c>
      <c r="AX481" s="17" t="s">
        <v>76</v>
      </c>
      <c r="AY481" s="33">
        <v>2.0699999999999998</v>
      </c>
      <c r="AZ481" s="34">
        <f>IF(AND(AY481&gt;0,AY481&lt;=10),AY481*0.25,IF(AND(AY481&gt;10,AY481&lt;=50),AY481*0.17,IF(AND(AY481&gt;10,AY481&lt;=100),AY481*0.12,IF(AY481&gt;100,AY481*0.1))))</f>
        <v>0.51749999999999996</v>
      </c>
      <c r="BA481" s="35">
        <f>AZ481+AY481</f>
        <v>2.5874999999999999</v>
      </c>
      <c r="BB481" s="33">
        <f>BA481+BA481*0.08</f>
        <v>2.7944999999999998</v>
      </c>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row>
    <row r="482" spans="1:116" s="17" customFormat="1" ht="30">
      <c r="A482" s="43" t="s">
        <v>2146</v>
      </c>
      <c r="B482" s="23">
        <v>475</v>
      </c>
      <c r="C482" s="44">
        <v>552</v>
      </c>
      <c r="D482" s="44"/>
      <c r="E482" s="45" t="s">
        <v>2201</v>
      </c>
      <c r="F482" s="45" t="s">
        <v>2202</v>
      </c>
      <c r="G482" s="35" t="s">
        <v>1590</v>
      </c>
      <c r="H482" s="48" t="s">
        <v>2203</v>
      </c>
      <c r="I482" s="45" t="s">
        <v>1220</v>
      </c>
      <c r="J482" s="45" t="s">
        <v>2204</v>
      </c>
      <c r="K482" s="46">
        <v>15</v>
      </c>
      <c r="L482" s="45" t="s">
        <v>71</v>
      </c>
      <c r="M482" s="47">
        <v>1</v>
      </c>
      <c r="N482" s="45" t="s">
        <v>47</v>
      </c>
      <c r="O482" s="45" t="s">
        <v>2149</v>
      </c>
      <c r="P482" s="45" t="s">
        <v>2176</v>
      </c>
      <c r="Q482" s="45" t="s">
        <v>2205</v>
      </c>
      <c r="R482" s="29">
        <v>2.09</v>
      </c>
      <c r="S482" s="30"/>
      <c r="T482" s="31">
        <v>2.15</v>
      </c>
      <c r="U482" s="9">
        <v>2.15</v>
      </c>
      <c r="V482" s="29">
        <v>4.7</v>
      </c>
      <c r="W482" s="30">
        <v>1.8582000000000001</v>
      </c>
      <c r="X482" s="30">
        <v>2.0354000000000001</v>
      </c>
      <c r="Y482" s="30"/>
      <c r="Z482" s="30"/>
      <c r="AA482" s="30"/>
      <c r="AB482" s="30"/>
      <c r="AC482" s="30"/>
      <c r="AD482" s="30"/>
      <c r="AE482" s="32">
        <v>4.7</v>
      </c>
      <c r="AG482" s="17">
        <v>1.8898999999999999</v>
      </c>
      <c r="AI482" s="17">
        <v>4.7</v>
      </c>
      <c r="AN482" s="33">
        <v>2.09</v>
      </c>
      <c r="AO482" s="17" t="s">
        <v>51</v>
      </c>
      <c r="AP482" s="32" t="s">
        <v>52</v>
      </c>
      <c r="AQ482" s="17">
        <f>AVERAGE(SMALL(AE482:AI482,1),SMALL(AE482:AI482,2))</f>
        <v>3.29495</v>
      </c>
      <c r="AR482" s="17">
        <f>IF(R482 &lt;=( AVERAGE(SMALL(AE482:AI482,1),SMALL(AE482:AI482,2))), R482, "")</f>
        <v>2.09</v>
      </c>
      <c r="AS482" s="17" t="e">
        <f>AVERAGE(SMALL(AJ482:AM482,1),SMALL(AJ482:AM482,2))</f>
        <v>#NUM!</v>
      </c>
      <c r="AT482" s="17">
        <f>T482*1.075</f>
        <v>2.3112499999999998</v>
      </c>
      <c r="AU482" s="17">
        <f>U482*1.075</f>
        <v>2.3112499999999998</v>
      </c>
      <c r="AV482" s="30">
        <f>MIN(AN482,AT482,AU482)</f>
        <v>2.09</v>
      </c>
      <c r="AW482" s="17" t="s">
        <v>75</v>
      </c>
      <c r="AX482" s="17" t="s">
        <v>76</v>
      </c>
      <c r="AY482" s="33">
        <v>2.09</v>
      </c>
      <c r="AZ482" s="34">
        <f>IF(AND(AY482&gt;0,AY482&lt;=10),AY482*0.25,IF(AND(AY482&gt;10,AY482&lt;=50),AY482*0.17,IF(AND(AY482&gt;10,AY482&lt;=100),AY482*0.12,IF(AY482&gt;100,AY482*0.1))))</f>
        <v>0.52249999999999996</v>
      </c>
      <c r="BA482" s="35">
        <f>AZ482+AY482</f>
        <v>2.6124999999999998</v>
      </c>
      <c r="BB482" s="33">
        <f>BA482+BA482*0.08</f>
        <v>2.8214999999999999</v>
      </c>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row>
    <row r="483" spans="1:116" s="17" customFormat="1" ht="30">
      <c r="A483" s="43" t="s">
        <v>2146</v>
      </c>
      <c r="B483" s="23">
        <v>485</v>
      </c>
      <c r="C483" s="44">
        <v>3922</v>
      </c>
      <c r="D483" s="44"/>
      <c r="E483" s="45" t="s">
        <v>2244</v>
      </c>
      <c r="F483" s="45" t="s">
        <v>2245</v>
      </c>
      <c r="G483" s="35" t="s">
        <v>2246</v>
      </c>
      <c r="H483" s="48" t="s">
        <v>44</v>
      </c>
      <c r="I483" s="45" t="s">
        <v>143</v>
      </c>
      <c r="J483" s="45" t="s">
        <v>2247</v>
      </c>
      <c r="K483" s="46"/>
      <c r="L483" s="45"/>
      <c r="M483" s="47">
        <v>20</v>
      </c>
      <c r="N483" s="45" t="s">
        <v>47</v>
      </c>
      <c r="O483" s="45" t="s">
        <v>2149</v>
      </c>
      <c r="P483" s="45" t="s">
        <v>2248</v>
      </c>
      <c r="Q483" s="45" t="s">
        <v>2249</v>
      </c>
      <c r="R483" s="29">
        <v>2.6</v>
      </c>
      <c r="S483" s="30"/>
      <c r="T483" s="31">
        <v>4</v>
      </c>
      <c r="U483" s="9">
        <v>4</v>
      </c>
      <c r="V483" s="29">
        <v>2.42</v>
      </c>
      <c r="W483" s="30"/>
      <c r="X483" s="30"/>
      <c r="Y483" s="30"/>
      <c r="Z483" s="30"/>
      <c r="AA483" s="30"/>
      <c r="AB483" s="30"/>
      <c r="AC483" s="30"/>
      <c r="AD483" s="30"/>
      <c r="AE483" s="32">
        <v>2.42</v>
      </c>
      <c r="AI483" s="17">
        <v>2.42</v>
      </c>
      <c r="AN483" s="33">
        <v>2.42</v>
      </c>
      <c r="AO483" s="17" t="s">
        <v>380</v>
      </c>
      <c r="AP483" s="32" t="s">
        <v>381</v>
      </c>
      <c r="AQ483" s="17">
        <f>AVERAGE(SMALL(AE483:AI483,1),SMALL(AE483:AI483,2))</f>
        <v>2.42</v>
      </c>
      <c r="AR483" s="17" t="str">
        <f>IF(R483 &lt;=( AVERAGE(SMALL(AE483:AI483,1),SMALL(AE483:AI483,2))), R483, "")</f>
        <v/>
      </c>
      <c r="AS483" s="17" t="e">
        <f>AVERAGE(SMALL(AJ483:AM483,1),SMALL(AJ483:AM483,2))</f>
        <v>#NUM!</v>
      </c>
      <c r="AT483" s="17">
        <f>T483*1.075</f>
        <v>4.3</v>
      </c>
      <c r="AU483" s="17">
        <f>U483*1.075</f>
        <v>4.3</v>
      </c>
      <c r="AV483" s="30">
        <f>MIN(AN483,AT483,AU483)</f>
        <v>2.42</v>
      </c>
      <c r="AW483" s="17" t="s">
        <v>380</v>
      </c>
      <c r="AX483" s="17" t="s">
        <v>381</v>
      </c>
      <c r="AY483" s="33">
        <v>2.42</v>
      </c>
      <c r="AZ483" s="34">
        <f>IF(AND(AY483&gt;0,AY483&lt;=10),AY483*0.25,IF(AND(AY483&gt;10,AY483&lt;=50),AY483*0.17,IF(AND(AY483&gt;10,AY483&lt;=100),AY483*0.12,IF(AY483&gt;100,AY483*0.1))))</f>
        <v>0.60499999999999998</v>
      </c>
      <c r="BA483" s="35">
        <f>AZ483+AY483</f>
        <v>3.0249999999999999</v>
      </c>
      <c r="BB483" s="33">
        <f>BA483+BA483*0.08</f>
        <v>3.2669999999999999</v>
      </c>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row>
    <row r="484" spans="1:116" s="17" customFormat="1" ht="30">
      <c r="A484" s="43" t="s">
        <v>2146</v>
      </c>
      <c r="B484" s="23">
        <v>468</v>
      </c>
      <c r="C484" s="44">
        <v>16</v>
      </c>
      <c r="D484" s="44"/>
      <c r="E484" s="45" t="s">
        <v>2171</v>
      </c>
      <c r="F484" s="45" t="s">
        <v>2172</v>
      </c>
      <c r="G484" s="35" t="s">
        <v>2173</v>
      </c>
      <c r="H484" s="48" t="s">
        <v>2174</v>
      </c>
      <c r="I484" s="45" t="s">
        <v>69</v>
      </c>
      <c r="J484" s="45" t="s">
        <v>2175</v>
      </c>
      <c r="K484" s="46">
        <v>20</v>
      </c>
      <c r="L484" s="45" t="s">
        <v>71</v>
      </c>
      <c r="M484" s="47">
        <v>1</v>
      </c>
      <c r="N484" s="45" t="s">
        <v>47</v>
      </c>
      <c r="O484" s="45" t="s">
        <v>2149</v>
      </c>
      <c r="P484" s="45" t="s">
        <v>2176</v>
      </c>
      <c r="Q484" s="45" t="s">
        <v>2177</v>
      </c>
      <c r="R484" s="29">
        <v>2.5299999999999998</v>
      </c>
      <c r="S484" s="30"/>
      <c r="T484" s="31">
        <v>2.7</v>
      </c>
      <c r="U484" s="9">
        <v>2.7</v>
      </c>
      <c r="V484" s="29">
        <v>3.22</v>
      </c>
      <c r="W484" s="30">
        <v>2.3422999999999998</v>
      </c>
      <c r="X484" s="30">
        <v>2.3565999999999998</v>
      </c>
      <c r="Y484" s="30">
        <v>2.65</v>
      </c>
      <c r="Z484" s="30"/>
      <c r="AA484" s="30"/>
      <c r="AB484" s="30"/>
      <c r="AC484" s="30"/>
      <c r="AD484" s="30"/>
      <c r="AE484" s="32">
        <v>3.22</v>
      </c>
      <c r="AG484" s="17">
        <v>2.3521999999999998</v>
      </c>
      <c r="AH484" s="17">
        <v>2.65</v>
      </c>
      <c r="AI484" s="17">
        <v>3.22</v>
      </c>
      <c r="AN484" s="33">
        <v>2.5</v>
      </c>
      <c r="AO484" s="17" t="s">
        <v>51</v>
      </c>
      <c r="AP484" s="32" t="s">
        <v>52</v>
      </c>
      <c r="AQ484" s="17">
        <f>AVERAGE(SMALL(AE484:AI484,1),SMALL(AE484:AI484,2))</f>
        <v>2.5011000000000001</v>
      </c>
      <c r="AR484" s="17" t="str">
        <f>IF(R484 &lt;=( AVERAGE(SMALL(AE484:AI484,1),SMALL(AE484:AI484,2))), R484, "")</f>
        <v/>
      </c>
      <c r="AS484" s="17" t="e">
        <f>AVERAGE(SMALL(AJ484:AM484,1),SMALL(AJ484:AM484,2))</f>
        <v>#NUM!</v>
      </c>
      <c r="AT484" s="17">
        <f>T484*1.075</f>
        <v>2.9024999999999999</v>
      </c>
      <c r="AU484" s="17">
        <f>U484*1.075</f>
        <v>2.9024999999999999</v>
      </c>
      <c r="AV484" s="30">
        <f>MIN(AN484,AT484,AU484)</f>
        <v>2.5</v>
      </c>
      <c r="AW484" s="42" t="s">
        <v>53</v>
      </c>
      <c r="AX484" s="42" t="s">
        <v>52</v>
      </c>
      <c r="AY484" s="33">
        <v>2.5</v>
      </c>
      <c r="AZ484" s="34">
        <f>IF(AND(AY484&gt;0,AY484&lt;=10),AY484*0.25,IF(AND(AY484&gt;10,AY484&lt;=50),AY484*0.17,IF(AND(AY484&gt;10,AY484&lt;=100),AY484*0.12,IF(AY484&gt;100,AY484*0.1))))</f>
        <v>0.625</v>
      </c>
      <c r="BA484" s="35">
        <f>AZ484+AY484</f>
        <v>3.125</v>
      </c>
      <c r="BB484" s="33">
        <f>BA484+BA484*0.08</f>
        <v>3.375</v>
      </c>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row>
    <row r="485" spans="1:116" s="17" customFormat="1" ht="30">
      <c r="A485" s="43" t="s">
        <v>2146</v>
      </c>
      <c r="B485" s="23">
        <v>469</v>
      </c>
      <c r="C485" s="44">
        <v>17</v>
      </c>
      <c r="D485" s="44"/>
      <c r="E485" s="45" t="s">
        <v>2178</v>
      </c>
      <c r="F485" s="45" t="s">
        <v>2172</v>
      </c>
      <c r="G485" s="35" t="s">
        <v>2173</v>
      </c>
      <c r="H485" s="48" t="s">
        <v>2174</v>
      </c>
      <c r="I485" s="45" t="s">
        <v>1220</v>
      </c>
      <c r="J485" s="45" t="s">
        <v>2179</v>
      </c>
      <c r="K485" s="46">
        <v>20</v>
      </c>
      <c r="L485" s="45" t="s">
        <v>71</v>
      </c>
      <c r="M485" s="47">
        <v>1</v>
      </c>
      <c r="N485" s="45" t="s">
        <v>47</v>
      </c>
      <c r="O485" s="45" t="s">
        <v>2149</v>
      </c>
      <c r="P485" s="45" t="s">
        <v>2176</v>
      </c>
      <c r="Q485" s="45" t="s">
        <v>2180</v>
      </c>
      <c r="R485" s="29">
        <v>2.5299999999999998</v>
      </c>
      <c r="S485" s="30"/>
      <c r="T485" s="31">
        <v>2.7</v>
      </c>
      <c r="U485" s="9">
        <v>2.7</v>
      </c>
      <c r="V485" s="29">
        <v>3.22</v>
      </c>
      <c r="W485" s="30">
        <v>2.3418000000000001</v>
      </c>
      <c r="X485" s="30">
        <v>2.3565999999999998</v>
      </c>
      <c r="Y485" s="30">
        <v>2.65</v>
      </c>
      <c r="Z485" s="30"/>
      <c r="AA485" s="30"/>
      <c r="AB485" s="30"/>
      <c r="AC485" s="30"/>
      <c r="AD485" s="30"/>
      <c r="AE485" s="32">
        <v>3.22</v>
      </c>
      <c r="AG485" s="17">
        <v>2.3521999999999998</v>
      </c>
      <c r="AH485" s="17">
        <v>2.65</v>
      </c>
      <c r="AI485" s="17">
        <v>3.22</v>
      </c>
      <c r="AN485" s="33">
        <v>2.5</v>
      </c>
      <c r="AO485" s="17" t="s">
        <v>51</v>
      </c>
      <c r="AP485" s="32" t="s">
        <v>52</v>
      </c>
      <c r="AQ485" s="17">
        <f>AVERAGE(SMALL(AE485:AI485,1),SMALL(AE485:AI485,2))</f>
        <v>2.5011000000000001</v>
      </c>
      <c r="AR485" s="17" t="str">
        <f>IF(R485 &lt;=( AVERAGE(SMALL(AE485:AI485,1),SMALL(AE485:AI485,2))), R485, "")</f>
        <v/>
      </c>
      <c r="AS485" s="17" t="e">
        <f>AVERAGE(SMALL(AJ485:AM485,1),SMALL(AJ485:AM485,2))</f>
        <v>#NUM!</v>
      </c>
      <c r="AT485" s="17">
        <f>T485*1.075</f>
        <v>2.9024999999999999</v>
      </c>
      <c r="AU485" s="17">
        <f>U485*1.075</f>
        <v>2.9024999999999999</v>
      </c>
      <c r="AV485" s="30">
        <f>MIN(AN485,AT485,AU485)</f>
        <v>2.5</v>
      </c>
      <c r="AW485" s="42" t="s">
        <v>53</v>
      </c>
      <c r="AX485" s="42" t="s">
        <v>52</v>
      </c>
      <c r="AY485" s="33">
        <v>2.5</v>
      </c>
      <c r="AZ485" s="34">
        <f>IF(AND(AY485&gt;0,AY485&lt;=10),AY485*0.25,IF(AND(AY485&gt;10,AY485&lt;=50),AY485*0.17,IF(AND(AY485&gt;10,AY485&lt;=100),AY485*0.12,IF(AY485&gt;100,AY485*0.1))))</f>
        <v>0.625</v>
      </c>
      <c r="BA485" s="35">
        <f>AZ485+AY485</f>
        <v>3.125</v>
      </c>
      <c r="BB485" s="33">
        <f>BA485+BA485*0.08</f>
        <v>3.375</v>
      </c>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row>
    <row r="486" spans="1:116" s="17" customFormat="1" ht="30">
      <c r="A486" s="43" t="s">
        <v>2146</v>
      </c>
      <c r="B486" s="23">
        <v>517</v>
      </c>
      <c r="C486" s="44">
        <v>775</v>
      </c>
      <c r="D486" s="44"/>
      <c r="E486" s="45" t="s">
        <v>2374</v>
      </c>
      <c r="F486" s="45" t="s">
        <v>2375</v>
      </c>
      <c r="G486" s="35" t="s">
        <v>1326</v>
      </c>
      <c r="H486" s="48" t="s">
        <v>1876</v>
      </c>
      <c r="I486" s="45" t="s">
        <v>1877</v>
      </c>
      <c r="J486" s="45" t="s">
        <v>2376</v>
      </c>
      <c r="K486" s="46">
        <v>10</v>
      </c>
      <c r="L486" s="45" t="s">
        <v>83</v>
      </c>
      <c r="M486" s="47">
        <v>1</v>
      </c>
      <c r="N486" s="45" t="s">
        <v>47</v>
      </c>
      <c r="O486" s="45" t="s">
        <v>2149</v>
      </c>
      <c r="P486" s="45" t="s">
        <v>2377</v>
      </c>
      <c r="Q486" s="45" t="s">
        <v>2378</v>
      </c>
      <c r="R486" s="29">
        <v>2.7</v>
      </c>
      <c r="S486" s="30"/>
      <c r="T486" s="31"/>
      <c r="U486" s="9">
        <v>2.8</v>
      </c>
      <c r="V486" s="29">
        <v>2.5099999999999998</v>
      </c>
      <c r="W486" s="30"/>
      <c r="X486" s="30"/>
      <c r="Y486" s="30"/>
      <c r="Z486" s="30"/>
      <c r="AA486" s="30"/>
      <c r="AB486" s="30"/>
      <c r="AC486" s="30"/>
      <c r="AD486" s="30"/>
      <c r="AE486" s="32">
        <v>2.5099999999999998</v>
      </c>
      <c r="AI486" s="17">
        <v>2.5099999999999998</v>
      </c>
      <c r="AN486" s="33">
        <v>2.5099999999999998</v>
      </c>
      <c r="AO486" s="17" t="s">
        <v>380</v>
      </c>
      <c r="AP486" s="32" t="s">
        <v>381</v>
      </c>
      <c r="AQ486" s="17">
        <f>AVERAGE(SMALL(AE486:AI486,1),SMALL(AE486:AI486,2))</f>
        <v>2.5099999999999998</v>
      </c>
      <c r="AR486" s="17" t="str">
        <f>IF(R486 &lt;=( AVERAGE(SMALL(AE486:AI486,1),SMALL(AE486:AI486,2))), R486, "")</f>
        <v/>
      </c>
      <c r="AS486" s="17" t="e">
        <f>AVERAGE(SMALL(AJ486:AM486,1),SMALL(AJ486:AM486,2))</f>
        <v>#NUM!</v>
      </c>
      <c r="AT486" s="17">
        <f>T486*1.075</f>
        <v>0</v>
      </c>
      <c r="AU486" s="17">
        <f>U486*1.075</f>
        <v>3.01</v>
      </c>
      <c r="AV486" s="30">
        <f>MIN(AN486,AT486,AU486)</f>
        <v>0</v>
      </c>
      <c r="AW486" s="17" t="s">
        <v>380</v>
      </c>
      <c r="AX486" s="17" t="s">
        <v>381</v>
      </c>
      <c r="AY486" s="33">
        <v>2.5099999999999998</v>
      </c>
      <c r="AZ486" s="34">
        <f>IF(AND(AY486&gt;0,AY486&lt;=10),AY486*0.25,IF(AND(AY486&gt;10,AY486&lt;=50),AY486*0.17,IF(AND(AY486&gt;10,AY486&lt;=100),AY486*0.12,IF(AY486&gt;100,AY486*0.1))))</f>
        <v>0.62749999999999995</v>
      </c>
      <c r="BA486" s="35">
        <f>AZ486+AY486</f>
        <v>3.1374999999999997</v>
      </c>
      <c r="BB486" s="33">
        <f>BA486+BA486*0.08</f>
        <v>3.3884999999999996</v>
      </c>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row>
    <row r="487" spans="1:116" s="17" customFormat="1" ht="60">
      <c r="A487" s="43" t="s">
        <v>2146</v>
      </c>
      <c r="B487" s="23">
        <v>491</v>
      </c>
      <c r="C487" s="44">
        <v>5772</v>
      </c>
      <c r="D487" s="44"/>
      <c r="E487" s="45" t="s">
        <v>2272</v>
      </c>
      <c r="F487" s="45" t="s">
        <v>2273</v>
      </c>
      <c r="G487" s="35" t="s">
        <v>2274</v>
      </c>
      <c r="H487" s="48" t="s">
        <v>105</v>
      </c>
      <c r="I487" s="45" t="s">
        <v>45</v>
      </c>
      <c r="J487" s="45" t="s">
        <v>2275</v>
      </c>
      <c r="K487" s="46"/>
      <c r="L487" s="45"/>
      <c r="M487" s="47">
        <v>28</v>
      </c>
      <c r="N487" s="45" t="s">
        <v>47</v>
      </c>
      <c r="O487" s="45" t="s">
        <v>2149</v>
      </c>
      <c r="P487" s="45" t="s">
        <v>2276</v>
      </c>
      <c r="Q487" s="45" t="s">
        <v>2277</v>
      </c>
      <c r="R487" s="29">
        <v>4.1500000000000004</v>
      </c>
      <c r="S487" s="30"/>
      <c r="T487" s="31">
        <v>5</v>
      </c>
      <c r="U487" s="9">
        <v>5</v>
      </c>
      <c r="V487" s="29">
        <v>4.29</v>
      </c>
      <c r="W487" s="30"/>
      <c r="X487" s="30">
        <v>3.4237000000000002</v>
      </c>
      <c r="Y487" s="30"/>
      <c r="Z487" s="30"/>
      <c r="AA487" s="30"/>
      <c r="AB487" s="30"/>
      <c r="AC487" s="30"/>
      <c r="AD487" s="30"/>
      <c r="AE487" s="32">
        <v>4.29</v>
      </c>
      <c r="AN487" s="33">
        <v>2.706</v>
      </c>
      <c r="AO487" s="17" t="s">
        <v>338</v>
      </c>
      <c r="AP487" s="32" t="s">
        <v>339</v>
      </c>
      <c r="AQ487" s="17" t="e">
        <f>AVERAGE(SMALL(AE487:AI487,1),SMALL(AE487:AI487,2))</f>
        <v>#NUM!</v>
      </c>
      <c r="AR487" s="17" t="e">
        <f>IF(R487 &lt;=( AVERAGE(SMALL(AE487:AI487,1),SMALL(AE487:AI487,2))), R487, "")</f>
        <v>#NUM!</v>
      </c>
      <c r="AS487" s="17" t="e">
        <f>AVERAGE(SMALL(AJ487:AM487,1),SMALL(AJ487:AM487,2))</f>
        <v>#NUM!</v>
      </c>
      <c r="AT487" s="17">
        <f>T487*1.075</f>
        <v>5.375</v>
      </c>
      <c r="AU487" s="17">
        <f>U487*1.075</f>
        <v>5.375</v>
      </c>
      <c r="AV487" s="30">
        <f>MIN(AN487,AT487,AU487)</f>
        <v>2.706</v>
      </c>
      <c r="AW487" s="17" t="s">
        <v>338</v>
      </c>
      <c r="AX487" s="17" t="s">
        <v>339</v>
      </c>
      <c r="AY487" s="33">
        <v>2.5312000000000001</v>
      </c>
      <c r="AZ487" s="34">
        <f>IF(AND(AY487&gt;0,AY487&lt;=10),AY487*0.25,IF(AND(AY487&gt;10,AY487&lt;=50),AY487*0.17,IF(AND(AY487&gt;10,AY487&lt;=100),AY487*0.12,IF(AY487&gt;100,AY487*0.1))))</f>
        <v>0.63280000000000003</v>
      </c>
      <c r="BA487" s="35">
        <f>AZ487+AY487</f>
        <v>3.1640000000000001</v>
      </c>
      <c r="BB487" s="33">
        <f>BA487+BA487*0.08</f>
        <v>3.4171200000000002</v>
      </c>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row>
    <row r="488" spans="1:116" s="17" customFormat="1" ht="45">
      <c r="A488" s="43" t="s">
        <v>2146</v>
      </c>
      <c r="B488" s="23">
        <v>473</v>
      </c>
      <c r="C488" s="44">
        <v>15034</v>
      </c>
      <c r="D488" s="44"/>
      <c r="E488" s="45" t="s">
        <v>2192</v>
      </c>
      <c r="F488" s="45" t="s">
        <v>2193</v>
      </c>
      <c r="G488" s="35" t="s">
        <v>194</v>
      </c>
      <c r="H488" s="48" t="s">
        <v>200</v>
      </c>
      <c r="I488" s="45" t="s">
        <v>106</v>
      </c>
      <c r="J488" s="45" t="s">
        <v>2194</v>
      </c>
      <c r="K488" s="46"/>
      <c r="L488" s="45"/>
      <c r="M488" s="47">
        <v>20</v>
      </c>
      <c r="N488" s="45" t="s">
        <v>47</v>
      </c>
      <c r="O488" s="45" t="s">
        <v>2149</v>
      </c>
      <c r="P488" s="45" t="s">
        <v>2157</v>
      </c>
      <c r="Q488" s="45" t="s">
        <v>2195</v>
      </c>
      <c r="R488" s="29">
        <v>4</v>
      </c>
      <c r="S488" s="30"/>
      <c r="T488" s="31"/>
      <c r="U488" s="9">
        <v>4.3</v>
      </c>
      <c r="V488" s="29">
        <v>4.21</v>
      </c>
      <c r="W488" s="30"/>
      <c r="X488" s="30">
        <v>3.24</v>
      </c>
      <c r="Y488" s="30"/>
      <c r="Z488" s="30"/>
      <c r="AA488" s="30"/>
      <c r="AB488" s="30"/>
      <c r="AC488" s="30"/>
      <c r="AD488" s="30"/>
      <c r="AE488" s="32">
        <v>4.21</v>
      </c>
      <c r="AN488" s="33">
        <v>3.12</v>
      </c>
      <c r="AO488" s="17" t="s">
        <v>338</v>
      </c>
      <c r="AP488" s="32" t="s">
        <v>339</v>
      </c>
      <c r="AQ488" s="17" t="e">
        <f>AVERAGE(SMALL(AE488:AI488,1),SMALL(AE488:AI488,2))</f>
        <v>#NUM!</v>
      </c>
      <c r="AR488" s="17" t="e">
        <f>IF(R488 &lt;=( AVERAGE(SMALL(AE488:AI488,1),SMALL(AE488:AI488,2))), R488, "")</f>
        <v>#NUM!</v>
      </c>
      <c r="AS488" s="17" t="e">
        <f>AVERAGE(SMALL(AJ488:AM488,1),SMALL(AJ488:AM488,2))</f>
        <v>#NUM!</v>
      </c>
      <c r="AT488" s="17">
        <f>T488*1.075</f>
        <v>0</v>
      </c>
      <c r="AU488" s="17">
        <f>U488*1.075</f>
        <v>4.6224999999999996</v>
      </c>
      <c r="AV488" s="30">
        <f>MIN(AN488,AT488,AU488)</f>
        <v>0</v>
      </c>
      <c r="AW488" s="17" t="s">
        <v>338</v>
      </c>
      <c r="AX488" s="17" t="s">
        <v>339</v>
      </c>
      <c r="AY488" s="33">
        <v>2.5840000000000001</v>
      </c>
      <c r="AZ488" s="34">
        <f>IF(AND(AY488&gt;0,AY488&lt;=10),AY488*0.25,IF(AND(AY488&gt;10,AY488&lt;=50),AY488*0.17,IF(AND(AY488&gt;10,AY488&lt;=100),AY488*0.12,IF(AY488&gt;100,AY488*0.1))))</f>
        <v>0.64600000000000002</v>
      </c>
      <c r="BA488" s="35">
        <f>AZ488+AY488</f>
        <v>3.23</v>
      </c>
      <c r="BB488" s="33">
        <f>BA488+BA488*0.08</f>
        <v>3.4883999999999999</v>
      </c>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row>
    <row r="489" spans="1:116" s="17" customFormat="1" ht="30">
      <c r="A489" s="43" t="s">
        <v>2146</v>
      </c>
      <c r="B489" s="23">
        <v>496</v>
      </c>
      <c r="C489" s="44">
        <v>308</v>
      </c>
      <c r="D489" s="44"/>
      <c r="E489" s="45" t="s">
        <v>2287</v>
      </c>
      <c r="F489" s="45" t="s">
        <v>2288</v>
      </c>
      <c r="G489" s="35" t="s">
        <v>1066</v>
      </c>
      <c r="H489" s="48" t="s">
        <v>1067</v>
      </c>
      <c r="I489" s="45" t="s">
        <v>106</v>
      </c>
      <c r="J489" s="45" t="s">
        <v>2100</v>
      </c>
      <c r="K489" s="46"/>
      <c r="L489" s="45"/>
      <c r="M489" s="47">
        <v>30</v>
      </c>
      <c r="N489" s="45" t="s">
        <v>47</v>
      </c>
      <c r="O489" s="45" t="s">
        <v>2149</v>
      </c>
      <c r="P489" s="45" t="s">
        <v>2167</v>
      </c>
      <c r="Q489" s="45" t="s">
        <v>2291</v>
      </c>
      <c r="R489" s="29">
        <v>3.12</v>
      </c>
      <c r="S489" s="30"/>
      <c r="T489" s="31">
        <v>5</v>
      </c>
      <c r="U489" s="9">
        <v>5</v>
      </c>
      <c r="V489" s="29">
        <v>4.3</v>
      </c>
      <c r="W489" s="30"/>
      <c r="X489" s="30">
        <v>3.1638999999999999</v>
      </c>
      <c r="Y489" s="30">
        <v>2.62</v>
      </c>
      <c r="Z489" s="30"/>
      <c r="AA489" s="30"/>
      <c r="AB489" s="30"/>
      <c r="AC489" s="30"/>
      <c r="AD489" s="30"/>
      <c r="AE489" s="32">
        <v>4.3</v>
      </c>
      <c r="AG489" s="17">
        <v>3.1579999999999999</v>
      </c>
      <c r="AH489" s="17">
        <v>2.4300000000000002</v>
      </c>
      <c r="AN489" s="33">
        <v>2.794</v>
      </c>
      <c r="AO489" s="17" t="s">
        <v>213</v>
      </c>
      <c r="AP489" s="32" t="s">
        <v>214</v>
      </c>
      <c r="AQ489" s="17">
        <f>AVERAGE(SMALL(AE489:AI489,1),SMALL(AE489:AI489,2))</f>
        <v>2.794</v>
      </c>
      <c r="AR489" s="17" t="str">
        <f>IF(R489 &lt;=( AVERAGE(SMALL(AE489:AI489,1),SMALL(AE489:AI489,2))), R489, "")</f>
        <v/>
      </c>
      <c r="AS489" s="17" t="e">
        <f>AVERAGE(SMALL(AJ489:AM489,1),SMALL(AJ489:AM489,2))</f>
        <v>#NUM!</v>
      </c>
      <c r="AT489" s="17">
        <f>T489*1.075</f>
        <v>5.375</v>
      </c>
      <c r="AU489" s="17">
        <f>U489*1.075</f>
        <v>5.375</v>
      </c>
      <c r="AV489" s="30">
        <f>MIN(AN489,AT489,AU489)</f>
        <v>2.794</v>
      </c>
      <c r="AW489" s="17" t="s">
        <v>215</v>
      </c>
      <c r="AX489" s="17" t="s">
        <v>214</v>
      </c>
      <c r="AY489" s="33">
        <v>2.794</v>
      </c>
      <c r="AZ489" s="34">
        <f>IF(AND(AY489&gt;0,AY489&lt;=10),AY489*0.25,IF(AND(AY489&gt;10,AY489&lt;=50),AY489*0.17,IF(AND(AY489&gt;10,AY489&lt;=100),AY489*0.12,IF(AY489&gt;100,AY489*0.1))))</f>
        <v>0.69850000000000001</v>
      </c>
      <c r="BA489" s="35">
        <f>AZ489+AY489</f>
        <v>3.4925000000000002</v>
      </c>
      <c r="BB489" s="33">
        <f>BA489+BA489*0.08</f>
        <v>3.7719</v>
      </c>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row>
    <row r="490" spans="1:116" s="17" customFormat="1" ht="30">
      <c r="A490" s="43" t="s">
        <v>2146</v>
      </c>
      <c r="B490" s="23">
        <v>494</v>
      </c>
      <c r="C490" s="44">
        <v>307</v>
      </c>
      <c r="D490" s="44"/>
      <c r="E490" s="45" t="s">
        <v>2284</v>
      </c>
      <c r="F490" s="45" t="s">
        <v>2282</v>
      </c>
      <c r="G490" s="35" t="s">
        <v>376</v>
      </c>
      <c r="H490" s="48" t="s">
        <v>60</v>
      </c>
      <c r="I490" s="45" t="s">
        <v>106</v>
      </c>
      <c r="J490" s="45" t="s">
        <v>2285</v>
      </c>
      <c r="K490" s="46"/>
      <c r="L490" s="45"/>
      <c r="M490" s="47">
        <v>30</v>
      </c>
      <c r="N490" s="45" t="s">
        <v>47</v>
      </c>
      <c r="O490" s="45" t="s">
        <v>2149</v>
      </c>
      <c r="P490" s="45" t="s">
        <v>2279</v>
      </c>
      <c r="Q490" s="45" t="s">
        <v>2286</v>
      </c>
      <c r="R490" s="29">
        <v>3.01</v>
      </c>
      <c r="S490" s="30"/>
      <c r="T490" s="31"/>
      <c r="U490" s="9" t="s">
        <v>58</v>
      </c>
      <c r="V490" s="29">
        <v>3.29</v>
      </c>
      <c r="W490" s="30"/>
      <c r="X490" s="30">
        <v>2.7494999999999998</v>
      </c>
      <c r="Y490" s="30">
        <v>2.85</v>
      </c>
      <c r="Z490" s="30"/>
      <c r="AA490" s="30"/>
      <c r="AB490" s="30"/>
      <c r="AC490" s="30"/>
      <c r="AD490" s="30"/>
      <c r="AE490" s="32">
        <v>3.29</v>
      </c>
      <c r="AG490" s="17">
        <v>2.7440000000000002</v>
      </c>
      <c r="AH490" s="17">
        <v>2.86</v>
      </c>
      <c r="AI490" s="17">
        <v>3.29</v>
      </c>
      <c r="AN490" s="33">
        <v>2.802</v>
      </c>
      <c r="AO490" s="17" t="s">
        <v>213</v>
      </c>
      <c r="AP490" s="32" t="s">
        <v>214</v>
      </c>
      <c r="AQ490" s="17">
        <f>AVERAGE(SMALL(AE490:AI490,1),SMALL(AE490:AI490,2))</f>
        <v>2.802</v>
      </c>
      <c r="AR490" s="17" t="str">
        <f>IF(R490 &lt;=( AVERAGE(SMALL(AE490:AI490,1),SMALL(AE490:AI490,2))), R490, "")</f>
        <v/>
      </c>
      <c r="AS490" s="17" t="e">
        <f>AVERAGE(SMALL(AJ490:AM490,1),SMALL(AJ490:AM490,2))</f>
        <v>#NUM!</v>
      </c>
      <c r="AT490" s="17">
        <f>T490*1.075</f>
        <v>0</v>
      </c>
      <c r="AU490" s="17" t="e">
        <f>U490*1.075</f>
        <v>#VALUE!</v>
      </c>
      <c r="AV490" s="30" t="e">
        <f>MIN(AN490,AT490,AU490)</f>
        <v>#VALUE!</v>
      </c>
      <c r="AW490" s="17" t="s">
        <v>215</v>
      </c>
      <c r="AX490" s="17" t="s">
        <v>214</v>
      </c>
      <c r="AY490" s="33">
        <v>2.802</v>
      </c>
      <c r="AZ490" s="34">
        <f>IF(AND(AY490&gt;0,AY490&lt;=10),AY490*0.25,IF(AND(AY490&gt;10,AY490&lt;=50),AY490*0.17,IF(AND(AY490&gt;10,AY490&lt;=100),AY490*0.12,IF(AY490&gt;100,AY490*0.1))))</f>
        <v>0.70050000000000001</v>
      </c>
      <c r="BA490" s="35">
        <f>AZ490+AY490</f>
        <v>3.5024999999999999</v>
      </c>
      <c r="BB490" s="33">
        <f>BA490+BA490*0.08</f>
        <v>3.7827000000000002</v>
      </c>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row>
    <row r="491" spans="1:116" s="17" customFormat="1" ht="30">
      <c r="A491" s="43" t="s">
        <v>2146</v>
      </c>
      <c r="B491" s="23">
        <v>476</v>
      </c>
      <c r="C491" s="44">
        <v>76</v>
      </c>
      <c r="D491" s="44"/>
      <c r="E491" s="45" t="s">
        <v>2206</v>
      </c>
      <c r="F491" s="45" t="s">
        <v>2207</v>
      </c>
      <c r="G491" s="35" t="s">
        <v>2208</v>
      </c>
      <c r="H491" s="48" t="s">
        <v>2209</v>
      </c>
      <c r="I491" s="45" t="s">
        <v>1220</v>
      </c>
      <c r="J491" s="45" t="s">
        <v>2210</v>
      </c>
      <c r="K491" s="46">
        <v>30</v>
      </c>
      <c r="L491" s="45" t="s">
        <v>71</v>
      </c>
      <c r="M491" s="47">
        <v>1</v>
      </c>
      <c r="N491" s="45" t="s">
        <v>47</v>
      </c>
      <c r="O491" s="45" t="s">
        <v>2149</v>
      </c>
      <c r="P491" s="45" t="s">
        <v>2199</v>
      </c>
      <c r="Q491" s="45" t="s">
        <v>2211</v>
      </c>
      <c r="R491" s="29">
        <v>3.02</v>
      </c>
      <c r="S491" s="30"/>
      <c r="T491" s="31">
        <v>4</v>
      </c>
      <c r="U491" s="9">
        <v>4</v>
      </c>
      <c r="V491" s="29">
        <v>5.49</v>
      </c>
      <c r="W491" s="30">
        <v>2.5512000000000001</v>
      </c>
      <c r="X491" s="30">
        <v>3.0577999999999999</v>
      </c>
      <c r="Y491" s="30"/>
      <c r="Z491" s="30"/>
      <c r="AA491" s="30"/>
      <c r="AB491" s="30"/>
      <c r="AC491" s="30"/>
      <c r="AD491" s="30"/>
      <c r="AE491" s="32">
        <v>5.49</v>
      </c>
      <c r="AG491" s="17">
        <v>2.8380000000000001</v>
      </c>
      <c r="AI491" s="17">
        <v>5.49</v>
      </c>
      <c r="AJ491" s="17">
        <v>1.97</v>
      </c>
      <c r="AN491" s="33">
        <v>3.02</v>
      </c>
      <c r="AO491" s="17" t="s">
        <v>51</v>
      </c>
      <c r="AP491" s="32" t="s">
        <v>52</v>
      </c>
      <c r="AQ491" s="17">
        <f>AVERAGE(SMALL(AE491:AI491,1),SMALL(AE491:AI491,2))</f>
        <v>4.1639999999999997</v>
      </c>
      <c r="AR491" s="17">
        <f>IF(R491 &lt;=( AVERAGE(SMALL(AE491:AI491,1),SMALL(AE491:AI491,2))), R491, "")</f>
        <v>3.02</v>
      </c>
      <c r="AS491" s="17" t="e">
        <f>AVERAGE(SMALL(AJ491:AM491,1),SMALL(AJ491:AM491,2))</f>
        <v>#NUM!</v>
      </c>
      <c r="AT491" s="17">
        <f>T491*1.075</f>
        <v>4.3</v>
      </c>
      <c r="AU491" s="17">
        <f>U491*1.075</f>
        <v>4.3</v>
      </c>
      <c r="AV491" s="30">
        <f>MIN(AN491,AT491,AU491)</f>
        <v>3.02</v>
      </c>
      <c r="AW491" s="17" t="s">
        <v>75</v>
      </c>
      <c r="AX491" s="17" t="s">
        <v>76</v>
      </c>
      <c r="AY491" s="33">
        <v>3.02</v>
      </c>
      <c r="AZ491" s="34">
        <f>IF(AND(AY491&gt;0,AY491&lt;=10),AY491*0.25,IF(AND(AY491&gt;10,AY491&lt;=50),AY491*0.17,IF(AND(AY491&gt;10,AY491&lt;=100),AY491*0.12,IF(AY491&gt;100,AY491*0.1))))</f>
        <v>0.755</v>
      </c>
      <c r="BA491" s="35">
        <f>AZ491+AY491</f>
        <v>3.7749999999999999</v>
      </c>
      <c r="BB491" s="33">
        <f>BA491+BA491*0.08</f>
        <v>4.077</v>
      </c>
    </row>
    <row r="492" spans="1:116" s="17" customFormat="1" ht="30">
      <c r="A492" s="43" t="s">
        <v>2146</v>
      </c>
      <c r="B492" s="23">
        <v>502</v>
      </c>
      <c r="C492" s="44">
        <v>359</v>
      </c>
      <c r="D492" s="44"/>
      <c r="E492" s="45" t="s">
        <v>2314</v>
      </c>
      <c r="F492" s="45" t="s">
        <v>2315</v>
      </c>
      <c r="G492" s="35" t="s">
        <v>2316</v>
      </c>
      <c r="H492" s="48" t="s">
        <v>340</v>
      </c>
      <c r="I492" s="45" t="s">
        <v>45</v>
      </c>
      <c r="J492" s="45" t="s">
        <v>2317</v>
      </c>
      <c r="K492" s="46"/>
      <c r="L492" s="45"/>
      <c r="M492" s="47">
        <v>30</v>
      </c>
      <c r="N492" s="45" t="s">
        <v>47</v>
      </c>
      <c r="O492" s="45" t="s">
        <v>2149</v>
      </c>
      <c r="P492" s="45" t="s">
        <v>2167</v>
      </c>
      <c r="Q492" s="45" t="s">
        <v>2318</v>
      </c>
      <c r="R492" s="29">
        <v>3.1739999999999999</v>
      </c>
      <c r="S492" s="30"/>
      <c r="T492" s="31">
        <v>9</v>
      </c>
      <c r="U492" s="9">
        <v>9</v>
      </c>
      <c r="V492" s="29">
        <v>3.78</v>
      </c>
      <c r="W492" s="30"/>
      <c r="X492" s="30"/>
      <c r="Y492" s="30"/>
      <c r="Z492" s="30"/>
      <c r="AA492" s="30"/>
      <c r="AB492" s="30"/>
      <c r="AC492" s="30"/>
      <c r="AD492" s="30"/>
      <c r="AE492" s="32">
        <v>3.78</v>
      </c>
      <c r="AI492" s="17">
        <v>3.48</v>
      </c>
      <c r="AN492" s="33">
        <v>3.17</v>
      </c>
      <c r="AO492" s="17" t="s">
        <v>51</v>
      </c>
      <c r="AP492" s="32" t="s">
        <v>52</v>
      </c>
      <c r="AQ492" s="17">
        <f>AVERAGE(SMALL(AE492:AI492,1),SMALL(AE492:AI492,2))</f>
        <v>3.63</v>
      </c>
      <c r="AR492" s="17">
        <f>IF(R492 &lt;=( AVERAGE(SMALL(AE492:AI492,1),SMALL(AE492:AI492,2))), R492, "")</f>
        <v>3.1739999999999999</v>
      </c>
      <c r="AS492" s="17" t="e">
        <f>AVERAGE(SMALL(AJ492:AM492,1),SMALL(AJ492:AM492,2))</f>
        <v>#NUM!</v>
      </c>
      <c r="AT492" s="17">
        <f>T492*1.075</f>
        <v>9.6749999999999989</v>
      </c>
      <c r="AU492" s="17">
        <f>U492*1.075</f>
        <v>9.6749999999999989</v>
      </c>
      <c r="AV492" s="30">
        <f>MIN(AN492,AT492,AU492)</f>
        <v>3.17</v>
      </c>
      <c r="AW492" s="42" t="s">
        <v>53</v>
      </c>
      <c r="AX492" s="17" t="s">
        <v>52</v>
      </c>
      <c r="AY492" s="33">
        <v>3.1739999999999999</v>
      </c>
      <c r="AZ492" s="34">
        <f>IF(AND(AY492&gt;0,AY492&lt;=10),AY492*0.25,IF(AND(AY492&gt;10,AY492&lt;=50),AY492*0.17,IF(AND(AY492&gt;10,AY492&lt;=100),AY492*0.12,IF(AY492&gt;100,AY492*0.1))))</f>
        <v>0.79349999999999998</v>
      </c>
      <c r="BA492" s="35">
        <f>AZ492+AY492</f>
        <v>3.9674999999999998</v>
      </c>
      <c r="BB492" s="33">
        <f>BA492+BA492*0.08</f>
        <v>4.2848999999999995</v>
      </c>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c r="DB492" s="49"/>
      <c r="DC492" s="49"/>
      <c r="DD492" s="49"/>
      <c r="DE492" s="49"/>
      <c r="DF492" s="49"/>
      <c r="DG492" s="49"/>
      <c r="DH492" s="49"/>
      <c r="DI492" s="49"/>
      <c r="DJ492" s="49"/>
      <c r="DK492" s="49"/>
      <c r="DL492" s="49"/>
    </row>
    <row r="493" spans="1:116" s="17" customFormat="1" ht="30">
      <c r="A493" s="43" t="s">
        <v>2146</v>
      </c>
      <c r="B493" s="23">
        <v>483</v>
      </c>
      <c r="C493" s="44">
        <v>209</v>
      </c>
      <c r="D493" s="44"/>
      <c r="E493" s="45" t="s">
        <v>2235</v>
      </c>
      <c r="F493" s="45" t="s">
        <v>2236</v>
      </c>
      <c r="G493" s="35" t="s">
        <v>2237</v>
      </c>
      <c r="H493" s="48" t="s">
        <v>142</v>
      </c>
      <c r="I493" s="45" t="s">
        <v>161</v>
      </c>
      <c r="J493" s="45" t="s">
        <v>2238</v>
      </c>
      <c r="K493" s="46"/>
      <c r="L493" s="45"/>
      <c r="M493" s="47">
        <v>16</v>
      </c>
      <c r="N493" s="45" t="s">
        <v>47</v>
      </c>
      <c r="O493" s="45" t="s">
        <v>2149</v>
      </c>
      <c r="P493" s="45" t="s">
        <v>609</v>
      </c>
      <c r="Q493" s="45" t="s">
        <v>2239</v>
      </c>
      <c r="R493" s="29">
        <v>3.44</v>
      </c>
      <c r="S493" s="30"/>
      <c r="T493" s="31">
        <v>3.5</v>
      </c>
      <c r="U493" s="9">
        <v>3.5</v>
      </c>
      <c r="V493" s="29">
        <v>3.89</v>
      </c>
      <c r="W493" s="30"/>
      <c r="X493" s="30">
        <v>2.5034000000000001</v>
      </c>
      <c r="Y493" s="30"/>
      <c r="Z493" s="30"/>
      <c r="AA493" s="30"/>
      <c r="AB493" s="30"/>
      <c r="AC493" s="30"/>
      <c r="AD493" s="30"/>
      <c r="AE493" s="32">
        <v>3.89</v>
      </c>
      <c r="AG493" s="17">
        <v>2.4980000000000002</v>
      </c>
      <c r="AI493" s="17">
        <v>3.89</v>
      </c>
      <c r="AN493" s="33">
        <v>3.194</v>
      </c>
      <c r="AO493" s="17" t="s">
        <v>213</v>
      </c>
      <c r="AP493" s="32" t="s">
        <v>214</v>
      </c>
      <c r="AQ493" s="17">
        <f>AVERAGE(SMALL(AE493:AI493,1),SMALL(AE493:AI493,2))</f>
        <v>3.194</v>
      </c>
      <c r="AR493" s="17" t="str">
        <f>IF(R493 &lt;=( AVERAGE(SMALL(AE493:AI493,1),SMALL(AE493:AI493,2))), R493, "")</f>
        <v/>
      </c>
      <c r="AS493" s="17" t="e">
        <f>AVERAGE(SMALL(AJ493:AM493,1),SMALL(AJ493:AM493,2))</f>
        <v>#NUM!</v>
      </c>
      <c r="AT493" s="17">
        <f>T493*1.075</f>
        <v>3.7624999999999997</v>
      </c>
      <c r="AU493" s="17">
        <f>U493*1.075</f>
        <v>3.7624999999999997</v>
      </c>
      <c r="AV493" s="30">
        <f>MIN(AN493,AT493,AU493)</f>
        <v>3.194</v>
      </c>
      <c r="AW493" s="17" t="s">
        <v>215</v>
      </c>
      <c r="AX493" s="17" t="s">
        <v>214</v>
      </c>
      <c r="AY493" s="33">
        <v>3.19</v>
      </c>
      <c r="AZ493" s="34">
        <f>IF(AND(AY493&gt;0,AY493&lt;=10),AY493*0.25,IF(AND(AY493&gt;10,AY493&lt;=50),AY493*0.17,IF(AND(AY493&gt;10,AY493&lt;=100),AY493*0.12,IF(AY493&gt;100,AY493*0.1))))</f>
        <v>0.79749999999999999</v>
      </c>
      <c r="BA493" s="35">
        <f>AZ493+AY493</f>
        <v>3.9874999999999998</v>
      </c>
      <c r="BB493" s="33">
        <f>BA493+BA493*0.08</f>
        <v>4.3064999999999998</v>
      </c>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row>
    <row r="494" spans="1:116" s="17" customFormat="1" ht="30">
      <c r="A494" s="43" t="s">
        <v>2146</v>
      </c>
      <c r="B494" s="23">
        <v>484</v>
      </c>
      <c r="C494" s="44">
        <v>3699</v>
      </c>
      <c r="D494" s="44"/>
      <c r="E494" s="45" t="s">
        <v>2240</v>
      </c>
      <c r="F494" s="45" t="s">
        <v>900</v>
      </c>
      <c r="G494" s="35" t="s">
        <v>218</v>
      </c>
      <c r="H494" s="48" t="s">
        <v>105</v>
      </c>
      <c r="I494" s="45" t="s">
        <v>45</v>
      </c>
      <c r="J494" s="45" t="s">
        <v>2241</v>
      </c>
      <c r="K494" s="46"/>
      <c r="L494" s="45"/>
      <c r="M494" s="47">
        <v>28</v>
      </c>
      <c r="N494" s="45" t="s">
        <v>47</v>
      </c>
      <c r="O494" s="45" t="s">
        <v>2149</v>
      </c>
      <c r="P494" s="45" t="s">
        <v>2242</v>
      </c>
      <c r="Q494" s="45" t="s">
        <v>2243</v>
      </c>
      <c r="R494" s="29">
        <v>5.2</v>
      </c>
      <c r="S494" s="30"/>
      <c r="T494" s="31">
        <v>5.5</v>
      </c>
      <c r="U494" s="9">
        <v>5.5</v>
      </c>
      <c r="V494" s="29">
        <v>5.95</v>
      </c>
      <c r="W494" s="30"/>
      <c r="X494" s="30">
        <v>3.7168999999999999</v>
      </c>
      <c r="Y494" s="30"/>
      <c r="Z494" s="30"/>
      <c r="AA494" s="30"/>
      <c r="AB494" s="30"/>
      <c r="AC494" s="30"/>
      <c r="AD494" s="30"/>
      <c r="AE494" s="32">
        <v>5.95</v>
      </c>
      <c r="AF494" s="17">
        <v>2.88</v>
      </c>
      <c r="AG494" s="17">
        <v>3.71</v>
      </c>
      <c r="AI494" s="17">
        <v>5.95</v>
      </c>
      <c r="AN494" s="33">
        <v>3.2949999999999999</v>
      </c>
      <c r="AO494" s="17" t="s">
        <v>213</v>
      </c>
      <c r="AP494" s="32" t="s">
        <v>214</v>
      </c>
      <c r="AQ494" s="17">
        <f>AVERAGE(SMALL(AE494:AI494,1),SMALL(AE494:AI494,2))</f>
        <v>3.2949999999999999</v>
      </c>
      <c r="AR494" s="17" t="str">
        <f>IF(R494 &lt;=( AVERAGE(SMALL(AE494:AI494,1),SMALL(AE494:AI494,2))), R494, "")</f>
        <v/>
      </c>
      <c r="AS494" s="17" t="e">
        <f>AVERAGE(SMALL(AJ494:AM494,1),SMALL(AJ494:AM494,2))</f>
        <v>#NUM!</v>
      </c>
      <c r="AT494" s="17">
        <f>T494*1.075</f>
        <v>5.9124999999999996</v>
      </c>
      <c r="AU494" s="17">
        <f>U494*1.075</f>
        <v>5.9124999999999996</v>
      </c>
      <c r="AV494" s="30">
        <f>MIN(AN494,AT494,AU494)</f>
        <v>3.2949999999999999</v>
      </c>
      <c r="AW494" s="17" t="s">
        <v>215</v>
      </c>
      <c r="AX494" s="17" t="s">
        <v>214</v>
      </c>
      <c r="AY494" s="33">
        <v>3.3</v>
      </c>
      <c r="AZ494" s="34">
        <f>IF(AND(AY494&gt;0,AY494&lt;=10),AY494*0.25,IF(AND(AY494&gt;10,AY494&lt;=50),AY494*0.17,IF(AND(AY494&gt;10,AY494&lt;=100),AY494*0.12,IF(AY494&gt;100,AY494*0.1))))</f>
        <v>0.82499999999999996</v>
      </c>
      <c r="BA494" s="35">
        <f>AZ494+AY494</f>
        <v>4.125</v>
      </c>
      <c r="BB494" s="33">
        <f>BA494+BA494*0.08</f>
        <v>4.4550000000000001</v>
      </c>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row>
    <row r="495" spans="1:116" s="17" customFormat="1" ht="30">
      <c r="A495" s="43" t="s">
        <v>2146</v>
      </c>
      <c r="B495" s="23">
        <v>498</v>
      </c>
      <c r="C495" s="44">
        <v>328</v>
      </c>
      <c r="D495" s="44"/>
      <c r="E495" s="45" t="s">
        <v>2293</v>
      </c>
      <c r="F495" s="45" t="s">
        <v>2294</v>
      </c>
      <c r="G495" s="35" t="s">
        <v>2295</v>
      </c>
      <c r="H495" s="48" t="s">
        <v>2296</v>
      </c>
      <c r="I495" s="45" t="s">
        <v>387</v>
      </c>
      <c r="J495" s="45" t="s">
        <v>2297</v>
      </c>
      <c r="K495" s="46"/>
      <c r="L495" s="45"/>
      <c r="M495" s="47">
        <v>50</v>
      </c>
      <c r="N495" s="45" t="s">
        <v>47</v>
      </c>
      <c r="O495" s="45" t="s">
        <v>2149</v>
      </c>
      <c r="P495" s="45" t="s">
        <v>2176</v>
      </c>
      <c r="Q495" s="45" t="s">
        <v>2298</v>
      </c>
      <c r="R495" s="29">
        <v>5.42</v>
      </c>
      <c r="S495" s="30"/>
      <c r="T495" s="31">
        <v>10</v>
      </c>
      <c r="U495" s="9">
        <v>10</v>
      </c>
      <c r="V495" s="29">
        <v>3.5</v>
      </c>
      <c r="W495" s="30"/>
      <c r="X495" s="30">
        <v>56.561</v>
      </c>
      <c r="Y495" s="30"/>
      <c r="Z495" s="30"/>
      <c r="AA495" s="30"/>
      <c r="AB495" s="30"/>
      <c r="AC495" s="30"/>
      <c r="AD495" s="30"/>
      <c r="AE495" s="32">
        <v>3.5</v>
      </c>
      <c r="AI495" s="17">
        <v>3.5</v>
      </c>
      <c r="AN495" s="33">
        <v>3.5</v>
      </c>
      <c r="AO495" s="17" t="s">
        <v>380</v>
      </c>
      <c r="AP495" s="32" t="s">
        <v>381</v>
      </c>
      <c r="AQ495" s="17">
        <f>AVERAGE(SMALL(AE495:AI495,1),SMALL(AE495:AI495,2))</f>
        <v>3.5</v>
      </c>
      <c r="AR495" s="17" t="str">
        <f>IF(R495 &lt;=( AVERAGE(SMALL(AE495:AI495,1),SMALL(AE495:AI495,2))), R495, "")</f>
        <v/>
      </c>
      <c r="AS495" s="17" t="e">
        <f>AVERAGE(SMALL(AJ495:AM495,1),SMALL(AJ495:AM495,2))</f>
        <v>#NUM!</v>
      </c>
      <c r="AT495" s="17">
        <f>T495*1.075</f>
        <v>10.75</v>
      </c>
      <c r="AU495" s="17">
        <f>U495*1.075</f>
        <v>10.75</v>
      </c>
      <c r="AV495" s="30">
        <f>MIN(AN495,AT495,AU495)</f>
        <v>3.5</v>
      </c>
      <c r="AW495" s="17" t="s">
        <v>380</v>
      </c>
      <c r="AX495" s="17" t="s">
        <v>381</v>
      </c>
      <c r="AY495" s="33">
        <v>3.5</v>
      </c>
      <c r="AZ495" s="34">
        <f>IF(AND(AY495&gt;0,AY495&lt;=10),AY495*0.25,IF(AND(AY495&gt;10,AY495&lt;=50),AY495*0.17,IF(AND(AY495&gt;10,AY495&lt;=100),AY495*0.12,IF(AY495&gt;100,AY495*0.1))))</f>
        <v>0.875</v>
      </c>
      <c r="BA495" s="35">
        <f>AZ495+AY495</f>
        <v>4.375</v>
      </c>
      <c r="BB495" s="33">
        <f>BA495+BA495*0.08</f>
        <v>4.7249999999999996</v>
      </c>
      <c r="BP495" s="49"/>
      <c r="BQ495" s="49"/>
      <c r="BR495" s="49"/>
      <c r="BS495" s="49"/>
      <c r="BT495" s="49"/>
      <c r="BU495" s="49"/>
      <c r="BV495" s="49"/>
      <c r="BW495" s="49"/>
      <c r="BX495" s="49"/>
      <c r="BY495" s="49"/>
      <c r="BZ495" s="49"/>
      <c r="CA495" s="49"/>
      <c r="CB495" s="49"/>
      <c r="CC495" s="49"/>
      <c r="CD495" s="49"/>
      <c r="CE495" s="49"/>
      <c r="CF495" s="49"/>
      <c r="CG495" s="49"/>
      <c r="CH495" s="49"/>
      <c r="CI495" s="49"/>
      <c r="CJ495" s="49"/>
      <c r="CK495" s="49"/>
      <c r="CL495" s="49"/>
      <c r="CM495" s="49"/>
      <c r="CN495" s="49"/>
      <c r="CO495" s="49"/>
      <c r="CP495" s="49"/>
      <c r="CQ495" s="49"/>
      <c r="CR495" s="49"/>
      <c r="CS495" s="49"/>
      <c r="CT495" s="49"/>
      <c r="CU495" s="49"/>
      <c r="CV495" s="49"/>
      <c r="CW495" s="49"/>
      <c r="CX495" s="49"/>
      <c r="CY495" s="49"/>
      <c r="CZ495" s="49"/>
      <c r="DA495" s="49"/>
      <c r="DB495" s="49"/>
      <c r="DC495" s="49"/>
      <c r="DD495" s="49"/>
      <c r="DE495" s="49"/>
      <c r="DF495" s="49"/>
      <c r="DG495" s="49"/>
      <c r="DH495" s="49"/>
      <c r="DI495" s="49"/>
      <c r="DJ495" s="49"/>
      <c r="DK495" s="49"/>
      <c r="DL495" s="49"/>
    </row>
    <row r="496" spans="1:116" s="17" customFormat="1" ht="30">
      <c r="A496" s="43" t="s">
        <v>2146</v>
      </c>
      <c r="B496" s="23">
        <v>489</v>
      </c>
      <c r="C496" s="44">
        <v>19392</v>
      </c>
      <c r="D496" s="44"/>
      <c r="E496" s="45" t="s">
        <v>2263</v>
      </c>
      <c r="F496" s="45" t="s">
        <v>957</v>
      </c>
      <c r="G496" s="35" t="s">
        <v>958</v>
      </c>
      <c r="H496" s="48" t="s">
        <v>959</v>
      </c>
      <c r="I496" s="45" t="s">
        <v>316</v>
      </c>
      <c r="J496" s="45" t="s">
        <v>2264</v>
      </c>
      <c r="K496" s="46">
        <v>50</v>
      </c>
      <c r="L496" s="45" t="s">
        <v>71</v>
      </c>
      <c r="M496" s="47">
        <v>1</v>
      </c>
      <c r="N496" s="45" t="s">
        <v>47</v>
      </c>
      <c r="O496" s="45" t="s">
        <v>2149</v>
      </c>
      <c r="P496" s="45" t="s">
        <v>2150</v>
      </c>
      <c r="Q496" s="45" t="s">
        <v>2265</v>
      </c>
      <c r="R496" s="29">
        <v>4.2</v>
      </c>
      <c r="S496" s="30"/>
      <c r="T496" s="31">
        <v>3.3</v>
      </c>
      <c r="U496" s="9">
        <v>3.3</v>
      </c>
      <c r="V496" s="29"/>
      <c r="W496" s="30"/>
      <c r="X496" s="30"/>
      <c r="Y496" s="30"/>
      <c r="Z496" s="30"/>
      <c r="AA496" s="30"/>
      <c r="AB496" s="30"/>
      <c r="AC496" s="30"/>
      <c r="AD496" s="30"/>
      <c r="AE496" s="32"/>
      <c r="AN496" s="33">
        <v>4.2</v>
      </c>
      <c r="AO496" s="17" t="s">
        <v>51</v>
      </c>
      <c r="AP496" s="32" t="s">
        <v>52</v>
      </c>
      <c r="AQ496" s="17" t="e">
        <f>AVERAGE(SMALL(AE496:AI496,1),SMALL(AE496:AI496,2))</f>
        <v>#NUM!</v>
      </c>
      <c r="AR496" s="17" t="e">
        <f>IF(R496 &lt;=( AVERAGE(SMALL(AE496:AI496,1),SMALL(AE496:AI496,2))), R496, "")</f>
        <v>#NUM!</v>
      </c>
      <c r="AS496" s="17" t="e">
        <f>AVERAGE(SMALL(AJ496:AM496,1),SMALL(AJ496:AM496,2))</f>
        <v>#NUM!</v>
      </c>
      <c r="AT496" s="17">
        <f>T496*1.075</f>
        <v>3.5474999999999999</v>
      </c>
      <c r="AU496" s="17">
        <f>U496*1.075</f>
        <v>3.5474999999999999</v>
      </c>
      <c r="AV496" s="30">
        <f>MIN(AN496,AT496,AU496)</f>
        <v>3.5474999999999999</v>
      </c>
      <c r="AW496" s="17" t="s">
        <v>75</v>
      </c>
      <c r="AX496" s="17" t="s">
        <v>76</v>
      </c>
      <c r="AY496" s="33">
        <v>3.5474999999999999</v>
      </c>
      <c r="AZ496" s="34">
        <f>IF(AND(AY496&gt;0,AY496&lt;=10),AY496*0.25,IF(AND(AY496&gt;10,AY496&lt;=50),AY496*0.17,IF(AND(AY496&gt;10,AY496&lt;=100),AY496*0.12,IF(AY496&gt;100,AY496*0.1))))</f>
        <v>0.88687499999999997</v>
      </c>
      <c r="BA496" s="35">
        <f>AZ496+AY496</f>
        <v>4.4343750000000002</v>
      </c>
      <c r="BB496" s="33">
        <f>BA496+BA496*0.08</f>
        <v>4.7891250000000003</v>
      </c>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row>
    <row r="497" spans="1:116" s="17" customFormat="1" ht="30">
      <c r="A497" s="43" t="s">
        <v>2146</v>
      </c>
      <c r="B497" s="23">
        <v>524</v>
      </c>
      <c r="C497" s="44">
        <v>5221</v>
      </c>
      <c r="D497" s="44"/>
      <c r="E497" s="45" t="s">
        <v>2403</v>
      </c>
      <c r="F497" s="45" t="s">
        <v>2404</v>
      </c>
      <c r="G497" s="35" t="s">
        <v>2405</v>
      </c>
      <c r="H497" s="48" t="s">
        <v>2409</v>
      </c>
      <c r="I497" s="45" t="s">
        <v>45</v>
      </c>
      <c r="J497" s="45" t="s">
        <v>2410</v>
      </c>
      <c r="K497" s="46"/>
      <c r="L497" s="45"/>
      <c r="M497" s="47">
        <v>28</v>
      </c>
      <c r="N497" s="45" t="s">
        <v>47</v>
      </c>
      <c r="O497" s="45" t="s">
        <v>2149</v>
      </c>
      <c r="P497" s="45" t="s">
        <v>2176</v>
      </c>
      <c r="Q497" s="45" t="s">
        <v>2411</v>
      </c>
      <c r="R497" s="29">
        <v>4.4489999999999998</v>
      </c>
      <c r="S497" s="30"/>
      <c r="T497" s="31"/>
      <c r="U497" s="9">
        <v>6.89</v>
      </c>
      <c r="V497" s="29">
        <v>4.3899999999999997</v>
      </c>
      <c r="W497" s="30"/>
      <c r="X497" s="30">
        <v>3.9512</v>
      </c>
      <c r="Y497" s="30"/>
      <c r="Z497" s="30"/>
      <c r="AA497" s="30"/>
      <c r="AB497" s="30"/>
      <c r="AC497" s="30"/>
      <c r="AD497" s="30"/>
      <c r="AE497" s="32">
        <v>4.3899999999999997</v>
      </c>
      <c r="AN497" s="33">
        <v>3.8</v>
      </c>
      <c r="AO497" s="17" t="s">
        <v>338</v>
      </c>
      <c r="AP497" s="32" t="s">
        <v>339</v>
      </c>
      <c r="AQ497" s="17" t="e">
        <f>AVERAGE(SMALL(AE497:AI497,1),SMALL(AE497:AI497,2))</f>
        <v>#NUM!</v>
      </c>
      <c r="AR497" s="17" t="e">
        <f>IF(R497 &lt;=( AVERAGE(SMALL(AE497:AI497,1),SMALL(AE497:AI497,2))), R497, "")</f>
        <v>#NUM!</v>
      </c>
      <c r="AS497" s="17" t="e">
        <f>AVERAGE(SMALL(AJ497:AM497,1),SMALL(AJ497:AM497,2))</f>
        <v>#NUM!</v>
      </c>
      <c r="AT497" s="17">
        <f>T497*1.075</f>
        <v>0</v>
      </c>
      <c r="AU497" s="17">
        <f>U497*1.075</f>
        <v>7.4067499999999997</v>
      </c>
      <c r="AV497" s="30">
        <f>MIN(AN497,AT497,AU497)</f>
        <v>0</v>
      </c>
      <c r="AW497" s="17" t="s">
        <v>338</v>
      </c>
      <c r="AX497" s="17" t="s">
        <v>339</v>
      </c>
      <c r="AY497" s="33">
        <v>3.8</v>
      </c>
      <c r="AZ497" s="34">
        <f>IF(AND(AY497&gt;0,AY497&lt;=10),AY497*0.25,IF(AND(AY497&gt;10,AY497&lt;=50),AY497*0.17,IF(AND(AY497&gt;10,AY497&lt;=100),AY497*0.12,IF(AY497&gt;100,AY497*0.1))))</f>
        <v>0.95</v>
      </c>
      <c r="BA497" s="35">
        <f>AZ497+AY497</f>
        <v>4.75</v>
      </c>
      <c r="BB497" s="33">
        <f>BA497+BA497*0.08</f>
        <v>5.13</v>
      </c>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row>
    <row r="498" spans="1:116" s="17" customFormat="1" ht="30">
      <c r="A498" s="43" t="s">
        <v>2146</v>
      </c>
      <c r="B498" s="23">
        <v>497</v>
      </c>
      <c r="C498" s="44">
        <v>310</v>
      </c>
      <c r="D498" s="44"/>
      <c r="E498" s="45" t="s">
        <v>2287</v>
      </c>
      <c r="F498" s="45" t="s">
        <v>2288</v>
      </c>
      <c r="G498" s="35" t="s">
        <v>1066</v>
      </c>
      <c r="H498" s="48" t="s">
        <v>1069</v>
      </c>
      <c r="I498" s="45" t="s">
        <v>106</v>
      </c>
      <c r="J498" s="45" t="s">
        <v>2100</v>
      </c>
      <c r="K498" s="46"/>
      <c r="L498" s="45"/>
      <c r="M498" s="47">
        <v>30</v>
      </c>
      <c r="N498" s="45" t="s">
        <v>47</v>
      </c>
      <c r="O498" s="45" t="s">
        <v>2149</v>
      </c>
      <c r="P498" s="45" t="s">
        <v>2167</v>
      </c>
      <c r="Q498" s="45" t="s">
        <v>2292</v>
      </c>
      <c r="R498" s="29">
        <v>4.3499999999999996</v>
      </c>
      <c r="S498" s="30"/>
      <c r="T498" s="31">
        <v>7</v>
      </c>
      <c r="U498" s="9">
        <v>7</v>
      </c>
      <c r="V498" s="29">
        <v>4.3499999999999996</v>
      </c>
      <c r="W498" s="30"/>
      <c r="X498" s="30">
        <v>3.7422</v>
      </c>
      <c r="Y498" s="30"/>
      <c r="Z498" s="30"/>
      <c r="AA498" s="30"/>
      <c r="AB498" s="30"/>
      <c r="AC498" s="30"/>
      <c r="AD498" s="30"/>
      <c r="AE498" s="32">
        <v>4.3499999999999996</v>
      </c>
      <c r="AG498" s="17">
        <v>3.7349999999999999</v>
      </c>
      <c r="AN498" s="33">
        <v>4.0425000000000004</v>
      </c>
      <c r="AO498" s="17" t="s">
        <v>213</v>
      </c>
      <c r="AP498" s="32" t="s">
        <v>214</v>
      </c>
      <c r="AQ498" s="17">
        <f>AVERAGE(SMALL(AE498:AI498,1),SMALL(AE498:AI498,2))</f>
        <v>4.0424999999999995</v>
      </c>
      <c r="AR498" s="17" t="str">
        <f>IF(R498 &lt;=( AVERAGE(SMALL(AE498:AI498,1),SMALL(AE498:AI498,2))), R498, "")</f>
        <v/>
      </c>
      <c r="AS498" s="17" t="e">
        <f>AVERAGE(SMALL(AJ498:AM498,1),SMALL(AJ498:AM498,2))</f>
        <v>#NUM!</v>
      </c>
      <c r="AT498" s="17">
        <f>T498*1.075</f>
        <v>7.5249999999999995</v>
      </c>
      <c r="AU498" s="17">
        <f>U498*1.075</f>
        <v>7.5249999999999995</v>
      </c>
      <c r="AV498" s="30">
        <f>MIN(AN498,AT498,AU498)</f>
        <v>4.0425000000000004</v>
      </c>
      <c r="AW498" s="17" t="s">
        <v>215</v>
      </c>
      <c r="AX498" s="17" t="s">
        <v>214</v>
      </c>
      <c r="AY498" s="33">
        <v>4.0425000000000004</v>
      </c>
      <c r="AZ498" s="34">
        <f>IF(AND(AY498&gt;0,AY498&lt;=10),AY498*0.25,IF(AND(AY498&gt;10,AY498&lt;=50),AY498*0.17,IF(AND(AY498&gt;10,AY498&lt;=100),AY498*0.12,IF(AY498&gt;100,AY498*0.1))))</f>
        <v>1.0106250000000001</v>
      </c>
      <c r="BA498" s="35">
        <f>AZ498+AY498</f>
        <v>5.0531250000000005</v>
      </c>
      <c r="BB498" s="33">
        <f>BA498+BA498*0.08</f>
        <v>5.4573750000000008</v>
      </c>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row>
    <row r="499" spans="1:116" s="17" customFormat="1" ht="30">
      <c r="A499" s="43" t="s">
        <v>2146</v>
      </c>
      <c r="B499" s="23">
        <v>466</v>
      </c>
      <c r="C499" s="44">
        <v>7055</v>
      </c>
      <c r="D499" s="44"/>
      <c r="E499" s="45" t="s">
        <v>2162</v>
      </c>
      <c r="F499" s="45" t="s">
        <v>2163</v>
      </c>
      <c r="G499" s="35" t="s">
        <v>2164</v>
      </c>
      <c r="H499" s="48" t="s">
        <v>2165</v>
      </c>
      <c r="I499" s="45" t="s">
        <v>316</v>
      </c>
      <c r="J499" s="45" t="s">
        <v>2166</v>
      </c>
      <c r="K499" s="46">
        <v>30</v>
      </c>
      <c r="L499" s="45" t="s">
        <v>71</v>
      </c>
      <c r="M499" s="47">
        <v>1</v>
      </c>
      <c r="N499" s="45" t="s">
        <v>47</v>
      </c>
      <c r="O499" s="45" t="s">
        <v>2149</v>
      </c>
      <c r="P499" s="45" t="s">
        <v>2167</v>
      </c>
      <c r="Q499" s="45" t="s">
        <v>2168</v>
      </c>
      <c r="R499" s="29">
        <v>4.07</v>
      </c>
      <c r="S499" s="30"/>
      <c r="T499" s="31">
        <v>11</v>
      </c>
      <c r="U499" s="9" t="s">
        <v>58</v>
      </c>
      <c r="V499" s="29">
        <v>10.58</v>
      </c>
      <c r="W499" s="30">
        <v>3.7265000000000001</v>
      </c>
      <c r="X499" s="30">
        <v>3.8557999999999999</v>
      </c>
      <c r="Y499" s="30"/>
      <c r="Z499" s="30"/>
      <c r="AA499" s="30"/>
      <c r="AB499" s="30"/>
      <c r="AC499" s="30"/>
      <c r="AD499" s="30"/>
      <c r="AE499" s="32">
        <v>10.58</v>
      </c>
      <c r="AG499" s="17">
        <v>3.8479999999999999</v>
      </c>
      <c r="AH499" s="17">
        <v>5.35</v>
      </c>
      <c r="AI499" s="17">
        <v>10.58</v>
      </c>
      <c r="AJ499" s="17">
        <v>5.37</v>
      </c>
      <c r="AN499" s="33">
        <v>4.07</v>
      </c>
      <c r="AO499" s="17" t="s">
        <v>51</v>
      </c>
      <c r="AP499" s="32" t="s">
        <v>52</v>
      </c>
      <c r="AQ499" s="17">
        <f>AVERAGE(SMALL(AE499:AI499,1),SMALL(AE499:AI499,2))</f>
        <v>4.5990000000000002</v>
      </c>
      <c r="AR499" s="17">
        <f>IF(R499 &lt;=( AVERAGE(SMALL(AE499:AI499,1),SMALL(AE499:AI499,2))), R499, "")</f>
        <v>4.07</v>
      </c>
      <c r="AS499" s="17" t="e">
        <f>AVERAGE(SMALL(AJ499:AM499,1),SMALL(AJ499:AM499,2))</f>
        <v>#NUM!</v>
      </c>
      <c r="AT499" s="17">
        <f>T499*1.075</f>
        <v>11.824999999999999</v>
      </c>
      <c r="AU499" s="17" t="e">
        <f>U499*1.075</f>
        <v>#VALUE!</v>
      </c>
      <c r="AV499" s="30" t="e">
        <f>MIN(AN499,AT499,AU499)</f>
        <v>#VALUE!</v>
      </c>
      <c r="AW499" s="42" t="s">
        <v>53</v>
      </c>
      <c r="AX499" s="42" t="s">
        <v>52</v>
      </c>
      <c r="AY499" s="33">
        <v>4.07</v>
      </c>
      <c r="AZ499" s="34">
        <f>IF(AND(AY499&gt;0,AY499&lt;=10),AY499*0.25,IF(AND(AY499&gt;10,AY499&lt;=50),AY499*0.17,IF(AND(AY499&gt;10,AY499&lt;=100),AY499*0.12,IF(AY499&gt;100,AY499*0.1))))</f>
        <v>1.0175000000000001</v>
      </c>
      <c r="BA499" s="35">
        <f>AZ499+AY499</f>
        <v>5.0875000000000004</v>
      </c>
      <c r="BB499" s="33">
        <f>BA499+BA499*0.08</f>
        <v>5.4945000000000004</v>
      </c>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row>
    <row r="500" spans="1:116" s="17" customFormat="1" ht="30">
      <c r="A500" s="43" t="s">
        <v>2146</v>
      </c>
      <c r="B500" s="23">
        <v>467</v>
      </c>
      <c r="C500" s="44">
        <v>2408</v>
      </c>
      <c r="D500" s="44"/>
      <c r="E500" s="45" t="s">
        <v>2162</v>
      </c>
      <c r="F500" s="45" t="s">
        <v>2163</v>
      </c>
      <c r="G500" s="35" t="s">
        <v>2164</v>
      </c>
      <c r="H500" s="48" t="s">
        <v>2165</v>
      </c>
      <c r="I500" s="45" t="s">
        <v>69</v>
      </c>
      <c r="J500" s="45" t="s">
        <v>2169</v>
      </c>
      <c r="K500" s="46">
        <v>30</v>
      </c>
      <c r="L500" s="45" t="s">
        <v>71</v>
      </c>
      <c r="M500" s="47">
        <v>1</v>
      </c>
      <c r="N500" s="45" t="s">
        <v>47</v>
      </c>
      <c r="O500" s="45" t="s">
        <v>2149</v>
      </c>
      <c r="P500" s="45" t="s">
        <v>2167</v>
      </c>
      <c r="Q500" s="45" t="s">
        <v>2170</v>
      </c>
      <c r="R500" s="29">
        <v>4.1900000000000004</v>
      </c>
      <c r="S500" s="30"/>
      <c r="T500" s="31">
        <v>6.3</v>
      </c>
      <c r="U500" s="9">
        <v>6.3</v>
      </c>
      <c r="V500" s="29">
        <v>10.56</v>
      </c>
      <c r="W500" s="30">
        <v>3.9064000000000001</v>
      </c>
      <c r="X500" s="30">
        <v>3.8843999999999999</v>
      </c>
      <c r="Y500" s="30"/>
      <c r="Z500" s="30"/>
      <c r="AA500" s="30"/>
      <c r="AB500" s="30"/>
      <c r="AC500" s="30"/>
      <c r="AD500" s="30"/>
      <c r="AE500" s="32">
        <v>10.56</v>
      </c>
      <c r="AG500" s="17">
        <v>3.8769999999999998</v>
      </c>
      <c r="AH500" s="17">
        <v>5.35</v>
      </c>
      <c r="AI500" s="17">
        <v>10.56</v>
      </c>
      <c r="AJ500" s="17">
        <v>5.64</v>
      </c>
      <c r="AN500" s="33">
        <v>4.1900000000000004</v>
      </c>
      <c r="AO500" s="17" t="s">
        <v>51</v>
      </c>
      <c r="AP500" s="32" t="s">
        <v>52</v>
      </c>
      <c r="AQ500" s="17">
        <f>AVERAGE(SMALL(AE500:AI500,1),SMALL(AE500:AI500,2))</f>
        <v>4.6135000000000002</v>
      </c>
      <c r="AR500" s="17">
        <f>IF(R500 &lt;=( AVERAGE(SMALL(AE500:AI500,1),SMALL(AE500:AI500,2))), R500, "")</f>
        <v>4.1900000000000004</v>
      </c>
      <c r="AS500" s="17" t="e">
        <f>AVERAGE(SMALL(AJ500:AM500,1),SMALL(AJ500:AM500,2))</f>
        <v>#NUM!</v>
      </c>
      <c r="AT500" s="17">
        <f>T500*1.075</f>
        <v>6.7725</v>
      </c>
      <c r="AU500" s="17">
        <f>U500*1.075</f>
        <v>6.7725</v>
      </c>
      <c r="AV500" s="30">
        <f>MIN(AN500,AT500,AU500)</f>
        <v>4.1900000000000004</v>
      </c>
      <c r="AW500" s="42" t="s">
        <v>53</v>
      </c>
      <c r="AX500" s="42" t="s">
        <v>52</v>
      </c>
      <c r="AY500" s="33">
        <v>4.1900000000000004</v>
      </c>
      <c r="AZ500" s="34">
        <f>IF(AND(AY500&gt;0,AY500&lt;=10),AY500*0.25,IF(AND(AY500&gt;10,AY500&lt;=50),AY500*0.17,IF(AND(AY500&gt;10,AY500&lt;=100),AY500*0.12,IF(AY500&gt;100,AY500*0.1))))</f>
        <v>1.0475000000000001</v>
      </c>
      <c r="BA500" s="35">
        <f>AZ500+AY500</f>
        <v>5.2375000000000007</v>
      </c>
      <c r="BB500" s="33">
        <f>BA500+BA500*0.08</f>
        <v>5.6565000000000012</v>
      </c>
      <c r="BP500" s="49"/>
      <c r="BQ500" s="49"/>
      <c r="BR500" s="49"/>
      <c r="BS500" s="49"/>
      <c r="BT500" s="49"/>
      <c r="BU500" s="49"/>
      <c r="BV500" s="49"/>
      <c r="BW500" s="49"/>
      <c r="BX500" s="49"/>
      <c r="BY500" s="49"/>
      <c r="BZ500" s="49"/>
      <c r="CA500" s="49"/>
      <c r="CB500" s="49"/>
      <c r="CC500" s="49"/>
      <c r="CD500" s="49"/>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c r="DB500" s="49"/>
      <c r="DC500" s="49"/>
      <c r="DD500" s="49"/>
      <c r="DE500" s="49"/>
      <c r="DF500" s="49"/>
      <c r="DG500" s="49"/>
      <c r="DH500" s="49"/>
      <c r="DI500" s="49"/>
      <c r="DJ500" s="49"/>
      <c r="DK500" s="49"/>
      <c r="DL500" s="49"/>
    </row>
    <row r="501" spans="1:116" s="17" customFormat="1" ht="30">
      <c r="A501" s="43" t="s">
        <v>2146</v>
      </c>
      <c r="B501" s="23">
        <v>478</v>
      </c>
      <c r="C501" s="44">
        <v>77</v>
      </c>
      <c r="D501" s="44"/>
      <c r="E501" s="45" t="s">
        <v>2217</v>
      </c>
      <c r="F501" s="45" t="s">
        <v>2218</v>
      </c>
      <c r="G501" s="35" t="s">
        <v>2208</v>
      </c>
      <c r="H501" s="48" t="s">
        <v>2219</v>
      </c>
      <c r="I501" s="45" t="s">
        <v>2220</v>
      </c>
      <c r="J501" s="45" t="s">
        <v>2221</v>
      </c>
      <c r="K501" s="46">
        <v>50</v>
      </c>
      <c r="L501" s="45" t="s">
        <v>83</v>
      </c>
      <c r="M501" s="47">
        <v>1</v>
      </c>
      <c r="N501" s="45" t="s">
        <v>47</v>
      </c>
      <c r="O501" s="45" t="s">
        <v>2149</v>
      </c>
      <c r="P501" s="45" t="s">
        <v>2176</v>
      </c>
      <c r="Q501" s="45" t="s">
        <v>2222</v>
      </c>
      <c r="R501" s="29">
        <v>4.1900000000000004</v>
      </c>
      <c r="S501" s="30"/>
      <c r="T501" s="31">
        <v>5.8</v>
      </c>
      <c r="U501" s="9">
        <v>5.8</v>
      </c>
      <c r="V501" s="29">
        <v>8.6300000000000008</v>
      </c>
      <c r="W501" s="30">
        <v>3.7551999999999999</v>
      </c>
      <c r="X501" s="30">
        <v>4.0271999999999997</v>
      </c>
      <c r="Y501" s="30"/>
      <c r="Z501" s="30"/>
      <c r="AA501" s="30"/>
      <c r="AB501" s="30"/>
      <c r="AC501" s="30"/>
      <c r="AD501" s="30"/>
      <c r="AE501" s="32">
        <v>8.6300000000000008</v>
      </c>
      <c r="AG501" s="17">
        <v>3.7389999999999999</v>
      </c>
      <c r="AI501" s="17">
        <v>8.6300000000000008</v>
      </c>
      <c r="AJ501" s="17">
        <v>2.6850000000000001</v>
      </c>
      <c r="AN501" s="33">
        <v>4.1900000000000004</v>
      </c>
      <c r="AO501" s="17" t="s">
        <v>51</v>
      </c>
      <c r="AP501" s="32" t="s">
        <v>52</v>
      </c>
      <c r="AQ501" s="17">
        <f>AVERAGE(SMALL(AE501:AI501,1),SMALL(AE501:AI501,2))</f>
        <v>6.1844999999999999</v>
      </c>
      <c r="AR501" s="17">
        <f>IF(R501 &lt;=( AVERAGE(SMALL(AE501:AI501,1),SMALL(AE501:AI501,2))), R501, "")</f>
        <v>4.1900000000000004</v>
      </c>
      <c r="AS501" s="17" t="e">
        <f>AVERAGE(SMALL(AJ501:AM501,1),SMALL(AJ501:AM501,2))</f>
        <v>#NUM!</v>
      </c>
      <c r="AT501" s="17">
        <f>T501*1.075</f>
        <v>6.2349999999999994</v>
      </c>
      <c r="AU501" s="17">
        <f>U501*1.075</f>
        <v>6.2349999999999994</v>
      </c>
      <c r="AV501" s="30">
        <f>MIN(AN501,AT501,AU501)</f>
        <v>4.1900000000000004</v>
      </c>
      <c r="AW501" s="42" t="s">
        <v>53</v>
      </c>
      <c r="AX501" s="42" t="s">
        <v>52</v>
      </c>
      <c r="AY501" s="33">
        <v>4.1900000000000004</v>
      </c>
      <c r="AZ501" s="34">
        <f>IF(AND(AY501&gt;0,AY501&lt;=10),AY501*0.25,IF(AND(AY501&gt;10,AY501&lt;=50),AY501*0.17,IF(AND(AY501&gt;10,AY501&lt;=100),AY501*0.12,IF(AY501&gt;100,AY501*0.1))))</f>
        <v>1.0475000000000001</v>
      </c>
      <c r="BA501" s="35">
        <f>AZ501+AY501</f>
        <v>5.2375000000000007</v>
      </c>
      <c r="BB501" s="33">
        <f>BA501+BA501*0.08</f>
        <v>5.6565000000000012</v>
      </c>
      <c r="BP501" s="49"/>
      <c r="BQ501" s="49"/>
      <c r="BR501" s="49"/>
      <c r="BS501" s="49"/>
      <c r="BT501" s="49"/>
      <c r="BU501" s="49"/>
      <c r="BV501" s="49"/>
      <c r="BW501" s="49"/>
      <c r="BX501" s="49"/>
      <c r="BY501" s="49"/>
      <c r="BZ501" s="49"/>
      <c r="CA501" s="49"/>
      <c r="CB501" s="49"/>
      <c r="CC501" s="49"/>
      <c r="CD501" s="49"/>
      <c r="CE501" s="49"/>
      <c r="CF501" s="49"/>
      <c r="CG501" s="49"/>
      <c r="CH501" s="49"/>
      <c r="CI501" s="49"/>
      <c r="CJ501" s="49"/>
      <c r="CK501" s="49"/>
      <c r="CL501" s="49"/>
      <c r="CM501" s="49"/>
      <c r="CN501" s="49"/>
      <c r="CO501" s="49"/>
      <c r="CP501" s="49"/>
      <c r="CQ501" s="49"/>
      <c r="CR501" s="49"/>
      <c r="CS501" s="49"/>
      <c r="CT501" s="49"/>
      <c r="CU501" s="49"/>
      <c r="CV501" s="49"/>
      <c r="CW501" s="49"/>
      <c r="CX501" s="49"/>
      <c r="CY501" s="49"/>
      <c r="CZ501" s="49"/>
      <c r="DA501" s="49"/>
      <c r="DB501" s="49"/>
      <c r="DC501" s="49"/>
      <c r="DD501" s="49"/>
      <c r="DE501" s="49"/>
      <c r="DF501" s="49"/>
      <c r="DG501" s="49"/>
      <c r="DH501" s="49"/>
      <c r="DI501" s="49"/>
      <c r="DJ501" s="49"/>
      <c r="DK501" s="49"/>
      <c r="DL501" s="49"/>
    </row>
    <row r="502" spans="1:116" s="17" customFormat="1" ht="30">
      <c r="A502" s="43" t="s">
        <v>2146</v>
      </c>
      <c r="B502" s="23">
        <v>523</v>
      </c>
      <c r="C502" s="44">
        <v>5222</v>
      </c>
      <c r="D502" s="44"/>
      <c r="E502" s="45" t="s">
        <v>2403</v>
      </c>
      <c r="F502" s="45" t="s">
        <v>2404</v>
      </c>
      <c r="G502" s="35" t="s">
        <v>2405</v>
      </c>
      <c r="H502" s="48" t="s">
        <v>2406</v>
      </c>
      <c r="I502" s="45" t="s">
        <v>45</v>
      </c>
      <c r="J502" s="45" t="s">
        <v>2407</v>
      </c>
      <c r="K502" s="46"/>
      <c r="L502" s="45"/>
      <c r="M502" s="47">
        <v>28</v>
      </c>
      <c r="N502" s="45" t="s">
        <v>47</v>
      </c>
      <c r="O502" s="45" t="s">
        <v>2149</v>
      </c>
      <c r="P502" s="45" t="s">
        <v>2176</v>
      </c>
      <c r="Q502" s="45" t="s">
        <v>2408</v>
      </c>
      <c r="R502" s="29">
        <v>5.34</v>
      </c>
      <c r="S502" s="30"/>
      <c r="T502" s="31"/>
      <c r="U502" s="9">
        <v>9.5</v>
      </c>
      <c r="V502" s="29">
        <v>4.8899999999999997</v>
      </c>
      <c r="W502" s="30"/>
      <c r="X502" s="30">
        <v>5.0381999999999998</v>
      </c>
      <c r="Y502" s="30"/>
      <c r="Z502" s="30"/>
      <c r="AA502" s="30"/>
      <c r="AB502" s="30"/>
      <c r="AC502" s="30"/>
      <c r="AD502" s="30"/>
      <c r="AE502" s="32">
        <v>4.8899999999999997</v>
      </c>
      <c r="AN502" s="33">
        <v>4.2960000000000003</v>
      </c>
      <c r="AO502" s="17" t="s">
        <v>338</v>
      </c>
      <c r="AP502" s="32" t="s">
        <v>339</v>
      </c>
      <c r="AQ502" s="17" t="e">
        <f>AVERAGE(SMALL(AE502:AI502,1),SMALL(AE502:AI502,2))</f>
        <v>#NUM!</v>
      </c>
      <c r="AR502" s="17" t="e">
        <f>IF(R502 &lt;=( AVERAGE(SMALL(AE502:AI502,1),SMALL(AE502:AI502,2))), R502, "")</f>
        <v>#NUM!</v>
      </c>
      <c r="AS502" s="17" t="e">
        <f>AVERAGE(SMALL(AJ502:AM502,1),SMALL(AJ502:AM502,2))</f>
        <v>#NUM!</v>
      </c>
      <c r="AT502" s="17">
        <f>T502*1.075</f>
        <v>0</v>
      </c>
      <c r="AU502" s="17">
        <f>U502*1.075</f>
        <v>10.2125</v>
      </c>
      <c r="AV502" s="30">
        <f>MIN(AN502,AT502,AU502)</f>
        <v>0</v>
      </c>
      <c r="AW502" s="17" t="s">
        <v>338</v>
      </c>
      <c r="AX502" s="17" t="s">
        <v>339</v>
      </c>
      <c r="AY502" s="33">
        <v>4.2960000000000003</v>
      </c>
      <c r="AZ502" s="34">
        <f>IF(AND(AY502&gt;0,AY502&lt;=10),AY502*0.25,IF(AND(AY502&gt;10,AY502&lt;=50),AY502*0.17,IF(AND(AY502&gt;10,AY502&lt;=100),AY502*0.12,IF(AY502&gt;100,AY502*0.1))))</f>
        <v>1.0740000000000001</v>
      </c>
      <c r="BA502" s="35">
        <f>AZ502+AY502</f>
        <v>5.37</v>
      </c>
      <c r="BB502" s="33">
        <f>BA502+BA502*0.08</f>
        <v>5.7995999999999999</v>
      </c>
      <c r="BP502" s="49"/>
      <c r="BQ502" s="49"/>
      <c r="BR502" s="49"/>
      <c r="BS502" s="49"/>
      <c r="BT502" s="49"/>
      <c r="BU502" s="49"/>
      <c r="BV502" s="49"/>
      <c r="BW502" s="49"/>
      <c r="BX502" s="49"/>
      <c r="BY502" s="49"/>
      <c r="BZ502" s="49"/>
      <c r="CA502" s="49"/>
      <c r="CB502" s="49"/>
      <c r="CC502" s="49"/>
      <c r="CD502" s="49"/>
      <c r="CE502" s="49"/>
      <c r="CF502" s="49"/>
      <c r="CG502" s="49"/>
      <c r="CH502" s="49"/>
      <c r="CI502" s="49"/>
      <c r="CJ502" s="49"/>
      <c r="CK502" s="49"/>
      <c r="CL502" s="49"/>
      <c r="CM502" s="49"/>
      <c r="CN502" s="49"/>
      <c r="CO502" s="49"/>
      <c r="CP502" s="49"/>
      <c r="CQ502" s="49"/>
      <c r="CR502" s="49"/>
      <c r="CS502" s="49"/>
      <c r="CT502" s="49"/>
      <c r="CU502" s="49"/>
      <c r="CV502" s="49"/>
      <c r="CW502" s="49"/>
      <c r="CX502" s="49"/>
      <c r="CY502" s="49"/>
      <c r="CZ502" s="49"/>
      <c r="DA502" s="49"/>
      <c r="DB502" s="49"/>
      <c r="DC502" s="49"/>
      <c r="DD502" s="49"/>
      <c r="DE502" s="49"/>
      <c r="DF502" s="49"/>
      <c r="DG502" s="49"/>
      <c r="DH502" s="49"/>
      <c r="DI502" s="49"/>
      <c r="DJ502" s="49"/>
      <c r="DK502" s="49"/>
      <c r="DL502" s="49"/>
    </row>
    <row r="503" spans="1:116" s="17" customFormat="1" ht="30">
      <c r="A503" s="43" t="s">
        <v>2146</v>
      </c>
      <c r="B503" s="23">
        <v>507</v>
      </c>
      <c r="C503" s="44">
        <v>2402</v>
      </c>
      <c r="D503" s="44"/>
      <c r="E503" s="45" t="s">
        <v>2336</v>
      </c>
      <c r="F503" s="45" t="s">
        <v>2337</v>
      </c>
      <c r="G503" s="35" t="s">
        <v>2338</v>
      </c>
      <c r="H503" s="48" t="s">
        <v>1614</v>
      </c>
      <c r="I503" s="45" t="s">
        <v>1220</v>
      </c>
      <c r="J503" s="45" t="s">
        <v>2339</v>
      </c>
      <c r="K503" s="46">
        <v>15</v>
      </c>
      <c r="L503" s="45" t="s">
        <v>71</v>
      </c>
      <c r="M503" s="47">
        <v>1</v>
      </c>
      <c r="N503" s="45" t="s">
        <v>47</v>
      </c>
      <c r="O503" s="45" t="s">
        <v>2149</v>
      </c>
      <c r="P503" s="45" t="s">
        <v>2167</v>
      </c>
      <c r="Q503" s="45" t="s">
        <v>2340</v>
      </c>
      <c r="R503" s="29">
        <v>4.95</v>
      </c>
      <c r="S503" s="30"/>
      <c r="T503" s="31">
        <v>6</v>
      </c>
      <c r="U503" s="9">
        <v>6</v>
      </c>
      <c r="V503" s="29">
        <v>5.73</v>
      </c>
      <c r="W503" s="30"/>
      <c r="X503" s="30">
        <v>3.4668000000000001</v>
      </c>
      <c r="Y503" s="30"/>
      <c r="Z503" s="30"/>
      <c r="AA503" s="30"/>
      <c r="AB503" s="30"/>
      <c r="AC503" s="30"/>
      <c r="AD503" s="30"/>
      <c r="AE503" s="32">
        <v>5.73</v>
      </c>
      <c r="AG503" s="17">
        <v>3.46</v>
      </c>
      <c r="AI503" s="17">
        <v>5.73</v>
      </c>
      <c r="AN503" s="33">
        <v>4.5949999999999998</v>
      </c>
      <c r="AO503" s="17" t="s">
        <v>213</v>
      </c>
      <c r="AP503" s="32" t="s">
        <v>214</v>
      </c>
      <c r="AQ503" s="17">
        <f>AVERAGE(SMALL(AE503:AI503,1),SMALL(AE503:AI503,2))</f>
        <v>4.5950000000000006</v>
      </c>
      <c r="AR503" s="17" t="str">
        <f>IF(R503 &lt;=( AVERAGE(SMALL(AE503:AI503,1),SMALL(AE503:AI503,2))), R503, "")</f>
        <v/>
      </c>
      <c r="AS503" s="17" t="e">
        <f>AVERAGE(SMALL(AJ503:AM503,1),SMALL(AJ503:AM503,2))</f>
        <v>#NUM!</v>
      </c>
      <c r="AT503" s="17">
        <f>T503*1.075</f>
        <v>6.4499999999999993</v>
      </c>
      <c r="AU503" s="17">
        <f>U503*1.075</f>
        <v>6.4499999999999993</v>
      </c>
      <c r="AV503" s="30">
        <f>MIN(AN503,AT503,AU503)</f>
        <v>4.5949999999999998</v>
      </c>
      <c r="AW503" s="17" t="s">
        <v>75</v>
      </c>
      <c r="AX503" s="17" t="s">
        <v>76</v>
      </c>
      <c r="AY503" s="33">
        <v>4.5999999999999996</v>
      </c>
      <c r="AZ503" s="34">
        <f>IF(AND(AY503&gt;0,AY503&lt;=10),AY503*0.25,IF(AND(AY503&gt;10,AY503&lt;=50),AY503*0.17,IF(AND(AY503&gt;10,AY503&lt;=100),AY503*0.12,IF(AY503&gt;100,AY503*0.1))))</f>
        <v>1.1499999999999999</v>
      </c>
      <c r="BA503" s="35">
        <f>AZ503+AY503</f>
        <v>5.75</v>
      </c>
      <c r="BB503" s="33">
        <f>BA503+BA503*0.08</f>
        <v>6.21</v>
      </c>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row>
    <row r="504" spans="1:116" s="17" customFormat="1" ht="30">
      <c r="A504" s="43" t="s">
        <v>2146</v>
      </c>
      <c r="B504" s="23">
        <v>516</v>
      </c>
      <c r="C504" s="44">
        <v>5119</v>
      </c>
      <c r="D504" s="44"/>
      <c r="E504" s="45" t="s">
        <v>2370</v>
      </c>
      <c r="F504" s="45" t="s">
        <v>2371</v>
      </c>
      <c r="G504" s="35" t="s">
        <v>1311</v>
      </c>
      <c r="H504" s="48" t="s">
        <v>1312</v>
      </c>
      <c r="I504" s="45" t="s">
        <v>1332</v>
      </c>
      <c r="J504" s="45" t="s">
        <v>2372</v>
      </c>
      <c r="K504" s="46"/>
      <c r="L504" s="45"/>
      <c r="M504" s="47">
        <v>30</v>
      </c>
      <c r="N504" s="45" t="s">
        <v>47</v>
      </c>
      <c r="O504" s="45" t="s">
        <v>2149</v>
      </c>
      <c r="P504" s="45" t="s">
        <v>2176</v>
      </c>
      <c r="Q504" s="45" t="s">
        <v>2373</v>
      </c>
      <c r="R504" s="29">
        <v>5.16</v>
      </c>
      <c r="S504" s="30"/>
      <c r="T504" s="31"/>
      <c r="U504" s="9">
        <v>5</v>
      </c>
      <c r="V504" s="29">
        <v>4.8</v>
      </c>
      <c r="W504" s="30"/>
      <c r="X504" s="30"/>
      <c r="Y504" s="30"/>
      <c r="Z504" s="30"/>
      <c r="AA504" s="30"/>
      <c r="AB504" s="30"/>
      <c r="AC504" s="30"/>
      <c r="AD504" s="30"/>
      <c r="AE504" s="32">
        <v>4.8</v>
      </c>
      <c r="AI504" s="17">
        <v>4.8</v>
      </c>
      <c r="AN504" s="33">
        <v>4.8</v>
      </c>
      <c r="AO504" s="17" t="s">
        <v>380</v>
      </c>
      <c r="AP504" s="32" t="s">
        <v>381</v>
      </c>
      <c r="AQ504" s="17">
        <f>AVERAGE(SMALL(AE504:AI504,1),SMALL(AE504:AI504,2))</f>
        <v>4.8</v>
      </c>
      <c r="AR504" s="17" t="str">
        <f>IF(R504 &lt;=( AVERAGE(SMALL(AE504:AI504,1),SMALL(AE504:AI504,2))), R504, "")</f>
        <v/>
      </c>
      <c r="AS504" s="17" t="e">
        <f>AVERAGE(SMALL(AJ504:AM504,1),SMALL(AJ504:AM504,2))</f>
        <v>#NUM!</v>
      </c>
      <c r="AT504" s="17">
        <f>T504*1.075</f>
        <v>0</v>
      </c>
      <c r="AU504" s="17">
        <f>U504*1.075</f>
        <v>5.375</v>
      </c>
      <c r="AV504" s="30">
        <f>MIN(AN504,AT504,AU504)</f>
        <v>0</v>
      </c>
      <c r="AW504" s="42" t="s">
        <v>53</v>
      </c>
      <c r="AX504" s="17" t="s">
        <v>52</v>
      </c>
      <c r="AY504" s="33">
        <v>4.8</v>
      </c>
      <c r="AZ504" s="34">
        <f>IF(AND(AY504&gt;0,AY504&lt;=10),AY504*0.25,IF(AND(AY504&gt;10,AY504&lt;=50),AY504*0.17,IF(AND(AY504&gt;10,AY504&lt;=100),AY504*0.12,IF(AY504&gt;100,AY504*0.1))))</f>
        <v>1.2</v>
      </c>
      <c r="BA504" s="35">
        <f>AZ504+AY504</f>
        <v>6</v>
      </c>
      <c r="BB504" s="33">
        <f>BA504+BA504*0.08</f>
        <v>6.48</v>
      </c>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row>
    <row r="505" spans="1:116" s="17" customFormat="1" ht="30">
      <c r="A505" s="43" t="s">
        <v>2146</v>
      </c>
      <c r="B505" s="23">
        <v>499</v>
      </c>
      <c r="C505" s="44">
        <v>350</v>
      </c>
      <c r="D505" s="44"/>
      <c r="E505" s="45" t="s">
        <v>2299</v>
      </c>
      <c r="F505" s="45" t="s">
        <v>2300</v>
      </c>
      <c r="G505" s="35" t="s">
        <v>2301</v>
      </c>
      <c r="H505" s="48" t="s">
        <v>523</v>
      </c>
      <c r="I505" s="45" t="s">
        <v>566</v>
      </c>
      <c r="J505" s="45" t="s">
        <v>2302</v>
      </c>
      <c r="K505" s="46"/>
      <c r="L505" s="45"/>
      <c r="M505" s="47">
        <v>7</v>
      </c>
      <c r="N505" s="45" t="s">
        <v>47</v>
      </c>
      <c r="O505" s="45" t="s">
        <v>2149</v>
      </c>
      <c r="P505" s="45" t="s">
        <v>2303</v>
      </c>
      <c r="Q505" s="45" t="s">
        <v>2304</v>
      </c>
      <c r="R505" s="29">
        <v>5.19</v>
      </c>
      <c r="S505" s="30"/>
      <c r="T505" s="31">
        <v>5.5</v>
      </c>
      <c r="U505" s="9">
        <v>4.5</v>
      </c>
      <c r="V505" s="29">
        <v>4.83</v>
      </c>
      <c r="W505" s="30"/>
      <c r="X505" s="30"/>
      <c r="Y505" s="30"/>
      <c r="Z505" s="30"/>
      <c r="AA505" s="30"/>
      <c r="AB505" s="30"/>
      <c r="AC505" s="30"/>
      <c r="AD505" s="30"/>
      <c r="AE505" s="32">
        <v>4.83</v>
      </c>
      <c r="AI505" s="17">
        <v>4.83</v>
      </c>
      <c r="AN505" s="33">
        <v>4.83</v>
      </c>
      <c r="AO505" s="17" t="s">
        <v>380</v>
      </c>
      <c r="AP505" s="32" t="s">
        <v>381</v>
      </c>
      <c r="AQ505" s="17">
        <f>AVERAGE(SMALL(AE505:AI505,1),SMALL(AE505:AI505,2))</f>
        <v>4.83</v>
      </c>
      <c r="AR505" s="17" t="str">
        <f>IF(R505 &lt;=( AVERAGE(SMALL(AE505:AI505,1),SMALL(AE505:AI505,2))), R505, "")</f>
        <v/>
      </c>
      <c r="AS505" s="17" t="e">
        <f>AVERAGE(SMALL(AJ505:AM505,1),SMALL(AJ505:AM505,2))</f>
        <v>#NUM!</v>
      </c>
      <c r="AT505" s="17">
        <f>T505*1.075</f>
        <v>5.9124999999999996</v>
      </c>
      <c r="AU505" s="17">
        <f>U505*1.075</f>
        <v>4.8374999999999995</v>
      </c>
      <c r="AV505" s="30">
        <f>MIN(AN505,AT505,AU505)</f>
        <v>4.83</v>
      </c>
      <c r="AW505" s="17" t="s">
        <v>75</v>
      </c>
      <c r="AX505" s="17" t="s">
        <v>76</v>
      </c>
      <c r="AY505" s="33">
        <v>4.83</v>
      </c>
      <c r="AZ505" s="34">
        <f>IF(AND(AY505&gt;0,AY505&lt;=10),AY505*0.25,IF(AND(AY505&gt;10,AY505&lt;=50),AY505*0.17,IF(AND(AY505&gt;10,AY505&lt;=100),AY505*0.12,IF(AY505&gt;100,AY505*0.1))))</f>
        <v>1.2075</v>
      </c>
      <c r="BA505" s="35">
        <f>AZ505+AY505</f>
        <v>6.0374999999999996</v>
      </c>
      <c r="BB505" s="33">
        <f>BA505+BA505*0.08</f>
        <v>6.5204999999999993</v>
      </c>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row>
    <row r="506" spans="1:116" s="17" customFormat="1" ht="30">
      <c r="A506" s="43" t="s">
        <v>2146</v>
      </c>
      <c r="B506" s="23">
        <v>518</v>
      </c>
      <c r="C506" s="44">
        <v>868</v>
      </c>
      <c r="D506" s="44"/>
      <c r="E506" s="45" t="s">
        <v>2379</v>
      </c>
      <c r="F506" s="45" t="s">
        <v>1325</v>
      </c>
      <c r="G506" s="35" t="s">
        <v>1326</v>
      </c>
      <c r="H506" s="48" t="s">
        <v>2380</v>
      </c>
      <c r="I506" s="45" t="s">
        <v>45</v>
      </c>
      <c r="J506" s="45" t="s">
        <v>2381</v>
      </c>
      <c r="K506" s="46"/>
      <c r="L506" s="45"/>
      <c r="M506" s="47">
        <v>30</v>
      </c>
      <c r="N506" s="45" t="s">
        <v>47</v>
      </c>
      <c r="O506" s="45" t="s">
        <v>2149</v>
      </c>
      <c r="P506" s="45" t="s">
        <v>2382</v>
      </c>
      <c r="Q506" s="45" t="s">
        <v>2383</v>
      </c>
      <c r="R506" s="29">
        <v>5.5</v>
      </c>
      <c r="S506" s="30"/>
      <c r="T506" s="31"/>
      <c r="U506" s="9">
        <v>4.5</v>
      </c>
      <c r="V506" s="29">
        <v>11.18</v>
      </c>
      <c r="W506" s="30"/>
      <c r="X506" s="30"/>
      <c r="Y506" s="30"/>
      <c r="Z506" s="30"/>
      <c r="AA506" s="30"/>
      <c r="AB506" s="30"/>
      <c r="AC506" s="30"/>
      <c r="AD506" s="30"/>
      <c r="AE506" s="32">
        <v>11.18</v>
      </c>
      <c r="AI506" s="17">
        <v>11.18</v>
      </c>
      <c r="AN506" s="33">
        <v>5.5</v>
      </c>
      <c r="AO506" s="17" t="s">
        <v>51</v>
      </c>
      <c r="AP506" s="32" t="s">
        <v>52</v>
      </c>
      <c r="AQ506" s="17">
        <f>AVERAGE(SMALL(AE506:AI506,1),SMALL(AE506:AI506,2))</f>
        <v>11.18</v>
      </c>
      <c r="AR506" s="17">
        <f>IF(R506 &lt;=( AVERAGE(SMALL(AE506:AI506,1),SMALL(AE506:AI506,2))), R506, "")</f>
        <v>5.5</v>
      </c>
      <c r="AS506" s="17" t="e">
        <f>AVERAGE(SMALL(AJ506:AM506,1),SMALL(AJ506:AM506,2))</f>
        <v>#NUM!</v>
      </c>
      <c r="AT506" s="17">
        <f>T506*1.075</f>
        <v>0</v>
      </c>
      <c r="AU506" s="17">
        <f>U506*1.075</f>
        <v>4.8374999999999995</v>
      </c>
      <c r="AV506" s="30">
        <f>MIN(AN506,AT506,AU506)</f>
        <v>0</v>
      </c>
      <c r="AW506" s="17" t="s">
        <v>75</v>
      </c>
      <c r="AX506" s="17" t="s">
        <v>76</v>
      </c>
      <c r="AY506" s="33">
        <v>4.8369999999999997</v>
      </c>
      <c r="AZ506" s="34">
        <f>IF(AND(AY506&gt;0,AY506&lt;=10),AY506*0.25,IF(AND(AY506&gt;10,AY506&lt;=50),AY506*0.17,IF(AND(AY506&gt;10,AY506&lt;=100),AY506*0.12,IF(AY506&gt;100,AY506*0.1))))</f>
        <v>1.2092499999999999</v>
      </c>
      <c r="BA506" s="35">
        <f>AZ506+AY506</f>
        <v>6.0462499999999997</v>
      </c>
      <c r="BB506" s="33">
        <f>BA506+BA506*0.08</f>
        <v>6.5299499999999995</v>
      </c>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row>
    <row r="507" spans="1:116" s="17" customFormat="1" ht="45">
      <c r="A507" s="43" t="s">
        <v>2146</v>
      </c>
      <c r="B507" s="23">
        <v>512</v>
      </c>
      <c r="C507" s="44">
        <v>19363</v>
      </c>
      <c r="D507" s="44"/>
      <c r="E507" s="45" t="s">
        <v>2357</v>
      </c>
      <c r="F507" s="45" t="s">
        <v>2358</v>
      </c>
      <c r="G507" s="35" t="s">
        <v>2359</v>
      </c>
      <c r="H507" s="48" t="s">
        <v>2360</v>
      </c>
      <c r="I507" s="45" t="s">
        <v>143</v>
      </c>
      <c r="J507" s="45" t="s">
        <v>2361</v>
      </c>
      <c r="K507" s="46"/>
      <c r="L507" s="45"/>
      <c r="M507" s="47">
        <v>30</v>
      </c>
      <c r="N507" s="45" t="s">
        <v>47</v>
      </c>
      <c r="O507" s="45" t="s">
        <v>2149</v>
      </c>
      <c r="P507" s="45" t="s">
        <v>2230</v>
      </c>
      <c r="Q507" s="45" t="s">
        <v>2362</v>
      </c>
      <c r="R507" s="29">
        <v>5.7</v>
      </c>
      <c r="S507" s="30"/>
      <c r="T507" s="31">
        <v>6</v>
      </c>
      <c r="U507" s="9">
        <v>6</v>
      </c>
      <c r="V507" s="29">
        <v>5.3</v>
      </c>
      <c r="W507" s="30"/>
      <c r="X507" s="30"/>
      <c r="Y507" s="30"/>
      <c r="Z507" s="30"/>
      <c r="AA507" s="30"/>
      <c r="AB507" s="30"/>
      <c r="AC507" s="30"/>
      <c r="AD507" s="30"/>
      <c r="AE507" s="32">
        <v>5.3</v>
      </c>
      <c r="AN507" s="33">
        <v>5.3</v>
      </c>
      <c r="AO507" s="17" t="s">
        <v>380</v>
      </c>
      <c r="AP507" s="32" t="s">
        <v>381</v>
      </c>
      <c r="AQ507" s="17" t="e">
        <f>AVERAGE(SMALL(AE507:AI507,1),SMALL(AE507:AI507,2))</f>
        <v>#NUM!</v>
      </c>
      <c r="AR507" s="17" t="e">
        <f>IF(R507 &lt;=( AVERAGE(SMALL(AE507:AI507,1),SMALL(AE507:AI507,2))), R507, "")</f>
        <v>#NUM!</v>
      </c>
      <c r="AS507" s="17" t="e">
        <f>AVERAGE(SMALL(AJ507:AM507,1),SMALL(AJ507:AM507,2))</f>
        <v>#NUM!</v>
      </c>
      <c r="AT507" s="17">
        <f>T507*1.075</f>
        <v>6.4499999999999993</v>
      </c>
      <c r="AU507" s="17">
        <f>U507*1.075</f>
        <v>6.4499999999999993</v>
      </c>
      <c r="AV507" s="30">
        <f>MIN(AN507,AT507,AU507)</f>
        <v>5.3</v>
      </c>
      <c r="AW507" s="42" t="s">
        <v>53</v>
      </c>
      <c r="AX507" s="17" t="s">
        <v>52</v>
      </c>
      <c r="AY507" s="33">
        <v>5.3</v>
      </c>
      <c r="AZ507" s="34">
        <f>IF(AND(AY507&gt;0,AY507&lt;=10),AY507*0.25,IF(AND(AY507&gt;10,AY507&lt;=50),AY507*0.17,IF(AND(AY507&gt;10,AY507&lt;=100),AY507*0.12,IF(AY507&gt;100,AY507*0.1))))</f>
        <v>1.325</v>
      </c>
      <c r="BA507" s="35">
        <f>AZ507+AY507</f>
        <v>6.625</v>
      </c>
      <c r="BB507" s="33">
        <f>BA507+BA507*0.08</f>
        <v>7.1550000000000002</v>
      </c>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row>
    <row r="508" spans="1:116" s="17" customFormat="1" ht="30">
      <c r="A508" s="43" t="s">
        <v>2146</v>
      </c>
      <c r="B508" s="23">
        <v>501</v>
      </c>
      <c r="C508" s="44">
        <v>2403</v>
      </c>
      <c r="D508" s="44"/>
      <c r="E508" s="45" t="s">
        <v>2308</v>
      </c>
      <c r="F508" s="45" t="s">
        <v>2309</v>
      </c>
      <c r="G508" s="35" t="s">
        <v>2310</v>
      </c>
      <c r="H508" s="48" t="s">
        <v>44</v>
      </c>
      <c r="I508" s="45" t="s">
        <v>143</v>
      </c>
      <c r="J508" s="45" t="s">
        <v>2311</v>
      </c>
      <c r="K508" s="46"/>
      <c r="L508" s="45"/>
      <c r="M508" s="47">
        <v>30</v>
      </c>
      <c r="N508" s="45" t="s">
        <v>47</v>
      </c>
      <c r="O508" s="45" t="s">
        <v>2149</v>
      </c>
      <c r="P508" s="45" t="s">
        <v>2312</v>
      </c>
      <c r="Q508" s="45" t="s">
        <v>2313</v>
      </c>
      <c r="R508" s="29">
        <v>6.99</v>
      </c>
      <c r="S508" s="30"/>
      <c r="T508" s="31"/>
      <c r="U508" s="9">
        <v>5</v>
      </c>
      <c r="V508" s="29"/>
      <c r="W508" s="30"/>
      <c r="X508" s="30"/>
      <c r="Y508" s="30"/>
      <c r="Z508" s="30"/>
      <c r="AA508" s="30"/>
      <c r="AB508" s="30"/>
      <c r="AC508" s="30"/>
      <c r="AD508" s="30"/>
      <c r="AE508" s="32"/>
      <c r="AN508" s="33">
        <v>6.99</v>
      </c>
      <c r="AO508" s="17" t="s">
        <v>51</v>
      </c>
      <c r="AP508" s="32" t="s">
        <v>52</v>
      </c>
      <c r="AQ508" s="17" t="e">
        <f>AVERAGE(SMALL(AE508:AI508,1),SMALL(AE508:AI508,2))</f>
        <v>#NUM!</v>
      </c>
      <c r="AR508" s="17" t="e">
        <f>IF(R508 &lt;=( AVERAGE(SMALL(AE508:AI508,1),SMALL(AE508:AI508,2))), R508, "")</f>
        <v>#NUM!</v>
      </c>
      <c r="AS508" s="17" t="e">
        <f>AVERAGE(SMALL(AJ508:AM508,1),SMALL(AJ508:AM508,2))</f>
        <v>#NUM!</v>
      </c>
      <c r="AT508" s="17">
        <f>T508*1.075</f>
        <v>0</v>
      </c>
      <c r="AU508" s="17">
        <f>U508*1.075</f>
        <v>5.375</v>
      </c>
      <c r="AV508" s="30">
        <f>MIN(AN508,AT508,AU508)</f>
        <v>0</v>
      </c>
      <c r="AW508" s="17" t="s">
        <v>75</v>
      </c>
      <c r="AX508" s="17" t="s">
        <v>76</v>
      </c>
      <c r="AY508" s="33">
        <v>5.375</v>
      </c>
      <c r="AZ508" s="34">
        <f>IF(AND(AY508&gt;0,AY508&lt;=10),AY508*0.25,IF(AND(AY508&gt;10,AY508&lt;=50),AY508*0.17,IF(AND(AY508&gt;10,AY508&lt;=100),AY508*0.12,IF(AY508&gt;100,AY508*0.1))))</f>
        <v>1.34375</v>
      </c>
      <c r="BA508" s="35">
        <f>AZ508+AY508</f>
        <v>6.71875</v>
      </c>
      <c r="BB508" s="33">
        <f>BA508+BA508*0.08</f>
        <v>7.2562499999999996</v>
      </c>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row>
    <row r="509" spans="1:116" s="17" customFormat="1" ht="30">
      <c r="A509" s="43" t="s">
        <v>2146</v>
      </c>
      <c r="B509" s="23">
        <v>474</v>
      </c>
      <c r="C509" s="44">
        <v>72</v>
      </c>
      <c r="D509" s="44"/>
      <c r="E509" s="45" t="s">
        <v>2196</v>
      </c>
      <c r="F509" s="45" t="s">
        <v>2197</v>
      </c>
      <c r="G509" s="35" t="s">
        <v>194</v>
      </c>
      <c r="H509" s="48" t="s">
        <v>195</v>
      </c>
      <c r="I509" s="45" t="s">
        <v>106</v>
      </c>
      <c r="J509" s="45" t="s">
        <v>2198</v>
      </c>
      <c r="K509" s="46"/>
      <c r="L509" s="45"/>
      <c r="M509" s="47">
        <v>100</v>
      </c>
      <c r="N509" s="45" t="s">
        <v>47</v>
      </c>
      <c r="O509" s="45" t="s">
        <v>2149</v>
      </c>
      <c r="P509" s="45" t="s">
        <v>2199</v>
      </c>
      <c r="Q509" s="45" t="s">
        <v>2200</v>
      </c>
      <c r="R509" s="29">
        <v>5.97</v>
      </c>
      <c r="S509" s="30"/>
      <c r="T509" s="31"/>
      <c r="U509" s="9">
        <v>8.9</v>
      </c>
      <c r="V509" s="29">
        <v>6.33</v>
      </c>
      <c r="W509" s="30"/>
      <c r="X509" s="30">
        <v>4.7638999999999996</v>
      </c>
      <c r="Y509" s="30"/>
      <c r="Z509" s="30"/>
      <c r="AA509" s="30"/>
      <c r="AB509" s="30"/>
      <c r="AC509" s="30"/>
      <c r="AD509" s="30"/>
      <c r="AE509" s="32">
        <v>6.33</v>
      </c>
      <c r="AG509" s="17">
        <v>4.7549999999999999</v>
      </c>
      <c r="AI509" s="17">
        <v>6.33</v>
      </c>
      <c r="AN509" s="33">
        <v>5.5419999999999998</v>
      </c>
      <c r="AO509" s="17" t="s">
        <v>213</v>
      </c>
      <c r="AP509" s="32" t="s">
        <v>214</v>
      </c>
      <c r="AQ509" s="17">
        <f>AVERAGE(SMALL(AE509:AI509,1),SMALL(AE509:AI509,2))</f>
        <v>5.5425000000000004</v>
      </c>
      <c r="AR509" s="17" t="str">
        <f>IF(R509 &lt;=( AVERAGE(SMALL(AE509:AI509,1),SMALL(AE509:AI509,2))), R509, "")</f>
        <v/>
      </c>
      <c r="AS509" s="17" t="e">
        <f>AVERAGE(SMALL(AJ509:AM509,1),SMALL(AJ509:AM509,2))</f>
        <v>#NUM!</v>
      </c>
      <c r="AT509" s="17">
        <f>T509*1.075</f>
        <v>0</v>
      </c>
      <c r="AU509" s="17">
        <f>U509*1.075</f>
        <v>9.5675000000000008</v>
      </c>
      <c r="AV509" s="30">
        <f>MIN(AN509,AT509,AU509)</f>
        <v>0</v>
      </c>
      <c r="AW509" s="17" t="s">
        <v>215</v>
      </c>
      <c r="AX509" s="17" t="s">
        <v>214</v>
      </c>
      <c r="AY509" s="33">
        <v>5.5419999999999998</v>
      </c>
      <c r="AZ509" s="34">
        <f>IF(AND(AY509&gt;0,AY509&lt;=10),AY509*0.25,IF(AND(AY509&gt;10,AY509&lt;=50),AY509*0.17,IF(AND(AY509&gt;10,AY509&lt;=100),AY509*0.12,IF(AY509&gt;100,AY509*0.1))))</f>
        <v>1.3855</v>
      </c>
      <c r="BA509" s="35">
        <f>AZ509+AY509</f>
        <v>6.9275000000000002</v>
      </c>
      <c r="BB509" s="33">
        <f>BA509+BA509*0.08</f>
        <v>7.4817</v>
      </c>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row>
    <row r="510" spans="1:116" s="17" customFormat="1" ht="30">
      <c r="A510" s="43" t="s">
        <v>2146</v>
      </c>
      <c r="B510" s="23">
        <v>519</v>
      </c>
      <c r="C510" s="44">
        <v>14856</v>
      </c>
      <c r="D510" s="44"/>
      <c r="E510" s="45" t="s">
        <v>2384</v>
      </c>
      <c r="F510" s="45" t="s">
        <v>2385</v>
      </c>
      <c r="G510" s="35" t="s">
        <v>2386</v>
      </c>
      <c r="H510" s="48" t="s">
        <v>2387</v>
      </c>
      <c r="I510" s="45" t="s">
        <v>45</v>
      </c>
      <c r="J510" s="45" t="s">
        <v>2388</v>
      </c>
      <c r="K510" s="46"/>
      <c r="L510" s="45"/>
      <c r="M510" s="47">
        <v>30</v>
      </c>
      <c r="N510" s="45" t="s">
        <v>47</v>
      </c>
      <c r="O510" s="45" t="s">
        <v>2149</v>
      </c>
      <c r="P510" s="45" t="s">
        <v>2389</v>
      </c>
      <c r="Q510" s="45" t="s">
        <v>2390</v>
      </c>
      <c r="R510" s="29">
        <v>5.91</v>
      </c>
      <c r="S510" s="30"/>
      <c r="T510" s="31">
        <v>5.5</v>
      </c>
      <c r="U510" s="9">
        <v>5.5</v>
      </c>
      <c r="V510" s="29">
        <v>8.0399999999999991</v>
      </c>
      <c r="W510" s="30"/>
      <c r="X510" s="30"/>
      <c r="Y510" s="30"/>
      <c r="Z510" s="30"/>
      <c r="AA510" s="30"/>
      <c r="AB510" s="30"/>
      <c r="AC510" s="30"/>
      <c r="AD510" s="30"/>
      <c r="AE510" s="32">
        <v>8.0399999999999991</v>
      </c>
      <c r="AI510" s="17">
        <v>8.0399999999999991</v>
      </c>
      <c r="AN510" s="33">
        <v>5.91</v>
      </c>
      <c r="AO510" s="17" t="s">
        <v>51</v>
      </c>
      <c r="AP510" s="32" t="s">
        <v>52</v>
      </c>
      <c r="AQ510" s="17">
        <f>AVERAGE(SMALL(AE510:AI510,1),SMALL(AE510:AI510,2))</f>
        <v>8.0399999999999991</v>
      </c>
      <c r="AR510" s="17">
        <f>IF(R510 &lt;=( AVERAGE(SMALL(AE510:AI510,1),SMALL(AE510:AI510,2))), R510, "")</f>
        <v>5.91</v>
      </c>
      <c r="AS510" s="17" t="e">
        <f>AVERAGE(SMALL(AJ510:AM510,1),SMALL(AJ510:AM510,2))</f>
        <v>#NUM!</v>
      </c>
      <c r="AT510" s="17">
        <f>T510*1.075</f>
        <v>5.9124999999999996</v>
      </c>
      <c r="AU510" s="17">
        <f>U510*1.075</f>
        <v>5.9124999999999996</v>
      </c>
      <c r="AV510" s="30">
        <f>MIN(AN510,AT510,AU510)</f>
        <v>5.91</v>
      </c>
      <c r="AW510" s="42" t="s">
        <v>53</v>
      </c>
      <c r="AX510" s="17" t="s">
        <v>52</v>
      </c>
      <c r="AY510" s="33">
        <v>5.91</v>
      </c>
      <c r="AZ510" s="34">
        <f>IF(AND(AY510&gt;0,AY510&lt;=10),AY510*0.25,IF(AND(AY510&gt;10,AY510&lt;=50),AY510*0.17,IF(AND(AY510&gt;10,AY510&lt;=100),AY510*0.12,IF(AY510&gt;100,AY510*0.1))))</f>
        <v>1.4775</v>
      </c>
      <c r="BA510" s="35">
        <f>AZ510+AY510</f>
        <v>7.3875000000000002</v>
      </c>
      <c r="BB510" s="33">
        <f>BA510+BA510*0.08</f>
        <v>7.9785000000000004</v>
      </c>
      <c r="BP510" s="49"/>
      <c r="BQ510" s="49"/>
      <c r="BR510" s="49"/>
      <c r="BS510" s="49"/>
      <c r="BT510" s="49"/>
      <c r="BU510" s="49"/>
      <c r="BV510" s="49"/>
      <c r="BW510" s="49"/>
      <c r="BX510" s="49"/>
      <c r="BY510" s="49"/>
      <c r="BZ510" s="49"/>
      <c r="CA510" s="49"/>
      <c r="CB510" s="49"/>
      <c r="CC510" s="49"/>
      <c r="CD510" s="49"/>
      <c r="CE510" s="49"/>
      <c r="CF510" s="49"/>
      <c r="CG510" s="49"/>
      <c r="CH510" s="49"/>
      <c r="CI510" s="49"/>
      <c r="CJ510" s="49"/>
      <c r="CK510" s="49"/>
      <c r="CL510" s="49"/>
      <c r="CM510" s="49"/>
      <c r="CN510" s="49"/>
      <c r="CO510" s="49"/>
      <c r="CP510" s="49"/>
      <c r="CQ510" s="49"/>
      <c r="CR510" s="49"/>
      <c r="CS510" s="49"/>
      <c r="CT510" s="49"/>
      <c r="CU510" s="49"/>
      <c r="CV510" s="49"/>
      <c r="CW510" s="49"/>
      <c r="CX510" s="49"/>
      <c r="CY510" s="49"/>
      <c r="CZ510" s="49"/>
      <c r="DA510" s="49"/>
      <c r="DB510" s="49"/>
      <c r="DC510" s="49"/>
      <c r="DD510" s="49"/>
      <c r="DE510" s="49"/>
      <c r="DF510" s="49"/>
      <c r="DG510" s="49"/>
      <c r="DH510" s="49"/>
      <c r="DI510" s="49"/>
      <c r="DJ510" s="49"/>
      <c r="DK510" s="49"/>
      <c r="DL510" s="49"/>
    </row>
    <row r="511" spans="1:116" s="17" customFormat="1" ht="30">
      <c r="A511" s="43" t="s">
        <v>2146</v>
      </c>
      <c r="B511" s="23">
        <v>503</v>
      </c>
      <c r="C511" s="44">
        <v>358</v>
      </c>
      <c r="D511" s="44"/>
      <c r="E511" s="45" t="s">
        <v>2314</v>
      </c>
      <c r="F511" s="45" t="s">
        <v>2315</v>
      </c>
      <c r="G511" s="35" t="s">
        <v>2316</v>
      </c>
      <c r="H511" s="48" t="s">
        <v>1001</v>
      </c>
      <c r="I511" s="45" t="s">
        <v>45</v>
      </c>
      <c r="J511" s="45" t="s">
        <v>2319</v>
      </c>
      <c r="K511" s="46"/>
      <c r="L511" s="45"/>
      <c r="M511" s="47">
        <v>30</v>
      </c>
      <c r="N511" s="45" t="s">
        <v>47</v>
      </c>
      <c r="O511" s="45" t="s">
        <v>2149</v>
      </c>
      <c r="P511" s="45" t="s">
        <v>2320</v>
      </c>
      <c r="Q511" s="45" t="s">
        <v>2321</v>
      </c>
      <c r="R511" s="29">
        <v>6.61</v>
      </c>
      <c r="S511" s="30"/>
      <c r="T511" s="31">
        <v>13</v>
      </c>
      <c r="U511" s="9">
        <v>13</v>
      </c>
      <c r="V511" s="29">
        <v>7.43</v>
      </c>
      <c r="W511" s="30"/>
      <c r="X511" s="30">
        <v>4.8600000000000003</v>
      </c>
      <c r="Y511" s="30"/>
      <c r="Z511" s="30"/>
      <c r="AA511" s="30"/>
      <c r="AB511" s="30"/>
      <c r="AC511" s="30"/>
      <c r="AD511" s="30"/>
      <c r="AE511" s="32">
        <v>7.43</v>
      </c>
      <c r="AG511" s="17">
        <v>4.851</v>
      </c>
      <c r="AI511" s="17">
        <v>7.43</v>
      </c>
      <c r="AN511" s="33">
        <v>6.15</v>
      </c>
      <c r="AO511" s="17" t="s">
        <v>213</v>
      </c>
      <c r="AP511" s="32" t="s">
        <v>214</v>
      </c>
      <c r="AQ511" s="17">
        <f>AVERAGE(SMALL(AE511:AI511,1),SMALL(AE511:AI511,2))</f>
        <v>6.1404999999999994</v>
      </c>
      <c r="AR511" s="17" t="str">
        <f>IF(R511 &lt;=( AVERAGE(SMALL(AE511:AI511,1),SMALL(AE511:AI511,2))), R511, "")</f>
        <v/>
      </c>
      <c r="AS511" s="17" t="e">
        <f>AVERAGE(SMALL(AJ511:AM511,1),SMALL(AJ511:AM511,2))</f>
        <v>#NUM!</v>
      </c>
      <c r="AT511" s="17">
        <f>T511*1.075</f>
        <v>13.975</v>
      </c>
      <c r="AU511" s="17">
        <f>U511*1.075</f>
        <v>13.975</v>
      </c>
      <c r="AV511" s="30">
        <f>MIN(AN511,AT511,AU511)</f>
        <v>6.15</v>
      </c>
      <c r="AW511" s="17" t="s">
        <v>215</v>
      </c>
      <c r="AX511" s="17" t="s">
        <v>214</v>
      </c>
      <c r="AY511" s="33">
        <v>6.1405000000000003</v>
      </c>
      <c r="AZ511" s="34">
        <f>IF(AND(AY511&gt;0,AY511&lt;=10),AY511*0.25,IF(AND(AY511&gt;10,AY511&lt;=50),AY511*0.17,IF(AND(AY511&gt;10,AY511&lt;=100),AY511*0.12,IF(AY511&gt;100,AY511*0.1))))</f>
        <v>1.5351250000000001</v>
      </c>
      <c r="BA511" s="35">
        <f>AZ511+AY511</f>
        <v>7.6756250000000001</v>
      </c>
      <c r="BB511" s="33">
        <f>BA511+BA511*0.08</f>
        <v>8.2896750000000008</v>
      </c>
      <c r="BP511" s="49"/>
      <c r="BQ511" s="49"/>
      <c r="BR511" s="49"/>
      <c r="BS511" s="49"/>
      <c r="BT511" s="49"/>
      <c r="BU511" s="49"/>
      <c r="BV511" s="49"/>
      <c r="BW511" s="49"/>
      <c r="BX511" s="49"/>
      <c r="BY511" s="49"/>
      <c r="BZ511" s="49"/>
      <c r="CA511" s="49"/>
      <c r="CB511" s="49"/>
      <c r="CC511" s="49"/>
      <c r="CD511" s="49"/>
      <c r="CE511" s="49"/>
      <c r="CF511" s="49"/>
      <c r="CG511" s="49"/>
      <c r="CH511" s="49"/>
      <c r="CI511" s="49"/>
      <c r="CJ511" s="49"/>
      <c r="CK511" s="49"/>
      <c r="CL511" s="49"/>
      <c r="CM511" s="49"/>
      <c r="CN511" s="49"/>
      <c r="CO511" s="49"/>
      <c r="CP511" s="49"/>
      <c r="CQ511" s="49"/>
      <c r="CR511" s="49"/>
      <c r="CS511" s="49"/>
      <c r="CT511" s="49"/>
      <c r="CU511" s="49"/>
      <c r="CV511" s="49"/>
      <c r="CW511" s="49"/>
      <c r="CX511" s="49"/>
      <c r="CY511" s="49"/>
      <c r="CZ511" s="49"/>
      <c r="DA511" s="49"/>
      <c r="DB511" s="49"/>
      <c r="DC511" s="49"/>
      <c r="DD511" s="49"/>
      <c r="DE511" s="49"/>
      <c r="DF511" s="49"/>
      <c r="DG511" s="49"/>
      <c r="DH511" s="49"/>
      <c r="DI511" s="49"/>
      <c r="DJ511" s="49"/>
      <c r="DK511" s="49"/>
      <c r="DL511" s="49"/>
    </row>
    <row r="512" spans="1:116" s="17" customFormat="1" ht="30">
      <c r="A512" s="43" t="s">
        <v>2146</v>
      </c>
      <c r="B512" s="23">
        <v>506</v>
      </c>
      <c r="C512" s="44">
        <v>19413</v>
      </c>
      <c r="D512" s="44"/>
      <c r="E512" s="45" t="s">
        <v>2331</v>
      </c>
      <c r="F512" s="45" t="s">
        <v>2332</v>
      </c>
      <c r="G512" s="35" t="s">
        <v>2333</v>
      </c>
      <c r="H512" s="48" t="s">
        <v>1312</v>
      </c>
      <c r="I512" s="45" t="s">
        <v>45</v>
      </c>
      <c r="J512" s="45" t="s">
        <v>2334</v>
      </c>
      <c r="K512" s="46"/>
      <c r="L512" s="45"/>
      <c r="M512" s="47">
        <v>28</v>
      </c>
      <c r="N512" s="45" t="s">
        <v>47</v>
      </c>
      <c r="O512" s="45" t="s">
        <v>2149</v>
      </c>
      <c r="P512" s="45" t="s">
        <v>2150</v>
      </c>
      <c r="Q512" s="45" t="s">
        <v>2335</v>
      </c>
      <c r="R512" s="29">
        <v>6.9</v>
      </c>
      <c r="S512" s="30"/>
      <c r="T512" s="31">
        <v>6.1</v>
      </c>
      <c r="U512" s="9">
        <v>6.1</v>
      </c>
      <c r="V512" s="29">
        <v>6.42</v>
      </c>
      <c r="W512" s="30"/>
      <c r="X512" s="30"/>
      <c r="Y512" s="30"/>
      <c r="Z512" s="30"/>
      <c r="AA512" s="30"/>
      <c r="AB512" s="30"/>
      <c r="AC512" s="30"/>
      <c r="AD512" s="30"/>
      <c r="AE512" s="32">
        <v>6.42</v>
      </c>
      <c r="AN512" s="33">
        <v>6.1896000000000004</v>
      </c>
      <c r="AO512" s="17" t="s">
        <v>338</v>
      </c>
      <c r="AP512" s="32" t="s">
        <v>339</v>
      </c>
      <c r="AQ512" s="17" t="e">
        <f>AVERAGE(SMALL(AE512:AI512,1),SMALL(AE512:AI512,2))</f>
        <v>#NUM!</v>
      </c>
      <c r="AR512" s="17" t="e">
        <f>IF(R512 &lt;=( AVERAGE(SMALL(AE512:AI512,1),SMALL(AE512:AI512,2))), R512, "")</f>
        <v>#NUM!</v>
      </c>
      <c r="AS512" s="17" t="e">
        <f>AVERAGE(SMALL(AJ512:AM512,1),SMALL(AJ512:AM512,2))</f>
        <v>#NUM!</v>
      </c>
      <c r="AT512" s="17">
        <f>T512*1.075</f>
        <v>6.5574999999999992</v>
      </c>
      <c r="AU512" s="17">
        <f>U512*1.075</f>
        <v>6.5574999999999992</v>
      </c>
      <c r="AV512" s="30">
        <f>MIN(AN512,AT512,AU512)</f>
        <v>6.1896000000000004</v>
      </c>
      <c r="AW512" s="17" t="s">
        <v>338</v>
      </c>
      <c r="AX512" s="17" t="s">
        <v>339</v>
      </c>
      <c r="AY512" s="33">
        <v>6.1920000000000002</v>
      </c>
      <c r="AZ512" s="34">
        <f>IF(AND(AY512&gt;0,AY512&lt;=10),AY512*0.25,IF(AND(AY512&gt;10,AY512&lt;=50),AY512*0.17,IF(AND(AY512&gt;10,AY512&lt;=100),AY512*0.12,IF(AY512&gt;100,AY512*0.1))))</f>
        <v>1.548</v>
      </c>
      <c r="BA512" s="35">
        <f>AZ512+AY512</f>
        <v>7.74</v>
      </c>
      <c r="BB512" s="33">
        <f>BA512+BA512*0.08</f>
        <v>8.3591999999999995</v>
      </c>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row>
    <row r="513" spans="1:116" s="17" customFormat="1" ht="45">
      <c r="A513" s="43" t="s">
        <v>2146</v>
      </c>
      <c r="B513" s="23">
        <v>504</v>
      </c>
      <c r="C513" s="44">
        <v>1083</v>
      </c>
      <c r="D513" s="44"/>
      <c r="E513" s="45" t="s">
        <v>2322</v>
      </c>
      <c r="F513" s="45" t="s">
        <v>2323</v>
      </c>
      <c r="G513" s="35" t="s">
        <v>293</v>
      </c>
      <c r="H513" s="48" t="s">
        <v>305</v>
      </c>
      <c r="I513" s="45" t="s">
        <v>302</v>
      </c>
      <c r="J513" s="45" t="s">
        <v>2324</v>
      </c>
      <c r="K513" s="46"/>
      <c r="L513" s="45"/>
      <c r="M513" s="47">
        <v>28</v>
      </c>
      <c r="N513" s="45" t="s">
        <v>47</v>
      </c>
      <c r="O513" s="45" t="s">
        <v>2149</v>
      </c>
      <c r="P513" s="45" t="s">
        <v>2325</v>
      </c>
      <c r="Q513" s="45" t="s">
        <v>2326</v>
      </c>
      <c r="R513" s="29">
        <v>9.52</v>
      </c>
      <c r="S513" s="30"/>
      <c r="T513" s="31">
        <v>9</v>
      </c>
      <c r="U513" s="9">
        <v>9</v>
      </c>
      <c r="V513" s="29">
        <v>9.52</v>
      </c>
      <c r="W513" s="30"/>
      <c r="X513" s="30"/>
      <c r="Y513" s="30"/>
      <c r="Z513" s="30"/>
      <c r="AA513" s="30"/>
      <c r="AB513" s="30"/>
      <c r="AC513" s="30"/>
      <c r="AD513" s="30"/>
      <c r="AE513" s="32">
        <v>9.52</v>
      </c>
      <c r="AI513" s="17">
        <v>9.52</v>
      </c>
      <c r="AN513" s="33">
        <v>9.52</v>
      </c>
      <c r="AO513" s="17" t="s">
        <v>51</v>
      </c>
      <c r="AP513" s="32" t="s">
        <v>52</v>
      </c>
      <c r="AQ513" s="17">
        <f>AVERAGE(SMALL(AE513:AI513,1),SMALL(AE513:AI513,2))</f>
        <v>9.52</v>
      </c>
      <c r="AR513" s="17">
        <f>IF(R513 &lt;=( AVERAGE(SMALL(AE513:AI513,1),SMALL(AE513:AI513,2))), R513, "")</f>
        <v>9.52</v>
      </c>
      <c r="AS513" s="17" t="e">
        <f>AVERAGE(SMALL(AJ513:AM513,1),SMALL(AJ513:AM513,2))</f>
        <v>#NUM!</v>
      </c>
      <c r="AT513" s="17">
        <f>T513*1.075</f>
        <v>9.6749999999999989</v>
      </c>
      <c r="AU513" s="17">
        <f>U513*1.075</f>
        <v>9.6749999999999989</v>
      </c>
      <c r="AV513" s="30">
        <f>MIN(AN513,AT513,AU513)</f>
        <v>9.52</v>
      </c>
      <c r="AW513" s="42" t="s">
        <v>53</v>
      </c>
      <c r="AX513" s="17" t="s">
        <v>52</v>
      </c>
      <c r="AY513" s="33">
        <v>6.52</v>
      </c>
      <c r="AZ513" s="34">
        <f>IF(AND(AY513&gt;0,AY513&lt;=10),AY513*0.25,IF(AND(AY513&gt;10,AY513&lt;=50),AY513*0.17,IF(AND(AY513&gt;10,AY513&lt;=100),AY513*0.12,IF(AY513&gt;100,AY513*0.1))))</f>
        <v>1.63</v>
      </c>
      <c r="BA513" s="35">
        <f>AZ513+AY513</f>
        <v>8.1499999999999986</v>
      </c>
      <c r="BB513" s="33">
        <f>BA513+BA513*0.08</f>
        <v>8.8019999999999978</v>
      </c>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row>
    <row r="514" spans="1:116" s="17" customFormat="1" ht="45">
      <c r="A514" s="43" t="s">
        <v>2146</v>
      </c>
      <c r="B514" s="23">
        <v>513</v>
      </c>
      <c r="C514" s="44">
        <v>19364</v>
      </c>
      <c r="D514" s="44"/>
      <c r="E514" s="45" t="s">
        <v>2357</v>
      </c>
      <c r="F514" s="45" t="s">
        <v>2358</v>
      </c>
      <c r="G514" s="35" t="s">
        <v>2359</v>
      </c>
      <c r="H514" s="48" t="s">
        <v>2363</v>
      </c>
      <c r="I514" s="45" t="s">
        <v>143</v>
      </c>
      <c r="J514" s="45" t="s">
        <v>2361</v>
      </c>
      <c r="K514" s="46"/>
      <c r="L514" s="45"/>
      <c r="M514" s="47">
        <v>30</v>
      </c>
      <c r="N514" s="45" t="s">
        <v>47</v>
      </c>
      <c r="O514" s="45" t="s">
        <v>2149</v>
      </c>
      <c r="P514" s="45" t="s">
        <v>2230</v>
      </c>
      <c r="Q514" s="45" t="s">
        <v>2364</v>
      </c>
      <c r="R514" s="29">
        <v>8.92</v>
      </c>
      <c r="S514" s="30"/>
      <c r="T514" s="31">
        <v>8.5</v>
      </c>
      <c r="U514" s="9">
        <v>8.5</v>
      </c>
      <c r="V514" s="29">
        <v>8.3000000000000007</v>
      </c>
      <c r="W514" s="30"/>
      <c r="X514" s="30"/>
      <c r="Y514" s="30"/>
      <c r="Z514" s="30"/>
      <c r="AA514" s="30"/>
      <c r="AB514" s="30"/>
      <c r="AC514" s="30"/>
      <c r="AD514" s="30"/>
      <c r="AE514" s="32">
        <v>8.3000000000000007</v>
      </c>
      <c r="AN514" s="33">
        <v>8.3000000000000007</v>
      </c>
      <c r="AO514" s="17" t="s">
        <v>380</v>
      </c>
      <c r="AP514" s="32" t="s">
        <v>381</v>
      </c>
      <c r="AQ514" s="17" t="e">
        <f>AVERAGE(SMALL(AE514:AI514,1),SMALL(AE514:AI514,2))</f>
        <v>#NUM!</v>
      </c>
      <c r="AR514" s="17" t="e">
        <f>IF(R514 &lt;=( AVERAGE(SMALL(AE514:AI514,1),SMALL(AE514:AI514,2))), R514, "")</f>
        <v>#NUM!</v>
      </c>
      <c r="AS514" s="17" t="e">
        <f>AVERAGE(SMALL(AJ514:AM514,1),SMALL(AJ514:AM514,2))</f>
        <v>#NUM!</v>
      </c>
      <c r="AT514" s="17">
        <f>T514*1.075</f>
        <v>9.1374999999999993</v>
      </c>
      <c r="AU514" s="17">
        <f>U514*1.075</f>
        <v>9.1374999999999993</v>
      </c>
      <c r="AV514" s="30">
        <f>MIN(AN514,AT514,AU514)</f>
        <v>8.3000000000000007</v>
      </c>
      <c r="AW514" s="42" t="s">
        <v>53</v>
      </c>
      <c r="AX514" s="17" t="s">
        <v>52</v>
      </c>
      <c r="AY514" s="33">
        <v>8.3000000000000007</v>
      </c>
      <c r="AZ514" s="34">
        <f>IF(AND(AY514&gt;0,AY514&lt;=10),AY514*0.25,IF(AND(AY514&gt;10,AY514&lt;=50),AY514*0.17,IF(AND(AY514&gt;10,AY514&lt;=100),AY514*0.12,IF(AY514&gt;100,AY514*0.1))))</f>
        <v>2.0750000000000002</v>
      </c>
      <c r="BA514" s="35">
        <f>AZ514+AY514</f>
        <v>10.375</v>
      </c>
      <c r="BB514" s="33">
        <f>BA514+BA514*0.08</f>
        <v>11.205</v>
      </c>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row>
    <row r="515" spans="1:116" s="17" customFormat="1" ht="30">
      <c r="A515" s="43" t="s">
        <v>2146</v>
      </c>
      <c r="B515" s="23">
        <v>511</v>
      </c>
      <c r="C515" s="44">
        <v>3702</v>
      </c>
      <c r="D515" s="44"/>
      <c r="E515" s="45" t="s">
        <v>2346</v>
      </c>
      <c r="F515" s="45" t="s">
        <v>2354</v>
      </c>
      <c r="G515" s="35" t="s">
        <v>2348</v>
      </c>
      <c r="H515" s="48" t="s">
        <v>953</v>
      </c>
      <c r="I515" s="45" t="s">
        <v>45</v>
      </c>
      <c r="J515" s="45" t="s">
        <v>2355</v>
      </c>
      <c r="K515" s="46"/>
      <c r="L515" s="45"/>
      <c r="M515" s="47">
        <v>60</v>
      </c>
      <c r="N515" s="45" t="s">
        <v>47</v>
      </c>
      <c r="O515" s="45" t="s">
        <v>2149</v>
      </c>
      <c r="P515" s="45" t="s">
        <v>2167</v>
      </c>
      <c r="Q515" s="45" t="s">
        <v>2356</v>
      </c>
      <c r="R515" s="29">
        <v>8.9700000000000006</v>
      </c>
      <c r="S515" s="30"/>
      <c r="T515" s="31">
        <v>11</v>
      </c>
      <c r="U515" s="9">
        <v>11</v>
      </c>
      <c r="V515" s="29">
        <v>8.4</v>
      </c>
      <c r="W515" s="30"/>
      <c r="X515" s="30">
        <v>8.2620000000000005</v>
      </c>
      <c r="Y515" s="30"/>
      <c r="Z515" s="30"/>
      <c r="AA515" s="30"/>
      <c r="AB515" s="30"/>
      <c r="AC515" s="30"/>
      <c r="AD515" s="30"/>
      <c r="AE515" s="32">
        <v>8.4</v>
      </c>
      <c r="AG515" s="17">
        <v>8.2467000000000006</v>
      </c>
      <c r="AI515" s="17">
        <v>8.4</v>
      </c>
      <c r="AN515" s="33">
        <v>8.3232999999999997</v>
      </c>
      <c r="AO515" s="17" t="s">
        <v>213</v>
      </c>
      <c r="AP515" s="32" t="s">
        <v>214</v>
      </c>
      <c r="AQ515" s="17">
        <f>AVERAGE(SMALL(AE515:AI515,1),SMALL(AE515:AI515,2))</f>
        <v>8.3233500000000014</v>
      </c>
      <c r="AR515" s="17" t="str">
        <f>IF(R515 &lt;=( AVERAGE(SMALL(AE515:AI515,1),SMALL(AE515:AI515,2))), R515, "")</f>
        <v/>
      </c>
      <c r="AS515" s="17" t="e">
        <f>AVERAGE(SMALL(AJ515:AM515,1),SMALL(AJ515:AM515,2))</f>
        <v>#NUM!</v>
      </c>
      <c r="AT515" s="17">
        <f>T515*1.075</f>
        <v>11.824999999999999</v>
      </c>
      <c r="AU515" s="17">
        <f>U515*1.075</f>
        <v>11.824999999999999</v>
      </c>
      <c r="AV515" s="30">
        <f>MIN(AN515,AT515,AU515)</f>
        <v>8.3232999999999997</v>
      </c>
      <c r="AW515" s="17" t="s">
        <v>215</v>
      </c>
      <c r="AX515" s="17" t="s">
        <v>214</v>
      </c>
      <c r="AY515" s="33">
        <v>8.32</v>
      </c>
      <c r="AZ515" s="34">
        <f>IF(AND(AY515&gt;0,AY515&lt;=10),AY515*0.25,IF(AND(AY515&gt;10,AY515&lt;=50),AY515*0.17,IF(AND(AY515&gt;10,AY515&lt;=100),AY515*0.12,IF(AY515&gt;100,AY515*0.1))))</f>
        <v>2.08</v>
      </c>
      <c r="BA515" s="35">
        <f>AZ515+AY515</f>
        <v>10.4</v>
      </c>
      <c r="BB515" s="33">
        <f>BA515+BA515*0.08</f>
        <v>11.232000000000001</v>
      </c>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row>
    <row r="516" spans="1:116" s="17" customFormat="1" ht="60">
      <c r="A516" s="43" t="s">
        <v>2146</v>
      </c>
      <c r="B516" s="23">
        <v>505</v>
      </c>
      <c r="C516" s="44">
        <v>1082</v>
      </c>
      <c r="D516" s="44"/>
      <c r="E516" s="45" t="s">
        <v>2327</v>
      </c>
      <c r="F516" s="45" t="s">
        <v>2328</v>
      </c>
      <c r="G516" s="35" t="s">
        <v>293</v>
      </c>
      <c r="H516" s="48" t="s">
        <v>105</v>
      </c>
      <c r="I516" s="45" t="s">
        <v>45</v>
      </c>
      <c r="J516" s="45" t="s">
        <v>2324</v>
      </c>
      <c r="K516" s="46"/>
      <c r="L516" s="45"/>
      <c r="M516" s="47">
        <v>28</v>
      </c>
      <c r="N516" s="45" t="s">
        <v>47</v>
      </c>
      <c r="O516" s="45" t="s">
        <v>2149</v>
      </c>
      <c r="P516" s="45" t="s">
        <v>2329</v>
      </c>
      <c r="Q516" s="45" t="s">
        <v>2330</v>
      </c>
      <c r="R516" s="29">
        <v>9.49</v>
      </c>
      <c r="S516" s="30"/>
      <c r="T516" s="31">
        <v>15</v>
      </c>
      <c r="U516" s="9">
        <v>15</v>
      </c>
      <c r="V516" s="29">
        <v>9.49</v>
      </c>
      <c r="W516" s="30"/>
      <c r="X516" s="30"/>
      <c r="Y516" s="30"/>
      <c r="Z516" s="30"/>
      <c r="AA516" s="30"/>
      <c r="AB516" s="30"/>
      <c r="AC516" s="30"/>
      <c r="AD516" s="30"/>
      <c r="AE516" s="32">
        <v>9.49</v>
      </c>
      <c r="AI516" s="17">
        <v>9.49</v>
      </c>
      <c r="AN516" s="33">
        <v>9.49</v>
      </c>
      <c r="AO516" s="17" t="s">
        <v>51</v>
      </c>
      <c r="AP516" s="32" t="s">
        <v>52</v>
      </c>
      <c r="AQ516" s="17">
        <f>AVERAGE(SMALL(AE516:AI516,1),SMALL(AE516:AI516,2))</f>
        <v>9.49</v>
      </c>
      <c r="AR516" s="17">
        <f>IF(R516 &lt;=( AVERAGE(SMALL(AE516:AI516,1),SMALL(AE516:AI516,2))), R516, "")</f>
        <v>9.49</v>
      </c>
      <c r="AS516" s="17" t="e">
        <f>AVERAGE(SMALL(AJ516:AM516,1),SMALL(AJ516:AM516,2))</f>
        <v>#NUM!</v>
      </c>
      <c r="AT516" s="17">
        <f>T516*1.075</f>
        <v>16.125</v>
      </c>
      <c r="AU516" s="17">
        <f>U516*1.075</f>
        <v>16.125</v>
      </c>
      <c r="AV516" s="30">
        <f>MIN(AN516,AT516,AU516)</f>
        <v>9.49</v>
      </c>
      <c r="AW516" s="42" t="s">
        <v>53</v>
      </c>
      <c r="AX516" s="17" t="s">
        <v>52</v>
      </c>
      <c r="AY516" s="33">
        <v>9.49</v>
      </c>
      <c r="AZ516" s="34">
        <f>IF(AND(AY516&gt;0,AY516&lt;=10),AY516*0.25,IF(AND(AY516&gt;10,AY516&lt;=50),AY516*0.17,IF(AND(AY516&gt;10,AY516&lt;=100),AY516*0.12,IF(AY516&gt;100,AY516*0.1))))</f>
        <v>2.3725000000000001</v>
      </c>
      <c r="BA516" s="35">
        <f>AZ516+AY516</f>
        <v>11.862500000000001</v>
      </c>
      <c r="BB516" s="33">
        <f>BA516+BA516*0.08</f>
        <v>12.811500000000001</v>
      </c>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row>
    <row r="517" spans="1:116" s="17" customFormat="1" ht="30">
      <c r="A517" s="43" t="s">
        <v>2146</v>
      </c>
      <c r="B517" s="23">
        <v>464</v>
      </c>
      <c r="C517" s="44">
        <v>17831</v>
      </c>
      <c r="D517" s="44"/>
      <c r="E517" s="45" t="s">
        <v>2152</v>
      </c>
      <c r="F517" s="45" t="s">
        <v>2153</v>
      </c>
      <c r="G517" s="35" t="s">
        <v>2154</v>
      </c>
      <c r="H517" s="48" t="s">
        <v>2155</v>
      </c>
      <c r="I517" s="45" t="s">
        <v>316</v>
      </c>
      <c r="J517" s="45" t="s">
        <v>2156</v>
      </c>
      <c r="K517" s="46">
        <v>30</v>
      </c>
      <c r="L517" s="45" t="s">
        <v>71</v>
      </c>
      <c r="M517" s="47">
        <v>1</v>
      </c>
      <c r="N517" s="45" t="s">
        <v>47</v>
      </c>
      <c r="O517" s="45" t="s">
        <v>2149</v>
      </c>
      <c r="P517" s="45" t="s">
        <v>2157</v>
      </c>
      <c r="Q517" s="45" t="s">
        <v>2158</v>
      </c>
      <c r="R517" s="29">
        <v>13.43</v>
      </c>
      <c r="S517" s="30"/>
      <c r="T517" s="31"/>
      <c r="U517" s="9">
        <v>9</v>
      </c>
      <c r="V517" s="29">
        <v>16.23</v>
      </c>
      <c r="W517" s="30"/>
      <c r="X517" s="30">
        <v>11.988</v>
      </c>
      <c r="Y517" s="30"/>
      <c r="Z517" s="30"/>
      <c r="AA517" s="30"/>
      <c r="AB517" s="30"/>
      <c r="AC517" s="30"/>
      <c r="AD517" s="30"/>
      <c r="AE517" s="32">
        <v>16.23</v>
      </c>
      <c r="AI517" s="17">
        <v>16.23</v>
      </c>
      <c r="AN517" s="33">
        <v>13.43</v>
      </c>
      <c r="AO517" s="17" t="s">
        <v>51</v>
      </c>
      <c r="AP517" s="32" t="s">
        <v>52</v>
      </c>
      <c r="AQ517" s="17">
        <f>AVERAGE(SMALL(AE517:AI517,1),SMALL(AE517:AI517,2))</f>
        <v>16.23</v>
      </c>
      <c r="AR517" s="17">
        <f>IF(R517 &lt;=( AVERAGE(SMALL(AE517:AI517,1),SMALL(AE517:AI517,2))), R517, "")</f>
        <v>13.43</v>
      </c>
      <c r="AS517" s="17" t="e">
        <f>AVERAGE(SMALL(AJ517:AM517,1),SMALL(AJ517:AM517,2))</f>
        <v>#NUM!</v>
      </c>
      <c r="AT517" s="17">
        <f>T517*1.075</f>
        <v>0</v>
      </c>
      <c r="AU517" s="17">
        <f>U517*1.075</f>
        <v>9.6749999999999989</v>
      </c>
      <c r="AV517" s="30">
        <f>MIN(AN517,AT517,AU517)</f>
        <v>0</v>
      </c>
      <c r="AW517" s="17" t="s">
        <v>75</v>
      </c>
      <c r="AX517" s="17" t="s">
        <v>76</v>
      </c>
      <c r="AY517" s="33">
        <v>9.6750000000000007</v>
      </c>
      <c r="AZ517" s="34">
        <f>IF(AND(AY517&gt;0,AY517&lt;=10),AY517*0.25,IF(AND(AY517&gt;10,AY517&lt;=50),AY517*0.17,IF(AND(AY517&gt;10,AY517&lt;=100),AY517*0.12,IF(AY517&gt;100,AY517*0.1))))</f>
        <v>2.4187500000000002</v>
      </c>
      <c r="BA517" s="35">
        <f>AZ517+AY517</f>
        <v>12.09375</v>
      </c>
      <c r="BB517" s="33">
        <f>BA517+BA517*0.08</f>
        <v>13.061249999999999</v>
      </c>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row>
    <row r="518" spans="1:116" s="17" customFormat="1" ht="30">
      <c r="A518" s="43" t="s">
        <v>2146</v>
      </c>
      <c r="B518" s="23">
        <v>514</v>
      </c>
      <c r="C518" s="44">
        <v>19380</v>
      </c>
      <c r="D518" s="44"/>
      <c r="E518" s="45" t="s">
        <v>2365</v>
      </c>
      <c r="F518" s="45" t="s">
        <v>2366</v>
      </c>
      <c r="G518" s="35" t="s">
        <v>1281</v>
      </c>
      <c r="H518" s="48" t="s">
        <v>615</v>
      </c>
      <c r="I518" s="45" t="s">
        <v>106</v>
      </c>
      <c r="J518" s="45" t="s">
        <v>2367</v>
      </c>
      <c r="K518" s="46"/>
      <c r="L518" s="45"/>
      <c r="M518" s="47">
        <v>30</v>
      </c>
      <c r="N518" s="45" t="s">
        <v>47</v>
      </c>
      <c r="O518" s="45" t="s">
        <v>2149</v>
      </c>
      <c r="P518" s="45" t="s">
        <v>2150</v>
      </c>
      <c r="Q518" s="45" t="s">
        <v>2368</v>
      </c>
      <c r="R518" s="29">
        <v>11.28</v>
      </c>
      <c r="S518" s="30"/>
      <c r="T518" s="31">
        <v>10</v>
      </c>
      <c r="U518" s="9">
        <v>10</v>
      </c>
      <c r="V518" s="29">
        <v>22.35</v>
      </c>
      <c r="W518" s="30"/>
      <c r="X518" s="30">
        <v>10.270799999999999</v>
      </c>
      <c r="Y518" s="30"/>
      <c r="Z518" s="30"/>
      <c r="AA518" s="30"/>
      <c r="AB518" s="30"/>
      <c r="AC518" s="30"/>
      <c r="AD518" s="30"/>
      <c r="AE518" s="32">
        <v>22.35</v>
      </c>
      <c r="AN518" s="33">
        <v>11.28</v>
      </c>
      <c r="AO518" s="17" t="s">
        <v>51</v>
      </c>
      <c r="AP518" s="32" t="s">
        <v>52</v>
      </c>
      <c r="AQ518" s="17" t="e">
        <f>AVERAGE(SMALL(AE518:AI518,1),SMALL(AE518:AI518,2))</f>
        <v>#NUM!</v>
      </c>
      <c r="AR518" s="17" t="e">
        <f>IF(R518 &lt;=( AVERAGE(SMALL(AE518:AI518,1),SMALL(AE518:AI518,2))), R518, "")</f>
        <v>#NUM!</v>
      </c>
      <c r="AS518" s="17" t="e">
        <f>AVERAGE(SMALL(AJ518:AM518,1),SMALL(AJ518:AM518,2))</f>
        <v>#NUM!</v>
      </c>
      <c r="AT518" s="17">
        <f>T518*1.075</f>
        <v>10.75</v>
      </c>
      <c r="AU518" s="17">
        <f>U518*1.075</f>
        <v>10.75</v>
      </c>
      <c r="AV518" s="30">
        <f>MIN(AN518,AT518,AU518)</f>
        <v>10.75</v>
      </c>
      <c r="AW518" s="17" t="s">
        <v>75</v>
      </c>
      <c r="AX518" s="17" t="s">
        <v>76</v>
      </c>
      <c r="AY518" s="33">
        <v>10.75</v>
      </c>
      <c r="AZ518" s="34">
        <f>IF(AND(AY518&gt;0,AY518&lt;=10),AY518*0.25,IF(AND(AY518&gt;10,AY518&lt;=50),AY518*0.17,IF(AND(AY518&gt;10,AY518&lt;=100),AY518*0.12,IF(AY518&gt;100,AY518*0.1))))</f>
        <v>1.8275000000000001</v>
      </c>
      <c r="BA518" s="35">
        <f>AZ518+AY518</f>
        <v>12.577500000000001</v>
      </c>
      <c r="BB518" s="33">
        <f>BA518+BA518*0.08</f>
        <v>13.5837</v>
      </c>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row>
    <row r="519" spans="1:116" s="17" customFormat="1" ht="30">
      <c r="A519" s="43" t="s">
        <v>2146</v>
      </c>
      <c r="B519" s="23">
        <v>465</v>
      </c>
      <c r="C519" s="44">
        <v>19391</v>
      </c>
      <c r="D519" s="44"/>
      <c r="E519" s="45" t="s">
        <v>2152</v>
      </c>
      <c r="F519" s="45" t="s">
        <v>2153</v>
      </c>
      <c r="G519" s="35" t="s">
        <v>2154</v>
      </c>
      <c r="H519" s="48" t="s">
        <v>2159</v>
      </c>
      <c r="I519" s="45" t="s">
        <v>316</v>
      </c>
      <c r="J519" s="45" t="s">
        <v>2160</v>
      </c>
      <c r="K519" s="46">
        <v>30</v>
      </c>
      <c r="L519" s="45" t="s">
        <v>71</v>
      </c>
      <c r="M519" s="47">
        <v>1</v>
      </c>
      <c r="N519" s="45" t="s">
        <v>47</v>
      </c>
      <c r="O519" s="45" t="s">
        <v>2149</v>
      </c>
      <c r="P519" s="45" t="s">
        <v>2157</v>
      </c>
      <c r="Q519" s="45" t="s">
        <v>2161</v>
      </c>
      <c r="R519" s="29">
        <v>13.43</v>
      </c>
      <c r="S519" s="30"/>
      <c r="T519" s="31"/>
      <c r="U519" s="9">
        <v>11</v>
      </c>
      <c r="V519" s="29">
        <v>16.23</v>
      </c>
      <c r="W519" s="30"/>
      <c r="X519" s="30">
        <v>11.988</v>
      </c>
      <c r="Y519" s="30"/>
      <c r="Z519" s="30"/>
      <c r="AA519" s="30"/>
      <c r="AB519" s="30"/>
      <c r="AC519" s="30"/>
      <c r="AD519" s="30"/>
      <c r="AE519" s="32">
        <v>16.23</v>
      </c>
      <c r="AG519" s="17">
        <v>11.965</v>
      </c>
      <c r="AJ519" s="17">
        <v>14.01</v>
      </c>
      <c r="AN519" s="33">
        <v>13.43</v>
      </c>
      <c r="AO519" s="17" t="s">
        <v>51</v>
      </c>
      <c r="AP519" s="32" t="s">
        <v>52</v>
      </c>
      <c r="AQ519" s="17">
        <f>AVERAGE(SMALL(AE519:AI519,1),SMALL(AE519:AI519,2))</f>
        <v>14.0975</v>
      </c>
      <c r="AR519" s="17">
        <f>IF(R519 &lt;=( AVERAGE(SMALL(AE519:AI519,1),SMALL(AE519:AI519,2))), R519, "")</f>
        <v>13.43</v>
      </c>
      <c r="AS519" s="17" t="e">
        <f>AVERAGE(SMALL(AJ519:AM519,1),SMALL(AJ519:AM519,2))</f>
        <v>#NUM!</v>
      </c>
      <c r="AT519" s="17">
        <f>T519*1.075</f>
        <v>0</v>
      </c>
      <c r="AU519" s="17">
        <f>U519*1.075</f>
        <v>11.824999999999999</v>
      </c>
      <c r="AV519" s="30">
        <f>MIN(AN519,AT519,AU519)</f>
        <v>0</v>
      </c>
      <c r="AW519" s="17" t="s">
        <v>75</v>
      </c>
      <c r="AX519" s="17" t="s">
        <v>76</v>
      </c>
      <c r="AY519" s="33">
        <v>11.824999999999999</v>
      </c>
      <c r="AZ519" s="34">
        <f>IF(AND(AY519&gt;0,AY519&lt;=10),AY519*0.25,IF(AND(AY519&gt;10,AY519&lt;=50),AY519*0.17,IF(AND(AY519&gt;10,AY519&lt;=100),AY519*0.12,IF(AY519&gt;100,AY519*0.1))))</f>
        <v>2.0102500000000001</v>
      </c>
      <c r="BA519" s="35">
        <f>AZ519+AY519</f>
        <v>13.835249999999998</v>
      </c>
      <c r="BB519" s="33">
        <f>BA519+BA519*0.08</f>
        <v>14.942069999999998</v>
      </c>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row>
    <row r="520" spans="1:116" s="17" customFormat="1" ht="30">
      <c r="A520" s="43" t="s">
        <v>2146</v>
      </c>
      <c r="B520" s="23">
        <v>515</v>
      </c>
      <c r="C520" s="44">
        <v>19381</v>
      </c>
      <c r="D520" s="44"/>
      <c r="E520" s="45" t="s">
        <v>2365</v>
      </c>
      <c r="F520" s="45" t="s">
        <v>2366</v>
      </c>
      <c r="G520" s="35" t="s">
        <v>1281</v>
      </c>
      <c r="H520" s="48" t="s">
        <v>1284</v>
      </c>
      <c r="I520" s="45" t="s">
        <v>106</v>
      </c>
      <c r="J520" s="45" t="s">
        <v>2367</v>
      </c>
      <c r="K520" s="46"/>
      <c r="L520" s="45"/>
      <c r="M520" s="47">
        <v>30</v>
      </c>
      <c r="N520" s="45" t="s">
        <v>47</v>
      </c>
      <c r="O520" s="45" t="s">
        <v>2149</v>
      </c>
      <c r="P520" s="45" t="s">
        <v>2150</v>
      </c>
      <c r="Q520" s="45" t="s">
        <v>2369</v>
      </c>
      <c r="R520" s="29">
        <v>12.36</v>
      </c>
      <c r="S520" s="30"/>
      <c r="T520" s="31">
        <v>11</v>
      </c>
      <c r="U520" s="9">
        <v>11</v>
      </c>
      <c r="V520" s="29">
        <v>22.84</v>
      </c>
      <c r="W520" s="30"/>
      <c r="X520" s="30">
        <v>11.606999999999999</v>
      </c>
      <c r="Y520" s="30"/>
      <c r="Z520" s="30"/>
      <c r="AA520" s="30"/>
      <c r="AB520" s="30"/>
      <c r="AC520" s="30"/>
      <c r="AD520" s="30"/>
      <c r="AE520" s="32">
        <v>22.84</v>
      </c>
      <c r="AN520" s="33">
        <v>12.36</v>
      </c>
      <c r="AO520" s="17" t="s">
        <v>51</v>
      </c>
      <c r="AP520" s="32" t="s">
        <v>52</v>
      </c>
      <c r="AQ520" s="17" t="e">
        <f>AVERAGE(SMALL(AE520:AI520,1),SMALL(AE520:AI520,2))</f>
        <v>#NUM!</v>
      </c>
      <c r="AR520" s="17" t="e">
        <f>IF(R520 &lt;=( AVERAGE(SMALL(AE520:AI520,1),SMALL(AE520:AI520,2))), R520, "")</f>
        <v>#NUM!</v>
      </c>
      <c r="AS520" s="17" t="e">
        <f>AVERAGE(SMALL(AJ520:AM520,1),SMALL(AJ520:AM520,2))</f>
        <v>#NUM!</v>
      </c>
      <c r="AT520" s="17">
        <f>T520*1.075</f>
        <v>11.824999999999999</v>
      </c>
      <c r="AU520" s="17">
        <f>U520*1.075</f>
        <v>11.824999999999999</v>
      </c>
      <c r="AV520" s="30">
        <f>MIN(AN520,AT520,AU520)</f>
        <v>11.824999999999999</v>
      </c>
      <c r="AW520" s="17" t="s">
        <v>75</v>
      </c>
      <c r="AX520" s="17" t="s">
        <v>76</v>
      </c>
      <c r="AY520" s="33">
        <v>11.83</v>
      </c>
      <c r="AZ520" s="34">
        <f>IF(AND(AY520&gt;0,AY520&lt;=10),AY520*0.25,IF(AND(AY520&gt;10,AY520&lt;=50),AY520*0.17,IF(AND(AY520&gt;10,AY520&lt;=100),AY520*0.12,IF(AY520&gt;100,AY520*0.1))))</f>
        <v>2.0111000000000003</v>
      </c>
      <c r="BA520" s="35">
        <f>AZ520+AY520</f>
        <v>13.841100000000001</v>
      </c>
      <c r="BB520" s="33">
        <f>BA520+BA520*0.08</f>
        <v>14.948388000000001</v>
      </c>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row>
    <row r="521" spans="1:116" s="17" customFormat="1" ht="30">
      <c r="A521" s="43" t="s">
        <v>2146</v>
      </c>
      <c r="B521" s="23">
        <v>486</v>
      </c>
      <c r="C521" s="44">
        <v>230</v>
      </c>
      <c r="D521" s="44"/>
      <c r="E521" s="45" t="s">
        <v>2244</v>
      </c>
      <c r="F521" s="45" t="s">
        <v>2250</v>
      </c>
      <c r="G521" s="35" t="s">
        <v>2246</v>
      </c>
      <c r="H521" s="48" t="s">
        <v>2251</v>
      </c>
      <c r="I521" s="45" t="s">
        <v>143</v>
      </c>
      <c r="J521" s="45" t="s">
        <v>2252</v>
      </c>
      <c r="K521" s="46"/>
      <c r="L521" s="45"/>
      <c r="M521" s="47">
        <v>50</v>
      </c>
      <c r="N521" s="45" t="s">
        <v>47</v>
      </c>
      <c r="O521" s="45" t="s">
        <v>2149</v>
      </c>
      <c r="P521" s="45" t="s">
        <v>2253</v>
      </c>
      <c r="Q521" s="45" t="s">
        <v>2254</v>
      </c>
      <c r="R521" s="29">
        <v>12</v>
      </c>
      <c r="S521" s="30"/>
      <c r="T521" s="31">
        <v>12</v>
      </c>
      <c r="U521" s="9">
        <v>12</v>
      </c>
      <c r="V521" s="29">
        <v>15.2</v>
      </c>
      <c r="W521" s="30"/>
      <c r="X521" s="30"/>
      <c r="Y521" s="30"/>
      <c r="Z521" s="30"/>
      <c r="AA521" s="30"/>
      <c r="AB521" s="30"/>
      <c r="AC521" s="30"/>
      <c r="AD521" s="30"/>
      <c r="AE521" s="32">
        <v>15.2</v>
      </c>
      <c r="AI521" s="17">
        <v>15.2</v>
      </c>
      <c r="AN521" s="33">
        <v>12</v>
      </c>
      <c r="AO521" s="17" t="s">
        <v>51</v>
      </c>
      <c r="AP521" s="32" t="s">
        <v>52</v>
      </c>
      <c r="AQ521" s="17">
        <f>AVERAGE(SMALL(AE521:AI521,1),SMALL(AE521:AI521,2))</f>
        <v>15.2</v>
      </c>
      <c r="AR521" s="17">
        <f>IF(R521 &lt;=( AVERAGE(SMALL(AE521:AI521,1),SMALL(AE521:AI521,2))), R521, "")</f>
        <v>12</v>
      </c>
      <c r="AS521" s="17" t="e">
        <f>AVERAGE(SMALL(AJ521:AM521,1),SMALL(AJ521:AM521,2))</f>
        <v>#NUM!</v>
      </c>
      <c r="AT521" s="17">
        <f>T521*1.075</f>
        <v>12.899999999999999</v>
      </c>
      <c r="AU521" s="17">
        <f>U521*1.075</f>
        <v>12.899999999999999</v>
      </c>
      <c r="AV521" s="30">
        <f>MIN(AN521,AT521,AU521)</f>
        <v>12</v>
      </c>
      <c r="AW521" s="17" t="s">
        <v>75</v>
      </c>
      <c r="AX521" s="17" t="s">
        <v>76</v>
      </c>
      <c r="AY521" s="33">
        <v>12</v>
      </c>
      <c r="AZ521" s="34">
        <f>IF(AND(AY521&gt;0,AY521&lt;=10),AY521*0.25,IF(AND(AY521&gt;10,AY521&lt;=50),AY521*0.17,IF(AND(AY521&gt;10,AY521&lt;=100),AY521*0.12,IF(AY521&gt;100,AY521*0.1))))</f>
        <v>2.04</v>
      </c>
      <c r="BA521" s="35">
        <f>AZ521+AY521</f>
        <v>14.04</v>
      </c>
      <c r="BB521" s="33">
        <f>BA521+BA521*0.08</f>
        <v>15.1632</v>
      </c>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row>
    <row r="522" spans="1:116" s="17" customFormat="1" ht="30">
      <c r="A522" s="43" t="s">
        <v>2146</v>
      </c>
      <c r="B522" s="23">
        <v>510</v>
      </c>
      <c r="C522" s="44">
        <v>3700</v>
      </c>
      <c r="D522" s="44"/>
      <c r="E522" s="45" t="s">
        <v>2346</v>
      </c>
      <c r="F522" s="45" t="s">
        <v>2351</v>
      </c>
      <c r="G522" s="35" t="s">
        <v>2348</v>
      </c>
      <c r="H522" s="48" t="s">
        <v>44</v>
      </c>
      <c r="I522" s="45" t="s">
        <v>45</v>
      </c>
      <c r="J522" s="45" t="s">
        <v>2349</v>
      </c>
      <c r="K522" s="46"/>
      <c r="L522" s="45"/>
      <c r="M522" s="47">
        <v>60</v>
      </c>
      <c r="N522" s="45" t="s">
        <v>47</v>
      </c>
      <c r="O522" s="45" t="s">
        <v>2149</v>
      </c>
      <c r="P522" s="45" t="s">
        <v>2352</v>
      </c>
      <c r="Q522" s="45" t="s">
        <v>2353</v>
      </c>
      <c r="R522" s="29">
        <v>15</v>
      </c>
      <c r="S522" s="30"/>
      <c r="T522" s="31">
        <v>19</v>
      </c>
      <c r="U522" s="9">
        <v>19</v>
      </c>
      <c r="V522" s="29">
        <v>18</v>
      </c>
      <c r="W522" s="30"/>
      <c r="X522" s="30">
        <v>14.256</v>
      </c>
      <c r="Y522" s="30"/>
      <c r="Z522" s="30"/>
      <c r="AA522" s="30"/>
      <c r="AB522" s="30"/>
      <c r="AC522" s="30"/>
      <c r="AD522" s="30"/>
      <c r="AE522" s="32">
        <v>18</v>
      </c>
      <c r="AG522" s="17">
        <v>14.2296</v>
      </c>
      <c r="AI522" s="17">
        <v>18</v>
      </c>
      <c r="AN522" s="33">
        <v>15</v>
      </c>
      <c r="AO522" s="17" t="s">
        <v>51</v>
      </c>
      <c r="AP522" s="32" t="s">
        <v>52</v>
      </c>
      <c r="AQ522" s="17">
        <f>AVERAGE(SMALL(AE522:AI522,1),SMALL(AE522:AI522,2))</f>
        <v>16.114799999999999</v>
      </c>
      <c r="AR522" s="17">
        <f>IF(R522 &lt;=( AVERAGE(SMALL(AE522:AI522,1),SMALL(AE522:AI522,2))), R522, "")</f>
        <v>15</v>
      </c>
      <c r="AS522" s="17" t="e">
        <f>AVERAGE(SMALL(AJ522:AM522,1),SMALL(AJ522:AM522,2))</f>
        <v>#NUM!</v>
      </c>
      <c r="AT522" s="17">
        <f>T522*1.075</f>
        <v>20.425000000000001</v>
      </c>
      <c r="AU522" s="17">
        <f>U522*1.075</f>
        <v>20.425000000000001</v>
      </c>
      <c r="AV522" s="30">
        <f>MIN(AN522,AT522,AU522)</f>
        <v>15</v>
      </c>
      <c r="AW522" s="42" t="s">
        <v>53</v>
      </c>
      <c r="AX522" s="17" t="s">
        <v>52</v>
      </c>
      <c r="AY522" s="33">
        <v>15</v>
      </c>
      <c r="AZ522" s="34">
        <f>IF(AND(AY522&gt;0,AY522&lt;=10),AY522*0.25,IF(AND(AY522&gt;10,AY522&lt;=50),AY522*0.17,IF(AND(AY522&gt;10,AY522&lt;=100),AY522*0.12,IF(AY522&gt;100,AY522*0.1))))</f>
        <v>2.5500000000000003</v>
      </c>
      <c r="BA522" s="35">
        <f>AZ522+AY522</f>
        <v>17.55</v>
      </c>
      <c r="BB522" s="33">
        <f>BA522+BA522*0.08</f>
        <v>18.954000000000001</v>
      </c>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row>
    <row r="523" spans="1:116" s="17" customFormat="1" ht="30">
      <c r="A523" s="43" t="s">
        <v>2146</v>
      </c>
      <c r="B523" s="23">
        <v>472</v>
      </c>
      <c r="C523" s="44">
        <v>3692</v>
      </c>
      <c r="D523" s="44"/>
      <c r="E523" s="45" t="s">
        <v>2189</v>
      </c>
      <c r="F523" s="45" t="s">
        <v>2190</v>
      </c>
      <c r="G523" s="35" t="s">
        <v>2183</v>
      </c>
      <c r="H523" s="48" t="s">
        <v>105</v>
      </c>
      <c r="I523" s="45" t="s">
        <v>106</v>
      </c>
      <c r="J523" s="45" t="s">
        <v>2100</v>
      </c>
      <c r="K523" s="46"/>
      <c r="L523" s="45"/>
      <c r="M523" s="47">
        <v>30</v>
      </c>
      <c r="N523" s="45" t="s">
        <v>47</v>
      </c>
      <c r="O523" s="45" t="s">
        <v>2149</v>
      </c>
      <c r="P523" s="45" t="s">
        <v>2187</v>
      </c>
      <c r="Q523" s="45" t="s">
        <v>2191</v>
      </c>
      <c r="R523" s="29">
        <v>15.05</v>
      </c>
      <c r="S523" s="30"/>
      <c r="T523" s="31">
        <v>18</v>
      </c>
      <c r="U523" s="9">
        <v>18</v>
      </c>
      <c r="V523" s="29">
        <v>32.200000000000003</v>
      </c>
      <c r="W523" s="30"/>
      <c r="X523" s="30">
        <v>14.0579</v>
      </c>
      <c r="Y523" s="30"/>
      <c r="Z523" s="30"/>
      <c r="AA523" s="30"/>
      <c r="AB523" s="30"/>
      <c r="AC523" s="30"/>
      <c r="AD523" s="30"/>
      <c r="AE523" s="32">
        <v>32.200000000000003</v>
      </c>
      <c r="AG523" s="17">
        <v>14.031000000000001</v>
      </c>
      <c r="AI523" s="17">
        <v>32.200000000000003</v>
      </c>
      <c r="AN523" s="33">
        <v>15.05</v>
      </c>
      <c r="AO523" s="17" t="s">
        <v>51</v>
      </c>
      <c r="AP523" s="32" t="s">
        <v>52</v>
      </c>
      <c r="AQ523" s="17">
        <f>AVERAGE(SMALL(AE523:AI523,1),SMALL(AE523:AI523,2))</f>
        <v>23.115500000000001</v>
      </c>
      <c r="AR523" s="17">
        <f>IF(R523 &lt;=( AVERAGE(SMALL(AE523:AI523,1),SMALL(AE523:AI523,2))), R523, "")</f>
        <v>15.05</v>
      </c>
      <c r="AS523" s="17" t="e">
        <f>AVERAGE(SMALL(AJ523:AM523,1),SMALL(AJ523:AM523,2))</f>
        <v>#NUM!</v>
      </c>
      <c r="AT523" s="17">
        <f>T523*1.075</f>
        <v>19.349999999999998</v>
      </c>
      <c r="AU523" s="17">
        <f>U523*1.075</f>
        <v>19.349999999999998</v>
      </c>
      <c r="AV523" s="30">
        <f>MIN(AN523,AT523,AU523)</f>
        <v>15.05</v>
      </c>
      <c r="AW523" s="42" t="s">
        <v>53</v>
      </c>
      <c r="AX523" s="42" t="s">
        <v>52</v>
      </c>
      <c r="AY523" s="33">
        <v>15.05</v>
      </c>
      <c r="AZ523" s="34">
        <f>IF(AND(AY523&gt;0,AY523&lt;=10),AY523*0.25,IF(AND(AY523&gt;10,AY523&lt;=50),AY523*0.17,IF(AND(AY523&gt;10,AY523&lt;=100),AY523*0.12,IF(AY523&gt;100,AY523*0.1))))</f>
        <v>2.5585000000000004</v>
      </c>
      <c r="BA523" s="35">
        <f>AZ523+AY523</f>
        <v>17.608499999999999</v>
      </c>
      <c r="BB523" s="33">
        <f>BA523+BA523*0.08</f>
        <v>19.01718</v>
      </c>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row>
    <row r="524" spans="1:116" s="17" customFormat="1" ht="30">
      <c r="A524" s="43" t="s">
        <v>2146</v>
      </c>
      <c r="B524" s="23">
        <v>470</v>
      </c>
      <c r="C524" s="44">
        <v>3694</v>
      </c>
      <c r="D524" s="44"/>
      <c r="E524" s="45" t="s">
        <v>2181</v>
      </c>
      <c r="F524" s="45" t="s">
        <v>2182</v>
      </c>
      <c r="G524" s="35" t="s">
        <v>2183</v>
      </c>
      <c r="H524" s="48" t="s">
        <v>340</v>
      </c>
      <c r="I524" s="45" t="s">
        <v>106</v>
      </c>
      <c r="J524" s="45" t="s">
        <v>2100</v>
      </c>
      <c r="K524" s="46"/>
      <c r="L524" s="45"/>
      <c r="M524" s="47">
        <v>30</v>
      </c>
      <c r="N524" s="45" t="s">
        <v>47</v>
      </c>
      <c r="O524" s="45" t="s">
        <v>2149</v>
      </c>
      <c r="P524" s="45" t="s">
        <v>2184</v>
      </c>
      <c r="Q524" s="45" t="s">
        <v>2185</v>
      </c>
      <c r="R524" s="29">
        <v>22.57</v>
      </c>
      <c r="S524" s="30"/>
      <c r="T524" s="31"/>
      <c r="U524" s="9">
        <v>26</v>
      </c>
      <c r="V524" s="29">
        <v>38.22</v>
      </c>
      <c r="W524" s="30"/>
      <c r="X524" s="30">
        <v>22.023</v>
      </c>
      <c r="Y524" s="30"/>
      <c r="Z524" s="30"/>
      <c r="AA524" s="30"/>
      <c r="AB524" s="30"/>
      <c r="AC524" s="30"/>
      <c r="AD524" s="30"/>
      <c r="AE524" s="32">
        <v>38.22</v>
      </c>
      <c r="AG524" s="17">
        <v>21.991</v>
      </c>
      <c r="AI524" s="17">
        <v>38.22</v>
      </c>
      <c r="AN524" s="33">
        <v>22.57</v>
      </c>
      <c r="AO524" s="17" t="s">
        <v>51</v>
      </c>
      <c r="AP524" s="32" t="s">
        <v>52</v>
      </c>
      <c r="AQ524" s="17">
        <f>AVERAGE(SMALL(AE524:AI524,1),SMALL(AE524:AI524,2))</f>
        <v>30.105499999999999</v>
      </c>
      <c r="AR524" s="17">
        <f>IF(R524 &lt;=( AVERAGE(SMALL(AE524:AI524,1),SMALL(AE524:AI524,2))), R524, "")</f>
        <v>22.57</v>
      </c>
      <c r="AS524" s="17" t="e">
        <f>AVERAGE(SMALL(AJ524:AM524,1),SMALL(AJ524:AM524,2))</f>
        <v>#NUM!</v>
      </c>
      <c r="AT524" s="17">
        <f>T524*1.075</f>
        <v>0</v>
      </c>
      <c r="AU524" s="17">
        <f>U524*1.075</f>
        <v>27.95</v>
      </c>
      <c r="AV524" s="30">
        <f>MIN(AN524,AT524,AU524)</f>
        <v>0</v>
      </c>
      <c r="AW524" s="42" t="s">
        <v>53</v>
      </c>
      <c r="AX524" s="42" t="s">
        <v>52</v>
      </c>
      <c r="AY524" s="33">
        <v>22.57</v>
      </c>
      <c r="AZ524" s="34">
        <f>IF(AND(AY524&gt;0,AY524&lt;=10),AY524*0.25,IF(AND(AY524&gt;10,AY524&lt;=50),AY524*0.17,IF(AND(AY524&gt;10,AY524&lt;=100),AY524*0.12,IF(AY524&gt;100,AY524*0.1))))</f>
        <v>3.8369000000000004</v>
      </c>
      <c r="BA524" s="35">
        <f>AZ524+AY524</f>
        <v>26.4069</v>
      </c>
      <c r="BB524" s="33">
        <f>BA524+BA524*0.08</f>
        <v>28.519452000000001</v>
      </c>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row>
    <row r="525" spans="1:116" s="17" customFormat="1" ht="30">
      <c r="A525" s="43" t="s">
        <v>2146</v>
      </c>
      <c r="B525" s="23">
        <v>509</v>
      </c>
      <c r="C525" s="44">
        <v>3701</v>
      </c>
      <c r="D525" s="44"/>
      <c r="E525" s="45" t="s">
        <v>2346</v>
      </c>
      <c r="F525" s="45" t="s">
        <v>2347</v>
      </c>
      <c r="G525" s="35" t="s">
        <v>2348</v>
      </c>
      <c r="H525" s="48" t="s">
        <v>523</v>
      </c>
      <c r="I525" s="45" t="s">
        <v>45</v>
      </c>
      <c r="J525" s="45" t="s">
        <v>2349</v>
      </c>
      <c r="K525" s="46"/>
      <c r="L525" s="45"/>
      <c r="M525" s="47">
        <v>60</v>
      </c>
      <c r="N525" s="45" t="s">
        <v>47</v>
      </c>
      <c r="O525" s="45" t="s">
        <v>2149</v>
      </c>
      <c r="P525" s="45" t="s">
        <v>2242</v>
      </c>
      <c r="Q525" s="45" t="s">
        <v>2350</v>
      </c>
      <c r="R525" s="29">
        <v>23</v>
      </c>
      <c r="S525" s="30"/>
      <c r="T525" s="31"/>
      <c r="U525" s="9">
        <v>30</v>
      </c>
      <c r="V525" s="29">
        <v>23.6</v>
      </c>
      <c r="W525" s="30"/>
      <c r="X525" s="30">
        <v>22.356000000000002</v>
      </c>
      <c r="Y525" s="30"/>
      <c r="Z525" s="30"/>
      <c r="AA525" s="30"/>
      <c r="AB525" s="30"/>
      <c r="AC525" s="30"/>
      <c r="AD525" s="30"/>
      <c r="AE525" s="32">
        <v>23.6</v>
      </c>
      <c r="AG525" s="17">
        <v>21.829499999999999</v>
      </c>
      <c r="AI525" s="17">
        <v>23.6</v>
      </c>
      <c r="AN525" s="33">
        <v>22.713999999999999</v>
      </c>
      <c r="AO525" s="17" t="s">
        <v>213</v>
      </c>
      <c r="AP525" s="32" t="s">
        <v>214</v>
      </c>
      <c r="AQ525" s="17">
        <f>AVERAGE(SMALL(AE525:AI525,1),SMALL(AE525:AI525,2))</f>
        <v>22.714750000000002</v>
      </c>
      <c r="AR525" s="17" t="str">
        <f>IF(R525 &lt;=( AVERAGE(SMALL(AE525:AI525,1),SMALL(AE525:AI525,2))), R525, "")</f>
        <v/>
      </c>
      <c r="AS525" s="17" t="e">
        <f>AVERAGE(SMALL(AJ525:AM525,1),SMALL(AJ525:AM525,2))</f>
        <v>#NUM!</v>
      </c>
      <c r="AT525" s="17">
        <f>T525*1.075</f>
        <v>0</v>
      </c>
      <c r="AU525" s="17">
        <f>U525*1.075</f>
        <v>32.25</v>
      </c>
      <c r="AV525" s="30">
        <f>MIN(AN525,AT525,AU525)</f>
        <v>0</v>
      </c>
      <c r="AW525" s="17" t="s">
        <v>215</v>
      </c>
      <c r="AX525" s="17" t="s">
        <v>214</v>
      </c>
      <c r="AY525" s="33">
        <v>22.714500000000001</v>
      </c>
      <c r="AZ525" s="34">
        <f>IF(AND(AY525&gt;0,AY525&lt;=10),AY525*0.25,IF(AND(AY525&gt;10,AY525&lt;=50),AY525*0.17,IF(AND(AY525&gt;10,AY525&lt;=100),AY525*0.12,IF(AY525&gt;100,AY525*0.1))))</f>
        <v>3.8614650000000004</v>
      </c>
      <c r="BA525" s="35">
        <f>AZ525+AY525</f>
        <v>26.575965</v>
      </c>
      <c r="BB525" s="33">
        <f>BA525+BA525*0.08</f>
        <v>28.702042200000001</v>
      </c>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row>
    <row r="526" spans="1:116" s="17" customFormat="1" ht="30">
      <c r="A526" s="43" t="s">
        <v>2146</v>
      </c>
      <c r="B526" s="23">
        <v>471</v>
      </c>
      <c r="C526" s="44">
        <v>3693</v>
      </c>
      <c r="D526" s="44"/>
      <c r="E526" s="45" t="s">
        <v>2186</v>
      </c>
      <c r="F526" s="45" t="s">
        <v>2182</v>
      </c>
      <c r="G526" s="35" t="s">
        <v>2183</v>
      </c>
      <c r="H526" s="48" t="s">
        <v>1001</v>
      </c>
      <c r="I526" s="45" t="s">
        <v>106</v>
      </c>
      <c r="J526" s="45" t="s">
        <v>2100</v>
      </c>
      <c r="K526" s="46"/>
      <c r="L526" s="45"/>
      <c r="M526" s="47">
        <v>30</v>
      </c>
      <c r="N526" s="45" t="s">
        <v>47</v>
      </c>
      <c r="O526" s="45" t="s">
        <v>2149</v>
      </c>
      <c r="P526" s="45" t="s">
        <v>2187</v>
      </c>
      <c r="Q526" s="45" t="s">
        <v>2188</v>
      </c>
      <c r="R526" s="29">
        <v>34.4</v>
      </c>
      <c r="S526" s="30"/>
      <c r="T526" s="31"/>
      <c r="U526" s="9">
        <v>35</v>
      </c>
      <c r="V526" s="29">
        <v>92.59</v>
      </c>
      <c r="W526" s="30"/>
      <c r="X526" s="30">
        <v>33.128999999999998</v>
      </c>
      <c r="Y526" s="30"/>
      <c r="Z526" s="30"/>
      <c r="AA526" s="30"/>
      <c r="AB526" s="30"/>
      <c r="AC526" s="30"/>
      <c r="AD526" s="30"/>
      <c r="AE526" s="32">
        <v>92.59</v>
      </c>
      <c r="AG526" s="17">
        <v>33.035310000000003</v>
      </c>
      <c r="AI526" s="17">
        <v>92.59</v>
      </c>
      <c r="AN526" s="33">
        <v>34.4</v>
      </c>
      <c r="AO526" s="17" t="s">
        <v>51</v>
      </c>
      <c r="AP526" s="32" t="s">
        <v>52</v>
      </c>
      <c r="AQ526" s="17">
        <f>AVERAGE(SMALL(AE526:AI526,1),SMALL(AE526:AI526,2))</f>
        <v>62.812655000000007</v>
      </c>
      <c r="AR526" s="17">
        <f>IF(R526 &lt;=( AVERAGE(SMALL(AE526:AI526,1),SMALL(AE526:AI526,2))), R526, "")</f>
        <v>34.4</v>
      </c>
      <c r="AS526" s="17" t="e">
        <f>AVERAGE(SMALL(AJ526:AM526,1),SMALL(AJ526:AM526,2))</f>
        <v>#NUM!</v>
      </c>
      <c r="AT526" s="17">
        <f>T526*1.075</f>
        <v>0</v>
      </c>
      <c r="AU526" s="17">
        <f>U526*1.075</f>
        <v>37.625</v>
      </c>
      <c r="AV526" s="30">
        <f>MIN(AN526,AT526,AU526)</f>
        <v>0</v>
      </c>
      <c r="AW526" s="42" t="s">
        <v>53</v>
      </c>
      <c r="AX526" s="42" t="s">
        <v>52</v>
      </c>
      <c r="AY526" s="33">
        <v>34.4</v>
      </c>
      <c r="AZ526" s="34">
        <f>IF(AND(AY526&gt;0,AY526&lt;=10),AY526*0.25,IF(AND(AY526&gt;10,AY526&lt;=50),AY526*0.17,IF(AND(AY526&gt;10,AY526&lt;=100),AY526*0.12,IF(AY526&gt;100,AY526*0.1))))</f>
        <v>5.8479999999999999</v>
      </c>
      <c r="BA526" s="35">
        <f>AZ526+AY526</f>
        <v>40.247999999999998</v>
      </c>
      <c r="BB526" s="33">
        <f>BA526+BA526*0.08</f>
        <v>43.467839999999995</v>
      </c>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row>
    <row r="527" spans="1:116" s="17" customFormat="1" ht="30">
      <c r="A527" s="43" t="s">
        <v>2412</v>
      </c>
      <c r="B527" s="23">
        <v>527</v>
      </c>
      <c r="C527" s="44">
        <v>578</v>
      </c>
      <c r="D527" s="44"/>
      <c r="E527" s="45" t="s">
        <v>2413</v>
      </c>
      <c r="F527" s="45" t="s">
        <v>1179</v>
      </c>
      <c r="G527" s="35" t="s">
        <v>1180</v>
      </c>
      <c r="H527" s="48" t="s">
        <v>207</v>
      </c>
      <c r="I527" s="45" t="s">
        <v>106</v>
      </c>
      <c r="J527" s="48">
        <v>20</v>
      </c>
      <c r="K527" s="46"/>
      <c r="L527" s="45"/>
      <c r="M527" s="47">
        <v>20</v>
      </c>
      <c r="N527" s="45" t="s">
        <v>47</v>
      </c>
      <c r="O527" s="45" t="s">
        <v>2415</v>
      </c>
      <c r="P527" s="45" t="s">
        <v>2421</v>
      </c>
      <c r="Q527" s="45" t="s">
        <v>2422</v>
      </c>
      <c r="R527" s="29">
        <v>1.7</v>
      </c>
      <c r="S527" s="30"/>
      <c r="T527" s="31"/>
      <c r="U527" s="9">
        <v>0.6</v>
      </c>
      <c r="V527" s="29">
        <v>3.1</v>
      </c>
      <c r="W527" s="30">
        <v>1.5</v>
      </c>
      <c r="X527" s="30"/>
      <c r="Y527" s="30"/>
      <c r="Z527" s="30"/>
      <c r="AA527" s="30"/>
      <c r="AB527" s="30"/>
      <c r="AC527" s="30"/>
      <c r="AD527" s="30"/>
      <c r="AE527" s="32">
        <v>3.1</v>
      </c>
      <c r="AN527" s="33">
        <v>1.7</v>
      </c>
      <c r="AO527" s="17" t="s">
        <v>51</v>
      </c>
      <c r="AP527" s="32" t="s">
        <v>52</v>
      </c>
      <c r="AQ527" s="17" t="e">
        <f>AVERAGE(SMALL(AE527:AI527,1),SMALL(AE527:AI527,2))</f>
        <v>#NUM!</v>
      </c>
      <c r="AR527" s="17" t="e">
        <f>IF(R527 &lt;=( AVERAGE(SMALL(AE527:AI527,1),SMALL(AE527:AI527,2))), R527, "")</f>
        <v>#NUM!</v>
      </c>
      <c r="AS527" s="17" t="e">
        <f>AVERAGE(SMALL(AJ527:AM527,1),SMALL(AJ527:AM527,2))</f>
        <v>#NUM!</v>
      </c>
      <c r="AT527" s="17">
        <f>T527*1.075</f>
        <v>0</v>
      </c>
      <c r="AU527" s="17">
        <f>U527*1.075</f>
        <v>0.64499999999999991</v>
      </c>
      <c r="AV527" s="30">
        <f>MIN(AN527,AT527,AU527)</f>
        <v>0</v>
      </c>
      <c r="AW527" s="17" t="s">
        <v>75</v>
      </c>
      <c r="AX527" s="17" t="s">
        <v>76</v>
      </c>
      <c r="AY527" s="33">
        <v>0.64500000000000002</v>
      </c>
      <c r="AZ527" s="34">
        <f>IF(AND(AY527&gt;0,AY527&lt;=10),AY527*0.25,IF(AND(AY527&gt;10,AY527&lt;=50),AY527*0.17,IF(AND(AY527&gt;10,AY527&lt;=100),AY527*0.12,IF(AY527&gt;100,AY527*0.1))))</f>
        <v>0.16125</v>
      </c>
      <c r="BA527" s="35">
        <f>AZ527+AY527</f>
        <v>0.80625000000000002</v>
      </c>
      <c r="BB527" s="33">
        <f>BA527+BA527*0.08</f>
        <v>0.87075000000000002</v>
      </c>
    </row>
    <row r="528" spans="1:116" s="17" customFormat="1" ht="30">
      <c r="A528" s="43" t="s">
        <v>2412</v>
      </c>
      <c r="B528" s="23">
        <v>531</v>
      </c>
      <c r="C528" s="44">
        <v>577</v>
      </c>
      <c r="D528" s="44"/>
      <c r="E528" s="45" t="s">
        <v>2413</v>
      </c>
      <c r="F528" s="45" t="s">
        <v>2432</v>
      </c>
      <c r="G528" s="35" t="s">
        <v>1180</v>
      </c>
      <c r="H528" s="48" t="s">
        <v>1888</v>
      </c>
      <c r="I528" s="45" t="s">
        <v>1531</v>
      </c>
      <c r="J528" s="45" t="s">
        <v>2433</v>
      </c>
      <c r="K528" s="46"/>
      <c r="L528" s="45"/>
      <c r="M528" s="47">
        <v>10</v>
      </c>
      <c r="N528" s="45" t="s">
        <v>47</v>
      </c>
      <c r="O528" s="45" t="s">
        <v>2415</v>
      </c>
      <c r="P528" s="45" t="s">
        <v>2434</v>
      </c>
      <c r="Q528" s="45" t="s">
        <v>2435</v>
      </c>
      <c r="R528" s="29">
        <v>1.78</v>
      </c>
      <c r="S528" s="30"/>
      <c r="T528" s="31"/>
      <c r="U528" s="9">
        <v>0.6</v>
      </c>
      <c r="V528" s="29">
        <v>1.66</v>
      </c>
      <c r="W528" s="30"/>
      <c r="X528" s="30"/>
      <c r="Y528" s="30"/>
      <c r="Z528" s="30"/>
      <c r="AA528" s="30"/>
      <c r="AB528" s="30"/>
      <c r="AC528" s="30"/>
      <c r="AD528" s="30"/>
      <c r="AE528" s="32">
        <v>1.66</v>
      </c>
      <c r="AN528" s="33">
        <v>1.78</v>
      </c>
      <c r="AO528" s="17" t="s">
        <v>51</v>
      </c>
      <c r="AP528" s="32" t="s">
        <v>52</v>
      </c>
      <c r="AQ528" s="17" t="e">
        <f>AVERAGE(SMALL(AE528:AI528,1),SMALL(AE528:AI528,2))</f>
        <v>#NUM!</v>
      </c>
      <c r="AR528" s="17" t="e">
        <f>IF(R528 &lt;=( AVERAGE(SMALL(AE528:AI528,1),SMALL(AE528:AI528,2))), R528, "")</f>
        <v>#NUM!</v>
      </c>
      <c r="AS528" s="17" t="e">
        <f>AVERAGE(SMALL(AJ528:AM528,1),SMALL(AJ528:AM528,2))</f>
        <v>#NUM!</v>
      </c>
      <c r="AT528" s="17">
        <f>T528*1.075</f>
        <v>0</v>
      </c>
      <c r="AU528" s="17">
        <f>U528*1.075</f>
        <v>0.64499999999999991</v>
      </c>
      <c r="AV528" s="30">
        <f>MIN(AN528,AT528,AU528)</f>
        <v>0</v>
      </c>
      <c r="AW528" s="17" t="s">
        <v>75</v>
      </c>
      <c r="AX528" s="17" t="s">
        <v>76</v>
      </c>
      <c r="AY528" s="33">
        <v>0.64500000000000002</v>
      </c>
      <c r="AZ528" s="34">
        <f>IF(AND(AY528&gt;0,AY528&lt;=10),AY528*0.25,IF(AND(AY528&gt;10,AY528&lt;=50),AY528*0.17,IF(AND(AY528&gt;10,AY528&lt;=100),AY528*0.12,IF(AY528&gt;100,AY528*0.1))))</f>
        <v>0.16125</v>
      </c>
      <c r="BA528" s="35">
        <f>AZ528+AY528</f>
        <v>0.80625000000000002</v>
      </c>
      <c r="BB528" s="33">
        <f>BA528+BA528*0.08</f>
        <v>0.87075000000000002</v>
      </c>
    </row>
    <row r="529" spans="1:116" s="17" customFormat="1" ht="30">
      <c r="A529" s="43" t="s">
        <v>2412</v>
      </c>
      <c r="B529" s="23">
        <v>526</v>
      </c>
      <c r="C529" s="44">
        <v>576</v>
      </c>
      <c r="D529" s="44"/>
      <c r="E529" s="45" t="s">
        <v>2413</v>
      </c>
      <c r="F529" s="45" t="s">
        <v>1179</v>
      </c>
      <c r="G529" s="35" t="s">
        <v>1180</v>
      </c>
      <c r="H529" s="48" t="s">
        <v>142</v>
      </c>
      <c r="I529" s="45" t="s">
        <v>1531</v>
      </c>
      <c r="J529" s="45" t="s">
        <v>2418</v>
      </c>
      <c r="K529" s="46"/>
      <c r="L529" s="45"/>
      <c r="M529" s="47">
        <v>10</v>
      </c>
      <c r="N529" s="45" t="s">
        <v>47</v>
      </c>
      <c r="O529" s="45" t="s">
        <v>2415</v>
      </c>
      <c r="P529" s="45" t="s">
        <v>2419</v>
      </c>
      <c r="Q529" s="45" t="s">
        <v>2420</v>
      </c>
      <c r="R529" s="29">
        <v>2.15</v>
      </c>
      <c r="S529" s="30"/>
      <c r="T529" s="31"/>
      <c r="U529" s="9">
        <v>0.65</v>
      </c>
      <c r="V529" s="29">
        <v>1.76</v>
      </c>
      <c r="W529" s="30"/>
      <c r="X529" s="30"/>
      <c r="Y529" s="30"/>
      <c r="Z529" s="30"/>
      <c r="AA529" s="30"/>
      <c r="AB529" s="30"/>
      <c r="AC529" s="30"/>
      <c r="AD529" s="30"/>
      <c r="AE529" s="32">
        <v>1.76</v>
      </c>
      <c r="AN529" s="33">
        <v>2.15</v>
      </c>
      <c r="AO529" s="17" t="s">
        <v>51</v>
      </c>
      <c r="AP529" s="32" t="s">
        <v>52</v>
      </c>
      <c r="AQ529" s="17" t="e">
        <f>AVERAGE(SMALL(AE529:AI529,1),SMALL(AE529:AI529,2))</f>
        <v>#NUM!</v>
      </c>
      <c r="AR529" s="17" t="e">
        <f>IF(R529 &lt;=( AVERAGE(SMALL(AE529:AI529,1),SMALL(AE529:AI529,2))), R529, "")</f>
        <v>#NUM!</v>
      </c>
      <c r="AS529" s="17" t="e">
        <f>AVERAGE(SMALL(AJ529:AM529,1),SMALL(AJ529:AM529,2))</f>
        <v>#NUM!</v>
      </c>
      <c r="AT529" s="17">
        <f>T529*1.075</f>
        <v>0</v>
      </c>
      <c r="AU529" s="17">
        <f>U529*1.075</f>
        <v>0.69874999999999998</v>
      </c>
      <c r="AV529" s="30">
        <f>MIN(AN529,AT529,AU529)</f>
        <v>0</v>
      </c>
      <c r="AW529" s="17" t="s">
        <v>75</v>
      </c>
      <c r="AX529" s="17" t="s">
        <v>76</v>
      </c>
      <c r="AY529" s="33">
        <v>0.69799999999999995</v>
      </c>
      <c r="AZ529" s="34">
        <f>IF(AND(AY529&gt;0,AY529&lt;=10),AY529*0.25,IF(AND(AY529&gt;10,AY529&lt;=50),AY529*0.17,IF(AND(AY529&gt;10,AY529&lt;=100),AY529*0.12,IF(AY529&gt;100,AY529*0.1))))</f>
        <v>0.17449999999999999</v>
      </c>
      <c r="BA529" s="35">
        <f>AZ529+AY529</f>
        <v>0.87249999999999994</v>
      </c>
      <c r="BB529" s="33">
        <f>BA529+BA529*0.08</f>
        <v>0.94229999999999992</v>
      </c>
    </row>
    <row r="530" spans="1:116" s="17" customFormat="1" ht="30">
      <c r="A530" s="43" t="s">
        <v>2412</v>
      </c>
      <c r="B530" s="23">
        <v>529</v>
      </c>
      <c r="C530" s="44">
        <v>16278</v>
      </c>
      <c r="D530" s="44"/>
      <c r="E530" s="45" t="s">
        <v>2426</v>
      </c>
      <c r="F530" s="45" t="s">
        <v>1179</v>
      </c>
      <c r="G530" s="35" t="s">
        <v>1180</v>
      </c>
      <c r="H530" s="48" t="s">
        <v>1006</v>
      </c>
      <c r="I530" s="45" t="s">
        <v>106</v>
      </c>
      <c r="J530" s="45" t="s">
        <v>657</v>
      </c>
      <c r="K530" s="46"/>
      <c r="L530" s="45"/>
      <c r="M530" s="47">
        <v>10</v>
      </c>
      <c r="N530" s="45" t="s">
        <v>47</v>
      </c>
      <c r="O530" s="45" t="s">
        <v>2415</v>
      </c>
      <c r="P530" s="45" t="s">
        <v>2419</v>
      </c>
      <c r="Q530" s="45" t="s">
        <v>2427</v>
      </c>
      <c r="R530" s="29">
        <v>2.6</v>
      </c>
      <c r="S530" s="30"/>
      <c r="T530" s="31"/>
      <c r="U530" s="9">
        <v>1.0900000000000001</v>
      </c>
      <c r="V530" s="29">
        <v>3.58</v>
      </c>
      <c r="W530" s="30"/>
      <c r="X530" s="30"/>
      <c r="Y530" s="30"/>
      <c r="Z530" s="30"/>
      <c r="AA530" s="30"/>
      <c r="AB530" s="30"/>
      <c r="AC530" s="30"/>
      <c r="AD530" s="30"/>
      <c r="AE530" s="32">
        <v>3.58</v>
      </c>
      <c r="AN530" s="33">
        <v>2.6</v>
      </c>
      <c r="AO530" s="17" t="s">
        <v>51</v>
      </c>
      <c r="AP530" s="32" t="s">
        <v>52</v>
      </c>
      <c r="AQ530" s="17" t="e">
        <f>AVERAGE(SMALL(AE530:AI530,1),SMALL(AE530:AI530,2))</f>
        <v>#NUM!</v>
      </c>
      <c r="AR530" s="17" t="e">
        <f>IF(R530 &lt;=( AVERAGE(SMALL(AE530:AI530,1),SMALL(AE530:AI530,2))), R530, "")</f>
        <v>#NUM!</v>
      </c>
      <c r="AS530" s="17" t="e">
        <f>AVERAGE(SMALL(AJ530:AM530,1),SMALL(AJ530:AM530,2))</f>
        <v>#NUM!</v>
      </c>
      <c r="AT530" s="17">
        <f>T530*1.075</f>
        <v>0</v>
      </c>
      <c r="AU530" s="17">
        <f>U530*1.075</f>
        <v>1.1717500000000001</v>
      </c>
      <c r="AV530" s="30">
        <f>MIN(AN530,AT530,AU530)</f>
        <v>0</v>
      </c>
      <c r="AW530" s="17" t="s">
        <v>75</v>
      </c>
      <c r="AX530" s="17" t="s">
        <v>76</v>
      </c>
      <c r="AY530" s="33">
        <v>1.171</v>
      </c>
      <c r="AZ530" s="34">
        <f>IF(AND(AY530&gt;0,AY530&lt;=10),AY530*0.25,IF(AND(AY530&gt;10,AY530&lt;=50),AY530*0.17,IF(AND(AY530&gt;10,AY530&lt;=100),AY530*0.12,IF(AY530&gt;100,AY530*0.1))))</f>
        <v>0.29275000000000001</v>
      </c>
      <c r="BA530" s="35">
        <f>AZ530+AY530</f>
        <v>1.4637500000000001</v>
      </c>
      <c r="BB530" s="33">
        <f>BA530+BA530*0.08</f>
        <v>1.5808500000000001</v>
      </c>
    </row>
    <row r="531" spans="1:116" s="17" customFormat="1" ht="45">
      <c r="A531" s="43" t="s">
        <v>2412</v>
      </c>
      <c r="B531" s="23">
        <v>528</v>
      </c>
      <c r="C531" s="44">
        <v>18147</v>
      </c>
      <c r="D531" s="44"/>
      <c r="E531" s="45" t="s">
        <v>2423</v>
      </c>
      <c r="F531" s="45" t="s">
        <v>1179</v>
      </c>
      <c r="G531" s="35" t="s">
        <v>1180</v>
      </c>
      <c r="H531" s="48" t="s">
        <v>207</v>
      </c>
      <c r="I531" s="45" t="s">
        <v>143</v>
      </c>
      <c r="J531" s="45" t="s">
        <v>2424</v>
      </c>
      <c r="K531" s="46"/>
      <c r="L531" s="45"/>
      <c r="M531" s="47">
        <v>20</v>
      </c>
      <c r="N531" s="45" t="s">
        <v>47</v>
      </c>
      <c r="O531" s="45" t="s">
        <v>2415</v>
      </c>
      <c r="P531" s="45" t="s">
        <v>2419</v>
      </c>
      <c r="Q531" s="45" t="s">
        <v>2425</v>
      </c>
      <c r="R531" s="29">
        <v>3.13</v>
      </c>
      <c r="S531" s="30"/>
      <c r="T531" s="31"/>
      <c r="U531" s="9">
        <v>1.37</v>
      </c>
      <c r="V531" s="29">
        <v>3.13</v>
      </c>
      <c r="W531" s="30"/>
      <c r="X531" s="30"/>
      <c r="Y531" s="30"/>
      <c r="Z531" s="30"/>
      <c r="AA531" s="30"/>
      <c r="AB531" s="30"/>
      <c r="AC531" s="30"/>
      <c r="AD531" s="30"/>
      <c r="AE531" s="32">
        <v>3.13</v>
      </c>
      <c r="AN531" s="33">
        <v>3.13</v>
      </c>
      <c r="AO531" s="17" t="s">
        <v>51</v>
      </c>
      <c r="AP531" s="32" t="s">
        <v>52</v>
      </c>
      <c r="AQ531" s="17" t="e">
        <f>AVERAGE(SMALL(AE531:AI531,1),SMALL(AE531:AI531,2))</f>
        <v>#NUM!</v>
      </c>
      <c r="AR531" s="17" t="e">
        <f>IF(R531 &lt;=( AVERAGE(SMALL(AE531:AI531,1),SMALL(AE531:AI531,2))), R531, "")</f>
        <v>#NUM!</v>
      </c>
      <c r="AS531" s="17" t="e">
        <f>AVERAGE(SMALL(AJ531:AM531,1),SMALL(AJ531:AM531,2))</f>
        <v>#NUM!</v>
      </c>
      <c r="AT531" s="17">
        <f>T531*1.075</f>
        <v>0</v>
      </c>
      <c r="AU531" s="17">
        <f>U531*1.075</f>
        <v>1.47275</v>
      </c>
      <c r="AV531" s="30">
        <f>MIN(AN531,AT531,AU531)</f>
        <v>0</v>
      </c>
      <c r="AW531" s="17" t="s">
        <v>75</v>
      </c>
      <c r="AX531" s="17" t="s">
        <v>76</v>
      </c>
      <c r="AY531" s="33">
        <v>1.472</v>
      </c>
      <c r="AZ531" s="34">
        <f>IF(AND(AY531&gt;0,AY531&lt;=10),AY531*0.25,IF(AND(AY531&gt;10,AY531&lt;=50),AY531*0.17,IF(AND(AY531&gt;10,AY531&lt;=100),AY531*0.12,IF(AY531&gt;100,AY531*0.1))))</f>
        <v>0.36799999999999999</v>
      </c>
      <c r="BA531" s="35">
        <f>AZ531+AY531</f>
        <v>1.8399999999999999</v>
      </c>
      <c r="BB531" s="33">
        <f>BA531+BA531*0.08</f>
        <v>1.9871999999999999</v>
      </c>
    </row>
    <row r="532" spans="1:116" s="17" customFormat="1" ht="30">
      <c r="A532" s="43" t="s">
        <v>2412</v>
      </c>
      <c r="B532" s="23">
        <v>525</v>
      </c>
      <c r="C532" s="44">
        <v>575</v>
      </c>
      <c r="D532" s="44"/>
      <c r="E532" s="45" t="s">
        <v>2413</v>
      </c>
      <c r="F532" s="45" t="s">
        <v>1172</v>
      </c>
      <c r="G532" s="35" t="s">
        <v>1180</v>
      </c>
      <c r="H532" s="48" t="s">
        <v>968</v>
      </c>
      <c r="I532" s="45" t="s">
        <v>127</v>
      </c>
      <c r="J532" s="45" t="s">
        <v>2414</v>
      </c>
      <c r="K532" s="46">
        <v>100</v>
      </c>
      <c r="L532" s="45" t="s">
        <v>83</v>
      </c>
      <c r="M532" s="47">
        <v>1</v>
      </c>
      <c r="N532" s="45" t="s">
        <v>47</v>
      </c>
      <c r="O532" s="45" t="s">
        <v>2415</v>
      </c>
      <c r="P532" s="45" t="s">
        <v>2416</v>
      </c>
      <c r="Q532" s="45" t="s">
        <v>2417</v>
      </c>
      <c r="R532" s="29">
        <v>3.52</v>
      </c>
      <c r="S532" s="30"/>
      <c r="T532" s="31"/>
      <c r="U532" s="9">
        <v>1.45</v>
      </c>
      <c r="V532" s="29">
        <v>3.59</v>
      </c>
      <c r="W532" s="30">
        <v>3.45</v>
      </c>
      <c r="X532" s="30"/>
      <c r="Y532" s="30"/>
      <c r="Z532" s="30"/>
      <c r="AA532" s="30"/>
      <c r="AB532" s="30"/>
      <c r="AC532" s="30"/>
      <c r="AD532" s="30"/>
      <c r="AE532" s="32">
        <v>3.59</v>
      </c>
      <c r="AN532" s="33">
        <v>3.52</v>
      </c>
      <c r="AO532" s="17" t="s">
        <v>51</v>
      </c>
      <c r="AP532" s="32" t="s">
        <v>52</v>
      </c>
      <c r="AQ532" s="17" t="e">
        <f>AVERAGE(SMALL(AE532:AI532,1),SMALL(AE532:AI532,2))</f>
        <v>#NUM!</v>
      </c>
      <c r="AR532" s="17" t="e">
        <f>IF(R532 &lt;=( AVERAGE(SMALL(AE532:AI532,1),SMALL(AE532:AI532,2))), R532, "")</f>
        <v>#NUM!</v>
      </c>
      <c r="AS532" s="17" t="e">
        <f>AVERAGE(SMALL(AJ532:AM532,1),SMALL(AJ532:AM532,2))</f>
        <v>#NUM!</v>
      </c>
      <c r="AT532" s="17">
        <f>T532*1.075</f>
        <v>0</v>
      </c>
      <c r="AU532" s="17">
        <f>U532*1.075</f>
        <v>1.5587499999999999</v>
      </c>
      <c r="AV532" s="30">
        <f>MIN(AN532,AT532,AU532)</f>
        <v>0</v>
      </c>
      <c r="AW532" s="17" t="s">
        <v>75</v>
      </c>
      <c r="AX532" s="17" t="s">
        <v>76</v>
      </c>
      <c r="AY532" s="33">
        <v>1.5580000000000001</v>
      </c>
      <c r="AZ532" s="34">
        <f>IF(AND(AY532&gt;0,AY532&lt;=10),AY532*0.25,IF(AND(AY532&gt;10,AY532&lt;=50),AY532*0.17,IF(AND(AY532&gt;10,AY532&lt;=100),AY532*0.12,IF(AY532&gt;100,AY532*0.1))))</f>
        <v>0.38950000000000001</v>
      </c>
      <c r="BA532" s="35">
        <f>AZ532+AY532</f>
        <v>1.9475</v>
      </c>
      <c r="BB532" s="33">
        <f>BA532+BA532*0.08</f>
        <v>2.1032999999999999</v>
      </c>
    </row>
    <row r="533" spans="1:116" s="17" customFormat="1" ht="30">
      <c r="A533" s="43" t="s">
        <v>2412</v>
      </c>
      <c r="B533" s="23">
        <v>530</v>
      </c>
      <c r="C533" s="44">
        <v>521</v>
      </c>
      <c r="D533" s="44"/>
      <c r="E533" s="45" t="s">
        <v>2428</v>
      </c>
      <c r="F533" s="45" t="s">
        <v>2429</v>
      </c>
      <c r="G533" s="35" t="s">
        <v>1194</v>
      </c>
      <c r="H533" s="48" t="s">
        <v>2430</v>
      </c>
      <c r="I533" s="45" t="s">
        <v>143</v>
      </c>
      <c r="J533" s="45" t="s">
        <v>363</v>
      </c>
      <c r="K533" s="46"/>
      <c r="L533" s="45"/>
      <c r="M533" s="47">
        <v>20</v>
      </c>
      <c r="N533" s="45" t="s">
        <v>47</v>
      </c>
      <c r="O533" s="45" t="s">
        <v>2415</v>
      </c>
      <c r="P533" s="45" t="s">
        <v>2421</v>
      </c>
      <c r="Q533" s="45" t="s">
        <v>2431</v>
      </c>
      <c r="R533" s="29">
        <v>5</v>
      </c>
      <c r="S533" s="30"/>
      <c r="T533" s="31"/>
      <c r="U533" s="9">
        <v>1.75</v>
      </c>
      <c r="V533" s="29">
        <v>5.51</v>
      </c>
      <c r="W533" s="30"/>
      <c r="X533" s="30"/>
      <c r="Y533" s="30"/>
      <c r="Z533" s="30"/>
      <c r="AA533" s="30"/>
      <c r="AB533" s="30"/>
      <c r="AC533" s="30"/>
      <c r="AD533" s="30"/>
      <c r="AE533" s="32">
        <v>5.51</v>
      </c>
      <c r="AN533" s="33">
        <v>5</v>
      </c>
      <c r="AO533" s="17" t="s">
        <v>51</v>
      </c>
      <c r="AP533" s="32" t="s">
        <v>52</v>
      </c>
      <c r="AQ533" s="17" t="e">
        <f>AVERAGE(SMALL(AE533:AI533,1),SMALL(AE533:AI533,2))</f>
        <v>#NUM!</v>
      </c>
      <c r="AR533" s="17" t="e">
        <f>IF(R533 &lt;=( AVERAGE(SMALL(AE533:AI533,1),SMALL(AE533:AI533,2))), R533, "")</f>
        <v>#NUM!</v>
      </c>
      <c r="AS533" s="17" t="e">
        <f>AVERAGE(SMALL(AJ533:AM533,1),SMALL(AJ533:AM533,2))</f>
        <v>#NUM!</v>
      </c>
      <c r="AT533" s="17">
        <f>T533*1.075</f>
        <v>0</v>
      </c>
      <c r="AU533" s="17">
        <f>U533*1.075</f>
        <v>1.8812499999999999</v>
      </c>
      <c r="AV533" s="30">
        <f>MIN(AN533,AT533,AU533)</f>
        <v>0</v>
      </c>
      <c r="AW533" s="17" t="s">
        <v>75</v>
      </c>
      <c r="AX533" s="17" t="s">
        <v>76</v>
      </c>
      <c r="AY533" s="33">
        <v>1.88</v>
      </c>
      <c r="AZ533" s="34">
        <f>IF(AND(AY533&gt;0,AY533&lt;=10),AY533*0.25,IF(AND(AY533&gt;10,AY533&lt;=50),AY533*0.17,IF(AND(AY533&gt;10,AY533&lt;=100),AY533*0.12,IF(AY533&gt;100,AY533*0.1))))</f>
        <v>0.47</v>
      </c>
      <c r="BA533" s="35">
        <f>AZ533+AY533</f>
        <v>2.3499999999999996</v>
      </c>
      <c r="BB533" s="33">
        <f>BA533+BA533*0.08</f>
        <v>2.5379999999999998</v>
      </c>
    </row>
    <row r="534" spans="1:116" s="17" customFormat="1" ht="30">
      <c r="A534" s="22" t="s">
        <v>2436</v>
      </c>
      <c r="B534" s="23">
        <v>536</v>
      </c>
      <c r="C534" s="24"/>
      <c r="D534" s="24"/>
      <c r="E534" s="26" t="s">
        <v>2454</v>
      </c>
      <c r="F534" s="26" t="s">
        <v>2455</v>
      </c>
      <c r="G534" s="25" t="s">
        <v>529</v>
      </c>
      <c r="H534" s="22" t="s">
        <v>2456</v>
      </c>
      <c r="I534" s="26" t="s">
        <v>530</v>
      </c>
      <c r="J534" s="26" t="s">
        <v>2457</v>
      </c>
      <c r="K534" s="27"/>
      <c r="L534" s="26"/>
      <c r="M534" s="28">
        <v>28</v>
      </c>
      <c r="N534" s="26" t="s">
        <v>47</v>
      </c>
      <c r="O534" s="26" t="s">
        <v>2440</v>
      </c>
      <c r="P534" s="26" t="s">
        <v>2458</v>
      </c>
      <c r="Q534" s="26" t="s">
        <v>2459</v>
      </c>
      <c r="R534" s="29">
        <v>1.65</v>
      </c>
      <c r="S534" s="30">
        <v>1.77</v>
      </c>
      <c r="T534" s="31">
        <v>1.65</v>
      </c>
      <c r="U534" s="9">
        <v>1.65</v>
      </c>
      <c r="V534" s="29">
        <v>5.49</v>
      </c>
      <c r="W534" s="30"/>
      <c r="X534" s="30"/>
      <c r="Y534" s="30"/>
      <c r="Z534" s="30"/>
      <c r="AA534" s="30"/>
      <c r="AB534" s="30"/>
      <c r="AC534" s="30"/>
      <c r="AD534" s="30"/>
      <c r="AE534" s="32"/>
      <c r="AN534" s="33"/>
      <c r="AP534" s="32"/>
      <c r="AQ534" s="17" t="e">
        <f>AVERAGE(SMALL(AE534:AI534,1),SMALL(AE534:AI534,2))</f>
        <v>#NUM!</v>
      </c>
      <c r="AR534" s="17" t="e">
        <f>IF(R534 &lt;=( AVERAGE(SMALL(AE534:AI534,1),SMALL(AE534:AI534,2))), R534, "")</f>
        <v>#NUM!</v>
      </c>
      <c r="AS534" s="17" t="e">
        <f>AVERAGE(SMALL(AJ534:AM534,1),SMALL(AJ534:AM534,2))</f>
        <v>#NUM!</v>
      </c>
      <c r="AT534" s="17">
        <f>T534*1.075</f>
        <v>1.7737499999999999</v>
      </c>
      <c r="AU534" s="17">
        <f>U534*1.075</f>
        <v>1.7737499999999999</v>
      </c>
      <c r="AV534" s="30">
        <f>MIN(AN534,AT534,AU534)</f>
        <v>1.7737499999999999</v>
      </c>
      <c r="AW534" s="17" t="s">
        <v>75</v>
      </c>
      <c r="AX534" s="17" t="s">
        <v>76</v>
      </c>
      <c r="AY534" s="33">
        <v>1.77</v>
      </c>
      <c r="AZ534" s="34">
        <f>IF(AND(AY534&gt;0,AY534&lt;=10),AY534*0.25,IF(AND(AY534&gt;10,AY534&lt;=50),AY534*0.17,IF(AND(AY534&gt;10,AY534&lt;=100),AY534*0.12,IF(AY534&gt;100,AY534*0.1))))</f>
        <v>0.4425</v>
      </c>
      <c r="BA534" s="35">
        <f>AZ534+AY534</f>
        <v>2.2124999999999999</v>
      </c>
      <c r="BB534" s="33">
        <f>BA534+BA534*0.08</f>
        <v>2.3895</v>
      </c>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row>
    <row r="535" spans="1:116" s="17" customFormat="1" ht="30">
      <c r="A535" s="22" t="s">
        <v>2436</v>
      </c>
      <c r="B535" s="23">
        <v>535</v>
      </c>
      <c r="C535" s="24"/>
      <c r="D535" s="24"/>
      <c r="E535" s="26" t="s">
        <v>2449</v>
      </c>
      <c r="F535" s="26" t="s">
        <v>2450</v>
      </c>
      <c r="G535" s="25" t="s">
        <v>1148</v>
      </c>
      <c r="H535" s="22" t="s">
        <v>1389</v>
      </c>
      <c r="I535" s="26" t="s">
        <v>106</v>
      </c>
      <c r="J535" s="26" t="s">
        <v>2451</v>
      </c>
      <c r="K535" s="27"/>
      <c r="L535" s="26"/>
      <c r="M535" s="28">
        <v>28</v>
      </c>
      <c r="N535" s="26" t="s">
        <v>47</v>
      </c>
      <c r="O535" s="26" t="s">
        <v>2440</v>
      </c>
      <c r="P535" s="26" t="s">
        <v>2452</v>
      </c>
      <c r="Q535" s="26" t="s">
        <v>2453</v>
      </c>
      <c r="R535" s="29">
        <v>2.84</v>
      </c>
      <c r="S535" s="30">
        <v>3.04</v>
      </c>
      <c r="T535" s="31">
        <v>2.84</v>
      </c>
      <c r="U535" s="9">
        <v>2.84</v>
      </c>
      <c r="V535" s="29">
        <v>4.05</v>
      </c>
      <c r="W535" s="30"/>
      <c r="X535" s="30"/>
      <c r="Y535" s="30"/>
      <c r="Z535" s="30"/>
      <c r="AA535" s="30"/>
      <c r="AB535" s="30"/>
      <c r="AC535" s="30"/>
      <c r="AD535" s="30"/>
      <c r="AE535" s="32"/>
      <c r="AM535" s="17">
        <v>2.4300000000000002</v>
      </c>
      <c r="AN535" s="33"/>
      <c r="AP535" s="32"/>
      <c r="AQ535" s="17" t="e">
        <f>AVERAGE(SMALL(AE535:AI535,1),SMALL(AE535:AI535,2))</f>
        <v>#NUM!</v>
      </c>
      <c r="AR535" s="17" t="e">
        <f>IF(R535 &lt;=( AVERAGE(SMALL(AE535:AI535,1),SMALL(AE535:AI535,2))), R535, "")</f>
        <v>#NUM!</v>
      </c>
      <c r="AS535" s="17" t="e">
        <f>AVERAGE(SMALL(AJ535:AM535,1),SMALL(AJ535:AM535,2))</f>
        <v>#NUM!</v>
      </c>
      <c r="AT535" s="17">
        <f>T535*1.075</f>
        <v>3.0529999999999999</v>
      </c>
      <c r="AU535" s="17">
        <f>U535*1.075</f>
        <v>3.0529999999999999</v>
      </c>
      <c r="AV535" s="30">
        <f>MIN(AN535,AT535,AU535)</f>
        <v>3.0529999999999999</v>
      </c>
      <c r="AW535" s="42" t="s">
        <v>53</v>
      </c>
      <c r="AX535" s="17" t="s">
        <v>52</v>
      </c>
      <c r="AY535" s="33">
        <v>2.84</v>
      </c>
      <c r="AZ535" s="34">
        <f>IF(AND(AY535&gt;0,AY535&lt;=10),AY535*0.25,IF(AND(AY535&gt;10,AY535&lt;=50),AY535*0.17,IF(AND(AY535&gt;10,AY535&lt;=100),AY535*0.12,IF(AY535&gt;100,AY535*0.1))))</f>
        <v>0.71</v>
      </c>
      <c r="BA535" s="35">
        <f>AZ535+AY535</f>
        <v>3.55</v>
      </c>
      <c r="BB535" s="33">
        <f>BA535+BA535*0.08</f>
        <v>3.8339999999999996</v>
      </c>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row>
    <row r="536" spans="1:116" s="17" customFormat="1" ht="30">
      <c r="A536" s="22" t="s">
        <v>2436</v>
      </c>
      <c r="B536" s="23">
        <v>534</v>
      </c>
      <c r="C536" s="24"/>
      <c r="D536" s="24"/>
      <c r="E536" s="26" t="s">
        <v>2443</v>
      </c>
      <c r="F536" s="26" t="s">
        <v>2323</v>
      </c>
      <c r="G536" s="25" t="s">
        <v>293</v>
      </c>
      <c r="H536" s="22" t="s">
        <v>305</v>
      </c>
      <c r="I536" s="26" t="s">
        <v>302</v>
      </c>
      <c r="J536" s="26" t="s">
        <v>2447</v>
      </c>
      <c r="K536" s="27"/>
      <c r="L536" s="26"/>
      <c r="M536" s="28">
        <v>28</v>
      </c>
      <c r="N536" s="26" t="s">
        <v>47</v>
      </c>
      <c r="O536" s="26" t="s">
        <v>2440</v>
      </c>
      <c r="P536" s="26" t="s">
        <v>2445</v>
      </c>
      <c r="Q536" s="26" t="s">
        <v>2448</v>
      </c>
      <c r="R536" s="29">
        <v>3.54</v>
      </c>
      <c r="S536" s="30">
        <v>3.79</v>
      </c>
      <c r="T536" s="31">
        <v>3.54</v>
      </c>
      <c r="U536" s="9">
        <v>3.54</v>
      </c>
      <c r="V536" s="29">
        <v>6.67</v>
      </c>
      <c r="W536" s="30"/>
      <c r="X536" s="30"/>
      <c r="Y536" s="30"/>
      <c r="Z536" s="30"/>
      <c r="AA536" s="30"/>
      <c r="AB536" s="30"/>
      <c r="AC536" s="30"/>
      <c r="AD536" s="30"/>
      <c r="AE536" s="32"/>
      <c r="AM536" s="17">
        <v>6.67</v>
      </c>
      <c r="AN536" s="33"/>
      <c r="AP536" s="32"/>
      <c r="AQ536" s="17" t="e">
        <f>AVERAGE(SMALL(AE536:AI536,1),SMALL(AE536:AI536,2))</f>
        <v>#NUM!</v>
      </c>
      <c r="AR536" s="17" t="e">
        <f>IF(R536 &lt;=( AVERAGE(SMALL(AE536:AI536,1),SMALL(AE536:AI536,2))), R536, "")</f>
        <v>#NUM!</v>
      </c>
      <c r="AS536" s="17" t="e">
        <f>AVERAGE(SMALL(AJ536:AM536,1),SMALL(AJ536:AM536,2))</f>
        <v>#NUM!</v>
      </c>
      <c r="AT536" s="17">
        <f>T536*1.075</f>
        <v>3.8054999999999999</v>
      </c>
      <c r="AU536" s="17">
        <f>U536*1.075</f>
        <v>3.8054999999999999</v>
      </c>
      <c r="AV536" s="30">
        <f>MIN(AN536,AT536,AU536)</f>
        <v>3.8054999999999999</v>
      </c>
      <c r="AW536" s="42" t="s">
        <v>53</v>
      </c>
      <c r="AX536" s="17" t="s">
        <v>52</v>
      </c>
      <c r="AY536" s="33">
        <v>3.54</v>
      </c>
      <c r="AZ536" s="34">
        <f>IF(AND(AY536&gt;0,AY536&lt;=10),AY536*0.25,IF(AND(AY536&gt;10,AY536&lt;=50),AY536*0.17,IF(AND(AY536&gt;10,AY536&lt;=100),AY536*0.12,IF(AY536&gt;100,AY536*0.1))))</f>
        <v>0.88500000000000001</v>
      </c>
      <c r="BA536" s="35">
        <f>AZ536+AY536</f>
        <v>4.4249999999999998</v>
      </c>
      <c r="BB536" s="33">
        <f>BA536+BA536*0.08</f>
        <v>4.7789999999999999</v>
      </c>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row>
    <row r="537" spans="1:116" s="17" customFormat="1" ht="30">
      <c r="A537" s="22" t="s">
        <v>2436</v>
      </c>
      <c r="B537" s="23">
        <v>533</v>
      </c>
      <c r="C537" s="24"/>
      <c r="D537" s="24"/>
      <c r="E537" s="26" t="s">
        <v>2443</v>
      </c>
      <c r="F537" s="26" t="s">
        <v>2323</v>
      </c>
      <c r="G537" s="25" t="s">
        <v>293</v>
      </c>
      <c r="H537" s="22" t="s">
        <v>105</v>
      </c>
      <c r="I537" s="26" t="s">
        <v>45</v>
      </c>
      <c r="J537" s="26" t="s">
        <v>2444</v>
      </c>
      <c r="K537" s="27"/>
      <c r="L537" s="26"/>
      <c r="M537" s="28">
        <v>28</v>
      </c>
      <c r="N537" s="26" t="s">
        <v>47</v>
      </c>
      <c r="O537" s="26" t="s">
        <v>2440</v>
      </c>
      <c r="P537" s="26" t="s">
        <v>2445</v>
      </c>
      <c r="Q537" s="26" t="s">
        <v>2446</v>
      </c>
      <c r="R537" s="29">
        <v>4.1500000000000004</v>
      </c>
      <c r="S537" s="30">
        <v>4.4400000000000004</v>
      </c>
      <c r="T537" s="31">
        <v>4.1500000000000004</v>
      </c>
      <c r="U537" s="9">
        <v>4.1500000000000004</v>
      </c>
      <c r="V537" s="29">
        <v>6.87</v>
      </c>
      <c r="W537" s="30"/>
      <c r="X537" s="30"/>
      <c r="Y537" s="30"/>
      <c r="Z537" s="30"/>
      <c r="AA537" s="30"/>
      <c r="AB537" s="30"/>
      <c r="AC537" s="30"/>
      <c r="AD537" s="30"/>
      <c r="AE537" s="32"/>
      <c r="AM537" s="17">
        <v>6.87</v>
      </c>
      <c r="AN537" s="33"/>
      <c r="AP537" s="32"/>
      <c r="AQ537" s="17" t="e">
        <f>AVERAGE(SMALL(AE537:AI537,1),SMALL(AE537:AI537,2))</f>
        <v>#NUM!</v>
      </c>
      <c r="AR537" s="17" t="e">
        <f>IF(R537 &lt;=( AVERAGE(SMALL(AE537:AI537,1),SMALL(AE537:AI537,2))), R537, "")</f>
        <v>#NUM!</v>
      </c>
      <c r="AS537" s="17" t="e">
        <f>AVERAGE(SMALL(AJ537:AM537,1),SMALL(AJ537:AM537,2))</f>
        <v>#NUM!</v>
      </c>
      <c r="AT537" s="17">
        <f>T537*1.075</f>
        <v>4.4612500000000006</v>
      </c>
      <c r="AU537" s="17">
        <f>U537*1.075</f>
        <v>4.4612500000000006</v>
      </c>
      <c r="AV537" s="30">
        <f>MIN(AN537,AT537,AU537)</f>
        <v>4.4612500000000006</v>
      </c>
      <c r="AW537" s="42" t="s">
        <v>53</v>
      </c>
      <c r="AX537" s="17" t="s">
        <v>52</v>
      </c>
      <c r="AY537" s="33">
        <v>4.1500000000000004</v>
      </c>
      <c r="AZ537" s="34">
        <f>IF(AND(AY537&gt;0,AY537&lt;=10),AY537*0.25,IF(AND(AY537&gt;10,AY537&lt;=50),AY537*0.17,IF(AND(AY537&gt;10,AY537&lt;=100),AY537*0.12,IF(AY537&gt;100,AY537*0.1))))</f>
        <v>1.0375000000000001</v>
      </c>
      <c r="BA537" s="35">
        <f>AZ537+AY537</f>
        <v>5.1875</v>
      </c>
      <c r="BB537" s="33">
        <f>BA537+BA537*0.08</f>
        <v>5.6025</v>
      </c>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row>
    <row r="538" spans="1:116" s="17" customFormat="1" ht="45">
      <c r="A538" s="22" t="s">
        <v>2436</v>
      </c>
      <c r="B538" s="23">
        <v>532</v>
      </c>
      <c r="C538" s="24"/>
      <c r="D538" s="24"/>
      <c r="E538" s="26" t="s">
        <v>2437</v>
      </c>
      <c r="F538" s="26" t="s">
        <v>2438</v>
      </c>
      <c r="G538" s="25" t="s">
        <v>1414</v>
      </c>
      <c r="H538" s="22" t="s">
        <v>1713</v>
      </c>
      <c r="I538" s="26" t="s">
        <v>244</v>
      </c>
      <c r="J538" s="26" t="s">
        <v>2439</v>
      </c>
      <c r="K538" s="27"/>
      <c r="L538" s="26"/>
      <c r="M538" s="28">
        <v>60</v>
      </c>
      <c r="N538" s="26" t="s">
        <v>47</v>
      </c>
      <c r="O538" s="26" t="s">
        <v>2440</v>
      </c>
      <c r="P538" s="26" t="s">
        <v>2441</v>
      </c>
      <c r="Q538" s="26" t="s">
        <v>2442</v>
      </c>
      <c r="R538" s="29">
        <v>5.72</v>
      </c>
      <c r="S538" s="30">
        <v>6.12</v>
      </c>
      <c r="T538" s="31">
        <v>5.72</v>
      </c>
      <c r="U538" s="9">
        <v>5.72</v>
      </c>
      <c r="V538" s="29">
        <v>6.46</v>
      </c>
      <c r="W538" s="30"/>
      <c r="X538" s="30"/>
      <c r="Y538" s="30"/>
      <c r="Z538" s="30"/>
      <c r="AA538" s="30"/>
      <c r="AB538" s="30"/>
      <c r="AC538" s="30"/>
      <c r="AD538" s="30"/>
      <c r="AE538" s="32"/>
      <c r="AM538" s="17">
        <v>6.46</v>
      </c>
      <c r="AN538" s="33"/>
      <c r="AP538" s="32"/>
      <c r="AQ538" s="17" t="e">
        <f>AVERAGE(SMALL(AE538:AI538,1),SMALL(AE538:AI538,2))</f>
        <v>#NUM!</v>
      </c>
      <c r="AR538" s="17" t="e">
        <f>IF(R538 &lt;=( AVERAGE(SMALL(AE538:AI538,1),SMALL(AE538:AI538,2))), R538, "")</f>
        <v>#NUM!</v>
      </c>
      <c r="AS538" s="17" t="e">
        <f>AVERAGE(SMALL(AJ538:AM538,1),SMALL(AJ538:AM538,2))</f>
        <v>#NUM!</v>
      </c>
      <c r="AT538" s="17">
        <f>T538*1.075</f>
        <v>6.1489999999999991</v>
      </c>
      <c r="AU538" s="17">
        <f>U538*1.075</f>
        <v>6.1489999999999991</v>
      </c>
      <c r="AV538" s="30">
        <f>MIN(AN538,AT538,AU538)</f>
        <v>6.1489999999999991</v>
      </c>
      <c r="AW538" s="17" t="s">
        <v>75</v>
      </c>
      <c r="AX538" s="17" t="s">
        <v>76</v>
      </c>
      <c r="AY538" s="33">
        <v>6.15</v>
      </c>
      <c r="AZ538" s="34">
        <f>IF(AND(AY538&gt;0,AY538&lt;=10),AY538*0.25,IF(AND(AY538&gt;10,AY538&lt;=50),AY538*0.17,IF(AND(AY538&gt;10,AY538&lt;=100),AY538*0.12,IF(AY538&gt;100,AY538*0.1))))</f>
        <v>1.5375000000000001</v>
      </c>
      <c r="BA538" s="35">
        <f>AZ538+AY538</f>
        <v>7.6875</v>
      </c>
      <c r="BB538" s="33">
        <f>BA538+BA538*0.08</f>
        <v>8.3025000000000002</v>
      </c>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row>
    <row r="539" spans="1:116" s="17" customFormat="1" ht="30">
      <c r="A539" s="43" t="s">
        <v>2460</v>
      </c>
      <c r="B539" s="23">
        <v>547</v>
      </c>
      <c r="C539" s="44">
        <v>339</v>
      </c>
      <c r="D539" s="44"/>
      <c r="E539" s="45" t="s">
        <v>2511</v>
      </c>
      <c r="F539" s="45" t="s">
        <v>1101</v>
      </c>
      <c r="G539" s="35" t="s">
        <v>1095</v>
      </c>
      <c r="H539" s="48" t="s">
        <v>207</v>
      </c>
      <c r="I539" s="45" t="s">
        <v>45</v>
      </c>
      <c r="J539" s="45" t="s">
        <v>2512</v>
      </c>
      <c r="K539" s="46"/>
      <c r="L539" s="45"/>
      <c r="M539" s="47">
        <v>30</v>
      </c>
      <c r="N539" s="45" t="s">
        <v>47</v>
      </c>
      <c r="O539" s="45" t="s">
        <v>2465</v>
      </c>
      <c r="P539" s="45" t="s">
        <v>2509</v>
      </c>
      <c r="Q539" s="45" t="s">
        <v>2513</v>
      </c>
      <c r="R539" s="29">
        <v>0.78</v>
      </c>
      <c r="S539" s="30"/>
      <c r="T539" s="31">
        <v>0.86</v>
      </c>
      <c r="U539" s="9">
        <v>0.86</v>
      </c>
      <c r="V539" s="29">
        <v>1.81</v>
      </c>
      <c r="W539" s="30">
        <v>1.35</v>
      </c>
      <c r="X539" s="30">
        <v>0.84240000000000004</v>
      </c>
      <c r="Y539" s="30">
        <v>0.74</v>
      </c>
      <c r="Z539" s="30">
        <v>0.71</v>
      </c>
      <c r="AA539" s="30"/>
      <c r="AB539" s="30"/>
      <c r="AC539" s="30">
        <v>1.1399999999999999</v>
      </c>
      <c r="AD539" s="30"/>
      <c r="AE539" s="32">
        <v>1.81</v>
      </c>
      <c r="AF539" s="17">
        <v>1.625</v>
      </c>
      <c r="AG539" s="17">
        <v>0.84</v>
      </c>
      <c r="AH539" s="17">
        <v>1.05</v>
      </c>
      <c r="AI539" s="17">
        <v>1.0475000000000001</v>
      </c>
      <c r="AN539" s="33">
        <v>0.78</v>
      </c>
      <c r="AO539" s="17" t="s">
        <v>51</v>
      </c>
      <c r="AP539" s="32" t="s">
        <v>52</v>
      </c>
      <c r="AQ539" s="17">
        <f>AVERAGE(SMALL(AE539:AI539,1),SMALL(AE539:AI539,2))</f>
        <v>0.94375000000000009</v>
      </c>
      <c r="AR539" s="17">
        <f>IF(R539 &lt;=( AVERAGE(SMALL(AE539:AI539,1),SMALL(AE539:AI539,2))), R539, "")</f>
        <v>0.78</v>
      </c>
      <c r="AS539" s="17" t="e">
        <f>AVERAGE(SMALL(AJ539:AM539,1),SMALL(AJ539:AM539,2))</f>
        <v>#NUM!</v>
      </c>
      <c r="AT539" s="17">
        <f>T539*1.075</f>
        <v>0.92449999999999999</v>
      </c>
      <c r="AU539" s="17">
        <f>U539*1.075</f>
        <v>0.92449999999999999</v>
      </c>
      <c r="AV539" s="30">
        <f>MIN(AN539,AT539,AU539)</f>
        <v>0.78</v>
      </c>
      <c r="AW539" s="42" t="s">
        <v>53</v>
      </c>
      <c r="AX539" s="17" t="s">
        <v>52</v>
      </c>
      <c r="AY539" s="33">
        <v>0.78</v>
      </c>
      <c r="AZ539" s="34">
        <f>IF(AND(AY539&gt;0,AY539&lt;=10),AY539*0.25,IF(AND(AY539&gt;10,AY539&lt;=50),AY539*0.17,IF(AND(AY539&gt;10,AY539&lt;=100),AY539*0.12,IF(AY539&gt;100,AY539*0.1))))</f>
        <v>0.19500000000000001</v>
      </c>
      <c r="BA539" s="35">
        <f>AZ539+AY539</f>
        <v>0.97500000000000009</v>
      </c>
      <c r="BB539" s="33">
        <f>BA539+BA539*0.08</f>
        <v>1.0530000000000002</v>
      </c>
    </row>
    <row r="540" spans="1:116" s="17" customFormat="1" ht="30">
      <c r="A540" s="43" t="s">
        <v>2474</v>
      </c>
      <c r="B540" s="23">
        <v>543</v>
      </c>
      <c r="C540" s="44">
        <v>293</v>
      </c>
      <c r="D540" s="44"/>
      <c r="E540" s="45" t="s">
        <v>2494</v>
      </c>
      <c r="F540" s="45" t="s">
        <v>2495</v>
      </c>
      <c r="G540" s="35" t="s">
        <v>1726</v>
      </c>
      <c r="H540" s="48" t="s">
        <v>1732</v>
      </c>
      <c r="I540" s="45" t="s">
        <v>106</v>
      </c>
      <c r="J540" s="45" t="s">
        <v>2496</v>
      </c>
      <c r="K540" s="46"/>
      <c r="L540" s="45"/>
      <c r="M540" s="47">
        <v>50</v>
      </c>
      <c r="N540" s="45" t="s">
        <v>47</v>
      </c>
      <c r="O540" s="45" t="s">
        <v>2465</v>
      </c>
      <c r="P540" s="45" t="s">
        <v>609</v>
      </c>
      <c r="Q540" s="45" t="s">
        <v>2497</v>
      </c>
      <c r="R540" s="29">
        <v>0.95</v>
      </c>
      <c r="S540" s="30"/>
      <c r="T540" s="31">
        <v>1.05</v>
      </c>
      <c r="U540" s="9">
        <v>1.05</v>
      </c>
      <c r="V540" s="29">
        <v>2.56</v>
      </c>
      <c r="W540" s="30">
        <v>0.84</v>
      </c>
      <c r="X540" s="30"/>
      <c r="Y540" s="30"/>
      <c r="Z540" s="30">
        <v>0.91</v>
      </c>
      <c r="AA540" s="30"/>
      <c r="AB540" s="30"/>
      <c r="AC540" s="30"/>
      <c r="AD540" s="30"/>
      <c r="AE540" s="32">
        <v>2.56</v>
      </c>
      <c r="AN540" s="33">
        <v>0.93300000000000005</v>
      </c>
      <c r="AO540" s="17" t="s">
        <v>338</v>
      </c>
      <c r="AP540" s="32" t="s">
        <v>339</v>
      </c>
      <c r="AQ540" s="17" t="e">
        <f>AVERAGE(SMALL(AE540:AI540,1),SMALL(AE540:AI540,2))</f>
        <v>#NUM!</v>
      </c>
      <c r="AR540" s="17" t="e">
        <f>IF(R540 &lt;=( AVERAGE(SMALL(AE540:AI540,1),SMALL(AE540:AI540,2))), R540, "")</f>
        <v>#NUM!</v>
      </c>
      <c r="AS540" s="17" t="e">
        <f>AVERAGE(SMALL(AJ540:AM540,1),SMALL(AJ540:AM540,2))</f>
        <v>#NUM!</v>
      </c>
      <c r="AT540" s="17">
        <f>T540*1.075</f>
        <v>1.1287499999999999</v>
      </c>
      <c r="AU540" s="17">
        <f>U540*1.075</f>
        <v>1.1287499999999999</v>
      </c>
      <c r="AV540" s="30">
        <f>MIN(AN540,AT540,AU540)</f>
        <v>0.93300000000000005</v>
      </c>
      <c r="AW540" s="17" t="s">
        <v>338</v>
      </c>
      <c r="AX540" s="17" t="s">
        <v>339</v>
      </c>
      <c r="AY540" s="33">
        <v>0.93</v>
      </c>
      <c r="AZ540" s="34">
        <f>IF(AND(AY540&gt;0,AY540&lt;=10),AY540*0.25,IF(AND(AY540&gt;10,AY540&lt;=50),AY540*0.17,IF(AND(AY540&gt;10,AY540&lt;=100),AY540*0.12,IF(AY540&gt;100,AY540*0.1))))</f>
        <v>0.23250000000000001</v>
      </c>
      <c r="BA540" s="35">
        <f>AZ540+AY540</f>
        <v>1.1625000000000001</v>
      </c>
      <c r="BB540" s="33">
        <f>BA540+BA540*0.08</f>
        <v>1.2555000000000001</v>
      </c>
    </row>
    <row r="541" spans="1:116" s="17" customFormat="1" ht="30">
      <c r="A541" s="43" t="s">
        <v>2474</v>
      </c>
      <c r="B541" s="23">
        <v>550</v>
      </c>
      <c r="C541" s="44">
        <v>348</v>
      </c>
      <c r="D541" s="44"/>
      <c r="E541" s="45" t="s">
        <v>2520</v>
      </c>
      <c r="F541" s="45" t="s">
        <v>2518</v>
      </c>
      <c r="G541" s="35" t="s">
        <v>1123</v>
      </c>
      <c r="H541" s="48" t="s">
        <v>537</v>
      </c>
      <c r="I541" s="45" t="s">
        <v>106</v>
      </c>
      <c r="J541" s="45" t="s">
        <v>2100</v>
      </c>
      <c r="K541" s="46"/>
      <c r="L541" s="45"/>
      <c r="M541" s="47">
        <v>30</v>
      </c>
      <c r="N541" s="45" t="s">
        <v>47</v>
      </c>
      <c r="O541" s="45" t="s">
        <v>2465</v>
      </c>
      <c r="P541" s="45" t="s">
        <v>2505</v>
      </c>
      <c r="Q541" s="45" t="s">
        <v>2521</v>
      </c>
      <c r="R541" s="29">
        <v>1.74</v>
      </c>
      <c r="S541" s="30"/>
      <c r="T541" s="31">
        <v>0.9</v>
      </c>
      <c r="U541" s="9">
        <v>0.9</v>
      </c>
      <c r="V541" s="29"/>
      <c r="W541" s="30">
        <v>1.62</v>
      </c>
      <c r="X541" s="30"/>
      <c r="Y541" s="30"/>
      <c r="Z541" s="30"/>
      <c r="AA541" s="30"/>
      <c r="AB541" s="30"/>
      <c r="AC541" s="30"/>
      <c r="AD541" s="30"/>
      <c r="AE541" s="32"/>
      <c r="AN541" s="33">
        <v>1.74</v>
      </c>
      <c r="AO541" s="17" t="s">
        <v>51</v>
      </c>
      <c r="AP541" s="32" t="s">
        <v>52</v>
      </c>
      <c r="AQ541" s="17" t="e">
        <f>AVERAGE(SMALL(AE541:AI541,1),SMALL(AE541:AI541,2))</f>
        <v>#NUM!</v>
      </c>
      <c r="AR541" s="17" t="e">
        <f>IF(R541 &lt;=( AVERAGE(SMALL(AE541:AI541,1),SMALL(AE541:AI541,2))), R541, "")</f>
        <v>#NUM!</v>
      </c>
      <c r="AS541" s="17" t="e">
        <f>AVERAGE(SMALL(AJ541:AM541,1),SMALL(AJ541:AM541,2))</f>
        <v>#NUM!</v>
      </c>
      <c r="AT541" s="17">
        <f>T541*1.075</f>
        <v>0.96750000000000003</v>
      </c>
      <c r="AU541" s="17">
        <f>U541*1.075</f>
        <v>0.96750000000000003</v>
      </c>
      <c r="AV541" s="30">
        <f>MIN(AN541,AT541,AU541)</f>
        <v>0.96750000000000003</v>
      </c>
      <c r="AW541" s="17" t="s">
        <v>75</v>
      </c>
      <c r="AX541" s="17" t="s">
        <v>76</v>
      </c>
      <c r="AY541" s="33">
        <v>0.97</v>
      </c>
      <c r="AZ541" s="34">
        <f>IF(AND(AY541&gt;0,AY541&lt;=10),AY541*0.25,IF(AND(AY541&gt;10,AY541&lt;=50),AY541*0.17,IF(AND(AY541&gt;10,AY541&lt;=100),AY541*0.12,IF(AY541&gt;100,AY541*0.1))))</f>
        <v>0.24249999999999999</v>
      </c>
      <c r="BA541" s="35">
        <f>AZ541+AY541</f>
        <v>1.2124999999999999</v>
      </c>
      <c r="BB541" s="33">
        <f>BA541+BA541*0.08</f>
        <v>1.3094999999999999</v>
      </c>
    </row>
    <row r="542" spans="1:116" s="17" customFormat="1" ht="30">
      <c r="A542" s="43" t="s">
        <v>2474</v>
      </c>
      <c r="B542" s="23">
        <v>544</v>
      </c>
      <c r="C542" s="44">
        <v>291</v>
      </c>
      <c r="D542" s="44"/>
      <c r="E542" s="45" t="s">
        <v>2498</v>
      </c>
      <c r="F542" s="45" t="s">
        <v>2499</v>
      </c>
      <c r="G542" s="35" t="s">
        <v>1726</v>
      </c>
      <c r="H542" s="48" t="s">
        <v>1727</v>
      </c>
      <c r="I542" s="45" t="s">
        <v>106</v>
      </c>
      <c r="J542" s="45" t="s">
        <v>2500</v>
      </c>
      <c r="K542" s="46"/>
      <c r="L542" s="45"/>
      <c r="M542" s="47">
        <v>50</v>
      </c>
      <c r="N542" s="45" t="s">
        <v>47</v>
      </c>
      <c r="O542" s="45" t="s">
        <v>2465</v>
      </c>
      <c r="P542" s="45" t="s">
        <v>2501</v>
      </c>
      <c r="Q542" s="45" t="s">
        <v>2502</v>
      </c>
      <c r="R542" s="29">
        <v>1.29</v>
      </c>
      <c r="S542" s="30"/>
      <c r="T542" s="31">
        <v>1.5</v>
      </c>
      <c r="U542" s="9">
        <v>1.5</v>
      </c>
      <c r="V542" s="29">
        <v>3.48</v>
      </c>
      <c r="W542" s="30">
        <v>1.1599999999999999</v>
      </c>
      <c r="X542" s="30"/>
      <c r="Y542" s="30"/>
      <c r="Z542" s="30">
        <v>1.23</v>
      </c>
      <c r="AA542" s="30"/>
      <c r="AB542" s="30"/>
      <c r="AC542" s="30"/>
      <c r="AD542" s="30"/>
      <c r="AE542" s="32">
        <v>3.48</v>
      </c>
      <c r="AN542" s="33">
        <v>1.133</v>
      </c>
      <c r="AO542" s="17" t="s">
        <v>338</v>
      </c>
      <c r="AP542" s="32" t="s">
        <v>339</v>
      </c>
      <c r="AQ542" s="17" t="e">
        <f>AVERAGE(SMALL(AE542:AI542,1),SMALL(AE542:AI542,2))</f>
        <v>#NUM!</v>
      </c>
      <c r="AR542" s="17" t="e">
        <f>IF(R542 &lt;=( AVERAGE(SMALL(AE542:AI542,1),SMALL(AE542:AI542,2))), R542, "")</f>
        <v>#NUM!</v>
      </c>
      <c r="AS542" s="17" t="e">
        <f>AVERAGE(SMALL(AJ542:AM542,1),SMALL(AJ542:AM542,2))</f>
        <v>#NUM!</v>
      </c>
      <c r="AT542" s="17">
        <f>T542*1.075</f>
        <v>1.6124999999999998</v>
      </c>
      <c r="AU542" s="17">
        <f>U542*1.075</f>
        <v>1.6124999999999998</v>
      </c>
      <c r="AV542" s="30">
        <f>MIN(AN542,AT542,AU542)</f>
        <v>1.133</v>
      </c>
      <c r="AW542" s="17" t="s">
        <v>338</v>
      </c>
      <c r="AX542" s="17" t="s">
        <v>339</v>
      </c>
      <c r="AY542" s="33">
        <v>1.1299999999999999</v>
      </c>
      <c r="AZ542" s="34">
        <f>IF(AND(AY542&gt;0,AY542&lt;=10),AY542*0.25,IF(AND(AY542&gt;10,AY542&lt;=50),AY542*0.17,IF(AND(AY542&gt;10,AY542&lt;=100),AY542*0.12,IF(AY542&gt;100,AY542*0.1))))</f>
        <v>0.28249999999999997</v>
      </c>
      <c r="BA542" s="35">
        <f>AZ542+AY542</f>
        <v>1.4124999999999999</v>
      </c>
      <c r="BB542" s="33">
        <f>BA542+BA542*0.08</f>
        <v>1.5254999999999999</v>
      </c>
    </row>
    <row r="543" spans="1:116" s="17" customFormat="1" ht="30">
      <c r="A543" s="43" t="s">
        <v>2460</v>
      </c>
      <c r="B543" s="23">
        <v>548</v>
      </c>
      <c r="C543" s="44">
        <v>340</v>
      </c>
      <c r="D543" s="44"/>
      <c r="E543" s="45" t="s">
        <v>2514</v>
      </c>
      <c r="F543" s="45" t="s">
        <v>1101</v>
      </c>
      <c r="G543" s="35" t="s">
        <v>1095</v>
      </c>
      <c r="H543" s="48" t="s">
        <v>1096</v>
      </c>
      <c r="I543" s="45" t="s">
        <v>45</v>
      </c>
      <c r="J543" s="45" t="s">
        <v>2515</v>
      </c>
      <c r="K543" s="46"/>
      <c r="L543" s="45"/>
      <c r="M543" s="47">
        <v>30</v>
      </c>
      <c r="N543" s="45" t="s">
        <v>47</v>
      </c>
      <c r="O543" s="45" t="s">
        <v>2465</v>
      </c>
      <c r="P543" s="45" t="s">
        <v>2509</v>
      </c>
      <c r="Q543" s="45" t="s">
        <v>2516</v>
      </c>
      <c r="R543" s="29">
        <v>1.1499999999999999</v>
      </c>
      <c r="S543" s="30"/>
      <c r="T543" s="31">
        <v>1.45</v>
      </c>
      <c r="U543" s="9">
        <v>1.45</v>
      </c>
      <c r="V543" s="29">
        <v>2.13</v>
      </c>
      <c r="W543" s="30">
        <v>1.35</v>
      </c>
      <c r="X543" s="30">
        <v>1.3878999999999999</v>
      </c>
      <c r="Y543" s="30">
        <v>0.93</v>
      </c>
      <c r="Z543" s="30">
        <v>1.21</v>
      </c>
      <c r="AA543" s="30"/>
      <c r="AB543" s="30">
        <v>1.7690999999999999</v>
      </c>
      <c r="AC543" s="30">
        <v>2.02</v>
      </c>
      <c r="AD543" s="30"/>
      <c r="AE543" s="32">
        <v>2.13</v>
      </c>
      <c r="AN543" s="33">
        <v>1.1499999999999999</v>
      </c>
      <c r="AO543" s="17" t="s">
        <v>51</v>
      </c>
      <c r="AP543" s="32" t="s">
        <v>52</v>
      </c>
      <c r="AQ543" s="17" t="e">
        <f>AVERAGE(SMALL(AE543:AI543,1),SMALL(AE543:AI543,2))</f>
        <v>#NUM!</v>
      </c>
      <c r="AR543" s="17" t="e">
        <f>IF(R543 &lt;=( AVERAGE(SMALL(AE543:AI543,1),SMALL(AE543:AI543,2))), R543, "")</f>
        <v>#NUM!</v>
      </c>
      <c r="AS543" s="17" t="e">
        <f>AVERAGE(SMALL(AJ543:AM543,1),SMALL(AJ543:AM543,2))</f>
        <v>#NUM!</v>
      </c>
      <c r="AT543" s="17">
        <f>T543*1.075</f>
        <v>1.5587499999999999</v>
      </c>
      <c r="AU543" s="17">
        <f>U543*1.075</f>
        <v>1.5587499999999999</v>
      </c>
      <c r="AV543" s="30">
        <f>MIN(AN543,AT543,AU543)</f>
        <v>1.1499999999999999</v>
      </c>
      <c r="AW543" s="42" t="s">
        <v>53</v>
      </c>
      <c r="AX543" s="17" t="s">
        <v>52</v>
      </c>
      <c r="AY543" s="33">
        <v>1.1499999999999999</v>
      </c>
      <c r="AZ543" s="34">
        <f>IF(AND(AY543&gt;0,AY543&lt;=10),AY543*0.25,IF(AND(AY543&gt;10,AY543&lt;=50),AY543*0.17,IF(AND(AY543&gt;10,AY543&lt;=100),AY543*0.12,IF(AY543&gt;100,AY543*0.1))))</f>
        <v>0.28749999999999998</v>
      </c>
      <c r="BA543" s="35">
        <f>AZ543+AY543</f>
        <v>1.4375</v>
      </c>
      <c r="BB543" s="33">
        <f>BA543+BA543*0.08</f>
        <v>1.5525</v>
      </c>
    </row>
    <row r="544" spans="1:116" s="17" customFormat="1" ht="30">
      <c r="A544" s="43" t="s">
        <v>2460</v>
      </c>
      <c r="B544" s="23">
        <v>546</v>
      </c>
      <c r="C544" s="44">
        <v>338</v>
      </c>
      <c r="D544" s="44"/>
      <c r="E544" s="45" t="s">
        <v>2507</v>
      </c>
      <c r="F544" s="45" t="s">
        <v>1101</v>
      </c>
      <c r="G544" s="35" t="s">
        <v>1095</v>
      </c>
      <c r="H544" s="48" t="s">
        <v>1006</v>
      </c>
      <c r="I544" s="45" t="s">
        <v>45</v>
      </c>
      <c r="J544" s="45" t="s">
        <v>2508</v>
      </c>
      <c r="K544" s="46"/>
      <c r="L544" s="45"/>
      <c r="M544" s="47">
        <v>30</v>
      </c>
      <c r="N544" s="45" t="s">
        <v>47</v>
      </c>
      <c r="O544" s="45" t="s">
        <v>2465</v>
      </c>
      <c r="P544" s="45" t="s">
        <v>2509</v>
      </c>
      <c r="Q544" s="45" t="s">
        <v>2510</v>
      </c>
      <c r="R544" s="29">
        <v>1.2</v>
      </c>
      <c r="S544" s="30"/>
      <c r="T544" s="31">
        <v>1.59</v>
      </c>
      <c r="U544" s="9">
        <v>1.59</v>
      </c>
      <c r="V544" s="29">
        <v>2.25</v>
      </c>
      <c r="W544" s="30">
        <v>1.1200000000000001</v>
      </c>
      <c r="X544" s="30">
        <v>1.6744000000000001</v>
      </c>
      <c r="Y544" s="30">
        <v>1.1299999999999999</v>
      </c>
      <c r="Z544" s="30">
        <v>1.34</v>
      </c>
      <c r="AA544" s="30"/>
      <c r="AB544" s="30">
        <v>1.2628999999999999</v>
      </c>
      <c r="AC544" s="30">
        <v>2.38</v>
      </c>
      <c r="AD544" s="30"/>
      <c r="AE544" s="32">
        <v>2.25</v>
      </c>
      <c r="AN544" s="33">
        <v>1.2</v>
      </c>
      <c r="AO544" s="17" t="s">
        <v>51</v>
      </c>
      <c r="AP544" s="32" t="s">
        <v>52</v>
      </c>
      <c r="AQ544" s="17" t="e">
        <f>AVERAGE(SMALL(AE544:AI544,1),SMALL(AE544:AI544,2))</f>
        <v>#NUM!</v>
      </c>
      <c r="AR544" s="17" t="e">
        <f>IF(R544 &lt;=( AVERAGE(SMALL(AE544:AI544,1),SMALL(AE544:AI544,2))), R544, "")</f>
        <v>#NUM!</v>
      </c>
      <c r="AS544" s="17" t="e">
        <f>AVERAGE(SMALL(AJ544:AM544,1),SMALL(AJ544:AM544,2))</f>
        <v>#NUM!</v>
      </c>
      <c r="AT544" s="17">
        <f>T544*1.075</f>
        <v>1.7092499999999999</v>
      </c>
      <c r="AU544" s="17">
        <f>U544*1.075</f>
        <v>1.7092499999999999</v>
      </c>
      <c r="AV544" s="30">
        <f>MIN(AN544,AT544,AU544)</f>
        <v>1.2</v>
      </c>
      <c r="AW544" s="42" t="s">
        <v>53</v>
      </c>
      <c r="AX544" s="17" t="s">
        <v>52</v>
      </c>
      <c r="AY544" s="33">
        <v>1.2</v>
      </c>
      <c r="AZ544" s="34">
        <f>IF(AND(AY544&gt;0,AY544&lt;=10),AY544*0.25,IF(AND(AY544&gt;10,AY544&lt;=50),AY544*0.17,IF(AND(AY544&gt;10,AY544&lt;=100),AY544*0.12,IF(AY544&gt;100,AY544*0.1))))</f>
        <v>0.3</v>
      </c>
      <c r="BA544" s="35">
        <f>AZ544+AY544</f>
        <v>1.5</v>
      </c>
      <c r="BB544" s="33">
        <f>BA544+BA544*0.08</f>
        <v>1.62</v>
      </c>
    </row>
    <row r="545" spans="1:54" s="17" customFormat="1" ht="30">
      <c r="A545" s="43" t="s">
        <v>2474</v>
      </c>
      <c r="B545" s="23">
        <v>539</v>
      </c>
      <c r="C545" s="44">
        <v>243</v>
      </c>
      <c r="D545" s="44"/>
      <c r="E545" s="45" t="s">
        <v>2475</v>
      </c>
      <c r="F545" s="45" t="s">
        <v>2476</v>
      </c>
      <c r="G545" s="35" t="s">
        <v>2477</v>
      </c>
      <c r="H545" s="48" t="s">
        <v>688</v>
      </c>
      <c r="I545" s="45" t="s">
        <v>106</v>
      </c>
      <c r="J545" s="45" t="s">
        <v>2100</v>
      </c>
      <c r="K545" s="46"/>
      <c r="L545" s="45"/>
      <c r="M545" s="47">
        <v>30</v>
      </c>
      <c r="N545" s="45" t="s">
        <v>47</v>
      </c>
      <c r="O545" s="45" t="s">
        <v>2465</v>
      </c>
      <c r="P545" s="45" t="s">
        <v>2478</v>
      </c>
      <c r="Q545" s="45" t="s">
        <v>2479</v>
      </c>
      <c r="R545" s="29">
        <v>1.59</v>
      </c>
      <c r="S545" s="30"/>
      <c r="T545" s="31">
        <v>2.58</v>
      </c>
      <c r="U545" s="9">
        <v>2.58</v>
      </c>
      <c r="V545" s="29">
        <v>1.48</v>
      </c>
      <c r="W545" s="30"/>
      <c r="X545" s="30"/>
      <c r="Y545" s="30"/>
      <c r="Z545" s="30"/>
      <c r="AA545" s="30"/>
      <c r="AB545" s="30"/>
      <c r="AC545" s="30"/>
      <c r="AD545" s="30"/>
      <c r="AE545" s="32">
        <v>1.48</v>
      </c>
      <c r="AN545" s="33">
        <v>1.48</v>
      </c>
      <c r="AO545" s="17" t="s">
        <v>380</v>
      </c>
      <c r="AP545" s="32" t="s">
        <v>381</v>
      </c>
      <c r="AQ545" s="17" t="e">
        <f>AVERAGE(SMALL(AE545:AI545,1),SMALL(AE545:AI545,2))</f>
        <v>#NUM!</v>
      </c>
      <c r="AR545" s="17" t="e">
        <f>IF(R545 &lt;=( AVERAGE(SMALL(AE545:AI545,1),SMALL(AE545:AI545,2))), R545, "")</f>
        <v>#NUM!</v>
      </c>
      <c r="AS545" s="17" t="e">
        <f>AVERAGE(SMALL(AJ545:AM545,1),SMALL(AJ545:AM545,2))</f>
        <v>#NUM!</v>
      </c>
      <c r="AT545" s="17">
        <f>T545*1.075</f>
        <v>2.7734999999999999</v>
      </c>
      <c r="AU545" s="17">
        <f>U545*1.075</f>
        <v>2.7734999999999999</v>
      </c>
      <c r="AV545" s="30">
        <f>MIN(AN545,AT545,AU545)</f>
        <v>1.48</v>
      </c>
      <c r="AW545" s="17" t="s">
        <v>380</v>
      </c>
      <c r="AX545" s="17" t="s">
        <v>381</v>
      </c>
      <c r="AY545" s="33">
        <v>1.48</v>
      </c>
      <c r="AZ545" s="34">
        <f>IF(AND(AY545&gt;0,AY545&lt;=10),AY545*0.25,IF(AND(AY545&gt;10,AY545&lt;=50),AY545*0.17,IF(AND(AY545&gt;10,AY545&lt;=100),AY545*0.12,IF(AY545&gt;100,AY545*0.1))))</f>
        <v>0.37</v>
      </c>
      <c r="BA545" s="35">
        <f>AZ545+AY545</f>
        <v>1.85</v>
      </c>
      <c r="BB545" s="33">
        <f>BA545+BA545*0.08</f>
        <v>1.9980000000000002</v>
      </c>
    </row>
    <row r="546" spans="1:54" s="17" customFormat="1" ht="30">
      <c r="A546" s="43" t="s">
        <v>2474</v>
      </c>
      <c r="B546" s="23">
        <v>549</v>
      </c>
      <c r="C546" s="44">
        <v>796</v>
      </c>
      <c r="D546" s="44"/>
      <c r="E546" s="45" t="s">
        <v>2517</v>
      </c>
      <c r="F546" s="45" t="s">
        <v>2518</v>
      </c>
      <c r="G546" s="35" t="s">
        <v>1123</v>
      </c>
      <c r="H546" s="48" t="s">
        <v>44</v>
      </c>
      <c r="I546" s="45" t="s">
        <v>106</v>
      </c>
      <c r="J546" s="45" t="s">
        <v>2100</v>
      </c>
      <c r="K546" s="46"/>
      <c r="L546" s="45"/>
      <c r="M546" s="47">
        <v>30</v>
      </c>
      <c r="N546" s="45" t="s">
        <v>47</v>
      </c>
      <c r="O546" s="45" t="s">
        <v>2465</v>
      </c>
      <c r="P546" s="45" t="s">
        <v>2505</v>
      </c>
      <c r="Q546" s="45" t="s">
        <v>2519</v>
      </c>
      <c r="R546" s="29">
        <v>2.56</v>
      </c>
      <c r="S546" s="30"/>
      <c r="T546" s="31">
        <v>1.97</v>
      </c>
      <c r="U546" s="9">
        <v>1.97</v>
      </c>
      <c r="V546" s="29"/>
      <c r="W546" s="30">
        <v>2.38</v>
      </c>
      <c r="X546" s="30"/>
      <c r="Y546" s="30"/>
      <c r="Z546" s="30"/>
      <c r="AA546" s="30"/>
      <c r="AB546" s="30"/>
      <c r="AC546" s="30"/>
      <c r="AD546" s="30"/>
      <c r="AE546" s="32"/>
      <c r="AN546" s="33">
        <v>2.56</v>
      </c>
      <c r="AO546" s="17" t="s">
        <v>51</v>
      </c>
      <c r="AP546" s="32" t="s">
        <v>52</v>
      </c>
      <c r="AQ546" s="17" t="e">
        <f>AVERAGE(SMALL(AE546:AI546,1),SMALL(AE546:AI546,2))</f>
        <v>#NUM!</v>
      </c>
      <c r="AR546" s="17" t="e">
        <f>IF(R546 &lt;=( AVERAGE(SMALL(AE546:AI546,1),SMALL(AE546:AI546,2))), R546, "")</f>
        <v>#NUM!</v>
      </c>
      <c r="AS546" s="17" t="e">
        <f>AVERAGE(SMALL(AJ546:AM546,1),SMALL(AJ546:AM546,2))</f>
        <v>#NUM!</v>
      </c>
      <c r="AT546" s="17">
        <f>T546*1.075</f>
        <v>2.11775</v>
      </c>
      <c r="AU546" s="17">
        <f>U546*1.075</f>
        <v>2.11775</v>
      </c>
      <c r="AV546" s="30">
        <f>MIN(AN546,AT546,AU546)</f>
        <v>2.11775</v>
      </c>
      <c r="AW546" s="17" t="s">
        <v>75</v>
      </c>
      <c r="AX546" s="17" t="s">
        <v>76</v>
      </c>
      <c r="AY546" s="33">
        <v>2.117</v>
      </c>
      <c r="AZ546" s="34">
        <f>IF(AND(AY546&gt;0,AY546&lt;=10),AY546*0.25,IF(AND(AY546&gt;10,AY546&lt;=50),AY546*0.17,IF(AND(AY546&gt;10,AY546&lt;=100),AY546*0.12,IF(AY546&gt;100,AY546*0.1))))</f>
        <v>0.52925</v>
      </c>
      <c r="BA546" s="35">
        <f>AZ546+AY546</f>
        <v>2.6462500000000002</v>
      </c>
      <c r="BB546" s="33">
        <f>BA546+BA546*0.08</f>
        <v>2.8579500000000002</v>
      </c>
    </row>
    <row r="547" spans="1:54" s="17" customFormat="1" ht="30">
      <c r="A547" s="43" t="s">
        <v>2474</v>
      </c>
      <c r="B547" s="23">
        <v>545</v>
      </c>
      <c r="C547" s="44">
        <v>292</v>
      </c>
      <c r="D547" s="44"/>
      <c r="E547" s="45" t="s">
        <v>2503</v>
      </c>
      <c r="F547" s="45" t="s">
        <v>2499</v>
      </c>
      <c r="G547" s="35" t="s">
        <v>1726</v>
      </c>
      <c r="H547" s="48" t="s">
        <v>2504</v>
      </c>
      <c r="I547" s="45" t="s">
        <v>106</v>
      </c>
      <c r="J547" s="45" t="s">
        <v>2496</v>
      </c>
      <c r="K547" s="46"/>
      <c r="L547" s="45"/>
      <c r="M547" s="47">
        <v>50</v>
      </c>
      <c r="N547" s="45" t="s">
        <v>47</v>
      </c>
      <c r="O547" s="45" t="s">
        <v>2465</v>
      </c>
      <c r="P547" s="45" t="s">
        <v>2505</v>
      </c>
      <c r="Q547" s="45" t="s">
        <v>2506</v>
      </c>
      <c r="R547" s="29">
        <v>3.12</v>
      </c>
      <c r="S547" s="30"/>
      <c r="T547" s="31">
        <v>2.1</v>
      </c>
      <c r="U547" s="9">
        <v>2.1</v>
      </c>
      <c r="V547" s="29">
        <v>4.25</v>
      </c>
      <c r="W547" s="30"/>
      <c r="X547" s="30"/>
      <c r="Y547" s="30"/>
      <c r="Z547" s="30">
        <v>1.55</v>
      </c>
      <c r="AA547" s="30"/>
      <c r="AB547" s="30"/>
      <c r="AC547" s="30"/>
      <c r="AD547" s="30"/>
      <c r="AE547" s="32">
        <v>4.25</v>
      </c>
      <c r="AI547" s="17">
        <v>2.39</v>
      </c>
      <c r="AN547" s="33">
        <v>3.12</v>
      </c>
      <c r="AO547" s="17" t="s">
        <v>51</v>
      </c>
      <c r="AP547" s="32" t="s">
        <v>52</v>
      </c>
      <c r="AQ547" s="17">
        <f>AVERAGE(SMALL(AE547:AI547,1),SMALL(AE547:AI547,2))</f>
        <v>3.3200000000000003</v>
      </c>
      <c r="AR547" s="17">
        <f>IF(R547 &lt;=( AVERAGE(SMALL(AE547:AI547,1),SMALL(AE547:AI547,2))), R547, "")</f>
        <v>3.12</v>
      </c>
      <c r="AS547" s="17" t="e">
        <f>AVERAGE(SMALL(AJ547:AM547,1),SMALL(AJ547:AM547,2))</f>
        <v>#NUM!</v>
      </c>
      <c r="AT547" s="17">
        <f>T547*1.075</f>
        <v>2.2574999999999998</v>
      </c>
      <c r="AU547" s="17">
        <f>U547*1.075</f>
        <v>2.2574999999999998</v>
      </c>
      <c r="AV547" s="30">
        <f>MIN(AN547,AT547,AU547)</f>
        <v>2.2574999999999998</v>
      </c>
      <c r="AW547" s="17" t="s">
        <v>75</v>
      </c>
      <c r="AX547" s="17" t="s">
        <v>76</v>
      </c>
      <c r="AY547" s="33">
        <v>2.2599999999999998</v>
      </c>
      <c r="AZ547" s="34">
        <f>IF(AND(AY547&gt;0,AY547&lt;=10),AY547*0.25,IF(AND(AY547&gt;10,AY547&lt;=50),AY547*0.17,IF(AND(AY547&gt;10,AY547&lt;=100),AY547*0.12,IF(AY547&gt;100,AY547*0.1))))</f>
        <v>0.56499999999999995</v>
      </c>
      <c r="BA547" s="35">
        <f>AZ547+AY547</f>
        <v>2.8249999999999997</v>
      </c>
      <c r="BB547" s="33">
        <f>BA547+BA547*0.08</f>
        <v>3.0509999999999997</v>
      </c>
    </row>
    <row r="548" spans="1:54" s="17" customFormat="1" ht="30">
      <c r="A548" s="43" t="s">
        <v>2474</v>
      </c>
      <c r="B548" s="23">
        <v>540</v>
      </c>
      <c r="C548" s="44">
        <v>244</v>
      </c>
      <c r="D548" s="44"/>
      <c r="E548" s="45" t="s">
        <v>2475</v>
      </c>
      <c r="F548" s="45" t="s">
        <v>2476</v>
      </c>
      <c r="G548" s="35" t="s">
        <v>2477</v>
      </c>
      <c r="H548" s="48" t="s">
        <v>708</v>
      </c>
      <c r="I548" s="45" t="s">
        <v>106</v>
      </c>
      <c r="J548" s="45" t="s">
        <v>2480</v>
      </c>
      <c r="K548" s="46"/>
      <c r="L548" s="45"/>
      <c r="M548" s="47">
        <v>30</v>
      </c>
      <c r="N548" s="45" t="s">
        <v>47</v>
      </c>
      <c r="O548" s="45" t="s">
        <v>2465</v>
      </c>
      <c r="P548" s="45" t="s">
        <v>2478</v>
      </c>
      <c r="Q548" s="45" t="s">
        <v>2481</v>
      </c>
      <c r="R548" s="29">
        <v>2.67</v>
      </c>
      <c r="S548" s="30"/>
      <c r="T548" s="31">
        <v>3.83</v>
      </c>
      <c r="U548" s="9">
        <v>3.83</v>
      </c>
      <c r="V548" s="29">
        <v>2.48</v>
      </c>
      <c r="W548" s="30"/>
      <c r="X548" s="30"/>
      <c r="Y548" s="30"/>
      <c r="Z548" s="30"/>
      <c r="AA548" s="30"/>
      <c r="AB548" s="30"/>
      <c r="AC548" s="30"/>
      <c r="AD548" s="30"/>
      <c r="AE548" s="32">
        <v>2.48</v>
      </c>
      <c r="AN548" s="33">
        <v>2.48</v>
      </c>
      <c r="AO548" s="17" t="s">
        <v>380</v>
      </c>
      <c r="AP548" s="32" t="s">
        <v>381</v>
      </c>
      <c r="AQ548" s="17" t="e">
        <f>AVERAGE(SMALL(AE548:AI548,1),SMALL(AE548:AI548,2))</f>
        <v>#NUM!</v>
      </c>
      <c r="AR548" s="17" t="e">
        <f>IF(R548 &lt;=( AVERAGE(SMALL(AE548:AI548,1),SMALL(AE548:AI548,2))), R548, "")</f>
        <v>#NUM!</v>
      </c>
      <c r="AS548" s="17" t="e">
        <f>AVERAGE(SMALL(AJ548:AM548,1),SMALL(AJ548:AM548,2))</f>
        <v>#NUM!</v>
      </c>
      <c r="AT548" s="17">
        <f>T548*1.075</f>
        <v>4.1172500000000003</v>
      </c>
      <c r="AU548" s="17">
        <f>U548*1.075</f>
        <v>4.1172500000000003</v>
      </c>
      <c r="AV548" s="30">
        <f>MIN(AN548,AT548,AU548)</f>
        <v>2.48</v>
      </c>
      <c r="AW548" s="17" t="s">
        <v>380</v>
      </c>
      <c r="AX548" s="17" t="s">
        <v>381</v>
      </c>
      <c r="AY548" s="33">
        <v>2.48</v>
      </c>
      <c r="AZ548" s="34">
        <f>IF(AND(AY548&gt;0,AY548&lt;=10),AY548*0.25,IF(AND(AY548&gt;10,AY548&lt;=50),AY548*0.17,IF(AND(AY548&gt;10,AY548&lt;=100),AY548*0.12,IF(AY548&gt;100,AY548*0.1))))</f>
        <v>0.62</v>
      </c>
      <c r="BA548" s="35">
        <f>AZ548+AY548</f>
        <v>3.1</v>
      </c>
      <c r="BB548" s="33">
        <f>BA548+BA548*0.08</f>
        <v>3.3480000000000003</v>
      </c>
    </row>
    <row r="549" spans="1:54" s="17" customFormat="1" ht="30">
      <c r="A549" s="43" t="s">
        <v>2474</v>
      </c>
      <c r="B549" s="23">
        <v>562</v>
      </c>
      <c r="C549" s="44">
        <v>450</v>
      </c>
      <c r="D549" s="44"/>
      <c r="E549" s="45" t="s">
        <v>2574</v>
      </c>
      <c r="F549" s="45" t="s">
        <v>2575</v>
      </c>
      <c r="G549" s="35" t="s">
        <v>2569</v>
      </c>
      <c r="H549" s="48" t="s">
        <v>169</v>
      </c>
      <c r="I549" s="45" t="s">
        <v>890</v>
      </c>
      <c r="J549" s="45" t="s">
        <v>2576</v>
      </c>
      <c r="K549" s="46"/>
      <c r="L549" s="45"/>
      <c r="M549" s="47">
        <v>25</v>
      </c>
      <c r="N549" s="45" t="s">
        <v>47</v>
      </c>
      <c r="O549" s="45" t="s">
        <v>2465</v>
      </c>
      <c r="P549" s="45" t="s">
        <v>2505</v>
      </c>
      <c r="Q549" s="45" t="s">
        <v>2577</v>
      </c>
      <c r="R549" s="29">
        <v>3.27</v>
      </c>
      <c r="S549" s="30"/>
      <c r="T549" s="31">
        <v>2.31</v>
      </c>
      <c r="U549" s="9">
        <v>2.31</v>
      </c>
      <c r="V549" s="29">
        <v>3.04</v>
      </c>
      <c r="W549" s="30"/>
      <c r="X549" s="30"/>
      <c r="Y549" s="30"/>
      <c r="Z549" s="30"/>
      <c r="AA549" s="30"/>
      <c r="AB549" s="30"/>
      <c r="AC549" s="30"/>
      <c r="AD549" s="30"/>
      <c r="AE549" s="32">
        <v>3.04</v>
      </c>
      <c r="AN549" s="33">
        <v>3.04</v>
      </c>
      <c r="AO549" s="17" t="s">
        <v>380</v>
      </c>
      <c r="AP549" s="32" t="s">
        <v>381</v>
      </c>
      <c r="AQ549" s="17" t="e">
        <f>AVERAGE(SMALL(AE549:AI549,1),SMALL(AE549:AI549,2))</f>
        <v>#NUM!</v>
      </c>
      <c r="AR549" s="17" t="e">
        <f>IF(R549 &lt;=( AVERAGE(SMALL(AE549:AI549,1),SMALL(AE549:AI549,2))), R549, "")</f>
        <v>#NUM!</v>
      </c>
      <c r="AS549" s="17" t="e">
        <f>AVERAGE(SMALL(AJ549:AM549,1),SMALL(AJ549:AM549,2))</f>
        <v>#NUM!</v>
      </c>
      <c r="AT549" s="17">
        <f>T549*1.075</f>
        <v>2.48325</v>
      </c>
      <c r="AU549" s="17">
        <f>U549*1.075</f>
        <v>2.48325</v>
      </c>
      <c r="AV549" s="30">
        <f>MIN(AN549,AT549,AU549)</f>
        <v>2.48325</v>
      </c>
      <c r="AW549" s="17" t="s">
        <v>75</v>
      </c>
      <c r="AX549" s="17" t="s">
        <v>76</v>
      </c>
      <c r="AY549" s="33">
        <v>2.48</v>
      </c>
      <c r="AZ549" s="34">
        <f>IF(AND(AY549&gt;0,AY549&lt;=10),AY549*0.25,IF(AND(AY549&gt;10,AY549&lt;=50),AY549*0.17,IF(AND(AY549&gt;10,AY549&lt;=100),AY549*0.12,IF(AY549&gt;100,AY549*0.1))))</f>
        <v>0.62</v>
      </c>
      <c r="BA549" s="35">
        <f>AZ549+AY549</f>
        <v>3.1</v>
      </c>
      <c r="BB549" s="33">
        <f>BA549+BA549*0.08</f>
        <v>3.3480000000000003</v>
      </c>
    </row>
    <row r="550" spans="1:54" s="17" customFormat="1" ht="60">
      <c r="A550" s="43" t="s">
        <v>2474</v>
      </c>
      <c r="B550" s="23">
        <v>561</v>
      </c>
      <c r="C550" s="44">
        <v>451</v>
      </c>
      <c r="D550" s="44"/>
      <c r="E550" s="45" t="s">
        <v>2567</v>
      </c>
      <c r="F550" s="45" t="s">
        <v>2568</v>
      </c>
      <c r="G550" s="35" t="s">
        <v>2569</v>
      </c>
      <c r="H550" s="48" t="s">
        <v>115</v>
      </c>
      <c r="I550" s="45" t="s">
        <v>2570</v>
      </c>
      <c r="J550" s="45" t="s">
        <v>2571</v>
      </c>
      <c r="K550" s="46">
        <v>30</v>
      </c>
      <c r="L550" s="45" t="s">
        <v>83</v>
      </c>
      <c r="M550" s="47">
        <v>1</v>
      </c>
      <c r="N550" s="45" t="s">
        <v>47</v>
      </c>
      <c r="O550" s="45" t="s">
        <v>2465</v>
      </c>
      <c r="P550" s="45" t="s">
        <v>2572</v>
      </c>
      <c r="Q550" s="45" t="s">
        <v>2573</v>
      </c>
      <c r="R550" s="29">
        <v>2.76</v>
      </c>
      <c r="S550" s="30"/>
      <c r="T550" s="31">
        <v>3.75</v>
      </c>
      <c r="U550" s="9">
        <v>3.75</v>
      </c>
      <c r="V550" s="29">
        <v>2.57</v>
      </c>
      <c r="W550" s="30"/>
      <c r="X550" s="30"/>
      <c r="Y550" s="30"/>
      <c r="Z550" s="30"/>
      <c r="AA550" s="30"/>
      <c r="AB550" s="30"/>
      <c r="AC550" s="30"/>
      <c r="AD550" s="30"/>
      <c r="AE550" s="32">
        <v>2.57</v>
      </c>
      <c r="AN550" s="33">
        <v>2.57</v>
      </c>
      <c r="AO550" s="17" t="s">
        <v>380</v>
      </c>
      <c r="AP550" s="32" t="s">
        <v>381</v>
      </c>
      <c r="AQ550" s="17" t="e">
        <f>AVERAGE(SMALL(AE550:AI550,1),SMALL(AE550:AI550,2))</f>
        <v>#NUM!</v>
      </c>
      <c r="AR550" s="17" t="e">
        <f>IF(R550 &lt;=( AVERAGE(SMALL(AE550:AI550,1),SMALL(AE550:AI550,2))), R550, "")</f>
        <v>#NUM!</v>
      </c>
      <c r="AS550" s="17" t="e">
        <f>AVERAGE(SMALL(AJ550:AM550,1),SMALL(AJ550:AM550,2))</f>
        <v>#NUM!</v>
      </c>
      <c r="AT550" s="17">
        <f>T550*1.075</f>
        <v>4.03125</v>
      </c>
      <c r="AU550" s="17">
        <f>U550*1.075</f>
        <v>4.03125</v>
      </c>
      <c r="AV550" s="30">
        <f>MIN(AN550,AT550,AU550)</f>
        <v>2.57</v>
      </c>
      <c r="AW550" s="42" t="s">
        <v>53</v>
      </c>
      <c r="AX550" s="17" t="s">
        <v>52</v>
      </c>
      <c r="AY550" s="33">
        <v>2.57</v>
      </c>
      <c r="AZ550" s="34">
        <f>IF(AND(AY550&gt;0,AY550&lt;=10),AY550*0.25,IF(AND(AY550&gt;10,AY550&lt;=50),AY550*0.17,IF(AND(AY550&gt;10,AY550&lt;=100),AY550*0.12,IF(AY550&gt;100,AY550*0.1))))</f>
        <v>0.64249999999999996</v>
      </c>
      <c r="BA550" s="35">
        <f>AZ550+AY550</f>
        <v>3.2124999999999999</v>
      </c>
      <c r="BB550" s="33">
        <f>BA550+BA550*0.08</f>
        <v>3.4695</v>
      </c>
    </row>
    <row r="551" spans="1:54" s="17" customFormat="1" ht="30">
      <c r="A551" s="36" t="s">
        <v>2460</v>
      </c>
      <c r="B551" s="23">
        <v>541</v>
      </c>
      <c r="C551" s="37">
        <v>271</v>
      </c>
      <c r="D551" s="37"/>
      <c r="E551" s="39" t="s">
        <v>2482</v>
      </c>
      <c r="F551" s="39" t="s">
        <v>2483</v>
      </c>
      <c r="G551" s="38" t="s">
        <v>2484</v>
      </c>
      <c r="H551" s="54" t="s">
        <v>2485</v>
      </c>
      <c r="I551" s="39" t="s">
        <v>316</v>
      </c>
      <c r="J551" s="39" t="s">
        <v>2486</v>
      </c>
      <c r="K551" s="40">
        <v>50</v>
      </c>
      <c r="L551" s="39" t="s">
        <v>71</v>
      </c>
      <c r="M551" s="41">
        <v>1</v>
      </c>
      <c r="N551" s="39" t="s">
        <v>47</v>
      </c>
      <c r="O551" s="39" t="s">
        <v>2465</v>
      </c>
      <c r="P551" s="39" t="s">
        <v>2478</v>
      </c>
      <c r="Q551" s="39" t="s">
        <v>2487</v>
      </c>
      <c r="R551" s="29">
        <v>3.9</v>
      </c>
      <c r="S551" s="30"/>
      <c r="T551" s="31">
        <v>2.86</v>
      </c>
      <c r="U551" s="9">
        <v>2.86</v>
      </c>
      <c r="V551" s="29">
        <v>5.39</v>
      </c>
      <c r="W551" s="30"/>
      <c r="X551" s="30">
        <v>3.2141000000000002</v>
      </c>
      <c r="Y551" s="30"/>
      <c r="Z551" s="30">
        <v>4.03</v>
      </c>
      <c r="AA551" s="30"/>
      <c r="AB551" s="30">
        <v>2.9962</v>
      </c>
      <c r="AC551" s="30"/>
      <c r="AD551" s="30"/>
      <c r="AE551" s="32">
        <v>5.39</v>
      </c>
      <c r="AG551" s="17">
        <v>3.2080000000000002</v>
      </c>
      <c r="AI551" s="17">
        <v>4.03</v>
      </c>
      <c r="AN551" s="33">
        <v>3.6190000000000002</v>
      </c>
      <c r="AO551" s="17" t="s">
        <v>213</v>
      </c>
      <c r="AP551" s="32" t="s">
        <v>214</v>
      </c>
      <c r="AQ551" s="17">
        <f>AVERAGE(SMALL(AE551:AI551,1),SMALL(AE551:AI551,2))</f>
        <v>3.6190000000000002</v>
      </c>
      <c r="AR551" s="17" t="str">
        <f>IF(R551 &lt;=( AVERAGE(SMALL(AE551:AI551,1),SMALL(AE551:AI551,2))), R551, "")</f>
        <v/>
      </c>
      <c r="AS551" s="17" t="e">
        <f>AVERAGE(SMALL(AJ551:AM551,1),SMALL(AJ551:AM551,2))</f>
        <v>#NUM!</v>
      </c>
      <c r="AT551" s="17">
        <f>T551*1.075</f>
        <v>3.0744999999999996</v>
      </c>
      <c r="AU551" s="17">
        <f>U551*1.075</f>
        <v>3.0744999999999996</v>
      </c>
      <c r="AV551" s="30">
        <f>MIN(AN551,AT551,AU551)</f>
        <v>3.0744999999999996</v>
      </c>
      <c r="AW551" s="17" t="s">
        <v>75</v>
      </c>
      <c r="AX551" s="17" t="s">
        <v>76</v>
      </c>
      <c r="AY551" s="33">
        <v>3.07</v>
      </c>
      <c r="AZ551" s="34">
        <f>IF(AND(AY551&gt;0,AY551&lt;=10),AY551*0.25,IF(AND(AY551&gt;10,AY551&lt;=50),AY551*0.17,IF(AND(AY551&gt;10,AY551&lt;=100),AY551*0.12,IF(AY551&gt;100,AY551*0.1))))</f>
        <v>0.76749999999999996</v>
      </c>
      <c r="BA551" s="35">
        <f>AZ551+AY551</f>
        <v>3.8374999999999999</v>
      </c>
      <c r="BB551" s="33">
        <f>BA551+BA551*0.08</f>
        <v>4.1444999999999999</v>
      </c>
    </row>
    <row r="552" spans="1:54" s="17" customFormat="1" ht="30">
      <c r="A552" s="43" t="s">
        <v>2474</v>
      </c>
      <c r="B552" s="23">
        <v>565</v>
      </c>
      <c r="C552" s="44">
        <v>17479</v>
      </c>
      <c r="D552" s="44"/>
      <c r="E552" s="45" t="s">
        <v>2585</v>
      </c>
      <c r="F552" s="45" t="s">
        <v>2586</v>
      </c>
      <c r="G552" s="35" t="s">
        <v>2581</v>
      </c>
      <c r="H552" s="48" t="s">
        <v>305</v>
      </c>
      <c r="I552" s="45" t="s">
        <v>106</v>
      </c>
      <c r="J552" s="45" t="s">
        <v>2587</v>
      </c>
      <c r="K552" s="46"/>
      <c r="L552" s="45"/>
      <c r="M552" s="47">
        <v>30</v>
      </c>
      <c r="N552" s="45" t="s">
        <v>47</v>
      </c>
      <c r="O552" s="45" t="s">
        <v>2465</v>
      </c>
      <c r="P552" s="45" t="s">
        <v>2588</v>
      </c>
      <c r="Q552" s="45" t="s">
        <v>2589</v>
      </c>
      <c r="R552" s="29">
        <v>4.03</v>
      </c>
      <c r="S552" s="30"/>
      <c r="T552" s="31">
        <v>2.93</v>
      </c>
      <c r="U552" s="9">
        <v>2.93</v>
      </c>
      <c r="V552" s="29">
        <v>3.75</v>
      </c>
      <c r="W552" s="30"/>
      <c r="X552" s="30"/>
      <c r="Y552" s="30"/>
      <c r="Z552" s="30"/>
      <c r="AA552" s="30"/>
      <c r="AB552" s="30"/>
      <c r="AC552" s="30"/>
      <c r="AD552" s="30"/>
      <c r="AE552" s="32">
        <v>3.75</v>
      </c>
      <c r="AN552" s="33">
        <v>3.75</v>
      </c>
      <c r="AO552" s="17" t="s">
        <v>380</v>
      </c>
      <c r="AP552" s="32" t="s">
        <v>381</v>
      </c>
      <c r="AQ552" s="17" t="e">
        <f>AVERAGE(SMALL(AE552:AI552,1),SMALL(AE552:AI552,2))</f>
        <v>#NUM!</v>
      </c>
      <c r="AR552" s="17" t="e">
        <f>IF(R552 &lt;=( AVERAGE(SMALL(AE552:AI552,1),SMALL(AE552:AI552,2))), R552, "")</f>
        <v>#NUM!</v>
      </c>
      <c r="AS552" s="17" t="e">
        <f>AVERAGE(SMALL(AJ552:AM552,1),SMALL(AJ552:AM552,2))</f>
        <v>#NUM!</v>
      </c>
      <c r="AT552" s="17">
        <f>T552*1.075</f>
        <v>3.14975</v>
      </c>
      <c r="AU552" s="17">
        <f>U552*1.075</f>
        <v>3.14975</v>
      </c>
      <c r="AV552" s="30">
        <f>MIN(AN552,AT552,AU552)</f>
        <v>3.14975</v>
      </c>
      <c r="AW552" s="17" t="s">
        <v>75</v>
      </c>
      <c r="AX552" s="17" t="s">
        <v>76</v>
      </c>
      <c r="AY552" s="33">
        <v>3.149</v>
      </c>
      <c r="AZ552" s="34">
        <f>IF(AND(AY552&gt;0,AY552&lt;=10),AY552*0.25,IF(AND(AY552&gt;10,AY552&lt;=50),AY552*0.17,IF(AND(AY552&gt;10,AY552&lt;=100),AY552*0.12,IF(AY552&gt;100,AY552*0.1))))</f>
        <v>0.78725000000000001</v>
      </c>
      <c r="BA552" s="35">
        <f>AZ552+AY552</f>
        <v>3.9362500000000002</v>
      </c>
      <c r="BB552" s="33">
        <f>BA552+BA552*0.08</f>
        <v>4.25115</v>
      </c>
    </row>
    <row r="553" spans="1:54" s="17" customFormat="1" ht="30">
      <c r="A553" s="36" t="s">
        <v>2460</v>
      </c>
      <c r="B553" s="23">
        <v>553</v>
      </c>
      <c r="C553" s="37">
        <v>367</v>
      </c>
      <c r="D553" s="37"/>
      <c r="E553" s="39" t="s">
        <v>2537</v>
      </c>
      <c r="F553" s="39" t="s">
        <v>2538</v>
      </c>
      <c r="G553" s="38" t="s">
        <v>1148</v>
      </c>
      <c r="H553" s="54" t="s">
        <v>305</v>
      </c>
      <c r="I553" s="39" t="s">
        <v>106</v>
      </c>
      <c r="J553" s="39" t="s">
        <v>2539</v>
      </c>
      <c r="K553" s="40"/>
      <c r="L553" s="39"/>
      <c r="M553" s="41">
        <v>28</v>
      </c>
      <c r="N553" s="39" t="s">
        <v>47</v>
      </c>
      <c r="O553" s="39" t="s">
        <v>2465</v>
      </c>
      <c r="P553" s="39" t="s">
        <v>2505</v>
      </c>
      <c r="Q553" s="39" t="s">
        <v>2540</v>
      </c>
      <c r="R553" s="29">
        <v>4.13</v>
      </c>
      <c r="S553" s="30"/>
      <c r="T553" s="31">
        <v>5.0999999999999996</v>
      </c>
      <c r="U553" s="9">
        <v>5.0999999999999996</v>
      </c>
      <c r="V553" s="29">
        <v>14.63</v>
      </c>
      <c r="W553" s="30">
        <v>12.46</v>
      </c>
      <c r="X553" s="30">
        <v>4.1958000000000002</v>
      </c>
      <c r="Y553" s="30"/>
      <c r="Z553" s="30">
        <v>3.46</v>
      </c>
      <c r="AA553" s="30">
        <v>3.15</v>
      </c>
      <c r="AB553" s="30">
        <v>2.7711999999999999</v>
      </c>
      <c r="AC553" s="30">
        <v>4.18</v>
      </c>
      <c r="AD553" s="30"/>
      <c r="AE553" s="32">
        <v>14.63</v>
      </c>
      <c r="AF553" s="17">
        <v>16.948399999999999</v>
      </c>
      <c r="AG553" s="17">
        <v>4.1879999999999997</v>
      </c>
      <c r="AI553" s="17">
        <v>3.46</v>
      </c>
      <c r="AN553" s="33">
        <v>3.8239999999999998</v>
      </c>
      <c r="AO553" s="17" t="s">
        <v>213</v>
      </c>
      <c r="AP553" s="32" t="s">
        <v>214</v>
      </c>
      <c r="AQ553" s="17">
        <f>AVERAGE(SMALL(AE553:AI553,1),SMALL(AE553:AI553,2))</f>
        <v>3.8239999999999998</v>
      </c>
      <c r="AR553" s="17" t="str">
        <f>IF(R553 &lt;=( AVERAGE(SMALL(AE553:AI553,1),SMALL(AE553:AI553,2))), R553, "")</f>
        <v/>
      </c>
      <c r="AS553" s="17" t="e">
        <f>AVERAGE(SMALL(AJ553:AM553,1),SMALL(AJ553:AM553,2))</f>
        <v>#NUM!</v>
      </c>
      <c r="AT553" s="17">
        <f>T553*1.075</f>
        <v>5.482499999999999</v>
      </c>
      <c r="AU553" s="17">
        <f>U553*1.075</f>
        <v>5.482499999999999</v>
      </c>
      <c r="AV553" s="30">
        <f>MIN(AN553,AT553,AU553)</f>
        <v>3.8239999999999998</v>
      </c>
      <c r="AW553" s="17" t="s">
        <v>215</v>
      </c>
      <c r="AX553" s="17" t="s">
        <v>214</v>
      </c>
      <c r="AY553" s="33">
        <v>3.82</v>
      </c>
      <c r="AZ553" s="34">
        <f>IF(AND(AY553&gt;0,AY553&lt;=10),AY553*0.25,IF(AND(AY553&gt;10,AY553&lt;=50),AY553*0.17,IF(AND(AY553&gt;10,AY553&lt;=100),AY553*0.12,IF(AY553&gt;100,AY553*0.1))))</f>
        <v>0.95499999999999996</v>
      </c>
      <c r="BA553" s="35">
        <f>AZ553+AY553</f>
        <v>4.7749999999999995</v>
      </c>
      <c r="BB553" s="33">
        <f>BA553+BA553*0.08</f>
        <v>5.1569999999999991</v>
      </c>
    </row>
    <row r="554" spans="1:54" s="17" customFormat="1" ht="30">
      <c r="A554" s="43" t="s">
        <v>2474</v>
      </c>
      <c r="B554" s="23">
        <v>563</v>
      </c>
      <c r="C554" s="44">
        <v>450</v>
      </c>
      <c r="D554" s="44"/>
      <c r="E554" s="45" t="s">
        <v>2574</v>
      </c>
      <c r="F554" s="45" t="s">
        <v>2575</v>
      </c>
      <c r="G554" s="35" t="s">
        <v>2569</v>
      </c>
      <c r="H554" s="48" t="s">
        <v>169</v>
      </c>
      <c r="I554" s="45" t="s">
        <v>890</v>
      </c>
      <c r="J554" s="45" t="s">
        <v>2578</v>
      </c>
      <c r="K554" s="46"/>
      <c r="L554" s="45"/>
      <c r="M554" s="47">
        <v>50</v>
      </c>
      <c r="N554" s="45" t="s">
        <v>47</v>
      </c>
      <c r="O554" s="45" t="s">
        <v>2465</v>
      </c>
      <c r="P554" s="45" t="s">
        <v>2505</v>
      </c>
      <c r="Q554" s="45" t="s">
        <v>2577</v>
      </c>
      <c r="R554" s="29">
        <v>5.44</v>
      </c>
      <c r="S554" s="30"/>
      <c r="T554" s="31">
        <v>4.24</v>
      </c>
      <c r="U554" s="9">
        <v>4.24</v>
      </c>
      <c r="V554" s="29">
        <v>5.0599999999999996</v>
      </c>
      <c r="W554" s="30"/>
      <c r="X554" s="30"/>
      <c r="Y554" s="30"/>
      <c r="Z554" s="30"/>
      <c r="AA554" s="30"/>
      <c r="AB554" s="30"/>
      <c r="AC554" s="30"/>
      <c r="AD554" s="30"/>
      <c r="AE554" s="32">
        <v>5.0599999999999996</v>
      </c>
      <c r="AN554" s="33">
        <v>5.0599999999999996</v>
      </c>
      <c r="AO554" s="17" t="s">
        <v>380</v>
      </c>
      <c r="AP554" s="32" t="s">
        <v>381</v>
      </c>
      <c r="AQ554" s="17" t="e">
        <f>AVERAGE(SMALL(AE554:AI554,1),SMALL(AE554:AI554,2))</f>
        <v>#NUM!</v>
      </c>
      <c r="AR554" s="17" t="e">
        <f>IF(R554 &lt;=( AVERAGE(SMALL(AE554:AI554,1),SMALL(AE554:AI554,2))), R554, "")</f>
        <v>#NUM!</v>
      </c>
      <c r="AS554" s="17" t="e">
        <f>AVERAGE(SMALL(AJ554:AM554,1),SMALL(AJ554:AM554,2))</f>
        <v>#NUM!</v>
      </c>
      <c r="AT554" s="17">
        <f>T554*1.075</f>
        <v>4.5579999999999998</v>
      </c>
      <c r="AU554" s="17">
        <f>U554*1.075</f>
        <v>4.5579999999999998</v>
      </c>
      <c r="AV554" s="30">
        <f>MIN(AN554,AT554,AU554)</f>
        <v>4.5579999999999998</v>
      </c>
      <c r="AW554" s="17" t="s">
        <v>75</v>
      </c>
      <c r="AX554" s="17" t="s">
        <v>76</v>
      </c>
      <c r="AY554" s="33">
        <v>4.5599999999999996</v>
      </c>
      <c r="AZ554" s="34">
        <f>IF(AND(AY554&gt;0,AY554&lt;=10),AY554*0.25,IF(AND(AY554&gt;10,AY554&lt;=50),AY554*0.17,IF(AND(AY554&gt;10,AY554&lt;=100),AY554*0.12,IF(AY554&gt;100,AY554*0.1))))</f>
        <v>1.1399999999999999</v>
      </c>
      <c r="BA554" s="35">
        <f>AZ554+AY554</f>
        <v>5.6999999999999993</v>
      </c>
      <c r="BB554" s="33">
        <f>BA554+BA554*0.08</f>
        <v>6.1559999999999988</v>
      </c>
    </row>
    <row r="555" spans="1:54" s="17" customFormat="1" ht="30">
      <c r="A555" s="43" t="s">
        <v>2474</v>
      </c>
      <c r="B555" s="23">
        <v>564</v>
      </c>
      <c r="C555" s="44">
        <v>17506</v>
      </c>
      <c r="D555" s="44"/>
      <c r="E555" s="45" t="s">
        <v>2579</v>
      </c>
      <c r="F555" s="45" t="s">
        <v>2580</v>
      </c>
      <c r="G555" s="35" t="s">
        <v>2581</v>
      </c>
      <c r="H555" s="48" t="s">
        <v>105</v>
      </c>
      <c r="I555" s="45" t="s">
        <v>106</v>
      </c>
      <c r="J555" s="45" t="s">
        <v>2582</v>
      </c>
      <c r="K555" s="46"/>
      <c r="L555" s="45"/>
      <c r="M555" s="47">
        <v>30</v>
      </c>
      <c r="N555" s="45" t="s">
        <v>47</v>
      </c>
      <c r="O555" s="45" t="s">
        <v>2465</v>
      </c>
      <c r="P555" s="45" t="s">
        <v>2583</v>
      </c>
      <c r="Q555" s="45" t="s">
        <v>2584</v>
      </c>
      <c r="R555" s="29">
        <v>6.8</v>
      </c>
      <c r="S555" s="30"/>
      <c r="T555" s="31">
        <v>4.3899999999999997</v>
      </c>
      <c r="U555" s="9">
        <v>4.3899999999999997</v>
      </c>
      <c r="V555" s="29">
        <v>6.33</v>
      </c>
      <c r="W555" s="30"/>
      <c r="X555" s="30"/>
      <c r="Y555" s="30"/>
      <c r="Z555" s="30"/>
      <c r="AA555" s="30"/>
      <c r="AB555" s="30"/>
      <c r="AC555" s="30"/>
      <c r="AD555" s="30"/>
      <c r="AE555" s="32">
        <v>6.33</v>
      </c>
      <c r="AN555" s="33">
        <v>6.33</v>
      </c>
      <c r="AO555" s="17" t="s">
        <v>380</v>
      </c>
      <c r="AP555" s="32" t="s">
        <v>381</v>
      </c>
      <c r="AQ555" s="17" t="e">
        <f>AVERAGE(SMALL(AE555:AI555,1),SMALL(AE555:AI555,2))</f>
        <v>#NUM!</v>
      </c>
      <c r="AR555" s="17" t="e">
        <f>IF(R555 &lt;=( AVERAGE(SMALL(AE555:AI555,1),SMALL(AE555:AI555,2))), R555, "")</f>
        <v>#NUM!</v>
      </c>
      <c r="AS555" s="17" t="e">
        <f>AVERAGE(SMALL(AJ555:AM555,1),SMALL(AJ555:AM555,2))</f>
        <v>#NUM!</v>
      </c>
      <c r="AT555" s="17">
        <f>T555*1.075</f>
        <v>4.7192499999999997</v>
      </c>
      <c r="AU555" s="17">
        <f>U555*1.075</f>
        <v>4.7192499999999997</v>
      </c>
      <c r="AV555" s="30">
        <f>MIN(AN555,AT555,AU555)</f>
        <v>4.7192499999999997</v>
      </c>
      <c r="AW555" s="17" t="s">
        <v>75</v>
      </c>
      <c r="AX555" s="17" t="s">
        <v>76</v>
      </c>
      <c r="AY555" s="33">
        <v>4.72</v>
      </c>
      <c r="AZ555" s="34">
        <f>IF(AND(AY555&gt;0,AY555&lt;=10),AY555*0.25,IF(AND(AY555&gt;10,AY555&lt;=50),AY555*0.17,IF(AND(AY555&gt;10,AY555&lt;=100),AY555*0.12,IF(AY555&gt;100,AY555*0.1))))</f>
        <v>1.18</v>
      </c>
      <c r="BA555" s="35">
        <f>AZ555+AY555</f>
        <v>5.8999999999999995</v>
      </c>
      <c r="BB555" s="33">
        <f>BA555+BA555*0.08</f>
        <v>6.3719999999999999</v>
      </c>
    </row>
    <row r="556" spans="1:54" s="17" customFormat="1" ht="120">
      <c r="A556" s="36" t="s">
        <v>2460</v>
      </c>
      <c r="B556" s="23">
        <v>542</v>
      </c>
      <c r="C556" s="37">
        <v>1025</v>
      </c>
      <c r="D556" s="37"/>
      <c r="E556" s="39" t="s">
        <v>2488</v>
      </c>
      <c r="F556" s="39" t="s">
        <v>2489</v>
      </c>
      <c r="G556" s="38" t="s">
        <v>2274</v>
      </c>
      <c r="H556" s="54" t="s">
        <v>2490</v>
      </c>
      <c r="I556" s="39" t="s">
        <v>45</v>
      </c>
      <c r="J556" s="39" t="s">
        <v>2491</v>
      </c>
      <c r="K556" s="40"/>
      <c r="L556" s="39"/>
      <c r="M556" s="41">
        <v>60</v>
      </c>
      <c r="N556" s="39" t="s">
        <v>47</v>
      </c>
      <c r="O556" s="39" t="s">
        <v>2465</v>
      </c>
      <c r="P556" s="39" t="s">
        <v>2492</v>
      </c>
      <c r="Q556" s="39" t="s">
        <v>2493</v>
      </c>
      <c r="R556" s="29">
        <v>7.25</v>
      </c>
      <c r="S556" s="30"/>
      <c r="T556" s="31">
        <v>6.31</v>
      </c>
      <c r="U556" s="9">
        <v>6.31</v>
      </c>
      <c r="V556" s="29">
        <v>31.46</v>
      </c>
      <c r="W556" s="30">
        <v>7.11</v>
      </c>
      <c r="X556" s="30">
        <v>7.3872</v>
      </c>
      <c r="Y556" s="30"/>
      <c r="Z556" s="30">
        <v>6.37</v>
      </c>
      <c r="AA556" s="30">
        <v>6.11</v>
      </c>
      <c r="AB556" s="30">
        <v>6.1662999999999997</v>
      </c>
      <c r="AC556" s="30">
        <v>6.62</v>
      </c>
      <c r="AD556" s="30"/>
      <c r="AE556" s="32">
        <v>31.46</v>
      </c>
      <c r="AF556" s="17">
        <v>9.01</v>
      </c>
      <c r="AG556" s="17">
        <v>7.37</v>
      </c>
      <c r="AI556" s="17">
        <v>7.14</v>
      </c>
      <c r="AN556" s="33">
        <v>7.25</v>
      </c>
      <c r="AO556" s="17" t="s">
        <v>51</v>
      </c>
      <c r="AP556" s="32" t="s">
        <v>52</v>
      </c>
      <c r="AQ556" s="17">
        <f>AVERAGE(SMALL(AE556:AI556,1),SMALL(AE556:AI556,2))</f>
        <v>7.2549999999999999</v>
      </c>
      <c r="AR556" s="17">
        <f>IF(R556 &lt;=( AVERAGE(SMALL(AE556:AI556,1),SMALL(AE556:AI556,2))), R556, "")</f>
        <v>7.25</v>
      </c>
      <c r="AS556" s="17" t="e">
        <f>AVERAGE(SMALL(AJ556:AM556,1),SMALL(AJ556:AM556,2))</f>
        <v>#NUM!</v>
      </c>
      <c r="AT556" s="17">
        <f>T556*1.075</f>
        <v>6.7832499999999989</v>
      </c>
      <c r="AU556" s="17">
        <f>U556*1.075</f>
        <v>6.7832499999999989</v>
      </c>
      <c r="AV556" s="30">
        <f>MIN(AN556,AT556,AU556)</f>
        <v>6.7832499999999989</v>
      </c>
      <c r="AW556" s="17" t="s">
        <v>75</v>
      </c>
      <c r="AX556" s="17" t="s">
        <v>76</v>
      </c>
      <c r="AY556" s="33">
        <v>6.78</v>
      </c>
      <c r="AZ556" s="34">
        <f>IF(AND(AY556&gt;0,AY556&lt;=10),AY556*0.25,IF(AND(AY556&gt;10,AY556&lt;=50),AY556*0.17,IF(AND(AY556&gt;10,AY556&lt;=100),AY556*0.12,IF(AY556&gt;100,AY556*0.1))))</f>
        <v>1.6950000000000001</v>
      </c>
      <c r="BA556" s="35">
        <f>AZ556+AY556</f>
        <v>8.4749999999999996</v>
      </c>
      <c r="BB556" s="33">
        <f>BA556+BA556*0.08</f>
        <v>9.1529999999999987</v>
      </c>
    </row>
    <row r="557" spans="1:54" s="17" customFormat="1" ht="45">
      <c r="A557" s="36" t="s">
        <v>2460</v>
      </c>
      <c r="B557" s="23">
        <v>555</v>
      </c>
      <c r="C557" s="37">
        <v>828</v>
      </c>
      <c r="D557" s="37"/>
      <c r="E557" s="39" t="s">
        <v>2541</v>
      </c>
      <c r="F557" s="39" t="s">
        <v>2542</v>
      </c>
      <c r="G557" s="38" t="s">
        <v>2543</v>
      </c>
      <c r="H557" s="54" t="s">
        <v>60</v>
      </c>
      <c r="I557" s="39" t="s">
        <v>45</v>
      </c>
      <c r="J557" s="39" t="s">
        <v>2547</v>
      </c>
      <c r="K557" s="40"/>
      <c r="L557" s="39"/>
      <c r="M557" s="41">
        <v>28</v>
      </c>
      <c r="N557" s="39" t="s">
        <v>47</v>
      </c>
      <c r="O557" s="39" t="s">
        <v>2465</v>
      </c>
      <c r="P557" s="39" t="s">
        <v>2545</v>
      </c>
      <c r="Q557" s="39" t="s">
        <v>2548</v>
      </c>
      <c r="R557" s="29">
        <v>8.61</v>
      </c>
      <c r="S557" s="30"/>
      <c r="T557" s="31">
        <v>17.829999999999998</v>
      </c>
      <c r="U557" s="9">
        <v>17.829999999999998</v>
      </c>
      <c r="V557" s="29">
        <v>19.21</v>
      </c>
      <c r="W557" s="30">
        <v>9.52</v>
      </c>
      <c r="X557" s="30">
        <v>6.47</v>
      </c>
      <c r="Y557" s="30"/>
      <c r="Z557" s="30"/>
      <c r="AA557" s="30"/>
      <c r="AB557" s="30">
        <v>6.5293000000000001</v>
      </c>
      <c r="AC557" s="30"/>
      <c r="AD557" s="30"/>
      <c r="AE557" s="32">
        <v>19.21</v>
      </c>
      <c r="AF557" s="17">
        <v>12.09</v>
      </c>
      <c r="AG557" s="17">
        <v>6.4640000000000004</v>
      </c>
      <c r="AN557" s="33">
        <v>8.61</v>
      </c>
      <c r="AO557" s="17" t="s">
        <v>51</v>
      </c>
      <c r="AP557" s="32" t="s">
        <v>52</v>
      </c>
      <c r="AQ557" s="17">
        <f>AVERAGE(SMALL(AE557:AI557,1),SMALL(AE557:AI557,2))</f>
        <v>9.277000000000001</v>
      </c>
      <c r="AR557" s="17">
        <f>IF(R557 &lt;=( AVERAGE(SMALL(AE557:AI557,1),SMALL(AE557:AI557,2))), R557, "")</f>
        <v>8.61</v>
      </c>
      <c r="AS557" s="17" t="e">
        <f>AVERAGE(SMALL(AJ557:AM557,1),SMALL(AJ557:AM557,2))</f>
        <v>#NUM!</v>
      </c>
      <c r="AT557" s="17">
        <f>T557*1.075</f>
        <v>19.167249999999996</v>
      </c>
      <c r="AU557" s="17">
        <f>U557*1.075</f>
        <v>19.167249999999996</v>
      </c>
      <c r="AV557" s="30">
        <f>MIN(AN557,AT557,AU557)</f>
        <v>8.61</v>
      </c>
      <c r="AW557" s="42" t="s">
        <v>53</v>
      </c>
      <c r="AX557" s="17" t="s">
        <v>52</v>
      </c>
      <c r="AY557" s="33">
        <v>8.61</v>
      </c>
      <c r="AZ557" s="34">
        <f>IF(AND(AY557&gt;0,AY557&lt;=10),AY557*0.25,IF(AND(AY557&gt;10,AY557&lt;=50),AY557*0.17,IF(AND(AY557&gt;10,AY557&lt;=100),AY557*0.12,IF(AY557&gt;100,AY557*0.1))))</f>
        <v>2.1524999999999999</v>
      </c>
      <c r="BA557" s="35">
        <f>AZ557+AY557</f>
        <v>10.762499999999999</v>
      </c>
      <c r="BB557" s="33">
        <f>BA557+BA557*0.08</f>
        <v>11.6235</v>
      </c>
    </row>
    <row r="558" spans="1:54" s="17" customFormat="1" ht="30">
      <c r="A558" s="43" t="s">
        <v>2460</v>
      </c>
      <c r="B558" s="23">
        <v>560</v>
      </c>
      <c r="C558" s="44">
        <v>446</v>
      </c>
      <c r="D558" s="44"/>
      <c r="E558" s="45" t="s">
        <v>2561</v>
      </c>
      <c r="F558" s="45" t="s">
        <v>2562</v>
      </c>
      <c r="G558" s="35" t="s">
        <v>2563</v>
      </c>
      <c r="H558" s="48" t="s">
        <v>2564</v>
      </c>
      <c r="I558" s="45" t="s">
        <v>890</v>
      </c>
      <c r="J558" s="45" t="s">
        <v>2565</v>
      </c>
      <c r="K558" s="46"/>
      <c r="L558" s="45"/>
      <c r="M558" s="47">
        <v>30</v>
      </c>
      <c r="N558" s="45" t="s">
        <v>47</v>
      </c>
      <c r="O558" s="45" t="s">
        <v>2465</v>
      </c>
      <c r="P558" s="45" t="s">
        <v>2492</v>
      </c>
      <c r="Q558" s="45" t="s">
        <v>2566</v>
      </c>
      <c r="R558" s="29">
        <v>8.9700000000000006</v>
      </c>
      <c r="S558" s="30"/>
      <c r="T558" s="31">
        <v>8.2100000000000009</v>
      </c>
      <c r="U558" s="9">
        <v>8.2100000000000009</v>
      </c>
      <c r="V558" s="29"/>
      <c r="W558" s="30"/>
      <c r="X558" s="30"/>
      <c r="Y558" s="30"/>
      <c r="Z558" s="30"/>
      <c r="AA558" s="30"/>
      <c r="AB558" s="30">
        <v>8.3392999999999997</v>
      </c>
      <c r="AC558" s="30"/>
      <c r="AD558" s="30"/>
      <c r="AE558" s="32"/>
      <c r="AN558" s="33">
        <v>8.9700000000000006</v>
      </c>
      <c r="AO558" s="17" t="s">
        <v>51</v>
      </c>
      <c r="AP558" s="32" t="s">
        <v>52</v>
      </c>
      <c r="AQ558" s="17" t="e">
        <f>AVERAGE(SMALL(AE558:AI558,1),SMALL(AE558:AI558,2))</f>
        <v>#NUM!</v>
      </c>
      <c r="AR558" s="17" t="e">
        <f>IF(R558 &lt;=( AVERAGE(SMALL(AE558:AI558,1),SMALL(AE558:AI558,2))), R558, "")</f>
        <v>#NUM!</v>
      </c>
      <c r="AS558" s="17" t="e">
        <f>AVERAGE(SMALL(AJ558:AM558,1),SMALL(AJ558:AM558,2))</f>
        <v>#NUM!</v>
      </c>
      <c r="AT558" s="17">
        <f>T558*1.075</f>
        <v>8.8257500000000011</v>
      </c>
      <c r="AU558" s="17">
        <f>U558*1.075</f>
        <v>8.8257500000000011</v>
      </c>
      <c r="AV558" s="30">
        <f>MIN(AN558,AT558,AU558)</f>
        <v>8.8257500000000011</v>
      </c>
      <c r="AW558" s="17" t="s">
        <v>75</v>
      </c>
      <c r="AX558" s="17" t="s">
        <v>76</v>
      </c>
      <c r="AY558" s="33">
        <v>8.8249999999999993</v>
      </c>
      <c r="AZ558" s="34">
        <f>IF(AND(AY558&gt;0,AY558&lt;=10),AY558*0.25,IF(AND(AY558&gt;10,AY558&lt;=50),AY558*0.17,IF(AND(AY558&gt;10,AY558&lt;=100),AY558*0.12,IF(AY558&gt;100,AY558*0.1))))</f>
        <v>2.2062499999999998</v>
      </c>
      <c r="BA558" s="35">
        <f>AZ558+AY558</f>
        <v>11.03125</v>
      </c>
      <c r="BB558" s="33">
        <f>BA558+BA558*0.08</f>
        <v>11.91375</v>
      </c>
    </row>
    <row r="559" spans="1:54" s="17" customFormat="1" ht="45">
      <c r="A559" s="36" t="s">
        <v>2460</v>
      </c>
      <c r="B559" s="23">
        <v>554</v>
      </c>
      <c r="C559" s="37">
        <v>895</v>
      </c>
      <c r="D559" s="37"/>
      <c r="E559" s="39" t="s">
        <v>2541</v>
      </c>
      <c r="F559" s="39" t="s">
        <v>2542</v>
      </c>
      <c r="G559" s="38" t="s">
        <v>2543</v>
      </c>
      <c r="H559" s="54" t="s">
        <v>105</v>
      </c>
      <c r="I559" s="39" t="s">
        <v>45</v>
      </c>
      <c r="J559" s="39" t="s">
        <v>2544</v>
      </c>
      <c r="K559" s="40"/>
      <c r="L559" s="39"/>
      <c r="M559" s="41">
        <v>28</v>
      </c>
      <c r="N559" s="39" t="s">
        <v>47</v>
      </c>
      <c r="O559" s="39" t="s">
        <v>2465</v>
      </c>
      <c r="P559" s="39" t="s">
        <v>2545</v>
      </c>
      <c r="Q559" s="39" t="s">
        <v>2546</v>
      </c>
      <c r="R559" s="29">
        <v>10.02</v>
      </c>
      <c r="S559" s="30"/>
      <c r="T559" s="31">
        <v>14.92</v>
      </c>
      <c r="U559" s="9">
        <v>14.92</v>
      </c>
      <c r="V559" s="29">
        <v>14.71</v>
      </c>
      <c r="W559" s="30"/>
      <c r="X559" s="30">
        <v>3.9087000000000001</v>
      </c>
      <c r="Y559" s="30"/>
      <c r="Z559" s="30"/>
      <c r="AA559" s="30"/>
      <c r="AB559" s="30">
        <v>3.4563999999999999</v>
      </c>
      <c r="AC559" s="30"/>
      <c r="AD559" s="30"/>
      <c r="AE559" s="32">
        <v>14.71</v>
      </c>
      <c r="AG559" s="17">
        <v>3.9009999999999998</v>
      </c>
      <c r="AN559" s="33">
        <v>9.3055000000000003</v>
      </c>
      <c r="AO559" s="17" t="s">
        <v>213</v>
      </c>
      <c r="AP559" s="32" t="s">
        <v>214</v>
      </c>
      <c r="AQ559" s="17">
        <f>AVERAGE(SMALL(AE559:AI559,1),SMALL(AE559:AI559,2))</f>
        <v>9.3055000000000003</v>
      </c>
      <c r="AR559" s="17" t="str">
        <f>IF(R559 &lt;=( AVERAGE(SMALL(AE559:AI559,1),SMALL(AE559:AI559,2))), R559, "")</f>
        <v/>
      </c>
      <c r="AS559" s="17" t="e">
        <f>AVERAGE(SMALL(AJ559:AM559,1),SMALL(AJ559:AM559,2))</f>
        <v>#NUM!</v>
      </c>
      <c r="AT559" s="17">
        <f>T559*1.075</f>
        <v>16.038999999999998</v>
      </c>
      <c r="AU559" s="17">
        <f>U559*1.075</f>
        <v>16.038999999999998</v>
      </c>
      <c r="AV559" s="30">
        <f>MIN(AN559,AT559,AU559)</f>
        <v>9.3055000000000003</v>
      </c>
      <c r="AW559" s="17" t="s">
        <v>215</v>
      </c>
      <c r="AX559" s="17" t="s">
        <v>214</v>
      </c>
      <c r="AY559" s="33">
        <v>9.31</v>
      </c>
      <c r="AZ559" s="34">
        <f>IF(AND(AY559&gt;0,AY559&lt;=10),AY559*0.25,IF(AND(AY559&gt;10,AY559&lt;=50),AY559*0.17,IF(AND(AY559&gt;10,AY559&lt;=100),AY559*0.12,IF(AY559&gt;100,AY559*0.1))))</f>
        <v>2.3275000000000001</v>
      </c>
      <c r="BA559" s="35">
        <f>AZ559+AY559</f>
        <v>11.637500000000001</v>
      </c>
      <c r="BB559" s="33">
        <f>BA559+BA559*0.08</f>
        <v>12.5685</v>
      </c>
    </row>
    <row r="560" spans="1:54" s="17" customFormat="1" ht="30">
      <c r="A560" s="36" t="s">
        <v>2460</v>
      </c>
      <c r="B560" s="23">
        <v>538</v>
      </c>
      <c r="C560" s="37">
        <v>3456</v>
      </c>
      <c r="D560" s="37"/>
      <c r="E560" s="39" t="s">
        <v>2469</v>
      </c>
      <c r="F560" s="39" t="s">
        <v>2470</v>
      </c>
      <c r="G560" s="38" t="s">
        <v>2463</v>
      </c>
      <c r="H560" s="54" t="s">
        <v>171</v>
      </c>
      <c r="I560" s="39" t="s">
        <v>45</v>
      </c>
      <c r="J560" s="39" t="s">
        <v>2471</v>
      </c>
      <c r="K560" s="40"/>
      <c r="L560" s="39"/>
      <c r="M560" s="41">
        <v>28</v>
      </c>
      <c r="N560" s="39" t="s">
        <v>47</v>
      </c>
      <c r="O560" s="39" t="s">
        <v>2465</v>
      </c>
      <c r="P560" s="39" t="s">
        <v>2472</v>
      </c>
      <c r="Q560" s="39" t="s">
        <v>2473</v>
      </c>
      <c r="R560" s="29">
        <v>14.43</v>
      </c>
      <c r="S560" s="30"/>
      <c r="T560" s="31">
        <v>25.79</v>
      </c>
      <c r="U560" s="9">
        <v>25.79</v>
      </c>
      <c r="V560" s="29">
        <v>27.35</v>
      </c>
      <c r="W560" s="30">
        <v>22.19</v>
      </c>
      <c r="X560" s="30">
        <v>16.4466</v>
      </c>
      <c r="Y560" s="30"/>
      <c r="Z560" s="30"/>
      <c r="AA560" s="30"/>
      <c r="AB560" s="30">
        <v>14.694800000000001</v>
      </c>
      <c r="AC560" s="30">
        <v>13.58</v>
      </c>
      <c r="AD560" s="30"/>
      <c r="AE560" s="32">
        <v>27.35</v>
      </c>
      <c r="AF560" s="17">
        <v>30.184000000000001</v>
      </c>
      <c r="AG560" s="17">
        <v>16.416</v>
      </c>
      <c r="AI560" s="17">
        <v>10.36</v>
      </c>
      <c r="AN560" s="33">
        <v>13.388</v>
      </c>
      <c r="AO560" s="17" t="s">
        <v>213</v>
      </c>
      <c r="AP560" s="32" t="s">
        <v>214</v>
      </c>
      <c r="AQ560" s="17">
        <f>AVERAGE(SMALL(AE560:AI560,1),SMALL(AE560:AI560,2))</f>
        <v>13.388</v>
      </c>
      <c r="AR560" s="17" t="str">
        <f>IF(R560 &lt;=( AVERAGE(SMALL(AE560:AI560,1),SMALL(AE560:AI560,2))), R560, "")</f>
        <v/>
      </c>
      <c r="AS560" s="17" t="e">
        <f>AVERAGE(SMALL(AJ560:AM560,1),SMALL(AJ560:AM560,2))</f>
        <v>#NUM!</v>
      </c>
      <c r="AT560" s="17">
        <f>T560*1.075</f>
        <v>27.724249999999998</v>
      </c>
      <c r="AU560" s="17">
        <f>U560*1.075</f>
        <v>27.724249999999998</v>
      </c>
      <c r="AV560" s="30">
        <f>MIN(AN560,AT560,AU560)</f>
        <v>13.388</v>
      </c>
      <c r="AW560" s="17" t="s">
        <v>75</v>
      </c>
      <c r="AX560" s="17" t="s">
        <v>76</v>
      </c>
      <c r="AY560" s="33">
        <v>13.39</v>
      </c>
      <c r="AZ560" s="34">
        <f>IF(AND(AY560&gt;0,AY560&lt;=10),AY560*0.25,IF(AND(AY560&gt;10,AY560&lt;=50),AY560*0.17,IF(AND(AY560&gt;10,AY560&lt;=100),AY560*0.12,IF(AY560&gt;100,AY560*0.1))))</f>
        <v>2.2763000000000004</v>
      </c>
      <c r="BA560" s="35">
        <f>AZ560+AY560</f>
        <v>15.666300000000001</v>
      </c>
      <c r="BB560" s="33">
        <f>BA560+BA560*0.08</f>
        <v>16.919604000000003</v>
      </c>
    </row>
    <row r="561" spans="1:116" s="17" customFormat="1" ht="30">
      <c r="A561" s="36" t="s">
        <v>2460</v>
      </c>
      <c r="B561" s="23">
        <v>537</v>
      </c>
      <c r="C561" s="37">
        <v>3455</v>
      </c>
      <c r="D561" s="37"/>
      <c r="E561" s="39" t="s">
        <v>2461</v>
      </c>
      <c r="F561" s="39" t="s">
        <v>2462</v>
      </c>
      <c r="G561" s="38" t="s">
        <v>2463</v>
      </c>
      <c r="H561" s="54" t="s">
        <v>2464</v>
      </c>
      <c r="I561" s="39" t="s">
        <v>45</v>
      </c>
      <c r="J561" s="39" t="s">
        <v>880</v>
      </c>
      <c r="K561" s="40"/>
      <c r="L561" s="39"/>
      <c r="M561" s="41">
        <v>28</v>
      </c>
      <c r="N561" s="39" t="s">
        <v>47</v>
      </c>
      <c r="O561" s="39" t="s">
        <v>2465</v>
      </c>
      <c r="P561" s="39" t="s">
        <v>2466</v>
      </c>
      <c r="Q561" s="39" t="s">
        <v>2467</v>
      </c>
      <c r="R561" s="29">
        <v>14.79</v>
      </c>
      <c r="S561" s="30"/>
      <c r="T561" s="31">
        <v>25.79</v>
      </c>
      <c r="U561" s="9">
        <v>25.79</v>
      </c>
      <c r="V561" s="29">
        <v>31.56</v>
      </c>
      <c r="W561" s="30"/>
      <c r="X561" s="30">
        <v>17.278099999999998</v>
      </c>
      <c r="Y561" s="30"/>
      <c r="Z561" s="30">
        <v>10.17</v>
      </c>
      <c r="AA561" s="30"/>
      <c r="AB561" s="30">
        <v>14.694800000000001</v>
      </c>
      <c r="AC561" s="30">
        <v>15.16</v>
      </c>
      <c r="AD561" s="30"/>
      <c r="AE561" s="32">
        <v>31.56</v>
      </c>
      <c r="AG561" s="17">
        <v>17.245999999999999</v>
      </c>
      <c r="AI561" s="17">
        <v>10.17</v>
      </c>
      <c r="AN561" s="33">
        <v>13.708</v>
      </c>
      <c r="AO561" s="17" t="s">
        <v>213</v>
      </c>
      <c r="AP561" s="32" t="s">
        <v>214</v>
      </c>
      <c r="AQ561" s="17">
        <f>AVERAGE(SMALL(AE561:AI561,1),SMALL(AE561:AI561,2))</f>
        <v>13.707999999999998</v>
      </c>
      <c r="AR561" s="17" t="str">
        <f>IF(R561 &lt;=( AVERAGE(SMALL(AE561:AI561,1),SMALL(AE561:AI561,2))), R561, "")</f>
        <v/>
      </c>
      <c r="AS561" s="17" t="e">
        <f>AVERAGE(SMALL(AJ561:AM561,1),SMALL(AJ561:AM561,2))</f>
        <v>#NUM!</v>
      </c>
      <c r="AT561" s="17">
        <f>T561*1.075</f>
        <v>27.724249999999998</v>
      </c>
      <c r="AU561" s="17">
        <f>U561*1.075</f>
        <v>27.724249999999998</v>
      </c>
      <c r="AV561" s="30">
        <f>MIN(AN561,AT561,AU561)</f>
        <v>13.708</v>
      </c>
      <c r="AW561" s="17" t="s">
        <v>2468</v>
      </c>
      <c r="AX561" s="17" t="s">
        <v>52</v>
      </c>
      <c r="AY561" s="33">
        <v>13.71</v>
      </c>
      <c r="AZ561" s="34">
        <f>IF(AND(AY561&gt;0,AY561&lt;=10),AY561*0.25,IF(AND(AY561&gt;10,AY561&lt;=50),AY561*0.17,IF(AND(AY561&gt;10,AY561&lt;=100),AY561*0.12,IF(AY561&gt;100,AY561*0.1))))</f>
        <v>2.3307000000000002</v>
      </c>
      <c r="BA561" s="35">
        <f>AZ561+AY561</f>
        <v>16.040700000000001</v>
      </c>
      <c r="BB561" s="33">
        <f>BA561+BA561*0.08</f>
        <v>17.323956000000003</v>
      </c>
    </row>
    <row r="562" spans="1:116" s="17" customFormat="1" ht="45">
      <c r="A562" s="36" t="s">
        <v>2460</v>
      </c>
      <c r="B562" s="23">
        <v>556</v>
      </c>
      <c r="C562" s="37">
        <v>827</v>
      </c>
      <c r="D562" s="37"/>
      <c r="E562" s="39" t="s">
        <v>2541</v>
      </c>
      <c r="F562" s="39" t="s">
        <v>2542</v>
      </c>
      <c r="G562" s="38" t="s">
        <v>2543</v>
      </c>
      <c r="H562" s="54" t="s">
        <v>169</v>
      </c>
      <c r="I562" s="39" t="s">
        <v>45</v>
      </c>
      <c r="J562" s="39" t="s">
        <v>2549</v>
      </c>
      <c r="K562" s="40"/>
      <c r="L562" s="39"/>
      <c r="M562" s="41">
        <v>28</v>
      </c>
      <c r="N562" s="39" t="s">
        <v>47</v>
      </c>
      <c r="O562" s="39" t="s">
        <v>2465</v>
      </c>
      <c r="P562" s="39" t="s">
        <v>2545</v>
      </c>
      <c r="Q562" s="39" t="s">
        <v>2550</v>
      </c>
      <c r="R562" s="29">
        <v>20.54</v>
      </c>
      <c r="S562" s="30"/>
      <c r="T562" s="31">
        <v>29.9</v>
      </c>
      <c r="U562" s="9">
        <v>29.9</v>
      </c>
      <c r="V562" s="29">
        <v>24.21</v>
      </c>
      <c r="W562" s="30">
        <v>14</v>
      </c>
      <c r="X562" s="30"/>
      <c r="Y562" s="30"/>
      <c r="Z562" s="30"/>
      <c r="AA562" s="30"/>
      <c r="AB562" s="30">
        <v>7.24</v>
      </c>
      <c r="AC562" s="30"/>
      <c r="AD562" s="30"/>
      <c r="AE562" s="32">
        <v>24.21</v>
      </c>
      <c r="AF562" s="17">
        <v>17.785599999999999</v>
      </c>
      <c r="AN562" s="33">
        <v>20.54</v>
      </c>
      <c r="AO562" s="17" t="s">
        <v>51</v>
      </c>
      <c r="AP562" s="32" t="s">
        <v>52</v>
      </c>
      <c r="AQ562" s="17">
        <f>AVERAGE(SMALL(AE562:AI562,1),SMALL(AE562:AI562,2))</f>
        <v>20.997799999999998</v>
      </c>
      <c r="AR562" s="17">
        <f>IF(R562 &lt;=( AVERAGE(SMALL(AE562:AI562,1),SMALL(AE562:AI562,2))), R562, "")</f>
        <v>20.54</v>
      </c>
      <c r="AS562" s="17" t="e">
        <f>AVERAGE(SMALL(AJ562:AM562,1),SMALL(AJ562:AM562,2))</f>
        <v>#NUM!</v>
      </c>
      <c r="AT562" s="17">
        <f>T562*1.075</f>
        <v>32.142499999999998</v>
      </c>
      <c r="AU562" s="17">
        <f>U562*1.075</f>
        <v>32.142499999999998</v>
      </c>
      <c r="AV562" s="30">
        <f>MIN(AN562,AT562,AU562)</f>
        <v>20.54</v>
      </c>
      <c r="AW562" s="42" t="s">
        <v>53</v>
      </c>
      <c r="AX562" s="17" t="s">
        <v>52</v>
      </c>
      <c r="AY562" s="33">
        <v>20.54</v>
      </c>
      <c r="AZ562" s="34">
        <f>IF(AND(AY562&gt;0,AY562&lt;=10),AY562*0.25,IF(AND(AY562&gt;10,AY562&lt;=50),AY562*0.17,IF(AND(AY562&gt;10,AY562&lt;=100),AY562*0.12,IF(AY562&gt;100,AY562*0.1))))</f>
        <v>3.4918</v>
      </c>
      <c r="BA562" s="35">
        <f>AZ562+AY562</f>
        <v>24.0318</v>
      </c>
      <c r="BB562" s="33">
        <f>BA562+BA562*0.08</f>
        <v>25.954343999999999</v>
      </c>
    </row>
    <row r="563" spans="1:116" s="17" customFormat="1" ht="30">
      <c r="A563" s="36" t="s">
        <v>2460</v>
      </c>
      <c r="B563" s="23">
        <v>551</v>
      </c>
      <c r="C563" s="37">
        <v>3989</v>
      </c>
      <c r="D563" s="37"/>
      <c r="E563" s="39" t="s">
        <v>2522</v>
      </c>
      <c r="F563" s="39" t="s">
        <v>2523</v>
      </c>
      <c r="G563" s="38" t="s">
        <v>2524</v>
      </c>
      <c r="H563" s="54" t="s">
        <v>2525</v>
      </c>
      <c r="I563" s="39" t="s">
        <v>2526</v>
      </c>
      <c r="J563" s="39" t="s">
        <v>2527</v>
      </c>
      <c r="K563" s="40"/>
      <c r="L563" s="39"/>
      <c r="M563" s="41">
        <v>60</v>
      </c>
      <c r="N563" s="39" t="s">
        <v>47</v>
      </c>
      <c r="O563" s="39" t="s">
        <v>2465</v>
      </c>
      <c r="P563" s="39" t="s">
        <v>2528</v>
      </c>
      <c r="Q563" s="39" t="s">
        <v>2529</v>
      </c>
      <c r="R563" s="29">
        <v>32.35</v>
      </c>
      <c r="S563" s="30"/>
      <c r="T563" s="31">
        <v>28.15</v>
      </c>
      <c r="U563" s="9">
        <v>28.15</v>
      </c>
      <c r="V563" s="29">
        <v>32.17</v>
      </c>
      <c r="W563" s="30"/>
      <c r="X563" s="30"/>
      <c r="Y563" s="30"/>
      <c r="Z563" s="30">
        <v>28</v>
      </c>
      <c r="AA563" s="30">
        <v>29.92</v>
      </c>
      <c r="AB563" s="30">
        <v>37.646999999999998</v>
      </c>
      <c r="AC563" s="30">
        <v>27.5</v>
      </c>
      <c r="AD563" s="30"/>
      <c r="AE563" s="32">
        <v>32.17</v>
      </c>
      <c r="AI563" s="17">
        <v>31.38</v>
      </c>
      <c r="AJ563" s="17">
        <v>31.88</v>
      </c>
      <c r="AN563" s="33">
        <v>31.774999999999999</v>
      </c>
      <c r="AO563" s="17" t="s">
        <v>213</v>
      </c>
      <c r="AP563" s="32" t="s">
        <v>214</v>
      </c>
      <c r="AQ563" s="17">
        <f>AVERAGE(SMALL(AE563:AI563,1),SMALL(AE563:AI563,2))</f>
        <v>31.774999999999999</v>
      </c>
      <c r="AR563" s="17" t="str">
        <f>IF(R563 &lt;=( AVERAGE(SMALL(AE563:AI563,1),SMALL(AE563:AI563,2))), R563, "")</f>
        <v/>
      </c>
      <c r="AS563" s="17" t="e">
        <f>AVERAGE(SMALL(AJ563:AM563,1),SMALL(AJ563:AM563,2))</f>
        <v>#NUM!</v>
      </c>
      <c r="AT563" s="17">
        <f>T563*1.075</f>
        <v>30.261249999999997</v>
      </c>
      <c r="AU563" s="17">
        <f>U563*1.075</f>
        <v>30.261249999999997</v>
      </c>
      <c r="AV563" s="30">
        <f>MIN(AN563,AT563,AU563)</f>
        <v>30.261249999999997</v>
      </c>
      <c r="AW563" s="17" t="s">
        <v>75</v>
      </c>
      <c r="AX563" s="17" t="s">
        <v>76</v>
      </c>
      <c r="AY563" s="33">
        <v>30.26</v>
      </c>
      <c r="AZ563" s="34">
        <f>IF(AND(AY563&gt;0,AY563&lt;=10),AY563*0.25,IF(AND(AY563&gt;10,AY563&lt;=50),AY563*0.17,IF(AND(AY563&gt;10,AY563&lt;=100),AY563*0.12,IF(AY563&gt;100,AY563*0.1))))</f>
        <v>5.1442000000000005</v>
      </c>
      <c r="BA563" s="35">
        <f>AZ563+AY563</f>
        <v>35.404200000000003</v>
      </c>
      <c r="BB563" s="33">
        <f>BA563+BA563*0.08</f>
        <v>38.236536000000001</v>
      </c>
    </row>
    <row r="564" spans="1:116" s="17" customFormat="1" ht="30">
      <c r="A564" s="36" t="s">
        <v>2460</v>
      </c>
      <c r="B564" s="23">
        <v>552</v>
      </c>
      <c r="C564" s="37">
        <v>19299</v>
      </c>
      <c r="D564" s="37"/>
      <c r="E564" s="39" t="s">
        <v>2530</v>
      </c>
      <c r="F564" s="39" t="s">
        <v>2531</v>
      </c>
      <c r="G564" s="38" t="s">
        <v>2532</v>
      </c>
      <c r="H564" s="54" t="s">
        <v>2533</v>
      </c>
      <c r="I564" s="39" t="s">
        <v>2526</v>
      </c>
      <c r="J564" s="39" t="s">
        <v>2534</v>
      </c>
      <c r="K564" s="40"/>
      <c r="L564" s="39"/>
      <c r="M564" s="41">
        <v>60</v>
      </c>
      <c r="N564" s="39" t="s">
        <v>47</v>
      </c>
      <c r="O564" s="39" t="s">
        <v>2465</v>
      </c>
      <c r="P564" s="39" t="s">
        <v>2535</v>
      </c>
      <c r="Q564" s="39" t="s">
        <v>2536</v>
      </c>
      <c r="R564" s="29">
        <v>42.56</v>
      </c>
      <c r="S564" s="30"/>
      <c r="T564" s="31">
        <v>37.049999999999997</v>
      </c>
      <c r="U564" s="9" t="s">
        <v>58</v>
      </c>
      <c r="V564" s="29">
        <v>42.32</v>
      </c>
      <c r="W564" s="30"/>
      <c r="X564" s="30"/>
      <c r="Y564" s="30"/>
      <c r="Z564" s="30">
        <v>36.86</v>
      </c>
      <c r="AA564" s="30">
        <v>40.74</v>
      </c>
      <c r="AB564" s="30">
        <v>26.3217</v>
      </c>
      <c r="AC564" s="30">
        <v>40.380000000000003</v>
      </c>
      <c r="AD564" s="30"/>
      <c r="AE564" s="32">
        <v>42.32</v>
      </c>
      <c r="AI564" s="17">
        <v>43.13</v>
      </c>
      <c r="AJ564" s="17">
        <v>40.74</v>
      </c>
      <c r="AN564" s="33">
        <v>42.56</v>
      </c>
      <c r="AO564" s="17" t="s">
        <v>51</v>
      </c>
      <c r="AP564" s="32" t="s">
        <v>52</v>
      </c>
      <c r="AQ564" s="17">
        <f>AVERAGE(SMALL(AE564:AI564,1),SMALL(AE564:AI564,2))</f>
        <v>42.725000000000001</v>
      </c>
      <c r="AR564" s="17">
        <f>IF(R564 &lt;=( AVERAGE(SMALL(AE564:AI564,1),SMALL(AE564:AI564,2))), R564, "")</f>
        <v>42.56</v>
      </c>
      <c r="AS564" s="17" t="e">
        <f>AVERAGE(SMALL(AJ564:AM564,1),SMALL(AJ564:AM564,2))</f>
        <v>#NUM!</v>
      </c>
      <c r="AT564" s="17">
        <f>T564*1.075</f>
        <v>39.828749999999992</v>
      </c>
      <c r="AU564" s="17" t="e">
        <f>U564*1.075</f>
        <v>#VALUE!</v>
      </c>
      <c r="AV564" s="30" t="e">
        <f>MIN(AN564,AT564,AU564)</f>
        <v>#VALUE!</v>
      </c>
      <c r="AW564" s="17" t="s">
        <v>75</v>
      </c>
      <c r="AX564" s="17" t="s">
        <v>76</v>
      </c>
      <c r="AY564" s="33">
        <v>39.82</v>
      </c>
      <c r="AZ564" s="34">
        <f>IF(AND(AY564&gt;0,AY564&lt;=10),AY564*0.25,IF(AND(AY564&gt;10,AY564&lt;=50),AY564*0.17,IF(AND(AY564&gt;10,AY564&lt;=100),AY564*0.12,IF(AY564&gt;100,AY564*0.1))))</f>
        <v>6.769400000000001</v>
      </c>
      <c r="BA564" s="35">
        <f>AZ564+AY564</f>
        <v>46.589399999999998</v>
      </c>
      <c r="BB564" s="33">
        <f>BA564+BA564*0.08</f>
        <v>50.316551999999994</v>
      </c>
    </row>
    <row r="565" spans="1:116" s="17" customFormat="1" ht="30">
      <c r="A565" s="36" t="s">
        <v>2460</v>
      </c>
      <c r="B565" s="23">
        <v>557</v>
      </c>
      <c r="C565" s="37">
        <v>3591</v>
      </c>
      <c r="D565" s="37"/>
      <c r="E565" s="39" t="s">
        <v>2551</v>
      </c>
      <c r="F565" s="39" t="s">
        <v>2552</v>
      </c>
      <c r="G565" s="38" t="s">
        <v>2553</v>
      </c>
      <c r="H565" s="54" t="s">
        <v>745</v>
      </c>
      <c r="I565" s="39" t="s">
        <v>229</v>
      </c>
      <c r="J565" s="39" t="s">
        <v>2554</v>
      </c>
      <c r="K565" s="40"/>
      <c r="L565" s="39"/>
      <c r="M565" s="41">
        <v>60</v>
      </c>
      <c r="N565" s="39" t="s">
        <v>47</v>
      </c>
      <c r="O565" s="39" t="s">
        <v>2465</v>
      </c>
      <c r="P565" s="39" t="s">
        <v>2472</v>
      </c>
      <c r="Q565" s="39" t="s">
        <v>2555</v>
      </c>
      <c r="R565" s="29">
        <v>48.77</v>
      </c>
      <c r="S565" s="30"/>
      <c r="T565" s="31">
        <v>49.4</v>
      </c>
      <c r="U565" s="9">
        <v>49.4</v>
      </c>
      <c r="V565" s="29">
        <v>59.04</v>
      </c>
      <c r="W565" s="30">
        <v>45.93</v>
      </c>
      <c r="X565" s="30"/>
      <c r="Y565" s="30"/>
      <c r="Z565" s="30">
        <v>44.8</v>
      </c>
      <c r="AA565" s="30">
        <v>50.46</v>
      </c>
      <c r="AB565" s="30">
        <v>26.515999999999998</v>
      </c>
      <c r="AC565" s="30"/>
      <c r="AD565" s="30"/>
      <c r="AE565" s="32">
        <v>59.04</v>
      </c>
      <c r="AF565" s="17">
        <v>65.5</v>
      </c>
      <c r="AI565" s="17">
        <v>44.78</v>
      </c>
      <c r="AN565" s="33">
        <v>48.77</v>
      </c>
      <c r="AO565" s="17" t="s">
        <v>51</v>
      </c>
      <c r="AP565" s="32" t="s">
        <v>52</v>
      </c>
      <c r="AQ565" s="17">
        <f>AVERAGE(SMALL(AE565:AI565,1),SMALL(AE565:AI565,2))</f>
        <v>51.91</v>
      </c>
      <c r="AR565" s="17">
        <f>IF(R565 &lt;=( AVERAGE(SMALL(AE565:AI565,1),SMALL(AE565:AI565,2))), R565, "")</f>
        <v>48.77</v>
      </c>
      <c r="AS565" s="17" t="e">
        <f>AVERAGE(SMALL(AJ565:AM565,1),SMALL(AJ565:AM565,2))</f>
        <v>#NUM!</v>
      </c>
      <c r="AT565" s="17">
        <f>T565*1.075</f>
        <v>53.104999999999997</v>
      </c>
      <c r="AU565" s="17">
        <f>U565*1.075</f>
        <v>53.104999999999997</v>
      </c>
      <c r="AV565" s="30">
        <f>MIN(AN565,AT565,AU565)</f>
        <v>48.77</v>
      </c>
      <c r="AW565" s="42" t="s">
        <v>53</v>
      </c>
      <c r="AX565" s="17" t="s">
        <v>52</v>
      </c>
      <c r="AY565" s="33">
        <v>48.77</v>
      </c>
      <c r="AZ565" s="34">
        <f>IF(AND(AY565&gt;0,AY565&lt;=10),AY565*0.25,IF(AND(AY565&gt;10,AY565&lt;=50),AY565*0.17,IF(AND(AY565&gt;10,AY565&lt;=100),AY565*0.12,IF(AY565&gt;100,AY565*0.1))))</f>
        <v>8.2909000000000006</v>
      </c>
      <c r="BA565" s="35">
        <f>AZ565+AY565</f>
        <v>57.060900000000004</v>
      </c>
      <c r="BB565" s="33">
        <f>BA565+BA565*0.08</f>
        <v>61.625772000000005</v>
      </c>
    </row>
    <row r="566" spans="1:116" s="17" customFormat="1" ht="30">
      <c r="A566" s="36" t="s">
        <v>2460</v>
      </c>
      <c r="B566" s="23">
        <v>558</v>
      </c>
      <c r="C566" s="37">
        <v>3592</v>
      </c>
      <c r="D566" s="37"/>
      <c r="E566" s="39" t="s">
        <v>2556</v>
      </c>
      <c r="F566" s="39" t="s">
        <v>2552</v>
      </c>
      <c r="G566" s="38" t="s">
        <v>2553</v>
      </c>
      <c r="H566" s="54" t="s">
        <v>207</v>
      </c>
      <c r="I566" s="39" t="s">
        <v>229</v>
      </c>
      <c r="J566" s="39" t="s">
        <v>2554</v>
      </c>
      <c r="K566" s="40"/>
      <c r="L566" s="39"/>
      <c r="M566" s="41">
        <v>60</v>
      </c>
      <c r="N566" s="39" t="s">
        <v>47</v>
      </c>
      <c r="O566" s="39" t="s">
        <v>2465</v>
      </c>
      <c r="P566" s="39" t="s">
        <v>2472</v>
      </c>
      <c r="Q566" s="39" t="s">
        <v>2557</v>
      </c>
      <c r="R566" s="29">
        <v>48.77</v>
      </c>
      <c r="S566" s="30"/>
      <c r="T566" s="31">
        <v>49.4</v>
      </c>
      <c r="U566" s="9">
        <v>49.4</v>
      </c>
      <c r="V566" s="29">
        <v>59.04</v>
      </c>
      <c r="W566" s="30">
        <v>45.93</v>
      </c>
      <c r="X566" s="30"/>
      <c r="Y566" s="30"/>
      <c r="Z566" s="30">
        <v>44.8</v>
      </c>
      <c r="AA566" s="30">
        <v>50.46</v>
      </c>
      <c r="AB566" s="30">
        <v>26.515999999999998</v>
      </c>
      <c r="AC566" s="30"/>
      <c r="AD566" s="30"/>
      <c r="AE566" s="32">
        <v>59.04</v>
      </c>
      <c r="AF566" s="17">
        <v>65.5</v>
      </c>
      <c r="AI566" s="17">
        <v>44.78</v>
      </c>
      <c r="AN566" s="33">
        <v>48.77</v>
      </c>
      <c r="AO566" s="17" t="s">
        <v>51</v>
      </c>
      <c r="AP566" s="32" t="s">
        <v>52</v>
      </c>
      <c r="AQ566" s="17">
        <f>AVERAGE(SMALL(AE566:AI566,1),SMALL(AE566:AI566,2))</f>
        <v>51.91</v>
      </c>
      <c r="AR566" s="17">
        <f>IF(R566 &lt;=( AVERAGE(SMALL(AE566:AI566,1),SMALL(AE566:AI566,2))), R566, "")</f>
        <v>48.77</v>
      </c>
      <c r="AS566" s="17" t="e">
        <f>AVERAGE(SMALL(AJ566:AM566,1),SMALL(AJ566:AM566,2))</f>
        <v>#NUM!</v>
      </c>
      <c r="AT566" s="17">
        <f>T566*1.075</f>
        <v>53.104999999999997</v>
      </c>
      <c r="AU566" s="17">
        <f>U566*1.075</f>
        <v>53.104999999999997</v>
      </c>
      <c r="AV566" s="30">
        <f>MIN(AN566,AT566,AU566)</f>
        <v>48.77</v>
      </c>
      <c r="AW566" s="42" t="s">
        <v>53</v>
      </c>
      <c r="AX566" s="17" t="s">
        <v>52</v>
      </c>
      <c r="AY566" s="33">
        <v>48.77</v>
      </c>
      <c r="AZ566" s="34">
        <f>IF(AND(AY566&gt;0,AY566&lt;=10),AY566*0.25,IF(AND(AY566&gt;10,AY566&lt;=50),AY566*0.17,IF(AND(AY566&gt;10,AY566&lt;=100),AY566*0.12,IF(AY566&gt;100,AY566*0.1))))</f>
        <v>8.2909000000000006</v>
      </c>
      <c r="BA566" s="35">
        <f>AZ566+AY566</f>
        <v>57.060900000000004</v>
      </c>
      <c r="BB566" s="33">
        <f>BA566+BA566*0.08</f>
        <v>61.625772000000005</v>
      </c>
    </row>
    <row r="567" spans="1:116" s="17" customFormat="1" ht="30">
      <c r="A567" s="36" t="s">
        <v>2460</v>
      </c>
      <c r="B567" s="23">
        <v>559</v>
      </c>
      <c r="C567" s="37">
        <v>3593</v>
      </c>
      <c r="D567" s="37"/>
      <c r="E567" s="39" t="s">
        <v>2558</v>
      </c>
      <c r="F567" s="39" t="s">
        <v>2552</v>
      </c>
      <c r="G567" s="38" t="s">
        <v>2553</v>
      </c>
      <c r="H567" s="54" t="s">
        <v>453</v>
      </c>
      <c r="I567" s="39" t="s">
        <v>229</v>
      </c>
      <c r="J567" s="39" t="s">
        <v>2559</v>
      </c>
      <c r="K567" s="40"/>
      <c r="L567" s="39"/>
      <c r="M567" s="41">
        <v>60</v>
      </c>
      <c r="N567" s="39" t="s">
        <v>47</v>
      </c>
      <c r="O567" s="39" t="s">
        <v>2465</v>
      </c>
      <c r="P567" s="39" t="s">
        <v>2472</v>
      </c>
      <c r="Q567" s="39" t="s">
        <v>2560</v>
      </c>
      <c r="R567" s="29">
        <v>48.77</v>
      </c>
      <c r="S567" s="30"/>
      <c r="T567" s="31">
        <v>49.4</v>
      </c>
      <c r="U567" s="9">
        <v>49.4</v>
      </c>
      <c r="V567" s="29">
        <v>59.04</v>
      </c>
      <c r="W567" s="30">
        <v>45.93</v>
      </c>
      <c r="X567" s="30"/>
      <c r="Y567" s="30"/>
      <c r="Z567" s="30">
        <v>44.8</v>
      </c>
      <c r="AA567" s="30">
        <v>50.46</v>
      </c>
      <c r="AB567" s="30">
        <v>26.515999999999998</v>
      </c>
      <c r="AC567" s="30"/>
      <c r="AD567" s="30"/>
      <c r="AE567" s="32">
        <v>59.04</v>
      </c>
      <c r="AF567" s="17">
        <v>65.5</v>
      </c>
      <c r="AI567" s="17">
        <v>44.78</v>
      </c>
      <c r="AN567" s="33">
        <v>48.77</v>
      </c>
      <c r="AO567" s="17" t="s">
        <v>51</v>
      </c>
      <c r="AP567" s="32" t="s">
        <v>52</v>
      </c>
      <c r="AQ567" s="17">
        <f>AVERAGE(SMALL(AE567:AI567,1),SMALL(AE567:AI567,2))</f>
        <v>51.91</v>
      </c>
      <c r="AR567" s="17">
        <f>IF(R567 &lt;=( AVERAGE(SMALL(AE567:AI567,1),SMALL(AE567:AI567,2))), R567, "")</f>
        <v>48.77</v>
      </c>
      <c r="AS567" s="17" t="e">
        <f>AVERAGE(SMALL(AJ567:AM567,1),SMALL(AJ567:AM567,2))</f>
        <v>#NUM!</v>
      </c>
      <c r="AT567" s="17">
        <f>T567*1.075</f>
        <v>53.104999999999997</v>
      </c>
      <c r="AU567" s="17">
        <f>U567*1.075</f>
        <v>53.104999999999997</v>
      </c>
      <c r="AV567" s="30">
        <f>MIN(AN567,AT567,AU567)</f>
        <v>48.77</v>
      </c>
      <c r="AW567" s="42" t="s">
        <v>53</v>
      </c>
      <c r="AX567" s="17" t="s">
        <v>52</v>
      </c>
      <c r="AY567" s="33">
        <v>48.77</v>
      </c>
      <c r="AZ567" s="34">
        <f>IF(AND(AY567&gt;0,AY567&lt;=10),AY567*0.25,IF(AND(AY567&gt;10,AY567&lt;=50),AY567*0.17,IF(AND(AY567&gt;10,AY567&lt;=100),AY567*0.12,IF(AY567&gt;100,AY567*0.1))))</f>
        <v>8.2909000000000006</v>
      </c>
      <c r="BA567" s="35">
        <f>AZ567+AY567</f>
        <v>57.060900000000004</v>
      </c>
      <c r="BB567" s="33">
        <f>BA567+BA567*0.08</f>
        <v>61.625772000000005</v>
      </c>
    </row>
    <row r="568" spans="1:116" s="17" customFormat="1" ht="45">
      <c r="A568" s="48" t="s">
        <v>2590</v>
      </c>
      <c r="B568" s="23">
        <v>566</v>
      </c>
      <c r="C568" s="44">
        <v>18146</v>
      </c>
      <c r="D568" s="44"/>
      <c r="E568" s="45" t="s">
        <v>2591</v>
      </c>
      <c r="F568" s="45" t="s">
        <v>2592</v>
      </c>
      <c r="G568" s="35" t="s">
        <v>2593</v>
      </c>
      <c r="H568" s="48" t="s">
        <v>1001</v>
      </c>
      <c r="I568" s="45" t="s">
        <v>530</v>
      </c>
      <c r="J568" s="45" t="s">
        <v>2594</v>
      </c>
      <c r="K568" s="46"/>
      <c r="L568" s="45"/>
      <c r="M568" s="47">
        <v>28</v>
      </c>
      <c r="N568" s="45" t="s">
        <v>47</v>
      </c>
      <c r="O568" s="45" t="s">
        <v>2595</v>
      </c>
      <c r="P568" s="45" t="s">
        <v>2596</v>
      </c>
      <c r="Q568" s="45" t="s">
        <v>2597</v>
      </c>
      <c r="R568" s="29">
        <v>7.7</v>
      </c>
      <c r="S568" s="30"/>
      <c r="T568" s="31"/>
      <c r="U568" s="9">
        <v>3.63</v>
      </c>
      <c r="V568" s="29"/>
      <c r="W568" s="30">
        <v>12.907999999999999</v>
      </c>
      <c r="X568" s="30"/>
      <c r="Y568" s="30"/>
      <c r="Z568" s="30"/>
      <c r="AA568" s="30"/>
      <c r="AB568" s="30"/>
      <c r="AC568" s="30"/>
      <c r="AD568" s="30"/>
      <c r="AE568" s="32"/>
      <c r="AN568" s="33">
        <v>12.91</v>
      </c>
      <c r="AO568" s="17" t="s">
        <v>51</v>
      </c>
      <c r="AP568" s="32" t="s">
        <v>52</v>
      </c>
      <c r="AQ568" s="17" t="e">
        <f>AVERAGE(SMALL(AE568:AI568,1),SMALL(AE568:AI568,2))</f>
        <v>#NUM!</v>
      </c>
      <c r="AR568" s="17" t="e">
        <f>IF(R568 &lt;=( AVERAGE(SMALL(AE568:AI568,1),SMALL(AE568:AI568,2))), R568, "")</f>
        <v>#NUM!</v>
      </c>
      <c r="AS568" s="17" t="e">
        <f>AVERAGE(SMALL(AJ568:AM568,1),SMALL(AJ568:AM568,2))</f>
        <v>#NUM!</v>
      </c>
      <c r="AT568" s="17">
        <f>T568*1.075</f>
        <v>0</v>
      </c>
      <c r="AU568" s="17">
        <f>U568*1.075</f>
        <v>3.9022499999999996</v>
      </c>
      <c r="AV568" s="30">
        <f>MIN(AN568,AT568,AU568)</f>
        <v>0</v>
      </c>
      <c r="AW568" s="17" t="s">
        <v>75</v>
      </c>
      <c r="AX568" s="17" t="s">
        <v>76</v>
      </c>
      <c r="AY568" s="33">
        <v>3.9020000000000001</v>
      </c>
      <c r="AZ568" s="34">
        <f>IF(AND(AY568&gt;0,AY568&lt;=10),AY568*0.25,IF(AND(AY568&gt;10,AY568&lt;=50),AY568*0.17,IF(AND(AY568&gt;10,AY568&lt;=100),AY568*0.12,IF(AY568&gt;100,AY568*0.1))))</f>
        <v>0.97550000000000003</v>
      </c>
      <c r="BA568" s="35">
        <f>AZ568+AY568</f>
        <v>4.8775000000000004</v>
      </c>
      <c r="BB568" s="33">
        <f>BA568+BA568*0.08</f>
        <v>5.2677000000000005</v>
      </c>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row>
    <row r="569" spans="1:116" s="17" customFormat="1" ht="45">
      <c r="A569" s="48" t="s">
        <v>2590</v>
      </c>
      <c r="B569" s="23">
        <v>572</v>
      </c>
      <c r="C569" s="44">
        <v>19268</v>
      </c>
      <c r="D569" s="44"/>
      <c r="E569" s="45" t="s">
        <v>2618</v>
      </c>
      <c r="F569" s="45" t="s">
        <v>2619</v>
      </c>
      <c r="G569" s="35" t="s">
        <v>2620</v>
      </c>
      <c r="H569" s="48" t="s">
        <v>837</v>
      </c>
      <c r="I569" s="45" t="s">
        <v>143</v>
      </c>
      <c r="J569" s="45" t="s">
        <v>2621</v>
      </c>
      <c r="K569" s="46"/>
      <c r="L569" s="45"/>
      <c r="M569" s="47">
        <v>56</v>
      </c>
      <c r="N569" s="45" t="s">
        <v>47</v>
      </c>
      <c r="O569" s="45" t="s">
        <v>2595</v>
      </c>
      <c r="P569" s="45" t="s">
        <v>2622</v>
      </c>
      <c r="Q569" s="45" t="s">
        <v>2623</v>
      </c>
      <c r="R569" s="29">
        <v>11.5</v>
      </c>
      <c r="S569" s="30"/>
      <c r="T569" s="31"/>
      <c r="U569" s="9">
        <v>4.74</v>
      </c>
      <c r="V569" s="29"/>
      <c r="W569" s="30">
        <v>4.8589000000000002</v>
      </c>
      <c r="X569" s="30"/>
      <c r="Y569" s="30"/>
      <c r="Z569" s="30"/>
      <c r="AA569" s="30"/>
      <c r="AB569" s="30"/>
      <c r="AC569" s="30"/>
      <c r="AD569" s="30"/>
      <c r="AE569" s="32"/>
      <c r="AN569" s="33">
        <v>7.5128000000000004</v>
      </c>
      <c r="AO569" s="17" t="s">
        <v>338</v>
      </c>
      <c r="AP569" s="32" t="s">
        <v>339</v>
      </c>
      <c r="AQ569" s="17" t="e">
        <f>AVERAGE(SMALL(AE569:AI569,1),SMALL(AE569:AI569,2))</f>
        <v>#NUM!</v>
      </c>
      <c r="AR569" s="17" t="e">
        <f>IF(R569 &lt;=( AVERAGE(SMALL(AE569:AI569,1),SMALL(AE569:AI569,2))), R569, "")</f>
        <v>#NUM!</v>
      </c>
      <c r="AS569" s="17" t="e">
        <f>AVERAGE(SMALL(AJ569:AM569,1),SMALL(AJ569:AM569,2))</f>
        <v>#NUM!</v>
      </c>
      <c r="AT569" s="17">
        <f>T569*1.075</f>
        <v>0</v>
      </c>
      <c r="AU569" s="17">
        <f>U569*1.075</f>
        <v>5.0955000000000004</v>
      </c>
      <c r="AV569" s="30">
        <f>MIN(AN569,AT569,AU569)</f>
        <v>0</v>
      </c>
      <c r="AW569" s="17" t="s">
        <v>75</v>
      </c>
      <c r="AX569" s="17" t="s">
        <v>76</v>
      </c>
      <c r="AY569" s="33">
        <v>5.0955000000000004</v>
      </c>
      <c r="AZ569" s="34">
        <f>IF(AND(AY569&gt;0,AY569&lt;=10),AY569*0.25,IF(AND(AY569&gt;10,AY569&lt;=50),AY569*0.17,IF(AND(AY569&gt;10,AY569&lt;=100),AY569*0.12,IF(AY569&gt;100,AY569*0.1))))</f>
        <v>1.2738750000000001</v>
      </c>
      <c r="BA569" s="35">
        <f>AZ569+AY569</f>
        <v>6.3693750000000007</v>
      </c>
      <c r="BB569" s="33">
        <f>BA569+BA569*0.08</f>
        <v>6.8789250000000006</v>
      </c>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row>
    <row r="570" spans="1:116" s="17" customFormat="1" ht="45">
      <c r="A570" s="48" t="s">
        <v>2590</v>
      </c>
      <c r="B570" s="23">
        <v>575</v>
      </c>
      <c r="C570" s="44">
        <v>19523</v>
      </c>
      <c r="D570" s="44"/>
      <c r="E570" s="45" t="s">
        <v>2630</v>
      </c>
      <c r="F570" s="45" t="s">
        <v>2631</v>
      </c>
      <c r="G570" s="35" t="s">
        <v>2632</v>
      </c>
      <c r="H570" s="48" t="s">
        <v>2637</v>
      </c>
      <c r="I570" s="45" t="s">
        <v>45</v>
      </c>
      <c r="J570" s="45" t="s">
        <v>2634</v>
      </c>
      <c r="K570" s="46"/>
      <c r="L570" s="45"/>
      <c r="M570" s="47">
        <v>56</v>
      </c>
      <c r="N570" s="45" t="s">
        <v>47</v>
      </c>
      <c r="O570" s="45" t="s">
        <v>2595</v>
      </c>
      <c r="P570" s="45" t="s">
        <v>2635</v>
      </c>
      <c r="Q570" s="45" t="s">
        <v>2638</v>
      </c>
      <c r="R570" s="29">
        <v>15.5</v>
      </c>
      <c r="S570" s="30"/>
      <c r="T570" s="31"/>
      <c r="U570" s="9">
        <v>6</v>
      </c>
      <c r="V570" s="29">
        <v>15.5</v>
      </c>
      <c r="W570" s="30"/>
      <c r="X570" s="30"/>
      <c r="Y570" s="30"/>
      <c r="Z570" s="30"/>
      <c r="AA570" s="30"/>
      <c r="AB570" s="30"/>
      <c r="AC570" s="30"/>
      <c r="AD570" s="30"/>
      <c r="AE570" s="32">
        <v>15.5</v>
      </c>
      <c r="AN570" s="33">
        <v>15.5</v>
      </c>
      <c r="AO570" s="17" t="s">
        <v>51</v>
      </c>
      <c r="AP570" s="32" t="s">
        <v>52</v>
      </c>
      <c r="AQ570" s="17" t="e">
        <f>AVERAGE(SMALL(AE570:AI570,1),SMALL(AE570:AI570,2))</f>
        <v>#NUM!</v>
      </c>
      <c r="AR570" s="17" t="e">
        <f>IF(R570 &lt;=( AVERAGE(SMALL(AE570:AI570,1),SMALL(AE570:AI570,2))), R570, "")</f>
        <v>#NUM!</v>
      </c>
      <c r="AS570" s="17" t="e">
        <f>AVERAGE(SMALL(AJ570:AM570,1),SMALL(AJ570:AM570,2))</f>
        <v>#NUM!</v>
      </c>
      <c r="AT570" s="17">
        <f>T570*1.075</f>
        <v>0</v>
      </c>
      <c r="AU570" s="17">
        <f>U570*1.075</f>
        <v>6.4499999999999993</v>
      </c>
      <c r="AV570" s="30">
        <f>MIN(AN570,AT570,AU570)</f>
        <v>0</v>
      </c>
      <c r="AW570" s="17" t="s">
        <v>75</v>
      </c>
      <c r="AX570" s="17" t="s">
        <v>76</v>
      </c>
      <c r="AY570" s="33">
        <v>6.45</v>
      </c>
      <c r="AZ570" s="34">
        <f>IF(AND(AY570&gt;0,AY570&lt;=10),AY570*0.25,IF(AND(AY570&gt;10,AY570&lt;=50),AY570*0.17,IF(AND(AY570&gt;10,AY570&lt;=100),AY570*0.12,IF(AY570&gt;100,AY570*0.1))))</f>
        <v>1.6125</v>
      </c>
      <c r="BA570" s="35">
        <f>AZ570+AY570</f>
        <v>8.0625</v>
      </c>
      <c r="BB570" s="33">
        <f>BA570+BA570*0.08</f>
        <v>8.7074999999999996</v>
      </c>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row>
    <row r="571" spans="1:116" s="17" customFormat="1" ht="45">
      <c r="A571" s="48" t="s">
        <v>2590</v>
      </c>
      <c r="B571" s="23">
        <v>569</v>
      </c>
      <c r="C571" s="44">
        <v>19365</v>
      </c>
      <c r="D571" s="44"/>
      <c r="E571" s="45" t="s">
        <v>2605</v>
      </c>
      <c r="F571" s="45" t="s">
        <v>2606</v>
      </c>
      <c r="G571" s="35" t="s">
        <v>2607</v>
      </c>
      <c r="H571" s="48" t="s">
        <v>2608</v>
      </c>
      <c r="I571" s="45" t="s">
        <v>45</v>
      </c>
      <c r="J571" s="45" t="s">
        <v>2609</v>
      </c>
      <c r="K571" s="46"/>
      <c r="L571" s="45"/>
      <c r="M571" s="47">
        <v>28</v>
      </c>
      <c r="N571" s="45" t="s">
        <v>47</v>
      </c>
      <c r="O571" s="45" t="s">
        <v>2595</v>
      </c>
      <c r="P571" s="45" t="s">
        <v>2610</v>
      </c>
      <c r="Q571" s="45" t="s">
        <v>2611</v>
      </c>
      <c r="R571" s="29">
        <v>15</v>
      </c>
      <c r="S571" s="30"/>
      <c r="T571" s="31"/>
      <c r="U571" s="9">
        <v>6.48</v>
      </c>
      <c r="V571" s="29"/>
      <c r="W571" s="30">
        <v>11.8293</v>
      </c>
      <c r="X571" s="30"/>
      <c r="Y571" s="30"/>
      <c r="Z571" s="30"/>
      <c r="AA571" s="30"/>
      <c r="AB571" s="30"/>
      <c r="AC571" s="30"/>
      <c r="AD571" s="30"/>
      <c r="AE571" s="32"/>
      <c r="AN571" s="33">
        <v>11.83</v>
      </c>
      <c r="AO571" s="17" t="s">
        <v>380</v>
      </c>
      <c r="AP571" s="32" t="s">
        <v>381</v>
      </c>
      <c r="AQ571" s="17" t="e">
        <f>AVERAGE(SMALL(AE571:AI571,1),SMALL(AE571:AI571,2))</f>
        <v>#NUM!</v>
      </c>
      <c r="AR571" s="17" t="e">
        <f>IF(R571 &lt;=( AVERAGE(SMALL(AE571:AI571,1),SMALL(AE571:AI571,2))), R571, "")</f>
        <v>#NUM!</v>
      </c>
      <c r="AS571" s="17" t="e">
        <f>AVERAGE(SMALL(AJ571:AM571,1),SMALL(AJ571:AM571,2))</f>
        <v>#NUM!</v>
      </c>
      <c r="AT571" s="17">
        <f>T571*1.075</f>
        <v>0</v>
      </c>
      <c r="AU571" s="17">
        <f>U571*1.075</f>
        <v>6.9660000000000002</v>
      </c>
      <c r="AV571" s="30">
        <f>MIN(AN571,AT571,AU571)</f>
        <v>0</v>
      </c>
      <c r="AW571" s="17" t="s">
        <v>75</v>
      </c>
      <c r="AX571" s="17" t="s">
        <v>76</v>
      </c>
      <c r="AY571" s="33">
        <v>6.9660000000000002</v>
      </c>
      <c r="AZ571" s="34">
        <f>IF(AND(AY571&gt;0,AY571&lt;=10),AY571*0.25,IF(AND(AY571&gt;10,AY571&lt;=50),AY571*0.17,IF(AND(AY571&gt;10,AY571&lt;=100),AY571*0.12,IF(AY571&gt;100,AY571*0.1))))</f>
        <v>1.7415</v>
      </c>
      <c r="BA571" s="35">
        <f>AZ571+AY571</f>
        <v>8.7074999999999996</v>
      </c>
      <c r="BB571" s="33">
        <f>BA571+BA571*0.08</f>
        <v>9.4040999999999997</v>
      </c>
    </row>
    <row r="572" spans="1:116" s="17" customFormat="1" ht="45">
      <c r="A572" s="48" t="s">
        <v>2590</v>
      </c>
      <c r="B572" s="23">
        <v>574</v>
      </c>
      <c r="C572" s="44">
        <v>19529</v>
      </c>
      <c r="D572" s="44"/>
      <c r="E572" s="45" t="s">
        <v>2630</v>
      </c>
      <c r="F572" s="45" t="s">
        <v>2631</v>
      </c>
      <c r="G572" s="35" t="s">
        <v>2632</v>
      </c>
      <c r="H572" s="48" t="s">
        <v>2633</v>
      </c>
      <c r="I572" s="45" t="s">
        <v>45</v>
      </c>
      <c r="J572" s="45" t="s">
        <v>2634</v>
      </c>
      <c r="K572" s="46"/>
      <c r="L572" s="45"/>
      <c r="M572" s="47">
        <v>56</v>
      </c>
      <c r="N572" s="45" t="s">
        <v>47</v>
      </c>
      <c r="O572" s="45" t="s">
        <v>2595</v>
      </c>
      <c r="P572" s="45" t="s">
        <v>2635</v>
      </c>
      <c r="Q572" s="45" t="s">
        <v>2636</v>
      </c>
      <c r="R572" s="29">
        <v>18.600000000000001</v>
      </c>
      <c r="S572" s="30"/>
      <c r="T572" s="31"/>
      <c r="U572" s="9">
        <v>7.7</v>
      </c>
      <c r="V572" s="29">
        <v>18.600000000000001</v>
      </c>
      <c r="W572" s="30"/>
      <c r="X572" s="30"/>
      <c r="Y572" s="30"/>
      <c r="Z572" s="30"/>
      <c r="AA572" s="30"/>
      <c r="AB572" s="30"/>
      <c r="AC572" s="30"/>
      <c r="AD572" s="30"/>
      <c r="AE572" s="32">
        <v>18.600000000000001</v>
      </c>
      <c r="AN572" s="33">
        <v>18.600000000000001</v>
      </c>
      <c r="AO572" s="17" t="s">
        <v>51</v>
      </c>
      <c r="AP572" s="32" t="s">
        <v>52</v>
      </c>
      <c r="AQ572" s="17" t="e">
        <f>AVERAGE(SMALL(AE572:AI572,1),SMALL(AE572:AI572,2))</f>
        <v>#NUM!</v>
      </c>
      <c r="AR572" s="17" t="e">
        <f>IF(R572 &lt;=( AVERAGE(SMALL(AE572:AI572,1),SMALL(AE572:AI572,2))), R572, "")</f>
        <v>#NUM!</v>
      </c>
      <c r="AS572" s="17" t="e">
        <f>AVERAGE(SMALL(AJ572:AM572,1),SMALL(AJ572:AM572,2))</f>
        <v>#NUM!</v>
      </c>
      <c r="AT572" s="17">
        <f>T572*1.075</f>
        <v>0</v>
      </c>
      <c r="AU572" s="17">
        <f>U572*1.075</f>
        <v>8.2774999999999999</v>
      </c>
      <c r="AV572" s="30">
        <f>MIN(AN572,AT572,AU572)</f>
        <v>0</v>
      </c>
      <c r="AW572" s="17" t="s">
        <v>75</v>
      </c>
      <c r="AX572" s="17" t="s">
        <v>76</v>
      </c>
      <c r="AY572" s="33">
        <v>8.2769999999999992</v>
      </c>
      <c r="AZ572" s="34">
        <f>IF(AND(AY572&gt;0,AY572&lt;=10),AY572*0.25,IF(AND(AY572&gt;10,AY572&lt;=50),AY572*0.17,IF(AND(AY572&gt;10,AY572&lt;=100),AY572*0.12,IF(AY572&gt;100,AY572*0.1))))</f>
        <v>2.0692499999999998</v>
      </c>
      <c r="BA572" s="35">
        <f>AZ572+AY572</f>
        <v>10.34625</v>
      </c>
      <c r="BB572" s="33">
        <f>BA572+BA572*0.08</f>
        <v>11.17395</v>
      </c>
    </row>
    <row r="573" spans="1:116" s="17" customFormat="1" ht="30">
      <c r="A573" s="48" t="s">
        <v>2590</v>
      </c>
      <c r="B573" s="23">
        <v>570</v>
      </c>
      <c r="C573" s="44">
        <v>19376</v>
      </c>
      <c r="D573" s="44"/>
      <c r="E573" s="45" t="s">
        <v>2605</v>
      </c>
      <c r="F573" s="45" t="s">
        <v>2606</v>
      </c>
      <c r="G573" s="35" t="s">
        <v>2607</v>
      </c>
      <c r="H573" s="48" t="s">
        <v>2612</v>
      </c>
      <c r="I573" s="45" t="s">
        <v>45</v>
      </c>
      <c r="J573" s="45" t="s">
        <v>2613</v>
      </c>
      <c r="K573" s="46"/>
      <c r="L573" s="45"/>
      <c r="M573" s="47">
        <v>28</v>
      </c>
      <c r="N573" s="45" t="s">
        <v>47</v>
      </c>
      <c r="O573" s="45" t="s">
        <v>2595</v>
      </c>
      <c r="P573" s="45" t="s">
        <v>2610</v>
      </c>
      <c r="Q573" s="45" t="s">
        <v>2614</v>
      </c>
      <c r="R573" s="29">
        <v>16.5</v>
      </c>
      <c r="S573" s="30"/>
      <c r="T573" s="31"/>
      <c r="U573" s="9">
        <v>7.82</v>
      </c>
      <c r="V573" s="29"/>
      <c r="W573" s="30">
        <v>12.811</v>
      </c>
      <c r="X573" s="30"/>
      <c r="Y573" s="30"/>
      <c r="Z573" s="30"/>
      <c r="AA573" s="30"/>
      <c r="AB573" s="30"/>
      <c r="AC573" s="30"/>
      <c r="AD573" s="30"/>
      <c r="AE573" s="32"/>
      <c r="AN573" s="33">
        <v>12.81</v>
      </c>
      <c r="AO573" s="17" t="s">
        <v>380</v>
      </c>
      <c r="AP573" s="32" t="s">
        <v>381</v>
      </c>
      <c r="AQ573" s="17" t="e">
        <f>AVERAGE(SMALL(AE573:AI573,1),SMALL(AE573:AI573,2))</f>
        <v>#NUM!</v>
      </c>
      <c r="AR573" s="17" t="e">
        <f>IF(R573 &lt;=( AVERAGE(SMALL(AE573:AI573,1),SMALL(AE573:AI573,2))), R573, "")</f>
        <v>#NUM!</v>
      </c>
      <c r="AS573" s="17" t="e">
        <f>AVERAGE(SMALL(AJ573:AM573,1),SMALL(AJ573:AM573,2))</f>
        <v>#NUM!</v>
      </c>
      <c r="AT573" s="17">
        <f>T573*1.075</f>
        <v>0</v>
      </c>
      <c r="AU573" s="17">
        <f>U573*1.075</f>
        <v>8.4064999999999994</v>
      </c>
      <c r="AV573" s="30">
        <f>MIN(AN573,AT573,AU573)</f>
        <v>0</v>
      </c>
      <c r="AW573" s="17" t="s">
        <v>75</v>
      </c>
      <c r="AX573" s="17" t="s">
        <v>76</v>
      </c>
      <c r="AY573" s="33">
        <v>8.4064999999999994</v>
      </c>
      <c r="AZ573" s="34">
        <f>IF(AND(AY573&gt;0,AY573&lt;=10),AY573*0.25,IF(AND(AY573&gt;10,AY573&lt;=50),AY573*0.17,IF(AND(AY573&gt;10,AY573&lt;=100),AY573*0.12,IF(AY573&gt;100,AY573*0.1))))</f>
        <v>2.1016249999999999</v>
      </c>
      <c r="BA573" s="35">
        <f>AZ573+AY573</f>
        <v>10.508125</v>
      </c>
      <c r="BB573" s="33">
        <f>BA573+BA573*0.08</f>
        <v>11.348775</v>
      </c>
    </row>
    <row r="574" spans="1:116" s="17" customFormat="1" ht="30">
      <c r="A574" s="48" t="s">
        <v>2590</v>
      </c>
      <c r="B574" s="23">
        <v>571</v>
      </c>
      <c r="C574" s="44">
        <v>19375</v>
      </c>
      <c r="D574" s="44"/>
      <c r="E574" s="45" t="s">
        <v>2605</v>
      </c>
      <c r="F574" s="45" t="s">
        <v>2606</v>
      </c>
      <c r="G574" s="35" t="s">
        <v>2607</v>
      </c>
      <c r="H574" s="48" t="s">
        <v>2615</v>
      </c>
      <c r="I574" s="45" t="s">
        <v>45</v>
      </c>
      <c r="J574" s="45" t="s">
        <v>2616</v>
      </c>
      <c r="K574" s="46"/>
      <c r="L574" s="45"/>
      <c r="M574" s="47">
        <v>28</v>
      </c>
      <c r="N574" s="45" t="s">
        <v>47</v>
      </c>
      <c r="O574" s="45" t="s">
        <v>2595</v>
      </c>
      <c r="P574" s="45" t="s">
        <v>2610</v>
      </c>
      <c r="Q574" s="45" t="s">
        <v>2617</v>
      </c>
      <c r="R574" s="29">
        <v>16.5</v>
      </c>
      <c r="S574" s="30"/>
      <c r="T574" s="31"/>
      <c r="U574" s="9">
        <v>8.1</v>
      </c>
      <c r="V574" s="29">
        <v>16.05</v>
      </c>
      <c r="W574" s="30"/>
      <c r="X574" s="30"/>
      <c r="Y574" s="30"/>
      <c r="Z574" s="30"/>
      <c r="AA574" s="30"/>
      <c r="AB574" s="30"/>
      <c r="AC574" s="30"/>
      <c r="AD574" s="30"/>
      <c r="AE574" s="32">
        <v>16.05</v>
      </c>
      <c r="AN574" s="33">
        <v>16.05</v>
      </c>
      <c r="AO574" s="17" t="s">
        <v>380</v>
      </c>
      <c r="AP574" s="32" t="s">
        <v>381</v>
      </c>
      <c r="AQ574" s="17" t="e">
        <f>AVERAGE(SMALL(AE574:AI574,1),SMALL(AE574:AI574,2))</f>
        <v>#NUM!</v>
      </c>
      <c r="AR574" s="17" t="e">
        <f>IF(R574 &lt;=( AVERAGE(SMALL(AE574:AI574,1),SMALL(AE574:AI574,2))), R574, "")</f>
        <v>#NUM!</v>
      </c>
      <c r="AS574" s="17" t="e">
        <f>AVERAGE(SMALL(AJ574:AM574,1),SMALL(AJ574:AM574,2))</f>
        <v>#NUM!</v>
      </c>
      <c r="AT574" s="17">
        <f>T574*1.075</f>
        <v>0</v>
      </c>
      <c r="AU574" s="17">
        <f>U574*1.075</f>
        <v>8.7074999999999996</v>
      </c>
      <c r="AV574" s="30">
        <f>MIN(AN574,AT574,AU574)</f>
        <v>0</v>
      </c>
      <c r="AW574" s="17" t="s">
        <v>75</v>
      </c>
      <c r="AX574" s="17" t="s">
        <v>76</v>
      </c>
      <c r="AY574" s="33">
        <v>8.7074999999999996</v>
      </c>
      <c r="AZ574" s="34">
        <f>IF(AND(AY574&gt;0,AY574&lt;=10),AY574*0.25,IF(AND(AY574&gt;10,AY574&lt;=50),AY574*0.17,IF(AND(AY574&gt;10,AY574&lt;=100),AY574*0.12,IF(AY574&gt;100,AY574*0.1))))</f>
        <v>2.1768749999999999</v>
      </c>
      <c r="BA574" s="35">
        <f>AZ574+AY574</f>
        <v>10.884374999999999</v>
      </c>
      <c r="BB574" s="33">
        <f>BA574+BA574*0.08</f>
        <v>11.755124999999998</v>
      </c>
    </row>
    <row r="575" spans="1:116" s="17" customFormat="1" ht="60">
      <c r="A575" s="48" t="s">
        <v>2590</v>
      </c>
      <c r="B575" s="23">
        <v>573</v>
      </c>
      <c r="C575" s="44">
        <v>19528</v>
      </c>
      <c r="D575" s="44"/>
      <c r="E575" s="45" t="s">
        <v>2624</v>
      </c>
      <c r="F575" s="45" t="s">
        <v>2625</v>
      </c>
      <c r="G575" s="35" t="s">
        <v>2626</v>
      </c>
      <c r="H575" s="48" t="s">
        <v>44</v>
      </c>
      <c r="I575" s="45" t="s">
        <v>45</v>
      </c>
      <c r="J575" s="45" t="s">
        <v>2627</v>
      </c>
      <c r="K575" s="46"/>
      <c r="L575" s="45"/>
      <c r="M575" s="47">
        <v>56</v>
      </c>
      <c r="N575" s="45" t="s">
        <v>47</v>
      </c>
      <c r="O575" s="45" t="s">
        <v>2595</v>
      </c>
      <c r="P575" s="45" t="s">
        <v>2628</v>
      </c>
      <c r="Q575" s="45" t="s">
        <v>2629</v>
      </c>
      <c r="R575" s="29">
        <v>22.5</v>
      </c>
      <c r="S575" s="30"/>
      <c r="T575" s="31"/>
      <c r="U575" s="9">
        <v>10</v>
      </c>
      <c r="V575" s="29">
        <v>22.5</v>
      </c>
      <c r="W575" s="30"/>
      <c r="X575" s="30"/>
      <c r="Y575" s="30"/>
      <c r="Z575" s="30"/>
      <c r="AA575" s="30"/>
      <c r="AB575" s="30"/>
      <c r="AC575" s="30"/>
      <c r="AD575" s="30"/>
      <c r="AE575" s="32">
        <v>22.5</v>
      </c>
      <c r="AN575" s="33">
        <v>22.5</v>
      </c>
      <c r="AO575" s="17" t="s">
        <v>51</v>
      </c>
      <c r="AP575" s="32" t="s">
        <v>52</v>
      </c>
      <c r="AQ575" s="17" t="e">
        <f>AVERAGE(SMALL(AE575:AI575,1),SMALL(AE575:AI575,2))</f>
        <v>#NUM!</v>
      </c>
      <c r="AR575" s="17" t="e">
        <f>IF(R575 &lt;=( AVERAGE(SMALL(AE575:AI575,1),SMALL(AE575:AI575,2))), R575, "")</f>
        <v>#NUM!</v>
      </c>
      <c r="AS575" s="17" t="e">
        <f>AVERAGE(SMALL(AJ575:AM575,1),SMALL(AJ575:AM575,2))</f>
        <v>#NUM!</v>
      </c>
      <c r="AT575" s="17">
        <f>T575*1.075</f>
        <v>0</v>
      </c>
      <c r="AU575" s="17">
        <f>U575*1.075</f>
        <v>10.75</v>
      </c>
      <c r="AV575" s="30">
        <f>MIN(AN575,AT575,AU575)</f>
        <v>0</v>
      </c>
      <c r="AW575" s="17" t="s">
        <v>75</v>
      </c>
      <c r="AX575" s="17" t="s">
        <v>76</v>
      </c>
      <c r="AY575" s="33">
        <v>10.75</v>
      </c>
      <c r="AZ575" s="34">
        <f>IF(AND(AY575&gt;0,AY575&lt;=10),AY575*0.25,IF(AND(AY575&gt;10,AY575&lt;=50),AY575*0.17,IF(AND(AY575&gt;10,AY575&lt;=100),AY575*0.12,IF(AY575&gt;100,AY575*0.1))))</f>
        <v>1.8275000000000001</v>
      </c>
      <c r="BA575" s="35">
        <f>AZ575+AY575</f>
        <v>12.577500000000001</v>
      </c>
      <c r="BB575" s="33">
        <f>BA575+BA575*0.08</f>
        <v>13.5837</v>
      </c>
    </row>
    <row r="576" spans="1:116" s="17" customFormat="1" ht="45">
      <c r="A576" s="48" t="s">
        <v>2590</v>
      </c>
      <c r="B576" s="23">
        <v>567</v>
      </c>
      <c r="C576" s="44">
        <v>18134</v>
      </c>
      <c r="D576" s="44"/>
      <c r="E576" s="45" t="s">
        <v>2591</v>
      </c>
      <c r="F576" s="45" t="s">
        <v>2592</v>
      </c>
      <c r="G576" s="35" t="s">
        <v>2593</v>
      </c>
      <c r="H576" s="48" t="s">
        <v>866</v>
      </c>
      <c r="I576" s="45" t="s">
        <v>530</v>
      </c>
      <c r="J576" s="45" t="s">
        <v>2598</v>
      </c>
      <c r="K576" s="46"/>
      <c r="L576" s="45"/>
      <c r="M576" s="47">
        <v>56</v>
      </c>
      <c r="N576" s="45" t="s">
        <v>47</v>
      </c>
      <c r="O576" s="45" t="s">
        <v>2595</v>
      </c>
      <c r="P576" s="45" t="s">
        <v>2596</v>
      </c>
      <c r="Q576" s="45" t="s">
        <v>2599</v>
      </c>
      <c r="R576" s="29">
        <v>18.2</v>
      </c>
      <c r="S576" s="30"/>
      <c r="T576" s="31"/>
      <c r="U576" s="9">
        <v>10.3</v>
      </c>
      <c r="V576" s="29">
        <v>18.2</v>
      </c>
      <c r="W576" s="30"/>
      <c r="X576" s="30"/>
      <c r="Y576" s="30"/>
      <c r="Z576" s="30"/>
      <c r="AA576" s="30"/>
      <c r="AB576" s="30"/>
      <c r="AC576" s="30"/>
      <c r="AD576" s="30"/>
      <c r="AE576" s="32">
        <v>18.2</v>
      </c>
      <c r="AN576" s="33">
        <v>18.2</v>
      </c>
      <c r="AO576" s="17" t="s">
        <v>51</v>
      </c>
      <c r="AP576" s="32" t="s">
        <v>52</v>
      </c>
      <c r="AQ576" s="17" t="e">
        <f>AVERAGE(SMALL(AE576:AI576,1),SMALL(AE576:AI576,2))</f>
        <v>#NUM!</v>
      </c>
      <c r="AR576" s="17" t="e">
        <f>IF(R576 &lt;=( AVERAGE(SMALL(AE576:AI576,1),SMALL(AE576:AI576,2))), R576, "")</f>
        <v>#NUM!</v>
      </c>
      <c r="AS576" s="17" t="e">
        <f>AVERAGE(SMALL(AJ576:AM576,1),SMALL(AJ576:AM576,2))</f>
        <v>#NUM!</v>
      </c>
      <c r="AT576" s="17">
        <f>T576*1.075</f>
        <v>0</v>
      </c>
      <c r="AU576" s="17">
        <f>U576*1.075</f>
        <v>11.0725</v>
      </c>
      <c r="AV576" s="30">
        <f>MIN(AN576,AT576,AU576)</f>
        <v>0</v>
      </c>
      <c r="AW576" s="17" t="s">
        <v>75</v>
      </c>
      <c r="AX576" s="17" t="s">
        <v>76</v>
      </c>
      <c r="AY576" s="33">
        <v>11.0725</v>
      </c>
      <c r="AZ576" s="34">
        <f>IF(AND(AY576&gt;0,AY576&lt;=10),AY576*0.25,IF(AND(AY576&gt;10,AY576&lt;=50),AY576*0.17,IF(AND(AY576&gt;10,AY576&lt;=100),AY576*0.12,IF(AY576&gt;100,AY576*0.1))))</f>
        <v>1.882325</v>
      </c>
      <c r="BA576" s="35">
        <f>AZ576+AY576</f>
        <v>12.954825</v>
      </c>
      <c r="BB576" s="33">
        <f>BA576+BA576*0.08</f>
        <v>13.991211</v>
      </c>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row>
    <row r="577" spans="1:116" s="17" customFormat="1" ht="30">
      <c r="A577" s="48" t="s">
        <v>2590</v>
      </c>
      <c r="B577" s="23">
        <v>568</v>
      </c>
      <c r="C577" s="44">
        <v>20089</v>
      </c>
      <c r="D577" s="44"/>
      <c r="E577" s="45" t="s">
        <v>2600</v>
      </c>
      <c r="F577" s="45" t="s">
        <v>2601</v>
      </c>
      <c r="G577" s="35" t="s">
        <v>895</v>
      </c>
      <c r="H577" s="48" t="s">
        <v>2602</v>
      </c>
      <c r="I577" s="45" t="s">
        <v>143</v>
      </c>
      <c r="J577" s="45" t="s">
        <v>2311</v>
      </c>
      <c r="K577" s="46"/>
      <c r="L577" s="45"/>
      <c r="M577" s="47">
        <v>30</v>
      </c>
      <c r="N577" s="45" t="s">
        <v>47</v>
      </c>
      <c r="O577" s="45" t="s">
        <v>2595</v>
      </c>
      <c r="P577" s="45" t="s">
        <v>2603</v>
      </c>
      <c r="Q577" s="45" t="s">
        <v>2604</v>
      </c>
      <c r="R577" s="29">
        <v>11.8</v>
      </c>
      <c r="S577" s="30"/>
      <c r="T577" s="31"/>
      <c r="U577" s="9" t="s">
        <v>58</v>
      </c>
      <c r="V577" s="29">
        <v>11.8</v>
      </c>
      <c r="W577" s="30"/>
      <c r="X577" s="30"/>
      <c r="Y577" s="30"/>
      <c r="Z577" s="30"/>
      <c r="AA577" s="30"/>
      <c r="AB577" s="30"/>
      <c r="AC577" s="30"/>
      <c r="AD577" s="30"/>
      <c r="AE577" s="32">
        <v>11.8</v>
      </c>
      <c r="AN577" s="33">
        <v>11.8</v>
      </c>
      <c r="AO577" s="17" t="s">
        <v>380</v>
      </c>
      <c r="AP577" s="32" t="s">
        <v>381</v>
      </c>
      <c r="AQ577" s="17" t="e">
        <f>AVERAGE(SMALL(AE577:AI577,1),SMALL(AE577:AI577,2))</f>
        <v>#NUM!</v>
      </c>
      <c r="AR577" s="17" t="e">
        <f>IF(R577 &lt;=( AVERAGE(SMALL(AE577:AI577,1),SMALL(AE577:AI577,2))), R577, "")</f>
        <v>#NUM!</v>
      </c>
      <c r="AS577" s="17" t="e">
        <f>AVERAGE(SMALL(AJ577:AM577,1),SMALL(AJ577:AM577,2))</f>
        <v>#NUM!</v>
      </c>
      <c r="AT577" s="17">
        <f>T577*1.075</f>
        <v>0</v>
      </c>
      <c r="AU577" s="17" t="e">
        <f>U577*1.075</f>
        <v>#VALUE!</v>
      </c>
      <c r="AV577" s="30" t="e">
        <f>MIN(AN577,AT577,AU577)</f>
        <v>#VALUE!</v>
      </c>
      <c r="AW577" s="17" t="s">
        <v>1819</v>
      </c>
      <c r="AX577" s="17" t="s">
        <v>381</v>
      </c>
      <c r="AY577" s="33">
        <v>11.8</v>
      </c>
      <c r="AZ577" s="34">
        <f>IF(AND(AY577&gt;0,AY577&lt;=10),AY577*0.25,IF(AND(AY577&gt;10,AY577&lt;=50),AY577*0.17,IF(AND(AY577&gt;10,AY577&lt;=100),AY577*0.12,IF(AY577&gt;100,AY577*0.1))))</f>
        <v>2.0060000000000002</v>
      </c>
      <c r="BA577" s="35">
        <f>AZ577+AY577</f>
        <v>13.806000000000001</v>
      </c>
      <c r="BB577" s="33">
        <f>BA577+BA577*0.08</f>
        <v>14.910480000000002</v>
      </c>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row>
    <row r="578" spans="1:116" s="17" customFormat="1" ht="30">
      <c r="A578" s="22" t="s">
        <v>2639</v>
      </c>
      <c r="B578" s="23">
        <v>576</v>
      </c>
      <c r="C578" s="24"/>
      <c r="D578" s="24"/>
      <c r="E578" s="26" t="s">
        <v>2640</v>
      </c>
      <c r="F578" s="26" t="s">
        <v>2641</v>
      </c>
      <c r="G578" s="25" t="s">
        <v>2642</v>
      </c>
      <c r="H578" s="22" t="s">
        <v>1876</v>
      </c>
      <c r="I578" s="26" t="s">
        <v>396</v>
      </c>
      <c r="J578" s="26" t="s">
        <v>2643</v>
      </c>
      <c r="K578" s="27">
        <v>5</v>
      </c>
      <c r="L578" s="26" t="s">
        <v>83</v>
      </c>
      <c r="M578" s="28">
        <v>50</v>
      </c>
      <c r="N578" s="26" t="s">
        <v>47</v>
      </c>
      <c r="O578" s="26" t="s">
        <v>2644</v>
      </c>
      <c r="P578" s="26" t="s">
        <v>2645</v>
      </c>
      <c r="Q578" s="26" t="s">
        <v>2646</v>
      </c>
      <c r="R578" s="29">
        <v>0.23</v>
      </c>
      <c r="S578" s="30">
        <v>0.3</v>
      </c>
      <c r="T578" s="31"/>
      <c r="U578" s="9">
        <v>3.47</v>
      </c>
      <c r="V578" s="29"/>
      <c r="W578" s="30"/>
      <c r="X578" s="30"/>
      <c r="Y578" s="30"/>
      <c r="Z578" s="30"/>
      <c r="AA578" s="30"/>
      <c r="AB578" s="30"/>
      <c r="AC578" s="30"/>
      <c r="AD578" s="30"/>
      <c r="AE578" s="32"/>
      <c r="AN578" s="33"/>
      <c r="AP578" s="32"/>
      <c r="AQ578" s="17" t="e">
        <f>AVERAGE(SMALL(AE578:AI578,1),SMALL(AE578:AI578,2))</f>
        <v>#NUM!</v>
      </c>
      <c r="AR578" s="17" t="e">
        <f>IF(R578 &lt;=( AVERAGE(SMALL(AE578:AI578,1),SMALL(AE578:AI578,2))), R578, "")</f>
        <v>#NUM!</v>
      </c>
      <c r="AS578" s="17" t="e">
        <f>AVERAGE(SMALL(AJ578:AM578,1),SMALL(AJ578:AM578,2))</f>
        <v>#NUM!</v>
      </c>
      <c r="AT578" s="17">
        <f>T578*1.075</f>
        <v>0</v>
      </c>
      <c r="AU578" s="17">
        <f>U578*1.075</f>
        <v>3.7302499999999998</v>
      </c>
      <c r="AV578" s="30">
        <f>MIN(AN578,AT578,AU578)</f>
        <v>0</v>
      </c>
      <c r="AW578" s="42" t="s">
        <v>53</v>
      </c>
      <c r="AX578" s="42" t="s">
        <v>52</v>
      </c>
      <c r="AY578" s="33">
        <v>0.23</v>
      </c>
      <c r="AZ578" s="34">
        <f>IF(AND(AY578&gt;0,AY578&lt;=10),AY578*0.25,IF(AND(AY578&gt;10,AY578&lt;=50),AY578*0.17,IF(AND(AY578&gt;10,AY578&lt;=100),AY578*0.12,IF(AY578&gt;100,AY578*0.1))))</f>
        <v>5.7500000000000002E-2</v>
      </c>
      <c r="BA578" s="35">
        <f>AZ578+AY578</f>
        <v>0.28750000000000003</v>
      </c>
      <c r="BB578" s="33">
        <f>BA578+BA578*0.08</f>
        <v>0.31050000000000005</v>
      </c>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55"/>
    </row>
    <row r="579" spans="1:116" s="17" customFormat="1" ht="30">
      <c r="A579" s="22" t="s">
        <v>2639</v>
      </c>
      <c r="B579" s="23">
        <v>578</v>
      </c>
      <c r="C579" s="24"/>
      <c r="D579" s="24"/>
      <c r="E579" s="26" t="s">
        <v>2654</v>
      </c>
      <c r="F579" s="26" t="s">
        <v>2655</v>
      </c>
      <c r="G579" s="25" t="s">
        <v>1736</v>
      </c>
      <c r="H579" s="22" t="s">
        <v>2656</v>
      </c>
      <c r="I579" s="26" t="s">
        <v>1458</v>
      </c>
      <c r="J579" s="26" t="s">
        <v>2657</v>
      </c>
      <c r="K579" s="27">
        <v>10</v>
      </c>
      <c r="L579" s="26" t="s">
        <v>83</v>
      </c>
      <c r="M579" s="28">
        <v>10</v>
      </c>
      <c r="N579" s="26" t="s">
        <v>47</v>
      </c>
      <c r="O579" s="26" t="s">
        <v>2644</v>
      </c>
      <c r="P579" s="26" t="s">
        <v>2652</v>
      </c>
      <c r="Q579" s="26" t="s">
        <v>2658</v>
      </c>
      <c r="R579" s="29">
        <v>0.56999999999999995</v>
      </c>
      <c r="S579" s="30">
        <v>0.8</v>
      </c>
      <c r="T579" s="31"/>
      <c r="U579" s="9">
        <v>1.99</v>
      </c>
      <c r="V579" s="29">
        <v>0.56377999999999995</v>
      </c>
      <c r="W579" s="30"/>
      <c r="X579" s="30"/>
      <c r="Y579" s="30"/>
      <c r="Z579" s="30"/>
      <c r="AA579" s="30"/>
      <c r="AB579" s="30"/>
      <c r="AC579" s="30"/>
      <c r="AD579" s="30"/>
      <c r="AE579" s="32"/>
      <c r="AN579" s="33"/>
      <c r="AP579" s="32"/>
      <c r="AQ579" s="17" t="e">
        <f>AVERAGE(SMALL(AE579:AI579,1),SMALL(AE579:AI579,2))</f>
        <v>#NUM!</v>
      </c>
      <c r="AR579" s="17" t="e">
        <f>IF(R579 &lt;=( AVERAGE(SMALL(AE579:AI579,1),SMALL(AE579:AI579,2))), R579, "")</f>
        <v>#NUM!</v>
      </c>
      <c r="AS579" s="17" t="e">
        <f>AVERAGE(SMALL(AJ579:AM579,1),SMALL(AJ579:AM579,2))</f>
        <v>#NUM!</v>
      </c>
      <c r="AT579" s="17">
        <f>T579*1.075</f>
        <v>0</v>
      </c>
      <c r="AU579" s="17">
        <f>U579*1.075</f>
        <v>2.1392500000000001</v>
      </c>
      <c r="AV579" s="30">
        <f>MIN(AN579,AT579,AU579)</f>
        <v>0</v>
      </c>
      <c r="AW579" s="42" t="s">
        <v>53</v>
      </c>
      <c r="AX579" s="17" t="s">
        <v>52</v>
      </c>
      <c r="AY579" s="33">
        <v>0.56999999999999995</v>
      </c>
      <c r="AZ579" s="34">
        <f>IF(AND(AY579&gt;0,AY579&lt;=10),AY579*0.25,IF(AND(AY579&gt;10,AY579&lt;=50),AY579*0.17,IF(AND(AY579&gt;10,AY579&lt;=100),AY579*0.12,IF(AY579&gt;100,AY579*0.1))))</f>
        <v>0.14249999999999999</v>
      </c>
      <c r="BA579" s="35">
        <f>AZ579+AY579</f>
        <v>0.71249999999999991</v>
      </c>
      <c r="BB579" s="33">
        <f>BA579+BA579*0.08</f>
        <v>0.76949999999999985</v>
      </c>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row>
    <row r="580" spans="1:116" s="17" customFormat="1" ht="30">
      <c r="A580" s="22" t="s">
        <v>2639</v>
      </c>
      <c r="B580" s="23">
        <v>577</v>
      </c>
      <c r="C580" s="24"/>
      <c r="D580" s="24"/>
      <c r="E580" s="26" t="s">
        <v>2647</v>
      </c>
      <c r="F580" s="26" t="s">
        <v>2648</v>
      </c>
      <c r="G580" s="25" t="s">
        <v>2649</v>
      </c>
      <c r="H580" s="22" t="s">
        <v>2650</v>
      </c>
      <c r="I580" s="26" t="s">
        <v>1458</v>
      </c>
      <c r="J580" s="26" t="s">
        <v>2651</v>
      </c>
      <c r="K580" s="27">
        <v>10</v>
      </c>
      <c r="L580" s="26" t="s">
        <v>83</v>
      </c>
      <c r="M580" s="28">
        <v>10</v>
      </c>
      <c r="N580" s="26" t="s">
        <v>47</v>
      </c>
      <c r="O580" s="26" t="s">
        <v>2644</v>
      </c>
      <c r="P580" s="26" t="s">
        <v>2652</v>
      </c>
      <c r="Q580" s="26" t="s">
        <v>2653</v>
      </c>
      <c r="R580" s="29"/>
      <c r="S580" s="30">
        <v>2.1</v>
      </c>
      <c r="T580" s="31"/>
      <c r="U580" s="9" t="s">
        <v>58</v>
      </c>
      <c r="V580" s="29"/>
      <c r="W580" s="30"/>
      <c r="X580" s="30"/>
      <c r="Y580" s="30"/>
      <c r="Z580" s="30"/>
      <c r="AA580" s="30"/>
      <c r="AB580" s="30"/>
      <c r="AC580" s="30"/>
      <c r="AD580" s="30"/>
      <c r="AE580" s="32"/>
      <c r="AN580" s="33"/>
      <c r="AP580" s="32"/>
      <c r="AQ580" s="17" t="e">
        <f>AVERAGE(SMALL(AE580:AI580,1),SMALL(AE580:AI580,2))</f>
        <v>#NUM!</v>
      </c>
      <c r="AR580" s="17" t="e">
        <f>IF(R580 &lt;=( AVERAGE(SMALL(AE580:AI580,1),SMALL(AE580:AI580,2))), R580, "")</f>
        <v>#NUM!</v>
      </c>
      <c r="AS580" s="17" t="e">
        <f>AVERAGE(SMALL(AJ580:AM580,1),SMALL(AJ580:AM580,2))</f>
        <v>#NUM!</v>
      </c>
      <c r="AT580" s="17">
        <f>T580*1.075</f>
        <v>0</v>
      </c>
      <c r="AU580" s="17" t="e">
        <f>U580*1.075</f>
        <v>#VALUE!</v>
      </c>
      <c r="AV580" s="30" t="e">
        <f>MIN(AN580,AT580,AU580)</f>
        <v>#VALUE!</v>
      </c>
      <c r="AW580" s="17" t="s">
        <v>75</v>
      </c>
      <c r="AX580" s="17" t="s">
        <v>76</v>
      </c>
      <c r="AY580" s="33">
        <v>2.25</v>
      </c>
      <c r="AZ580" s="34">
        <f>IF(AND(AY580&gt;0,AY580&lt;=10),AY580*0.25,IF(AND(AY580&gt;10,AY580&lt;=50),AY580*0.17,IF(AND(AY580&gt;10,AY580&lt;=100),AY580*0.12,IF(AY580&gt;100,AY580*0.1))))</f>
        <v>0.5625</v>
      </c>
      <c r="BA580" s="35">
        <f>AZ580+AY580</f>
        <v>2.8125</v>
      </c>
      <c r="BB580" s="33">
        <f>BA580+BA580*0.08</f>
        <v>3.0375000000000001</v>
      </c>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row>
    <row r="581" spans="1:116" s="17" customFormat="1" ht="30">
      <c r="A581" s="22" t="s">
        <v>2659</v>
      </c>
      <c r="B581" s="23">
        <v>580</v>
      </c>
      <c r="C581" s="24"/>
      <c r="D581" s="24"/>
      <c r="E581" s="26" t="s">
        <v>2668</v>
      </c>
      <c r="F581" s="26" t="s">
        <v>2669</v>
      </c>
      <c r="G581" s="25" t="s">
        <v>2670</v>
      </c>
      <c r="H581" s="22" t="s">
        <v>1389</v>
      </c>
      <c r="I581" s="26" t="s">
        <v>106</v>
      </c>
      <c r="J581" s="26" t="s">
        <v>2671</v>
      </c>
      <c r="K581" s="27"/>
      <c r="L581" s="26"/>
      <c r="M581" s="28">
        <v>60</v>
      </c>
      <c r="N581" s="26" t="s">
        <v>47</v>
      </c>
      <c r="O581" s="26" t="s">
        <v>2665</v>
      </c>
      <c r="P581" s="26" t="s">
        <v>2672</v>
      </c>
      <c r="Q581" s="26" t="s">
        <v>2673</v>
      </c>
      <c r="R581" s="29">
        <v>4.5</v>
      </c>
      <c r="S581" s="30">
        <v>4.83</v>
      </c>
      <c r="T581" s="31"/>
      <c r="U581" s="9">
        <v>2.16</v>
      </c>
      <c r="V581" s="29"/>
      <c r="W581" s="30">
        <v>4.5</v>
      </c>
      <c r="X581" s="30"/>
      <c r="Y581" s="30"/>
      <c r="Z581" s="30"/>
      <c r="AA581" s="30"/>
      <c r="AB581" s="30"/>
      <c r="AC581" s="30"/>
      <c r="AD581" s="30"/>
      <c r="AE581" s="32"/>
      <c r="AN581" s="33"/>
      <c r="AP581" s="32"/>
      <c r="AQ581" s="17" t="e">
        <f>AVERAGE(SMALL(AE581:AI581,1),SMALL(AE581:AI581,2))</f>
        <v>#NUM!</v>
      </c>
      <c r="AR581" s="17" t="e">
        <f>IF(R581 &lt;=( AVERAGE(SMALL(AE581:AI581,1),SMALL(AE581:AI581,2))), R581, "")</f>
        <v>#NUM!</v>
      </c>
      <c r="AS581" s="17" t="e">
        <f>AVERAGE(SMALL(AJ581:AM581,1),SMALL(AJ581:AM581,2))</f>
        <v>#NUM!</v>
      </c>
      <c r="AT581" s="17">
        <f>T581*1.075</f>
        <v>0</v>
      </c>
      <c r="AU581" s="17">
        <f>U581*1.075</f>
        <v>2.3220000000000001</v>
      </c>
      <c r="AV581" s="30">
        <f>MIN(AN581,AT581,AU581)</f>
        <v>0</v>
      </c>
      <c r="AW581" s="17" t="s">
        <v>75</v>
      </c>
      <c r="AX581" s="17" t="s">
        <v>76</v>
      </c>
      <c r="AY581" s="33">
        <v>2.3220000000000001</v>
      </c>
      <c r="AZ581" s="34">
        <f>IF(AND(AY581&gt;0,AY581&lt;=10),AY581*0.25,IF(AND(AY581&gt;10,AY581&lt;=50),AY581*0.17,IF(AND(AY581&gt;10,AY581&lt;=100),AY581*0.12,IF(AY581&gt;100,AY581*0.1))))</f>
        <v>0.58050000000000002</v>
      </c>
      <c r="BA581" s="35">
        <f>AZ581+AY581</f>
        <v>2.9024999999999999</v>
      </c>
      <c r="BB581" s="33">
        <f>BA581+BA581*0.08</f>
        <v>3.1347</v>
      </c>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row>
    <row r="582" spans="1:116" s="17" customFormat="1" ht="30">
      <c r="A582" s="22" t="s">
        <v>2659</v>
      </c>
      <c r="B582" s="23">
        <v>582</v>
      </c>
      <c r="C582" s="24"/>
      <c r="D582" s="24"/>
      <c r="E582" s="26" t="s">
        <v>2680</v>
      </c>
      <c r="F582" s="26" t="s">
        <v>2681</v>
      </c>
      <c r="G582" s="25" t="s">
        <v>2682</v>
      </c>
      <c r="H582" s="22" t="s">
        <v>2683</v>
      </c>
      <c r="I582" s="26" t="s">
        <v>45</v>
      </c>
      <c r="J582" s="26" t="s">
        <v>2684</v>
      </c>
      <c r="K582" s="27"/>
      <c r="L582" s="26"/>
      <c r="M582" s="28">
        <v>20</v>
      </c>
      <c r="N582" s="26" t="s">
        <v>47</v>
      </c>
      <c r="O582" s="26" t="s">
        <v>2665</v>
      </c>
      <c r="P582" s="26" t="s">
        <v>2666</v>
      </c>
      <c r="Q582" s="26" t="s">
        <v>2685</v>
      </c>
      <c r="R582" s="29">
        <v>5.5</v>
      </c>
      <c r="S582" s="30">
        <v>5.91</v>
      </c>
      <c r="T582" s="31"/>
      <c r="U582" s="9">
        <v>2.66</v>
      </c>
      <c r="V582" s="29"/>
      <c r="W582" s="30">
        <v>5.5</v>
      </c>
      <c r="X582" s="30"/>
      <c r="Y582" s="30"/>
      <c r="Z582" s="30"/>
      <c r="AA582" s="30"/>
      <c r="AB582" s="30"/>
      <c r="AC582" s="30"/>
      <c r="AD582" s="30"/>
      <c r="AE582" s="32"/>
      <c r="AN582" s="33"/>
      <c r="AP582" s="32"/>
      <c r="AQ582" s="17" t="e">
        <f>AVERAGE(SMALL(AE582:AI582,1),SMALL(AE582:AI582,2))</f>
        <v>#NUM!</v>
      </c>
      <c r="AR582" s="17" t="e">
        <f>IF(R582 &lt;=( AVERAGE(SMALL(AE582:AI582,1),SMALL(AE582:AI582,2))), R582, "")</f>
        <v>#NUM!</v>
      </c>
      <c r="AS582" s="17" t="e">
        <f>AVERAGE(SMALL(AJ582:AM582,1),SMALL(AJ582:AM582,2))</f>
        <v>#NUM!</v>
      </c>
      <c r="AT582" s="17">
        <f>T582*1.075</f>
        <v>0</v>
      </c>
      <c r="AU582" s="17">
        <f>U582*1.075</f>
        <v>2.8595000000000002</v>
      </c>
      <c r="AV582" s="30">
        <f>MIN(AN582,AT582,AU582)</f>
        <v>0</v>
      </c>
      <c r="AW582" s="17" t="s">
        <v>75</v>
      </c>
      <c r="AX582" s="17" t="s">
        <v>76</v>
      </c>
      <c r="AY582" s="33">
        <v>2.859</v>
      </c>
      <c r="AZ582" s="34">
        <f>IF(AND(AY582&gt;0,AY582&lt;=10),AY582*0.25,IF(AND(AY582&gt;10,AY582&lt;=50),AY582*0.17,IF(AND(AY582&gt;10,AY582&lt;=100),AY582*0.12,IF(AY582&gt;100,AY582*0.1))))</f>
        <v>0.71475</v>
      </c>
      <c r="BA582" s="35">
        <f>AZ582+AY582</f>
        <v>3.57375</v>
      </c>
      <c r="BB582" s="33">
        <f>BA582+BA582*0.08</f>
        <v>3.8596499999999998</v>
      </c>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row>
    <row r="583" spans="1:116" s="17" customFormat="1" ht="30">
      <c r="A583" s="22" t="s">
        <v>2659</v>
      </c>
      <c r="B583" s="23">
        <v>579</v>
      </c>
      <c r="C583" s="24"/>
      <c r="D583" s="24"/>
      <c r="E583" s="26" t="s">
        <v>2660</v>
      </c>
      <c r="F583" s="26" t="s">
        <v>2661</v>
      </c>
      <c r="G583" s="25" t="s">
        <v>2662</v>
      </c>
      <c r="H583" s="22" t="s">
        <v>2663</v>
      </c>
      <c r="I583" s="26" t="s">
        <v>127</v>
      </c>
      <c r="J583" s="26" t="s">
        <v>2664</v>
      </c>
      <c r="K583" s="27">
        <v>200</v>
      </c>
      <c r="L583" s="26" t="s">
        <v>83</v>
      </c>
      <c r="M583" s="28">
        <v>1</v>
      </c>
      <c r="N583" s="26" t="s">
        <v>47</v>
      </c>
      <c r="O583" s="26" t="s">
        <v>2665</v>
      </c>
      <c r="P583" s="26" t="s">
        <v>2666</v>
      </c>
      <c r="Q583" s="26" t="s">
        <v>2667</v>
      </c>
      <c r="R583" s="29">
        <v>5.5</v>
      </c>
      <c r="S583" s="30">
        <v>5.91</v>
      </c>
      <c r="T583" s="31"/>
      <c r="U583" s="9">
        <v>3.02</v>
      </c>
      <c r="V583" s="29"/>
      <c r="W583" s="30">
        <v>5.5</v>
      </c>
      <c r="X583" s="30"/>
      <c r="Y583" s="30"/>
      <c r="Z583" s="30"/>
      <c r="AA583" s="30"/>
      <c r="AB583" s="30"/>
      <c r="AC583" s="30"/>
      <c r="AD583" s="30"/>
      <c r="AE583" s="32"/>
      <c r="AN583" s="33"/>
      <c r="AP583" s="32"/>
      <c r="AQ583" s="17" t="e">
        <f>AVERAGE(SMALL(AE583:AI583,1),SMALL(AE583:AI583,2))</f>
        <v>#NUM!</v>
      </c>
      <c r="AR583" s="17" t="e">
        <f>IF(R583 &lt;=( AVERAGE(SMALL(AE583:AI583,1),SMALL(AE583:AI583,2))), R583, "")</f>
        <v>#NUM!</v>
      </c>
      <c r="AS583" s="17" t="e">
        <f>AVERAGE(SMALL(AJ583:AM583,1),SMALL(AJ583:AM583,2))</f>
        <v>#NUM!</v>
      </c>
      <c r="AT583" s="17">
        <f>T583*1.075</f>
        <v>0</v>
      </c>
      <c r="AU583" s="17">
        <f>U583*1.075</f>
        <v>3.2464999999999997</v>
      </c>
      <c r="AV583" s="30">
        <f>MIN(AN583,AT583,AU583)</f>
        <v>0</v>
      </c>
      <c r="AW583" s="17" t="s">
        <v>75</v>
      </c>
      <c r="AX583" s="17" t="s">
        <v>76</v>
      </c>
      <c r="AY583" s="33">
        <v>3.246</v>
      </c>
      <c r="AZ583" s="34">
        <f>IF(AND(AY583&gt;0,AY583&lt;=10),AY583*0.25,IF(AND(AY583&gt;10,AY583&lt;=50),AY583*0.17,IF(AND(AY583&gt;10,AY583&lt;=100),AY583*0.12,IF(AY583&gt;100,AY583*0.1))))</f>
        <v>0.8115</v>
      </c>
      <c r="BA583" s="35">
        <f>AZ583+AY583</f>
        <v>4.0575000000000001</v>
      </c>
      <c r="BB583" s="33">
        <f>BA583+BA583*0.08</f>
        <v>4.3821000000000003</v>
      </c>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row>
    <row r="584" spans="1:116" s="17" customFormat="1" ht="30">
      <c r="A584" s="22" t="s">
        <v>2659</v>
      </c>
      <c r="B584" s="23">
        <v>581</v>
      </c>
      <c r="C584" s="24"/>
      <c r="D584" s="24"/>
      <c r="E584" s="26" t="s">
        <v>2674</v>
      </c>
      <c r="F584" s="26" t="s">
        <v>2675</v>
      </c>
      <c r="G584" s="25" t="s">
        <v>2676</v>
      </c>
      <c r="H584" s="22" t="s">
        <v>2677</v>
      </c>
      <c r="I584" s="26" t="s">
        <v>45</v>
      </c>
      <c r="J584" s="26" t="s">
        <v>2678</v>
      </c>
      <c r="K584" s="27"/>
      <c r="L584" s="26"/>
      <c r="M584" s="28">
        <v>60</v>
      </c>
      <c r="N584" s="26" t="s">
        <v>47</v>
      </c>
      <c r="O584" s="26" t="s">
        <v>2665</v>
      </c>
      <c r="P584" s="26" t="s">
        <v>2672</v>
      </c>
      <c r="Q584" s="26" t="s">
        <v>2679</v>
      </c>
      <c r="R584" s="29">
        <v>7.5</v>
      </c>
      <c r="S584" s="30">
        <v>8.06</v>
      </c>
      <c r="T584" s="31"/>
      <c r="U584" s="9">
        <v>3.88</v>
      </c>
      <c r="V584" s="29"/>
      <c r="W584" s="30">
        <v>7.5</v>
      </c>
      <c r="X584" s="30"/>
      <c r="Y584" s="30"/>
      <c r="Z584" s="30"/>
      <c r="AA584" s="30"/>
      <c r="AB584" s="30"/>
      <c r="AC584" s="30"/>
      <c r="AD584" s="30"/>
      <c r="AE584" s="32"/>
      <c r="AN584" s="33"/>
      <c r="AP584" s="32"/>
      <c r="AQ584" s="17" t="e">
        <f>AVERAGE(SMALL(AE584:AI584,1),SMALL(AE584:AI584,2))</f>
        <v>#NUM!</v>
      </c>
      <c r="AR584" s="17" t="e">
        <f>IF(R584 &lt;=( AVERAGE(SMALL(AE584:AI584,1),SMALL(AE584:AI584,2))), R584, "")</f>
        <v>#NUM!</v>
      </c>
      <c r="AS584" s="17" t="e">
        <f>AVERAGE(SMALL(AJ584:AM584,1),SMALL(AJ584:AM584,2))</f>
        <v>#NUM!</v>
      </c>
      <c r="AT584" s="17">
        <f>T584*1.075</f>
        <v>0</v>
      </c>
      <c r="AU584" s="17">
        <f>U584*1.075</f>
        <v>4.1709999999999994</v>
      </c>
      <c r="AV584" s="30">
        <f>MIN(AN584,AT584,AU584)</f>
        <v>0</v>
      </c>
      <c r="AW584" s="17" t="s">
        <v>75</v>
      </c>
      <c r="AX584" s="17" t="s">
        <v>76</v>
      </c>
      <c r="AY584" s="33">
        <v>4.1710000000000003</v>
      </c>
      <c r="AZ584" s="34">
        <f>IF(AND(AY584&gt;0,AY584&lt;=10),AY584*0.25,IF(AND(AY584&gt;10,AY584&lt;=50),AY584*0.17,IF(AND(AY584&gt;10,AY584&lt;=100),AY584*0.12,IF(AY584&gt;100,AY584*0.1))))</f>
        <v>1.0427500000000001</v>
      </c>
      <c r="BA584" s="35">
        <f>AZ584+AY584</f>
        <v>5.2137500000000001</v>
      </c>
      <c r="BB584" s="33">
        <f>BA584+BA584*0.08</f>
        <v>5.6308500000000006</v>
      </c>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row>
    <row r="585" spans="1:116" s="17" customFormat="1" ht="30">
      <c r="A585" s="43" t="s">
        <v>2686</v>
      </c>
      <c r="B585" s="23">
        <v>588</v>
      </c>
      <c r="C585" s="44">
        <v>14670</v>
      </c>
      <c r="D585" s="44"/>
      <c r="E585" s="45" t="s">
        <v>2714</v>
      </c>
      <c r="F585" s="45" t="s">
        <v>957</v>
      </c>
      <c r="G585" s="35" t="s">
        <v>725</v>
      </c>
      <c r="H585" s="48" t="s">
        <v>781</v>
      </c>
      <c r="I585" s="45" t="s">
        <v>476</v>
      </c>
      <c r="J585" s="45" t="s">
        <v>2715</v>
      </c>
      <c r="K585" s="46">
        <v>100</v>
      </c>
      <c r="L585" s="45" t="s">
        <v>83</v>
      </c>
      <c r="M585" s="47">
        <v>1</v>
      </c>
      <c r="N585" s="45" t="s">
        <v>47</v>
      </c>
      <c r="O585" s="45" t="s">
        <v>2689</v>
      </c>
      <c r="P585" s="45" t="s">
        <v>2690</v>
      </c>
      <c r="Q585" s="45" t="s">
        <v>2716</v>
      </c>
      <c r="R585" s="29">
        <v>5.0670999999999999</v>
      </c>
      <c r="S585" s="30"/>
      <c r="T585" s="31">
        <v>2</v>
      </c>
      <c r="U585" s="9">
        <v>0.63</v>
      </c>
      <c r="V585" s="29">
        <v>8.0765999999999991</v>
      </c>
      <c r="W585" s="30">
        <v>1.3506</v>
      </c>
      <c r="X585" s="30"/>
      <c r="Y585" s="30"/>
      <c r="Z585" s="30"/>
      <c r="AA585" s="30"/>
      <c r="AB585" s="30"/>
      <c r="AC585" s="30"/>
      <c r="AD585" s="30"/>
      <c r="AE585" s="32">
        <v>8.0765999999999991</v>
      </c>
      <c r="AN585" s="33">
        <v>4.71</v>
      </c>
      <c r="AO585" s="17" t="s">
        <v>213</v>
      </c>
      <c r="AP585" s="32" t="s">
        <v>214</v>
      </c>
      <c r="AQ585" s="17" t="e">
        <f>AVERAGE(SMALL(AE585:AI585,1),SMALL(AE585:AI585,2))</f>
        <v>#NUM!</v>
      </c>
      <c r="AR585" s="17" t="e">
        <f>IF(R585 &lt;=( AVERAGE(SMALL(AE585:AI585,1),SMALL(AE585:AI585,2))), R585, "")</f>
        <v>#NUM!</v>
      </c>
      <c r="AS585" s="17" t="e">
        <f>AVERAGE(SMALL(AJ585:AM585,1),SMALL(AJ585:AM585,2))</f>
        <v>#NUM!</v>
      </c>
      <c r="AT585" s="17">
        <f>T585*1.075</f>
        <v>2.15</v>
      </c>
      <c r="AU585" s="17">
        <f>U585*1.075</f>
        <v>0.67725000000000002</v>
      </c>
      <c r="AV585" s="30">
        <f>MIN(AN585,AT585,AU585)</f>
        <v>0.67725000000000002</v>
      </c>
      <c r="AW585" s="17" t="s">
        <v>75</v>
      </c>
      <c r="AX585" s="17" t="s">
        <v>76</v>
      </c>
      <c r="AY585" s="33">
        <v>0.67700000000000005</v>
      </c>
      <c r="AZ585" s="34">
        <f>IF(AND(AY585&gt;0,AY585&lt;=10),AY585*0.25,IF(AND(AY585&gt;10,AY585&lt;=50),AY585*0.17,IF(AND(AY585&gt;10,AY585&lt;=100),AY585*0.12,IF(AY585&gt;100,AY585*0.1))))</f>
        <v>0.16925000000000001</v>
      </c>
      <c r="BA585" s="35">
        <f>AZ585+AY585</f>
        <v>0.84625000000000006</v>
      </c>
      <c r="BB585" s="33">
        <f>BA585+BA585*0.08</f>
        <v>0.91395000000000004</v>
      </c>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row>
    <row r="586" spans="1:116" s="17" customFormat="1" ht="30">
      <c r="A586" s="43" t="s">
        <v>2686</v>
      </c>
      <c r="B586" s="23">
        <v>586</v>
      </c>
      <c r="C586" s="44">
        <v>12154</v>
      </c>
      <c r="D586" s="44"/>
      <c r="E586" s="45" t="s">
        <v>2704</v>
      </c>
      <c r="F586" s="45" t="s">
        <v>2705</v>
      </c>
      <c r="G586" s="35" t="s">
        <v>96</v>
      </c>
      <c r="H586" s="48" t="s">
        <v>2706</v>
      </c>
      <c r="I586" s="45" t="s">
        <v>98</v>
      </c>
      <c r="J586" s="45" t="s">
        <v>2707</v>
      </c>
      <c r="K586" s="46"/>
      <c r="L586" s="45"/>
      <c r="M586" s="47">
        <v>1</v>
      </c>
      <c r="N586" s="45" t="s">
        <v>47</v>
      </c>
      <c r="O586" s="45" t="s">
        <v>2689</v>
      </c>
      <c r="P586" s="45" t="s">
        <v>2708</v>
      </c>
      <c r="Q586" s="45" t="s">
        <v>2709</v>
      </c>
      <c r="R586" s="29">
        <v>7.1833999999999998</v>
      </c>
      <c r="S586" s="30"/>
      <c r="T586" s="31">
        <v>2.5</v>
      </c>
      <c r="U586" s="9">
        <v>0.7</v>
      </c>
      <c r="V586" s="29">
        <v>10.5154</v>
      </c>
      <c r="W586" s="30">
        <v>2.8490000000000002</v>
      </c>
      <c r="X586" s="30"/>
      <c r="Y586" s="30"/>
      <c r="Z586" s="30"/>
      <c r="AA586" s="30"/>
      <c r="AB586" s="30"/>
      <c r="AC586" s="30"/>
      <c r="AD586" s="30"/>
      <c r="AE586" s="32">
        <v>10.5154</v>
      </c>
      <c r="AN586" s="33">
        <v>7.18</v>
      </c>
      <c r="AO586" s="17" t="s">
        <v>51</v>
      </c>
      <c r="AP586" s="32" t="s">
        <v>52</v>
      </c>
      <c r="AQ586" s="17" t="e">
        <f>AVERAGE(SMALL(AE586:AI586,1),SMALL(AE586:AI586,2))</f>
        <v>#NUM!</v>
      </c>
      <c r="AR586" s="17" t="e">
        <f>IF(R586 &lt;=( AVERAGE(SMALL(AE586:AI586,1),SMALL(AE586:AI586,2))), R586, "")</f>
        <v>#NUM!</v>
      </c>
      <c r="AS586" s="17" t="e">
        <f>AVERAGE(SMALL(AJ586:AM586,1),SMALL(AJ586:AM586,2))</f>
        <v>#NUM!</v>
      </c>
      <c r="AT586" s="17">
        <f>T586*1.075</f>
        <v>2.6875</v>
      </c>
      <c r="AU586" s="17">
        <f>U586*1.075</f>
        <v>0.75249999999999995</v>
      </c>
      <c r="AV586" s="30">
        <f>MIN(AN586,AT586,AU586)</f>
        <v>0.75249999999999995</v>
      </c>
      <c r="AW586" s="42" t="s">
        <v>53</v>
      </c>
      <c r="AX586" s="42" t="s">
        <v>52</v>
      </c>
      <c r="AY586" s="33">
        <v>0.75</v>
      </c>
      <c r="AZ586" s="34">
        <f>IF(AND(AY586&gt;0,AY586&lt;=10),AY586*0.25,IF(AND(AY586&gt;10,AY586&lt;=50),AY586*0.17,IF(AND(AY586&gt;10,AY586&lt;=100),AY586*0.12,IF(AY586&gt;100,AY586*0.1))))</f>
        <v>0.1875</v>
      </c>
      <c r="BA586" s="35">
        <f>AZ586+AY586</f>
        <v>0.9375</v>
      </c>
      <c r="BB586" s="33">
        <f>BA586+BA586*0.08</f>
        <v>1.0125</v>
      </c>
    </row>
    <row r="587" spans="1:116" s="17" customFormat="1" ht="30">
      <c r="A587" s="43" t="s">
        <v>2686</v>
      </c>
      <c r="B587" s="23">
        <v>589</v>
      </c>
      <c r="C587" s="44">
        <v>14286</v>
      </c>
      <c r="D587" s="44"/>
      <c r="E587" s="45" t="s">
        <v>2717</v>
      </c>
      <c r="F587" s="45" t="s">
        <v>2718</v>
      </c>
      <c r="G587" s="35" t="s">
        <v>2719</v>
      </c>
      <c r="H587" s="48" t="s">
        <v>2720</v>
      </c>
      <c r="I587" s="45" t="s">
        <v>69</v>
      </c>
      <c r="J587" s="45" t="s">
        <v>2721</v>
      </c>
      <c r="K587" s="46">
        <v>15</v>
      </c>
      <c r="L587" s="45" t="s">
        <v>71</v>
      </c>
      <c r="M587" s="47">
        <v>1</v>
      </c>
      <c r="N587" s="45" t="s">
        <v>47</v>
      </c>
      <c r="O587" s="45" t="s">
        <v>2689</v>
      </c>
      <c r="P587" s="45" t="s">
        <v>2722</v>
      </c>
      <c r="Q587" s="45" t="s">
        <v>2723</v>
      </c>
      <c r="R587" s="29">
        <v>8.9785000000000004</v>
      </c>
      <c r="S587" s="30"/>
      <c r="T587" s="31">
        <v>3.33</v>
      </c>
      <c r="U587" s="9">
        <v>1.04</v>
      </c>
      <c r="V587" s="29">
        <v>14.889099999999999</v>
      </c>
      <c r="W587" s="30">
        <v>1.8149999999999999</v>
      </c>
      <c r="X587" s="30"/>
      <c r="Y587" s="30"/>
      <c r="Z587" s="30"/>
      <c r="AA587" s="30"/>
      <c r="AB587" s="30"/>
      <c r="AC587" s="30"/>
      <c r="AD587" s="30"/>
      <c r="AE587" s="32">
        <v>14.889099999999999</v>
      </c>
      <c r="AN587" s="33">
        <v>8.35</v>
      </c>
      <c r="AO587" s="17" t="s">
        <v>213</v>
      </c>
      <c r="AP587" s="32" t="s">
        <v>214</v>
      </c>
      <c r="AQ587" s="17" t="e">
        <f>AVERAGE(SMALL(AE587:AI587,1),SMALL(AE587:AI587,2))</f>
        <v>#NUM!</v>
      </c>
      <c r="AR587" s="17" t="e">
        <f>IF(R587 &lt;=( AVERAGE(SMALL(AE587:AI587,1),SMALL(AE587:AI587,2))), R587, "")</f>
        <v>#NUM!</v>
      </c>
      <c r="AS587" s="17" t="e">
        <f>AVERAGE(SMALL(AJ587:AM587,1),SMALL(AJ587:AM587,2))</f>
        <v>#NUM!</v>
      </c>
      <c r="AT587" s="17">
        <f>T587*1.075</f>
        <v>3.5797499999999998</v>
      </c>
      <c r="AU587" s="17">
        <f>U587*1.075</f>
        <v>1.1179999999999999</v>
      </c>
      <c r="AV587" s="30">
        <f>MIN(AN587,AT587,AU587)</f>
        <v>1.1179999999999999</v>
      </c>
      <c r="AW587" s="17" t="s">
        <v>75</v>
      </c>
      <c r="AX587" s="17" t="s">
        <v>76</v>
      </c>
      <c r="AY587" s="33">
        <v>1.1200000000000001</v>
      </c>
      <c r="AZ587" s="34">
        <f>IF(AND(AY587&gt;0,AY587&lt;=10),AY587*0.25,IF(AND(AY587&gt;10,AY587&lt;=50),AY587*0.17,IF(AND(AY587&gt;10,AY587&lt;=100),AY587*0.12,IF(AY587&gt;100,AY587*0.1))))</f>
        <v>0.28000000000000003</v>
      </c>
      <c r="BA587" s="35">
        <f>AZ587+AY587</f>
        <v>1.4000000000000001</v>
      </c>
      <c r="BB587" s="33">
        <f>BA587+BA587*0.08</f>
        <v>1.5120000000000002</v>
      </c>
    </row>
    <row r="588" spans="1:116" s="49" customFormat="1" ht="30">
      <c r="A588" s="43" t="s">
        <v>2686</v>
      </c>
      <c r="B588" s="23">
        <v>584</v>
      </c>
      <c r="C588" s="44">
        <v>14629</v>
      </c>
      <c r="D588" s="44"/>
      <c r="E588" s="45" t="s">
        <v>2692</v>
      </c>
      <c r="F588" s="45" t="s">
        <v>2693</v>
      </c>
      <c r="G588" s="35" t="s">
        <v>506</v>
      </c>
      <c r="H588" s="48" t="s">
        <v>2694</v>
      </c>
      <c r="I588" s="45" t="s">
        <v>644</v>
      </c>
      <c r="J588" s="45" t="s">
        <v>2695</v>
      </c>
      <c r="K588" s="46">
        <v>70</v>
      </c>
      <c r="L588" s="45" t="s">
        <v>83</v>
      </c>
      <c r="M588" s="47">
        <v>1</v>
      </c>
      <c r="N588" s="45" t="s">
        <v>47</v>
      </c>
      <c r="O588" s="45" t="s">
        <v>2689</v>
      </c>
      <c r="P588" s="45" t="s">
        <v>2690</v>
      </c>
      <c r="Q588" s="45" t="s">
        <v>2696</v>
      </c>
      <c r="R588" s="29">
        <v>11.3041</v>
      </c>
      <c r="S588" s="30"/>
      <c r="T588" s="31">
        <v>2.5</v>
      </c>
      <c r="U588" s="9">
        <v>1.1000000000000001</v>
      </c>
      <c r="V588" s="29">
        <v>10.5154</v>
      </c>
      <c r="W588" s="30"/>
      <c r="X588" s="30"/>
      <c r="Y588" s="30"/>
      <c r="Z588" s="30"/>
      <c r="AA588" s="30"/>
      <c r="AB588" s="30"/>
      <c r="AC588" s="30"/>
      <c r="AD588" s="30"/>
      <c r="AE588" s="32">
        <v>10.5154</v>
      </c>
      <c r="AF588" s="17"/>
      <c r="AG588" s="17"/>
      <c r="AH588" s="17"/>
      <c r="AI588" s="17"/>
      <c r="AJ588" s="17"/>
      <c r="AK588" s="17"/>
      <c r="AL588" s="17"/>
      <c r="AM588" s="17"/>
      <c r="AN588" s="33">
        <v>11.3</v>
      </c>
      <c r="AO588" s="17" t="s">
        <v>51</v>
      </c>
      <c r="AP588" s="32" t="s">
        <v>52</v>
      </c>
      <c r="AQ588" s="17" t="e">
        <f>AVERAGE(SMALL(AE588:AI588,1),SMALL(AE588:AI588,2))</f>
        <v>#NUM!</v>
      </c>
      <c r="AR588" s="17" t="e">
        <f>IF(R588 &lt;=( AVERAGE(SMALL(AE588:AI588,1),SMALL(AE588:AI588,2))), R588, "")</f>
        <v>#NUM!</v>
      </c>
      <c r="AS588" s="17" t="e">
        <f>AVERAGE(SMALL(AJ588:AM588,1),SMALL(AJ588:AM588,2))</f>
        <v>#NUM!</v>
      </c>
      <c r="AT588" s="17">
        <f>T588*1.075</f>
        <v>2.6875</v>
      </c>
      <c r="AU588" s="17">
        <f>U588*1.075</f>
        <v>1.1825000000000001</v>
      </c>
      <c r="AV588" s="30">
        <f>MIN(AN588,AT588,AU588)</f>
        <v>1.1825000000000001</v>
      </c>
      <c r="AW588" s="17" t="s">
        <v>75</v>
      </c>
      <c r="AX588" s="17" t="s">
        <v>76</v>
      </c>
      <c r="AY588" s="33">
        <v>1.18</v>
      </c>
      <c r="AZ588" s="34">
        <f>IF(AND(AY588&gt;0,AY588&lt;=10),AY588*0.25,IF(AND(AY588&gt;10,AY588&lt;=50),AY588*0.17,IF(AND(AY588&gt;10,AY588&lt;=100),AY588*0.12,IF(AY588&gt;100,AY588*0.1))))</f>
        <v>0.29499999999999998</v>
      </c>
      <c r="BA588" s="35">
        <f>AZ588+AY588</f>
        <v>1.4749999999999999</v>
      </c>
      <c r="BB588" s="33">
        <f>BA588+BA588*0.08</f>
        <v>1.593</v>
      </c>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row>
    <row r="589" spans="1:116" s="49" customFormat="1" ht="30">
      <c r="A589" s="43" t="s">
        <v>2686</v>
      </c>
      <c r="B589" s="23">
        <v>583</v>
      </c>
      <c r="C589" s="44">
        <v>14370</v>
      </c>
      <c r="D589" s="44"/>
      <c r="E589" s="45" t="s">
        <v>2687</v>
      </c>
      <c r="F589" s="45" t="s">
        <v>2688</v>
      </c>
      <c r="G589" s="35" t="s">
        <v>506</v>
      </c>
      <c r="H589" s="48" t="s">
        <v>1006</v>
      </c>
      <c r="I589" s="45" t="s">
        <v>45</v>
      </c>
      <c r="J589" s="45" t="s">
        <v>801</v>
      </c>
      <c r="K589" s="46"/>
      <c r="L589" s="45"/>
      <c r="M589" s="47">
        <v>10</v>
      </c>
      <c r="N589" s="45" t="s">
        <v>47</v>
      </c>
      <c r="O589" s="45" t="s">
        <v>2689</v>
      </c>
      <c r="P589" s="45" t="s">
        <v>2690</v>
      </c>
      <c r="Q589" s="45" t="s">
        <v>2691</v>
      </c>
      <c r="R589" s="29">
        <v>7.1060999999999996</v>
      </c>
      <c r="S589" s="30"/>
      <c r="T589" s="31">
        <v>2.8</v>
      </c>
      <c r="U589" s="9">
        <v>1.25</v>
      </c>
      <c r="V589" s="29">
        <v>10.5154</v>
      </c>
      <c r="W589" s="30">
        <v>2.0752000000000002</v>
      </c>
      <c r="X589" s="30"/>
      <c r="Y589" s="30"/>
      <c r="Z589" s="30"/>
      <c r="AA589" s="30"/>
      <c r="AB589" s="30"/>
      <c r="AC589" s="30"/>
      <c r="AD589" s="30"/>
      <c r="AE589" s="32">
        <v>10.5154</v>
      </c>
      <c r="AF589" s="17">
        <v>2.5838000000000001</v>
      </c>
      <c r="AG589" s="17"/>
      <c r="AH589" s="17"/>
      <c r="AI589" s="17"/>
      <c r="AJ589" s="17"/>
      <c r="AK589" s="17"/>
      <c r="AL589" s="17"/>
      <c r="AM589" s="17"/>
      <c r="AN589" s="33">
        <v>6.5495999999999999</v>
      </c>
      <c r="AO589" s="17" t="s">
        <v>213</v>
      </c>
      <c r="AP589" s="32" t="s">
        <v>214</v>
      </c>
      <c r="AQ589" s="17">
        <f>AVERAGE(SMALL(AE589:AI589,1),SMALL(AE589:AI589,2))</f>
        <v>6.5495999999999999</v>
      </c>
      <c r="AR589" s="17" t="str">
        <f>IF(R589 &lt;=( AVERAGE(SMALL(AE589:AI589,1),SMALL(AE589:AI589,2))), R589, "")</f>
        <v/>
      </c>
      <c r="AS589" s="17" t="e">
        <f>AVERAGE(SMALL(AJ589:AM589,1),SMALL(AJ589:AM589,2))</f>
        <v>#NUM!</v>
      </c>
      <c r="AT589" s="17">
        <f>T589*1.075</f>
        <v>3.01</v>
      </c>
      <c r="AU589" s="17">
        <f>U589*1.075</f>
        <v>1.34375</v>
      </c>
      <c r="AV589" s="30">
        <f>MIN(AN589,AT589,AU589)</f>
        <v>1.34375</v>
      </c>
      <c r="AW589" s="17" t="s">
        <v>75</v>
      </c>
      <c r="AX589" s="17" t="s">
        <v>76</v>
      </c>
      <c r="AY589" s="33">
        <v>1.34</v>
      </c>
      <c r="AZ589" s="34">
        <f>IF(AND(AY589&gt;0,AY589&lt;=10),AY589*0.25,IF(AND(AY589&gt;10,AY589&lt;=50),AY589*0.17,IF(AND(AY589&gt;10,AY589&lt;=100),AY589*0.12,IF(AY589&gt;100,AY589*0.1))))</f>
        <v>0.33500000000000002</v>
      </c>
      <c r="BA589" s="35">
        <f>AZ589+AY589</f>
        <v>1.675</v>
      </c>
      <c r="BB589" s="33">
        <f>BA589+BA589*0.08</f>
        <v>1.8090000000000002</v>
      </c>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row>
    <row r="590" spans="1:116" s="49" customFormat="1" ht="30">
      <c r="A590" s="43" t="s">
        <v>2686</v>
      </c>
      <c r="B590" s="23">
        <v>587</v>
      </c>
      <c r="C590" s="44">
        <v>14369</v>
      </c>
      <c r="D590" s="44"/>
      <c r="E590" s="45" t="s">
        <v>2710</v>
      </c>
      <c r="F590" s="45" t="s">
        <v>2711</v>
      </c>
      <c r="G590" s="35" t="s">
        <v>800</v>
      </c>
      <c r="H590" s="48" t="s">
        <v>207</v>
      </c>
      <c r="I590" s="45" t="s">
        <v>45</v>
      </c>
      <c r="J590" s="45" t="s">
        <v>801</v>
      </c>
      <c r="K590" s="46"/>
      <c r="L590" s="45"/>
      <c r="M590" s="47">
        <v>10</v>
      </c>
      <c r="N590" s="45" t="s">
        <v>47</v>
      </c>
      <c r="O590" s="45" t="s">
        <v>2689</v>
      </c>
      <c r="P590" s="45" t="s">
        <v>2712</v>
      </c>
      <c r="Q590" s="45" t="s">
        <v>2713</v>
      </c>
      <c r="R590" s="29">
        <v>12.539099999999999</v>
      </c>
      <c r="S590" s="30"/>
      <c r="T590" s="31">
        <v>6</v>
      </c>
      <c r="U590" s="9">
        <v>1.98</v>
      </c>
      <c r="V590" s="29">
        <v>15.8423</v>
      </c>
      <c r="W590" s="30">
        <v>7.4863</v>
      </c>
      <c r="X590" s="30"/>
      <c r="Y590" s="30"/>
      <c r="Z590" s="30"/>
      <c r="AA590" s="30"/>
      <c r="AB590" s="30"/>
      <c r="AC590" s="30"/>
      <c r="AD590" s="30"/>
      <c r="AE590" s="32">
        <v>15.8423</v>
      </c>
      <c r="AF590" s="17"/>
      <c r="AG590" s="17"/>
      <c r="AH590" s="17"/>
      <c r="AI590" s="17"/>
      <c r="AJ590" s="17"/>
      <c r="AK590" s="17"/>
      <c r="AL590" s="17"/>
      <c r="AM590" s="17"/>
      <c r="AN590" s="33">
        <v>12.54</v>
      </c>
      <c r="AO590" s="17" t="s">
        <v>51</v>
      </c>
      <c r="AP590" s="32" t="s">
        <v>52</v>
      </c>
      <c r="AQ590" s="17" t="e">
        <f>AVERAGE(SMALL(AE590:AI590,1),SMALL(AE590:AI590,2))</f>
        <v>#NUM!</v>
      </c>
      <c r="AR590" s="17" t="e">
        <f>IF(R590 &lt;=( AVERAGE(SMALL(AE590:AI590,1),SMALL(AE590:AI590,2))), R590, "")</f>
        <v>#NUM!</v>
      </c>
      <c r="AS590" s="17" t="e">
        <f>AVERAGE(SMALL(AJ590:AM590,1),SMALL(AJ590:AM590,2))</f>
        <v>#NUM!</v>
      </c>
      <c r="AT590" s="17">
        <f>T590*1.075</f>
        <v>6.4499999999999993</v>
      </c>
      <c r="AU590" s="17">
        <f>U590*1.075</f>
        <v>2.1284999999999998</v>
      </c>
      <c r="AV590" s="30">
        <f>MIN(AN590,AT590,AU590)</f>
        <v>2.1284999999999998</v>
      </c>
      <c r="AW590" s="17" t="s">
        <v>75</v>
      </c>
      <c r="AX590" s="17" t="s">
        <v>76</v>
      </c>
      <c r="AY590" s="33">
        <v>2.13</v>
      </c>
      <c r="AZ590" s="34">
        <f>IF(AND(AY590&gt;0,AY590&lt;=10),AY590*0.25,IF(AND(AY590&gt;10,AY590&lt;=50),AY590*0.17,IF(AND(AY590&gt;10,AY590&lt;=100),AY590*0.12,IF(AY590&gt;100,AY590*0.1))))</f>
        <v>0.53249999999999997</v>
      </c>
      <c r="BA590" s="35">
        <f>AZ590+AY590</f>
        <v>2.6624999999999996</v>
      </c>
      <c r="BB590" s="33">
        <f>BA590+BA590*0.08</f>
        <v>2.8754999999999997</v>
      </c>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row>
    <row r="591" spans="1:116" s="17" customFormat="1" ht="30">
      <c r="A591" s="43" t="s">
        <v>2686</v>
      </c>
      <c r="B591" s="23">
        <v>585</v>
      </c>
      <c r="C591" s="44">
        <v>11944</v>
      </c>
      <c r="D591" s="44"/>
      <c r="E591" s="45" t="s">
        <v>2697</v>
      </c>
      <c r="F591" s="45" t="s">
        <v>2698</v>
      </c>
      <c r="G591" s="35" t="s">
        <v>2699</v>
      </c>
      <c r="H591" s="48" t="s">
        <v>2700</v>
      </c>
      <c r="I591" s="45" t="s">
        <v>45</v>
      </c>
      <c r="J591" s="45" t="s">
        <v>2701</v>
      </c>
      <c r="K591" s="46"/>
      <c r="L591" s="45"/>
      <c r="M591" s="47">
        <v>10</v>
      </c>
      <c r="N591" s="45" t="s">
        <v>47</v>
      </c>
      <c r="O591" s="45" t="s">
        <v>2689</v>
      </c>
      <c r="P591" s="45" t="s">
        <v>2702</v>
      </c>
      <c r="Q591" s="45" t="s">
        <v>2703</v>
      </c>
      <c r="R591" s="29">
        <v>29.9</v>
      </c>
      <c r="S591" s="30"/>
      <c r="T591" s="31">
        <v>11</v>
      </c>
      <c r="U591" s="9">
        <v>2</v>
      </c>
      <c r="V591" s="29">
        <v>42.423400000000001</v>
      </c>
      <c r="W591" s="30">
        <v>13.2</v>
      </c>
      <c r="X591" s="30"/>
      <c r="Y591" s="30"/>
      <c r="Z591" s="30"/>
      <c r="AA591" s="30"/>
      <c r="AB591" s="30"/>
      <c r="AC591" s="30"/>
      <c r="AD591" s="30"/>
      <c r="AE591" s="32">
        <v>42.423400000000001</v>
      </c>
      <c r="AN591" s="33">
        <v>29.9</v>
      </c>
      <c r="AO591" s="17" t="s">
        <v>51</v>
      </c>
      <c r="AP591" s="32" t="s">
        <v>52</v>
      </c>
      <c r="AQ591" s="17" t="e">
        <f>AVERAGE(SMALL(AE591:AI591,1),SMALL(AE591:AI591,2))</f>
        <v>#NUM!</v>
      </c>
      <c r="AR591" s="17" t="e">
        <f>IF(R591 &lt;=( AVERAGE(SMALL(AE591:AI591,1),SMALL(AE591:AI591,2))), R591, "")</f>
        <v>#NUM!</v>
      </c>
      <c r="AS591" s="17" t="e">
        <f>AVERAGE(SMALL(AJ591:AM591,1),SMALL(AJ591:AM591,2))</f>
        <v>#NUM!</v>
      </c>
      <c r="AT591" s="17">
        <f>T591*1.075</f>
        <v>11.824999999999999</v>
      </c>
      <c r="AU591" s="17">
        <f>U591*1.075</f>
        <v>2.15</v>
      </c>
      <c r="AV591" s="30">
        <f>MIN(AN591,AT591,AU591)</f>
        <v>2.15</v>
      </c>
      <c r="AW591" s="17" t="s">
        <v>75</v>
      </c>
      <c r="AX591" s="17" t="s">
        <v>76</v>
      </c>
      <c r="AY591" s="33">
        <v>2.15</v>
      </c>
      <c r="AZ591" s="34">
        <f>IF(AND(AY591&gt;0,AY591&lt;=10),AY591*0.25,IF(AND(AY591&gt;10,AY591&lt;=50),AY591*0.17,IF(AND(AY591&gt;10,AY591&lt;=100),AY591*0.12,IF(AY591&gt;100,AY591*0.1))))</f>
        <v>0.53749999999999998</v>
      </c>
      <c r="BA591" s="35">
        <f>AZ591+AY591</f>
        <v>2.6875</v>
      </c>
      <c r="BB591" s="33">
        <f>BA591+BA591*0.08</f>
        <v>2.9024999999999999</v>
      </c>
    </row>
    <row r="592" spans="1:116" s="17" customFormat="1" ht="30">
      <c r="A592" s="43" t="s">
        <v>2686</v>
      </c>
      <c r="B592" s="23">
        <v>593</v>
      </c>
      <c r="C592" s="44">
        <v>19458</v>
      </c>
      <c r="D592" s="44"/>
      <c r="E592" s="45" t="s">
        <v>2731</v>
      </c>
      <c r="F592" s="45" t="s">
        <v>2732</v>
      </c>
      <c r="G592" s="35" t="s">
        <v>2733</v>
      </c>
      <c r="H592" s="48" t="s">
        <v>2737</v>
      </c>
      <c r="I592" s="45" t="s">
        <v>106</v>
      </c>
      <c r="J592" s="45" t="s">
        <v>2735</v>
      </c>
      <c r="K592" s="46"/>
      <c r="L592" s="45"/>
      <c r="M592" s="47">
        <v>28</v>
      </c>
      <c r="N592" s="45" t="s">
        <v>47</v>
      </c>
      <c r="O592" s="45" t="s">
        <v>2727</v>
      </c>
      <c r="P592" s="45" t="s">
        <v>2728</v>
      </c>
      <c r="Q592" s="45" t="s">
        <v>2738</v>
      </c>
      <c r="R592" s="29">
        <v>6.6515000000000004</v>
      </c>
      <c r="S592" s="30"/>
      <c r="T592" s="31">
        <v>2.29</v>
      </c>
      <c r="U592" s="9">
        <v>0.7</v>
      </c>
      <c r="V592" s="29">
        <v>6.1874000000000002</v>
      </c>
      <c r="W592" s="30"/>
      <c r="X592" s="30"/>
      <c r="Y592" s="30"/>
      <c r="Z592" s="30"/>
      <c r="AA592" s="30"/>
      <c r="AB592" s="30"/>
      <c r="AC592" s="30"/>
      <c r="AD592" s="30"/>
      <c r="AE592" s="32">
        <v>6.1874000000000002</v>
      </c>
      <c r="AN592" s="33">
        <v>6.65</v>
      </c>
      <c r="AO592" s="17" t="s">
        <v>51</v>
      </c>
      <c r="AP592" s="32" t="s">
        <v>52</v>
      </c>
      <c r="AQ592" s="17" t="e">
        <f>AVERAGE(SMALL(AE592:AI592,1),SMALL(AE592:AI592,2))</f>
        <v>#NUM!</v>
      </c>
      <c r="AR592" s="17" t="e">
        <f>IF(R592 &lt;=( AVERAGE(SMALL(AE592:AI592,1),SMALL(AE592:AI592,2))), R592, "")</f>
        <v>#NUM!</v>
      </c>
      <c r="AS592" s="17" t="e">
        <f>AVERAGE(SMALL(AJ592:AM592,1),SMALL(AJ592:AM592,2))</f>
        <v>#NUM!</v>
      </c>
      <c r="AT592" s="17">
        <f>T592*1.075</f>
        <v>2.4617499999999999</v>
      </c>
      <c r="AU592" s="17">
        <f>U592*1.075</f>
        <v>0.75249999999999995</v>
      </c>
      <c r="AV592" s="30">
        <f>MIN(AN592,AT592,AU592)</f>
        <v>0.75249999999999995</v>
      </c>
      <c r="AW592" s="17" t="s">
        <v>75</v>
      </c>
      <c r="AX592" s="17" t="s">
        <v>76</v>
      </c>
      <c r="AY592" s="33">
        <v>0.75</v>
      </c>
      <c r="AZ592" s="34">
        <f>IF(AND(AY592&gt;0,AY592&lt;=10),AY592*0.25,IF(AND(AY592&gt;10,AY592&lt;=50),AY592*0.17,IF(AND(AY592&gt;10,AY592&lt;=100),AY592*0.12,IF(AY592&gt;100,AY592*0.1))))</f>
        <v>0.1875</v>
      </c>
      <c r="BA592" s="35">
        <f>AZ592+AY592</f>
        <v>0.9375</v>
      </c>
      <c r="BB592" s="33">
        <f>BA592+BA592*0.08</f>
        <v>1.0125</v>
      </c>
    </row>
    <row r="593" spans="1:116" s="17" customFormat="1" ht="30">
      <c r="A593" s="43" t="s">
        <v>2686</v>
      </c>
      <c r="B593" s="23">
        <v>604</v>
      </c>
      <c r="C593" s="44">
        <v>16474</v>
      </c>
      <c r="D593" s="44"/>
      <c r="E593" s="45" t="s">
        <v>2789</v>
      </c>
      <c r="F593" s="45" t="s">
        <v>2790</v>
      </c>
      <c r="G593" s="35" t="s">
        <v>2791</v>
      </c>
      <c r="H593" s="48" t="s">
        <v>2792</v>
      </c>
      <c r="I593" s="45" t="s">
        <v>261</v>
      </c>
      <c r="J593" s="45" t="s">
        <v>2793</v>
      </c>
      <c r="K593" s="46">
        <v>100</v>
      </c>
      <c r="L593" s="45" t="s">
        <v>83</v>
      </c>
      <c r="M593" s="47">
        <v>1</v>
      </c>
      <c r="N593" s="45" t="s">
        <v>47</v>
      </c>
      <c r="O593" s="45" t="s">
        <v>2727</v>
      </c>
      <c r="P593" s="45" t="s">
        <v>2769</v>
      </c>
      <c r="Q593" s="45" t="s">
        <v>2794</v>
      </c>
      <c r="R593" s="29">
        <v>5.2145000000000001</v>
      </c>
      <c r="S593" s="30"/>
      <c r="T593" s="31">
        <v>2.33</v>
      </c>
      <c r="U593" s="9">
        <v>0.73</v>
      </c>
      <c r="V593" s="29">
        <v>8.0513999999999992</v>
      </c>
      <c r="W593" s="30">
        <v>1.65</v>
      </c>
      <c r="X593" s="30"/>
      <c r="Y593" s="30"/>
      <c r="Z593" s="30"/>
      <c r="AA593" s="30"/>
      <c r="AB593" s="30"/>
      <c r="AC593" s="30"/>
      <c r="AD593" s="30"/>
      <c r="AE593" s="32">
        <v>8.0513999999999992</v>
      </c>
      <c r="AN593" s="33">
        <v>4.8499999999999996</v>
      </c>
      <c r="AO593" s="17" t="s">
        <v>213</v>
      </c>
      <c r="AP593" s="32" t="s">
        <v>214</v>
      </c>
      <c r="AQ593" s="17" t="e">
        <f>AVERAGE(SMALL(AE593:AI593,1),SMALL(AE593:AI593,2))</f>
        <v>#NUM!</v>
      </c>
      <c r="AR593" s="17" t="e">
        <f>IF(R593 &lt;=( AVERAGE(SMALL(AE593:AI593,1),SMALL(AE593:AI593,2))), R593, "")</f>
        <v>#NUM!</v>
      </c>
      <c r="AS593" s="17" t="e">
        <f>AVERAGE(SMALL(AJ593:AM593,1),SMALL(AJ593:AM593,2))</f>
        <v>#NUM!</v>
      </c>
      <c r="AT593" s="17">
        <f>T593*1.075</f>
        <v>2.50475</v>
      </c>
      <c r="AU593" s="17">
        <f>U593*1.075</f>
        <v>0.78474999999999995</v>
      </c>
      <c r="AV593" s="30">
        <f>MIN(AN593,AT593,AU593)</f>
        <v>0.78474999999999995</v>
      </c>
      <c r="AW593" s="17" t="s">
        <v>75</v>
      </c>
      <c r="AX593" s="17" t="s">
        <v>76</v>
      </c>
      <c r="AY593" s="33">
        <v>0.78400000000000003</v>
      </c>
      <c r="AZ593" s="34">
        <f>IF(AND(AY593&gt;0,AY593&lt;=10),AY593*0.25,IF(AND(AY593&gt;10,AY593&lt;=50),AY593*0.17,IF(AND(AY593&gt;10,AY593&lt;=100),AY593*0.12,IF(AY593&gt;100,AY593*0.1))))</f>
        <v>0.19600000000000001</v>
      </c>
      <c r="BA593" s="35">
        <f>AZ593+AY593</f>
        <v>0.98</v>
      </c>
      <c r="BB593" s="33">
        <f>BA593+BA593*0.08</f>
        <v>1.0584</v>
      </c>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row>
    <row r="594" spans="1:116" s="17" customFormat="1" ht="30">
      <c r="A594" s="43" t="s">
        <v>2686</v>
      </c>
      <c r="B594" s="23">
        <v>605</v>
      </c>
      <c r="C594" s="44">
        <v>17484</v>
      </c>
      <c r="D594" s="44"/>
      <c r="E594" s="45" t="s">
        <v>2795</v>
      </c>
      <c r="F594" s="45" t="s">
        <v>2796</v>
      </c>
      <c r="G594" s="35" t="s">
        <v>2797</v>
      </c>
      <c r="H594" s="48" t="s">
        <v>812</v>
      </c>
      <c r="I594" s="45" t="s">
        <v>69</v>
      </c>
      <c r="J594" s="45" t="s">
        <v>2798</v>
      </c>
      <c r="K594" s="46">
        <v>15</v>
      </c>
      <c r="L594" s="45" t="s">
        <v>71</v>
      </c>
      <c r="M594" s="47">
        <v>1</v>
      </c>
      <c r="N594" s="45" t="s">
        <v>47</v>
      </c>
      <c r="O594" s="45" t="s">
        <v>2727</v>
      </c>
      <c r="P594" s="45" t="s">
        <v>2769</v>
      </c>
      <c r="Q594" s="45" t="s">
        <v>2799</v>
      </c>
      <c r="R594" s="29">
        <v>5.4452999999999996</v>
      </c>
      <c r="S594" s="30"/>
      <c r="T594" s="31">
        <v>3.7</v>
      </c>
      <c r="U594" s="9">
        <v>0.95</v>
      </c>
      <c r="V594" s="29">
        <v>6.1874000000000002</v>
      </c>
      <c r="W594" s="30">
        <v>3.9432999999999998</v>
      </c>
      <c r="X594" s="30"/>
      <c r="Y594" s="30"/>
      <c r="Z594" s="30"/>
      <c r="AA594" s="30"/>
      <c r="AB594" s="30"/>
      <c r="AC594" s="30"/>
      <c r="AD594" s="30"/>
      <c r="AE594" s="32">
        <v>6.1874000000000002</v>
      </c>
      <c r="AN594" s="33">
        <v>5.07</v>
      </c>
      <c r="AO594" s="17" t="s">
        <v>213</v>
      </c>
      <c r="AP594" s="32" t="s">
        <v>214</v>
      </c>
      <c r="AQ594" s="17" t="e">
        <f>AVERAGE(SMALL(AE594:AI594,1),SMALL(AE594:AI594,2))</f>
        <v>#NUM!</v>
      </c>
      <c r="AR594" s="17" t="e">
        <f>IF(R594 &lt;=( AVERAGE(SMALL(AE594:AI594,1),SMALL(AE594:AI594,2))), R594, "")</f>
        <v>#NUM!</v>
      </c>
      <c r="AS594" s="17" t="e">
        <f>AVERAGE(SMALL(AJ594:AM594,1),SMALL(AJ594:AM594,2))</f>
        <v>#NUM!</v>
      </c>
      <c r="AT594" s="17">
        <f>T594*1.075</f>
        <v>3.9775</v>
      </c>
      <c r="AU594" s="17">
        <f>U594*1.075</f>
        <v>1.02125</v>
      </c>
      <c r="AV594" s="30">
        <f>MIN(AN594,AT594,AU594)</f>
        <v>1.02125</v>
      </c>
      <c r="AW594" s="17" t="s">
        <v>75</v>
      </c>
      <c r="AX594" s="17" t="s">
        <v>76</v>
      </c>
      <c r="AY594" s="33">
        <v>1.0209999999999999</v>
      </c>
      <c r="AZ594" s="34">
        <f>IF(AND(AY594&gt;0,AY594&lt;=10),AY594*0.25,IF(AND(AY594&gt;10,AY594&lt;=50),AY594*0.17,IF(AND(AY594&gt;10,AY594&lt;=100),AY594*0.12,IF(AY594&gt;100,AY594*0.1))))</f>
        <v>0.25524999999999998</v>
      </c>
      <c r="BA594" s="35">
        <f>AZ594+AY594</f>
        <v>1.2762499999999999</v>
      </c>
      <c r="BB594" s="33">
        <f>BA594+BA594*0.08</f>
        <v>1.37835</v>
      </c>
    </row>
    <row r="595" spans="1:116" s="17" customFormat="1" ht="30">
      <c r="A595" s="43" t="s">
        <v>2686</v>
      </c>
      <c r="B595" s="23">
        <v>603</v>
      </c>
      <c r="C595" s="44">
        <v>19585</v>
      </c>
      <c r="D595" s="44"/>
      <c r="E595" s="45" t="s">
        <v>2783</v>
      </c>
      <c r="F595" s="45" t="s">
        <v>2784</v>
      </c>
      <c r="G595" s="35" t="s">
        <v>2785</v>
      </c>
      <c r="H595" s="48" t="s">
        <v>2786</v>
      </c>
      <c r="I595" s="45" t="s">
        <v>45</v>
      </c>
      <c r="J595" s="45" t="s">
        <v>2787</v>
      </c>
      <c r="K595" s="46"/>
      <c r="L595" s="45"/>
      <c r="M595" s="47">
        <v>20</v>
      </c>
      <c r="N595" s="45" t="s">
        <v>47</v>
      </c>
      <c r="O595" s="45" t="s">
        <v>2727</v>
      </c>
      <c r="P595" s="45" t="s">
        <v>2728</v>
      </c>
      <c r="Q595" s="45" t="s">
        <v>2788</v>
      </c>
      <c r="R595" s="29">
        <v>5.7552000000000003</v>
      </c>
      <c r="S595" s="30"/>
      <c r="T595" s="31">
        <v>3.4</v>
      </c>
      <c r="U595" s="9">
        <v>1.1399999999999999</v>
      </c>
      <c r="V595" s="29">
        <v>6.6</v>
      </c>
      <c r="W595" s="30">
        <v>4.1074000000000002</v>
      </c>
      <c r="X595" s="30"/>
      <c r="Y595" s="30"/>
      <c r="Z595" s="30"/>
      <c r="AA595" s="30"/>
      <c r="AB595" s="30"/>
      <c r="AC595" s="30"/>
      <c r="AD595" s="30"/>
      <c r="AE595" s="32">
        <v>6.6</v>
      </c>
      <c r="AN595" s="33">
        <v>5.35</v>
      </c>
      <c r="AO595" s="17" t="s">
        <v>213</v>
      </c>
      <c r="AP595" s="32" t="s">
        <v>214</v>
      </c>
      <c r="AQ595" s="17" t="e">
        <f>AVERAGE(SMALL(AE595:AI595,1),SMALL(AE595:AI595,2))</f>
        <v>#NUM!</v>
      </c>
      <c r="AR595" s="17" t="e">
        <f>IF(R595 &lt;=( AVERAGE(SMALL(AE595:AI595,1),SMALL(AE595:AI595,2))), R595, "")</f>
        <v>#NUM!</v>
      </c>
      <c r="AS595" s="17" t="e">
        <f>AVERAGE(SMALL(AJ595:AM595,1),SMALL(AJ595:AM595,2))</f>
        <v>#NUM!</v>
      </c>
      <c r="AT595" s="17">
        <f>T595*1.075</f>
        <v>3.6549999999999998</v>
      </c>
      <c r="AU595" s="17">
        <f>U595*1.075</f>
        <v>1.2254999999999998</v>
      </c>
      <c r="AV595" s="30">
        <f>MIN(AN595,AT595,AU595)</f>
        <v>1.2254999999999998</v>
      </c>
      <c r="AW595" s="17" t="s">
        <v>75</v>
      </c>
      <c r="AX595" s="17" t="s">
        <v>76</v>
      </c>
      <c r="AY595" s="33">
        <v>1.2250000000000001</v>
      </c>
      <c r="AZ595" s="34">
        <f>IF(AND(AY595&gt;0,AY595&lt;=10),AY595*0.25,IF(AND(AY595&gt;10,AY595&lt;=50),AY595*0.17,IF(AND(AY595&gt;10,AY595&lt;=100),AY595*0.12,IF(AY595&gt;100,AY595*0.1))))</f>
        <v>0.30625000000000002</v>
      </c>
      <c r="BA595" s="35">
        <f>AZ595+AY595</f>
        <v>1.53125</v>
      </c>
      <c r="BB595" s="33">
        <f>BA595+BA595*0.08</f>
        <v>1.6537500000000001</v>
      </c>
    </row>
    <row r="596" spans="1:116" s="17" customFormat="1" ht="30">
      <c r="A596" s="43" t="s">
        <v>2686</v>
      </c>
      <c r="B596" s="23">
        <v>591</v>
      </c>
      <c r="C596" s="44">
        <v>19457</v>
      </c>
      <c r="D596" s="44"/>
      <c r="E596" s="45" t="s">
        <v>2724</v>
      </c>
      <c r="F596" s="45" t="s">
        <v>2725</v>
      </c>
      <c r="G596" s="35" t="s">
        <v>677</v>
      </c>
      <c r="H596" s="48" t="s">
        <v>60</v>
      </c>
      <c r="I596" s="45" t="s">
        <v>45</v>
      </c>
      <c r="J596" s="45" t="s">
        <v>2726</v>
      </c>
      <c r="K596" s="46"/>
      <c r="L596" s="45"/>
      <c r="M596" s="47">
        <v>30</v>
      </c>
      <c r="N596" s="45" t="s">
        <v>47</v>
      </c>
      <c r="O596" s="45" t="s">
        <v>2727</v>
      </c>
      <c r="P596" s="45" t="s">
        <v>2728</v>
      </c>
      <c r="Q596" s="45" t="s">
        <v>2730</v>
      </c>
      <c r="R596" s="29">
        <v>11.102600000000001</v>
      </c>
      <c r="S596" s="30"/>
      <c r="T596" s="31">
        <v>2.31</v>
      </c>
      <c r="U596" s="9">
        <v>1.2</v>
      </c>
      <c r="V596" s="29">
        <v>19.335999999999999</v>
      </c>
      <c r="W596" s="30">
        <v>1.32</v>
      </c>
      <c r="X596" s="30"/>
      <c r="Y596" s="30"/>
      <c r="Z596" s="30"/>
      <c r="AA596" s="30"/>
      <c r="AB596" s="30"/>
      <c r="AC596" s="30"/>
      <c r="AD596" s="30"/>
      <c r="AE596" s="32">
        <v>19.335999999999999</v>
      </c>
      <c r="AN596" s="33">
        <v>3.6880000000000002</v>
      </c>
      <c r="AO596" s="17" t="s">
        <v>338</v>
      </c>
      <c r="AP596" s="32" t="s">
        <v>339</v>
      </c>
      <c r="AQ596" s="17" t="e">
        <f>AVERAGE(SMALL(AE596:AI596,1),SMALL(AE596:AI596,2))</f>
        <v>#NUM!</v>
      </c>
      <c r="AR596" s="17" t="e">
        <f>IF(R596 &lt;=( AVERAGE(SMALL(AE596:AI596,1),SMALL(AE596:AI596,2))), R596, "")</f>
        <v>#NUM!</v>
      </c>
      <c r="AS596" s="17" t="e">
        <f>AVERAGE(SMALL(AJ596:AM596,1),SMALL(AJ596:AM596,2))</f>
        <v>#NUM!</v>
      </c>
      <c r="AT596" s="17">
        <f>T596*1.075</f>
        <v>2.48325</v>
      </c>
      <c r="AU596" s="17">
        <f>U596*1.075</f>
        <v>1.2899999999999998</v>
      </c>
      <c r="AV596" s="30">
        <f>MIN(AN596,AT596,AU596)</f>
        <v>1.2899999999999998</v>
      </c>
      <c r="AW596" s="17" t="s">
        <v>75</v>
      </c>
      <c r="AX596" s="17" t="s">
        <v>76</v>
      </c>
      <c r="AY596" s="33">
        <v>1.29</v>
      </c>
      <c r="AZ596" s="34">
        <f>IF(AND(AY596&gt;0,AY596&lt;=10),AY596*0.25,IF(AND(AY596&gt;10,AY596&lt;=50),AY596*0.17,IF(AND(AY596&gt;10,AY596&lt;=100),AY596*0.12,IF(AY596&gt;100,AY596*0.1))))</f>
        <v>0.32250000000000001</v>
      </c>
      <c r="BA596" s="35">
        <f>AZ596+AY596</f>
        <v>1.6125</v>
      </c>
      <c r="BB596" s="33">
        <f>BA596+BA596*0.08</f>
        <v>1.7415</v>
      </c>
    </row>
    <row r="597" spans="1:116" s="17" customFormat="1" ht="45">
      <c r="A597" s="43" t="s">
        <v>2686</v>
      </c>
      <c r="B597" s="23">
        <v>607</v>
      </c>
      <c r="C597" s="44">
        <v>17483</v>
      </c>
      <c r="D597" s="44"/>
      <c r="E597" s="45" t="s">
        <v>2800</v>
      </c>
      <c r="F597" s="45" t="s">
        <v>2801</v>
      </c>
      <c r="G597" s="35" t="s">
        <v>362</v>
      </c>
      <c r="H597" s="48" t="s">
        <v>2804</v>
      </c>
      <c r="I597" s="45" t="s">
        <v>396</v>
      </c>
      <c r="J597" s="45" t="s">
        <v>2805</v>
      </c>
      <c r="K597" s="46">
        <v>2</v>
      </c>
      <c r="L597" s="45" t="s">
        <v>83</v>
      </c>
      <c r="M597" s="47">
        <v>6</v>
      </c>
      <c r="N597" s="45" t="s">
        <v>47</v>
      </c>
      <c r="O597" s="45" t="s">
        <v>2727</v>
      </c>
      <c r="P597" s="45" t="s">
        <v>2769</v>
      </c>
      <c r="Q597" s="45" t="s">
        <v>2806</v>
      </c>
      <c r="R597" s="29">
        <v>6.5094000000000003</v>
      </c>
      <c r="S597" s="30"/>
      <c r="T597" s="31">
        <v>3.72</v>
      </c>
      <c r="U597" s="9">
        <v>1.3</v>
      </c>
      <c r="V597" s="29">
        <v>10.5154</v>
      </c>
      <c r="W597" s="30">
        <v>1.595</v>
      </c>
      <c r="X597" s="30"/>
      <c r="Y597" s="30"/>
      <c r="Z597" s="30"/>
      <c r="AA597" s="30"/>
      <c r="AB597" s="30"/>
      <c r="AC597" s="30"/>
      <c r="AD597" s="30"/>
      <c r="AE597" s="32">
        <v>10.5154</v>
      </c>
      <c r="AN597" s="33">
        <v>6.06</v>
      </c>
      <c r="AO597" s="17" t="s">
        <v>213</v>
      </c>
      <c r="AP597" s="32" t="s">
        <v>214</v>
      </c>
      <c r="AQ597" s="17" t="e">
        <f>AVERAGE(SMALL(AE597:AI597,1),SMALL(AE597:AI597,2))</f>
        <v>#NUM!</v>
      </c>
      <c r="AR597" s="17" t="e">
        <f>IF(R597 &lt;=( AVERAGE(SMALL(AE597:AI597,1),SMALL(AE597:AI597,2))), R597, "")</f>
        <v>#NUM!</v>
      </c>
      <c r="AS597" s="17" t="e">
        <f>AVERAGE(SMALL(AJ597:AM597,1),SMALL(AJ597:AM597,2))</f>
        <v>#NUM!</v>
      </c>
      <c r="AT597" s="17">
        <f>T597*1.075</f>
        <v>3.9990000000000001</v>
      </c>
      <c r="AU597" s="17">
        <f>U597*1.075</f>
        <v>1.3975</v>
      </c>
      <c r="AV597" s="30">
        <f>MIN(AN597,AT597,AU597)</f>
        <v>1.3975</v>
      </c>
      <c r="AW597" s="17" t="s">
        <v>75</v>
      </c>
      <c r="AX597" s="17" t="s">
        <v>76</v>
      </c>
      <c r="AY597" s="33">
        <v>1.397</v>
      </c>
      <c r="AZ597" s="34">
        <f>IF(AND(AY597&gt;0,AY597&lt;=10),AY597*0.25,IF(AND(AY597&gt;10,AY597&lt;=50),AY597*0.17,IF(AND(AY597&gt;10,AY597&lt;=100),AY597*0.12,IF(AY597&gt;100,AY597*0.1))))</f>
        <v>0.34925</v>
      </c>
      <c r="BA597" s="35">
        <f>AZ597+AY597</f>
        <v>1.7462500000000001</v>
      </c>
      <c r="BB597" s="33">
        <f>BA597+BA597*0.08</f>
        <v>1.88595</v>
      </c>
    </row>
    <row r="598" spans="1:116" s="17" customFormat="1" ht="30">
      <c r="A598" s="43" t="s">
        <v>2686</v>
      </c>
      <c r="B598" s="23">
        <v>592</v>
      </c>
      <c r="C598" s="44">
        <v>19582</v>
      </c>
      <c r="D598" s="44"/>
      <c r="E598" s="45" t="s">
        <v>2731</v>
      </c>
      <c r="F598" s="45" t="s">
        <v>2732</v>
      </c>
      <c r="G598" s="35" t="s">
        <v>2733</v>
      </c>
      <c r="H598" s="48" t="s">
        <v>2734</v>
      </c>
      <c r="I598" s="45" t="s">
        <v>106</v>
      </c>
      <c r="J598" s="45" t="s">
        <v>2735</v>
      </c>
      <c r="K598" s="46"/>
      <c r="L598" s="45"/>
      <c r="M598" s="47">
        <v>28</v>
      </c>
      <c r="N598" s="45" t="s">
        <v>47</v>
      </c>
      <c r="O598" s="45" t="s">
        <v>2727</v>
      </c>
      <c r="P598" s="45" t="s">
        <v>2728</v>
      </c>
      <c r="Q598" s="45" t="s">
        <v>2736</v>
      </c>
      <c r="R598" s="29">
        <v>11.102600000000001</v>
      </c>
      <c r="S598" s="30"/>
      <c r="T598" s="31">
        <v>2.58</v>
      </c>
      <c r="U598" s="9">
        <v>1.4</v>
      </c>
      <c r="V598" s="29">
        <v>10.327999999999999</v>
      </c>
      <c r="W598" s="30"/>
      <c r="X598" s="30"/>
      <c r="Y598" s="30"/>
      <c r="Z598" s="30"/>
      <c r="AA598" s="30"/>
      <c r="AB598" s="30"/>
      <c r="AC598" s="30"/>
      <c r="AD598" s="30"/>
      <c r="AE598" s="32">
        <v>10.327999999999999</v>
      </c>
      <c r="AN598" s="33">
        <v>11.1</v>
      </c>
      <c r="AO598" s="17" t="s">
        <v>51</v>
      </c>
      <c r="AP598" s="32" t="s">
        <v>52</v>
      </c>
      <c r="AQ598" s="17" t="e">
        <f>AVERAGE(SMALL(AE598:AI598,1),SMALL(AE598:AI598,2))</f>
        <v>#NUM!</v>
      </c>
      <c r="AR598" s="17" t="e">
        <f>IF(R598 &lt;=( AVERAGE(SMALL(AE598:AI598,1),SMALL(AE598:AI598,2))), R598, "")</f>
        <v>#NUM!</v>
      </c>
      <c r="AS598" s="17" t="e">
        <f>AVERAGE(SMALL(AJ598:AM598,1),SMALL(AJ598:AM598,2))</f>
        <v>#NUM!</v>
      </c>
      <c r="AT598" s="17">
        <f>T598*1.075</f>
        <v>2.7734999999999999</v>
      </c>
      <c r="AU598" s="17">
        <f>U598*1.075</f>
        <v>1.5049999999999999</v>
      </c>
      <c r="AV598" s="30">
        <f>MIN(AN598,AT598,AU598)</f>
        <v>1.5049999999999999</v>
      </c>
      <c r="AW598" s="17" t="s">
        <v>75</v>
      </c>
      <c r="AX598" s="17" t="s">
        <v>76</v>
      </c>
      <c r="AY598" s="33">
        <v>1.51</v>
      </c>
      <c r="AZ598" s="34">
        <f>IF(AND(AY598&gt;0,AY598&lt;=10),AY598*0.25,IF(AND(AY598&gt;10,AY598&lt;=50),AY598*0.17,IF(AND(AY598&gt;10,AY598&lt;=100),AY598*0.12,IF(AY598&gt;100,AY598*0.1))))</f>
        <v>0.3775</v>
      </c>
      <c r="BA598" s="35">
        <f>AZ598+AY598</f>
        <v>1.8875</v>
      </c>
      <c r="BB598" s="33">
        <f>BA598+BA598*0.08</f>
        <v>2.0385</v>
      </c>
    </row>
    <row r="599" spans="1:116" s="17" customFormat="1" ht="30">
      <c r="A599" s="43" t="s">
        <v>2686</v>
      </c>
      <c r="B599" s="23">
        <v>600</v>
      </c>
      <c r="C599" s="44">
        <v>17726</v>
      </c>
      <c r="D599" s="44"/>
      <c r="E599" s="45" t="s">
        <v>2764</v>
      </c>
      <c r="F599" s="45" t="s">
        <v>2765</v>
      </c>
      <c r="G599" s="35" t="s">
        <v>2766</v>
      </c>
      <c r="H599" s="48" t="s">
        <v>2767</v>
      </c>
      <c r="I599" s="45" t="s">
        <v>69</v>
      </c>
      <c r="J599" s="45" t="s">
        <v>2768</v>
      </c>
      <c r="K599" s="46">
        <v>30</v>
      </c>
      <c r="L599" s="45" t="s">
        <v>71</v>
      </c>
      <c r="M599" s="47">
        <v>1</v>
      </c>
      <c r="N599" s="45" t="s">
        <v>47</v>
      </c>
      <c r="O599" s="45" t="s">
        <v>2727</v>
      </c>
      <c r="P599" s="45" t="s">
        <v>2769</v>
      </c>
      <c r="Q599" s="45" t="s">
        <v>2770</v>
      </c>
      <c r="R599" s="29">
        <v>7.1909999999999998</v>
      </c>
      <c r="S599" s="30"/>
      <c r="T599" s="31">
        <v>4.8</v>
      </c>
      <c r="U599" s="9">
        <v>1.5</v>
      </c>
      <c r="V599" s="29">
        <v>8.2388999999999992</v>
      </c>
      <c r="W599" s="30">
        <v>5.1398000000000001</v>
      </c>
      <c r="X599" s="30"/>
      <c r="Y599" s="30"/>
      <c r="Z599" s="30"/>
      <c r="AA599" s="30"/>
      <c r="AB599" s="30"/>
      <c r="AC599" s="30"/>
      <c r="AD599" s="30"/>
      <c r="AE599" s="32">
        <v>8.2388999999999992</v>
      </c>
      <c r="AN599" s="33">
        <v>6.69</v>
      </c>
      <c r="AO599" s="17" t="s">
        <v>213</v>
      </c>
      <c r="AP599" s="32" t="s">
        <v>214</v>
      </c>
      <c r="AQ599" s="17" t="e">
        <f>AVERAGE(SMALL(AE599:AI599,1),SMALL(AE599:AI599,2))</f>
        <v>#NUM!</v>
      </c>
      <c r="AR599" s="17" t="e">
        <f>IF(R599 &lt;=( AVERAGE(SMALL(AE599:AI599,1),SMALL(AE599:AI599,2))), R599, "")</f>
        <v>#NUM!</v>
      </c>
      <c r="AS599" s="17" t="e">
        <f>AVERAGE(SMALL(AJ599:AM599,1),SMALL(AJ599:AM599,2))</f>
        <v>#NUM!</v>
      </c>
      <c r="AT599" s="17">
        <f>T599*1.075</f>
        <v>5.1599999999999993</v>
      </c>
      <c r="AU599" s="17">
        <f>U599*1.075</f>
        <v>1.6124999999999998</v>
      </c>
      <c r="AV599" s="30">
        <f>MIN(AN599,AT599,AU599)</f>
        <v>1.6124999999999998</v>
      </c>
      <c r="AW599" s="17" t="s">
        <v>75</v>
      </c>
      <c r="AX599" s="17" t="s">
        <v>76</v>
      </c>
      <c r="AY599" s="33">
        <v>1.6</v>
      </c>
      <c r="AZ599" s="34">
        <f>IF(AND(AY599&gt;0,AY599&lt;=10),AY599*0.25,IF(AND(AY599&gt;10,AY599&lt;=50),AY599*0.17,IF(AND(AY599&gt;10,AY599&lt;=100),AY599*0.12,IF(AY599&gt;100,AY599*0.1))))</f>
        <v>0.4</v>
      </c>
      <c r="BA599" s="35">
        <f>AZ599+AY599</f>
        <v>2</v>
      </c>
      <c r="BB599" s="33">
        <f>BA599+BA599*0.08</f>
        <v>2.16</v>
      </c>
    </row>
    <row r="600" spans="1:116" s="17" customFormat="1" ht="30">
      <c r="A600" s="43" t="s">
        <v>2686</v>
      </c>
      <c r="B600" s="23">
        <v>606</v>
      </c>
      <c r="C600" s="44">
        <v>16420</v>
      </c>
      <c r="D600" s="44"/>
      <c r="E600" s="45" t="s">
        <v>2800</v>
      </c>
      <c r="F600" s="45" t="s">
        <v>2801</v>
      </c>
      <c r="G600" s="35" t="s">
        <v>362</v>
      </c>
      <c r="H600" s="48" t="s">
        <v>298</v>
      </c>
      <c r="I600" s="45" t="s">
        <v>143</v>
      </c>
      <c r="J600" s="45" t="s">
        <v>2802</v>
      </c>
      <c r="K600" s="46"/>
      <c r="L600" s="45"/>
      <c r="M600" s="47">
        <v>20</v>
      </c>
      <c r="N600" s="45" t="s">
        <v>47</v>
      </c>
      <c r="O600" s="45" t="s">
        <v>2727</v>
      </c>
      <c r="P600" s="45" t="s">
        <v>2776</v>
      </c>
      <c r="Q600" s="45" t="s">
        <v>2803</v>
      </c>
      <c r="R600" s="29">
        <v>8.7324999999999999</v>
      </c>
      <c r="S600" s="30"/>
      <c r="T600" s="31">
        <v>4.82</v>
      </c>
      <c r="U600" s="9">
        <v>1.7</v>
      </c>
      <c r="V600" s="29">
        <v>10.5154</v>
      </c>
      <c r="W600" s="30">
        <v>5.7309999999999999</v>
      </c>
      <c r="X600" s="30"/>
      <c r="Y600" s="30"/>
      <c r="Z600" s="30"/>
      <c r="AA600" s="30"/>
      <c r="AB600" s="30"/>
      <c r="AC600" s="30"/>
      <c r="AD600" s="30"/>
      <c r="AE600" s="32">
        <v>10.5154</v>
      </c>
      <c r="AN600" s="33">
        <v>8.1199999999999992</v>
      </c>
      <c r="AO600" s="17" t="s">
        <v>213</v>
      </c>
      <c r="AP600" s="32" t="s">
        <v>214</v>
      </c>
      <c r="AQ600" s="17" t="e">
        <f>AVERAGE(SMALL(AE600:AI600,1),SMALL(AE600:AI600,2))</f>
        <v>#NUM!</v>
      </c>
      <c r="AR600" s="17" t="e">
        <f>IF(R600 &lt;=( AVERAGE(SMALL(AE600:AI600,1),SMALL(AE600:AI600,2))), R600, "")</f>
        <v>#NUM!</v>
      </c>
      <c r="AS600" s="17" t="e">
        <f>AVERAGE(SMALL(AJ600:AM600,1),SMALL(AJ600:AM600,2))</f>
        <v>#NUM!</v>
      </c>
      <c r="AT600" s="17">
        <f>T600*1.075</f>
        <v>5.1814999999999998</v>
      </c>
      <c r="AU600" s="17">
        <f>U600*1.075</f>
        <v>1.8274999999999999</v>
      </c>
      <c r="AV600" s="30">
        <f>MIN(AN600,AT600,AU600)</f>
        <v>1.8274999999999999</v>
      </c>
      <c r="AW600" s="17" t="s">
        <v>75</v>
      </c>
      <c r="AX600" s="17" t="s">
        <v>76</v>
      </c>
      <c r="AY600" s="33">
        <v>1.83</v>
      </c>
      <c r="AZ600" s="34">
        <f>IF(AND(AY600&gt;0,AY600&lt;=10),AY600*0.25,IF(AND(AY600&gt;10,AY600&lt;=50),AY600*0.17,IF(AND(AY600&gt;10,AY600&lt;=100),AY600*0.12,IF(AY600&gt;100,AY600*0.1))))</f>
        <v>0.45750000000000002</v>
      </c>
      <c r="BA600" s="35">
        <f>AZ600+AY600</f>
        <v>2.2875000000000001</v>
      </c>
      <c r="BB600" s="33">
        <f>BA600+BA600*0.08</f>
        <v>2.4704999999999999</v>
      </c>
    </row>
    <row r="601" spans="1:116" s="17" customFormat="1" ht="30">
      <c r="A601" s="43" t="s">
        <v>2686</v>
      </c>
      <c r="B601" s="23">
        <v>601</v>
      </c>
      <c r="C601" s="44">
        <v>16473</v>
      </c>
      <c r="D601" s="44"/>
      <c r="E601" s="45" t="s">
        <v>2771</v>
      </c>
      <c r="F601" s="45" t="s">
        <v>2772</v>
      </c>
      <c r="G601" s="35" t="s">
        <v>2773</v>
      </c>
      <c r="H601" s="48" t="s">
        <v>2774</v>
      </c>
      <c r="I601" s="45" t="s">
        <v>1220</v>
      </c>
      <c r="J601" s="45" t="s">
        <v>2775</v>
      </c>
      <c r="K601" s="46">
        <v>45</v>
      </c>
      <c r="L601" s="45" t="s">
        <v>71</v>
      </c>
      <c r="M601" s="47">
        <v>1</v>
      </c>
      <c r="N601" s="45" t="s">
        <v>47</v>
      </c>
      <c r="O601" s="45" t="s">
        <v>2727</v>
      </c>
      <c r="P601" s="45" t="s">
        <v>2776</v>
      </c>
      <c r="Q601" s="45" t="s">
        <v>2777</v>
      </c>
      <c r="R601" s="29">
        <v>11.5093</v>
      </c>
      <c r="S601" s="30"/>
      <c r="T601" s="31">
        <v>5.58</v>
      </c>
      <c r="U601" s="9">
        <v>2</v>
      </c>
      <c r="V601" s="29">
        <v>14.8126</v>
      </c>
      <c r="W601" s="30">
        <v>6.6</v>
      </c>
      <c r="X601" s="30"/>
      <c r="Y601" s="30"/>
      <c r="Z601" s="30"/>
      <c r="AA601" s="30"/>
      <c r="AB601" s="30"/>
      <c r="AC601" s="30"/>
      <c r="AD601" s="30"/>
      <c r="AE601" s="32">
        <v>14.8126</v>
      </c>
      <c r="AN601" s="33">
        <v>10.71</v>
      </c>
      <c r="AO601" s="17" t="s">
        <v>213</v>
      </c>
      <c r="AP601" s="32" t="s">
        <v>214</v>
      </c>
      <c r="AQ601" s="17" t="e">
        <f>AVERAGE(SMALL(AE601:AI601,1),SMALL(AE601:AI601,2))</f>
        <v>#NUM!</v>
      </c>
      <c r="AR601" s="17" t="e">
        <f>IF(R601 &lt;=( AVERAGE(SMALL(AE601:AI601,1),SMALL(AE601:AI601,2))), R601, "")</f>
        <v>#NUM!</v>
      </c>
      <c r="AS601" s="17" t="e">
        <f>AVERAGE(SMALL(AJ601:AM601,1),SMALL(AJ601:AM601,2))</f>
        <v>#NUM!</v>
      </c>
      <c r="AT601" s="17">
        <f>T601*1.075</f>
        <v>5.9984999999999999</v>
      </c>
      <c r="AU601" s="17">
        <f>U601*1.075</f>
        <v>2.15</v>
      </c>
      <c r="AV601" s="30">
        <f>MIN(AN601,AT601,AU601)</f>
        <v>2.15</v>
      </c>
      <c r="AW601" s="17" t="s">
        <v>75</v>
      </c>
      <c r="AX601" s="17" t="s">
        <v>76</v>
      </c>
      <c r="AY601" s="33">
        <v>2.15</v>
      </c>
      <c r="AZ601" s="34">
        <f>IF(AND(AY601&gt;0,AY601&lt;=10),AY601*0.25,IF(AND(AY601&gt;10,AY601&lt;=50),AY601*0.17,IF(AND(AY601&gt;10,AY601&lt;=100),AY601*0.12,IF(AY601&gt;100,AY601*0.1))))</f>
        <v>0.53749999999999998</v>
      </c>
      <c r="BA601" s="35">
        <f>AZ601+AY601</f>
        <v>2.6875</v>
      </c>
      <c r="BB601" s="33">
        <f>BA601+BA601*0.08</f>
        <v>2.9024999999999999</v>
      </c>
    </row>
    <row r="602" spans="1:116" s="17" customFormat="1" ht="30">
      <c r="A602" s="43" t="s">
        <v>2686</v>
      </c>
      <c r="B602" s="23">
        <v>590</v>
      </c>
      <c r="C602" s="44">
        <v>19845</v>
      </c>
      <c r="D602" s="44"/>
      <c r="E602" s="45" t="s">
        <v>2724</v>
      </c>
      <c r="F602" s="45" t="s">
        <v>2725</v>
      </c>
      <c r="G602" s="35" t="s">
        <v>677</v>
      </c>
      <c r="H602" s="48" t="s">
        <v>105</v>
      </c>
      <c r="I602" s="45" t="s">
        <v>45</v>
      </c>
      <c r="J602" s="45" t="s">
        <v>2726</v>
      </c>
      <c r="K602" s="46"/>
      <c r="L602" s="45"/>
      <c r="M602" s="47">
        <v>30</v>
      </c>
      <c r="N602" s="45" t="s">
        <v>47</v>
      </c>
      <c r="O602" s="45" t="s">
        <v>2727</v>
      </c>
      <c r="P602" s="45" t="s">
        <v>2728</v>
      </c>
      <c r="Q602" s="45" t="s">
        <v>2729</v>
      </c>
      <c r="R602" s="29">
        <v>13.296799999999999</v>
      </c>
      <c r="S602" s="30"/>
      <c r="T602" s="31">
        <v>2.02</v>
      </c>
      <c r="U602" s="9" t="s">
        <v>58</v>
      </c>
      <c r="V602" s="29">
        <v>12.3691</v>
      </c>
      <c r="W602" s="30"/>
      <c r="X602" s="30"/>
      <c r="Y602" s="30"/>
      <c r="Z602" s="30"/>
      <c r="AA602" s="30"/>
      <c r="AB602" s="30"/>
      <c r="AC602" s="30"/>
      <c r="AD602" s="30"/>
      <c r="AE602" s="32">
        <v>12.3691</v>
      </c>
      <c r="AN602" s="33">
        <v>2.6320000000000001</v>
      </c>
      <c r="AO602" s="17" t="s">
        <v>338</v>
      </c>
      <c r="AP602" s="32" t="s">
        <v>339</v>
      </c>
      <c r="AQ602" s="17" t="e">
        <f>AVERAGE(SMALL(AE602:AI602,1),SMALL(AE602:AI602,2))</f>
        <v>#NUM!</v>
      </c>
      <c r="AR602" s="17" t="e">
        <f>IF(R602 &lt;=( AVERAGE(SMALL(AE602:AI602,1),SMALL(AE602:AI602,2))), R602, "")</f>
        <v>#NUM!</v>
      </c>
      <c r="AS602" s="17" t="e">
        <f>AVERAGE(SMALL(AJ602:AM602,1),SMALL(AJ602:AM602,2))</f>
        <v>#NUM!</v>
      </c>
      <c r="AT602" s="17">
        <f>T602*1.075</f>
        <v>2.1715</v>
      </c>
      <c r="AU602" s="17" t="e">
        <f>U602*1.075</f>
        <v>#VALUE!</v>
      </c>
      <c r="AV602" s="30" t="e">
        <f>MIN(AN602,AT602,AU602)</f>
        <v>#VALUE!</v>
      </c>
      <c r="AW602" s="17" t="s">
        <v>75</v>
      </c>
      <c r="AX602" s="17" t="s">
        <v>76</v>
      </c>
      <c r="AY602" s="33">
        <v>2.1715</v>
      </c>
      <c r="AZ602" s="34">
        <f>IF(AND(AY602&gt;0,AY602&lt;=10),AY602*0.25,IF(AND(AY602&gt;10,AY602&lt;=50),AY602*0.17,IF(AND(AY602&gt;10,AY602&lt;=100),AY602*0.12,IF(AY602&gt;100,AY602*0.1))))</f>
        <v>0.542875</v>
      </c>
      <c r="BA602" s="35">
        <f>AZ602+AY602</f>
        <v>2.714375</v>
      </c>
      <c r="BB602" s="33">
        <f>BA602+BA602*0.08</f>
        <v>2.9315250000000002</v>
      </c>
    </row>
    <row r="603" spans="1:116" s="17" customFormat="1" ht="45">
      <c r="A603" s="43" t="s">
        <v>2686</v>
      </c>
      <c r="B603" s="23">
        <v>594</v>
      </c>
      <c r="C603" s="44">
        <v>17475</v>
      </c>
      <c r="D603" s="44"/>
      <c r="E603" s="45" t="s">
        <v>2739</v>
      </c>
      <c r="F603" s="45" t="s">
        <v>2740</v>
      </c>
      <c r="G603" s="35" t="s">
        <v>773</v>
      </c>
      <c r="H603" s="48" t="s">
        <v>781</v>
      </c>
      <c r="I603" s="45" t="s">
        <v>644</v>
      </c>
      <c r="J603" s="45" t="s">
        <v>2741</v>
      </c>
      <c r="K603" s="46">
        <v>50</v>
      </c>
      <c r="L603" s="45" t="s">
        <v>83</v>
      </c>
      <c r="M603" s="47">
        <v>1</v>
      </c>
      <c r="N603" s="45" t="s">
        <v>47</v>
      </c>
      <c r="O603" s="45" t="s">
        <v>2727</v>
      </c>
      <c r="P603" s="45" t="s">
        <v>2742</v>
      </c>
      <c r="Q603" s="45" t="s">
        <v>2743</v>
      </c>
      <c r="R603" s="29">
        <v>9.5945999999999998</v>
      </c>
      <c r="S603" s="30"/>
      <c r="T603" s="31">
        <v>7.36</v>
      </c>
      <c r="U603" s="9">
        <v>2.1</v>
      </c>
      <c r="V603" s="29">
        <v>10.5154</v>
      </c>
      <c r="W603" s="30">
        <v>7.3349000000000002</v>
      </c>
      <c r="X603" s="30"/>
      <c r="Y603" s="30"/>
      <c r="Z603" s="30"/>
      <c r="AA603" s="30"/>
      <c r="AB603" s="30"/>
      <c r="AC603" s="30"/>
      <c r="AD603" s="30"/>
      <c r="AE603" s="32">
        <v>10.5154</v>
      </c>
      <c r="AF603" s="17">
        <v>4.6383000000000001</v>
      </c>
      <c r="AN603" s="33">
        <v>7.5768500000000003</v>
      </c>
      <c r="AO603" s="17" t="s">
        <v>213</v>
      </c>
      <c r="AP603" s="32" t="s">
        <v>214</v>
      </c>
      <c r="AQ603" s="17">
        <f>AVERAGE(SMALL(AE603:AI603,1),SMALL(AE603:AI603,2))</f>
        <v>7.5768500000000003</v>
      </c>
      <c r="AR603" s="17" t="str">
        <f>IF(R603 &lt;=( AVERAGE(SMALL(AE603:AI603,1),SMALL(AE603:AI603,2))), R603, "")</f>
        <v/>
      </c>
      <c r="AS603" s="17" t="e">
        <f>AVERAGE(SMALL(AJ603:AM603,1),SMALL(AJ603:AM603,2))</f>
        <v>#NUM!</v>
      </c>
      <c r="AT603" s="17">
        <f>T603*1.075</f>
        <v>7.9119999999999999</v>
      </c>
      <c r="AU603" s="17">
        <f>U603*1.075</f>
        <v>2.2574999999999998</v>
      </c>
      <c r="AV603" s="30">
        <f>MIN(AN603,AT603,AU603)</f>
        <v>2.2574999999999998</v>
      </c>
      <c r="AW603" s="17" t="s">
        <v>75</v>
      </c>
      <c r="AX603" s="17" t="s">
        <v>76</v>
      </c>
      <c r="AY603" s="33">
        <v>2.2570000000000001</v>
      </c>
      <c r="AZ603" s="34">
        <f>IF(AND(AY603&gt;0,AY603&lt;=10),AY603*0.25,IF(AND(AY603&gt;10,AY603&lt;=50),AY603*0.17,IF(AND(AY603&gt;10,AY603&lt;=100),AY603*0.12,IF(AY603&gt;100,AY603*0.1))))</f>
        <v>0.56425000000000003</v>
      </c>
      <c r="BA603" s="35">
        <f>AZ603+AY603</f>
        <v>2.82125</v>
      </c>
      <c r="BB603" s="33">
        <f>BA603+BA603*0.08</f>
        <v>3.0469499999999998</v>
      </c>
    </row>
    <row r="604" spans="1:116" s="17" customFormat="1" ht="30">
      <c r="A604" s="43" t="s">
        <v>2686</v>
      </c>
      <c r="B604" s="23">
        <v>597</v>
      </c>
      <c r="C604" s="44">
        <v>19583</v>
      </c>
      <c r="D604" s="44"/>
      <c r="E604" s="45" t="s">
        <v>2747</v>
      </c>
      <c r="F604" s="45" t="s">
        <v>2748</v>
      </c>
      <c r="G604" s="35" t="s">
        <v>836</v>
      </c>
      <c r="H604" s="48" t="s">
        <v>837</v>
      </c>
      <c r="I604" s="45" t="s">
        <v>45</v>
      </c>
      <c r="J604" s="45" t="s">
        <v>2749</v>
      </c>
      <c r="K604" s="46"/>
      <c r="L604" s="45"/>
      <c r="M604" s="47">
        <v>28</v>
      </c>
      <c r="N604" s="45" t="s">
        <v>47</v>
      </c>
      <c r="O604" s="45" t="s">
        <v>2727</v>
      </c>
      <c r="P604" s="45" t="s">
        <v>2728</v>
      </c>
      <c r="Q604" s="45" t="s">
        <v>2750</v>
      </c>
      <c r="R604" s="29">
        <v>16.403600000000001</v>
      </c>
      <c r="S604" s="30"/>
      <c r="T604" s="31">
        <v>6.44</v>
      </c>
      <c r="U604" s="9">
        <v>2.8</v>
      </c>
      <c r="V604" s="29">
        <v>26.778300000000002</v>
      </c>
      <c r="W604" s="30">
        <v>3.74</v>
      </c>
      <c r="X604" s="30"/>
      <c r="Y604" s="30"/>
      <c r="Z604" s="30"/>
      <c r="AA604" s="30"/>
      <c r="AB604" s="30"/>
      <c r="AC604" s="30"/>
      <c r="AD604" s="30"/>
      <c r="AE604" s="32">
        <v>26.778300000000002</v>
      </c>
      <c r="AF604" s="17">
        <v>4.32</v>
      </c>
      <c r="AN604" s="33">
        <v>15.549200000000001</v>
      </c>
      <c r="AO604" s="17" t="s">
        <v>213</v>
      </c>
      <c r="AP604" s="32" t="s">
        <v>214</v>
      </c>
      <c r="AQ604" s="17">
        <f>AVERAGE(SMALL(AE604:AI604,1),SMALL(AE604:AI604,2))</f>
        <v>15.549150000000001</v>
      </c>
      <c r="AR604" s="17" t="str">
        <f>IF(R604 &lt;=( AVERAGE(SMALL(AE604:AI604,1),SMALL(AE604:AI604,2))), R604, "")</f>
        <v/>
      </c>
      <c r="AS604" s="17" t="e">
        <f>AVERAGE(SMALL(AJ604:AM604,1),SMALL(AJ604:AM604,2))</f>
        <v>#NUM!</v>
      </c>
      <c r="AT604" s="17">
        <f>T604*1.075</f>
        <v>6.923</v>
      </c>
      <c r="AU604" s="17">
        <f>U604*1.075</f>
        <v>3.01</v>
      </c>
      <c r="AV604" s="30">
        <f>MIN(AN604,AT604,AU604)</f>
        <v>3.01</v>
      </c>
      <c r="AW604" s="17" t="s">
        <v>75</v>
      </c>
      <c r="AX604" s="17" t="s">
        <v>76</v>
      </c>
      <c r="AY604" s="33">
        <v>3.01</v>
      </c>
      <c r="AZ604" s="34">
        <f>IF(AND(AY604&gt;0,AY604&lt;=10),AY604*0.25,IF(AND(AY604&gt;10,AY604&lt;=50),AY604*0.17,IF(AND(AY604&gt;10,AY604&lt;=100),AY604*0.12,IF(AY604&gt;100,AY604*0.1))))</f>
        <v>0.75249999999999995</v>
      </c>
      <c r="BA604" s="35">
        <f>AZ604+AY604</f>
        <v>3.7624999999999997</v>
      </c>
      <c r="BB604" s="33">
        <f>BA604+BA604*0.08</f>
        <v>4.0634999999999994</v>
      </c>
    </row>
    <row r="605" spans="1:116" s="17" customFormat="1" ht="30">
      <c r="A605" s="43" t="s">
        <v>2686</v>
      </c>
      <c r="B605" s="23">
        <v>596</v>
      </c>
      <c r="C605" s="44">
        <v>16427</v>
      </c>
      <c r="D605" s="44"/>
      <c r="E605" s="45" t="s">
        <v>2739</v>
      </c>
      <c r="F605" s="45" t="s">
        <v>2740</v>
      </c>
      <c r="G605" s="35" t="s">
        <v>773</v>
      </c>
      <c r="H605" s="48" t="s">
        <v>130</v>
      </c>
      <c r="I605" s="45" t="s">
        <v>45</v>
      </c>
      <c r="J605" s="45" t="s">
        <v>1350</v>
      </c>
      <c r="K605" s="46"/>
      <c r="L605" s="45"/>
      <c r="M605" s="47">
        <v>10</v>
      </c>
      <c r="N605" s="45" t="s">
        <v>47</v>
      </c>
      <c r="O605" s="45" t="s">
        <v>2727</v>
      </c>
      <c r="P605" s="45" t="s">
        <v>2742</v>
      </c>
      <c r="Q605" s="45" t="s">
        <v>2746</v>
      </c>
      <c r="R605" s="29">
        <v>15.049200000000001</v>
      </c>
      <c r="S605" s="30"/>
      <c r="T605" s="31">
        <v>6</v>
      </c>
      <c r="U605" s="9">
        <v>3.3</v>
      </c>
      <c r="V605" s="29">
        <v>13.9406</v>
      </c>
      <c r="W605" s="30">
        <v>14.058</v>
      </c>
      <c r="X605" s="30"/>
      <c r="Y605" s="30"/>
      <c r="Z605" s="30"/>
      <c r="AA605" s="30"/>
      <c r="AB605" s="30"/>
      <c r="AC605" s="30"/>
      <c r="AD605" s="30"/>
      <c r="AE605" s="32">
        <v>13.9406</v>
      </c>
      <c r="AN605" s="33">
        <v>15.05</v>
      </c>
      <c r="AO605" s="17" t="s">
        <v>51</v>
      </c>
      <c r="AP605" s="32" t="s">
        <v>52</v>
      </c>
      <c r="AQ605" s="17" t="e">
        <f>AVERAGE(SMALL(AE605:AI605,1),SMALL(AE605:AI605,2))</f>
        <v>#NUM!</v>
      </c>
      <c r="AR605" s="17" t="e">
        <f>IF(R605 &lt;=( AVERAGE(SMALL(AE605:AI605,1),SMALL(AE605:AI605,2))), R605, "")</f>
        <v>#NUM!</v>
      </c>
      <c r="AS605" s="17" t="e">
        <f>AVERAGE(SMALL(AJ605:AM605,1),SMALL(AJ605:AM605,2))</f>
        <v>#NUM!</v>
      </c>
      <c r="AT605" s="17">
        <f>T605*1.075</f>
        <v>6.4499999999999993</v>
      </c>
      <c r="AU605" s="17">
        <f>U605*1.075</f>
        <v>3.5474999999999999</v>
      </c>
      <c r="AV605" s="30">
        <f>MIN(AN605,AT605,AU605)</f>
        <v>3.5474999999999999</v>
      </c>
      <c r="AW605" s="17" t="s">
        <v>75</v>
      </c>
      <c r="AX605" s="17" t="s">
        <v>76</v>
      </c>
      <c r="AY605" s="33">
        <v>3.5470000000000002</v>
      </c>
      <c r="AZ605" s="34">
        <f>IF(AND(AY605&gt;0,AY605&lt;=10),AY605*0.25,IF(AND(AY605&gt;10,AY605&lt;=50),AY605*0.17,IF(AND(AY605&gt;10,AY605&lt;=100),AY605*0.12,IF(AY605&gt;100,AY605*0.1))))</f>
        <v>0.88675000000000004</v>
      </c>
      <c r="BA605" s="35">
        <f>AZ605+AY605</f>
        <v>4.4337499999999999</v>
      </c>
      <c r="BB605" s="33">
        <f>BA605+BA605*0.08</f>
        <v>4.7884500000000001</v>
      </c>
    </row>
    <row r="606" spans="1:116" s="17" customFormat="1" ht="45">
      <c r="A606" s="43" t="s">
        <v>2686</v>
      </c>
      <c r="B606" s="23">
        <v>602</v>
      </c>
      <c r="C606" s="44">
        <v>19810</v>
      </c>
      <c r="D606" s="44"/>
      <c r="E606" s="45" t="s">
        <v>2778</v>
      </c>
      <c r="F606" s="45" t="s">
        <v>2779</v>
      </c>
      <c r="G606" s="35" t="s">
        <v>1736</v>
      </c>
      <c r="H606" s="48" t="s">
        <v>2780</v>
      </c>
      <c r="I606" s="45" t="s">
        <v>575</v>
      </c>
      <c r="J606" s="45" t="s">
        <v>2781</v>
      </c>
      <c r="K606" s="46"/>
      <c r="L606" s="45"/>
      <c r="M606" s="47">
        <v>28</v>
      </c>
      <c r="N606" s="45" t="s">
        <v>47</v>
      </c>
      <c r="O606" s="45" t="s">
        <v>2727</v>
      </c>
      <c r="P606" s="45" t="s">
        <v>2728</v>
      </c>
      <c r="Q606" s="45" t="s">
        <v>2782</v>
      </c>
      <c r="R606" s="29">
        <v>7.2279999999999998</v>
      </c>
      <c r="S606" s="30"/>
      <c r="T606" s="31">
        <v>3.4</v>
      </c>
      <c r="U606" s="9" t="s">
        <v>58</v>
      </c>
      <c r="V606" s="29">
        <v>6.1874000000000002</v>
      </c>
      <c r="W606" s="30">
        <v>7.26</v>
      </c>
      <c r="X606" s="30"/>
      <c r="Y606" s="30"/>
      <c r="Z606" s="30"/>
      <c r="AA606" s="30"/>
      <c r="AB606" s="30"/>
      <c r="AC606" s="30"/>
      <c r="AD606" s="30"/>
      <c r="AE606" s="32">
        <v>6.1874000000000002</v>
      </c>
      <c r="AN606" s="33">
        <v>6.72</v>
      </c>
      <c r="AO606" s="17" t="s">
        <v>213</v>
      </c>
      <c r="AP606" s="32" t="s">
        <v>214</v>
      </c>
      <c r="AQ606" s="17" t="e">
        <f>AVERAGE(SMALL(AE606:AI606,1),SMALL(AE606:AI606,2))</f>
        <v>#NUM!</v>
      </c>
      <c r="AR606" s="17" t="e">
        <f>IF(R606 &lt;=( AVERAGE(SMALL(AE606:AI606,1),SMALL(AE606:AI606,2))), R606, "")</f>
        <v>#NUM!</v>
      </c>
      <c r="AS606" s="17" t="e">
        <f>AVERAGE(SMALL(AJ606:AM606,1),SMALL(AJ606:AM606,2))</f>
        <v>#NUM!</v>
      </c>
      <c r="AT606" s="17">
        <f>T606*1.075</f>
        <v>3.6549999999999998</v>
      </c>
      <c r="AU606" s="17" t="e">
        <f>U606*1.075</f>
        <v>#VALUE!</v>
      </c>
      <c r="AV606" s="30" t="e">
        <f>MIN(AN606,AT606,AU606)</f>
        <v>#VALUE!</v>
      </c>
      <c r="AW606" s="17" t="s">
        <v>912</v>
      </c>
      <c r="AX606" s="17" t="s">
        <v>76</v>
      </c>
      <c r="AY606" s="33">
        <v>3.6549999999999998</v>
      </c>
      <c r="AZ606" s="34">
        <f>IF(AND(AY606&gt;0,AY606&lt;=10),AY606*0.25,IF(AND(AY606&gt;10,AY606&lt;=50),AY606*0.17,IF(AND(AY606&gt;10,AY606&lt;=100),AY606*0.12,IF(AY606&gt;100,AY606*0.1))))</f>
        <v>0.91374999999999995</v>
      </c>
      <c r="BA606" s="35">
        <f>AZ606+AY606</f>
        <v>4.5687499999999996</v>
      </c>
      <c r="BB606" s="33">
        <f>BA606+BA606*0.08</f>
        <v>4.9342499999999996</v>
      </c>
    </row>
    <row r="607" spans="1:116" s="17" customFormat="1" ht="30">
      <c r="A607" s="43" t="s">
        <v>2686</v>
      </c>
      <c r="B607" s="23">
        <v>598</v>
      </c>
      <c r="C607" s="44">
        <v>19848</v>
      </c>
      <c r="D607" s="44"/>
      <c r="E607" s="45" t="s">
        <v>2751</v>
      </c>
      <c r="F607" s="45" t="s">
        <v>2752</v>
      </c>
      <c r="G607" s="35" t="s">
        <v>2753</v>
      </c>
      <c r="H607" s="48" t="s">
        <v>2754</v>
      </c>
      <c r="I607" s="45" t="s">
        <v>2755</v>
      </c>
      <c r="J607" s="45" t="s">
        <v>2756</v>
      </c>
      <c r="K607" s="46">
        <v>100</v>
      </c>
      <c r="L607" s="45" t="s">
        <v>83</v>
      </c>
      <c r="M607" s="47">
        <v>1</v>
      </c>
      <c r="N607" s="45" t="s">
        <v>47</v>
      </c>
      <c r="O607" s="45" t="s">
        <v>2727</v>
      </c>
      <c r="P607" s="45" t="s">
        <v>2757</v>
      </c>
      <c r="Q607" s="45" t="s">
        <v>2758</v>
      </c>
      <c r="R607" s="29">
        <v>8.2476000000000003</v>
      </c>
      <c r="S607" s="30"/>
      <c r="T607" s="31">
        <v>4.5999999999999996</v>
      </c>
      <c r="U607" s="9" t="s">
        <v>58</v>
      </c>
      <c r="V607" s="29">
        <v>10.5154</v>
      </c>
      <c r="W607" s="30">
        <v>4.8289999999999997</v>
      </c>
      <c r="X607" s="30"/>
      <c r="Y607" s="30"/>
      <c r="Z607" s="30"/>
      <c r="AA607" s="30"/>
      <c r="AB607" s="30"/>
      <c r="AC607" s="30"/>
      <c r="AD607" s="30"/>
      <c r="AE607" s="32">
        <v>10.5154</v>
      </c>
      <c r="AN607" s="33">
        <v>8.2476000000000003</v>
      </c>
      <c r="AO607" s="17" t="s">
        <v>51</v>
      </c>
      <c r="AP607" s="32" t="s">
        <v>52</v>
      </c>
      <c r="AQ607" s="17" t="e">
        <f>AVERAGE(SMALL(AE607:AI607,1),SMALL(AE607:AI607,2))</f>
        <v>#NUM!</v>
      </c>
      <c r="AR607" s="17" t="e">
        <f>IF(R607 &lt;=( AVERAGE(SMALL(AE607:AI607,1),SMALL(AE607:AI607,2))), R607, "")</f>
        <v>#NUM!</v>
      </c>
      <c r="AS607" s="17" t="e">
        <f>AVERAGE(SMALL(AJ607:AM607,1),SMALL(AJ607:AM607,2))</f>
        <v>#NUM!</v>
      </c>
      <c r="AT607" s="17">
        <f>T607*1.075</f>
        <v>4.9449999999999994</v>
      </c>
      <c r="AU607" s="17" t="e">
        <f>U607*1.075</f>
        <v>#VALUE!</v>
      </c>
      <c r="AV607" s="30" t="e">
        <f>MIN(AN607,AT607,AU607)</f>
        <v>#VALUE!</v>
      </c>
      <c r="AW607" s="17" t="s">
        <v>75</v>
      </c>
      <c r="AX607" s="17" t="s">
        <v>76</v>
      </c>
      <c r="AY607" s="33">
        <v>4.9450000000000003</v>
      </c>
      <c r="AZ607" s="34">
        <f>IF(AND(AY607&gt;0,AY607&lt;=10),AY607*0.25,IF(AND(AY607&gt;10,AY607&lt;=50),AY607*0.17,IF(AND(AY607&gt;10,AY607&lt;=100),AY607*0.12,IF(AY607&gt;100,AY607*0.1))))</f>
        <v>1.2362500000000001</v>
      </c>
      <c r="BA607" s="35">
        <f>AZ607+AY607</f>
        <v>6.1812500000000004</v>
      </c>
      <c r="BB607" s="33">
        <f>BA607+BA607*0.08</f>
        <v>6.6757500000000007</v>
      </c>
    </row>
    <row r="608" spans="1:116" s="17" customFormat="1" ht="30">
      <c r="A608" s="43" t="s">
        <v>2686</v>
      </c>
      <c r="B608" s="23">
        <v>599</v>
      </c>
      <c r="C608" s="44">
        <v>19638</v>
      </c>
      <c r="D608" s="44"/>
      <c r="E608" s="45" t="s">
        <v>2759</v>
      </c>
      <c r="F608" s="45" t="s">
        <v>2760</v>
      </c>
      <c r="G608" s="35" t="s">
        <v>564</v>
      </c>
      <c r="H608" s="48" t="s">
        <v>2761</v>
      </c>
      <c r="I608" s="45" t="s">
        <v>566</v>
      </c>
      <c r="J608" s="45" t="s">
        <v>2762</v>
      </c>
      <c r="K608" s="46"/>
      <c r="L608" s="45"/>
      <c r="M608" s="47">
        <v>7</v>
      </c>
      <c r="N608" s="45" t="s">
        <v>47</v>
      </c>
      <c r="O608" s="45" t="s">
        <v>2727</v>
      </c>
      <c r="P608" s="45" t="s">
        <v>2728</v>
      </c>
      <c r="Q608" s="45" t="s">
        <v>2763</v>
      </c>
      <c r="R608" s="29">
        <v>14.100899999999999</v>
      </c>
      <c r="S608" s="30"/>
      <c r="T608" s="31">
        <v>6.44</v>
      </c>
      <c r="U608" s="9" t="s">
        <v>58</v>
      </c>
      <c r="V608" s="29">
        <v>19.6343</v>
      </c>
      <c r="W608" s="30">
        <v>6.6</v>
      </c>
      <c r="X608" s="30"/>
      <c r="Y608" s="30"/>
      <c r="Z608" s="30"/>
      <c r="AA608" s="30"/>
      <c r="AB608" s="30"/>
      <c r="AC608" s="30"/>
      <c r="AD608" s="30"/>
      <c r="AE608" s="32">
        <v>19.6343</v>
      </c>
      <c r="AN608" s="33">
        <v>13.12</v>
      </c>
      <c r="AO608" s="17" t="s">
        <v>213</v>
      </c>
      <c r="AP608" s="32" t="s">
        <v>214</v>
      </c>
      <c r="AQ608" s="17" t="e">
        <f>AVERAGE(SMALL(AE608:AI608,1),SMALL(AE608:AI608,2))</f>
        <v>#NUM!</v>
      </c>
      <c r="AR608" s="17" t="e">
        <f>IF(R608 &lt;=( AVERAGE(SMALL(AE608:AI608,1),SMALL(AE608:AI608,2))), R608, "")</f>
        <v>#NUM!</v>
      </c>
      <c r="AS608" s="17" t="e">
        <f>AVERAGE(SMALL(AJ608:AM608,1),SMALL(AJ608:AM608,2))</f>
        <v>#NUM!</v>
      </c>
      <c r="AT608" s="17">
        <f>T608*1.075</f>
        <v>6.923</v>
      </c>
      <c r="AU608" s="17" t="e">
        <f>U608*1.075</f>
        <v>#VALUE!</v>
      </c>
      <c r="AV608" s="30" t="e">
        <f>MIN(AN608,AT608,AU608)</f>
        <v>#VALUE!</v>
      </c>
      <c r="AW608" s="17" t="s">
        <v>75</v>
      </c>
      <c r="AX608" s="17" t="s">
        <v>76</v>
      </c>
      <c r="AY608" s="33">
        <v>6.923</v>
      </c>
      <c r="AZ608" s="34">
        <f>IF(AND(AY608&gt;0,AY608&lt;=10),AY608*0.25,IF(AND(AY608&gt;10,AY608&lt;=50),AY608*0.17,IF(AND(AY608&gt;10,AY608&lt;=100),AY608*0.12,IF(AY608&gt;100,AY608*0.1))))</f>
        <v>1.73075</v>
      </c>
      <c r="BA608" s="35">
        <f>AZ608+AY608</f>
        <v>8.6537500000000005</v>
      </c>
      <c r="BB608" s="33">
        <f>BA608+BA608*0.08</f>
        <v>9.34605</v>
      </c>
    </row>
    <row r="609" spans="1:116" s="17" customFormat="1" ht="30">
      <c r="A609" s="43" t="s">
        <v>2686</v>
      </c>
      <c r="B609" s="23">
        <v>595</v>
      </c>
      <c r="C609" s="44">
        <v>16472</v>
      </c>
      <c r="D609" s="44"/>
      <c r="E609" s="45" t="s">
        <v>2739</v>
      </c>
      <c r="F609" s="45" t="s">
        <v>2740</v>
      </c>
      <c r="G609" s="35" t="s">
        <v>773</v>
      </c>
      <c r="H609" s="48" t="s">
        <v>781</v>
      </c>
      <c r="I609" s="45" t="s">
        <v>644</v>
      </c>
      <c r="J609" s="45" t="s">
        <v>2744</v>
      </c>
      <c r="K609" s="46">
        <v>100</v>
      </c>
      <c r="L609" s="45" t="s">
        <v>83</v>
      </c>
      <c r="M609" s="47">
        <v>1</v>
      </c>
      <c r="N609" s="45" t="s">
        <v>47</v>
      </c>
      <c r="O609" s="45" t="s">
        <v>2727</v>
      </c>
      <c r="P609" s="45" t="s">
        <v>2742</v>
      </c>
      <c r="Q609" s="45" t="s">
        <v>2745</v>
      </c>
      <c r="R609" s="29">
        <v>16.0931</v>
      </c>
      <c r="S609" s="30"/>
      <c r="T609" s="31" t="s">
        <v>58</v>
      </c>
      <c r="U609" s="9" t="s">
        <v>58</v>
      </c>
      <c r="V609" s="29">
        <v>21.140599999999999</v>
      </c>
      <c r="W609" s="30">
        <v>8.8000000000000007</v>
      </c>
      <c r="X609" s="30"/>
      <c r="Y609" s="30"/>
      <c r="Z609" s="30"/>
      <c r="AA609" s="30"/>
      <c r="AB609" s="30"/>
      <c r="AC609" s="30"/>
      <c r="AD609" s="30"/>
      <c r="AE609" s="32">
        <v>21.140599999999999</v>
      </c>
      <c r="AN609" s="33">
        <v>16.09</v>
      </c>
      <c r="AO609" s="17" t="s">
        <v>51</v>
      </c>
      <c r="AP609" s="32" t="s">
        <v>52</v>
      </c>
      <c r="AQ609" s="17" t="e">
        <f>AVERAGE(SMALL(AE609:AI609,1),SMALL(AE609:AI609,2))</f>
        <v>#NUM!</v>
      </c>
      <c r="AR609" s="17" t="e">
        <f>IF(R609 &lt;=( AVERAGE(SMALL(AE609:AI609,1),SMALL(AE609:AI609,2))), R609, "")</f>
        <v>#NUM!</v>
      </c>
      <c r="AS609" s="17" t="e">
        <f>AVERAGE(SMALL(AJ609:AM609,1),SMALL(AJ609:AM609,2))</f>
        <v>#NUM!</v>
      </c>
      <c r="AT609" s="17" t="e">
        <f>T609*1.075</f>
        <v>#VALUE!</v>
      </c>
      <c r="AU609" s="17" t="e">
        <f>U609*1.075</f>
        <v>#VALUE!</v>
      </c>
      <c r="AV609" s="30" t="e">
        <f>MIN(AN609,AT609,AU609)</f>
        <v>#VALUE!</v>
      </c>
      <c r="AW609" s="42" t="s">
        <v>53</v>
      </c>
      <c r="AX609" s="42" t="s">
        <v>52</v>
      </c>
      <c r="AY609" s="33">
        <v>16.09</v>
      </c>
      <c r="AZ609" s="34">
        <f>IF(AND(AY609&gt;0,AY609&lt;=10),AY609*0.25,IF(AND(AY609&gt;10,AY609&lt;=50),AY609*0.17,IF(AND(AY609&gt;10,AY609&lt;=100),AY609*0.12,IF(AY609&gt;100,AY609*0.1))))</f>
        <v>2.7353000000000001</v>
      </c>
      <c r="BA609" s="35">
        <f>AZ609+AY609</f>
        <v>18.825299999999999</v>
      </c>
      <c r="BB609" s="33">
        <f>BA609+BA609*0.08</f>
        <v>20.331323999999999</v>
      </c>
    </row>
    <row r="610" spans="1:116" s="17" customFormat="1" ht="30">
      <c r="A610" s="43" t="s">
        <v>2686</v>
      </c>
      <c r="B610" s="23">
        <v>608</v>
      </c>
      <c r="C610" s="44">
        <v>6941</v>
      </c>
      <c r="D610" s="44"/>
      <c r="E610" s="45" t="s">
        <v>2807</v>
      </c>
      <c r="F610" s="45" t="s">
        <v>2808</v>
      </c>
      <c r="G610" s="35" t="s">
        <v>2809</v>
      </c>
      <c r="H610" s="48" t="s">
        <v>953</v>
      </c>
      <c r="I610" s="45" t="s">
        <v>45</v>
      </c>
      <c r="J610" s="45" t="s">
        <v>2810</v>
      </c>
      <c r="K610" s="46"/>
      <c r="L610" s="45"/>
      <c r="M610" s="47">
        <v>20</v>
      </c>
      <c r="N610" s="45" t="s">
        <v>47</v>
      </c>
      <c r="O610" s="45" t="s">
        <v>2811</v>
      </c>
      <c r="P610" s="45" t="s">
        <v>2812</v>
      </c>
      <c r="Q610" s="45" t="s">
        <v>2813</v>
      </c>
      <c r="R610" s="29">
        <v>11.18</v>
      </c>
      <c r="S610" s="30"/>
      <c r="T610" s="31">
        <v>4.5</v>
      </c>
      <c r="U610" s="9">
        <v>0.7</v>
      </c>
      <c r="V610" s="29">
        <v>10.4</v>
      </c>
      <c r="W610" s="30"/>
      <c r="X610" s="30"/>
      <c r="Y610" s="30"/>
      <c r="Z610" s="30"/>
      <c r="AA610" s="30"/>
      <c r="AB610" s="30"/>
      <c r="AC610" s="30"/>
      <c r="AD610" s="30"/>
      <c r="AE610" s="32">
        <v>10.4</v>
      </c>
      <c r="AN610" s="33">
        <v>11.18</v>
      </c>
      <c r="AO610" s="17" t="s">
        <v>51</v>
      </c>
      <c r="AP610" s="32" t="s">
        <v>52</v>
      </c>
      <c r="AQ610" s="17" t="e">
        <f>AVERAGE(SMALL(AE610:AI610,1),SMALL(AE610:AI610,2))</f>
        <v>#NUM!</v>
      </c>
      <c r="AR610" s="17" t="e">
        <f>IF(R610 &lt;=( AVERAGE(SMALL(AE610:AI610,1),SMALL(AE610:AI610,2))), R610, "")</f>
        <v>#NUM!</v>
      </c>
      <c r="AS610" s="17" t="e">
        <f>AVERAGE(SMALL(AJ610:AM610,1),SMALL(AJ610:AM610,2))</f>
        <v>#NUM!</v>
      </c>
      <c r="AT610" s="17">
        <f>T610*1.075</f>
        <v>4.8374999999999995</v>
      </c>
      <c r="AU610" s="17">
        <f>U610*1.075</f>
        <v>0.75249999999999995</v>
      </c>
      <c r="AV610" s="30">
        <f>MIN(AN610,AT610,AU610)</f>
        <v>0.75249999999999995</v>
      </c>
      <c r="AW610" s="17" t="s">
        <v>75</v>
      </c>
      <c r="AX610" s="17" t="s">
        <v>76</v>
      </c>
      <c r="AY610" s="33">
        <v>0.75</v>
      </c>
      <c r="AZ610" s="34">
        <f>IF(AND(AY610&gt;0,AY610&lt;=10),AY610*0.25,IF(AND(AY610&gt;10,AY610&lt;=50),AY610*0.17,IF(AND(AY610&gt;10,AY610&lt;=100),AY610*0.12,IF(AY610&gt;100,AY610*0.1))))</f>
        <v>0.1875</v>
      </c>
      <c r="BA610" s="35">
        <f>AZ610+AY610</f>
        <v>0.9375</v>
      </c>
      <c r="BB610" s="33">
        <f>BA610+BA610*0.08</f>
        <v>1.0125</v>
      </c>
    </row>
    <row r="611" spans="1:116" s="17" customFormat="1" ht="30">
      <c r="A611" s="43" t="s">
        <v>2686</v>
      </c>
      <c r="B611" s="23">
        <v>611</v>
      </c>
      <c r="C611" s="44">
        <v>3916</v>
      </c>
      <c r="D611" s="44"/>
      <c r="E611" s="45" t="s">
        <v>2822</v>
      </c>
      <c r="F611" s="45" t="s">
        <v>2823</v>
      </c>
      <c r="G611" s="35" t="s">
        <v>2824</v>
      </c>
      <c r="H611" s="48" t="s">
        <v>2825</v>
      </c>
      <c r="I611" s="45" t="s">
        <v>316</v>
      </c>
      <c r="J611" s="45" t="s">
        <v>2826</v>
      </c>
      <c r="K611" s="46">
        <v>30</v>
      </c>
      <c r="L611" s="45" t="s">
        <v>71</v>
      </c>
      <c r="M611" s="47">
        <v>1</v>
      </c>
      <c r="N611" s="45" t="s">
        <v>47</v>
      </c>
      <c r="O611" s="45" t="s">
        <v>2811</v>
      </c>
      <c r="P611" s="45" t="s">
        <v>2742</v>
      </c>
      <c r="Q611" s="45" t="s">
        <v>2827</v>
      </c>
      <c r="R611" s="29">
        <v>8.4664000000000001</v>
      </c>
      <c r="S611" s="30"/>
      <c r="T611" s="31">
        <v>4.13</v>
      </c>
      <c r="U611" s="9">
        <v>0.99</v>
      </c>
      <c r="V611" s="29">
        <v>10.5154</v>
      </c>
      <c r="W611" s="30">
        <v>5.2359999999999998</v>
      </c>
      <c r="X611" s="30"/>
      <c r="Y611" s="30"/>
      <c r="Z611" s="30"/>
      <c r="AA611" s="30"/>
      <c r="AB611" s="30"/>
      <c r="AC611" s="30"/>
      <c r="AD611" s="30"/>
      <c r="AE611" s="32">
        <v>10.5154</v>
      </c>
      <c r="AN611" s="33">
        <v>7.88</v>
      </c>
      <c r="AO611" s="17" t="s">
        <v>213</v>
      </c>
      <c r="AP611" s="32" t="s">
        <v>214</v>
      </c>
      <c r="AQ611" s="17" t="e">
        <f>AVERAGE(SMALL(AE611:AI611,1),SMALL(AE611:AI611,2))</f>
        <v>#NUM!</v>
      </c>
      <c r="AR611" s="17" t="e">
        <f>IF(R611 &lt;=( AVERAGE(SMALL(AE611:AI611,1),SMALL(AE611:AI611,2))), R611, "")</f>
        <v>#NUM!</v>
      </c>
      <c r="AS611" s="17" t="e">
        <f>AVERAGE(SMALL(AJ611:AM611,1),SMALL(AJ611:AM611,2))</f>
        <v>#NUM!</v>
      </c>
      <c r="AT611" s="17">
        <f>T611*1.075</f>
        <v>4.4397500000000001</v>
      </c>
      <c r="AU611" s="17">
        <f>U611*1.075</f>
        <v>1.0642499999999999</v>
      </c>
      <c r="AV611" s="30">
        <f>MIN(AN611,AT611,AU611)</f>
        <v>1.0642499999999999</v>
      </c>
      <c r="AW611" s="17" t="s">
        <v>75</v>
      </c>
      <c r="AX611" s="17" t="s">
        <v>76</v>
      </c>
      <c r="AY611" s="33">
        <v>1.06</v>
      </c>
      <c r="AZ611" s="34">
        <f>IF(AND(AY611&gt;0,AY611&lt;=10),AY611*0.25,IF(AND(AY611&gt;10,AY611&lt;=50),AY611*0.17,IF(AND(AY611&gt;10,AY611&lt;=100),AY611*0.12,IF(AY611&gt;100,AY611*0.1))))</f>
        <v>0.26500000000000001</v>
      </c>
      <c r="BA611" s="35">
        <f>AZ611+AY611</f>
        <v>1.3250000000000002</v>
      </c>
      <c r="BB611" s="33">
        <f>BA611+BA611*0.08</f>
        <v>1.4310000000000003</v>
      </c>
    </row>
    <row r="612" spans="1:116" s="17" customFormat="1" ht="30">
      <c r="A612" s="43" t="s">
        <v>2686</v>
      </c>
      <c r="B612" s="23">
        <v>609</v>
      </c>
      <c r="C612" s="44">
        <v>6945</v>
      </c>
      <c r="D612" s="44"/>
      <c r="E612" s="45" t="s">
        <v>2807</v>
      </c>
      <c r="F612" s="45" t="s">
        <v>2808</v>
      </c>
      <c r="G612" s="35" t="s">
        <v>2809</v>
      </c>
      <c r="H612" s="48" t="s">
        <v>2814</v>
      </c>
      <c r="I612" s="45" t="s">
        <v>396</v>
      </c>
      <c r="J612" s="45" t="s">
        <v>2815</v>
      </c>
      <c r="K612" s="46"/>
      <c r="L612" s="45"/>
      <c r="M612" s="47">
        <v>6</v>
      </c>
      <c r="N612" s="45" t="s">
        <v>47</v>
      </c>
      <c r="O612" s="45" t="s">
        <v>2811</v>
      </c>
      <c r="P612" s="45" t="s">
        <v>2816</v>
      </c>
      <c r="Q612" s="45" t="s">
        <v>2817</v>
      </c>
      <c r="R612" s="29">
        <v>7.9024000000000001</v>
      </c>
      <c r="S612" s="30"/>
      <c r="T612" s="31">
        <v>4.6500000000000004</v>
      </c>
      <c r="U612" s="9">
        <v>1.3</v>
      </c>
      <c r="V612" s="29">
        <v>10.5154</v>
      </c>
      <c r="W612" s="30">
        <v>4.1867000000000001</v>
      </c>
      <c r="X612" s="30"/>
      <c r="Y612" s="30"/>
      <c r="Z612" s="30"/>
      <c r="AA612" s="30"/>
      <c r="AB612" s="30"/>
      <c r="AC612" s="30"/>
      <c r="AD612" s="30"/>
      <c r="AE612" s="32">
        <v>10.5154</v>
      </c>
      <c r="AN612" s="33">
        <v>7.9</v>
      </c>
      <c r="AO612" s="17" t="s">
        <v>51</v>
      </c>
      <c r="AP612" s="32" t="s">
        <v>52</v>
      </c>
      <c r="AQ612" s="17" t="e">
        <f>AVERAGE(SMALL(AE612:AI612,1),SMALL(AE612:AI612,2))</f>
        <v>#NUM!</v>
      </c>
      <c r="AR612" s="17" t="e">
        <f>IF(R612 &lt;=( AVERAGE(SMALL(AE612:AI612,1),SMALL(AE612:AI612,2))), R612, "")</f>
        <v>#NUM!</v>
      </c>
      <c r="AS612" s="17" t="e">
        <f>AVERAGE(SMALL(AJ612:AM612,1),SMALL(AJ612:AM612,2))</f>
        <v>#NUM!</v>
      </c>
      <c r="AT612" s="17">
        <f>T612*1.075</f>
        <v>4.9987500000000002</v>
      </c>
      <c r="AU612" s="17">
        <f>U612*1.075</f>
        <v>1.3975</v>
      </c>
      <c r="AV612" s="30">
        <f>MIN(AN612,AT612,AU612)</f>
        <v>1.3975</v>
      </c>
      <c r="AW612" s="17" t="s">
        <v>75</v>
      </c>
      <c r="AX612" s="17" t="s">
        <v>76</v>
      </c>
      <c r="AY612" s="33">
        <v>1.397</v>
      </c>
      <c r="AZ612" s="34">
        <f>IF(AND(AY612&gt;0,AY612&lt;=10),AY612*0.25,IF(AND(AY612&gt;10,AY612&lt;=50),AY612*0.17,IF(AND(AY612&gt;10,AY612&lt;=100),AY612*0.12,IF(AY612&gt;100,AY612*0.1))))</f>
        <v>0.34925</v>
      </c>
      <c r="BA612" s="35">
        <f>AZ612+AY612</f>
        <v>1.7462500000000001</v>
      </c>
      <c r="BB612" s="33">
        <f>BA612+BA612*0.08</f>
        <v>1.88595</v>
      </c>
    </row>
    <row r="613" spans="1:116" s="17" customFormat="1" ht="30">
      <c r="A613" s="43" t="s">
        <v>2686</v>
      </c>
      <c r="B613" s="23">
        <v>610</v>
      </c>
      <c r="C613" s="44">
        <v>5651</v>
      </c>
      <c r="D613" s="44"/>
      <c r="E613" s="45" t="s">
        <v>2818</v>
      </c>
      <c r="F613" s="45" t="s">
        <v>226</v>
      </c>
      <c r="G613" s="35" t="s">
        <v>227</v>
      </c>
      <c r="H613" s="48" t="s">
        <v>130</v>
      </c>
      <c r="I613" s="45" t="s">
        <v>45</v>
      </c>
      <c r="J613" s="45" t="s">
        <v>2819</v>
      </c>
      <c r="K613" s="46"/>
      <c r="L613" s="45"/>
      <c r="M613" s="47">
        <v>14</v>
      </c>
      <c r="N613" s="45" t="s">
        <v>47</v>
      </c>
      <c r="O613" s="45" t="s">
        <v>2811</v>
      </c>
      <c r="P613" s="45" t="s">
        <v>2820</v>
      </c>
      <c r="Q613" s="45" t="s">
        <v>2821</v>
      </c>
      <c r="R613" s="29">
        <v>8.6082999999999998</v>
      </c>
      <c r="S613" s="30"/>
      <c r="T613" s="31">
        <v>4</v>
      </c>
      <c r="U613" s="9">
        <v>1.3</v>
      </c>
      <c r="V613" s="29">
        <v>10.5154</v>
      </c>
      <c r="W613" s="30">
        <v>5.5</v>
      </c>
      <c r="X613" s="30"/>
      <c r="Y613" s="30"/>
      <c r="Z613" s="30"/>
      <c r="AA613" s="30"/>
      <c r="AB613" s="30"/>
      <c r="AC613" s="30"/>
      <c r="AD613" s="30"/>
      <c r="AE613" s="32">
        <v>10.5154</v>
      </c>
      <c r="AN613" s="33">
        <v>8.01</v>
      </c>
      <c r="AO613" s="17" t="s">
        <v>213</v>
      </c>
      <c r="AP613" s="32" t="s">
        <v>214</v>
      </c>
      <c r="AQ613" s="17" t="e">
        <f>AVERAGE(SMALL(AE613:AI613,1),SMALL(AE613:AI613,2))</f>
        <v>#NUM!</v>
      </c>
      <c r="AR613" s="17" t="e">
        <f>IF(R613 &lt;=( AVERAGE(SMALL(AE613:AI613,1),SMALL(AE613:AI613,2))), R613, "")</f>
        <v>#NUM!</v>
      </c>
      <c r="AS613" s="17" t="e">
        <f>AVERAGE(SMALL(AJ613:AM613,1),SMALL(AJ613:AM613,2))</f>
        <v>#NUM!</v>
      </c>
      <c r="AT613" s="17">
        <f>T613*1.075</f>
        <v>4.3</v>
      </c>
      <c r="AU613" s="17">
        <f>U613*1.075</f>
        <v>1.3975</v>
      </c>
      <c r="AV613" s="30">
        <f>MIN(AN613,AT613,AU613)</f>
        <v>1.3975</v>
      </c>
      <c r="AW613" s="17" t="s">
        <v>75</v>
      </c>
      <c r="AX613" s="17" t="s">
        <v>76</v>
      </c>
      <c r="AY613" s="33">
        <v>1.4</v>
      </c>
      <c r="AZ613" s="34">
        <f>IF(AND(AY613&gt;0,AY613&lt;=10),AY613*0.25,IF(AND(AY613&gt;10,AY613&lt;=50),AY613*0.17,IF(AND(AY613&gt;10,AY613&lt;=100),AY613*0.12,IF(AY613&gt;100,AY613*0.1))))</f>
        <v>0.35</v>
      </c>
      <c r="BA613" s="35">
        <f>AZ613+AY613</f>
        <v>1.75</v>
      </c>
      <c r="BB613" s="33">
        <f>BA613+BA613*0.08</f>
        <v>1.8900000000000001</v>
      </c>
    </row>
    <row r="614" spans="1:116" s="17" customFormat="1" ht="30">
      <c r="A614" s="43" t="s">
        <v>2686</v>
      </c>
      <c r="B614" s="23">
        <v>613</v>
      </c>
      <c r="C614" s="44">
        <v>11697</v>
      </c>
      <c r="D614" s="44"/>
      <c r="E614" s="45" t="s">
        <v>2800</v>
      </c>
      <c r="F614" s="45" t="s">
        <v>2801</v>
      </c>
      <c r="G614" s="35" t="s">
        <v>362</v>
      </c>
      <c r="H614" s="48" t="s">
        <v>195</v>
      </c>
      <c r="I614" s="45" t="s">
        <v>890</v>
      </c>
      <c r="J614" s="45" t="s">
        <v>2831</v>
      </c>
      <c r="K614" s="46"/>
      <c r="L614" s="45"/>
      <c r="M614" s="47">
        <v>10</v>
      </c>
      <c r="N614" s="45" t="s">
        <v>47</v>
      </c>
      <c r="O614" s="45" t="s">
        <v>2811</v>
      </c>
      <c r="P614" s="45" t="s">
        <v>2832</v>
      </c>
      <c r="Q614" s="45" t="s">
        <v>2833</v>
      </c>
      <c r="R614" s="29">
        <v>11.3041</v>
      </c>
      <c r="S614" s="30"/>
      <c r="T614" s="31" t="s">
        <v>58</v>
      </c>
      <c r="U614" s="9">
        <v>1.4</v>
      </c>
      <c r="V614" s="29">
        <v>10.5154</v>
      </c>
      <c r="W614" s="30"/>
      <c r="X614" s="30"/>
      <c r="Y614" s="30"/>
      <c r="Z614" s="30"/>
      <c r="AA614" s="30"/>
      <c r="AB614" s="30"/>
      <c r="AC614" s="30"/>
      <c r="AD614" s="30"/>
      <c r="AE614" s="32">
        <v>10.5154</v>
      </c>
      <c r="AN614" s="33">
        <v>11.3</v>
      </c>
      <c r="AO614" s="17" t="s">
        <v>51</v>
      </c>
      <c r="AP614" s="32" t="s">
        <v>52</v>
      </c>
      <c r="AQ614" s="17" t="e">
        <f>AVERAGE(SMALL(AE614:AI614,1),SMALL(AE614:AI614,2))</f>
        <v>#NUM!</v>
      </c>
      <c r="AR614" s="17" t="e">
        <f>IF(R614 &lt;=( AVERAGE(SMALL(AE614:AI614,1),SMALL(AE614:AI614,2))), R614, "")</f>
        <v>#NUM!</v>
      </c>
      <c r="AS614" s="17" t="e">
        <f>AVERAGE(SMALL(AJ614:AM614,1),SMALL(AJ614:AM614,2))</f>
        <v>#NUM!</v>
      </c>
      <c r="AT614" s="17" t="e">
        <f>T614*1.075</f>
        <v>#VALUE!</v>
      </c>
      <c r="AU614" s="17">
        <f>U614*1.075</f>
        <v>1.5049999999999999</v>
      </c>
      <c r="AV614" s="30" t="e">
        <f>MIN(AN614,AT614,AU614)</f>
        <v>#VALUE!</v>
      </c>
      <c r="AW614" s="17" t="s">
        <v>75</v>
      </c>
      <c r="AX614" s="17" t="s">
        <v>76</v>
      </c>
      <c r="AY614" s="33">
        <v>1.5049999999999999</v>
      </c>
      <c r="AZ614" s="34">
        <f>IF(AND(AY614&gt;0,AY614&lt;=10),AY614*0.25,IF(AND(AY614&gt;10,AY614&lt;=50),AY614*0.17,IF(AND(AY614&gt;10,AY614&lt;=100),AY614*0.12,IF(AY614&gt;100,AY614*0.1))))</f>
        <v>0.37624999999999997</v>
      </c>
      <c r="BA614" s="35">
        <f>AZ614+AY614</f>
        <v>1.8812499999999999</v>
      </c>
      <c r="BB614" s="33">
        <f>BA614+BA614*0.08</f>
        <v>2.0317499999999997</v>
      </c>
    </row>
    <row r="615" spans="1:116" s="17" customFormat="1" ht="30">
      <c r="A615" s="43" t="s">
        <v>2686</v>
      </c>
      <c r="B615" s="23">
        <v>612</v>
      </c>
      <c r="C615" s="44">
        <v>5869</v>
      </c>
      <c r="D615" s="44"/>
      <c r="E615" s="45" t="s">
        <v>2828</v>
      </c>
      <c r="F615" s="45" t="s">
        <v>2337</v>
      </c>
      <c r="G615" s="35" t="s">
        <v>2338</v>
      </c>
      <c r="H615" s="48" t="s">
        <v>2754</v>
      </c>
      <c r="I615" s="45" t="s">
        <v>1220</v>
      </c>
      <c r="J615" s="45" t="s">
        <v>2829</v>
      </c>
      <c r="K615" s="46">
        <v>15</v>
      </c>
      <c r="L615" s="45" t="s">
        <v>71</v>
      </c>
      <c r="M615" s="47">
        <v>1</v>
      </c>
      <c r="N615" s="45" t="s">
        <v>47</v>
      </c>
      <c r="O615" s="45" t="s">
        <v>2811</v>
      </c>
      <c r="P615" s="45" t="s">
        <v>2812</v>
      </c>
      <c r="Q615" s="45" t="s">
        <v>2830</v>
      </c>
      <c r="R615" s="29">
        <v>9.6759000000000004</v>
      </c>
      <c r="S615" s="30"/>
      <c r="T615" s="31">
        <v>5.26</v>
      </c>
      <c r="U615" s="9">
        <v>2</v>
      </c>
      <c r="V615" s="29">
        <v>10.5154</v>
      </c>
      <c r="W615" s="30">
        <v>7.4863</v>
      </c>
      <c r="X615" s="30"/>
      <c r="Y615" s="30"/>
      <c r="Z615" s="30"/>
      <c r="AA615" s="30"/>
      <c r="AB615" s="30"/>
      <c r="AC615" s="30"/>
      <c r="AD615" s="30"/>
      <c r="AE615" s="32">
        <v>10.5154</v>
      </c>
      <c r="AN615" s="33">
        <v>9</v>
      </c>
      <c r="AO615" s="17" t="s">
        <v>213</v>
      </c>
      <c r="AP615" s="32" t="s">
        <v>214</v>
      </c>
      <c r="AQ615" s="17" t="e">
        <f>AVERAGE(SMALL(AE615:AI615,1),SMALL(AE615:AI615,2))</f>
        <v>#NUM!</v>
      </c>
      <c r="AR615" s="17" t="e">
        <f>IF(R615 &lt;=( AVERAGE(SMALL(AE615:AI615,1),SMALL(AE615:AI615,2))), R615, "")</f>
        <v>#NUM!</v>
      </c>
      <c r="AS615" s="17" t="e">
        <f>AVERAGE(SMALL(AJ615:AM615,1),SMALL(AJ615:AM615,2))</f>
        <v>#NUM!</v>
      </c>
      <c r="AT615" s="17">
        <f>T615*1.075</f>
        <v>5.6544999999999996</v>
      </c>
      <c r="AU615" s="17">
        <f>U615*1.075</f>
        <v>2.15</v>
      </c>
      <c r="AV615" s="30">
        <f>MIN(AN615,AT615,AU615)</f>
        <v>2.15</v>
      </c>
      <c r="AW615" s="17" t="s">
        <v>75</v>
      </c>
      <c r="AX615" s="17" t="s">
        <v>76</v>
      </c>
      <c r="AY615" s="33">
        <v>2.15</v>
      </c>
      <c r="AZ615" s="34">
        <f>IF(AND(AY615&gt;0,AY615&lt;=10),AY615*0.25,IF(AND(AY615&gt;10,AY615&lt;=50),AY615*0.17,IF(AND(AY615&gt;10,AY615&lt;=100),AY615*0.12,IF(AY615&gt;100,AY615*0.1))))</f>
        <v>0.53749999999999998</v>
      </c>
      <c r="BA615" s="35">
        <f>AZ615+AY615</f>
        <v>2.6875</v>
      </c>
      <c r="BB615" s="33">
        <f>BA615+BA615*0.08</f>
        <v>2.9024999999999999</v>
      </c>
    </row>
    <row r="616" spans="1:116" s="17" customFormat="1" ht="30">
      <c r="A616" s="22" t="s">
        <v>2834</v>
      </c>
      <c r="B616" s="23">
        <v>624</v>
      </c>
      <c r="C616" s="24"/>
      <c r="D616" s="24"/>
      <c r="E616" s="26" t="s">
        <v>2861</v>
      </c>
      <c r="F616" s="26" t="s">
        <v>2586</v>
      </c>
      <c r="G616" s="25" t="s">
        <v>2581</v>
      </c>
      <c r="H616" s="22" t="s">
        <v>305</v>
      </c>
      <c r="I616" s="26" t="s">
        <v>106</v>
      </c>
      <c r="J616" s="26" t="s">
        <v>2862</v>
      </c>
      <c r="K616" s="27"/>
      <c r="L616" s="26"/>
      <c r="M616" s="28">
        <v>30</v>
      </c>
      <c r="N616" s="26" t="s">
        <v>47</v>
      </c>
      <c r="O616" s="26" t="s">
        <v>2840</v>
      </c>
      <c r="P616" s="26" t="s">
        <v>2841</v>
      </c>
      <c r="Q616" s="26" t="s">
        <v>2864</v>
      </c>
      <c r="R616" s="29">
        <v>4.3</v>
      </c>
      <c r="S616" s="30">
        <v>2.9</v>
      </c>
      <c r="T616" s="31">
        <v>2.9</v>
      </c>
      <c r="U616" s="9">
        <v>0.72</v>
      </c>
      <c r="V616" s="29">
        <v>4.2960000000000003</v>
      </c>
      <c r="W616" s="30"/>
      <c r="X616" s="30"/>
      <c r="Y616" s="30"/>
      <c r="Z616" s="30"/>
      <c r="AA616" s="30"/>
      <c r="AB616" s="30"/>
      <c r="AC616" s="30"/>
      <c r="AD616" s="30"/>
      <c r="AE616" s="32"/>
      <c r="AN616" s="33"/>
      <c r="AP616" s="32"/>
      <c r="AQ616" s="17" t="e">
        <f>AVERAGE(SMALL(AE616:AI616,1),SMALL(AE616:AI616,2))</f>
        <v>#NUM!</v>
      </c>
      <c r="AR616" s="17" t="e">
        <f>IF(R616 &lt;=( AVERAGE(SMALL(AE616:AI616,1),SMALL(AE616:AI616,2))), R616, "")</f>
        <v>#NUM!</v>
      </c>
      <c r="AS616" s="17" t="e">
        <f>AVERAGE(SMALL(AJ616:AM616,1),SMALL(AJ616:AM616,2))</f>
        <v>#NUM!</v>
      </c>
      <c r="AT616" s="17">
        <f>T616*1.075</f>
        <v>3.1174999999999997</v>
      </c>
      <c r="AU616" s="17">
        <f>U616*1.075</f>
        <v>0.77399999999999991</v>
      </c>
      <c r="AV616" s="30">
        <f>MIN(AN616,AT616,AU616)</f>
        <v>0.77399999999999991</v>
      </c>
      <c r="AW616" s="17" t="s">
        <v>75</v>
      </c>
      <c r="AX616" s="17" t="s">
        <v>76</v>
      </c>
      <c r="AY616" s="33">
        <v>0.77400000000000002</v>
      </c>
      <c r="AZ616" s="34">
        <f>IF(AND(AY616&gt;0,AY616&lt;=10),AY616*0.25,IF(AND(AY616&gt;10,AY616&lt;=50),AY616*0.17,IF(AND(AY616&gt;10,AY616&lt;=100),AY616*0.12,IF(AY616&gt;100,AY616*0.1))))</f>
        <v>0.19350000000000001</v>
      </c>
      <c r="BA616" s="35">
        <f>AZ616+AY616</f>
        <v>0.96750000000000003</v>
      </c>
      <c r="BB616" s="33">
        <f>BA616+BA616*0.08</f>
        <v>1.0448999999999999</v>
      </c>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row>
    <row r="617" spans="1:116" s="17" customFormat="1" ht="30">
      <c r="A617" s="22" t="s">
        <v>2834</v>
      </c>
      <c r="B617" s="23">
        <v>623</v>
      </c>
      <c r="C617" s="24"/>
      <c r="D617" s="24"/>
      <c r="E617" s="26" t="s">
        <v>2861</v>
      </c>
      <c r="F617" s="26" t="s">
        <v>2586</v>
      </c>
      <c r="G617" s="25" t="s">
        <v>2581</v>
      </c>
      <c r="H617" s="22" t="s">
        <v>105</v>
      </c>
      <c r="I617" s="26" t="s">
        <v>106</v>
      </c>
      <c r="J617" s="26" t="s">
        <v>2862</v>
      </c>
      <c r="K617" s="27"/>
      <c r="L617" s="26"/>
      <c r="M617" s="28">
        <v>30</v>
      </c>
      <c r="N617" s="26" t="s">
        <v>47</v>
      </c>
      <c r="O617" s="26" t="s">
        <v>2840</v>
      </c>
      <c r="P617" s="26" t="s">
        <v>2841</v>
      </c>
      <c r="Q617" s="26" t="s">
        <v>2863</v>
      </c>
      <c r="R617" s="29">
        <v>4.9400000000000004</v>
      </c>
      <c r="S617" s="30">
        <v>3.95</v>
      </c>
      <c r="T617" s="31">
        <v>3.95</v>
      </c>
      <c r="U617" s="9">
        <v>1.1399999999999999</v>
      </c>
      <c r="V617" s="29">
        <v>4.944</v>
      </c>
      <c r="W617" s="30"/>
      <c r="X617" s="30"/>
      <c r="Y617" s="30"/>
      <c r="Z617" s="30"/>
      <c r="AA617" s="30"/>
      <c r="AB617" s="30"/>
      <c r="AC617" s="30"/>
      <c r="AD617" s="30"/>
      <c r="AE617" s="32"/>
      <c r="AN617" s="33"/>
      <c r="AP617" s="32"/>
      <c r="AQ617" s="17" t="e">
        <f>AVERAGE(SMALL(AE617:AI617,1),SMALL(AE617:AI617,2))</f>
        <v>#NUM!</v>
      </c>
      <c r="AR617" s="17" t="e">
        <f>IF(R617 &lt;=( AVERAGE(SMALL(AE617:AI617,1),SMALL(AE617:AI617,2))), R617, "")</f>
        <v>#NUM!</v>
      </c>
      <c r="AS617" s="17" t="e">
        <f>AVERAGE(SMALL(AJ617:AM617,1),SMALL(AJ617:AM617,2))</f>
        <v>#NUM!</v>
      </c>
      <c r="AT617" s="17">
        <f>T617*1.075</f>
        <v>4.2462499999999999</v>
      </c>
      <c r="AU617" s="17">
        <f>U617*1.075</f>
        <v>1.2254999999999998</v>
      </c>
      <c r="AV617" s="30">
        <f>MIN(AN617,AT617,AU617)</f>
        <v>1.2254999999999998</v>
      </c>
      <c r="AW617" s="17" t="s">
        <v>75</v>
      </c>
      <c r="AX617" s="17" t="s">
        <v>76</v>
      </c>
      <c r="AY617" s="33">
        <v>1.23</v>
      </c>
      <c r="AZ617" s="34">
        <f>IF(AND(AY617&gt;0,AY617&lt;=10),AY617*0.25,IF(AND(AY617&gt;10,AY617&lt;=50),AY617*0.17,IF(AND(AY617&gt;10,AY617&lt;=100),AY617*0.12,IF(AY617&gt;100,AY617*0.1))))</f>
        <v>0.3075</v>
      </c>
      <c r="BA617" s="35">
        <f>AZ617+AY617</f>
        <v>1.5375000000000001</v>
      </c>
      <c r="BB617" s="33">
        <f>BA617+BA617*0.08</f>
        <v>1.6605000000000001</v>
      </c>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row>
    <row r="618" spans="1:116" s="17" customFormat="1" ht="30">
      <c r="A618" s="22" t="s">
        <v>2834</v>
      </c>
      <c r="B618" s="23">
        <v>615</v>
      </c>
      <c r="C618" s="24"/>
      <c r="D618" s="24"/>
      <c r="E618" s="26" t="s">
        <v>2843</v>
      </c>
      <c r="F618" s="26" t="s">
        <v>2844</v>
      </c>
      <c r="G618" s="25" t="s">
        <v>2845</v>
      </c>
      <c r="H618" s="22" t="s">
        <v>688</v>
      </c>
      <c r="I618" s="26" t="s">
        <v>45</v>
      </c>
      <c r="J618" s="26" t="s">
        <v>1773</v>
      </c>
      <c r="K618" s="27"/>
      <c r="L618" s="26"/>
      <c r="M618" s="28">
        <v>28</v>
      </c>
      <c r="N618" s="26" t="s">
        <v>47</v>
      </c>
      <c r="O618" s="26" t="s">
        <v>2840</v>
      </c>
      <c r="P618" s="26" t="s">
        <v>2841</v>
      </c>
      <c r="Q618" s="26" t="s">
        <v>2846</v>
      </c>
      <c r="R618" s="29">
        <v>3.75</v>
      </c>
      <c r="S618" s="30">
        <v>3.7</v>
      </c>
      <c r="T618" s="31">
        <v>3.7</v>
      </c>
      <c r="U618" s="9">
        <v>1.2</v>
      </c>
      <c r="V618" s="29">
        <v>3.7584</v>
      </c>
      <c r="W618" s="30"/>
      <c r="X618" s="30"/>
      <c r="Y618" s="30"/>
      <c r="Z618" s="30"/>
      <c r="AA618" s="30"/>
      <c r="AB618" s="30"/>
      <c r="AC618" s="30"/>
      <c r="AD618" s="30"/>
      <c r="AE618" s="32"/>
      <c r="AN618" s="33"/>
      <c r="AP618" s="32"/>
      <c r="AQ618" s="17" t="e">
        <f>AVERAGE(SMALL(AE618:AI618,1),SMALL(AE618:AI618,2))</f>
        <v>#NUM!</v>
      </c>
      <c r="AR618" s="17" t="e">
        <f>IF(R618 &lt;=( AVERAGE(SMALL(AE618:AI618,1),SMALL(AE618:AI618,2))), R618, "")</f>
        <v>#NUM!</v>
      </c>
      <c r="AS618" s="17" t="e">
        <f>AVERAGE(SMALL(AJ618:AM618,1),SMALL(AJ618:AM618,2))</f>
        <v>#NUM!</v>
      </c>
      <c r="AT618" s="17">
        <f>T618*1.075</f>
        <v>3.9775</v>
      </c>
      <c r="AU618" s="17">
        <f>U618*1.075</f>
        <v>1.2899999999999998</v>
      </c>
      <c r="AV618" s="30">
        <f>MIN(AN618,AT618,AU618)</f>
        <v>1.2899999999999998</v>
      </c>
      <c r="AW618" s="17" t="s">
        <v>75</v>
      </c>
      <c r="AX618" s="17" t="s">
        <v>76</v>
      </c>
      <c r="AY618" s="33">
        <v>1.29</v>
      </c>
      <c r="AZ618" s="34">
        <f>IF(AND(AY618&gt;0,AY618&lt;=10),AY618*0.25,IF(AND(AY618&gt;10,AY618&lt;=50),AY618*0.17,IF(AND(AY618&gt;10,AY618&lt;=100),AY618*0.12,IF(AY618&gt;100,AY618*0.1))))</f>
        <v>0.32250000000000001</v>
      </c>
      <c r="BA618" s="35">
        <f>AZ618+AY618</f>
        <v>1.6125</v>
      </c>
      <c r="BB618" s="33">
        <f>BA618+BA618*0.08</f>
        <v>1.7415</v>
      </c>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row>
    <row r="619" spans="1:116" s="17" customFormat="1" ht="30">
      <c r="A619" s="22" t="s">
        <v>2834</v>
      </c>
      <c r="B619" s="23">
        <v>619</v>
      </c>
      <c r="C619" s="24"/>
      <c r="D619" s="24"/>
      <c r="E619" s="26" t="s">
        <v>2851</v>
      </c>
      <c r="F619" s="26" t="s">
        <v>2450</v>
      </c>
      <c r="G619" s="25" t="s">
        <v>1148</v>
      </c>
      <c r="H619" s="22" t="s">
        <v>305</v>
      </c>
      <c r="I619" s="26" t="s">
        <v>106</v>
      </c>
      <c r="J619" s="26" t="s">
        <v>2852</v>
      </c>
      <c r="K619" s="27"/>
      <c r="L619" s="26"/>
      <c r="M619" s="28">
        <v>28</v>
      </c>
      <c r="N619" s="26" t="s">
        <v>47</v>
      </c>
      <c r="O619" s="26" t="s">
        <v>2840</v>
      </c>
      <c r="P619" s="26" t="s">
        <v>2841</v>
      </c>
      <c r="Q619" s="26" t="s">
        <v>2854</v>
      </c>
      <c r="R619" s="29">
        <v>3.95</v>
      </c>
      <c r="S619" s="30">
        <v>3.8</v>
      </c>
      <c r="T619" s="31">
        <v>3.8</v>
      </c>
      <c r="U619" s="9">
        <v>1.33</v>
      </c>
      <c r="V619" s="29">
        <v>3.9552</v>
      </c>
      <c r="W619" s="30"/>
      <c r="X619" s="30"/>
      <c r="Y619" s="30"/>
      <c r="Z619" s="30"/>
      <c r="AA619" s="30"/>
      <c r="AB619" s="30"/>
      <c r="AC619" s="30"/>
      <c r="AD619" s="30"/>
      <c r="AE619" s="32"/>
      <c r="AN619" s="33"/>
      <c r="AP619" s="32"/>
      <c r="AQ619" s="17" t="e">
        <f>AVERAGE(SMALL(AE619:AI619,1),SMALL(AE619:AI619,2))</f>
        <v>#NUM!</v>
      </c>
      <c r="AR619" s="17" t="e">
        <f>IF(R619 &lt;=( AVERAGE(SMALL(AE619:AI619,1),SMALL(AE619:AI619,2))), R619, "")</f>
        <v>#NUM!</v>
      </c>
      <c r="AS619" s="17" t="e">
        <f>AVERAGE(SMALL(AJ619:AM619,1),SMALL(AJ619:AM619,2))</f>
        <v>#NUM!</v>
      </c>
      <c r="AT619" s="17">
        <f>T619*1.075</f>
        <v>4.085</v>
      </c>
      <c r="AU619" s="17">
        <f>U619*1.075</f>
        <v>1.4297500000000001</v>
      </c>
      <c r="AV619" s="30">
        <f>MIN(AN619,AT619,AU619)</f>
        <v>1.4297500000000001</v>
      </c>
      <c r="AW619" s="17" t="s">
        <v>75</v>
      </c>
      <c r="AX619" s="17" t="s">
        <v>76</v>
      </c>
      <c r="AY619" s="33">
        <v>1.43</v>
      </c>
      <c r="AZ619" s="34">
        <f>IF(AND(AY619&gt;0,AY619&lt;=10),AY619*0.25,IF(AND(AY619&gt;10,AY619&lt;=50),AY619*0.17,IF(AND(AY619&gt;10,AY619&lt;=100),AY619*0.12,IF(AY619&gt;100,AY619*0.1))))</f>
        <v>0.35749999999999998</v>
      </c>
      <c r="BA619" s="35">
        <f>AZ619+AY619</f>
        <v>1.7874999999999999</v>
      </c>
      <c r="BB619" s="33">
        <f>BA619+BA619*0.08</f>
        <v>1.9304999999999999</v>
      </c>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row>
    <row r="620" spans="1:116" s="49" customFormat="1" ht="30">
      <c r="A620" s="22" t="s">
        <v>2834</v>
      </c>
      <c r="B620" s="23">
        <v>620</v>
      </c>
      <c r="C620" s="24"/>
      <c r="D620" s="24"/>
      <c r="E620" s="26" t="s">
        <v>2855</v>
      </c>
      <c r="F620" s="26" t="s">
        <v>2856</v>
      </c>
      <c r="G620" s="25" t="s">
        <v>1273</v>
      </c>
      <c r="H620" s="22" t="s">
        <v>105</v>
      </c>
      <c r="I620" s="26" t="s">
        <v>45</v>
      </c>
      <c r="J620" s="26" t="s">
        <v>1773</v>
      </c>
      <c r="K620" s="27"/>
      <c r="L620" s="26"/>
      <c r="M620" s="28">
        <v>28</v>
      </c>
      <c r="N620" s="26" t="s">
        <v>47</v>
      </c>
      <c r="O620" s="26" t="s">
        <v>2840</v>
      </c>
      <c r="P620" s="26" t="s">
        <v>2841</v>
      </c>
      <c r="Q620" s="26" t="s">
        <v>2857</v>
      </c>
      <c r="R620" s="29">
        <v>3.99</v>
      </c>
      <c r="S620" s="30">
        <v>3.6</v>
      </c>
      <c r="T620" s="31">
        <v>3.6</v>
      </c>
      <c r="U620" s="9">
        <v>1.49</v>
      </c>
      <c r="V620" s="29">
        <v>3.9935999999999998</v>
      </c>
      <c r="W620" s="30"/>
      <c r="X620" s="30"/>
      <c r="Y620" s="30"/>
      <c r="Z620" s="30"/>
      <c r="AA620" s="30"/>
      <c r="AB620" s="30"/>
      <c r="AC620" s="30"/>
      <c r="AD620" s="30"/>
      <c r="AE620" s="32"/>
      <c r="AF620" s="17"/>
      <c r="AG620" s="17"/>
      <c r="AH620" s="17"/>
      <c r="AI620" s="17"/>
      <c r="AJ620" s="17"/>
      <c r="AK620" s="17"/>
      <c r="AL620" s="17"/>
      <c r="AM620" s="17"/>
      <c r="AN620" s="33"/>
      <c r="AO620" s="17"/>
      <c r="AP620" s="32"/>
      <c r="AQ620" s="17" t="e">
        <f>AVERAGE(SMALL(AE620:AI620,1),SMALL(AE620:AI620,2))</f>
        <v>#NUM!</v>
      </c>
      <c r="AR620" s="17" t="e">
        <f>IF(R620 &lt;=( AVERAGE(SMALL(AE620:AI620,1),SMALL(AE620:AI620,2))), R620, "")</f>
        <v>#NUM!</v>
      </c>
      <c r="AS620" s="17" t="e">
        <f>AVERAGE(SMALL(AJ620:AM620,1),SMALL(AJ620:AM620,2))</f>
        <v>#NUM!</v>
      </c>
      <c r="AT620" s="17">
        <f>T620*1.075</f>
        <v>3.87</v>
      </c>
      <c r="AU620" s="17">
        <f>U620*1.075</f>
        <v>1.60175</v>
      </c>
      <c r="AV620" s="30">
        <f>MIN(AN620,AT620,AU620)</f>
        <v>1.60175</v>
      </c>
      <c r="AW620" s="17" t="s">
        <v>75</v>
      </c>
      <c r="AX620" s="17" t="s">
        <v>76</v>
      </c>
      <c r="AY620" s="33">
        <v>1.6</v>
      </c>
      <c r="AZ620" s="34">
        <f>IF(AND(AY620&gt;0,AY620&lt;=10),AY620*0.25,IF(AND(AY620&gt;10,AY620&lt;=50),AY620*0.17,IF(AND(AY620&gt;10,AY620&lt;=100),AY620*0.12,IF(AY620&gt;100,AY620*0.1))))</f>
        <v>0.4</v>
      </c>
      <c r="BA620" s="35">
        <f>AZ620+AY620</f>
        <v>2</v>
      </c>
      <c r="BB620" s="33">
        <f>BA620+BA620*0.08</f>
        <v>2.16</v>
      </c>
      <c r="BC620" s="17"/>
      <c r="BD620" s="17"/>
      <c r="BE620" s="17"/>
      <c r="BF620" s="17"/>
      <c r="BG620" s="17"/>
      <c r="BH620" s="17"/>
      <c r="BI620" s="17"/>
      <c r="BJ620" s="17"/>
      <c r="BK620" s="17"/>
      <c r="BL620" s="17"/>
      <c r="BM620" s="17"/>
      <c r="BN620" s="17"/>
      <c r="BO620" s="17"/>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row>
    <row r="621" spans="1:116" s="17" customFormat="1" ht="30">
      <c r="A621" s="22" t="s">
        <v>2834</v>
      </c>
      <c r="B621" s="23">
        <v>614</v>
      </c>
      <c r="C621" s="24"/>
      <c r="D621" s="24"/>
      <c r="E621" s="26" t="s">
        <v>2835</v>
      </c>
      <c r="F621" s="26" t="s">
        <v>2836</v>
      </c>
      <c r="G621" s="25" t="s">
        <v>2837</v>
      </c>
      <c r="H621" s="22" t="s">
        <v>2838</v>
      </c>
      <c r="I621" s="26" t="s">
        <v>45</v>
      </c>
      <c r="J621" s="26" t="s">
        <v>2839</v>
      </c>
      <c r="K621" s="27"/>
      <c r="L621" s="26"/>
      <c r="M621" s="28">
        <v>30</v>
      </c>
      <c r="N621" s="26" t="s">
        <v>47</v>
      </c>
      <c r="O621" s="26" t="s">
        <v>2840</v>
      </c>
      <c r="P621" s="26" t="s">
        <v>2841</v>
      </c>
      <c r="Q621" s="26" t="s">
        <v>2842</v>
      </c>
      <c r="R621" s="29">
        <v>7.17</v>
      </c>
      <c r="S621" s="30">
        <v>4.9000000000000004</v>
      </c>
      <c r="T621" s="31">
        <v>4.9000000000000004</v>
      </c>
      <c r="U621" s="9">
        <v>1.8</v>
      </c>
      <c r="V621" s="29">
        <v>7.1760000000000002</v>
      </c>
      <c r="W621" s="30"/>
      <c r="X621" s="30"/>
      <c r="Y621" s="30"/>
      <c r="Z621" s="30"/>
      <c r="AA621" s="30"/>
      <c r="AB621" s="30"/>
      <c r="AC621" s="30"/>
      <c r="AD621" s="30"/>
      <c r="AE621" s="32"/>
      <c r="AN621" s="33"/>
      <c r="AP621" s="32"/>
      <c r="AQ621" s="17" t="e">
        <f>AVERAGE(SMALL(AE621:AI621,1),SMALL(AE621:AI621,2))</f>
        <v>#NUM!</v>
      </c>
      <c r="AR621" s="17" t="e">
        <f>IF(R621 &lt;=( AVERAGE(SMALL(AE621:AI621,1),SMALL(AE621:AI621,2))), R621, "")</f>
        <v>#NUM!</v>
      </c>
      <c r="AS621" s="17" t="e">
        <f>AVERAGE(SMALL(AJ621:AM621,1),SMALL(AJ621:AM621,2))</f>
        <v>#NUM!</v>
      </c>
      <c r="AT621" s="17">
        <f>T621*1.075</f>
        <v>5.2675000000000001</v>
      </c>
      <c r="AU621" s="17">
        <f>U621*1.075</f>
        <v>1.9350000000000001</v>
      </c>
      <c r="AV621" s="30">
        <f>MIN(AN621,AT621,AU621)</f>
        <v>1.9350000000000001</v>
      </c>
      <c r="AW621" s="17" t="s">
        <v>75</v>
      </c>
      <c r="AX621" s="17" t="s">
        <v>76</v>
      </c>
      <c r="AY621" s="33">
        <v>1.9350000000000001</v>
      </c>
      <c r="AZ621" s="34">
        <f>IF(AND(AY621&gt;0,AY621&lt;=10),AY621*0.25,IF(AND(AY621&gt;10,AY621&lt;=50),AY621*0.17,IF(AND(AY621&gt;10,AY621&lt;=100),AY621*0.12,IF(AY621&gt;100,AY621*0.1))))</f>
        <v>0.48375000000000001</v>
      </c>
      <c r="BA621" s="35">
        <f>AZ621+AY621</f>
        <v>2.4187500000000002</v>
      </c>
      <c r="BB621" s="33">
        <f>BA621+BA621*0.08</f>
        <v>2.6122500000000004</v>
      </c>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row>
    <row r="622" spans="1:116" s="17" customFormat="1" ht="30">
      <c r="A622" s="22" t="s">
        <v>2834</v>
      </c>
      <c r="B622" s="23">
        <v>616</v>
      </c>
      <c r="C622" s="24"/>
      <c r="D622" s="24"/>
      <c r="E622" s="26" t="s">
        <v>2843</v>
      </c>
      <c r="F622" s="26" t="s">
        <v>2844</v>
      </c>
      <c r="G622" s="25" t="s">
        <v>2845</v>
      </c>
      <c r="H622" s="22" t="s">
        <v>298</v>
      </c>
      <c r="I622" s="26" t="s">
        <v>45</v>
      </c>
      <c r="J622" s="26" t="s">
        <v>1773</v>
      </c>
      <c r="K622" s="27"/>
      <c r="L622" s="26"/>
      <c r="M622" s="28">
        <v>28</v>
      </c>
      <c r="N622" s="26" t="s">
        <v>47</v>
      </c>
      <c r="O622" s="26" t="s">
        <v>2840</v>
      </c>
      <c r="P622" s="26" t="s">
        <v>2841</v>
      </c>
      <c r="Q622" s="26" t="s">
        <v>2847</v>
      </c>
      <c r="R622" s="29">
        <v>7.38</v>
      </c>
      <c r="S622" s="30">
        <v>6.95</v>
      </c>
      <c r="T622" s="31">
        <v>6.95</v>
      </c>
      <c r="U622" s="9">
        <v>1.85</v>
      </c>
      <c r="V622" s="29">
        <v>7.3872</v>
      </c>
      <c r="W622" s="30"/>
      <c r="X622" s="30"/>
      <c r="Y622" s="30"/>
      <c r="Z622" s="30"/>
      <c r="AA622" s="30"/>
      <c r="AB622" s="30"/>
      <c r="AC622" s="30"/>
      <c r="AD622" s="30"/>
      <c r="AE622" s="32"/>
      <c r="AN622" s="33"/>
      <c r="AP622" s="32"/>
      <c r="AQ622" s="17" t="e">
        <f>AVERAGE(SMALL(AE622:AI622,1),SMALL(AE622:AI622,2))</f>
        <v>#NUM!</v>
      </c>
      <c r="AR622" s="17" t="e">
        <f>IF(R622 &lt;=( AVERAGE(SMALL(AE622:AI622,1),SMALL(AE622:AI622,2))), R622, "")</f>
        <v>#NUM!</v>
      </c>
      <c r="AS622" s="17" t="e">
        <f>AVERAGE(SMALL(AJ622:AM622,1),SMALL(AJ622:AM622,2))</f>
        <v>#NUM!</v>
      </c>
      <c r="AT622" s="17">
        <f>T622*1.075</f>
        <v>7.4712499999999995</v>
      </c>
      <c r="AU622" s="17">
        <f>U622*1.075</f>
        <v>1.98875</v>
      </c>
      <c r="AV622" s="30">
        <f>MIN(AN622,AT622,AU622)</f>
        <v>1.98875</v>
      </c>
      <c r="AW622" s="17" t="s">
        <v>75</v>
      </c>
      <c r="AX622" s="17" t="s">
        <v>76</v>
      </c>
      <c r="AY622" s="33">
        <v>1.988</v>
      </c>
      <c r="AZ622" s="34">
        <f>IF(AND(AY622&gt;0,AY622&lt;=10),AY622*0.25,IF(AND(AY622&gt;10,AY622&lt;=50),AY622*0.17,IF(AND(AY622&gt;10,AY622&lt;=100),AY622*0.12,IF(AY622&gt;100,AY622*0.1))))</f>
        <v>0.497</v>
      </c>
      <c r="BA622" s="35">
        <f>AZ622+AY622</f>
        <v>2.4849999999999999</v>
      </c>
      <c r="BB622" s="33">
        <f>BA622+BA622*0.08</f>
        <v>2.6837999999999997</v>
      </c>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row>
    <row r="623" spans="1:116" s="17" customFormat="1" ht="30">
      <c r="A623" s="22" t="s">
        <v>2834</v>
      </c>
      <c r="B623" s="23">
        <v>621</v>
      </c>
      <c r="C623" s="24"/>
      <c r="D623" s="24"/>
      <c r="E623" s="26" t="s">
        <v>2855</v>
      </c>
      <c r="F623" s="26" t="s">
        <v>2856</v>
      </c>
      <c r="G623" s="25" t="s">
        <v>1273</v>
      </c>
      <c r="H623" s="22" t="s">
        <v>60</v>
      </c>
      <c r="I623" s="26" t="s">
        <v>45</v>
      </c>
      <c r="J623" s="26" t="s">
        <v>1773</v>
      </c>
      <c r="K623" s="27"/>
      <c r="L623" s="26"/>
      <c r="M623" s="28">
        <v>28</v>
      </c>
      <c r="N623" s="26" t="s">
        <v>47</v>
      </c>
      <c r="O623" s="26" t="s">
        <v>2840</v>
      </c>
      <c r="P623" s="26" t="s">
        <v>2841</v>
      </c>
      <c r="Q623" s="26" t="s">
        <v>2858</v>
      </c>
      <c r="R623" s="29">
        <v>7.55</v>
      </c>
      <c r="S623" s="30">
        <v>5.55</v>
      </c>
      <c r="T623" s="31">
        <v>5.55</v>
      </c>
      <c r="U623" s="9">
        <v>2.2999999999999998</v>
      </c>
      <c r="V623" s="29">
        <v>7.5528000000000004</v>
      </c>
      <c r="W623" s="30"/>
      <c r="X623" s="30"/>
      <c r="Y623" s="30"/>
      <c r="Z623" s="30"/>
      <c r="AA623" s="30"/>
      <c r="AB623" s="30"/>
      <c r="AC623" s="30"/>
      <c r="AD623" s="30"/>
      <c r="AE623" s="32"/>
      <c r="AN623" s="33"/>
      <c r="AP623" s="32"/>
      <c r="AQ623" s="17" t="e">
        <f>AVERAGE(SMALL(AE623:AI623,1),SMALL(AE623:AI623,2))</f>
        <v>#NUM!</v>
      </c>
      <c r="AR623" s="17" t="e">
        <f>IF(R623 &lt;=( AVERAGE(SMALL(AE623:AI623,1),SMALL(AE623:AI623,2))), R623, "")</f>
        <v>#NUM!</v>
      </c>
      <c r="AS623" s="17" t="e">
        <f>AVERAGE(SMALL(AJ623:AM623,1),SMALL(AJ623:AM623,2))</f>
        <v>#NUM!</v>
      </c>
      <c r="AT623" s="17">
        <f>T623*1.075</f>
        <v>5.9662499999999996</v>
      </c>
      <c r="AU623" s="17">
        <f>U623*1.075</f>
        <v>2.4724999999999997</v>
      </c>
      <c r="AV623" s="30">
        <f>MIN(AN623,AT623,AU623)</f>
        <v>2.4724999999999997</v>
      </c>
      <c r="AW623" s="17" t="s">
        <v>75</v>
      </c>
      <c r="AX623" s="17" t="s">
        <v>76</v>
      </c>
      <c r="AY623" s="33">
        <v>2.4700000000000002</v>
      </c>
      <c r="AZ623" s="34">
        <f>IF(AND(AY623&gt;0,AY623&lt;=10),AY623*0.25,IF(AND(AY623&gt;10,AY623&lt;=50),AY623*0.17,IF(AND(AY623&gt;10,AY623&lt;=100),AY623*0.12,IF(AY623&gt;100,AY623*0.1))))</f>
        <v>0.61750000000000005</v>
      </c>
      <c r="BA623" s="35">
        <f>AZ623+AY623</f>
        <v>3.0875000000000004</v>
      </c>
      <c r="BB623" s="33">
        <f>BA623+BA623*0.08</f>
        <v>3.3345000000000002</v>
      </c>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row>
    <row r="624" spans="1:116" s="49" customFormat="1" ht="30">
      <c r="A624" s="22" t="s">
        <v>2834</v>
      </c>
      <c r="B624" s="23">
        <v>617</v>
      </c>
      <c r="C624" s="24"/>
      <c r="D624" s="24"/>
      <c r="E624" s="26" t="s">
        <v>2843</v>
      </c>
      <c r="F624" s="26" t="s">
        <v>2844</v>
      </c>
      <c r="G624" s="25" t="s">
        <v>2845</v>
      </c>
      <c r="H624" s="22" t="s">
        <v>710</v>
      </c>
      <c r="I624" s="26" t="s">
        <v>45</v>
      </c>
      <c r="J624" s="26" t="s">
        <v>2848</v>
      </c>
      <c r="K624" s="27"/>
      <c r="L624" s="26"/>
      <c r="M624" s="28">
        <v>28</v>
      </c>
      <c r="N624" s="26" t="s">
        <v>47</v>
      </c>
      <c r="O624" s="26" t="s">
        <v>2840</v>
      </c>
      <c r="P624" s="26" t="s">
        <v>2849</v>
      </c>
      <c r="Q624" s="26" t="s">
        <v>2850</v>
      </c>
      <c r="R624" s="29">
        <v>10.91</v>
      </c>
      <c r="S624" s="30">
        <v>7.5</v>
      </c>
      <c r="T624" s="31">
        <v>7.5</v>
      </c>
      <c r="U624" s="9">
        <v>2.5</v>
      </c>
      <c r="V624" s="29">
        <v>10.9176</v>
      </c>
      <c r="W624" s="30"/>
      <c r="X624" s="30"/>
      <c r="Y624" s="30"/>
      <c r="Z624" s="30"/>
      <c r="AA624" s="30"/>
      <c r="AB624" s="30"/>
      <c r="AC624" s="30"/>
      <c r="AD624" s="30"/>
      <c r="AE624" s="32"/>
      <c r="AF624" s="17"/>
      <c r="AG624" s="17"/>
      <c r="AH624" s="17"/>
      <c r="AI624" s="17"/>
      <c r="AJ624" s="17"/>
      <c r="AK624" s="17"/>
      <c r="AL624" s="17"/>
      <c r="AM624" s="17"/>
      <c r="AN624" s="33"/>
      <c r="AO624" s="17"/>
      <c r="AP624" s="32"/>
      <c r="AQ624" s="17" t="e">
        <f>AVERAGE(SMALL(AE624:AI624,1),SMALL(AE624:AI624,2))</f>
        <v>#NUM!</v>
      </c>
      <c r="AR624" s="17" t="e">
        <f>IF(R624 &lt;=( AVERAGE(SMALL(AE624:AI624,1),SMALL(AE624:AI624,2))), R624, "")</f>
        <v>#NUM!</v>
      </c>
      <c r="AS624" s="17" t="e">
        <f>AVERAGE(SMALL(AJ624:AM624,1),SMALL(AJ624:AM624,2))</f>
        <v>#NUM!</v>
      </c>
      <c r="AT624" s="17">
        <f>T624*1.075</f>
        <v>8.0625</v>
      </c>
      <c r="AU624" s="17">
        <f>U624*1.075</f>
        <v>2.6875</v>
      </c>
      <c r="AV624" s="30">
        <f>MIN(AN624,AT624,AU624)</f>
        <v>2.6875</v>
      </c>
      <c r="AW624" s="17" t="s">
        <v>75</v>
      </c>
      <c r="AX624" s="17" t="s">
        <v>76</v>
      </c>
      <c r="AY624" s="33">
        <v>2.6869999999999998</v>
      </c>
      <c r="AZ624" s="34">
        <f>IF(AND(AY624&gt;0,AY624&lt;=10),AY624*0.25,IF(AND(AY624&gt;10,AY624&lt;=50),AY624*0.17,IF(AND(AY624&gt;10,AY624&lt;=100),AY624*0.12,IF(AY624&gt;100,AY624*0.1))))</f>
        <v>0.67174999999999996</v>
      </c>
      <c r="BA624" s="35">
        <f>AZ624+AY624</f>
        <v>3.3587499999999997</v>
      </c>
      <c r="BB624" s="33">
        <f>BA624+BA624*0.08</f>
        <v>3.6274499999999996</v>
      </c>
      <c r="BC624" s="17"/>
      <c r="BD624" s="17"/>
      <c r="BE624" s="17"/>
      <c r="BF624" s="17"/>
      <c r="BG624" s="17"/>
      <c r="BH624" s="17"/>
      <c r="BI624" s="17"/>
      <c r="BJ624" s="17"/>
      <c r="BK624" s="17"/>
      <c r="BL624" s="17"/>
      <c r="BM624" s="17"/>
      <c r="BN624" s="17"/>
      <c r="BO624" s="17"/>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row>
    <row r="625" spans="1:116" s="49" customFormat="1" ht="30">
      <c r="A625" s="22" t="s">
        <v>2834</v>
      </c>
      <c r="B625" s="23">
        <v>618</v>
      </c>
      <c r="C625" s="24"/>
      <c r="D625" s="24"/>
      <c r="E625" s="26" t="s">
        <v>2851</v>
      </c>
      <c r="F625" s="26" t="s">
        <v>2450</v>
      </c>
      <c r="G625" s="25" t="s">
        <v>1148</v>
      </c>
      <c r="H625" s="22" t="s">
        <v>105</v>
      </c>
      <c r="I625" s="26" t="s">
        <v>106</v>
      </c>
      <c r="J625" s="26" t="s">
        <v>2852</v>
      </c>
      <c r="K625" s="27"/>
      <c r="L625" s="26"/>
      <c r="M625" s="28">
        <v>28</v>
      </c>
      <c r="N625" s="26" t="s">
        <v>47</v>
      </c>
      <c r="O625" s="26" t="s">
        <v>2840</v>
      </c>
      <c r="P625" s="26" t="s">
        <v>2841</v>
      </c>
      <c r="Q625" s="26" t="s">
        <v>2853</v>
      </c>
      <c r="R625" s="29">
        <v>5.54</v>
      </c>
      <c r="S625" s="30">
        <v>5.5</v>
      </c>
      <c r="T625" s="31">
        <v>5.5</v>
      </c>
      <c r="U625" s="9">
        <v>2.58</v>
      </c>
      <c r="V625" s="29">
        <v>5.5415999999999999</v>
      </c>
      <c r="W625" s="30"/>
      <c r="X625" s="30"/>
      <c r="Y625" s="30"/>
      <c r="Z625" s="30"/>
      <c r="AA625" s="30"/>
      <c r="AB625" s="30"/>
      <c r="AC625" s="30"/>
      <c r="AD625" s="30"/>
      <c r="AE625" s="32"/>
      <c r="AF625" s="17"/>
      <c r="AG625" s="17"/>
      <c r="AH625" s="17"/>
      <c r="AI625" s="17"/>
      <c r="AJ625" s="17"/>
      <c r="AK625" s="17"/>
      <c r="AL625" s="17"/>
      <c r="AM625" s="17"/>
      <c r="AN625" s="33"/>
      <c r="AO625" s="17"/>
      <c r="AP625" s="32"/>
      <c r="AQ625" s="17" t="e">
        <f>AVERAGE(SMALL(AE625:AI625,1),SMALL(AE625:AI625,2))</f>
        <v>#NUM!</v>
      </c>
      <c r="AR625" s="17" t="e">
        <f>IF(R625 &lt;=( AVERAGE(SMALL(AE625:AI625,1),SMALL(AE625:AI625,2))), R625, "")</f>
        <v>#NUM!</v>
      </c>
      <c r="AS625" s="17" t="e">
        <f>AVERAGE(SMALL(AJ625:AM625,1),SMALL(AJ625:AM625,2))</f>
        <v>#NUM!</v>
      </c>
      <c r="AT625" s="17">
        <f>T625*1.075</f>
        <v>5.9124999999999996</v>
      </c>
      <c r="AU625" s="17">
        <f>U625*1.075</f>
        <v>2.7734999999999999</v>
      </c>
      <c r="AV625" s="30">
        <f>MIN(AN625,AT625,AU625)</f>
        <v>2.7734999999999999</v>
      </c>
      <c r="AW625" s="17" t="s">
        <v>75</v>
      </c>
      <c r="AX625" s="17" t="s">
        <v>76</v>
      </c>
      <c r="AY625" s="33">
        <v>2.77</v>
      </c>
      <c r="AZ625" s="34">
        <f>IF(AND(AY625&gt;0,AY625&lt;=10),AY625*0.25,IF(AND(AY625&gt;10,AY625&lt;=50),AY625*0.17,IF(AND(AY625&gt;10,AY625&lt;=100),AY625*0.12,IF(AY625&gt;100,AY625*0.1))))</f>
        <v>0.6925</v>
      </c>
      <c r="BA625" s="35">
        <f>AZ625+AY625</f>
        <v>3.4624999999999999</v>
      </c>
      <c r="BB625" s="33">
        <f>BA625+BA625*0.08</f>
        <v>3.7395</v>
      </c>
      <c r="BC625" s="17"/>
      <c r="BD625" s="17"/>
      <c r="BE625" s="17"/>
      <c r="BF625" s="17"/>
      <c r="BG625" s="17"/>
      <c r="BH625" s="17"/>
      <c r="BI625" s="17"/>
      <c r="BJ625" s="17"/>
      <c r="BK625" s="17"/>
      <c r="BL625" s="17"/>
      <c r="BM625" s="17"/>
      <c r="BN625" s="17"/>
      <c r="BO625" s="17"/>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row>
    <row r="626" spans="1:116" s="49" customFormat="1" ht="30">
      <c r="A626" s="22" t="s">
        <v>2834</v>
      </c>
      <c r="B626" s="23">
        <v>622</v>
      </c>
      <c r="C626" s="24"/>
      <c r="D626" s="24"/>
      <c r="E626" s="26" t="s">
        <v>2855</v>
      </c>
      <c r="F626" s="26" t="s">
        <v>2856</v>
      </c>
      <c r="G626" s="25" t="s">
        <v>1273</v>
      </c>
      <c r="H626" s="22" t="s">
        <v>169</v>
      </c>
      <c r="I626" s="26" t="s">
        <v>45</v>
      </c>
      <c r="J626" s="26" t="s">
        <v>2859</v>
      </c>
      <c r="K626" s="27"/>
      <c r="L626" s="26"/>
      <c r="M626" s="28">
        <v>28</v>
      </c>
      <c r="N626" s="26" t="s">
        <v>47</v>
      </c>
      <c r="O626" s="26" t="s">
        <v>2840</v>
      </c>
      <c r="P626" s="26" t="s">
        <v>2841</v>
      </c>
      <c r="Q626" s="26" t="s">
        <v>2860</v>
      </c>
      <c r="R626" s="29">
        <v>14.19</v>
      </c>
      <c r="S626" s="30">
        <v>6.95</v>
      </c>
      <c r="T626" s="31">
        <v>6.95</v>
      </c>
      <c r="U626" s="9">
        <v>3.45</v>
      </c>
      <c r="V626" s="29">
        <v>14.1936</v>
      </c>
      <c r="W626" s="30"/>
      <c r="X626" s="30"/>
      <c r="Y626" s="30"/>
      <c r="Z626" s="30"/>
      <c r="AA626" s="30"/>
      <c r="AB626" s="30"/>
      <c r="AC626" s="30"/>
      <c r="AD626" s="30"/>
      <c r="AE626" s="32"/>
      <c r="AF626" s="17"/>
      <c r="AG626" s="17"/>
      <c r="AH626" s="17"/>
      <c r="AI626" s="17"/>
      <c r="AJ626" s="17"/>
      <c r="AK626" s="17"/>
      <c r="AL626" s="17"/>
      <c r="AM626" s="17"/>
      <c r="AN626" s="33"/>
      <c r="AO626" s="17"/>
      <c r="AP626" s="32"/>
      <c r="AQ626" s="17" t="e">
        <f>AVERAGE(SMALL(AE626:AI626,1),SMALL(AE626:AI626,2))</f>
        <v>#NUM!</v>
      </c>
      <c r="AR626" s="17" t="e">
        <f>IF(R626 &lt;=( AVERAGE(SMALL(AE626:AI626,1),SMALL(AE626:AI626,2))), R626, "")</f>
        <v>#NUM!</v>
      </c>
      <c r="AS626" s="17" t="e">
        <f>AVERAGE(SMALL(AJ626:AM626,1),SMALL(AJ626:AM626,2))</f>
        <v>#NUM!</v>
      </c>
      <c r="AT626" s="17">
        <f>T626*1.075</f>
        <v>7.4712499999999995</v>
      </c>
      <c r="AU626" s="17">
        <f>U626*1.075</f>
        <v>3.7087500000000002</v>
      </c>
      <c r="AV626" s="30">
        <f>MIN(AN626,AT626,AU626)</f>
        <v>3.7087500000000002</v>
      </c>
      <c r="AW626" s="17" t="s">
        <v>75</v>
      </c>
      <c r="AX626" s="17" t="s">
        <v>76</v>
      </c>
      <c r="AY626" s="33">
        <v>3.7080000000000002</v>
      </c>
      <c r="AZ626" s="34">
        <f>IF(AND(AY626&gt;0,AY626&lt;=10),AY626*0.25,IF(AND(AY626&gt;10,AY626&lt;=50),AY626*0.17,IF(AND(AY626&gt;10,AY626&lt;=100),AY626*0.12,IF(AY626&gt;100,AY626*0.1))))</f>
        <v>0.92700000000000005</v>
      </c>
      <c r="BA626" s="35">
        <f>AZ626+AY626</f>
        <v>4.6349999999999998</v>
      </c>
      <c r="BB626" s="33">
        <f>BA626+BA626*0.08</f>
        <v>5.0057999999999998</v>
      </c>
      <c r="BC626" s="17"/>
      <c r="BD626" s="17"/>
      <c r="BE626" s="17"/>
      <c r="BF626" s="17"/>
      <c r="BG626" s="17"/>
      <c r="BH626" s="17"/>
      <c r="BI626" s="17"/>
      <c r="BJ626" s="17"/>
      <c r="BK626" s="17"/>
      <c r="BL626" s="17"/>
      <c r="BM626" s="17"/>
      <c r="BN626" s="17"/>
      <c r="BO626" s="17"/>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row>
    <row r="627" spans="1:116" s="49" customFormat="1" ht="30">
      <c r="A627" s="43" t="s">
        <v>2686</v>
      </c>
      <c r="B627" s="23">
        <v>625</v>
      </c>
      <c r="C627" s="44">
        <v>19816</v>
      </c>
      <c r="D627" s="44"/>
      <c r="E627" s="45" t="s">
        <v>2865</v>
      </c>
      <c r="F627" s="45" t="s">
        <v>2866</v>
      </c>
      <c r="G627" s="35" t="s">
        <v>2867</v>
      </c>
      <c r="H627" s="48" t="s">
        <v>105</v>
      </c>
      <c r="I627" s="45" t="s">
        <v>106</v>
      </c>
      <c r="J627" s="45" t="s">
        <v>2868</v>
      </c>
      <c r="K627" s="46"/>
      <c r="L627" s="45"/>
      <c r="M627" s="47">
        <v>90</v>
      </c>
      <c r="N627" s="45" t="s">
        <v>47</v>
      </c>
      <c r="O627" s="45" t="s">
        <v>2840</v>
      </c>
      <c r="P627" s="45" t="s">
        <v>2841</v>
      </c>
      <c r="Q627" s="45" t="s">
        <v>2869</v>
      </c>
      <c r="R627" s="29">
        <v>15.695</v>
      </c>
      <c r="S627" s="30"/>
      <c r="T627" s="31"/>
      <c r="U627" s="9">
        <v>10.96</v>
      </c>
      <c r="V627" s="29">
        <v>16</v>
      </c>
      <c r="W627" s="30">
        <v>13.2</v>
      </c>
      <c r="X627" s="30"/>
      <c r="Y627" s="30"/>
      <c r="Z627" s="30"/>
      <c r="AA627" s="30"/>
      <c r="AB627" s="30"/>
      <c r="AC627" s="30"/>
      <c r="AD627" s="30"/>
      <c r="AE627" s="32">
        <v>16</v>
      </c>
      <c r="AF627" s="17">
        <v>15.249000000000001</v>
      </c>
      <c r="AG627" s="17"/>
      <c r="AH627" s="17"/>
      <c r="AI627" s="17"/>
      <c r="AJ627" s="17"/>
      <c r="AK627" s="17"/>
      <c r="AL627" s="17"/>
      <c r="AM627" s="17"/>
      <c r="AN627" s="33">
        <v>15.624499999999999</v>
      </c>
      <c r="AO627" s="17" t="s">
        <v>213</v>
      </c>
      <c r="AP627" s="32" t="s">
        <v>214</v>
      </c>
      <c r="AQ627" s="17">
        <f>AVERAGE(SMALL(AE627:AI627,1),SMALL(AE627:AI627,2))</f>
        <v>15.624500000000001</v>
      </c>
      <c r="AR627" s="17" t="str">
        <f>IF(R627 &lt;=( AVERAGE(SMALL(AE627:AI627,1),SMALL(AE627:AI627,2))), R627, "")</f>
        <v/>
      </c>
      <c r="AS627" s="17" t="e">
        <f>AVERAGE(SMALL(AJ627:AM627,1),SMALL(AJ627:AM627,2))</f>
        <v>#NUM!</v>
      </c>
      <c r="AT627" s="17">
        <f>T627*1.075</f>
        <v>0</v>
      </c>
      <c r="AU627" s="17">
        <f>U627*1.075</f>
        <v>11.782</v>
      </c>
      <c r="AV627" s="30">
        <f>MIN(AN627,AT627,AU627)</f>
        <v>0</v>
      </c>
      <c r="AW627" s="17" t="s">
        <v>75</v>
      </c>
      <c r="AX627" s="17" t="s">
        <v>76</v>
      </c>
      <c r="AY627" s="33">
        <v>11.782</v>
      </c>
      <c r="AZ627" s="34">
        <f>IF(AND(AY627&gt;0,AY627&lt;=10),AY627*0.25,IF(AND(AY627&gt;10,AY627&lt;=50),AY627*0.17,IF(AND(AY627&gt;10,AY627&lt;=100),AY627*0.12,IF(AY627&gt;100,AY627*0.1))))</f>
        <v>2.0029400000000002</v>
      </c>
      <c r="BA627" s="35">
        <f>AZ627+AY627</f>
        <v>13.784940000000001</v>
      </c>
      <c r="BB627" s="33">
        <f>BA627+BA627*0.08</f>
        <v>14.887735200000002</v>
      </c>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row>
    <row r="628" spans="1:116" s="49" customFormat="1" ht="45">
      <c r="A628" s="43" t="s">
        <v>2870</v>
      </c>
      <c r="B628" s="23">
        <v>626</v>
      </c>
      <c r="C628" s="44"/>
      <c r="D628" s="44"/>
      <c r="E628" s="45" t="s">
        <v>2871</v>
      </c>
      <c r="F628" s="45" t="s">
        <v>2872</v>
      </c>
      <c r="G628" s="35" t="s">
        <v>1153</v>
      </c>
      <c r="H628" s="48" t="s">
        <v>2873</v>
      </c>
      <c r="I628" s="45" t="s">
        <v>2874</v>
      </c>
      <c r="J628" s="45" t="s">
        <v>2875</v>
      </c>
      <c r="K628" s="46" t="s">
        <v>2876</v>
      </c>
      <c r="L628" s="45" t="s">
        <v>83</v>
      </c>
      <c r="M628" s="47">
        <v>1</v>
      </c>
      <c r="N628" s="45" t="s">
        <v>47</v>
      </c>
      <c r="O628" s="45" t="s">
        <v>2877</v>
      </c>
      <c r="P628" s="45" t="s">
        <v>2878</v>
      </c>
      <c r="Q628" s="45" t="s">
        <v>2879</v>
      </c>
      <c r="R628" s="29"/>
      <c r="S628" s="30"/>
      <c r="T628" s="31"/>
      <c r="U628" s="9">
        <v>0.88</v>
      </c>
      <c r="V628" s="29"/>
      <c r="W628" s="30"/>
      <c r="X628" s="30"/>
      <c r="Y628" s="30"/>
      <c r="Z628" s="30"/>
      <c r="AA628" s="30"/>
      <c r="AB628" s="30"/>
      <c r="AC628" s="30"/>
      <c r="AD628" s="30"/>
      <c r="AE628" s="32"/>
      <c r="AF628" s="17"/>
      <c r="AG628" s="17"/>
      <c r="AH628" s="17"/>
      <c r="AI628" s="17"/>
      <c r="AJ628" s="17"/>
      <c r="AK628" s="17"/>
      <c r="AL628" s="17"/>
      <c r="AM628" s="17"/>
      <c r="AN628" s="33"/>
      <c r="AO628" s="17"/>
      <c r="AP628" s="32"/>
      <c r="AQ628" s="17"/>
      <c r="AR628" s="17"/>
      <c r="AS628" s="17"/>
      <c r="AT628" s="17">
        <f>T628*1.075</f>
        <v>0</v>
      </c>
      <c r="AU628" s="17">
        <f>U628*1.075</f>
        <v>0.94599999999999995</v>
      </c>
      <c r="AV628" s="30">
        <f>MIN(AN628,AT628,AU628)</f>
        <v>0</v>
      </c>
      <c r="AW628" s="17" t="s">
        <v>75</v>
      </c>
      <c r="AX628" s="17" t="s">
        <v>76</v>
      </c>
      <c r="AY628" s="33">
        <v>0.94599999999999995</v>
      </c>
      <c r="AZ628" s="34">
        <f>IF(AND(AY628&gt;0,AY628&lt;=10),AY628*0.25,IF(AND(AY628&gt;10,AY628&lt;=50),AY628*0.17,IF(AND(AY628&gt;10,AY628&lt;=100),AY628*0.12,IF(AY628&gt;100,AY628*0.1))))</f>
        <v>0.23649999999999999</v>
      </c>
      <c r="BA628" s="35">
        <f>AZ628+AY628</f>
        <v>1.1824999999999999</v>
      </c>
      <c r="BB628" s="33">
        <f>BA628+BA628*0.08</f>
        <v>1.2770999999999999</v>
      </c>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c r="CY628" s="17"/>
      <c r="CZ628" s="17"/>
      <c r="DA628" s="17"/>
      <c r="DB628" s="17"/>
      <c r="DC628" s="17"/>
      <c r="DD628" s="17"/>
      <c r="DE628" s="17"/>
      <c r="DF628" s="17"/>
      <c r="DG628" s="17"/>
      <c r="DH628" s="17"/>
      <c r="DI628" s="17"/>
      <c r="DJ628" s="17"/>
      <c r="DK628" s="17"/>
      <c r="DL628" s="17"/>
    </row>
    <row r="629" spans="1:116" s="49" customFormat="1" ht="45">
      <c r="A629" s="43" t="s">
        <v>2870</v>
      </c>
      <c r="B629" s="23">
        <v>646</v>
      </c>
      <c r="C629" s="44">
        <v>17582</v>
      </c>
      <c r="D629" s="44"/>
      <c r="E629" s="45" t="s">
        <v>2951</v>
      </c>
      <c r="F629" s="45" t="s">
        <v>2952</v>
      </c>
      <c r="G629" s="35" t="s">
        <v>1252</v>
      </c>
      <c r="H629" s="48" t="s">
        <v>603</v>
      </c>
      <c r="I629" s="45" t="s">
        <v>45</v>
      </c>
      <c r="J629" s="45" t="s">
        <v>2953</v>
      </c>
      <c r="K629" s="46"/>
      <c r="L629" s="45"/>
      <c r="M629" s="47">
        <v>20</v>
      </c>
      <c r="N629" s="45" t="s">
        <v>47</v>
      </c>
      <c r="O629" s="45" t="s">
        <v>2884</v>
      </c>
      <c r="P629" s="45" t="s">
        <v>2885</v>
      </c>
      <c r="Q629" s="45" t="s">
        <v>2954</v>
      </c>
      <c r="R629" s="29">
        <v>0.98</v>
      </c>
      <c r="S629" s="30"/>
      <c r="T629" s="31">
        <v>0.91</v>
      </c>
      <c r="U629" s="9">
        <v>1.24</v>
      </c>
      <c r="V629" s="29">
        <v>0.92179999999999995</v>
      </c>
      <c r="W629" s="30"/>
      <c r="X629" s="30"/>
      <c r="Y629" s="30"/>
      <c r="Z629" s="30"/>
      <c r="AA629" s="30"/>
      <c r="AB629" s="30"/>
      <c r="AC629" s="30"/>
      <c r="AD629" s="30"/>
      <c r="AE629" s="32">
        <v>0.92179999999999995</v>
      </c>
      <c r="AF629" s="17"/>
      <c r="AG629" s="17"/>
      <c r="AH629" s="17"/>
      <c r="AI629" s="17"/>
      <c r="AJ629" s="17"/>
      <c r="AK629" s="17"/>
      <c r="AL629" s="17"/>
      <c r="AM629" s="17"/>
      <c r="AN629" s="33">
        <v>0.98</v>
      </c>
      <c r="AO629" s="17" t="s">
        <v>51</v>
      </c>
      <c r="AP629" s="32" t="s">
        <v>52</v>
      </c>
      <c r="AQ629" s="17" t="e">
        <f>AVERAGE(SMALL(AE629:AI629,1),SMALL(AE629:AI629,2))</f>
        <v>#NUM!</v>
      </c>
      <c r="AR629" s="17" t="e">
        <f>IF(R629 &lt;=( AVERAGE(SMALL(AE629:AI629,1),SMALL(AE629:AI629,2))), R629, "")</f>
        <v>#NUM!</v>
      </c>
      <c r="AS629" s="17" t="e">
        <f>AVERAGE(SMALL(AJ629:AM629,1),SMALL(AJ629:AM629,2))</f>
        <v>#NUM!</v>
      </c>
      <c r="AT629" s="17">
        <f>T629*1.075</f>
        <v>0.97824999999999995</v>
      </c>
      <c r="AU629" s="17">
        <f>U629*1.075</f>
        <v>1.333</v>
      </c>
      <c r="AV629" s="30">
        <f>MIN(AN629,AT629,AU629)</f>
        <v>0.97824999999999995</v>
      </c>
      <c r="AW629" s="42" t="s">
        <v>53</v>
      </c>
      <c r="AX629" s="17" t="s">
        <v>52</v>
      </c>
      <c r="AY629" s="33">
        <v>0.98</v>
      </c>
      <c r="AZ629" s="34">
        <f>IF(AND(AY629&gt;0,AY629&lt;=10),AY629*0.25,IF(AND(AY629&gt;10,AY629&lt;=50),AY629*0.17,IF(AND(AY629&gt;10,AY629&lt;=100),AY629*0.12,IF(AY629&gt;100,AY629*0.1))))</f>
        <v>0.245</v>
      </c>
      <c r="BA629" s="35">
        <f>AZ629+AY629</f>
        <v>1.2250000000000001</v>
      </c>
      <c r="BB629" s="33">
        <f>BA629+BA629*0.08</f>
        <v>1.3230000000000002</v>
      </c>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row>
    <row r="630" spans="1:116" s="49" customFormat="1" ht="30">
      <c r="A630" s="43" t="s">
        <v>2870</v>
      </c>
      <c r="B630" s="23">
        <v>633</v>
      </c>
      <c r="C630" s="44">
        <v>19323</v>
      </c>
      <c r="D630" s="44"/>
      <c r="E630" s="45" t="s">
        <v>2904</v>
      </c>
      <c r="F630" s="45" t="s">
        <v>2905</v>
      </c>
      <c r="G630" s="35" t="s">
        <v>2906</v>
      </c>
      <c r="H630" s="48" t="s">
        <v>60</v>
      </c>
      <c r="I630" s="45" t="s">
        <v>106</v>
      </c>
      <c r="J630" s="45" t="s">
        <v>2907</v>
      </c>
      <c r="K630" s="46"/>
      <c r="L630" s="45"/>
      <c r="M630" s="47">
        <v>20</v>
      </c>
      <c r="N630" s="45" t="s">
        <v>47</v>
      </c>
      <c r="O630" s="45" t="s">
        <v>2884</v>
      </c>
      <c r="P630" s="45" t="s">
        <v>2908</v>
      </c>
      <c r="Q630" s="45" t="s">
        <v>2909</v>
      </c>
      <c r="R630" s="29">
        <v>1.8</v>
      </c>
      <c r="S630" s="30"/>
      <c r="T630" s="31">
        <v>1.67</v>
      </c>
      <c r="U630" s="9">
        <v>1.27</v>
      </c>
      <c r="V630" s="29">
        <v>1.6994</v>
      </c>
      <c r="W630" s="30"/>
      <c r="X630" s="30"/>
      <c r="Y630" s="30"/>
      <c r="Z630" s="30"/>
      <c r="AA630" s="30"/>
      <c r="AB630" s="30"/>
      <c r="AC630" s="30"/>
      <c r="AD630" s="30"/>
      <c r="AE630" s="32">
        <v>1.6994</v>
      </c>
      <c r="AF630" s="17"/>
      <c r="AG630" s="17"/>
      <c r="AH630" s="17"/>
      <c r="AI630" s="17"/>
      <c r="AJ630" s="17"/>
      <c r="AK630" s="17"/>
      <c r="AL630" s="17"/>
      <c r="AM630" s="17"/>
      <c r="AN630" s="33">
        <v>1.8</v>
      </c>
      <c r="AO630" s="17" t="s">
        <v>51</v>
      </c>
      <c r="AP630" s="32" t="s">
        <v>52</v>
      </c>
      <c r="AQ630" s="17" t="e">
        <f>AVERAGE(SMALL(AE630:AI630,1),SMALL(AE630:AI630,2))</f>
        <v>#NUM!</v>
      </c>
      <c r="AR630" s="17" t="e">
        <f>IF(R630 &lt;=( AVERAGE(SMALL(AE630:AI630,1),SMALL(AE630:AI630,2))), R630, "")</f>
        <v>#NUM!</v>
      </c>
      <c r="AS630" s="17" t="e">
        <f>AVERAGE(SMALL(AJ630:AM630,1),SMALL(AJ630:AM630,2))</f>
        <v>#NUM!</v>
      </c>
      <c r="AT630" s="17">
        <f>T630*1.075</f>
        <v>1.7952499999999998</v>
      </c>
      <c r="AU630" s="17">
        <f>U630*1.075</f>
        <v>1.3652499999999999</v>
      </c>
      <c r="AV630" s="30">
        <f>MIN(AN630,AT630,AU630)</f>
        <v>1.3652499999999999</v>
      </c>
      <c r="AW630" s="17" t="s">
        <v>75</v>
      </c>
      <c r="AX630" s="17" t="s">
        <v>76</v>
      </c>
      <c r="AY630" s="33">
        <v>1.37</v>
      </c>
      <c r="AZ630" s="34">
        <f>IF(AND(AY630&gt;0,AY630&lt;=10),AY630*0.25,IF(AND(AY630&gt;10,AY630&lt;=50),AY630*0.17,IF(AND(AY630&gt;10,AY630&lt;=100),AY630*0.12,IF(AY630&gt;100,AY630*0.1))))</f>
        <v>0.34250000000000003</v>
      </c>
      <c r="BA630" s="35">
        <f>AZ630+AY630</f>
        <v>1.7125000000000001</v>
      </c>
      <c r="BB630" s="33">
        <f>BA630+BA630*0.08</f>
        <v>1.8495000000000001</v>
      </c>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row>
    <row r="631" spans="1:116" s="49" customFormat="1" ht="45">
      <c r="A631" s="43" t="s">
        <v>2870</v>
      </c>
      <c r="B631" s="23">
        <v>635</v>
      </c>
      <c r="C631" s="44">
        <v>18020</v>
      </c>
      <c r="D631" s="44"/>
      <c r="E631" s="45" t="s">
        <v>2917</v>
      </c>
      <c r="F631" s="45" t="s">
        <v>2918</v>
      </c>
      <c r="G631" s="35" t="s">
        <v>2919</v>
      </c>
      <c r="H631" s="48" t="s">
        <v>305</v>
      </c>
      <c r="I631" s="45" t="s">
        <v>45</v>
      </c>
      <c r="J631" s="45" t="s">
        <v>2920</v>
      </c>
      <c r="K631" s="46"/>
      <c r="L631" s="45"/>
      <c r="M631" s="47">
        <v>20</v>
      </c>
      <c r="N631" s="45" t="s">
        <v>47</v>
      </c>
      <c r="O631" s="45" t="s">
        <v>2884</v>
      </c>
      <c r="P631" s="45" t="s">
        <v>2885</v>
      </c>
      <c r="Q631" s="45" t="s">
        <v>2921</v>
      </c>
      <c r="R631" s="29">
        <v>1.47</v>
      </c>
      <c r="S631" s="30"/>
      <c r="T631" s="31">
        <v>1.37</v>
      </c>
      <c r="U631" s="9">
        <v>1.37</v>
      </c>
      <c r="V631" s="29">
        <v>1.3749</v>
      </c>
      <c r="W631" s="30"/>
      <c r="X631" s="30"/>
      <c r="Y631" s="30"/>
      <c r="Z631" s="30"/>
      <c r="AA631" s="30"/>
      <c r="AB631" s="30"/>
      <c r="AC631" s="30"/>
      <c r="AD631" s="30"/>
      <c r="AE631" s="32">
        <v>1.3749</v>
      </c>
      <c r="AF631" s="17"/>
      <c r="AG631" s="17"/>
      <c r="AH631" s="17"/>
      <c r="AI631" s="17"/>
      <c r="AJ631" s="17"/>
      <c r="AK631" s="17"/>
      <c r="AL631" s="17"/>
      <c r="AM631" s="17"/>
      <c r="AN631" s="33">
        <v>1.47</v>
      </c>
      <c r="AO631" s="17" t="s">
        <v>51</v>
      </c>
      <c r="AP631" s="32" t="s">
        <v>52</v>
      </c>
      <c r="AQ631" s="17" t="e">
        <f>AVERAGE(SMALL(AE631:AI631,1),SMALL(AE631:AI631,2))</f>
        <v>#NUM!</v>
      </c>
      <c r="AR631" s="17" t="e">
        <f>IF(R631 &lt;=( AVERAGE(SMALL(AE631:AI631,1),SMALL(AE631:AI631,2))), R631, "")</f>
        <v>#NUM!</v>
      </c>
      <c r="AS631" s="17" t="e">
        <f>AVERAGE(SMALL(AJ631:AM631,1),SMALL(AJ631:AM631,2))</f>
        <v>#NUM!</v>
      </c>
      <c r="AT631" s="17">
        <f>T631*1.075</f>
        <v>1.47275</v>
      </c>
      <c r="AU631" s="17">
        <f>U631*1.075</f>
        <v>1.47275</v>
      </c>
      <c r="AV631" s="30">
        <f>MIN(AN631,AT631,AU631)</f>
        <v>1.47</v>
      </c>
      <c r="AW631" s="42" t="s">
        <v>53</v>
      </c>
      <c r="AX631" s="17" t="s">
        <v>52</v>
      </c>
      <c r="AY631" s="33">
        <v>1.47</v>
      </c>
      <c r="AZ631" s="34">
        <f>IF(AND(AY631&gt;0,AY631&lt;=10),AY631*0.25,IF(AND(AY631&gt;10,AY631&lt;=50),AY631*0.17,IF(AND(AY631&gt;10,AY631&lt;=100),AY631*0.12,IF(AY631&gt;100,AY631*0.1))))</f>
        <v>0.36749999999999999</v>
      </c>
      <c r="BA631" s="35">
        <f>AZ631+AY631</f>
        <v>1.8374999999999999</v>
      </c>
      <c r="BB631" s="33">
        <f>BA631+BA631*0.08</f>
        <v>1.9844999999999999</v>
      </c>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row>
    <row r="632" spans="1:116" s="17" customFormat="1" ht="30">
      <c r="A632" s="43" t="s">
        <v>2870</v>
      </c>
      <c r="B632" s="23">
        <v>631</v>
      </c>
      <c r="C632" s="44">
        <v>17871</v>
      </c>
      <c r="D632" s="44"/>
      <c r="E632" s="45" t="s">
        <v>2897</v>
      </c>
      <c r="F632" s="45" t="s">
        <v>2898</v>
      </c>
      <c r="G632" s="35" t="s">
        <v>2246</v>
      </c>
      <c r="H632" s="48" t="s">
        <v>44</v>
      </c>
      <c r="I632" s="45" t="s">
        <v>161</v>
      </c>
      <c r="J632" s="45" t="s">
        <v>2899</v>
      </c>
      <c r="K632" s="46"/>
      <c r="L632" s="45"/>
      <c r="M632" s="47">
        <v>20</v>
      </c>
      <c r="N632" s="45" t="s">
        <v>47</v>
      </c>
      <c r="O632" s="45" t="s">
        <v>2884</v>
      </c>
      <c r="P632" s="45" t="s">
        <v>2900</v>
      </c>
      <c r="Q632" s="45" t="s">
        <v>2901</v>
      </c>
      <c r="R632" s="29">
        <v>1.57</v>
      </c>
      <c r="S632" s="30"/>
      <c r="T632" s="31">
        <v>1.46</v>
      </c>
      <c r="U632" s="9">
        <v>2.4</v>
      </c>
      <c r="V632" s="29">
        <v>1.7949999999999999</v>
      </c>
      <c r="W632" s="30"/>
      <c r="X632" s="30"/>
      <c r="Y632" s="30"/>
      <c r="Z632" s="30"/>
      <c r="AA632" s="30"/>
      <c r="AB632" s="30"/>
      <c r="AC632" s="30"/>
      <c r="AD632" s="30"/>
      <c r="AE632" s="32">
        <v>1.7949999999999999</v>
      </c>
      <c r="AN632" s="33">
        <v>1.57</v>
      </c>
      <c r="AO632" s="17" t="s">
        <v>51</v>
      </c>
      <c r="AP632" s="32" t="s">
        <v>52</v>
      </c>
      <c r="AQ632" s="17" t="e">
        <f>AVERAGE(SMALL(AE632:AI632,1),SMALL(AE632:AI632,2))</f>
        <v>#NUM!</v>
      </c>
      <c r="AR632" s="17" t="e">
        <f>IF(R632 &lt;=( AVERAGE(SMALL(AE632:AI632,1),SMALL(AE632:AI632,2))), R632, "")</f>
        <v>#NUM!</v>
      </c>
      <c r="AS632" s="17" t="e">
        <f>AVERAGE(SMALL(AJ632:AM632,1),SMALL(AJ632:AM632,2))</f>
        <v>#NUM!</v>
      </c>
      <c r="AT632" s="17">
        <f>T632*1.075</f>
        <v>1.5694999999999999</v>
      </c>
      <c r="AU632" s="17">
        <f>U632*1.075</f>
        <v>2.5799999999999996</v>
      </c>
      <c r="AV632" s="30">
        <f>MIN(AN632,AT632,AU632)</f>
        <v>1.5694999999999999</v>
      </c>
      <c r="AW632" s="17" t="s">
        <v>75</v>
      </c>
      <c r="AX632" s="17" t="s">
        <v>76</v>
      </c>
      <c r="AY632" s="33">
        <v>1.57</v>
      </c>
      <c r="AZ632" s="34">
        <f>IF(AND(AY632&gt;0,AY632&lt;=10),AY632*0.25,IF(AND(AY632&gt;10,AY632&lt;=50),AY632*0.17,IF(AND(AY632&gt;10,AY632&lt;=100),AY632*0.12,IF(AY632&gt;100,AY632*0.1))))</f>
        <v>0.39250000000000002</v>
      </c>
      <c r="BA632" s="35">
        <f>AZ632+AY632</f>
        <v>1.9625000000000001</v>
      </c>
      <c r="BB632" s="33">
        <f>BA632+BA632*0.08</f>
        <v>2.1194999999999999</v>
      </c>
    </row>
    <row r="633" spans="1:116" s="17" customFormat="1" ht="45">
      <c r="A633" s="43" t="s">
        <v>2870</v>
      </c>
      <c r="B633" s="23">
        <v>647</v>
      </c>
      <c r="C633" s="44">
        <v>17647</v>
      </c>
      <c r="D633" s="44"/>
      <c r="E633" s="45" t="s">
        <v>2951</v>
      </c>
      <c r="F633" s="45" t="s">
        <v>2952</v>
      </c>
      <c r="G633" s="35" t="s">
        <v>1252</v>
      </c>
      <c r="H633" s="48" t="s">
        <v>688</v>
      </c>
      <c r="I633" s="45" t="s">
        <v>45</v>
      </c>
      <c r="J633" s="45" t="s">
        <v>2953</v>
      </c>
      <c r="K633" s="46"/>
      <c r="L633" s="45"/>
      <c r="M633" s="47">
        <v>20</v>
      </c>
      <c r="N633" s="45" t="s">
        <v>47</v>
      </c>
      <c r="O633" s="45" t="s">
        <v>2884</v>
      </c>
      <c r="P633" s="45" t="s">
        <v>2885</v>
      </c>
      <c r="Q633" s="45" t="s">
        <v>2955</v>
      </c>
      <c r="R633" s="29">
        <v>1.65</v>
      </c>
      <c r="S633" s="30"/>
      <c r="T633" s="31">
        <v>1.53</v>
      </c>
      <c r="U633" s="9">
        <v>1.64</v>
      </c>
      <c r="V633" s="29">
        <v>2.3769999999999998</v>
      </c>
      <c r="W633" s="30"/>
      <c r="X633" s="30">
        <v>1.4636</v>
      </c>
      <c r="Y633" s="30"/>
      <c r="Z633" s="30"/>
      <c r="AA633" s="30"/>
      <c r="AB633" s="30"/>
      <c r="AC633" s="30"/>
      <c r="AD633" s="30"/>
      <c r="AE633" s="32">
        <v>2.3769999999999998</v>
      </c>
      <c r="AN633" s="33">
        <v>1.65</v>
      </c>
      <c r="AO633" s="17" t="s">
        <v>51</v>
      </c>
      <c r="AP633" s="32" t="s">
        <v>52</v>
      </c>
      <c r="AQ633" s="17" t="e">
        <f>AVERAGE(SMALL(AE633:AI633,1),SMALL(AE633:AI633,2))</f>
        <v>#NUM!</v>
      </c>
      <c r="AR633" s="17" t="e">
        <f>IF(R633 &lt;=( AVERAGE(SMALL(AE633:AI633,1),SMALL(AE633:AI633,2))), R633, "")</f>
        <v>#NUM!</v>
      </c>
      <c r="AS633" s="17" t="e">
        <f>AVERAGE(SMALL(AJ633:AM633,1),SMALL(AJ633:AM633,2))</f>
        <v>#NUM!</v>
      </c>
      <c r="AT633" s="17">
        <f>T633*1.075</f>
        <v>1.6447499999999999</v>
      </c>
      <c r="AU633" s="17">
        <f>U633*1.075</f>
        <v>1.7629999999999999</v>
      </c>
      <c r="AV633" s="30">
        <f>MIN(AN633,AT633,AU633)</f>
        <v>1.6447499999999999</v>
      </c>
      <c r="AW633" s="17" t="s">
        <v>75</v>
      </c>
      <c r="AX633" s="17" t="s">
        <v>76</v>
      </c>
      <c r="AY633" s="33">
        <v>1.6439999999999999</v>
      </c>
      <c r="AZ633" s="34">
        <f>IF(AND(AY633&gt;0,AY633&lt;=10),AY633*0.25,IF(AND(AY633&gt;10,AY633&lt;=50),AY633*0.17,IF(AND(AY633&gt;10,AY633&lt;=100),AY633*0.12,IF(AY633&gt;100,AY633*0.1))))</f>
        <v>0.41099999999999998</v>
      </c>
      <c r="BA633" s="35">
        <f>AZ633+AY633</f>
        <v>2.0549999999999997</v>
      </c>
      <c r="BB633" s="33">
        <f>BA633+BA633*0.08</f>
        <v>2.2193999999999998</v>
      </c>
    </row>
    <row r="634" spans="1:116" s="17" customFormat="1" ht="30">
      <c r="A634" s="43" t="s">
        <v>2870</v>
      </c>
      <c r="B634" s="23">
        <v>640</v>
      </c>
      <c r="C634" s="44">
        <v>11864</v>
      </c>
      <c r="D634" s="44"/>
      <c r="E634" s="45" t="s">
        <v>2930</v>
      </c>
      <c r="F634" s="45" t="s">
        <v>2935</v>
      </c>
      <c r="G634" s="35" t="s">
        <v>2932</v>
      </c>
      <c r="H634" s="48" t="s">
        <v>1306</v>
      </c>
      <c r="I634" s="45" t="s">
        <v>476</v>
      </c>
      <c r="J634" s="45" t="s">
        <v>2936</v>
      </c>
      <c r="K634" s="46">
        <v>100</v>
      </c>
      <c r="L634" s="45" t="s">
        <v>83</v>
      </c>
      <c r="M634" s="47">
        <v>1</v>
      </c>
      <c r="N634" s="45" t="s">
        <v>47</v>
      </c>
      <c r="O634" s="45" t="s">
        <v>2884</v>
      </c>
      <c r="P634" s="45" t="s">
        <v>2925</v>
      </c>
      <c r="Q634" s="45" t="s">
        <v>2937</v>
      </c>
      <c r="R634" s="29">
        <v>1.73</v>
      </c>
      <c r="S634" s="30"/>
      <c r="T634" s="31">
        <v>1.61</v>
      </c>
      <c r="U634" s="9">
        <v>2.5</v>
      </c>
      <c r="V634" s="29">
        <v>1.6113</v>
      </c>
      <c r="W634" s="30"/>
      <c r="X634" s="30"/>
      <c r="Y634" s="30"/>
      <c r="Z634" s="30"/>
      <c r="AA634" s="30"/>
      <c r="AB634" s="30"/>
      <c r="AC634" s="30"/>
      <c r="AD634" s="30"/>
      <c r="AE634" s="32">
        <v>1.6113</v>
      </c>
      <c r="AN634" s="33">
        <v>1.73</v>
      </c>
      <c r="AO634" s="17" t="s">
        <v>51</v>
      </c>
      <c r="AP634" s="32" t="s">
        <v>52</v>
      </c>
      <c r="AQ634" s="17" t="e">
        <f>AVERAGE(SMALL(AE634:AI634,1),SMALL(AE634:AI634,2))</f>
        <v>#NUM!</v>
      </c>
      <c r="AR634" s="17" t="e">
        <f>IF(R634 &lt;=( AVERAGE(SMALL(AE634:AI634,1),SMALL(AE634:AI634,2))), R634, "")</f>
        <v>#NUM!</v>
      </c>
      <c r="AS634" s="17" t="e">
        <f>AVERAGE(SMALL(AJ634:AM634,1),SMALL(AJ634:AM634,2))</f>
        <v>#NUM!</v>
      </c>
      <c r="AT634" s="17">
        <f>T634*1.075</f>
        <v>1.73075</v>
      </c>
      <c r="AU634" s="17">
        <f>U634*1.075</f>
        <v>2.6875</v>
      </c>
      <c r="AV634" s="30">
        <f>MIN(AN634,AT634,AU634)</f>
        <v>1.73</v>
      </c>
      <c r="AW634" s="17" t="s">
        <v>75</v>
      </c>
      <c r="AX634" s="17" t="s">
        <v>76</v>
      </c>
      <c r="AY634" s="33">
        <v>1.73</v>
      </c>
      <c r="AZ634" s="34">
        <f>IF(AND(AY634&gt;0,AY634&lt;=10),AY634*0.25,IF(AND(AY634&gt;10,AY634&lt;=50),AY634*0.17,IF(AND(AY634&gt;10,AY634&lt;=100),AY634*0.12,IF(AY634&gt;100,AY634*0.1))))</f>
        <v>0.4325</v>
      </c>
      <c r="BA634" s="35">
        <f>AZ634+AY634</f>
        <v>2.1625000000000001</v>
      </c>
      <c r="BB634" s="33">
        <f>BA634+BA634*0.08</f>
        <v>2.3355000000000001</v>
      </c>
    </row>
    <row r="635" spans="1:116" s="17" customFormat="1" ht="30">
      <c r="A635" s="43" t="s">
        <v>2870</v>
      </c>
      <c r="B635" s="23">
        <v>645</v>
      </c>
      <c r="C635" s="44">
        <v>18047</v>
      </c>
      <c r="D635" s="44"/>
      <c r="E635" s="45" t="s">
        <v>2945</v>
      </c>
      <c r="F635" s="45" t="s">
        <v>2619</v>
      </c>
      <c r="G635" s="35" t="s">
        <v>2620</v>
      </c>
      <c r="H635" s="48" t="s">
        <v>837</v>
      </c>
      <c r="I635" s="45" t="s">
        <v>143</v>
      </c>
      <c r="J635" s="45" t="s">
        <v>2949</v>
      </c>
      <c r="K635" s="46"/>
      <c r="L635" s="45"/>
      <c r="M635" s="47">
        <v>14</v>
      </c>
      <c r="N635" s="45" t="s">
        <v>47</v>
      </c>
      <c r="O635" s="45" t="s">
        <v>2884</v>
      </c>
      <c r="P635" s="45" t="s">
        <v>2885</v>
      </c>
      <c r="Q635" s="45" t="s">
        <v>2950</v>
      </c>
      <c r="R635" s="29">
        <v>2.5099999999999998</v>
      </c>
      <c r="S635" s="30"/>
      <c r="T635" s="31">
        <v>2.33</v>
      </c>
      <c r="U635" s="9" t="s">
        <v>58</v>
      </c>
      <c r="V635" s="29">
        <v>2.3409</v>
      </c>
      <c r="W635" s="30"/>
      <c r="X635" s="30"/>
      <c r="Y635" s="30"/>
      <c r="Z635" s="30"/>
      <c r="AA635" s="30"/>
      <c r="AB635" s="30"/>
      <c r="AC635" s="30"/>
      <c r="AD635" s="30"/>
      <c r="AE635" s="32">
        <v>2.3409</v>
      </c>
      <c r="AN635" s="33">
        <v>1.8779999999999999</v>
      </c>
      <c r="AO635" s="17" t="s">
        <v>338</v>
      </c>
      <c r="AP635" s="32" t="s">
        <v>339</v>
      </c>
      <c r="AQ635" s="17" t="e">
        <f>AVERAGE(SMALL(AE635:AI635,1),SMALL(AE635:AI635,2))</f>
        <v>#NUM!</v>
      </c>
      <c r="AR635" s="17" t="e">
        <f>IF(R635 &lt;=( AVERAGE(SMALL(AE635:AI635,1),SMALL(AE635:AI635,2))), R635, "")</f>
        <v>#NUM!</v>
      </c>
      <c r="AS635" s="17" t="e">
        <f>AVERAGE(SMALL(AJ635:AM635,1),SMALL(AJ635:AM635,2))</f>
        <v>#NUM!</v>
      </c>
      <c r="AT635" s="17">
        <f>T635*1.075</f>
        <v>2.50475</v>
      </c>
      <c r="AU635" s="17" t="e">
        <f>U635*1.075</f>
        <v>#VALUE!</v>
      </c>
      <c r="AV635" s="30" t="e">
        <f>MIN(AN635,AT635,AU635)</f>
        <v>#VALUE!</v>
      </c>
      <c r="AW635" s="17" t="s">
        <v>338</v>
      </c>
      <c r="AX635" s="17" t="s">
        <v>339</v>
      </c>
      <c r="AY635" s="33">
        <v>1.8779999999999999</v>
      </c>
      <c r="AZ635" s="34">
        <f>IF(AND(AY635&gt;0,AY635&lt;=10),AY635*0.25,IF(AND(AY635&gt;10,AY635&lt;=50),AY635*0.17,IF(AND(AY635&gt;10,AY635&lt;=100),AY635*0.12,IF(AY635&gt;100,AY635*0.1))))</f>
        <v>0.46949999999999997</v>
      </c>
      <c r="BA635" s="35">
        <f>AZ635+AY635</f>
        <v>2.3474999999999997</v>
      </c>
      <c r="BB635" s="33">
        <f>BA635+BA635*0.08</f>
        <v>2.5352999999999994</v>
      </c>
    </row>
    <row r="636" spans="1:116" s="17" customFormat="1" ht="30">
      <c r="A636" s="43" t="s">
        <v>2870</v>
      </c>
      <c r="B636" s="23">
        <v>627</v>
      </c>
      <c r="C636" s="44">
        <v>18119</v>
      </c>
      <c r="D636" s="44"/>
      <c r="E636" s="45" t="s">
        <v>2880</v>
      </c>
      <c r="F636" s="45" t="s">
        <v>2881</v>
      </c>
      <c r="G636" s="35" t="s">
        <v>1688</v>
      </c>
      <c r="H636" s="48" t="s">
        <v>2882</v>
      </c>
      <c r="I636" s="45" t="s">
        <v>127</v>
      </c>
      <c r="J636" s="45" t="s">
        <v>2883</v>
      </c>
      <c r="K636" s="46">
        <v>100</v>
      </c>
      <c r="L636" s="45" t="s">
        <v>83</v>
      </c>
      <c r="M636" s="47">
        <v>1</v>
      </c>
      <c r="N636" s="45" t="s">
        <v>47</v>
      </c>
      <c r="O636" s="45" t="s">
        <v>2884</v>
      </c>
      <c r="P636" s="45" t="s">
        <v>2885</v>
      </c>
      <c r="Q636" s="45" t="s">
        <v>2886</v>
      </c>
      <c r="R636" s="29">
        <v>2.06</v>
      </c>
      <c r="S636" s="30"/>
      <c r="T636" s="31">
        <v>1.92</v>
      </c>
      <c r="U636" s="9" t="s">
        <v>58</v>
      </c>
      <c r="V636" s="29">
        <v>1.9236</v>
      </c>
      <c r="W636" s="30"/>
      <c r="X636" s="30"/>
      <c r="Y636" s="30"/>
      <c r="Z636" s="30"/>
      <c r="AA636" s="30"/>
      <c r="AB636" s="30"/>
      <c r="AC636" s="30"/>
      <c r="AD636" s="30"/>
      <c r="AE636" s="32">
        <v>1.9236</v>
      </c>
      <c r="AN636" s="33">
        <v>2.06</v>
      </c>
      <c r="AO636" s="17" t="s">
        <v>51</v>
      </c>
      <c r="AP636" s="32" t="s">
        <v>52</v>
      </c>
      <c r="AQ636" s="17" t="e">
        <f>AVERAGE(SMALL(AE636:AI636,1),SMALL(AE636:AI636,2))</f>
        <v>#NUM!</v>
      </c>
      <c r="AR636" s="17" t="e">
        <f>IF(R636 &lt;=( AVERAGE(SMALL(AE636:AI636,1),SMALL(AE636:AI636,2))), R636, "")</f>
        <v>#NUM!</v>
      </c>
      <c r="AS636" s="17" t="e">
        <f>AVERAGE(SMALL(AJ636:AM636,1),SMALL(AJ636:AM636,2))</f>
        <v>#NUM!</v>
      </c>
      <c r="AT636" s="17">
        <f>T636*1.075</f>
        <v>2.0640000000000001</v>
      </c>
      <c r="AU636" s="17" t="e">
        <f>U636*1.075</f>
        <v>#VALUE!</v>
      </c>
      <c r="AV636" s="30" t="e">
        <f>MIN(AN636,AT636,AU636)</f>
        <v>#VALUE!</v>
      </c>
      <c r="AW636" s="42" t="s">
        <v>53</v>
      </c>
      <c r="AX636" s="42" t="s">
        <v>52</v>
      </c>
      <c r="AY636" s="33">
        <v>2.0640000000000001</v>
      </c>
      <c r="AZ636" s="34">
        <f>IF(AND(AY636&gt;0,AY636&lt;=10),AY636*0.25,IF(AND(AY636&gt;10,AY636&lt;=50),AY636*0.17,IF(AND(AY636&gt;10,AY636&lt;=100),AY636*0.12,IF(AY636&gt;100,AY636*0.1))))</f>
        <v>0.51600000000000001</v>
      </c>
      <c r="BA636" s="35">
        <f>AZ636+AY636</f>
        <v>2.58</v>
      </c>
      <c r="BB636" s="33">
        <f>BA636+BA636*0.08</f>
        <v>2.7864</v>
      </c>
    </row>
    <row r="637" spans="1:116" s="17" customFormat="1" ht="30">
      <c r="A637" s="43" t="s">
        <v>2870</v>
      </c>
      <c r="B637" s="23">
        <v>639</v>
      </c>
      <c r="C637" s="44">
        <v>11862</v>
      </c>
      <c r="D637" s="44"/>
      <c r="E637" s="45" t="s">
        <v>2930</v>
      </c>
      <c r="F637" s="45" t="s">
        <v>2931</v>
      </c>
      <c r="G637" s="35" t="s">
        <v>2932</v>
      </c>
      <c r="H637" s="48" t="s">
        <v>44</v>
      </c>
      <c r="I637" s="45" t="s">
        <v>106</v>
      </c>
      <c r="J637" s="45" t="s">
        <v>2933</v>
      </c>
      <c r="K637" s="46"/>
      <c r="L637" s="45"/>
      <c r="M637" s="47">
        <v>30</v>
      </c>
      <c r="N637" s="45" t="s">
        <v>47</v>
      </c>
      <c r="O637" s="45" t="s">
        <v>2884</v>
      </c>
      <c r="P637" s="45" t="s">
        <v>2925</v>
      </c>
      <c r="Q637" s="45" t="s">
        <v>2934</v>
      </c>
      <c r="R637" s="29">
        <v>2.15</v>
      </c>
      <c r="S637" s="30"/>
      <c r="T637" s="31">
        <v>2</v>
      </c>
      <c r="U637" s="9">
        <v>2.5</v>
      </c>
      <c r="V637" s="29">
        <v>1.8884000000000001</v>
      </c>
      <c r="W637" s="30"/>
      <c r="X637" s="30">
        <v>3.1004</v>
      </c>
      <c r="Y637" s="30"/>
      <c r="Z637" s="30"/>
      <c r="AA637" s="30"/>
      <c r="AB637" s="30"/>
      <c r="AC637" s="30"/>
      <c r="AD637" s="30"/>
      <c r="AE637" s="32">
        <v>1.8884000000000001</v>
      </c>
      <c r="AN637" s="33">
        <v>2.15</v>
      </c>
      <c r="AO637" s="17" t="s">
        <v>51</v>
      </c>
      <c r="AP637" s="32" t="s">
        <v>52</v>
      </c>
      <c r="AQ637" s="17" t="e">
        <f>AVERAGE(SMALL(AE637:AI637,1),SMALL(AE637:AI637,2))</f>
        <v>#NUM!</v>
      </c>
      <c r="AR637" s="17" t="e">
        <f>IF(R637 &lt;=( AVERAGE(SMALL(AE637:AI637,1),SMALL(AE637:AI637,2))), R637, "")</f>
        <v>#NUM!</v>
      </c>
      <c r="AS637" s="17" t="e">
        <f>AVERAGE(SMALL(AJ637:AM637,1),SMALL(AJ637:AM637,2))</f>
        <v>#NUM!</v>
      </c>
      <c r="AT637" s="17">
        <f>T637*1.075</f>
        <v>2.15</v>
      </c>
      <c r="AU637" s="17">
        <f>U637*1.075</f>
        <v>2.6875</v>
      </c>
      <c r="AV637" s="30">
        <f>MIN(AN637,AT637,AU637)</f>
        <v>2.15</v>
      </c>
      <c r="AW637" s="17" t="s">
        <v>75</v>
      </c>
      <c r="AX637" s="17" t="s">
        <v>76</v>
      </c>
      <c r="AY637" s="33">
        <v>2.15</v>
      </c>
      <c r="AZ637" s="34">
        <f>IF(AND(AY637&gt;0,AY637&lt;=10),AY637*0.25,IF(AND(AY637&gt;10,AY637&lt;=50),AY637*0.17,IF(AND(AY637&gt;10,AY637&lt;=100),AY637*0.12,IF(AY637&gt;100,AY637*0.1))))</f>
        <v>0.53749999999999998</v>
      </c>
      <c r="BA637" s="35">
        <f>AZ637+AY637</f>
        <v>2.6875</v>
      </c>
      <c r="BB637" s="33">
        <f>BA637+BA637*0.08</f>
        <v>2.9024999999999999</v>
      </c>
    </row>
    <row r="638" spans="1:116" s="17" customFormat="1" ht="45">
      <c r="A638" s="43" t="s">
        <v>2870</v>
      </c>
      <c r="B638" s="23">
        <v>648</v>
      </c>
      <c r="C638" s="44">
        <v>17648</v>
      </c>
      <c r="D638" s="44"/>
      <c r="E638" s="45" t="s">
        <v>2951</v>
      </c>
      <c r="F638" s="45" t="s">
        <v>2952</v>
      </c>
      <c r="G638" s="35" t="s">
        <v>1252</v>
      </c>
      <c r="H638" s="48" t="s">
        <v>708</v>
      </c>
      <c r="I638" s="45" t="s">
        <v>45</v>
      </c>
      <c r="J638" s="45" t="s">
        <v>2956</v>
      </c>
      <c r="K638" s="46"/>
      <c r="L638" s="45"/>
      <c r="M638" s="47">
        <v>20</v>
      </c>
      <c r="N638" s="45" t="s">
        <v>47</v>
      </c>
      <c r="O638" s="45" t="s">
        <v>2884</v>
      </c>
      <c r="P638" s="45" t="s">
        <v>2885</v>
      </c>
      <c r="Q638" s="45" t="s">
        <v>2957</v>
      </c>
      <c r="R638" s="29">
        <v>2.27</v>
      </c>
      <c r="S638" s="30"/>
      <c r="T638" s="31">
        <v>2.11</v>
      </c>
      <c r="U638" s="9">
        <v>2.1</v>
      </c>
      <c r="V638" s="29">
        <v>2.1149</v>
      </c>
      <c r="W638" s="30"/>
      <c r="X638" s="30"/>
      <c r="Y638" s="30"/>
      <c r="Z638" s="30"/>
      <c r="AA638" s="30"/>
      <c r="AB638" s="30"/>
      <c r="AC638" s="30"/>
      <c r="AD638" s="30"/>
      <c r="AE638" s="32">
        <v>2.1149</v>
      </c>
      <c r="AN638" s="33">
        <v>2.27</v>
      </c>
      <c r="AO638" s="17" t="s">
        <v>51</v>
      </c>
      <c r="AP638" s="32" t="s">
        <v>52</v>
      </c>
      <c r="AQ638" s="17" t="e">
        <f>AVERAGE(SMALL(AE638:AI638,1),SMALL(AE638:AI638,2))</f>
        <v>#NUM!</v>
      </c>
      <c r="AR638" s="17" t="e">
        <f>IF(R638 &lt;=( AVERAGE(SMALL(AE638:AI638,1),SMALL(AE638:AI638,2))), R638, "")</f>
        <v>#NUM!</v>
      </c>
      <c r="AS638" s="17" t="e">
        <f>AVERAGE(SMALL(AJ638:AM638,1),SMALL(AJ638:AM638,2))</f>
        <v>#NUM!</v>
      </c>
      <c r="AT638" s="17">
        <f>T638*1.075</f>
        <v>2.2682499999999997</v>
      </c>
      <c r="AU638" s="17">
        <f>U638*1.075</f>
        <v>2.2574999999999998</v>
      </c>
      <c r="AV638" s="30">
        <f>MIN(AN638,AT638,AU638)</f>
        <v>2.2574999999999998</v>
      </c>
      <c r="AW638" s="17" t="s">
        <v>75</v>
      </c>
      <c r="AX638" s="17" t="s">
        <v>76</v>
      </c>
      <c r="AY638" s="33">
        <v>2.2570000000000001</v>
      </c>
      <c r="AZ638" s="34">
        <f>IF(AND(AY638&gt;0,AY638&lt;=10),AY638*0.25,IF(AND(AY638&gt;10,AY638&lt;=50),AY638*0.17,IF(AND(AY638&gt;10,AY638&lt;=100),AY638*0.12,IF(AY638&gt;100,AY638*0.1))))</f>
        <v>0.56425000000000003</v>
      </c>
      <c r="BA638" s="35">
        <f>AZ638+AY638</f>
        <v>2.82125</v>
      </c>
      <c r="BB638" s="33">
        <f>BA638+BA638*0.08</f>
        <v>3.0469499999999998</v>
      </c>
    </row>
    <row r="639" spans="1:116" s="17" customFormat="1" ht="30">
      <c r="A639" s="43" t="s">
        <v>2870</v>
      </c>
      <c r="B639" s="23">
        <v>628</v>
      </c>
      <c r="C639" s="44">
        <v>18022</v>
      </c>
      <c r="D639" s="44"/>
      <c r="E639" s="45" t="s">
        <v>2887</v>
      </c>
      <c r="F639" s="45" t="s">
        <v>2888</v>
      </c>
      <c r="G639" s="35" t="s">
        <v>218</v>
      </c>
      <c r="H639" s="48" t="s">
        <v>105</v>
      </c>
      <c r="I639" s="45" t="s">
        <v>45</v>
      </c>
      <c r="J639" s="45" t="s">
        <v>2889</v>
      </c>
      <c r="K639" s="46"/>
      <c r="L639" s="45"/>
      <c r="M639" s="47">
        <v>28</v>
      </c>
      <c r="N639" s="45" t="s">
        <v>47</v>
      </c>
      <c r="O639" s="45" t="s">
        <v>2884</v>
      </c>
      <c r="P639" s="45" t="s">
        <v>2890</v>
      </c>
      <c r="Q639" s="45" t="s">
        <v>2891</v>
      </c>
      <c r="R639" s="29">
        <v>2.56</v>
      </c>
      <c r="S639" s="30"/>
      <c r="T639" s="31">
        <v>2.38</v>
      </c>
      <c r="U639" s="9" t="s">
        <v>58</v>
      </c>
      <c r="V639" s="29">
        <v>2.3816000000000002</v>
      </c>
      <c r="W639" s="30"/>
      <c r="X639" s="30"/>
      <c r="Y639" s="30"/>
      <c r="Z639" s="30"/>
      <c r="AA639" s="30"/>
      <c r="AB639" s="30"/>
      <c r="AC639" s="30"/>
      <c r="AD639" s="30"/>
      <c r="AE639" s="32">
        <v>2.3816000000000002</v>
      </c>
      <c r="AN639" s="33">
        <v>2.56</v>
      </c>
      <c r="AO639" s="17" t="s">
        <v>51</v>
      </c>
      <c r="AP639" s="32" t="s">
        <v>52</v>
      </c>
      <c r="AQ639" s="17" t="e">
        <f>AVERAGE(SMALL(AE639:AI639,1),SMALL(AE639:AI639,2))</f>
        <v>#NUM!</v>
      </c>
      <c r="AR639" s="17" t="e">
        <f>IF(R639 &lt;=( AVERAGE(SMALL(AE639:AI639,1),SMALL(AE639:AI639,2))), R639, "")</f>
        <v>#NUM!</v>
      </c>
      <c r="AS639" s="17" t="e">
        <f>AVERAGE(SMALL(AJ639:AM639,1),SMALL(AJ639:AM639,2))</f>
        <v>#NUM!</v>
      </c>
      <c r="AT639" s="17">
        <f>T639*1.075</f>
        <v>2.5585</v>
      </c>
      <c r="AU639" s="17" t="e">
        <f>U639*1.075</f>
        <v>#VALUE!</v>
      </c>
      <c r="AV639" s="30" t="e">
        <f>MIN(AN639,AT639,AU639)</f>
        <v>#VALUE!</v>
      </c>
      <c r="AW639" s="42" t="s">
        <v>53</v>
      </c>
      <c r="AX639" s="17" t="s">
        <v>52</v>
      </c>
      <c r="AY639" s="33">
        <v>2.5579999999999998</v>
      </c>
      <c r="AZ639" s="34">
        <f>IF(AND(AY639&gt;0,AY639&lt;=10),AY639*0.25,IF(AND(AY639&gt;10,AY639&lt;=50),AY639*0.17,IF(AND(AY639&gt;10,AY639&lt;=100),AY639*0.12,IF(AY639&gt;100,AY639*0.1))))</f>
        <v>0.63949999999999996</v>
      </c>
      <c r="BA639" s="35">
        <f>AZ639+AY639</f>
        <v>3.1974999999999998</v>
      </c>
      <c r="BB639" s="33">
        <f>BA639+BA639*0.08</f>
        <v>3.4532999999999996</v>
      </c>
    </row>
    <row r="640" spans="1:116" s="17" customFormat="1" ht="30">
      <c r="A640" s="43" t="s">
        <v>2870</v>
      </c>
      <c r="B640" s="23">
        <v>634</v>
      </c>
      <c r="C640" s="44">
        <v>3604</v>
      </c>
      <c r="D640" s="44"/>
      <c r="E640" s="45" t="s">
        <v>2910</v>
      </c>
      <c r="F640" s="45" t="s">
        <v>2911</v>
      </c>
      <c r="G640" s="35" t="s">
        <v>2912</v>
      </c>
      <c r="H640" s="48" t="s">
        <v>2913</v>
      </c>
      <c r="I640" s="45" t="s">
        <v>261</v>
      </c>
      <c r="J640" s="45" t="s">
        <v>2914</v>
      </c>
      <c r="K640" s="46">
        <v>250</v>
      </c>
      <c r="L640" s="45" t="s">
        <v>83</v>
      </c>
      <c r="M640" s="47">
        <v>1</v>
      </c>
      <c r="N640" s="45" t="s">
        <v>47</v>
      </c>
      <c r="O640" s="45" t="s">
        <v>2884</v>
      </c>
      <c r="P640" s="45" t="s">
        <v>2915</v>
      </c>
      <c r="Q640" s="45" t="s">
        <v>2916</v>
      </c>
      <c r="R640" s="29">
        <v>2.93</v>
      </c>
      <c r="S640" s="30"/>
      <c r="T640" s="31">
        <v>2.73</v>
      </c>
      <c r="U640" s="9">
        <v>2.65</v>
      </c>
      <c r="V640" s="29">
        <v>2.8448000000000002</v>
      </c>
      <c r="W640" s="30"/>
      <c r="X640" s="30">
        <v>2.6019999999999999</v>
      </c>
      <c r="Y640" s="30"/>
      <c r="Z640" s="30"/>
      <c r="AA640" s="30"/>
      <c r="AB640" s="30"/>
      <c r="AC640" s="30"/>
      <c r="AD640" s="30"/>
      <c r="AE640" s="32">
        <v>2.8448000000000002</v>
      </c>
      <c r="AG640" s="17">
        <v>2.5872000000000002</v>
      </c>
      <c r="AN640" s="33">
        <v>2.7160000000000002</v>
      </c>
      <c r="AO640" s="17" t="s">
        <v>213</v>
      </c>
      <c r="AP640" s="32" t="s">
        <v>214</v>
      </c>
      <c r="AQ640" s="17">
        <f>AVERAGE(SMALL(AE640:AI640,1),SMALL(AE640:AI640,2))</f>
        <v>2.7160000000000002</v>
      </c>
      <c r="AR640" s="17" t="str">
        <f>IF(R640 &lt;=( AVERAGE(SMALL(AE640:AI640,1),SMALL(AE640:AI640,2))), R640, "")</f>
        <v/>
      </c>
      <c r="AS640" s="17" t="e">
        <f>AVERAGE(SMALL(AJ640:AM640,1),SMALL(AJ640:AM640,2))</f>
        <v>#NUM!</v>
      </c>
      <c r="AT640" s="17">
        <f>T640*1.075</f>
        <v>2.9347499999999997</v>
      </c>
      <c r="AU640" s="17">
        <f>U640*1.075</f>
        <v>2.8487499999999999</v>
      </c>
      <c r="AV640" s="30">
        <f>MIN(AN640,AT640,AU640)</f>
        <v>2.7160000000000002</v>
      </c>
      <c r="AW640" s="17" t="s">
        <v>215</v>
      </c>
      <c r="AX640" s="17" t="s">
        <v>214</v>
      </c>
      <c r="AY640" s="33">
        <v>2.72</v>
      </c>
      <c r="AZ640" s="34">
        <f>IF(AND(AY640&gt;0,AY640&lt;=10),AY640*0.25,IF(AND(AY640&gt;10,AY640&lt;=50),AY640*0.17,IF(AND(AY640&gt;10,AY640&lt;=100),AY640*0.12,IF(AY640&gt;100,AY640*0.1))))</f>
        <v>0.68</v>
      </c>
      <c r="BA640" s="35">
        <f>AZ640+AY640</f>
        <v>3.4000000000000004</v>
      </c>
      <c r="BB640" s="33">
        <f>BA640+BA640*0.08</f>
        <v>3.6720000000000006</v>
      </c>
    </row>
    <row r="641" spans="1:54" s="17" customFormat="1" ht="45">
      <c r="A641" s="43" t="s">
        <v>2870</v>
      </c>
      <c r="B641" s="23">
        <v>632</v>
      </c>
      <c r="C641" s="44">
        <v>17926</v>
      </c>
      <c r="D641" s="44"/>
      <c r="E641" s="45" t="s">
        <v>2897</v>
      </c>
      <c r="F641" s="45" t="s">
        <v>2898</v>
      </c>
      <c r="G641" s="35" t="s">
        <v>2246</v>
      </c>
      <c r="H641" s="48" t="s">
        <v>2251</v>
      </c>
      <c r="I641" s="45" t="s">
        <v>161</v>
      </c>
      <c r="J641" s="45" t="s">
        <v>2902</v>
      </c>
      <c r="K641" s="46"/>
      <c r="L641" s="45"/>
      <c r="M641" s="47">
        <v>50</v>
      </c>
      <c r="N641" s="45" t="s">
        <v>47</v>
      </c>
      <c r="O641" s="45" t="s">
        <v>2884</v>
      </c>
      <c r="P641" s="45" t="s">
        <v>2900</v>
      </c>
      <c r="Q641" s="45" t="s">
        <v>2903</v>
      </c>
      <c r="R641" s="29">
        <v>2.78</v>
      </c>
      <c r="S641" s="30"/>
      <c r="T641" s="31">
        <v>2.59</v>
      </c>
      <c r="U641" s="9">
        <v>7.5</v>
      </c>
      <c r="V641" s="29">
        <v>2.7683</v>
      </c>
      <c r="W641" s="30">
        <v>2.4</v>
      </c>
      <c r="X641" s="30"/>
      <c r="Y641" s="30"/>
      <c r="Z641" s="30"/>
      <c r="AA641" s="30"/>
      <c r="AB641" s="30"/>
      <c r="AC641" s="30"/>
      <c r="AD641" s="30"/>
      <c r="AE641" s="32">
        <v>2.7683</v>
      </c>
      <c r="AN641" s="33">
        <v>2.78</v>
      </c>
      <c r="AO641" s="17" t="s">
        <v>51</v>
      </c>
      <c r="AP641" s="32" t="s">
        <v>52</v>
      </c>
      <c r="AQ641" s="17" t="e">
        <f>AVERAGE(SMALL(AE641:AI641,1),SMALL(AE641:AI641,2))</f>
        <v>#NUM!</v>
      </c>
      <c r="AR641" s="17" t="e">
        <f>IF(R641 &lt;=( AVERAGE(SMALL(AE641:AI641,1),SMALL(AE641:AI641,2))), R641, "")</f>
        <v>#NUM!</v>
      </c>
      <c r="AS641" s="17" t="e">
        <f>AVERAGE(SMALL(AJ641:AM641,1),SMALL(AJ641:AM641,2))</f>
        <v>#NUM!</v>
      </c>
      <c r="AT641" s="17">
        <f>T641*1.075</f>
        <v>2.7842499999999997</v>
      </c>
      <c r="AU641" s="17">
        <f>U641*1.075</f>
        <v>8.0625</v>
      </c>
      <c r="AV641" s="30">
        <f>MIN(AN641,AT641,AU641)</f>
        <v>2.78</v>
      </c>
      <c r="AW641" s="17" t="s">
        <v>75</v>
      </c>
      <c r="AX641" s="17" t="s">
        <v>76</v>
      </c>
      <c r="AY641" s="33">
        <v>2.7839999999999998</v>
      </c>
      <c r="AZ641" s="34">
        <f>IF(AND(AY641&gt;0,AY641&lt;=10),AY641*0.25,IF(AND(AY641&gt;10,AY641&lt;=50),AY641*0.17,IF(AND(AY641&gt;10,AY641&lt;=100),AY641*0.12,IF(AY641&gt;100,AY641*0.1))))</f>
        <v>0.69599999999999995</v>
      </c>
      <c r="BA641" s="35">
        <f>AZ641+AY641</f>
        <v>3.4799999999999995</v>
      </c>
      <c r="BB641" s="33">
        <f>BA641+BA641*0.08</f>
        <v>3.7583999999999995</v>
      </c>
    </row>
    <row r="642" spans="1:54" s="17" customFormat="1" ht="30">
      <c r="A642" s="43" t="s">
        <v>2870</v>
      </c>
      <c r="B642" s="23">
        <v>637</v>
      </c>
      <c r="C642" s="44">
        <v>11799</v>
      </c>
      <c r="D642" s="44"/>
      <c r="E642" s="45" t="s">
        <v>2922</v>
      </c>
      <c r="F642" s="45" t="s">
        <v>2923</v>
      </c>
      <c r="G642" s="35" t="s">
        <v>293</v>
      </c>
      <c r="H642" s="48" t="s">
        <v>298</v>
      </c>
      <c r="I642" s="45" t="s">
        <v>302</v>
      </c>
      <c r="J642" s="45" t="s">
        <v>2927</v>
      </c>
      <c r="K642" s="46"/>
      <c r="L642" s="45"/>
      <c r="M642" s="47">
        <v>28</v>
      </c>
      <c r="N642" s="45" t="s">
        <v>47</v>
      </c>
      <c r="O642" s="45" t="s">
        <v>2884</v>
      </c>
      <c r="P642" s="45" t="s">
        <v>2925</v>
      </c>
      <c r="Q642" s="45" t="s">
        <v>2928</v>
      </c>
      <c r="R642" s="29">
        <v>4.66</v>
      </c>
      <c r="S642" s="30"/>
      <c r="T642" s="31">
        <v>4.33</v>
      </c>
      <c r="U642" s="9">
        <v>2.6</v>
      </c>
      <c r="V642" s="29">
        <v>4.3342000000000001</v>
      </c>
      <c r="W642" s="30"/>
      <c r="X642" s="30"/>
      <c r="Y642" s="30"/>
      <c r="Z642" s="30"/>
      <c r="AA642" s="30"/>
      <c r="AB642" s="30"/>
      <c r="AC642" s="30"/>
      <c r="AD642" s="30"/>
      <c r="AE642" s="32">
        <v>4.3342000000000001</v>
      </c>
      <c r="AN642" s="33">
        <v>4.66</v>
      </c>
      <c r="AO642" s="17" t="s">
        <v>51</v>
      </c>
      <c r="AP642" s="32" t="s">
        <v>52</v>
      </c>
      <c r="AQ642" s="17" t="e">
        <f>AVERAGE(SMALL(AE642:AI642,1),SMALL(AE642:AI642,2))</f>
        <v>#NUM!</v>
      </c>
      <c r="AR642" s="17" t="e">
        <f>IF(R642 &lt;=( AVERAGE(SMALL(AE642:AI642,1),SMALL(AE642:AI642,2))), R642, "")</f>
        <v>#NUM!</v>
      </c>
      <c r="AS642" s="17" t="e">
        <f>AVERAGE(SMALL(AJ642:AM642,1),SMALL(AJ642:AM642,2))</f>
        <v>#NUM!</v>
      </c>
      <c r="AT642" s="17">
        <f>T642*1.075</f>
        <v>4.6547499999999999</v>
      </c>
      <c r="AU642" s="17">
        <f>U642*1.075</f>
        <v>2.7949999999999999</v>
      </c>
      <c r="AV642" s="30">
        <f>MIN(AN642,AT642,AU642)</f>
        <v>2.7949999999999999</v>
      </c>
      <c r="AW642" s="17" t="s">
        <v>75</v>
      </c>
      <c r="AX642" s="17" t="s">
        <v>76</v>
      </c>
      <c r="AY642" s="33">
        <v>2.8</v>
      </c>
      <c r="AZ642" s="34">
        <f>IF(AND(AY642&gt;0,AY642&lt;=10),AY642*0.25,IF(AND(AY642&gt;10,AY642&lt;=50),AY642*0.17,IF(AND(AY642&gt;10,AY642&lt;=100),AY642*0.12,IF(AY642&gt;100,AY642*0.1))))</f>
        <v>0.7</v>
      </c>
      <c r="BA642" s="35">
        <f>AZ642+AY642</f>
        <v>3.5</v>
      </c>
      <c r="BB642" s="33">
        <f>BA642+BA642*0.08</f>
        <v>3.7800000000000002</v>
      </c>
    </row>
    <row r="643" spans="1:54" s="17" customFormat="1" ht="30">
      <c r="A643" s="43" t="s">
        <v>2870</v>
      </c>
      <c r="B643" s="23">
        <v>629</v>
      </c>
      <c r="C643" s="44">
        <v>18029</v>
      </c>
      <c r="D643" s="44"/>
      <c r="E643" s="45" t="s">
        <v>2887</v>
      </c>
      <c r="F643" s="45" t="s">
        <v>2888</v>
      </c>
      <c r="G643" s="35" t="s">
        <v>218</v>
      </c>
      <c r="H643" s="48" t="s">
        <v>60</v>
      </c>
      <c r="I643" s="45" t="s">
        <v>45</v>
      </c>
      <c r="J643" s="45" t="s">
        <v>2889</v>
      </c>
      <c r="K643" s="46"/>
      <c r="L643" s="45"/>
      <c r="M643" s="47">
        <v>28</v>
      </c>
      <c r="N643" s="45" t="s">
        <v>47</v>
      </c>
      <c r="O643" s="45" t="s">
        <v>2884</v>
      </c>
      <c r="P643" s="45" t="s">
        <v>2890</v>
      </c>
      <c r="Q643" s="45" t="s">
        <v>2892</v>
      </c>
      <c r="R643" s="29">
        <v>2.86</v>
      </c>
      <c r="S643" s="30"/>
      <c r="T643" s="31">
        <v>2.66</v>
      </c>
      <c r="U643" s="9" t="s">
        <v>58</v>
      </c>
      <c r="V643" s="29">
        <v>2.6644999999999999</v>
      </c>
      <c r="W643" s="30"/>
      <c r="X643" s="30"/>
      <c r="Y643" s="30"/>
      <c r="Z643" s="30"/>
      <c r="AA643" s="30"/>
      <c r="AB643" s="30"/>
      <c r="AC643" s="30"/>
      <c r="AD643" s="30"/>
      <c r="AE643" s="32">
        <v>2.6644999999999999</v>
      </c>
      <c r="AN643" s="33">
        <v>2.86</v>
      </c>
      <c r="AO643" s="17" t="s">
        <v>51</v>
      </c>
      <c r="AP643" s="32" t="s">
        <v>52</v>
      </c>
      <c r="AQ643" s="17" t="e">
        <f>AVERAGE(SMALL(AE643:AI643,1),SMALL(AE643:AI643,2))</f>
        <v>#NUM!</v>
      </c>
      <c r="AR643" s="17" t="e">
        <f>IF(R643 &lt;=( AVERAGE(SMALL(AE643:AI643,1),SMALL(AE643:AI643,2))), R643, "")</f>
        <v>#NUM!</v>
      </c>
      <c r="AS643" s="17" t="e">
        <f>AVERAGE(SMALL(AJ643:AM643,1),SMALL(AJ643:AM643,2))</f>
        <v>#NUM!</v>
      </c>
      <c r="AT643" s="17">
        <f>T643*1.075</f>
        <v>2.8595000000000002</v>
      </c>
      <c r="AU643" s="17" t="e">
        <f>U643*1.075</f>
        <v>#VALUE!</v>
      </c>
      <c r="AV643" s="30" t="e">
        <f>MIN(AN643,AT643,AU643)</f>
        <v>#VALUE!</v>
      </c>
      <c r="AW643" s="42" t="s">
        <v>53</v>
      </c>
      <c r="AX643" s="17" t="s">
        <v>52</v>
      </c>
      <c r="AY643" s="33">
        <v>2.8595000000000002</v>
      </c>
      <c r="AZ643" s="34">
        <f>IF(AND(AY643&gt;0,AY643&lt;=10),AY643*0.25,IF(AND(AY643&gt;10,AY643&lt;=50),AY643*0.17,IF(AND(AY643&gt;10,AY643&lt;=100),AY643*0.12,IF(AY643&gt;100,AY643*0.1))))</f>
        <v>0.71487500000000004</v>
      </c>
      <c r="BA643" s="35">
        <f>AZ643+AY643</f>
        <v>3.5743750000000003</v>
      </c>
      <c r="BB643" s="33">
        <f>BA643+BA643*0.08</f>
        <v>3.8603250000000005</v>
      </c>
    </row>
    <row r="644" spans="1:54" s="17" customFormat="1" ht="30">
      <c r="A644" s="43" t="s">
        <v>2870</v>
      </c>
      <c r="B644" s="23">
        <v>652</v>
      </c>
      <c r="C644" s="44">
        <v>7079</v>
      </c>
      <c r="D644" s="44"/>
      <c r="E644" s="45" t="s">
        <v>2969</v>
      </c>
      <c r="F644" s="45" t="s">
        <v>2970</v>
      </c>
      <c r="G644" s="35" t="s">
        <v>2971</v>
      </c>
      <c r="H644" s="48" t="s">
        <v>523</v>
      </c>
      <c r="I644" s="45" t="s">
        <v>106</v>
      </c>
      <c r="J644" s="45" t="s">
        <v>2972</v>
      </c>
      <c r="K644" s="46"/>
      <c r="L644" s="45"/>
      <c r="M644" s="47">
        <v>20</v>
      </c>
      <c r="N644" s="45" t="s">
        <v>47</v>
      </c>
      <c r="O644" s="45" t="s">
        <v>2884</v>
      </c>
      <c r="P644" s="45" t="s">
        <v>2925</v>
      </c>
      <c r="Q644" s="45" t="s">
        <v>2973</v>
      </c>
      <c r="R644" s="29">
        <v>3.77</v>
      </c>
      <c r="S644" s="30"/>
      <c r="T644" s="31">
        <v>3.51</v>
      </c>
      <c r="U644" s="9">
        <v>2.88</v>
      </c>
      <c r="V644" s="29">
        <v>1.8884000000000001</v>
      </c>
      <c r="W644" s="30">
        <v>5.14</v>
      </c>
      <c r="X644" s="30"/>
      <c r="Y644" s="30"/>
      <c r="Z644" s="30"/>
      <c r="AA644" s="30"/>
      <c r="AB644" s="30"/>
      <c r="AC644" s="30"/>
      <c r="AD644" s="30"/>
      <c r="AE644" s="32">
        <v>1.8884000000000001</v>
      </c>
      <c r="AN644" s="33">
        <v>3.77</v>
      </c>
      <c r="AO644" s="17" t="s">
        <v>51</v>
      </c>
      <c r="AP644" s="32" t="s">
        <v>52</v>
      </c>
      <c r="AQ644" s="17" t="e">
        <f>AVERAGE(SMALL(AE644:AI644,1),SMALL(AE644:AI644,2))</f>
        <v>#NUM!</v>
      </c>
      <c r="AR644" s="17" t="e">
        <f>IF(R644 &lt;=( AVERAGE(SMALL(AE644:AI644,1),SMALL(AE644:AI644,2))), R644, "")</f>
        <v>#NUM!</v>
      </c>
      <c r="AS644" s="17" t="e">
        <f>AVERAGE(SMALL(AJ644:AM644,1),SMALL(AJ644:AM644,2))</f>
        <v>#NUM!</v>
      </c>
      <c r="AT644" s="17">
        <f>T644*1.075</f>
        <v>3.7732499999999995</v>
      </c>
      <c r="AU644" s="17">
        <f>U644*1.075</f>
        <v>3.0959999999999996</v>
      </c>
      <c r="AV644" s="30">
        <f>MIN(AN644,AT644,AU644)</f>
        <v>3.0959999999999996</v>
      </c>
      <c r="AW644" s="17" t="s">
        <v>75</v>
      </c>
      <c r="AX644" s="17" t="s">
        <v>76</v>
      </c>
      <c r="AY644" s="33">
        <v>3.0960000000000001</v>
      </c>
      <c r="AZ644" s="34">
        <f>IF(AND(AY644&gt;0,AY644&lt;=10),AY644*0.25,IF(AND(AY644&gt;10,AY644&lt;=50),AY644*0.17,IF(AND(AY644&gt;10,AY644&lt;=100),AY644*0.12,IF(AY644&gt;100,AY644*0.1))))</f>
        <v>0.77400000000000002</v>
      </c>
      <c r="BA644" s="35">
        <f>AZ644+AY644</f>
        <v>3.87</v>
      </c>
      <c r="BB644" s="33">
        <f>BA644+BA644*0.08</f>
        <v>4.1795999999999998</v>
      </c>
    </row>
    <row r="645" spans="1:54" s="17" customFormat="1" ht="30">
      <c r="A645" s="43" t="s">
        <v>2870</v>
      </c>
      <c r="B645" s="23">
        <v>638</v>
      </c>
      <c r="C645" s="44">
        <v>11803</v>
      </c>
      <c r="D645" s="44"/>
      <c r="E645" s="45" t="s">
        <v>2922</v>
      </c>
      <c r="F645" s="45" t="s">
        <v>2923</v>
      </c>
      <c r="G645" s="35" t="s">
        <v>293</v>
      </c>
      <c r="H645" s="48" t="s">
        <v>305</v>
      </c>
      <c r="I645" s="45" t="s">
        <v>302</v>
      </c>
      <c r="J645" s="45" t="s">
        <v>2927</v>
      </c>
      <c r="K645" s="46"/>
      <c r="L645" s="45"/>
      <c r="M645" s="47">
        <v>28</v>
      </c>
      <c r="N645" s="45" t="s">
        <v>47</v>
      </c>
      <c r="O645" s="45" t="s">
        <v>2884</v>
      </c>
      <c r="P645" s="45" t="s">
        <v>2925</v>
      </c>
      <c r="Q645" s="45" t="s">
        <v>2929</v>
      </c>
      <c r="R645" s="29">
        <v>4.66</v>
      </c>
      <c r="S645" s="30"/>
      <c r="T645" s="31">
        <v>4.33</v>
      </c>
      <c r="U645" s="9">
        <v>3</v>
      </c>
      <c r="V645" s="29">
        <v>4.3342000000000001</v>
      </c>
      <c r="W645" s="30"/>
      <c r="X645" s="30"/>
      <c r="Y645" s="30"/>
      <c r="Z645" s="30"/>
      <c r="AA645" s="30"/>
      <c r="AB645" s="30"/>
      <c r="AC645" s="30"/>
      <c r="AD645" s="30"/>
      <c r="AE645" s="32">
        <v>4.3342000000000001</v>
      </c>
      <c r="AN645" s="33">
        <v>4.66</v>
      </c>
      <c r="AO645" s="17" t="s">
        <v>51</v>
      </c>
      <c r="AP645" s="32" t="s">
        <v>52</v>
      </c>
      <c r="AQ645" s="17" t="e">
        <f>AVERAGE(SMALL(AE645:AI645,1),SMALL(AE645:AI645,2))</f>
        <v>#NUM!</v>
      </c>
      <c r="AR645" s="17" t="e">
        <f>IF(R645 &lt;=( AVERAGE(SMALL(AE645:AI645,1),SMALL(AE645:AI645,2))), R645, "")</f>
        <v>#NUM!</v>
      </c>
      <c r="AS645" s="17" t="e">
        <f>AVERAGE(SMALL(AJ645:AM645,1),SMALL(AJ645:AM645,2))</f>
        <v>#NUM!</v>
      </c>
      <c r="AT645" s="17">
        <f>T645*1.075</f>
        <v>4.6547499999999999</v>
      </c>
      <c r="AU645" s="17">
        <f>U645*1.075</f>
        <v>3.2249999999999996</v>
      </c>
      <c r="AV645" s="30">
        <f>MIN(AN645,AT645,AU645)</f>
        <v>3.2249999999999996</v>
      </c>
      <c r="AW645" s="17" t="s">
        <v>75</v>
      </c>
      <c r="AX645" s="17" t="s">
        <v>76</v>
      </c>
      <c r="AY645" s="33">
        <v>3.23</v>
      </c>
      <c r="AZ645" s="34">
        <f>IF(AND(AY645&gt;0,AY645&lt;=10),AY645*0.25,IF(AND(AY645&gt;10,AY645&lt;=50),AY645*0.17,IF(AND(AY645&gt;10,AY645&lt;=100),AY645*0.12,IF(AY645&gt;100,AY645*0.1))))</f>
        <v>0.8075</v>
      </c>
      <c r="BA645" s="35">
        <f>AZ645+AY645</f>
        <v>4.0374999999999996</v>
      </c>
      <c r="BB645" s="33">
        <f>BA645+BA645*0.08</f>
        <v>4.3605</v>
      </c>
    </row>
    <row r="646" spans="1:54" s="17" customFormat="1" ht="45">
      <c r="A646" s="43" t="s">
        <v>2870</v>
      </c>
      <c r="B646" s="23">
        <v>642</v>
      </c>
      <c r="C646" s="44">
        <v>18101</v>
      </c>
      <c r="D646" s="44"/>
      <c r="E646" s="45" t="s">
        <v>2938</v>
      </c>
      <c r="F646" s="45" t="s">
        <v>2939</v>
      </c>
      <c r="G646" s="35" t="s">
        <v>2940</v>
      </c>
      <c r="H646" s="48" t="s">
        <v>305</v>
      </c>
      <c r="I646" s="45" t="s">
        <v>45</v>
      </c>
      <c r="J646" s="45" t="s">
        <v>2943</v>
      </c>
      <c r="K646" s="46"/>
      <c r="L646" s="45"/>
      <c r="M646" s="47">
        <v>28</v>
      </c>
      <c r="N646" s="45" t="s">
        <v>47</v>
      </c>
      <c r="O646" s="45" t="s">
        <v>2884</v>
      </c>
      <c r="P646" s="45" t="s">
        <v>2908</v>
      </c>
      <c r="Q646" s="45" t="s">
        <v>2944</v>
      </c>
      <c r="R646" s="29">
        <v>3.5</v>
      </c>
      <c r="S646" s="30"/>
      <c r="T646" s="31">
        <v>3.26</v>
      </c>
      <c r="U646" s="9">
        <v>3.26</v>
      </c>
      <c r="V646" s="29">
        <v>5.4870999999999999</v>
      </c>
      <c r="W646" s="30"/>
      <c r="X646" s="30"/>
      <c r="Y646" s="30"/>
      <c r="Z646" s="30"/>
      <c r="AA646" s="30"/>
      <c r="AB646" s="30"/>
      <c r="AC646" s="30"/>
      <c r="AD646" s="30"/>
      <c r="AE646" s="32">
        <v>5.4870999999999999</v>
      </c>
      <c r="AN646" s="33">
        <v>3.5</v>
      </c>
      <c r="AO646" s="17" t="s">
        <v>51</v>
      </c>
      <c r="AP646" s="32" t="s">
        <v>52</v>
      </c>
      <c r="AQ646" s="17" t="e">
        <f>AVERAGE(SMALL(AE646:AI646,1),SMALL(AE646:AI646,2))</f>
        <v>#NUM!</v>
      </c>
      <c r="AR646" s="17" t="e">
        <f>IF(R646 &lt;=( AVERAGE(SMALL(AE646:AI646,1),SMALL(AE646:AI646,2))), R646, "")</f>
        <v>#NUM!</v>
      </c>
      <c r="AS646" s="17" t="e">
        <f>AVERAGE(SMALL(AJ646:AM646,1),SMALL(AJ646:AM646,2))</f>
        <v>#NUM!</v>
      </c>
      <c r="AT646" s="17">
        <f>T646*1.075</f>
        <v>3.5044999999999997</v>
      </c>
      <c r="AU646" s="17">
        <f>U646*1.075</f>
        <v>3.5044999999999997</v>
      </c>
      <c r="AV646" s="30">
        <f>MIN(AN646,AT646,AU646)</f>
        <v>3.5</v>
      </c>
      <c r="AW646" s="17" t="s">
        <v>75</v>
      </c>
      <c r="AX646" s="17" t="s">
        <v>76</v>
      </c>
      <c r="AY646" s="33">
        <v>3.504</v>
      </c>
      <c r="AZ646" s="34">
        <f>IF(AND(AY646&gt;0,AY646&lt;=10),AY646*0.25,IF(AND(AY646&gt;10,AY646&lt;=50),AY646*0.17,IF(AND(AY646&gt;10,AY646&lt;=100),AY646*0.12,IF(AY646&gt;100,AY646*0.1))))</f>
        <v>0.876</v>
      </c>
      <c r="BA646" s="35">
        <f>AZ646+AY646</f>
        <v>4.38</v>
      </c>
      <c r="BB646" s="33">
        <f>BA646+BA646*0.08</f>
        <v>4.7303999999999995</v>
      </c>
    </row>
    <row r="647" spans="1:54" s="17" customFormat="1" ht="30">
      <c r="A647" s="43" t="s">
        <v>2870</v>
      </c>
      <c r="B647" s="23">
        <v>630</v>
      </c>
      <c r="C647" s="44">
        <v>17957</v>
      </c>
      <c r="D647" s="44"/>
      <c r="E647" s="45" t="s">
        <v>2893</v>
      </c>
      <c r="F647" s="45" t="s">
        <v>226</v>
      </c>
      <c r="G647" s="35" t="s">
        <v>227</v>
      </c>
      <c r="H647" s="48" t="s">
        <v>130</v>
      </c>
      <c r="I647" s="45" t="s">
        <v>45</v>
      </c>
      <c r="J647" s="45" t="s">
        <v>2894</v>
      </c>
      <c r="K647" s="46"/>
      <c r="L647" s="45"/>
      <c r="M647" s="47">
        <v>14</v>
      </c>
      <c r="N647" s="45" t="s">
        <v>47</v>
      </c>
      <c r="O647" s="45" t="s">
        <v>2884</v>
      </c>
      <c r="P647" s="45" t="s">
        <v>2895</v>
      </c>
      <c r="Q647" s="45" t="s">
        <v>2896</v>
      </c>
      <c r="R647" s="29">
        <v>3.82</v>
      </c>
      <c r="S647" s="30"/>
      <c r="T647" s="31">
        <v>3.55</v>
      </c>
      <c r="U647" s="9" t="s">
        <v>58</v>
      </c>
      <c r="V647" s="29">
        <v>2.1128999999999998</v>
      </c>
      <c r="W647" s="30">
        <v>5</v>
      </c>
      <c r="X647" s="30"/>
      <c r="Y647" s="30"/>
      <c r="Z647" s="30"/>
      <c r="AA647" s="30"/>
      <c r="AB647" s="30"/>
      <c r="AC647" s="30"/>
      <c r="AD647" s="30"/>
      <c r="AE647" s="32">
        <v>2.1128999999999998</v>
      </c>
      <c r="AN647" s="33">
        <v>3.56</v>
      </c>
      <c r="AO647" s="17" t="s">
        <v>213</v>
      </c>
      <c r="AP647" s="32" t="s">
        <v>214</v>
      </c>
      <c r="AQ647" s="17" t="e">
        <f>AVERAGE(SMALL(AE647:AI647,1),SMALL(AE647:AI647,2))</f>
        <v>#NUM!</v>
      </c>
      <c r="AR647" s="17" t="e">
        <f>IF(R647 &lt;=( AVERAGE(SMALL(AE647:AI647,1),SMALL(AE647:AI647,2))), R647, "")</f>
        <v>#NUM!</v>
      </c>
      <c r="AS647" s="17" t="e">
        <f>AVERAGE(SMALL(AJ647:AM647,1),SMALL(AJ647:AM647,2))</f>
        <v>#NUM!</v>
      </c>
      <c r="AT647" s="17">
        <f>T647*1.075</f>
        <v>3.8162499999999997</v>
      </c>
      <c r="AU647" s="17" t="e">
        <f>U647*1.075</f>
        <v>#VALUE!</v>
      </c>
      <c r="AV647" s="30" t="e">
        <f>MIN(AN647,AT647,AU647)</f>
        <v>#VALUE!</v>
      </c>
      <c r="AW647" s="17" t="s">
        <v>215</v>
      </c>
      <c r="AX647" s="17" t="s">
        <v>214</v>
      </c>
      <c r="AY647" s="33">
        <v>3.56</v>
      </c>
      <c r="AZ647" s="34">
        <f>IF(AND(AY647&gt;0,AY647&lt;=10),AY647*0.25,IF(AND(AY647&gt;10,AY647&lt;=50),AY647*0.17,IF(AND(AY647&gt;10,AY647&lt;=100),AY647*0.12,IF(AY647&gt;100,AY647*0.1))))</f>
        <v>0.89</v>
      </c>
      <c r="BA647" s="35">
        <f>AZ647+AY647</f>
        <v>4.45</v>
      </c>
      <c r="BB647" s="33">
        <f>BA647+BA647*0.08</f>
        <v>4.806</v>
      </c>
    </row>
    <row r="648" spans="1:54" s="17" customFormat="1" ht="30">
      <c r="A648" s="43" t="s">
        <v>2870</v>
      </c>
      <c r="B648" s="23">
        <v>636</v>
      </c>
      <c r="C648" s="44">
        <v>11804</v>
      </c>
      <c r="D648" s="44"/>
      <c r="E648" s="45" t="s">
        <v>2922</v>
      </c>
      <c r="F648" s="45" t="s">
        <v>2923</v>
      </c>
      <c r="G648" s="35" t="s">
        <v>293</v>
      </c>
      <c r="H648" s="48" t="s">
        <v>105</v>
      </c>
      <c r="I648" s="45" t="s">
        <v>45</v>
      </c>
      <c r="J648" s="45" t="s">
        <v>2924</v>
      </c>
      <c r="K648" s="46"/>
      <c r="L648" s="45"/>
      <c r="M648" s="47">
        <v>28</v>
      </c>
      <c r="N648" s="45" t="s">
        <v>47</v>
      </c>
      <c r="O648" s="45" t="s">
        <v>2884</v>
      </c>
      <c r="P648" s="45" t="s">
        <v>2925</v>
      </c>
      <c r="Q648" s="45" t="s">
        <v>2926</v>
      </c>
      <c r="R648" s="29">
        <v>4.66</v>
      </c>
      <c r="S648" s="30"/>
      <c r="T648" s="31">
        <v>4.33</v>
      </c>
      <c r="U648" s="9">
        <v>3.6</v>
      </c>
      <c r="V648" s="29">
        <v>4.3342000000000001</v>
      </c>
      <c r="W648" s="30"/>
      <c r="X648" s="30"/>
      <c r="Y648" s="30"/>
      <c r="Z648" s="30"/>
      <c r="AA648" s="30"/>
      <c r="AB648" s="30"/>
      <c r="AC648" s="30"/>
      <c r="AD648" s="30"/>
      <c r="AE648" s="32">
        <v>4.3342000000000001</v>
      </c>
      <c r="AN648" s="33">
        <v>4.66</v>
      </c>
      <c r="AO648" s="17" t="s">
        <v>51</v>
      </c>
      <c r="AP648" s="32" t="s">
        <v>52</v>
      </c>
      <c r="AQ648" s="17" t="e">
        <f>AVERAGE(SMALL(AE648:AI648,1),SMALL(AE648:AI648,2))</f>
        <v>#NUM!</v>
      </c>
      <c r="AR648" s="17" t="e">
        <f>IF(R648 &lt;=( AVERAGE(SMALL(AE648:AI648,1),SMALL(AE648:AI648,2))), R648, "")</f>
        <v>#NUM!</v>
      </c>
      <c r="AS648" s="17" t="e">
        <f>AVERAGE(SMALL(AJ648:AM648,1),SMALL(AJ648:AM648,2))</f>
        <v>#NUM!</v>
      </c>
      <c r="AT648" s="17">
        <f>T648*1.075</f>
        <v>4.6547499999999999</v>
      </c>
      <c r="AU648" s="17">
        <f>U648*1.075</f>
        <v>3.87</v>
      </c>
      <c r="AV648" s="30">
        <f>MIN(AN648,AT648,AU648)</f>
        <v>3.87</v>
      </c>
      <c r="AW648" s="17" t="s">
        <v>75</v>
      </c>
      <c r="AX648" s="17" t="s">
        <v>76</v>
      </c>
      <c r="AY648" s="33">
        <v>3.78</v>
      </c>
      <c r="AZ648" s="34">
        <f>IF(AND(AY648&gt;0,AY648&lt;=10),AY648*0.25,IF(AND(AY648&gt;10,AY648&lt;=50),AY648*0.17,IF(AND(AY648&gt;10,AY648&lt;=100),AY648*0.12,IF(AY648&gt;100,AY648*0.1))))</f>
        <v>0.94499999999999995</v>
      </c>
      <c r="BA648" s="35">
        <f>AZ648+AY648</f>
        <v>4.7249999999999996</v>
      </c>
      <c r="BB648" s="33">
        <f>BA648+BA648*0.08</f>
        <v>5.1029999999999998</v>
      </c>
    </row>
    <row r="649" spans="1:54" s="17" customFormat="1" ht="30">
      <c r="A649" s="43" t="s">
        <v>2870</v>
      </c>
      <c r="B649" s="23">
        <v>650</v>
      </c>
      <c r="C649" s="44">
        <v>15003</v>
      </c>
      <c r="D649" s="44"/>
      <c r="E649" s="45" t="s">
        <v>2958</v>
      </c>
      <c r="F649" s="45" t="s">
        <v>2959</v>
      </c>
      <c r="G649" s="35" t="s">
        <v>1742</v>
      </c>
      <c r="H649" s="48" t="s">
        <v>305</v>
      </c>
      <c r="I649" s="45" t="s">
        <v>45</v>
      </c>
      <c r="J649" s="45" t="s">
        <v>2960</v>
      </c>
      <c r="K649" s="46"/>
      <c r="L649" s="45"/>
      <c r="M649" s="47">
        <v>30</v>
      </c>
      <c r="N649" s="45" t="s">
        <v>47</v>
      </c>
      <c r="O649" s="45" t="s">
        <v>2884</v>
      </c>
      <c r="P649" s="45" t="s">
        <v>2925</v>
      </c>
      <c r="Q649" s="45" t="s">
        <v>2962</v>
      </c>
      <c r="R649" s="29">
        <v>4.5</v>
      </c>
      <c r="S649" s="30"/>
      <c r="T649" s="31">
        <v>4.1900000000000004</v>
      </c>
      <c r="U649" s="9">
        <v>4.5</v>
      </c>
      <c r="V649" s="29">
        <v>5.7115999999999998</v>
      </c>
      <c r="W649" s="30"/>
      <c r="X649" s="30">
        <v>14.9613</v>
      </c>
      <c r="Y649" s="30"/>
      <c r="Z649" s="30"/>
      <c r="AA649" s="30"/>
      <c r="AB649" s="30"/>
      <c r="AC649" s="30"/>
      <c r="AD649" s="30"/>
      <c r="AE649" s="32">
        <v>5.7115999999999998</v>
      </c>
      <c r="AG649" s="17">
        <v>14.8764</v>
      </c>
      <c r="AN649" s="33">
        <v>4.5</v>
      </c>
      <c r="AO649" s="17" t="s">
        <v>51</v>
      </c>
      <c r="AP649" s="32" t="s">
        <v>52</v>
      </c>
      <c r="AQ649" s="17">
        <f>AVERAGE(SMALL(AE649:AI649,1),SMALL(AE649:AI649,2))</f>
        <v>10.294</v>
      </c>
      <c r="AR649" s="17">
        <f>IF(R649 &lt;=( AVERAGE(SMALL(AE649:AI649,1),SMALL(AE649:AI649,2))), R649, "")</f>
        <v>4.5</v>
      </c>
      <c r="AS649" s="17" t="e">
        <f>AVERAGE(SMALL(AJ649:AM649,1),SMALL(AJ649:AM649,2))</f>
        <v>#NUM!</v>
      </c>
      <c r="AT649" s="17">
        <f>T649*1.075</f>
        <v>4.5042499999999999</v>
      </c>
      <c r="AU649" s="17">
        <f>U649*1.075</f>
        <v>4.8374999999999995</v>
      </c>
      <c r="AV649" s="30">
        <f>MIN(AN649,AT649,AU649)</f>
        <v>4.5</v>
      </c>
      <c r="AW649" s="42" t="s">
        <v>53</v>
      </c>
      <c r="AX649" s="17" t="s">
        <v>52</v>
      </c>
      <c r="AY649" s="33">
        <v>4.5</v>
      </c>
      <c r="AZ649" s="34">
        <f>IF(AND(AY649&gt;0,AY649&lt;=10),AY649*0.25,IF(AND(AY649&gt;10,AY649&lt;=50),AY649*0.17,IF(AND(AY649&gt;10,AY649&lt;=100),AY649*0.12,IF(AY649&gt;100,AY649*0.1))))</f>
        <v>1.125</v>
      </c>
      <c r="BA649" s="35">
        <f>AZ649+AY649</f>
        <v>5.625</v>
      </c>
      <c r="BB649" s="33">
        <f>BA649+BA649*0.08</f>
        <v>6.0750000000000002</v>
      </c>
    </row>
    <row r="650" spans="1:54" s="17" customFormat="1" ht="45">
      <c r="A650" s="43" t="s">
        <v>2870</v>
      </c>
      <c r="B650" s="23">
        <v>641</v>
      </c>
      <c r="C650" s="44">
        <v>18104</v>
      </c>
      <c r="D650" s="44"/>
      <c r="E650" s="45" t="s">
        <v>2938</v>
      </c>
      <c r="F650" s="45" t="s">
        <v>2939</v>
      </c>
      <c r="G650" s="35" t="s">
        <v>2940</v>
      </c>
      <c r="H650" s="48" t="s">
        <v>105</v>
      </c>
      <c r="I650" s="45" t="s">
        <v>45</v>
      </c>
      <c r="J650" s="45" t="s">
        <v>2941</v>
      </c>
      <c r="K650" s="46"/>
      <c r="L650" s="45"/>
      <c r="M650" s="47">
        <v>28</v>
      </c>
      <c r="N650" s="45" t="s">
        <v>47</v>
      </c>
      <c r="O650" s="45" t="s">
        <v>2884</v>
      </c>
      <c r="P650" s="45" t="s">
        <v>2908</v>
      </c>
      <c r="Q650" s="45" t="s">
        <v>2942</v>
      </c>
      <c r="R650" s="29">
        <v>5</v>
      </c>
      <c r="S650" s="30"/>
      <c r="T650" s="31">
        <v>4.6500000000000004</v>
      </c>
      <c r="U650" s="9">
        <v>4.6500000000000004</v>
      </c>
      <c r="V650" s="29">
        <v>10.4284</v>
      </c>
      <c r="W650" s="30">
        <v>8</v>
      </c>
      <c r="X650" s="30"/>
      <c r="Y650" s="30"/>
      <c r="Z650" s="30"/>
      <c r="AA650" s="30"/>
      <c r="AB650" s="30"/>
      <c r="AC650" s="30"/>
      <c r="AD650" s="30"/>
      <c r="AE650" s="32">
        <v>10.4284</v>
      </c>
      <c r="AF650" s="17">
        <v>10.1655</v>
      </c>
      <c r="AN650" s="33">
        <v>5</v>
      </c>
      <c r="AO650" s="17" t="s">
        <v>51</v>
      </c>
      <c r="AP650" s="32" t="s">
        <v>52</v>
      </c>
      <c r="AQ650" s="17">
        <f>AVERAGE(SMALL(AE650:AI650,1),SMALL(AE650:AI650,2))</f>
        <v>10.296949999999999</v>
      </c>
      <c r="AR650" s="17">
        <f>IF(R650 &lt;=( AVERAGE(SMALL(AE650:AI650,1),SMALL(AE650:AI650,2))), R650, "")</f>
        <v>5</v>
      </c>
      <c r="AS650" s="17" t="e">
        <f>AVERAGE(SMALL(AJ650:AM650,1),SMALL(AJ650:AM650,2))</f>
        <v>#NUM!</v>
      </c>
      <c r="AT650" s="17">
        <f>T650*1.075</f>
        <v>4.9987500000000002</v>
      </c>
      <c r="AU650" s="17">
        <f>U650*1.075</f>
        <v>4.9987500000000002</v>
      </c>
      <c r="AV650" s="30">
        <f>MIN(AN650,AT650,AU650)</f>
        <v>4.9987500000000002</v>
      </c>
      <c r="AW650" s="42" t="s">
        <v>53</v>
      </c>
      <c r="AX650" s="17" t="s">
        <v>52</v>
      </c>
      <c r="AY650" s="33">
        <v>5</v>
      </c>
      <c r="AZ650" s="34">
        <f>IF(AND(AY650&gt;0,AY650&lt;=10),AY650*0.25,IF(AND(AY650&gt;10,AY650&lt;=50),AY650*0.17,IF(AND(AY650&gt;10,AY650&lt;=100),AY650*0.12,IF(AY650&gt;100,AY650*0.1))))</f>
        <v>1.25</v>
      </c>
      <c r="BA650" s="35">
        <f>AZ650+AY650</f>
        <v>6.25</v>
      </c>
      <c r="BB650" s="33">
        <f>BA650+BA650*0.08</f>
        <v>6.75</v>
      </c>
    </row>
    <row r="651" spans="1:54" s="17" customFormat="1" ht="30">
      <c r="A651" s="43" t="s">
        <v>2870</v>
      </c>
      <c r="B651" s="23">
        <v>649</v>
      </c>
      <c r="C651" s="44">
        <v>15006</v>
      </c>
      <c r="D651" s="44"/>
      <c r="E651" s="45" t="s">
        <v>2958</v>
      </c>
      <c r="F651" s="45" t="s">
        <v>2959</v>
      </c>
      <c r="G651" s="35" t="s">
        <v>1742</v>
      </c>
      <c r="H651" s="48" t="s">
        <v>105</v>
      </c>
      <c r="I651" s="45" t="s">
        <v>45</v>
      </c>
      <c r="J651" s="45" t="s">
        <v>2960</v>
      </c>
      <c r="K651" s="46"/>
      <c r="L651" s="45"/>
      <c r="M651" s="47">
        <v>30</v>
      </c>
      <c r="N651" s="45" t="s">
        <v>47</v>
      </c>
      <c r="O651" s="45" t="s">
        <v>2884</v>
      </c>
      <c r="P651" s="45" t="s">
        <v>2925</v>
      </c>
      <c r="Q651" s="45" t="s">
        <v>2961</v>
      </c>
      <c r="R651" s="29">
        <v>5.2</v>
      </c>
      <c r="S651" s="30"/>
      <c r="T651" s="31">
        <v>4.84</v>
      </c>
      <c r="U651" s="9">
        <v>5.2</v>
      </c>
      <c r="V651" s="29">
        <v>5.7115999999999998</v>
      </c>
      <c r="W651" s="30"/>
      <c r="X651" s="30">
        <v>18.6203</v>
      </c>
      <c r="Y651" s="30"/>
      <c r="Z651" s="30"/>
      <c r="AA651" s="30"/>
      <c r="AB651" s="30"/>
      <c r="AC651" s="30"/>
      <c r="AD651" s="30"/>
      <c r="AE651" s="32">
        <v>5.7115999999999998</v>
      </c>
      <c r="AG651" s="17">
        <v>18.514600000000002</v>
      </c>
      <c r="AN651" s="33">
        <v>5.2</v>
      </c>
      <c r="AO651" s="17" t="s">
        <v>51</v>
      </c>
      <c r="AP651" s="32" t="s">
        <v>52</v>
      </c>
      <c r="AQ651" s="17">
        <f>AVERAGE(SMALL(AE651:AI651,1),SMALL(AE651:AI651,2))</f>
        <v>12.113100000000001</v>
      </c>
      <c r="AR651" s="17">
        <f>IF(R651 &lt;=( AVERAGE(SMALL(AE651:AI651,1),SMALL(AE651:AI651,2))), R651, "")</f>
        <v>5.2</v>
      </c>
      <c r="AS651" s="17" t="e">
        <f>AVERAGE(SMALL(AJ651:AM651,1),SMALL(AJ651:AM651,2))</f>
        <v>#NUM!</v>
      </c>
      <c r="AT651" s="17">
        <f>T651*1.075</f>
        <v>5.2029999999999994</v>
      </c>
      <c r="AU651" s="17">
        <f>U651*1.075</f>
        <v>5.59</v>
      </c>
      <c r="AV651" s="30">
        <f>MIN(AN651,AT651,AU651)</f>
        <v>5.2</v>
      </c>
      <c r="AW651" s="42" t="s">
        <v>53</v>
      </c>
      <c r="AX651" s="17" t="s">
        <v>52</v>
      </c>
      <c r="AY651" s="33">
        <v>5.2</v>
      </c>
      <c r="AZ651" s="34">
        <f>IF(AND(AY651&gt;0,AY651&lt;=10),AY651*0.25,IF(AND(AY651&gt;10,AY651&lt;=50),AY651*0.17,IF(AND(AY651&gt;10,AY651&lt;=100),AY651*0.12,IF(AY651&gt;100,AY651*0.1))))</f>
        <v>1.3</v>
      </c>
      <c r="BA651" s="35">
        <f>AZ651+AY651</f>
        <v>6.5</v>
      </c>
      <c r="BB651" s="33">
        <f>BA651+BA651*0.08</f>
        <v>7.02</v>
      </c>
    </row>
    <row r="652" spans="1:54" s="17" customFormat="1" ht="30">
      <c r="A652" s="43" t="s">
        <v>2870</v>
      </c>
      <c r="B652" s="23">
        <v>643</v>
      </c>
      <c r="C652" s="44">
        <v>17710</v>
      </c>
      <c r="D652" s="44"/>
      <c r="E652" s="45" t="s">
        <v>2945</v>
      </c>
      <c r="F652" s="45" t="s">
        <v>2619</v>
      </c>
      <c r="G652" s="35" t="s">
        <v>2620</v>
      </c>
      <c r="H652" s="48" t="s">
        <v>519</v>
      </c>
      <c r="I652" s="45" t="s">
        <v>143</v>
      </c>
      <c r="J652" s="45" t="s">
        <v>2946</v>
      </c>
      <c r="K652" s="46"/>
      <c r="L652" s="45"/>
      <c r="M652" s="47">
        <v>56</v>
      </c>
      <c r="N652" s="45" t="s">
        <v>47</v>
      </c>
      <c r="O652" s="45" t="s">
        <v>2884</v>
      </c>
      <c r="P652" s="45" t="s">
        <v>2885</v>
      </c>
      <c r="Q652" s="45" t="s">
        <v>2947</v>
      </c>
      <c r="R652" s="29">
        <v>6.26</v>
      </c>
      <c r="S652" s="30"/>
      <c r="T652" s="31">
        <v>5.8</v>
      </c>
      <c r="U652" s="9" t="s">
        <v>58</v>
      </c>
      <c r="V652" s="29">
        <v>5.8246000000000002</v>
      </c>
      <c r="W652" s="30"/>
      <c r="X652" s="30"/>
      <c r="Y652" s="30"/>
      <c r="Z652" s="30"/>
      <c r="AA652" s="30"/>
      <c r="AB652" s="30"/>
      <c r="AC652" s="30"/>
      <c r="AD652" s="30"/>
      <c r="AE652" s="32">
        <v>5.8246000000000002</v>
      </c>
      <c r="AN652" s="33">
        <v>6.26</v>
      </c>
      <c r="AO652" s="17" t="s">
        <v>51</v>
      </c>
      <c r="AP652" s="32" t="s">
        <v>52</v>
      </c>
      <c r="AQ652" s="17" t="e">
        <f>AVERAGE(SMALL(AE652:AI652,1),SMALL(AE652:AI652,2))</f>
        <v>#NUM!</v>
      </c>
      <c r="AR652" s="17" t="e">
        <f>IF(R652 &lt;=( AVERAGE(SMALL(AE652:AI652,1),SMALL(AE652:AI652,2))), R652, "")</f>
        <v>#NUM!</v>
      </c>
      <c r="AS652" s="17" t="e">
        <f>AVERAGE(SMALL(AJ652:AM652,1),SMALL(AJ652:AM652,2))</f>
        <v>#NUM!</v>
      </c>
      <c r="AT652" s="17">
        <f>T652*1.075</f>
        <v>6.2349999999999994</v>
      </c>
      <c r="AU652" s="17" t="e">
        <f>U652*1.075</f>
        <v>#VALUE!</v>
      </c>
      <c r="AV652" s="30" t="e">
        <f>MIN(AN652,AT652,AU652)</f>
        <v>#VALUE!</v>
      </c>
      <c r="AW652" s="42" t="s">
        <v>53</v>
      </c>
      <c r="AX652" s="17" t="s">
        <v>52</v>
      </c>
      <c r="AY652" s="33">
        <v>6.2350000000000003</v>
      </c>
      <c r="AZ652" s="34">
        <f>IF(AND(AY652&gt;0,AY652&lt;=10),AY652*0.25,IF(AND(AY652&gt;10,AY652&lt;=50),AY652*0.17,IF(AND(AY652&gt;10,AY652&lt;=100),AY652*0.12,IF(AY652&gt;100,AY652*0.1))))</f>
        <v>1.5587500000000001</v>
      </c>
      <c r="BA652" s="35">
        <f>AZ652+AY652</f>
        <v>7.7937500000000002</v>
      </c>
      <c r="BB652" s="33">
        <f>BA652+BA652*0.08</f>
        <v>8.417250000000001</v>
      </c>
    </row>
    <row r="653" spans="1:54" s="17" customFormat="1" ht="30">
      <c r="A653" s="43" t="s">
        <v>2870</v>
      </c>
      <c r="B653" s="23">
        <v>651</v>
      </c>
      <c r="C653" s="44">
        <v>19267</v>
      </c>
      <c r="D653" s="44"/>
      <c r="E653" s="45" t="s">
        <v>2963</v>
      </c>
      <c r="F653" s="45" t="s">
        <v>2964</v>
      </c>
      <c r="G653" s="35" t="s">
        <v>2965</v>
      </c>
      <c r="H653" s="48" t="s">
        <v>298</v>
      </c>
      <c r="I653" s="45" t="s">
        <v>1332</v>
      </c>
      <c r="J653" s="45" t="s">
        <v>2966</v>
      </c>
      <c r="K653" s="46"/>
      <c r="L653" s="45"/>
      <c r="M653" s="47">
        <v>28</v>
      </c>
      <c r="N653" s="45" t="s">
        <v>47</v>
      </c>
      <c r="O653" s="45" t="s">
        <v>2884</v>
      </c>
      <c r="P653" s="45" t="s">
        <v>2967</v>
      </c>
      <c r="Q653" s="45" t="s">
        <v>2968</v>
      </c>
      <c r="R653" s="29">
        <v>9.36</v>
      </c>
      <c r="S653" s="30"/>
      <c r="T653" s="31">
        <v>8.7100000000000009</v>
      </c>
      <c r="U653" s="9" t="s">
        <v>58</v>
      </c>
      <c r="V653" s="29">
        <v>15.2249</v>
      </c>
      <c r="W653" s="30"/>
      <c r="X653" s="30"/>
      <c r="Y653" s="30"/>
      <c r="Z653" s="30"/>
      <c r="AA653" s="30"/>
      <c r="AB653" s="30"/>
      <c r="AC653" s="30"/>
      <c r="AD653" s="30"/>
      <c r="AE653" s="32">
        <v>15.2249</v>
      </c>
      <c r="AN653" s="33">
        <v>9.36</v>
      </c>
      <c r="AO653" s="17" t="s">
        <v>51</v>
      </c>
      <c r="AP653" s="32" t="s">
        <v>52</v>
      </c>
      <c r="AQ653" s="17" t="e">
        <f>AVERAGE(SMALL(AE653:AI653,1),SMALL(AE653:AI653,2))</f>
        <v>#NUM!</v>
      </c>
      <c r="AR653" s="17" t="e">
        <f>IF(R653 &lt;=( AVERAGE(SMALL(AE653:AI653,1),SMALL(AE653:AI653,2))), R653, "")</f>
        <v>#NUM!</v>
      </c>
      <c r="AS653" s="17" t="e">
        <f>AVERAGE(SMALL(AJ653:AM653,1),SMALL(AJ653:AM653,2))</f>
        <v>#NUM!</v>
      </c>
      <c r="AT653" s="17">
        <f>T653*1.075</f>
        <v>9.3632500000000007</v>
      </c>
      <c r="AU653" s="17" t="e">
        <f>U653*1.075</f>
        <v>#VALUE!</v>
      </c>
      <c r="AV653" s="30" t="e">
        <f>MIN(AN653,AT653,AU653)</f>
        <v>#VALUE!</v>
      </c>
      <c r="AW653" s="42" t="s">
        <v>53</v>
      </c>
      <c r="AX653" s="17" t="s">
        <v>52</v>
      </c>
      <c r="AY653" s="33">
        <v>9.36</v>
      </c>
      <c r="AZ653" s="34">
        <f>IF(AND(AY653&gt;0,AY653&lt;=10),AY653*0.25,IF(AND(AY653&gt;10,AY653&lt;=50),AY653*0.17,IF(AND(AY653&gt;10,AY653&lt;=100),AY653*0.12,IF(AY653&gt;100,AY653*0.1))))</f>
        <v>2.34</v>
      </c>
      <c r="BA653" s="35">
        <f>AZ653+AY653</f>
        <v>11.7</v>
      </c>
      <c r="BB653" s="33">
        <f>BA653+BA653*0.08</f>
        <v>12.635999999999999</v>
      </c>
    </row>
    <row r="654" spans="1:54" s="17" customFormat="1" ht="30">
      <c r="A654" s="43" t="s">
        <v>2870</v>
      </c>
      <c r="B654" s="23">
        <v>644</v>
      </c>
      <c r="C654" s="44">
        <v>18043</v>
      </c>
      <c r="D654" s="44"/>
      <c r="E654" s="45" t="s">
        <v>2945</v>
      </c>
      <c r="F654" s="45" t="s">
        <v>2619</v>
      </c>
      <c r="G654" s="35" t="s">
        <v>2620</v>
      </c>
      <c r="H654" s="48" t="s">
        <v>2251</v>
      </c>
      <c r="I654" s="45" t="s">
        <v>143</v>
      </c>
      <c r="J654" s="45" t="s">
        <v>2946</v>
      </c>
      <c r="K654" s="46"/>
      <c r="L654" s="45"/>
      <c r="M654" s="47">
        <v>56</v>
      </c>
      <c r="N654" s="45" t="s">
        <v>47</v>
      </c>
      <c r="O654" s="45" t="s">
        <v>2884</v>
      </c>
      <c r="P654" s="45" t="s">
        <v>2885</v>
      </c>
      <c r="Q654" s="45" t="s">
        <v>2948</v>
      </c>
      <c r="R654" s="29">
        <v>11.56</v>
      </c>
      <c r="S654" s="30"/>
      <c r="T654" s="31">
        <v>10.75</v>
      </c>
      <c r="U654" s="9" t="s">
        <v>58</v>
      </c>
      <c r="V654" s="29">
        <v>10.7569</v>
      </c>
      <c r="W654" s="30"/>
      <c r="X654" s="30"/>
      <c r="Y654" s="30"/>
      <c r="Z654" s="30"/>
      <c r="AA654" s="30"/>
      <c r="AB654" s="30"/>
      <c r="AC654" s="30"/>
      <c r="AD654" s="30"/>
      <c r="AE654" s="32">
        <v>10.7569</v>
      </c>
      <c r="AN654" s="33">
        <v>11.56</v>
      </c>
      <c r="AO654" s="17" t="s">
        <v>51</v>
      </c>
      <c r="AP654" s="32" t="s">
        <v>52</v>
      </c>
      <c r="AQ654" s="17" t="e">
        <f>AVERAGE(SMALL(AE654:AI654,1),SMALL(AE654:AI654,2))</f>
        <v>#NUM!</v>
      </c>
      <c r="AR654" s="17" t="e">
        <f>IF(R654 &lt;=( AVERAGE(SMALL(AE654:AI654,1),SMALL(AE654:AI654,2))), R654, "")</f>
        <v>#NUM!</v>
      </c>
      <c r="AS654" s="17" t="e">
        <f>AVERAGE(SMALL(AJ654:AM654,1),SMALL(AJ654:AM654,2))</f>
        <v>#NUM!</v>
      </c>
      <c r="AT654" s="17">
        <f>T654*1.075</f>
        <v>11.55625</v>
      </c>
      <c r="AU654" s="17" t="e">
        <f>U654*1.075</f>
        <v>#VALUE!</v>
      </c>
      <c r="AV654" s="30" t="e">
        <f>MIN(AN654,AT654,AU654)</f>
        <v>#VALUE!</v>
      </c>
      <c r="AW654" s="42" t="s">
        <v>53</v>
      </c>
      <c r="AX654" s="17" t="s">
        <v>52</v>
      </c>
      <c r="AY654" s="33">
        <v>11.555999999999999</v>
      </c>
      <c r="AZ654" s="34">
        <f>IF(AND(AY654&gt;0,AY654&lt;=10),AY654*0.25,IF(AND(AY654&gt;10,AY654&lt;=50),AY654*0.17,IF(AND(AY654&gt;10,AY654&lt;=100),AY654*0.12,IF(AY654&gt;100,AY654*0.1))))</f>
        <v>1.96452</v>
      </c>
      <c r="BA654" s="35">
        <f>AZ654+AY654</f>
        <v>13.520519999999999</v>
      </c>
      <c r="BB654" s="33">
        <f>BA654+BA654*0.08</f>
        <v>14.602161599999999</v>
      </c>
    </row>
    <row r="655" spans="1:54" s="17" customFormat="1" ht="30">
      <c r="A655" s="43" t="s">
        <v>2870</v>
      </c>
      <c r="B655" s="23">
        <v>654</v>
      </c>
      <c r="C655" s="44">
        <v>3514</v>
      </c>
      <c r="D655" s="44"/>
      <c r="E655" s="45" t="s">
        <v>2980</v>
      </c>
      <c r="F655" s="45" t="s">
        <v>2981</v>
      </c>
      <c r="G655" s="35" t="s">
        <v>1194</v>
      </c>
      <c r="H655" s="48" t="s">
        <v>2982</v>
      </c>
      <c r="I655" s="45" t="s">
        <v>161</v>
      </c>
      <c r="J655" s="45" t="s">
        <v>2983</v>
      </c>
      <c r="K655" s="46"/>
      <c r="L655" s="45"/>
      <c r="M655" s="47">
        <v>15</v>
      </c>
      <c r="N655" s="45" t="s">
        <v>47</v>
      </c>
      <c r="O655" s="45" t="s">
        <v>2978</v>
      </c>
      <c r="P655" s="45" t="s">
        <v>2984</v>
      </c>
      <c r="Q655" s="45" t="s">
        <v>2985</v>
      </c>
      <c r="R655" s="29">
        <v>0.96</v>
      </c>
      <c r="S655" s="30"/>
      <c r="T655" s="31">
        <v>0.89</v>
      </c>
      <c r="U655" s="9">
        <v>0.89</v>
      </c>
      <c r="V655" s="29">
        <v>0.69710000000000005</v>
      </c>
      <c r="W655" s="30">
        <v>2</v>
      </c>
      <c r="X655" s="30"/>
      <c r="Y655" s="30"/>
      <c r="Z655" s="30"/>
      <c r="AA655" s="30"/>
      <c r="AB655" s="30"/>
      <c r="AC655" s="30"/>
      <c r="AD655" s="30"/>
      <c r="AE655" s="32">
        <v>0.69710000000000005</v>
      </c>
      <c r="AN655" s="33">
        <v>0.96</v>
      </c>
      <c r="AO655" s="17" t="s">
        <v>51</v>
      </c>
      <c r="AP655" s="32" t="s">
        <v>52</v>
      </c>
      <c r="AQ655" s="17" t="e">
        <f>AVERAGE(SMALL(AE655:AI655,1),SMALL(AE655:AI655,2))</f>
        <v>#NUM!</v>
      </c>
      <c r="AR655" s="17" t="e">
        <f>IF(R655 &lt;=( AVERAGE(SMALL(AE655:AI655,1),SMALL(AE655:AI655,2))), R655, "")</f>
        <v>#NUM!</v>
      </c>
      <c r="AS655" s="17" t="e">
        <f>AVERAGE(SMALL(AJ655:AM655,1),SMALL(AJ655:AM655,2))</f>
        <v>#NUM!</v>
      </c>
      <c r="AT655" s="17">
        <f>T655*1.075</f>
        <v>0.95674999999999999</v>
      </c>
      <c r="AU655" s="17">
        <f>U655*1.075</f>
        <v>0.95674999999999999</v>
      </c>
      <c r="AV655" s="30">
        <f>MIN(AN655,AT655,AU655)</f>
        <v>0.95674999999999999</v>
      </c>
      <c r="AW655" s="17" t="s">
        <v>75</v>
      </c>
      <c r="AX655" s="17" t="s">
        <v>76</v>
      </c>
      <c r="AY655" s="33">
        <v>0.95669999999999999</v>
      </c>
      <c r="AZ655" s="34">
        <f>IF(AND(AY655&gt;0,AY655&lt;=10),AY655*0.25,IF(AND(AY655&gt;10,AY655&lt;=50),AY655*0.17,IF(AND(AY655&gt;10,AY655&lt;=100),AY655*0.12,IF(AY655&gt;100,AY655*0.1))))</f>
        <v>0.239175</v>
      </c>
      <c r="BA655" s="35">
        <f>AZ655+AY655</f>
        <v>1.195875</v>
      </c>
      <c r="BB655" s="33">
        <f>BA655+BA655*0.08</f>
        <v>1.2915449999999999</v>
      </c>
    </row>
    <row r="656" spans="1:54" s="17" customFormat="1" ht="45">
      <c r="A656" s="43" t="s">
        <v>2870</v>
      </c>
      <c r="B656" s="23">
        <v>656</v>
      </c>
      <c r="C656" s="44">
        <v>3515</v>
      </c>
      <c r="D656" s="44"/>
      <c r="E656" s="45" t="s">
        <v>2989</v>
      </c>
      <c r="F656" s="45" t="s">
        <v>2990</v>
      </c>
      <c r="G656" s="35" t="s">
        <v>1194</v>
      </c>
      <c r="H656" s="48" t="s">
        <v>2991</v>
      </c>
      <c r="I656" s="45" t="s">
        <v>45</v>
      </c>
      <c r="J656" s="45" t="s">
        <v>1350</v>
      </c>
      <c r="K656" s="46"/>
      <c r="L656" s="45"/>
      <c r="M656" s="47">
        <v>10</v>
      </c>
      <c r="N656" s="45" t="s">
        <v>47</v>
      </c>
      <c r="O656" s="45" t="s">
        <v>2978</v>
      </c>
      <c r="P656" s="45" t="s">
        <v>2992</v>
      </c>
      <c r="Q656" s="45" t="s">
        <v>2993</v>
      </c>
      <c r="R656" s="29">
        <v>1.3</v>
      </c>
      <c r="S656" s="30"/>
      <c r="T656" s="31">
        <v>1.21</v>
      </c>
      <c r="U656" s="9">
        <v>1.21</v>
      </c>
      <c r="V656" s="29">
        <v>0.87429999999999997</v>
      </c>
      <c r="W656" s="30">
        <v>2</v>
      </c>
      <c r="X656" s="30"/>
      <c r="Y656" s="30"/>
      <c r="Z656" s="30"/>
      <c r="AA656" s="30"/>
      <c r="AB656" s="30"/>
      <c r="AC656" s="30"/>
      <c r="AD656" s="30"/>
      <c r="AE656" s="32">
        <v>0.87429999999999997</v>
      </c>
      <c r="AN656" s="33">
        <v>1.3</v>
      </c>
      <c r="AO656" s="17" t="s">
        <v>51</v>
      </c>
      <c r="AP656" s="32" t="s">
        <v>52</v>
      </c>
      <c r="AQ656" s="17" t="e">
        <f>AVERAGE(SMALL(AE656:AI656,1),SMALL(AE656:AI656,2))</f>
        <v>#NUM!</v>
      </c>
      <c r="AR656" s="17" t="e">
        <f>IF(R656 &lt;=( AVERAGE(SMALL(AE656:AI656,1),SMALL(AE656:AI656,2))), R656, "")</f>
        <v>#NUM!</v>
      </c>
      <c r="AS656" s="17" t="e">
        <f>AVERAGE(SMALL(AJ656:AM656,1),SMALL(AJ656:AM656,2))</f>
        <v>#NUM!</v>
      </c>
      <c r="AT656" s="17">
        <f>T656*1.075</f>
        <v>1.3007499999999999</v>
      </c>
      <c r="AU656" s="17">
        <f>U656*1.075</f>
        <v>1.3007499999999999</v>
      </c>
      <c r="AV656" s="30">
        <f>MIN(AN656,AT656,AU656)</f>
        <v>1.3</v>
      </c>
      <c r="AW656" s="42" t="s">
        <v>53</v>
      </c>
      <c r="AX656" s="17" t="s">
        <v>52</v>
      </c>
      <c r="AY656" s="33">
        <v>1.3007</v>
      </c>
      <c r="AZ656" s="34">
        <f>IF(AND(AY656&gt;0,AY656&lt;=10),AY656*0.25,IF(AND(AY656&gt;10,AY656&lt;=50),AY656*0.17,IF(AND(AY656&gt;10,AY656&lt;=100),AY656*0.12,IF(AY656&gt;100,AY656*0.1))))</f>
        <v>0.32517499999999999</v>
      </c>
      <c r="BA656" s="35">
        <f>AZ656+AY656</f>
        <v>1.625875</v>
      </c>
      <c r="BB656" s="33">
        <f>BA656+BA656*0.08</f>
        <v>1.7559449999999999</v>
      </c>
    </row>
    <row r="657" spans="1:116" s="17" customFormat="1" ht="30">
      <c r="A657" s="43" t="s">
        <v>2870</v>
      </c>
      <c r="B657" s="23">
        <v>653</v>
      </c>
      <c r="C657" s="44">
        <v>3993</v>
      </c>
      <c r="D657" s="44"/>
      <c r="E657" s="45" t="s">
        <v>2974</v>
      </c>
      <c r="F657" s="45" t="s">
        <v>2975</v>
      </c>
      <c r="G657" s="35" t="s">
        <v>2719</v>
      </c>
      <c r="H657" s="48" t="s">
        <v>2976</v>
      </c>
      <c r="I657" s="45" t="s">
        <v>69</v>
      </c>
      <c r="J657" s="45" t="s">
        <v>2977</v>
      </c>
      <c r="K657" s="46">
        <v>15</v>
      </c>
      <c r="L657" s="45" t="s">
        <v>71</v>
      </c>
      <c r="M657" s="47">
        <v>1</v>
      </c>
      <c r="N657" s="45" t="s">
        <v>47</v>
      </c>
      <c r="O657" s="45" t="s">
        <v>2978</v>
      </c>
      <c r="P657" s="45" t="s">
        <v>2908</v>
      </c>
      <c r="Q657" s="45" t="s">
        <v>2979</v>
      </c>
      <c r="R657" s="29">
        <v>1.87</v>
      </c>
      <c r="S657" s="30"/>
      <c r="T657" s="31">
        <v>1.74</v>
      </c>
      <c r="U657" s="9">
        <v>2.1</v>
      </c>
      <c r="V657" s="29">
        <v>2.5520999999999998</v>
      </c>
      <c r="W657" s="30"/>
      <c r="X657" s="30"/>
      <c r="Y657" s="30"/>
      <c r="Z657" s="30"/>
      <c r="AA657" s="30"/>
      <c r="AB657" s="30"/>
      <c r="AC657" s="30"/>
      <c r="AD657" s="30"/>
      <c r="AE657" s="32">
        <v>2.5520999999999998</v>
      </c>
      <c r="AN657" s="33">
        <v>1.87</v>
      </c>
      <c r="AO657" s="17" t="s">
        <v>51</v>
      </c>
      <c r="AP657" s="32" t="s">
        <v>52</v>
      </c>
      <c r="AQ657" s="17" t="e">
        <f>AVERAGE(SMALL(AE657:AI657,1),SMALL(AE657:AI657,2))</f>
        <v>#NUM!</v>
      </c>
      <c r="AR657" s="17" t="e">
        <f>IF(R657 &lt;=( AVERAGE(SMALL(AE657:AI657,1),SMALL(AE657:AI657,2))), R657, "")</f>
        <v>#NUM!</v>
      </c>
      <c r="AS657" s="17" t="e">
        <f>AVERAGE(SMALL(AJ657:AM657,1),SMALL(AJ657:AM657,2))</f>
        <v>#NUM!</v>
      </c>
      <c r="AT657" s="17">
        <f>T657*1.075</f>
        <v>1.8704999999999998</v>
      </c>
      <c r="AU657" s="17">
        <f>U657*1.075</f>
        <v>2.2574999999999998</v>
      </c>
      <c r="AV657" s="30">
        <f>MIN(AN657,AT657,AU657)</f>
        <v>1.87</v>
      </c>
      <c r="AW657" s="17" t="s">
        <v>75</v>
      </c>
      <c r="AX657" s="17" t="s">
        <v>76</v>
      </c>
      <c r="AY657" s="33">
        <v>1.87</v>
      </c>
      <c r="AZ657" s="34">
        <f>IF(AND(AY657&gt;0,AY657&lt;=10),AY657*0.25,IF(AND(AY657&gt;10,AY657&lt;=50),AY657*0.17,IF(AND(AY657&gt;10,AY657&lt;=100),AY657*0.12,IF(AY657&gt;100,AY657*0.1))))</f>
        <v>0.46750000000000003</v>
      </c>
      <c r="BA657" s="35">
        <f>AZ657+AY657</f>
        <v>2.3375000000000004</v>
      </c>
      <c r="BB657" s="33">
        <f>BA657+BA657*0.08</f>
        <v>2.5245000000000002</v>
      </c>
    </row>
    <row r="658" spans="1:116" s="17" customFormat="1" ht="30">
      <c r="A658" s="43" t="s">
        <v>2870</v>
      </c>
      <c r="B658" s="23">
        <v>657</v>
      </c>
      <c r="C658" s="44">
        <v>14205</v>
      </c>
      <c r="D658" s="44"/>
      <c r="E658" s="45" t="s">
        <v>2969</v>
      </c>
      <c r="F658" s="45" t="s">
        <v>2994</v>
      </c>
      <c r="G658" s="35" t="s">
        <v>2971</v>
      </c>
      <c r="H658" s="48" t="s">
        <v>2995</v>
      </c>
      <c r="I658" s="45" t="s">
        <v>462</v>
      </c>
      <c r="J658" s="45" t="s">
        <v>2996</v>
      </c>
      <c r="K658" s="46">
        <v>250</v>
      </c>
      <c r="L658" s="45" t="s">
        <v>83</v>
      </c>
      <c r="M658" s="47">
        <v>1</v>
      </c>
      <c r="N658" s="45" t="s">
        <v>47</v>
      </c>
      <c r="O658" s="45" t="s">
        <v>2978</v>
      </c>
      <c r="P658" s="45" t="s">
        <v>2925</v>
      </c>
      <c r="Q658" s="45" t="s">
        <v>2997</v>
      </c>
      <c r="R658" s="29">
        <v>2.0299999999999998</v>
      </c>
      <c r="S658" s="30"/>
      <c r="T658" s="31">
        <v>1.89</v>
      </c>
      <c r="U658" s="9">
        <v>2.8</v>
      </c>
      <c r="V658" s="29">
        <v>1.8884000000000001</v>
      </c>
      <c r="W658" s="30"/>
      <c r="X658" s="30"/>
      <c r="Y658" s="30"/>
      <c r="Z658" s="30"/>
      <c r="AA658" s="30"/>
      <c r="AB658" s="30"/>
      <c r="AC658" s="30"/>
      <c r="AD658" s="30"/>
      <c r="AE658" s="32">
        <v>1.8884000000000001</v>
      </c>
      <c r="AN658" s="33">
        <v>2.0299999999999998</v>
      </c>
      <c r="AO658" s="17" t="s">
        <v>51</v>
      </c>
      <c r="AP658" s="32" t="s">
        <v>52</v>
      </c>
      <c r="AQ658" s="17" t="e">
        <f>AVERAGE(SMALL(AE658:AI658,1),SMALL(AE658:AI658,2))</f>
        <v>#NUM!</v>
      </c>
      <c r="AR658" s="17" t="e">
        <f>IF(R658 &lt;=( AVERAGE(SMALL(AE658:AI658,1),SMALL(AE658:AI658,2))), R658, "")</f>
        <v>#NUM!</v>
      </c>
      <c r="AS658" s="17" t="e">
        <f>AVERAGE(SMALL(AJ658:AM658,1),SMALL(AJ658:AM658,2))</f>
        <v>#NUM!</v>
      </c>
      <c r="AT658" s="17">
        <f>T658*1.075</f>
        <v>2.0317499999999997</v>
      </c>
      <c r="AU658" s="17">
        <f>U658*1.075</f>
        <v>3.01</v>
      </c>
      <c r="AV658" s="30">
        <f>MIN(AN658,AT658,AU658)</f>
        <v>2.0299999999999998</v>
      </c>
      <c r="AW658" s="42" t="s">
        <v>53</v>
      </c>
      <c r="AX658" s="17" t="s">
        <v>52</v>
      </c>
      <c r="AY658" s="33">
        <v>2.0299999999999998</v>
      </c>
      <c r="AZ658" s="34">
        <f>IF(AND(AY658&gt;0,AY658&lt;=10),AY658*0.25,IF(AND(AY658&gt;10,AY658&lt;=50),AY658*0.17,IF(AND(AY658&gt;10,AY658&lt;=100),AY658*0.12,IF(AY658&gt;100,AY658*0.1))))</f>
        <v>0.50749999999999995</v>
      </c>
      <c r="BA658" s="35">
        <f>AZ658+AY658</f>
        <v>2.5374999999999996</v>
      </c>
      <c r="BB658" s="33">
        <f>BA658+BA658*0.08</f>
        <v>2.7404999999999995</v>
      </c>
    </row>
    <row r="659" spans="1:116" s="17" customFormat="1" ht="30">
      <c r="A659" s="43" t="s">
        <v>2870</v>
      </c>
      <c r="B659" s="23">
        <v>655</v>
      </c>
      <c r="C659" s="44">
        <v>3516</v>
      </c>
      <c r="D659" s="44"/>
      <c r="E659" s="45" t="s">
        <v>2986</v>
      </c>
      <c r="F659" s="45" t="s">
        <v>2981</v>
      </c>
      <c r="G659" s="35" t="s">
        <v>1194</v>
      </c>
      <c r="H659" s="48" t="s">
        <v>2987</v>
      </c>
      <c r="I659" s="45" t="s">
        <v>127</v>
      </c>
      <c r="J659" s="45" t="s">
        <v>1238</v>
      </c>
      <c r="K659" s="46">
        <v>100</v>
      </c>
      <c r="L659" s="45" t="s">
        <v>83</v>
      </c>
      <c r="M659" s="47">
        <v>1</v>
      </c>
      <c r="N659" s="45" t="s">
        <v>47</v>
      </c>
      <c r="O659" s="45" t="s">
        <v>2978</v>
      </c>
      <c r="P659" s="45" t="s">
        <v>2984</v>
      </c>
      <c r="Q659" s="45" t="s">
        <v>2988</v>
      </c>
      <c r="R659" s="29">
        <v>2.74</v>
      </c>
      <c r="S659" s="30"/>
      <c r="T659" s="31">
        <v>2.5499999999999998</v>
      </c>
      <c r="U659" s="9">
        <v>2.74</v>
      </c>
      <c r="V659" s="29">
        <v>2.8188</v>
      </c>
      <c r="W659" s="30">
        <v>5</v>
      </c>
      <c r="X659" s="30"/>
      <c r="Y659" s="30"/>
      <c r="Z659" s="30"/>
      <c r="AA659" s="30"/>
      <c r="AB659" s="30"/>
      <c r="AC659" s="30"/>
      <c r="AD659" s="30"/>
      <c r="AE659" s="32">
        <v>2.8188</v>
      </c>
      <c r="AN659" s="33">
        <v>2.74</v>
      </c>
      <c r="AO659" s="17" t="s">
        <v>51</v>
      </c>
      <c r="AP659" s="32" t="s">
        <v>52</v>
      </c>
      <c r="AQ659" s="17" t="e">
        <f>AVERAGE(SMALL(AE659:AI659,1),SMALL(AE659:AI659,2))</f>
        <v>#NUM!</v>
      </c>
      <c r="AR659" s="17" t="e">
        <f>IF(R659 &lt;=( AVERAGE(SMALL(AE659:AI659,1),SMALL(AE659:AI659,2))), R659, "")</f>
        <v>#NUM!</v>
      </c>
      <c r="AS659" s="17" t="e">
        <f>AVERAGE(SMALL(AJ659:AM659,1),SMALL(AJ659:AM659,2))</f>
        <v>#NUM!</v>
      </c>
      <c r="AT659" s="17">
        <f>T659*1.075</f>
        <v>2.7412499999999995</v>
      </c>
      <c r="AU659" s="17">
        <f>U659*1.075</f>
        <v>2.9455</v>
      </c>
      <c r="AV659" s="30">
        <f>MIN(AN659,AT659,AU659)</f>
        <v>2.74</v>
      </c>
      <c r="AW659" s="42" t="s">
        <v>53</v>
      </c>
      <c r="AX659" s="17" t="s">
        <v>52</v>
      </c>
      <c r="AY659" s="33">
        <v>2.74</v>
      </c>
      <c r="AZ659" s="34">
        <f>IF(AND(AY659&gt;0,AY659&lt;=10),AY659*0.25,IF(AND(AY659&gt;10,AY659&lt;=50),AY659*0.17,IF(AND(AY659&gt;10,AY659&lt;=100),AY659*0.12,IF(AY659&gt;100,AY659*0.1))))</f>
        <v>0.68500000000000005</v>
      </c>
      <c r="BA659" s="35">
        <f>AZ659+AY659</f>
        <v>3.4250000000000003</v>
      </c>
      <c r="BB659" s="33">
        <f>BA659+BA659*0.08</f>
        <v>3.6990000000000003</v>
      </c>
    </row>
    <row r="660" spans="1:116" s="17" customFormat="1" ht="135">
      <c r="A660" s="43" t="s">
        <v>2998</v>
      </c>
      <c r="B660" s="23">
        <v>658</v>
      </c>
      <c r="C660" s="44">
        <v>19553</v>
      </c>
      <c r="D660" s="44"/>
      <c r="E660" s="45" t="s">
        <v>2999</v>
      </c>
      <c r="F660" s="45" t="s">
        <v>3000</v>
      </c>
      <c r="G660" s="35" t="s">
        <v>3001</v>
      </c>
      <c r="H660" s="48" t="s">
        <v>3002</v>
      </c>
      <c r="I660" s="45" t="s">
        <v>106</v>
      </c>
      <c r="J660" s="45" t="s">
        <v>3003</v>
      </c>
      <c r="K660" s="46"/>
      <c r="L660" s="45"/>
      <c r="M660" s="47">
        <v>50</v>
      </c>
      <c r="N660" s="45" t="s">
        <v>47</v>
      </c>
      <c r="O660" s="45" t="s">
        <v>3004</v>
      </c>
      <c r="P660" s="45" t="s">
        <v>3005</v>
      </c>
      <c r="Q660" s="45" t="s">
        <v>3006</v>
      </c>
      <c r="R660" s="29">
        <v>14.89</v>
      </c>
      <c r="S660" s="30"/>
      <c r="T660" s="31"/>
      <c r="U660" s="9">
        <v>2.34</v>
      </c>
      <c r="V660" s="29">
        <v>14.89</v>
      </c>
      <c r="W660" s="30"/>
      <c r="X660" s="30"/>
      <c r="Y660" s="30"/>
      <c r="Z660" s="30"/>
      <c r="AA660" s="30"/>
      <c r="AB660" s="30"/>
      <c r="AC660" s="30"/>
      <c r="AD660" s="30"/>
      <c r="AE660" s="32">
        <v>14.89</v>
      </c>
      <c r="AN660" s="33">
        <v>14.89</v>
      </c>
      <c r="AO660" s="17" t="s">
        <v>51</v>
      </c>
      <c r="AP660" s="32" t="s">
        <v>52</v>
      </c>
      <c r="AQ660" s="17" t="e">
        <f>AVERAGE(SMALL(AE660:AI660,1),SMALL(AE660:AI660,2))</f>
        <v>#NUM!</v>
      </c>
      <c r="AR660" s="17" t="e">
        <f>IF(R660 &lt;=( AVERAGE(SMALL(AE660:AI660,1),SMALL(AE660:AI660,2))), R660, "")</f>
        <v>#NUM!</v>
      </c>
      <c r="AS660" s="17" t="e">
        <f>AVERAGE(SMALL(AJ660:AM660,1),SMALL(AJ660:AM660,2))</f>
        <v>#NUM!</v>
      </c>
      <c r="AT660" s="17">
        <f>T660*1.075</f>
        <v>0</v>
      </c>
      <c r="AU660" s="17">
        <f>U660*1.075</f>
        <v>2.5154999999999998</v>
      </c>
      <c r="AV660" s="30">
        <f>MIN(AN660,AT660,AU660)</f>
        <v>0</v>
      </c>
      <c r="AW660" s="17" t="s">
        <v>75</v>
      </c>
      <c r="AX660" s="17" t="s">
        <v>76</v>
      </c>
      <c r="AY660" s="33">
        <v>2.5154999999999998</v>
      </c>
      <c r="AZ660" s="34">
        <f>IF(AND(AY660&gt;0,AY660&lt;=10),AY660*0.25,IF(AND(AY660&gt;10,AY660&lt;=50),AY660*0.17,IF(AND(AY660&gt;10,AY660&lt;=100),AY660*0.12,IF(AY660&gt;100,AY660*0.1))))</f>
        <v>0.62887499999999996</v>
      </c>
      <c r="BA660" s="35">
        <f>AZ660+AY660</f>
        <v>3.1443749999999997</v>
      </c>
      <c r="BB660" s="33">
        <f>BA660+BA660*0.08</f>
        <v>3.3959249999999996</v>
      </c>
    </row>
    <row r="661" spans="1:116" s="17" customFormat="1" ht="45">
      <c r="A661" s="43" t="s">
        <v>2998</v>
      </c>
      <c r="B661" s="23">
        <v>667</v>
      </c>
      <c r="C661" s="44">
        <v>19498</v>
      </c>
      <c r="D661" s="44"/>
      <c r="E661" s="45" t="s">
        <v>3048</v>
      </c>
      <c r="F661" s="45" t="s">
        <v>3049</v>
      </c>
      <c r="G661" s="35" t="s">
        <v>3050</v>
      </c>
      <c r="H661" s="48" t="s">
        <v>3051</v>
      </c>
      <c r="I661" s="45" t="s">
        <v>106</v>
      </c>
      <c r="J661" s="45" t="s">
        <v>3052</v>
      </c>
      <c r="K661" s="46"/>
      <c r="L661" s="45"/>
      <c r="M661" s="47">
        <v>50</v>
      </c>
      <c r="N661" s="45" t="s">
        <v>47</v>
      </c>
      <c r="O661" s="45" t="s">
        <v>3004</v>
      </c>
      <c r="P661" s="45" t="s">
        <v>3005</v>
      </c>
      <c r="Q661" s="45" t="s">
        <v>3053</v>
      </c>
      <c r="R661" s="29">
        <v>15.59</v>
      </c>
      <c r="S661" s="30"/>
      <c r="T661" s="31"/>
      <c r="U661" s="9">
        <v>2.4900000000000002</v>
      </c>
      <c r="V661" s="29">
        <v>15.59</v>
      </c>
      <c r="W661" s="30"/>
      <c r="X661" s="30"/>
      <c r="Y661" s="30"/>
      <c r="Z661" s="30"/>
      <c r="AA661" s="30"/>
      <c r="AB661" s="30"/>
      <c r="AC661" s="30"/>
      <c r="AD661" s="30"/>
      <c r="AE661" s="32">
        <v>15.59</v>
      </c>
      <c r="AN661" s="33">
        <v>15.59</v>
      </c>
      <c r="AO661" s="17" t="s">
        <v>51</v>
      </c>
      <c r="AP661" s="32" t="s">
        <v>52</v>
      </c>
      <c r="AQ661" s="17" t="e">
        <f>AVERAGE(SMALL(AE661:AI661,1),SMALL(AE661:AI661,2))</f>
        <v>#NUM!</v>
      </c>
      <c r="AR661" s="17" t="e">
        <f>IF(R661 &lt;=( AVERAGE(SMALL(AE661:AI661,1),SMALL(AE661:AI661,2))), R661, "")</f>
        <v>#NUM!</v>
      </c>
      <c r="AS661" s="17" t="e">
        <f>AVERAGE(SMALL(AJ661:AM661,1),SMALL(AJ661:AM661,2))</f>
        <v>#NUM!</v>
      </c>
      <c r="AT661" s="17">
        <f>T661*1.075</f>
        <v>0</v>
      </c>
      <c r="AU661" s="17">
        <f>U661*1.075</f>
        <v>2.6767500000000002</v>
      </c>
      <c r="AV661" s="30">
        <f>MIN(AN661,AT661,AU661)</f>
        <v>0</v>
      </c>
      <c r="AW661" s="17" t="s">
        <v>75</v>
      </c>
      <c r="AX661" s="17" t="s">
        <v>76</v>
      </c>
      <c r="AY661" s="33">
        <v>2.67</v>
      </c>
      <c r="AZ661" s="34">
        <f>IF(AND(AY661&gt;0,AY661&lt;=10),AY661*0.25,IF(AND(AY661&gt;10,AY661&lt;=50),AY661*0.17,IF(AND(AY661&gt;10,AY661&lt;=100),AY661*0.12,IF(AY661&gt;100,AY661*0.1))))</f>
        <v>0.66749999999999998</v>
      </c>
      <c r="BA661" s="35">
        <f>AZ661+AY661</f>
        <v>3.3374999999999999</v>
      </c>
      <c r="BB661" s="33">
        <f>BA661+BA661*0.08</f>
        <v>3.6044999999999998</v>
      </c>
    </row>
    <row r="662" spans="1:116" s="17" customFormat="1" ht="60">
      <c r="A662" s="43" t="s">
        <v>2998</v>
      </c>
      <c r="B662" s="23">
        <v>666</v>
      </c>
      <c r="C662" s="44">
        <v>19412</v>
      </c>
      <c r="D662" s="44"/>
      <c r="E662" s="45" t="s">
        <v>3042</v>
      </c>
      <c r="F662" s="45" t="s">
        <v>3043</v>
      </c>
      <c r="G662" s="35" t="s">
        <v>3044</v>
      </c>
      <c r="H662" s="48" t="s">
        <v>3045</v>
      </c>
      <c r="I662" s="45" t="s">
        <v>1531</v>
      </c>
      <c r="J662" s="45" t="s">
        <v>3046</v>
      </c>
      <c r="K662" s="46"/>
      <c r="L662" s="45"/>
      <c r="M662" s="47">
        <v>12</v>
      </c>
      <c r="N662" s="45" t="s">
        <v>47</v>
      </c>
      <c r="O662" s="45" t="s">
        <v>3004</v>
      </c>
      <c r="P662" s="45" t="s">
        <v>3005</v>
      </c>
      <c r="Q662" s="45" t="s">
        <v>3047</v>
      </c>
      <c r="R662" s="29">
        <v>11.97</v>
      </c>
      <c r="S662" s="30"/>
      <c r="T662" s="31"/>
      <c r="U662" s="9">
        <v>2.4900000000000002</v>
      </c>
      <c r="V662" s="29">
        <v>11.97</v>
      </c>
      <c r="W662" s="30"/>
      <c r="X662" s="30"/>
      <c r="Y662" s="30"/>
      <c r="Z662" s="30"/>
      <c r="AA662" s="30"/>
      <c r="AB662" s="30"/>
      <c r="AC662" s="30"/>
      <c r="AD662" s="30"/>
      <c r="AE662" s="32">
        <v>11.97</v>
      </c>
      <c r="AN662" s="33">
        <v>11.97</v>
      </c>
      <c r="AO662" s="17" t="s">
        <v>51</v>
      </c>
      <c r="AP662" s="32" t="s">
        <v>52</v>
      </c>
      <c r="AQ662" s="17" t="e">
        <f>AVERAGE(SMALL(AE662:AI662,1),SMALL(AE662:AI662,2))</f>
        <v>#NUM!</v>
      </c>
      <c r="AR662" s="17" t="e">
        <f>IF(R662 &lt;=( AVERAGE(SMALL(AE662:AI662,1),SMALL(AE662:AI662,2))), R662, "")</f>
        <v>#NUM!</v>
      </c>
      <c r="AS662" s="17" t="e">
        <f>AVERAGE(SMALL(AJ662:AM662,1),SMALL(AJ662:AM662,2))</f>
        <v>#NUM!</v>
      </c>
      <c r="AT662" s="17">
        <f>T662*1.075</f>
        <v>0</v>
      </c>
      <c r="AU662" s="17">
        <f>U662*1.075</f>
        <v>2.6767500000000002</v>
      </c>
      <c r="AV662" s="30">
        <f>MIN(AN662,AT662,AU662)</f>
        <v>0</v>
      </c>
      <c r="AW662" s="17" t="s">
        <v>75</v>
      </c>
      <c r="AX662" s="17" t="s">
        <v>76</v>
      </c>
      <c r="AY662" s="33">
        <v>2.6760000000000002</v>
      </c>
      <c r="AZ662" s="34">
        <f>IF(AND(AY662&gt;0,AY662&lt;=10),AY662*0.25,IF(AND(AY662&gt;10,AY662&lt;=50),AY662*0.17,IF(AND(AY662&gt;10,AY662&lt;=100),AY662*0.12,IF(AY662&gt;100,AY662*0.1))))</f>
        <v>0.66900000000000004</v>
      </c>
      <c r="BA662" s="35">
        <f>AZ662+AY662</f>
        <v>3.3450000000000002</v>
      </c>
      <c r="BB662" s="33">
        <f>BA662+BA662*0.08</f>
        <v>3.6126</v>
      </c>
    </row>
    <row r="663" spans="1:116" s="17" customFormat="1" ht="60">
      <c r="A663" s="43" t="s">
        <v>2998</v>
      </c>
      <c r="B663" s="23">
        <v>668</v>
      </c>
      <c r="C663" s="44">
        <v>17736</v>
      </c>
      <c r="D663" s="44"/>
      <c r="E663" s="45" t="s">
        <v>3054</v>
      </c>
      <c r="F663" s="45" t="s">
        <v>3055</v>
      </c>
      <c r="G663" s="35" t="s">
        <v>3001</v>
      </c>
      <c r="H663" s="48" t="s">
        <v>3056</v>
      </c>
      <c r="I663" s="45" t="s">
        <v>106</v>
      </c>
      <c r="J663" s="45" t="s">
        <v>3057</v>
      </c>
      <c r="K663" s="46"/>
      <c r="L663" s="45"/>
      <c r="M663" s="47">
        <v>50</v>
      </c>
      <c r="N663" s="45" t="s">
        <v>47</v>
      </c>
      <c r="O663" s="45" t="s">
        <v>3004</v>
      </c>
      <c r="P663" s="45" t="s">
        <v>3005</v>
      </c>
      <c r="Q663" s="45" t="s">
        <v>3058</v>
      </c>
      <c r="R663" s="29">
        <v>13.93</v>
      </c>
      <c r="S663" s="30"/>
      <c r="T663" s="31"/>
      <c r="U663" s="9">
        <v>2.75</v>
      </c>
      <c r="V663" s="29">
        <v>13.93</v>
      </c>
      <c r="W663" s="30"/>
      <c r="X663" s="30"/>
      <c r="Y663" s="30"/>
      <c r="Z663" s="30"/>
      <c r="AA663" s="30"/>
      <c r="AB663" s="30"/>
      <c r="AC663" s="30"/>
      <c r="AD663" s="30"/>
      <c r="AE663" s="32">
        <v>13.93</v>
      </c>
      <c r="AN663" s="33">
        <v>13.93</v>
      </c>
      <c r="AO663" s="17" t="s">
        <v>51</v>
      </c>
      <c r="AP663" s="32" t="s">
        <v>52</v>
      </c>
      <c r="AQ663" s="17" t="e">
        <f>AVERAGE(SMALL(AE663:AI663,1),SMALL(AE663:AI663,2))</f>
        <v>#NUM!</v>
      </c>
      <c r="AR663" s="17" t="e">
        <f>IF(R663 &lt;=( AVERAGE(SMALL(AE663:AI663,1),SMALL(AE663:AI663,2))), R663, "")</f>
        <v>#NUM!</v>
      </c>
      <c r="AS663" s="17" t="e">
        <f>AVERAGE(SMALL(AJ663:AM663,1),SMALL(AJ663:AM663,2))</f>
        <v>#NUM!</v>
      </c>
      <c r="AT663" s="17">
        <f>T663*1.075</f>
        <v>0</v>
      </c>
      <c r="AU663" s="17">
        <f>U663*1.075</f>
        <v>2.9562499999999998</v>
      </c>
      <c r="AV663" s="30">
        <f>MIN(AN663,AT663,AU663)</f>
        <v>0</v>
      </c>
      <c r="AW663" s="17" t="s">
        <v>75</v>
      </c>
      <c r="AX663" s="17" t="s">
        <v>76</v>
      </c>
      <c r="AY663" s="33">
        <v>2.956</v>
      </c>
      <c r="AZ663" s="34">
        <f>IF(AND(AY663&gt;0,AY663&lt;=10),AY663*0.25,IF(AND(AY663&gt;10,AY663&lt;=50),AY663*0.17,IF(AND(AY663&gt;10,AY663&lt;=100),AY663*0.12,IF(AY663&gt;100,AY663*0.1))))</f>
        <v>0.73899999999999999</v>
      </c>
      <c r="BA663" s="35">
        <f>AZ663+AY663</f>
        <v>3.6949999999999998</v>
      </c>
      <c r="BB663" s="33">
        <f>BA663+BA663*0.08</f>
        <v>3.9905999999999997</v>
      </c>
    </row>
    <row r="664" spans="1:116" s="17" customFormat="1" ht="165">
      <c r="A664" s="43" t="s">
        <v>2998</v>
      </c>
      <c r="B664" s="23">
        <v>660</v>
      </c>
      <c r="C664" s="44">
        <v>19556</v>
      </c>
      <c r="D664" s="44"/>
      <c r="E664" s="45" t="s">
        <v>2999</v>
      </c>
      <c r="F664" s="45" t="s">
        <v>3011</v>
      </c>
      <c r="G664" s="35" t="s">
        <v>3001</v>
      </c>
      <c r="H664" s="48" t="s">
        <v>3012</v>
      </c>
      <c r="I664" s="45" t="s">
        <v>69</v>
      </c>
      <c r="J664" s="45" t="s">
        <v>3013</v>
      </c>
      <c r="K664" s="46">
        <v>50</v>
      </c>
      <c r="L664" s="45" t="s">
        <v>71</v>
      </c>
      <c r="M664" s="47">
        <v>1</v>
      </c>
      <c r="N664" s="45" t="s">
        <v>47</v>
      </c>
      <c r="O664" s="45" t="s">
        <v>3004</v>
      </c>
      <c r="P664" s="45" t="s">
        <v>3005</v>
      </c>
      <c r="Q664" s="45" t="s">
        <v>3014</v>
      </c>
      <c r="R664" s="29">
        <v>10.69</v>
      </c>
      <c r="S664" s="30"/>
      <c r="T664" s="31"/>
      <c r="U664" s="9">
        <v>3.11</v>
      </c>
      <c r="V664" s="29">
        <v>10.69</v>
      </c>
      <c r="W664" s="30"/>
      <c r="X664" s="30"/>
      <c r="Y664" s="30"/>
      <c r="Z664" s="30"/>
      <c r="AA664" s="30"/>
      <c r="AB664" s="30"/>
      <c r="AC664" s="30"/>
      <c r="AD664" s="30"/>
      <c r="AE664" s="32">
        <v>10.69</v>
      </c>
      <c r="AN664" s="33">
        <v>10.69</v>
      </c>
      <c r="AO664" s="17" t="s">
        <v>51</v>
      </c>
      <c r="AP664" s="32" t="s">
        <v>52</v>
      </c>
      <c r="AQ664" s="17" t="e">
        <f>AVERAGE(SMALL(AE664:AI664,1),SMALL(AE664:AI664,2))</f>
        <v>#NUM!</v>
      </c>
      <c r="AR664" s="17" t="e">
        <f>IF(R664 &lt;=( AVERAGE(SMALL(AE664:AI664,1),SMALL(AE664:AI664,2))), R664, "")</f>
        <v>#NUM!</v>
      </c>
      <c r="AS664" s="17" t="e">
        <f>AVERAGE(SMALL(AJ664:AM664,1),SMALL(AJ664:AM664,2))</f>
        <v>#NUM!</v>
      </c>
      <c r="AT664" s="17">
        <f>T664*1.075</f>
        <v>0</v>
      </c>
      <c r="AU664" s="17">
        <f>U664*1.075</f>
        <v>3.3432499999999998</v>
      </c>
      <c r="AV664" s="30">
        <f>MIN(AN664,AT664,AU664)</f>
        <v>0</v>
      </c>
      <c r="AW664" s="17" t="s">
        <v>75</v>
      </c>
      <c r="AX664" s="17" t="s">
        <v>76</v>
      </c>
      <c r="AY664" s="33">
        <v>3.3431999999999999</v>
      </c>
      <c r="AZ664" s="34">
        <f>IF(AND(AY664&gt;0,AY664&lt;=10),AY664*0.25,IF(AND(AY664&gt;10,AY664&lt;=50),AY664*0.17,IF(AND(AY664&gt;10,AY664&lt;=100),AY664*0.12,IF(AY664&gt;100,AY664*0.1))))</f>
        <v>0.83579999999999999</v>
      </c>
      <c r="BA664" s="35">
        <f>AZ664+AY664</f>
        <v>4.1790000000000003</v>
      </c>
      <c r="BB664" s="33">
        <f>BA664+BA664*0.08</f>
        <v>4.5133200000000002</v>
      </c>
    </row>
    <row r="665" spans="1:116" s="17" customFormat="1" ht="135">
      <c r="A665" s="43" t="s">
        <v>2998</v>
      </c>
      <c r="B665" s="23">
        <v>659</v>
      </c>
      <c r="C665" s="44">
        <v>19554</v>
      </c>
      <c r="D665" s="44"/>
      <c r="E665" s="45" t="s">
        <v>2999</v>
      </c>
      <c r="F665" s="45" t="s">
        <v>3007</v>
      </c>
      <c r="G665" s="35" t="s">
        <v>3001</v>
      </c>
      <c r="H665" s="48" t="s">
        <v>3008</v>
      </c>
      <c r="I665" s="45" t="s">
        <v>396</v>
      </c>
      <c r="J665" s="45" t="s">
        <v>3009</v>
      </c>
      <c r="K665" s="46">
        <v>2.2000000000000002</v>
      </c>
      <c r="L665" s="45" t="s">
        <v>83</v>
      </c>
      <c r="M665" s="47">
        <v>10</v>
      </c>
      <c r="N665" s="45" t="s">
        <v>47</v>
      </c>
      <c r="O665" s="45" t="s">
        <v>3004</v>
      </c>
      <c r="P665" s="45" t="s">
        <v>3005</v>
      </c>
      <c r="Q665" s="45" t="s">
        <v>3010</v>
      </c>
      <c r="R665" s="29">
        <v>32.69</v>
      </c>
      <c r="S665" s="30"/>
      <c r="T665" s="31"/>
      <c r="U665" s="9">
        <v>7.64</v>
      </c>
      <c r="V665" s="29">
        <v>32.69</v>
      </c>
      <c r="W665" s="30"/>
      <c r="X665" s="30"/>
      <c r="Y665" s="30"/>
      <c r="Z665" s="30"/>
      <c r="AA665" s="30"/>
      <c r="AB665" s="30"/>
      <c r="AC665" s="30"/>
      <c r="AD665" s="30"/>
      <c r="AE665" s="32">
        <v>32.69</v>
      </c>
      <c r="AN665" s="33">
        <v>32.69</v>
      </c>
      <c r="AO665" s="17" t="s">
        <v>51</v>
      </c>
      <c r="AP665" s="32" t="s">
        <v>52</v>
      </c>
      <c r="AQ665" s="17" t="e">
        <f>AVERAGE(SMALL(AE665:AI665,1),SMALL(AE665:AI665,2))</f>
        <v>#NUM!</v>
      </c>
      <c r="AR665" s="17" t="e">
        <f>IF(R665 &lt;=( AVERAGE(SMALL(AE665:AI665,1),SMALL(AE665:AI665,2))), R665, "")</f>
        <v>#NUM!</v>
      </c>
      <c r="AS665" s="17" t="e">
        <f>AVERAGE(SMALL(AJ665:AM665,1),SMALL(AJ665:AM665,2))</f>
        <v>#NUM!</v>
      </c>
      <c r="AT665" s="17">
        <f>T665*1.075</f>
        <v>0</v>
      </c>
      <c r="AU665" s="17">
        <f>U665*1.075</f>
        <v>8.2129999999999992</v>
      </c>
      <c r="AV665" s="30">
        <f>MIN(AN665,AT665,AU665)</f>
        <v>0</v>
      </c>
      <c r="AW665" s="17" t="s">
        <v>75</v>
      </c>
      <c r="AX665" s="17" t="s">
        <v>76</v>
      </c>
      <c r="AY665" s="33">
        <v>8.2129999999999992</v>
      </c>
      <c r="AZ665" s="34">
        <f>IF(AND(AY665&gt;0,AY665&lt;=10),AY665*0.25,IF(AND(AY665&gt;10,AY665&lt;=50),AY665*0.17,IF(AND(AY665&gt;10,AY665&lt;=100),AY665*0.12,IF(AY665&gt;100,AY665*0.1))))</f>
        <v>2.0532499999999998</v>
      </c>
      <c r="BA665" s="35">
        <f>AZ665+AY665</f>
        <v>10.266249999999999</v>
      </c>
      <c r="BB665" s="33">
        <f>BA665+BA665*0.08</f>
        <v>11.08755</v>
      </c>
    </row>
    <row r="666" spans="1:116" s="17" customFormat="1" ht="30">
      <c r="A666" s="43" t="s">
        <v>2998</v>
      </c>
      <c r="B666" s="23">
        <v>665</v>
      </c>
      <c r="C666" s="44">
        <v>18015</v>
      </c>
      <c r="D666" s="44"/>
      <c r="E666" s="45" t="s">
        <v>3036</v>
      </c>
      <c r="F666" s="45" t="s">
        <v>3037</v>
      </c>
      <c r="G666" s="35" t="s">
        <v>3038</v>
      </c>
      <c r="H666" s="48" t="s">
        <v>3039</v>
      </c>
      <c r="I666" s="45" t="s">
        <v>396</v>
      </c>
      <c r="J666" s="45" t="s">
        <v>3040</v>
      </c>
      <c r="K666" s="46">
        <v>2.2000000000000002</v>
      </c>
      <c r="L666" s="45" t="s">
        <v>83</v>
      </c>
      <c r="M666" s="47">
        <v>10</v>
      </c>
      <c r="N666" s="45" t="s">
        <v>47</v>
      </c>
      <c r="O666" s="45" t="s">
        <v>3004</v>
      </c>
      <c r="P666" s="45" t="s">
        <v>3005</v>
      </c>
      <c r="Q666" s="45" t="s">
        <v>3041</v>
      </c>
      <c r="R666" s="29">
        <v>28.62</v>
      </c>
      <c r="S666" s="30"/>
      <c r="T666" s="31"/>
      <c r="U666" s="9">
        <v>8.35</v>
      </c>
      <c r="V666" s="29">
        <v>28.62</v>
      </c>
      <c r="W666" s="30"/>
      <c r="X666" s="30"/>
      <c r="Y666" s="30"/>
      <c r="Z666" s="30"/>
      <c r="AA666" s="30"/>
      <c r="AB666" s="30"/>
      <c r="AC666" s="30"/>
      <c r="AD666" s="30"/>
      <c r="AE666" s="32">
        <v>28.62</v>
      </c>
      <c r="AN666" s="33">
        <v>28.62</v>
      </c>
      <c r="AO666" s="17" t="s">
        <v>51</v>
      </c>
      <c r="AP666" s="32" t="s">
        <v>52</v>
      </c>
      <c r="AQ666" s="17" t="e">
        <f>AVERAGE(SMALL(AE666:AI666,1),SMALL(AE666:AI666,2))</f>
        <v>#NUM!</v>
      </c>
      <c r="AR666" s="17" t="e">
        <f>IF(R666 &lt;=( AVERAGE(SMALL(AE666:AI666,1),SMALL(AE666:AI666,2))), R666, "")</f>
        <v>#NUM!</v>
      </c>
      <c r="AS666" s="17" t="e">
        <f>AVERAGE(SMALL(AJ666:AM666,1),SMALL(AJ666:AM666,2))</f>
        <v>#NUM!</v>
      </c>
      <c r="AT666" s="17">
        <f>T666*1.075</f>
        <v>0</v>
      </c>
      <c r="AU666" s="17">
        <f>U666*1.075</f>
        <v>8.9762499999999985</v>
      </c>
      <c r="AV666" s="30">
        <f>MIN(AN666,AT666,AU666)</f>
        <v>0</v>
      </c>
      <c r="AW666" s="17" t="s">
        <v>75</v>
      </c>
      <c r="AX666" s="17" t="s">
        <v>76</v>
      </c>
      <c r="AY666" s="33">
        <v>8.9760000000000009</v>
      </c>
      <c r="AZ666" s="34">
        <f>IF(AND(AY666&gt;0,AY666&lt;=10),AY666*0.25,IF(AND(AY666&gt;10,AY666&lt;=50),AY666*0.17,IF(AND(AY666&gt;10,AY666&lt;=100),AY666*0.12,IF(AY666&gt;100,AY666*0.1))))</f>
        <v>2.2440000000000002</v>
      </c>
      <c r="BA666" s="35">
        <f>AZ666+AY666</f>
        <v>11.22</v>
      </c>
      <c r="BB666" s="33">
        <f>BA666+BA666*0.08</f>
        <v>12.117600000000001</v>
      </c>
    </row>
    <row r="667" spans="1:116" s="17" customFormat="1" ht="45">
      <c r="A667" s="43" t="s">
        <v>2998</v>
      </c>
      <c r="B667" s="23">
        <v>664</v>
      </c>
      <c r="C667" s="44">
        <v>19497</v>
      </c>
      <c r="D667" s="44"/>
      <c r="E667" s="45" t="s">
        <v>3030</v>
      </c>
      <c r="F667" s="45" t="s">
        <v>3031</v>
      </c>
      <c r="G667" s="35" t="s">
        <v>3032</v>
      </c>
      <c r="H667" s="48" t="s">
        <v>3033</v>
      </c>
      <c r="I667" s="45" t="s">
        <v>396</v>
      </c>
      <c r="J667" s="45" t="s">
        <v>3034</v>
      </c>
      <c r="K667" s="46">
        <v>2</v>
      </c>
      <c r="L667" s="45" t="s">
        <v>83</v>
      </c>
      <c r="M667" s="47">
        <v>10</v>
      </c>
      <c r="N667" s="45" t="s">
        <v>47</v>
      </c>
      <c r="O667" s="45" t="s">
        <v>3004</v>
      </c>
      <c r="P667" s="45" t="s">
        <v>3005</v>
      </c>
      <c r="Q667" s="45" t="s">
        <v>3035</v>
      </c>
      <c r="R667" s="29">
        <v>28.89</v>
      </c>
      <c r="S667" s="30"/>
      <c r="T667" s="31"/>
      <c r="U667" s="9">
        <v>11.94</v>
      </c>
      <c r="V667" s="29">
        <v>28.89</v>
      </c>
      <c r="W667" s="30"/>
      <c r="X667" s="30"/>
      <c r="Y667" s="30"/>
      <c r="Z667" s="30"/>
      <c r="AA667" s="30"/>
      <c r="AB667" s="30"/>
      <c r="AC667" s="30"/>
      <c r="AD667" s="30"/>
      <c r="AE667" s="32">
        <v>28.89</v>
      </c>
      <c r="AN667" s="33">
        <v>28.89</v>
      </c>
      <c r="AO667" s="17" t="s">
        <v>51</v>
      </c>
      <c r="AP667" s="32" t="s">
        <v>52</v>
      </c>
      <c r="AQ667" s="17" t="e">
        <f>AVERAGE(SMALL(AE667:AI667,1),SMALL(AE667:AI667,2))</f>
        <v>#NUM!</v>
      </c>
      <c r="AR667" s="17" t="e">
        <f>IF(R667 &lt;=( AVERAGE(SMALL(AE667:AI667,1),SMALL(AE667:AI667,2))), R667, "")</f>
        <v>#NUM!</v>
      </c>
      <c r="AS667" s="17" t="e">
        <f>AVERAGE(SMALL(AJ667:AM667,1),SMALL(AJ667:AM667,2))</f>
        <v>#NUM!</v>
      </c>
      <c r="AT667" s="17">
        <f>T667*1.075</f>
        <v>0</v>
      </c>
      <c r="AU667" s="17">
        <f>U667*1.075</f>
        <v>12.8355</v>
      </c>
      <c r="AV667" s="30">
        <f>MIN(AN667,AT667,AU667)</f>
        <v>0</v>
      </c>
      <c r="AW667" s="17" t="s">
        <v>75</v>
      </c>
      <c r="AX667" s="17" t="s">
        <v>76</v>
      </c>
      <c r="AY667" s="33">
        <v>12.8355</v>
      </c>
      <c r="AZ667" s="34">
        <f>IF(AND(AY667&gt;0,AY667&lt;=10),AY667*0.25,IF(AND(AY667&gt;10,AY667&lt;=50),AY667*0.17,IF(AND(AY667&gt;10,AY667&lt;=100),AY667*0.12,IF(AY667&gt;100,AY667*0.1))))</f>
        <v>2.1820349999999999</v>
      </c>
      <c r="BA667" s="35">
        <f>AZ667+AY667</f>
        <v>15.017534999999999</v>
      </c>
      <c r="BB667" s="33">
        <f>BA667+BA667*0.08</f>
        <v>16.218937799999999</v>
      </c>
    </row>
    <row r="668" spans="1:116" s="17" customFormat="1" ht="45">
      <c r="A668" s="43" t="s">
        <v>2998</v>
      </c>
      <c r="B668" s="23">
        <v>661</v>
      </c>
      <c r="C668" s="44">
        <v>20023</v>
      </c>
      <c r="D668" s="44"/>
      <c r="E668" s="45" t="s">
        <v>3015</v>
      </c>
      <c r="F668" s="45" t="s">
        <v>3016</v>
      </c>
      <c r="G668" s="35" t="s">
        <v>3001</v>
      </c>
      <c r="H668" s="48" t="s">
        <v>3017</v>
      </c>
      <c r="I668" s="45" t="s">
        <v>106</v>
      </c>
      <c r="J668" s="45" t="s">
        <v>3018</v>
      </c>
      <c r="K668" s="46"/>
      <c r="L668" s="45"/>
      <c r="M668" s="47">
        <v>100</v>
      </c>
      <c r="N668" s="45" t="s">
        <v>47</v>
      </c>
      <c r="O668" s="45" t="s">
        <v>3004</v>
      </c>
      <c r="P668" s="45" t="s">
        <v>3005</v>
      </c>
      <c r="Q668" s="45" t="s">
        <v>3019</v>
      </c>
      <c r="R668" s="29">
        <v>19.62</v>
      </c>
      <c r="S668" s="30"/>
      <c r="T668" s="31"/>
      <c r="U668" s="9" t="s">
        <v>58</v>
      </c>
      <c r="V668" s="29">
        <v>19.62</v>
      </c>
      <c r="W668" s="30"/>
      <c r="X668" s="30"/>
      <c r="Y668" s="30"/>
      <c r="Z668" s="30"/>
      <c r="AA668" s="30"/>
      <c r="AB668" s="30"/>
      <c r="AC668" s="30"/>
      <c r="AD668" s="30"/>
      <c r="AE668" s="32">
        <v>19.62</v>
      </c>
      <c r="AN668" s="33">
        <v>19.62</v>
      </c>
      <c r="AO668" s="17" t="s">
        <v>51</v>
      </c>
      <c r="AP668" s="32" t="s">
        <v>52</v>
      </c>
      <c r="AQ668" s="17" t="e">
        <f>AVERAGE(SMALL(AE668:AI668,1),SMALL(AE668:AI668,2))</f>
        <v>#NUM!</v>
      </c>
      <c r="AR668" s="17" t="e">
        <f>IF(R668 &lt;=( AVERAGE(SMALL(AE668:AI668,1),SMALL(AE668:AI668,2))), R668, "")</f>
        <v>#NUM!</v>
      </c>
      <c r="AS668" s="17" t="e">
        <f>AVERAGE(SMALL(AJ668:AM668,1),SMALL(AJ668:AM668,2))</f>
        <v>#NUM!</v>
      </c>
      <c r="AT668" s="17">
        <f>T668*1.075</f>
        <v>0</v>
      </c>
      <c r="AU668" s="17" t="e">
        <f>U668*1.075</f>
        <v>#VALUE!</v>
      </c>
      <c r="AV668" s="30" t="e">
        <f>MIN(AN668,AT668,AU668)</f>
        <v>#VALUE!</v>
      </c>
      <c r="AW668" s="42" t="s">
        <v>53</v>
      </c>
      <c r="AX668" s="42" t="s">
        <v>52</v>
      </c>
      <c r="AY668" s="33">
        <v>19.62</v>
      </c>
      <c r="AZ668" s="34">
        <f>IF(AND(AY668&gt;0,AY668&lt;=10),AY668*0.25,IF(AND(AY668&gt;10,AY668&lt;=50),AY668*0.17,IF(AND(AY668&gt;10,AY668&lt;=100),AY668*0.12,IF(AY668&gt;100,AY668*0.1))))</f>
        <v>3.3354000000000004</v>
      </c>
      <c r="BA668" s="35">
        <f>AZ668+AY668</f>
        <v>22.955400000000001</v>
      </c>
      <c r="BB668" s="33">
        <f>BA668+BA668*0.08</f>
        <v>24.791831999999999</v>
      </c>
    </row>
    <row r="669" spans="1:116" s="17" customFormat="1" ht="150">
      <c r="A669" s="43" t="s">
        <v>2998</v>
      </c>
      <c r="B669" s="23">
        <v>663</v>
      </c>
      <c r="C669" s="44">
        <v>20020</v>
      </c>
      <c r="D669" s="44"/>
      <c r="E669" s="45" t="s">
        <v>3025</v>
      </c>
      <c r="F669" s="45" t="s">
        <v>3026</v>
      </c>
      <c r="G669" s="35" t="s">
        <v>3001</v>
      </c>
      <c r="H669" s="48" t="s">
        <v>3027</v>
      </c>
      <c r="I669" s="45" t="s">
        <v>396</v>
      </c>
      <c r="J669" s="45" t="s">
        <v>3028</v>
      </c>
      <c r="K669" s="46">
        <v>1.1000000000000001</v>
      </c>
      <c r="L669" s="45" t="s">
        <v>83</v>
      </c>
      <c r="M669" s="47">
        <v>10</v>
      </c>
      <c r="N669" s="45" t="s">
        <v>47</v>
      </c>
      <c r="O669" s="45" t="s">
        <v>3004</v>
      </c>
      <c r="P669" s="45" t="s">
        <v>3005</v>
      </c>
      <c r="Q669" s="45" t="s">
        <v>3029</v>
      </c>
      <c r="R669" s="29">
        <v>23</v>
      </c>
      <c r="S669" s="30"/>
      <c r="T669" s="31"/>
      <c r="U669" s="9" t="s">
        <v>58</v>
      </c>
      <c r="V669" s="29">
        <v>23</v>
      </c>
      <c r="W669" s="30"/>
      <c r="X669" s="30"/>
      <c r="Y669" s="30"/>
      <c r="Z669" s="30"/>
      <c r="AA669" s="30"/>
      <c r="AB669" s="30"/>
      <c r="AC669" s="30"/>
      <c r="AD669" s="30"/>
      <c r="AE669" s="32">
        <v>23</v>
      </c>
      <c r="AN669" s="33">
        <v>23</v>
      </c>
      <c r="AO669" s="17" t="s">
        <v>51</v>
      </c>
      <c r="AP669" s="32" t="s">
        <v>52</v>
      </c>
      <c r="AQ669" s="17" t="e">
        <f>AVERAGE(SMALL(AE669:AI669,1),SMALL(AE669:AI669,2))</f>
        <v>#NUM!</v>
      </c>
      <c r="AR669" s="17" t="e">
        <f>IF(R669 &lt;=( AVERAGE(SMALL(AE669:AI669,1),SMALL(AE669:AI669,2))), R669, "")</f>
        <v>#NUM!</v>
      </c>
      <c r="AS669" s="17" t="e">
        <f>AVERAGE(SMALL(AJ669:AM669,1),SMALL(AJ669:AM669,2))</f>
        <v>#NUM!</v>
      </c>
      <c r="AT669" s="17">
        <f>T669*1.075</f>
        <v>0</v>
      </c>
      <c r="AU669" s="17" t="e">
        <f>U669*1.075</f>
        <v>#VALUE!</v>
      </c>
      <c r="AV669" s="30" t="e">
        <f>MIN(AN669,AT669,AU669)</f>
        <v>#VALUE!</v>
      </c>
      <c r="AW669" s="42" t="s">
        <v>53</v>
      </c>
      <c r="AX669" s="42" t="s">
        <v>52</v>
      </c>
      <c r="AY669" s="33">
        <v>23</v>
      </c>
      <c r="AZ669" s="34">
        <f>IF(AND(AY669&gt;0,AY669&lt;=10),AY669*0.25,IF(AND(AY669&gt;10,AY669&lt;=50),AY669*0.17,IF(AND(AY669&gt;10,AY669&lt;=100),AY669*0.12,IF(AY669&gt;100,AY669*0.1))))</f>
        <v>3.91</v>
      </c>
      <c r="BA669" s="35">
        <f>AZ669+AY669</f>
        <v>26.91</v>
      </c>
      <c r="BB669" s="33">
        <f>BA669+BA669*0.08</f>
        <v>29.062799999999999</v>
      </c>
    </row>
    <row r="670" spans="1:116" s="17" customFormat="1" ht="165">
      <c r="A670" s="43" t="s">
        <v>2998</v>
      </c>
      <c r="B670" s="23">
        <v>662</v>
      </c>
      <c r="C670" s="44">
        <v>20021</v>
      </c>
      <c r="D670" s="44"/>
      <c r="E670" s="45" t="s">
        <v>3020</v>
      </c>
      <c r="F670" s="45" t="s">
        <v>3021</v>
      </c>
      <c r="G670" s="35" t="s">
        <v>3001</v>
      </c>
      <c r="H670" s="48" t="s">
        <v>3022</v>
      </c>
      <c r="I670" s="45" t="s">
        <v>106</v>
      </c>
      <c r="J670" s="45" t="s">
        <v>3023</v>
      </c>
      <c r="K670" s="46"/>
      <c r="L670" s="45"/>
      <c r="M670" s="47">
        <v>100</v>
      </c>
      <c r="N670" s="45" t="s">
        <v>47</v>
      </c>
      <c r="O670" s="45" t="s">
        <v>3004</v>
      </c>
      <c r="P670" s="45" t="s">
        <v>3005</v>
      </c>
      <c r="Q670" s="45" t="s">
        <v>3024</v>
      </c>
      <c r="R670" s="29">
        <v>23.4</v>
      </c>
      <c r="S670" s="30"/>
      <c r="T670" s="31"/>
      <c r="U670" s="9" t="s">
        <v>58</v>
      </c>
      <c r="V670" s="29">
        <v>23.4</v>
      </c>
      <c r="W670" s="30"/>
      <c r="X670" s="30"/>
      <c r="Y670" s="30"/>
      <c r="Z670" s="30"/>
      <c r="AA670" s="30"/>
      <c r="AB670" s="30"/>
      <c r="AC670" s="30"/>
      <c r="AD670" s="30"/>
      <c r="AE670" s="32">
        <v>23.4</v>
      </c>
      <c r="AN670" s="33">
        <v>23.4</v>
      </c>
      <c r="AO670" s="17" t="s">
        <v>51</v>
      </c>
      <c r="AP670" s="32" t="s">
        <v>52</v>
      </c>
      <c r="AQ670" s="17" t="e">
        <f>AVERAGE(SMALL(AE670:AI670,1),SMALL(AE670:AI670,2))</f>
        <v>#NUM!</v>
      </c>
      <c r="AR670" s="17" t="e">
        <f>IF(R670 &lt;=( AVERAGE(SMALL(AE670:AI670,1),SMALL(AE670:AI670,2))), R670, "")</f>
        <v>#NUM!</v>
      </c>
      <c r="AS670" s="17" t="e">
        <f>AVERAGE(SMALL(AJ670:AM670,1),SMALL(AJ670:AM670,2))</f>
        <v>#NUM!</v>
      </c>
      <c r="AT670" s="17">
        <f>T670*1.075</f>
        <v>0</v>
      </c>
      <c r="AU670" s="17" t="e">
        <f>U670*1.075</f>
        <v>#VALUE!</v>
      </c>
      <c r="AV670" s="30" t="e">
        <f>MIN(AN670,AT670,AU670)</f>
        <v>#VALUE!</v>
      </c>
      <c r="AW670" s="42" t="s">
        <v>53</v>
      </c>
      <c r="AX670" s="42" t="s">
        <v>52</v>
      </c>
      <c r="AY670" s="33">
        <v>23.4</v>
      </c>
      <c r="AZ670" s="34">
        <f>IF(AND(AY670&gt;0,AY670&lt;=10),AY670*0.25,IF(AND(AY670&gt;10,AY670&lt;=50),AY670*0.17,IF(AND(AY670&gt;10,AY670&lt;=100),AY670*0.12,IF(AY670&gt;100,AY670*0.1))))</f>
        <v>3.9780000000000002</v>
      </c>
      <c r="BA670" s="35">
        <f>AZ670+AY670</f>
        <v>27.378</v>
      </c>
      <c r="BB670" s="33">
        <f>BA670+BA670*0.08</f>
        <v>29.568239999999999</v>
      </c>
    </row>
    <row r="671" spans="1:116" s="17" customFormat="1" ht="30">
      <c r="A671" s="22" t="s">
        <v>3059</v>
      </c>
      <c r="B671" s="23">
        <v>669</v>
      </c>
      <c r="C671" s="24"/>
      <c r="D671" s="24"/>
      <c r="E671" s="26" t="s">
        <v>3060</v>
      </c>
      <c r="F671" s="26" t="s">
        <v>3061</v>
      </c>
      <c r="G671" s="25" t="s">
        <v>475</v>
      </c>
      <c r="H671" s="22" t="s">
        <v>537</v>
      </c>
      <c r="I671" s="26" t="s">
        <v>106</v>
      </c>
      <c r="J671" s="26" t="s">
        <v>3062</v>
      </c>
      <c r="K671" s="27"/>
      <c r="L671" s="26"/>
      <c r="M671" s="28">
        <v>30</v>
      </c>
      <c r="N671" s="26" t="s">
        <v>47</v>
      </c>
      <c r="O671" s="26" t="s">
        <v>3063</v>
      </c>
      <c r="P671" s="26" t="s">
        <v>3064</v>
      </c>
      <c r="Q671" s="26" t="s">
        <v>3065</v>
      </c>
      <c r="R671" s="29">
        <v>5.4</v>
      </c>
      <c r="S671" s="30"/>
      <c r="T671" s="31"/>
      <c r="U671" s="9">
        <v>5</v>
      </c>
      <c r="V671" s="29"/>
      <c r="W671" s="30"/>
      <c r="X671" s="30">
        <v>2.9546800000000002</v>
      </c>
      <c r="Y671" s="30"/>
      <c r="Z671" s="30"/>
      <c r="AA671" s="30"/>
      <c r="AB671" s="30"/>
      <c r="AC671" s="30"/>
      <c r="AD671" s="30">
        <v>33.28</v>
      </c>
      <c r="AE671" s="32"/>
      <c r="AN671" s="33"/>
      <c r="AP671" s="32"/>
      <c r="AQ671" s="17" t="e">
        <f>AVERAGE(SMALL(AE671:AI671,1),SMALL(AE671:AI671,2))</f>
        <v>#NUM!</v>
      </c>
      <c r="AR671" s="17" t="e">
        <f>IF(R671 &lt;=( AVERAGE(SMALL(AE671:AI671,1),SMALL(AE671:AI671,2))), R671, "")</f>
        <v>#NUM!</v>
      </c>
      <c r="AS671" s="17" t="e">
        <f>AVERAGE(SMALL(AJ671:AM671,1),SMALL(AJ671:AM671,2))</f>
        <v>#NUM!</v>
      </c>
      <c r="AT671" s="17">
        <f>T671*1.075</f>
        <v>0</v>
      </c>
      <c r="AU671" s="17">
        <f>U671*1.075</f>
        <v>5.375</v>
      </c>
      <c r="AV671" s="30">
        <f>MIN(AN671,AT671,AU671)</f>
        <v>0</v>
      </c>
      <c r="AW671" s="17" t="s">
        <v>75</v>
      </c>
      <c r="AX671" s="17" t="s">
        <v>76</v>
      </c>
      <c r="AY671" s="33">
        <v>5.375</v>
      </c>
      <c r="AZ671" s="34">
        <f>IF(AND(AY671&gt;0,AY671&lt;=10),AY671*0.25,IF(AND(AY671&gt;10,AY671&lt;=50),AY671*0.17,IF(AND(AY671&gt;10,AY671&lt;=100),AY671*0.12,IF(AY671&gt;100,AY671*0.1))))</f>
        <v>1.34375</v>
      </c>
      <c r="BA671" s="35">
        <f>AZ671+AY671</f>
        <v>6.71875</v>
      </c>
      <c r="BB671" s="33">
        <f>BA671+BA671*0.08</f>
        <v>7.2562499999999996</v>
      </c>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row>
    <row r="672" spans="1:116" s="17" customFormat="1" ht="30">
      <c r="A672" s="54" t="s">
        <v>3077</v>
      </c>
      <c r="B672" s="23">
        <v>672</v>
      </c>
      <c r="C672" s="37"/>
      <c r="D672" s="37"/>
      <c r="E672" s="39" t="s">
        <v>3078</v>
      </c>
      <c r="F672" s="39" t="s">
        <v>3079</v>
      </c>
      <c r="G672" s="38" t="s">
        <v>3080</v>
      </c>
      <c r="H672" s="54" t="s">
        <v>3081</v>
      </c>
      <c r="I672" s="39" t="s">
        <v>3082</v>
      </c>
      <c r="J672" s="39" t="s">
        <v>3083</v>
      </c>
      <c r="K672" s="40">
        <v>30</v>
      </c>
      <c r="L672" s="39" t="s">
        <v>71</v>
      </c>
      <c r="M672" s="41">
        <v>1</v>
      </c>
      <c r="N672" s="39" t="s">
        <v>47</v>
      </c>
      <c r="O672" s="39" t="s">
        <v>3063</v>
      </c>
      <c r="P672" s="39" t="s">
        <v>3084</v>
      </c>
      <c r="Q672" s="39" t="s">
        <v>3085</v>
      </c>
      <c r="R672" s="29">
        <v>8.5</v>
      </c>
      <c r="S672" s="30"/>
      <c r="T672" s="31">
        <v>8.5</v>
      </c>
      <c r="U672" s="9">
        <v>8.5</v>
      </c>
      <c r="V672" s="29"/>
      <c r="W672" s="30">
        <v>9.0987899999999993</v>
      </c>
      <c r="X672" s="30">
        <v>7.7328099999999997</v>
      </c>
      <c r="Y672" s="30"/>
      <c r="Z672" s="30"/>
      <c r="AA672" s="30"/>
      <c r="AB672" s="30"/>
      <c r="AC672" s="30"/>
      <c r="AD672" s="30"/>
      <c r="AE672" s="32"/>
      <c r="AG672" s="17">
        <v>6.06</v>
      </c>
      <c r="AN672" s="33"/>
      <c r="AP672" s="32"/>
      <c r="AQ672" s="17" t="e">
        <f>AVERAGE(SMALL(AE672:AI672,1),SMALL(AE672:AI672,2))</f>
        <v>#NUM!</v>
      </c>
      <c r="AR672" s="17" t="e">
        <f>IF(R672 &lt;=( AVERAGE(SMALL(AE672:AI672,1),SMALL(AE672:AI672,2))), R672, "")</f>
        <v>#NUM!</v>
      </c>
      <c r="AS672" s="17" t="e">
        <f>AVERAGE(SMALL(AJ672:AM672,1),SMALL(AJ672:AM672,2))</f>
        <v>#NUM!</v>
      </c>
      <c r="AT672" s="17">
        <f>T672*1.075</f>
        <v>9.1374999999999993</v>
      </c>
      <c r="AU672" s="17">
        <f>U672*1.075</f>
        <v>9.1374999999999993</v>
      </c>
      <c r="AV672" s="30">
        <f>MIN(AN672,AT672,AU672)</f>
        <v>9.1374999999999993</v>
      </c>
      <c r="AW672" s="42" t="s">
        <v>53</v>
      </c>
      <c r="AX672" s="17" t="s">
        <v>52</v>
      </c>
      <c r="AY672" s="33">
        <v>8.5</v>
      </c>
      <c r="AZ672" s="34">
        <f>IF(AND(AY672&gt;0,AY672&lt;=10),AY672*0.25,IF(AND(AY672&gt;10,AY672&lt;=50),AY672*0.17,IF(AND(AY672&gt;10,AY672&lt;=100),AY672*0.12,IF(AY672&gt;100,AY672*0.1))))</f>
        <v>2.125</v>
      </c>
      <c r="BA672" s="35">
        <f>AZ672+AY672</f>
        <v>10.625</v>
      </c>
      <c r="BB672" s="33">
        <f>BA672+BA672*0.08</f>
        <v>11.475</v>
      </c>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row>
    <row r="673" spans="1:116" s="17" customFormat="1" ht="30">
      <c r="A673" s="22" t="s">
        <v>3073</v>
      </c>
      <c r="B673" s="23">
        <v>671</v>
      </c>
      <c r="C673" s="24"/>
      <c r="D673" s="24"/>
      <c r="E673" s="26" t="s">
        <v>3067</v>
      </c>
      <c r="F673" s="26" t="s">
        <v>3068</v>
      </c>
      <c r="G673" s="25" t="s">
        <v>3069</v>
      </c>
      <c r="H673" s="22" t="s">
        <v>207</v>
      </c>
      <c r="I673" s="26" t="s">
        <v>1531</v>
      </c>
      <c r="J673" s="26" t="s">
        <v>3074</v>
      </c>
      <c r="K673" s="27"/>
      <c r="L673" s="26"/>
      <c r="M673" s="28">
        <v>12</v>
      </c>
      <c r="N673" s="26" t="s">
        <v>47</v>
      </c>
      <c r="O673" s="26" t="s">
        <v>3063</v>
      </c>
      <c r="P673" s="26" t="s">
        <v>3075</v>
      </c>
      <c r="Q673" s="26" t="s">
        <v>3076</v>
      </c>
      <c r="R673" s="29">
        <v>15.23</v>
      </c>
      <c r="S673" s="30"/>
      <c r="T673" s="31"/>
      <c r="U673" s="9" t="s">
        <v>58</v>
      </c>
      <c r="V673" s="29">
        <v>24.2</v>
      </c>
      <c r="W673" s="30"/>
      <c r="X673" s="30">
        <v>6.2193899999999998</v>
      </c>
      <c r="Y673" s="30"/>
      <c r="Z673" s="30"/>
      <c r="AA673" s="30"/>
      <c r="AB673" s="30"/>
      <c r="AC673" s="30"/>
      <c r="AD673" s="30"/>
      <c r="AE673" s="32"/>
      <c r="AG673" s="17">
        <v>6.2310999999999996</v>
      </c>
      <c r="AN673" s="33">
        <v>15.23</v>
      </c>
      <c r="AP673" s="32" t="s">
        <v>52</v>
      </c>
      <c r="AQ673" s="17" t="e">
        <f>AVERAGE(SMALL(AE673:AI673,1),SMALL(AE673:AI673,2))</f>
        <v>#NUM!</v>
      </c>
      <c r="AR673" s="17" t="e">
        <f>IF(R673 &lt;=( AVERAGE(SMALL(AE673:AI673,1),SMALL(AE673:AI673,2))), R673, "")</f>
        <v>#NUM!</v>
      </c>
      <c r="AS673" s="17" t="e">
        <f>AVERAGE(SMALL(AJ673:AM673,1),SMALL(AJ673:AM673,2))</f>
        <v>#NUM!</v>
      </c>
      <c r="AT673" s="17">
        <f>T673*1.075</f>
        <v>0</v>
      </c>
      <c r="AU673" s="17" t="e">
        <f>U673*1.075</f>
        <v>#VALUE!</v>
      </c>
      <c r="AV673" s="30" t="e">
        <f>MIN(AN673,AT673,AU673)</f>
        <v>#VALUE!</v>
      </c>
      <c r="AW673" s="42" t="s">
        <v>53</v>
      </c>
      <c r="AX673" s="17" t="s">
        <v>52</v>
      </c>
      <c r="AY673" s="33">
        <v>15.23</v>
      </c>
      <c r="AZ673" s="34">
        <f>IF(AND(AY673&gt;0,AY673&lt;=10),AY673*0.25,IF(AND(AY673&gt;10,AY673&lt;=50),AY673*0.17,IF(AND(AY673&gt;10,AY673&lt;=100),AY673*0.12,IF(AY673&gt;100,AY673*0.1))))</f>
        <v>2.5891000000000002</v>
      </c>
      <c r="BA673" s="35">
        <f>AZ673+AY673</f>
        <v>17.819099999999999</v>
      </c>
      <c r="BB673" s="33">
        <f>BA673+BA673*0.08</f>
        <v>19.244627999999999</v>
      </c>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row>
    <row r="674" spans="1:116" s="17" customFormat="1" ht="30">
      <c r="A674" s="54" t="s">
        <v>3066</v>
      </c>
      <c r="B674" s="23">
        <v>670</v>
      </c>
      <c r="C674" s="37"/>
      <c r="D674" s="37"/>
      <c r="E674" s="39" t="s">
        <v>3067</v>
      </c>
      <c r="F674" s="39" t="s">
        <v>3068</v>
      </c>
      <c r="G674" s="38" t="s">
        <v>3069</v>
      </c>
      <c r="H674" s="54" t="s">
        <v>207</v>
      </c>
      <c r="I674" s="39" t="s">
        <v>575</v>
      </c>
      <c r="J674" s="39" t="s">
        <v>3070</v>
      </c>
      <c r="K674" s="40"/>
      <c r="L674" s="39"/>
      <c r="M674" s="41">
        <v>100</v>
      </c>
      <c r="N674" s="39" t="s">
        <v>47</v>
      </c>
      <c r="O674" s="39" t="s">
        <v>3063</v>
      </c>
      <c r="P674" s="39" t="s">
        <v>3071</v>
      </c>
      <c r="Q674" s="39" t="s">
        <v>3072</v>
      </c>
      <c r="R674" s="29">
        <v>23</v>
      </c>
      <c r="S674" s="30"/>
      <c r="T674" s="31">
        <v>23.4</v>
      </c>
      <c r="U674" s="9">
        <v>23.4</v>
      </c>
      <c r="V674" s="29">
        <v>28.01</v>
      </c>
      <c r="W674" s="30"/>
      <c r="X674" s="30">
        <v>17.861999999999998</v>
      </c>
      <c r="Y674" s="30"/>
      <c r="Z674" s="30"/>
      <c r="AA674" s="30"/>
      <c r="AB674" s="30"/>
      <c r="AC674" s="30"/>
      <c r="AD674" s="30"/>
      <c r="AE674" s="32"/>
      <c r="AG674" s="17">
        <v>17.895</v>
      </c>
      <c r="AN674" s="33">
        <v>23</v>
      </c>
      <c r="AP674" s="32" t="s">
        <v>52</v>
      </c>
      <c r="AQ674" s="17" t="e">
        <f>AVERAGE(SMALL(AE674:AI674,1),SMALL(AE674:AI674,2))</f>
        <v>#NUM!</v>
      </c>
      <c r="AR674" s="17" t="e">
        <f>IF(R674 &lt;=( AVERAGE(SMALL(AE674:AI674,1),SMALL(AE674:AI674,2))), R674, "")</f>
        <v>#NUM!</v>
      </c>
      <c r="AS674" s="17" t="e">
        <f>AVERAGE(SMALL(AJ674:AM674,1),SMALL(AJ674:AM674,2))</f>
        <v>#NUM!</v>
      </c>
      <c r="AT674" s="17">
        <f>T674*1.075</f>
        <v>25.154999999999998</v>
      </c>
      <c r="AU674" s="17">
        <f>U674*1.075</f>
        <v>25.154999999999998</v>
      </c>
      <c r="AV674" s="30">
        <f>MIN(AN674,AT674,AU674)</f>
        <v>23</v>
      </c>
      <c r="AW674" s="42" t="s">
        <v>53</v>
      </c>
      <c r="AX674" s="17" t="s">
        <v>52</v>
      </c>
      <c r="AY674" s="33">
        <v>23</v>
      </c>
      <c r="AZ674" s="34">
        <f>IF(AND(AY674&gt;0,AY674&lt;=10),AY674*0.25,IF(AND(AY674&gt;10,AY674&lt;=50),AY674*0.17,IF(AND(AY674&gt;10,AY674&lt;=100),AY674*0.12,IF(AY674&gt;100,AY674*0.1))))</f>
        <v>3.91</v>
      </c>
      <c r="BA674" s="35">
        <f>AZ674+AY674</f>
        <v>26.91</v>
      </c>
      <c r="BB674" s="33">
        <f>BA674+BA674*0.08</f>
        <v>29.062799999999999</v>
      </c>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row>
    <row r="675" spans="1:116" s="17" customFormat="1" ht="30">
      <c r="A675" s="43" t="s">
        <v>3086</v>
      </c>
      <c r="B675" s="23">
        <v>706</v>
      </c>
      <c r="C675" s="44">
        <v>3663</v>
      </c>
      <c r="D675" s="44"/>
      <c r="E675" s="45" t="s">
        <v>3225</v>
      </c>
      <c r="F675" s="45" t="s">
        <v>939</v>
      </c>
      <c r="G675" s="35" t="s">
        <v>940</v>
      </c>
      <c r="H675" s="48" t="s">
        <v>169</v>
      </c>
      <c r="I675" s="45" t="s">
        <v>106</v>
      </c>
      <c r="J675" s="45" t="s">
        <v>3226</v>
      </c>
      <c r="K675" s="46"/>
      <c r="L675" s="45"/>
      <c r="M675" s="47">
        <v>10</v>
      </c>
      <c r="N675" s="45" t="s">
        <v>47</v>
      </c>
      <c r="O675" s="45" t="s">
        <v>3092</v>
      </c>
      <c r="P675" s="45" t="s">
        <v>3227</v>
      </c>
      <c r="Q675" s="45" t="s">
        <v>3228</v>
      </c>
      <c r="R675" s="29">
        <v>0.55000000000000004</v>
      </c>
      <c r="S675" s="30"/>
      <c r="T675" s="31">
        <v>0.75</v>
      </c>
      <c r="U675" s="9">
        <v>0.75</v>
      </c>
      <c r="V675" s="29">
        <v>0.66</v>
      </c>
      <c r="W675" s="30"/>
      <c r="X675" s="30"/>
      <c r="Y675" s="30">
        <v>0.43</v>
      </c>
      <c r="Z675" s="30"/>
      <c r="AA675" s="30"/>
      <c r="AB675" s="30"/>
      <c r="AC675" s="30"/>
      <c r="AD675" s="30"/>
      <c r="AE675" s="32">
        <v>0.66</v>
      </c>
      <c r="AH675" s="17">
        <v>0.43</v>
      </c>
      <c r="AN675" s="33">
        <v>0.54500000000000004</v>
      </c>
      <c r="AO675" s="17" t="s">
        <v>213</v>
      </c>
      <c r="AP675" s="32" t="s">
        <v>214</v>
      </c>
      <c r="AQ675" s="17">
        <f>AVERAGE(SMALL(AE675:AI675,1),SMALL(AE675:AI675,2))</f>
        <v>0.54500000000000004</v>
      </c>
      <c r="AR675" s="17" t="str">
        <f>IF(R675 &lt;=( AVERAGE(SMALL(AE675:AI675,1),SMALL(AE675:AI675,2))), R675, "")</f>
        <v/>
      </c>
      <c r="AS675" s="17" t="e">
        <f>AVERAGE(SMALL(AJ675:AM675,1),SMALL(AJ675:AM675,2))</f>
        <v>#NUM!</v>
      </c>
      <c r="AT675" s="17">
        <f>T675*1.075</f>
        <v>0.80624999999999991</v>
      </c>
      <c r="AU675" s="17">
        <f>U675*1.075</f>
        <v>0.80624999999999991</v>
      </c>
      <c r="AV675" s="30">
        <f>MIN(AN675,AT675,AU675)</f>
        <v>0.54500000000000004</v>
      </c>
      <c r="AW675" s="17" t="s">
        <v>75</v>
      </c>
      <c r="AX675" s="17" t="s">
        <v>76</v>
      </c>
      <c r="AY675" s="33">
        <v>0.54500000000000004</v>
      </c>
      <c r="AZ675" s="34">
        <f>IF(AND(AY675&gt;0,AY675&lt;=10),AY675*0.25,IF(AND(AY675&gt;10,AY675&lt;=50),AY675*0.17,IF(AND(AY675&gt;10,AY675&lt;=100),AY675*0.12,IF(AY675&gt;100,AY675*0.1))))</f>
        <v>0.13625000000000001</v>
      </c>
      <c r="BA675" s="35">
        <f>AZ675+AY675</f>
        <v>0.68125000000000002</v>
      </c>
      <c r="BB675" s="33">
        <f>BA675+BA675*0.08</f>
        <v>0.73575000000000002</v>
      </c>
    </row>
    <row r="676" spans="1:116" s="17" customFormat="1" ht="30">
      <c r="A676" s="43" t="s">
        <v>3086</v>
      </c>
      <c r="B676" s="23">
        <v>698</v>
      </c>
      <c r="C676" s="44">
        <v>5198</v>
      </c>
      <c r="D676" s="44"/>
      <c r="E676" s="45" t="s">
        <v>3195</v>
      </c>
      <c r="F676" s="45" t="s">
        <v>3196</v>
      </c>
      <c r="G676" s="35" t="s">
        <v>3197</v>
      </c>
      <c r="H676" s="48" t="s">
        <v>596</v>
      </c>
      <c r="I676" s="45" t="s">
        <v>106</v>
      </c>
      <c r="J676" s="45" t="s">
        <v>3198</v>
      </c>
      <c r="K676" s="46"/>
      <c r="L676" s="45"/>
      <c r="M676" s="47">
        <v>20</v>
      </c>
      <c r="N676" s="45" t="s">
        <v>47</v>
      </c>
      <c r="O676" s="45" t="s">
        <v>3092</v>
      </c>
      <c r="P676" s="45" t="s">
        <v>3199</v>
      </c>
      <c r="Q676" s="45" t="s">
        <v>3200</v>
      </c>
      <c r="R676" s="29">
        <v>0.68</v>
      </c>
      <c r="S676" s="30"/>
      <c r="T676" s="31"/>
      <c r="U676" s="9" t="s">
        <v>58</v>
      </c>
      <c r="V676" s="29">
        <v>0.72</v>
      </c>
      <c r="W676" s="30"/>
      <c r="X676" s="30"/>
      <c r="Y676" s="30">
        <v>0.64</v>
      </c>
      <c r="Z676" s="30"/>
      <c r="AA676" s="30"/>
      <c r="AB676" s="30"/>
      <c r="AC676" s="30"/>
      <c r="AD676" s="30"/>
      <c r="AE676" s="32">
        <v>0.72</v>
      </c>
      <c r="AH676" s="17">
        <v>0.64</v>
      </c>
      <c r="AN676" s="33">
        <v>0.68</v>
      </c>
      <c r="AO676" s="17" t="s">
        <v>51</v>
      </c>
      <c r="AP676" s="32" t="s">
        <v>52</v>
      </c>
      <c r="AQ676" s="17">
        <f>AVERAGE(SMALL(AE676:AI676,1),SMALL(AE676:AI676,2))</f>
        <v>0.67999999999999994</v>
      </c>
      <c r="AR676" s="17">
        <f>IF(R676 &lt;=( AVERAGE(SMALL(AE676:AI676,1),SMALL(AE676:AI676,2))), R676, "")</f>
        <v>0.68</v>
      </c>
      <c r="AS676" s="17" t="e">
        <f>AVERAGE(SMALL(AJ676:AM676,1),SMALL(AJ676:AM676,2))</f>
        <v>#NUM!</v>
      </c>
      <c r="AT676" s="17">
        <f>T676*1.075</f>
        <v>0</v>
      </c>
      <c r="AU676" s="17" t="e">
        <f>U676*1.075</f>
        <v>#VALUE!</v>
      </c>
      <c r="AV676" s="30" t="e">
        <f>MIN(AN676,AT676,AU676)</f>
        <v>#VALUE!</v>
      </c>
      <c r="AW676" s="42" t="s">
        <v>53</v>
      </c>
      <c r="AX676" s="42" t="s">
        <v>52</v>
      </c>
      <c r="AY676" s="33">
        <v>0.68</v>
      </c>
      <c r="AZ676" s="34">
        <f>IF(AND(AY676&gt;0,AY676&lt;=10),AY676*0.25,IF(AND(AY676&gt;10,AY676&lt;=50),AY676*0.17,IF(AND(AY676&gt;10,AY676&lt;=100),AY676*0.12,IF(AY676&gt;100,AY676*0.1))))</f>
        <v>0.17</v>
      </c>
      <c r="BA676" s="35">
        <f>AZ676+AY676</f>
        <v>0.85000000000000009</v>
      </c>
      <c r="BB676" s="33">
        <f>BA676+BA676*0.08</f>
        <v>0.91800000000000015</v>
      </c>
    </row>
    <row r="677" spans="1:116" s="17" customFormat="1" ht="30">
      <c r="A677" s="43" t="s">
        <v>3086</v>
      </c>
      <c r="B677" s="23">
        <v>718</v>
      </c>
      <c r="C677" s="44">
        <v>298</v>
      </c>
      <c r="D677" s="44"/>
      <c r="E677" s="45" t="s">
        <v>3261</v>
      </c>
      <c r="F677" s="45" t="s">
        <v>3264</v>
      </c>
      <c r="G677" s="35" t="s">
        <v>376</v>
      </c>
      <c r="H677" s="48" t="s">
        <v>305</v>
      </c>
      <c r="I677" s="45" t="s">
        <v>106</v>
      </c>
      <c r="J677" s="45" t="s">
        <v>2137</v>
      </c>
      <c r="K677" s="46"/>
      <c r="L677" s="45"/>
      <c r="M677" s="47">
        <v>20</v>
      </c>
      <c r="N677" s="45" t="s">
        <v>47</v>
      </c>
      <c r="O677" s="45" t="s">
        <v>3092</v>
      </c>
      <c r="P677" s="45" t="s">
        <v>3214</v>
      </c>
      <c r="Q677" s="45" t="s">
        <v>3266</v>
      </c>
      <c r="R677" s="29">
        <v>0.84</v>
      </c>
      <c r="S677" s="30"/>
      <c r="T677" s="31">
        <v>2.2000000000000002</v>
      </c>
      <c r="U677" s="9">
        <v>2.2000000000000002</v>
      </c>
      <c r="V677" s="29">
        <v>0.92</v>
      </c>
      <c r="W677" s="30"/>
      <c r="X677" s="30">
        <v>1.4</v>
      </c>
      <c r="Y677" s="30">
        <v>0.5</v>
      </c>
      <c r="Z677" s="30">
        <v>1.18</v>
      </c>
      <c r="AA677" s="30"/>
      <c r="AB677" s="30"/>
      <c r="AC677" s="30"/>
      <c r="AD677" s="30"/>
      <c r="AE677" s="32">
        <v>0.92</v>
      </c>
      <c r="AH677" s="17">
        <v>0.5</v>
      </c>
      <c r="AN677" s="33">
        <v>0.71</v>
      </c>
      <c r="AO677" s="17" t="s">
        <v>213</v>
      </c>
      <c r="AP677" s="32" t="s">
        <v>214</v>
      </c>
      <c r="AQ677" s="17">
        <f>AVERAGE(SMALL(AE677:AI677,1),SMALL(AE677:AI677,2))</f>
        <v>0.71</v>
      </c>
      <c r="AR677" s="17" t="str">
        <f>IF(R677 &lt;=( AVERAGE(SMALL(AE677:AI677,1),SMALL(AE677:AI677,2))), R677, "")</f>
        <v/>
      </c>
      <c r="AS677" s="17" t="e">
        <f>AVERAGE(SMALL(AJ677:AM677,1),SMALL(AJ677:AM677,2))</f>
        <v>#NUM!</v>
      </c>
      <c r="AT677" s="17">
        <f>T677*1.075</f>
        <v>2.3650000000000002</v>
      </c>
      <c r="AU677" s="17">
        <f>U677*1.075</f>
        <v>2.3650000000000002</v>
      </c>
      <c r="AV677" s="30">
        <f>MIN(AN677,AT677,AU677)</f>
        <v>0.71</v>
      </c>
      <c r="AW677" s="17" t="s">
        <v>215</v>
      </c>
      <c r="AX677" s="17" t="s">
        <v>214</v>
      </c>
      <c r="AY677" s="33">
        <v>0.71</v>
      </c>
      <c r="AZ677" s="34">
        <f>IF(AND(AY677&gt;0,AY677&lt;=10),AY677*0.25,IF(AND(AY677&gt;10,AY677&lt;=50),AY677*0.17,IF(AND(AY677&gt;10,AY677&lt;=100),AY677*0.12,IF(AY677&gt;100,AY677*0.1))))</f>
        <v>0.17749999999999999</v>
      </c>
      <c r="BA677" s="35">
        <f>AZ677+AY677</f>
        <v>0.88749999999999996</v>
      </c>
      <c r="BB677" s="33">
        <f>BA677+BA677*0.08</f>
        <v>0.95849999999999991</v>
      </c>
    </row>
    <row r="678" spans="1:116" s="17" customFormat="1" ht="30">
      <c r="A678" s="43" t="s">
        <v>3086</v>
      </c>
      <c r="B678" s="23">
        <v>743</v>
      </c>
      <c r="C678" s="44">
        <v>951</v>
      </c>
      <c r="D678" s="44"/>
      <c r="E678" s="45" t="s">
        <v>3367</v>
      </c>
      <c r="F678" s="45" t="s">
        <v>3368</v>
      </c>
      <c r="G678" s="35" t="s">
        <v>3369</v>
      </c>
      <c r="H678" s="48" t="s">
        <v>305</v>
      </c>
      <c r="I678" s="45" t="s">
        <v>106</v>
      </c>
      <c r="J678" s="45" t="s">
        <v>3370</v>
      </c>
      <c r="K678" s="46"/>
      <c r="L678" s="45"/>
      <c r="M678" s="47">
        <v>10</v>
      </c>
      <c r="N678" s="45" t="s">
        <v>47</v>
      </c>
      <c r="O678" s="45" t="s">
        <v>3092</v>
      </c>
      <c r="P678" s="45" t="s">
        <v>3124</v>
      </c>
      <c r="Q678" s="45" t="s">
        <v>3371</v>
      </c>
      <c r="R678" s="29">
        <v>0.74</v>
      </c>
      <c r="S678" s="30"/>
      <c r="T678" s="31">
        <v>1</v>
      </c>
      <c r="U678" s="9" t="s">
        <v>58</v>
      </c>
      <c r="V678" s="29">
        <v>0.97</v>
      </c>
      <c r="W678" s="30">
        <v>0.51</v>
      </c>
      <c r="X678" s="30"/>
      <c r="Y678" s="30"/>
      <c r="Z678" s="30"/>
      <c r="AA678" s="30"/>
      <c r="AB678" s="30"/>
      <c r="AC678" s="30"/>
      <c r="AD678" s="30"/>
      <c r="AE678" s="32">
        <v>0.97</v>
      </c>
      <c r="AN678" s="33">
        <v>0.74</v>
      </c>
      <c r="AO678" s="17" t="s">
        <v>51</v>
      </c>
      <c r="AP678" s="32" t="s">
        <v>52</v>
      </c>
      <c r="AQ678" s="17" t="e">
        <f>AVERAGE(SMALL(AE678:AI678,1),SMALL(AE678:AI678,2))</f>
        <v>#NUM!</v>
      </c>
      <c r="AR678" s="17" t="e">
        <f>IF(R678 &lt;=( AVERAGE(SMALL(AE678:AI678,1),SMALL(AE678:AI678,2))), R678, "")</f>
        <v>#NUM!</v>
      </c>
      <c r="AS678" s="17" t="e">
        <f>AVERAGE(SMALL(AJ678:AM678,1),SMALL(AJ678:AM678,2))</f>
        <v>#NUM!</v>
      </c>
      <c r="AT678" s="17">
        <f>T678*1.075</f>
        <v>1.075</v>
      </c>
      <c r="AU678" s="17" t="e">
        <f>U678*1.075</f>
        <v>#VALUE!</v>
      </c>
      <c r="AV678" s="30" t="e">
        <f>MIN(AN678,AT678,AU678)</f>
        <v>#VALUE!</v>
      </c>
      <c r="AW678" s="42" t="s">
        <v>53</v>
      </c>
      <c r="AX678" s="17" t="s">
        <v>52</v>
      </c>
      <c r="AY678" s="33">
        <v>0.74</v>
      </c>
      <c r="AZ678" s="34">
        <f>IF(AND(AY678&gt;0,AY678&lt;=10),AY678*0.25,IF(AND(AY678&gt;10,AY678&lt;=50),AY678*0.17,IF(AND(AY678&gt;10,AY678&lt;=100),AY678*0.12,IF(AY678&gt;100,AY678*0.1))))</f>
        <v>0.185</v>
      </c>
      <c r="BA678" s="35">
        <f>AZ678+AY678</f>
        <v>0.92500000000000004</v>
      </c>
      <c r="BB678" s="33">
        <f>BA678+BA678*0.08</f>
        <v>0.99900000000000011</v>
      </c>
    </row>
    <row r="679" spans="1:116" s="17" customFormat="1" ht="30">
      <c r="A679" s="43" t="s">
        <v>3086</v>
      </c>
      <c r="B679" s="23">
        <v>716</v>
      </c>
      <c r="C679" s="44">
        <v>296</v>
      </c>
      <c r="D679" s="44"/>
      <c r="E679" s="45" t="s">
        <v>3261</v>
      </c>
      <c r="F679" s="45" t="s">
        <v>3262</v>
      </c>
      <c r="G679" s="35" t="s">
        <v>376</v>
      </c>
      <c r="H679" s="48" t="s">
        <v>105</v>
      </c>
      <c r="I679" s="45" t="s">
        <v>106</v>
      </c>
      <c r="J679" s="45" t="s">
        <v>3123</v>
      </c>
      <c r="K679" s="46"/>
      <c r="L679" s="45"/>
      <c r="M679" s="47">
        <v>20</v>
      </c>
      <c r="N679" s="45" t="s">
        <v>47</v>
      </c>
      <c r="O679" s="45" t="s">
        <v>3092</v>
      </c>
      <c r="P679" s="45" t="s">
        <v>3105</v>
      </c>
      <c r="Q679" s="45" t="s">
        <v>3263</v>
      </c>
      <c r="R679" s="29">
        <v>0.85</v>
      </c>
      <c r="S679" s="30"/>
      <c r="T679" s="31">
        <v>3</v>
      </c>
      <c r="U679" s="9">
        <v>3</v>
      </c>
      <c r="V679" s="29">
        <v>1.02</v>
      </c>
      <c r="W679" s="30">
        <v>0.66</v>
      </c>
      <c r="X679" s="30">
        <v>1.05</v>
      </c>
      <c r="Y679" s="30">
        <v>1.08</v>
      </c>
      <c r="Z679" s="30">
        <v>1.43</v>
      </c>
      <c r="AA679" s="30"/>
      <c r="AB679" s="30"/>
      <c r="AC679" s="30"/>
      <c r="AD679" s="30"/>
      <c r="AE679" s="32">
        <v>1.02</v>
      </c>
      <c r="AG679" s="17">
        <v>1.571</v>
      </c>
      <c r="AH679" s="17">
        <v>1.08</v>
      </c>
      <c r="AN679" s="33">
        <v>0.85</v>
      </c>
      <c r="AO679" s="17" t="s">
        <v>51</v>
      </c>
      <c r="AP679" s="32" t="s">
        <v>52</v>
      </c>
      <c r="AQ679" s="17">
        <f>AVERAGE(SMALL(AE679:AI679,1),SMALL(AE679:AI679,2))</f>
        <v>1.05</v>
      </c>
      <c r="AR679" s="17">
        <f>IF(R679 &lt;=( AVERAGE(SMALL(AE679:AI679,1),SMALL(AE679:AI679,2))), R679, "")</f>
        <v>0.85</v>
      </c>
      <c r="AS679" s="17" t="e">
        <f>AVERAGE(SMALL(AJ679:AM679,1),SMALL(AJ679:AM679,2))</f>
        <v>#NUM!</v>
      </c>
      <c r="AT679" s="17">
        <f>T679*1.075</f>
        <v>3.2249999999999996</v>
      </c>
      <c r="AU679" s="17">
        <f>U679*1.075</f>
        <v>3.2249999999999996</v>
      </c>
      <c r="AV679" s="30">
        <f>MIN(AN679,AT679,AU679)</f>
        <v>0.85</v>
      </c>
      <c r="AW679" s="17" t="s">
        <v>53</v>
      </c>
      <c r="AX679" s="17" t="s">
        <v>52</v>
      </c>
      <c r="AY679" s="33">
        <v>0.85</v>
      </c>
      <c r="AZ679" s="34">
        <f>IF(AND(AY679&gt;0,AY679&lt;=10),AY679*0.25,IF(AND(AY679&gt;10,AY679&lt;=50),AY679*0.17,IF(AND(AY679&gt;10,AY679&lt;=100),AY679*0.12,IF(AY679&gt;100,AY679*0.1))))</f>
        <v>0.21249999999999999</v>
      </c>
      <c r="BA679" s="35">
        <f>AZ679+AY679</f>
        <v>1.0625</v>
      </c>
      <c r="BB679" s="33">
        <f>BA679+BA679*0.08</f>
        <v>1.1475</v>
      </c>
    </row>
    <row r="680" spans="1:116" s="17" customFormat="1" ht="30">
      <c r="A680" s="43" t="s">
        <v>3086</v>
      </c>
      <c r="B680" s="23">
        <v>721</v>
      </c>
      <c r="C680" s="44">
        <v>303</v>
      </c>
      <c r="D680" s="44"/>
      <c r="E680" s="45" t="s">
        <v>3275</v>
      </c>
      <c r="F680" s="45" t="s">
        <v>3276</v>
      </c>
      <c r="G680" s="35" t="s">
        <v>1066</v>
      </c>
      <c r="H680" s="48" t="s">
        <v>2289</v>
      </c>
      <c r="I680" s="45" t="s">
        <v>106</v>
      </c>
      <c r="J680" s="45" t="s">
        <v>2137</v>
      </c>
      <c r="K680" s="46"/>
      <c r="L680" s="45"/>
      <c r="M680" s="47">
        <v>20</v>
      </c>
      <c r="N680" s="45" t="s">
        <v>47</v>
      </c>
      <c r="O680" s="45" t="s">
        <v>3092</v>
      </c>
      <c r="P680" s="45" t="s">
        <v>609</v>
      </c>
      <c r="Q680" s="45" t="s">
        <v>3277</v>
      </c>
      <c r="R680" s="29">
        <v>1.07</v>
      </c>
      <c r="S680" s="30"/>
      <c r="T680" s="31"/>
      <c r="U680" s="9">
        <v>3.8</v>
      </c>
      <c r="V680" s="29">
        <v>2.0499999999999998</v>
      </c>
      <c r="W680" s="30">
        <v>1.04</v>
      </c>
      <c r="X680" s="30">
        <v>1.59</v>
      </c>
      <c r="Y680" s="30">
        <v>1.1000000000000001</v>
      </c>
      <c r="Z680" s="30">
        <v>3.13</v>
      </c>
      <c r="AA680" s="30"/>
      <c r="AB680" s="30"/>
      <c r="AC680" s="30"/>
      <c r="AD680" s="30"/>
      <c r="AE680" s="32">
        <v>2.0499999999999998</v>
      </c>
      <c r="AG680" s="17">
        <v>2.3759999999999999</v>
      </c>
      <c r="AN680" s="33">
        <v>1.07</v>
      </c>
      <c r="AO680" s="17" t="s">
        <v>51</v>
      </c>
      <c r="AP680" s="32" t="s">
        <v>52</v>
      </c>
      <c r="AQ680" s="17">
        <f>AVERAGE(SMALL(AE680:AI680,1),SMALL(AE680:AI680,2))</f>
        <v>2.2130000000000001</v>
      </c>
      <c r="AR680" s="17">
        <f>IF(R680 &lt;=( AVERAGE(SMALL(AE680:AI680,1),SMALL(AE680:AI680,2))), R680, "")</f>
        <v>1.07</v>
      </c>
      <c r="AS680" s="17" t="e">
        <f>AVERAGE(SMALL(AJ680:AM680,1),SMALL(AJ680:AM680,2))</f>
        <v>#NUM!</v>
      </c>
      <c r="AT680" s="17">
        <f>T680*1.075</f>
        <v>0</v>
      </c>
      <c r="AU680" s="17">
        <f>U680*1.075</f>
        <v>4.085</v>
      </c>
      <c r="AV680" s="30">
        <f>MIN(AN680,AT680,AU680)</f>
        <v>0</v>
      </c>
      <c r="AW680" s="17" t="s">
        <v>53</v>
      </c>
      <c r="AX680" s="17" t="s">
        <v>52</v>
      </c>
      <c r="AY680" s="33">
        <v>1.01</v>
      </c>
      <c r="AZ680" s="34">
        <f>IF(AND(AY680&gt;0,AY680&lt;=10),AY680*0.25,IF(AND(AY680&gt;10,AY680&lt;=50),AY680*0.17,IF(AND(AY680&gt;10,AY680&lt;=100),AY680*0.12,IF(AY680&gt;100,AY680*0.1))))</f>
        <v>0.2525</v>
      </c>
      <c r="BA680" s="35">
        <f>AZ680+AY680</f>
        <v>1.2625</v>
      </c>
      <c r="BB680" s="33">
        <f>BA680+BA680*0.08</f>
        <v>1.3634999999999999</v>
      </c>
    </row>
    <row r="681" spans="1:116" s="17" customFormat="1" ht="30">
      <c r="A681" s="43" t="s">
        <v>3086</v>
      </c>
      <c r="B681" s="23">
        <v>741</v>
      </c>
      <c r="C681" s="44">
        <v>369</v>
      </c>
      <c r="D681" s="44"/>
      <c r="E681" s="45" t="s">
        <v>3358</v>
      </c>
      <c r="F681" s="45" t="s">
        <v>3359</v>
      </c>
      <c r="G681" s="35" t="s">
        <v>1153</v>
      </c>
      <c r="H681" s="48" t="s">
        <v>523</v>
      </c>
      <c r="I681" s="45" t="s">
        <v>890</v>
      </c>
      <c r="J681" s="45" t="s">
        <v>3363</v>
      </c>
      <c r="K681" s="46"/>
      <c r="L681" s="45"/>
      <c r="M681" s="47">
        <v>8</v>
      </c>
      <c r="N681" s="45" t="s">
        <v>47</v>
      </c>
      <c r="O681" s="45" t="s">
        <v>3092</v>
      </c>
      <c r="P681" s="45" t="s">
        <v>3361</v>
      </c>
      <c r="Q681" s="45" t="s">
        <v>3364</v>
      </c>
      <c r="R681" s="29">
        <v>1.07</v>
      </c>
      <c r="S681" s="30"/>
      <c r="T681" s="31">
        <v>1.6</v>
      </c>
      <c r="U681" s="9">
        <v>1.6</v>
      </c>
      <c r="V681" s="29">
        <v>1.35</v>
      </c>
      <c r="W681" s="30">
        <v>1.02</v>
      </c>
      <c r="X681" s="30">
        <v>1.1200000000000001</v>
      </c>
      <c r="Y681" s="30">
        <v>2.1</v>
      </c>
      <c r="Z681" s="30"/>
      <c r="AA681" s="30"/>
      <c r="AB681" s="30"/>
      <c r="AC681" s="30"/>
      <c r="AD681" s="30"/>
      <c r="AE681" s="32">
        <v>1.35</v>
      </c>
      <c r="AG681" s="17">
        <v>1.125</v>
      </c>
      <c r="AN681" s="33">
        <v>1.07</v>
      </c>
      <c r="AO681" s="17" t="s">
        <v>51</v>
      </c>
      <c r="AP681" s="32" t="s">
        <v>52</v>
      </c>
      <c r="AQ681" s="17">
        <f>AVERAGE(SMALL(AE681:AI681,1),SMALL(AE681:AI681,2))</f>
        <v>1.2375</v>
      </c>
      <c r="AR681" s="17">
        <f>IF(R681 &lt;=( AVERAGE(SMALL(AE681:AI681,1),SMALL(AE681:AI681,2))), R681, "")</f>
        <v>1.07</v>
      </c>
      <c r="AS681" s="17" t="e">
        <f>AVERAGE(SMALL(AJ681:AM681,1),SMALL(AJ681:AM681,2))</f>
        <v>#NUM!</v>
      </c>
      <c r="AT681" s="17">
        <f>T681*1.075</f>
        <v>1.72</v>
      </c>
      <c r="AU681" s="17">
        <f>U681*1.075</f>
        <v>1.72</v>
      </c>
      <c r="AV681" s="30">
        <f>MIN(AN681,AT681,AU681)</f>
        <v>1.07</v>
      </c>
      <c r="AW681" s="42" t="s">
        <v>53</v>
      </c>
      <c r="AX681" s="17" t="s">
        <v>52</v>
      </c>
      <c r="AY681" s="33">
        <v>1.07</v>
      </c>
      <c r="AZ681" s="34">
        <f>IF(AND(AY681&gt;0,AY681&lt;=10),AY681*0.25,IF(AND(AY681&gt;10,AY681&lt;=50),AY681*0.17,IF(AND(AY681&gt;10,AY681&lt;=100),AY681*0.12,IF(AY681&gt;100,AY681*0.1))))</f>
        <v>0.26750000000000002</v>
      </c>
      <c r="BA681" s="35">
        <f>AZ681+AY681</f>
        <v>1.3375000000000001</v>
      </c>
      <c r="BB681" s="33">
        <f>BA681+BA681*0.08</f>
        <v>1.4445000000000001</v>
      </c>
    </row>
    <row r="682" spans="1:116" s="17" customFormat="1" ht="30">
      <c r="A682" s="43" t="s">
        <v>3086</v>
      </c>
      <c r="B682" s="23">
        <v>746</v>
      </c>
      <c r="C682" s="44">
        <v>594</v>
      </c>
      <c r="D682" s="44"/>
      <c r="E682" s="45" t="s">
        <v>3378</v>
      </c>
      <c r="F682" s="45" t="s">
        <v>3379</v>
      </c>
      <c r="G682" s="35" t="s">
        <v>981</v>
      </c>
      <c r="H682" s="48" t="s">
        <v>3380</v>
      </c>
      <c r="I682" s="45" t="s">
        <v>106</v>
      </c>
      <c r="J682" s="45" t="s">
        <v>3381</v>
      </c>
      <c r="K682" s="46"/>
      <c r="L682" s="45"/>
      <c r="M682" s="47">
        <v>10</v>
      </c>
      <c r="N682" s="45" t="s">
        <v>47</v>
      </c>
      <c r="O682" s="45" t="s">
        <v>3092</v>
      </c>
      <c r="P682" s="45" t="s">
        <v>3105</v>
      </c>
      <c r="Q682" s="45" t="s">
        <v>3382</v>
      </c>
      <c r="R682" s="29">
        <v>1.2</v>
      </c>
      <c r="S682" s="30"/>
      <c r="T682" s="31"/>
      <c r="U682" s="9" t="s">
        <v>58</v>
      </c>
      <c r="V682" s="29">
        <v>0.92</v>
      </c>
      <c r="W682" s="30">
        <v>0.9</v>
      </c>
      <c r="X682" s="30">
        <v>0.75</v>
      </c>
      <c r="Y682" s="30"/>
      <c r="Z682" s="30"/>
      <c r="AA682" s="30"/>
      <c r="AB682" s="30"/>
      <c r="AC682" s="30"/>
      <c r="AD682" s="30"/>
      <c r="AE682" s="32">
        <v>0.92</v>
      </c>
      <c r="AN682" s="33">
        <v>1.2</v>
      </c>
      <c r="AO682" s="17" t="s">
        <v>51</v>
      </c>
      <c r="AP682" s="32" t="s">
        <v>52</v>
      </c>
      <c r="AQ682" s="17" t="e">
        <f>AVERAGE(SMALL(AE682:AI682,1),SMALL(AE682:AI682,2))</f>
        <v>#NUM!</v>
      </c>
      <c r="AR682" s="17" t="e">
        <f>IF(R682 &lt;=( AVERAGE(SMALL(AE682:AI682,1),SMALL(AE682:AI682,2))), R682, "")</f>
        <v>#NUM!</v>
      </c>
      <c r="AS682" s="17" t="e">
        <f>AVERAGE(SMALL(AJ682:AM682,1),SMALL(AJ682:AM682,2))</f>
        <v>#NUM!</v>
      </c>
      <c r="AT682" s="17">
        <f>T682*1.075</f>
        <v>0</v>
      </c>
      <c r="AU682" s="17" t="e">
        <f>U682*1.075</f>
        <v>#VALUE!</v>
      </c>
      <c r="AV682" s="30" t="e">
        <f>MIN(AN682,AT682,AU682)</f>
        <v>#VALUE!</v>
      </c>
      <c r="AW682" s="42" t="s">
        <v>53</v>
      </c>
      <c r="AX682" s="17" t="s">
        <v>52</v>
      </c>
      <c r="AY682" s="33">
        <v>1.2</v>
      </c>
      <c r="AZ682" s="34">
        <f>IF(AND(AY682&gt;0,AY682&lt;=10),AY682*0.25,IF(AND(AY682&gt;10,AY682&lt;=50),AY682*0.17,IF(AND(AY682&gt;10,AY682&lt;=100),AY682*0.12,IF(AY682&gt;100,AY682*0.1))))</f>
        <v>0.3</v>
      </c>
      <c r="BA682" s="35">
        <f>AZ682+AY682</f>
        <v>1.5</v>
      </c>
      <c r="BB682" s="33">
        <f>BA682+BA682*0.08</f>
        <v>1.62</v>
      </c>
    </row>
    <row r="683" spans="1:116" s="17" customFormat="1" ht="30">
      <c r="A683" s="43" t="s">
        <v>3086</v>
      </c>
      <c r="B683" s="23">
        <v>734</v>
      </c>
      <c r="C683" s="44">
        <v>1192</v>
      </c>
      <c r="D683" s="44"/>
      <c r="E683" s="45" t="s">
        <v>3332</v>
      </c>
      <c r="F683" s="45" t="s">
        <v>1122</v>
      </c>
      <c r="G683" s="35" t="s">
        <v>1123</v>
      </c>
      <c r="H683" s="48" t="s">
        <v>537</v>
      </c>
      <c r="I683" s="45" t="s">
        <v>106</v>
      </c>
      <c r="J683" s="45" t="s">
        <v>2100</v>
      </c>
      <c r="K683" s="46"/>
      <c r="L683" s="45"/>
      <c r="M683" s="47">
        <v>30</v>
      </c>
      <c r="N683" s="45" t="s">
        <v>47</v>
      </c>
      <c r="O683" s="45" t="s">
        <v>3092</v>
      </c>
      <c r="P683" s="45" t="s">
        <v>3124</v>
      </c>
      <c r="Q683" s="45" t="s">
        <v>3334</v>
      </c>
      <c r="R683" s="29">
        <v>1.23</v>
      </c>
      <c r="S683" s="30"/>
      <c r="T683" s="31"/>
      <c r="U683" s="9" t="s">
        <v>58</v>
      </c>
      <c r="V683" s="29">
        <v>1.23</v>
      </c>
      <c r="W683" s="30"/>
      <c r="X683" s="30"/>
      <c r="Y683" s="30"/>
      <c r="Z683" s="30"/>
      <c r="AA683" s="30"/>
      <c r="AB683" s="30"/>
      <c r="AC683" s="30"/>
      <c r="AD683" s="30"/>
      <c r="AE683" s="32">
        <v>1.23</v>
      </c>
      <c r="AN683" s="33">
        <v>1.23</v>
      </c>
      <c r="AO683" s="17" t="s">
        <v>51</v>
      </c>
      <c r="AP683" s="32" t="s">
        <v>52</v>
      </c>
      <c r="AQ683" s="17" t="e">
        <f>AVERAGE(SMALL(AE683:AI683,1),SMALL(AE683:AI683,2))</f>
        <v>#NUM!</v>
      </c>
      <c r="AR683" s="17" t="e">
        <f>IF(R683 &lt;=( AVERAGE(SMALL(AE683:AI683,1),SMALL(AE683:AI683,2))), R683, "")</f>
        <v>#NUM!</v>
      </c>
      <c r="AS683" s="17" t="e">
        <f>AVERAGE(SMALL(AJ683:AM683,1),SMALL(AJ683:AM683,2))</f>
        <v>#NUM!</v>
      </c>
      <c r="AT683" s="17">
        <f>T683*1.075</f>
        <v>0</v>
      </c>
      <c r="AU683" s="17" t="e">
        <f>U683*1.075</f>
        <v>#VALUE!</v>
      </c>
      <c r="AV683" s="30" t="e">
        <f>MIN(AN683,AT683,AU683)</f>
        <v>#VALUE!</v>
      </c>
      <c r="AW683" s="42" t="s">
        <v>53</v>
      </c>
      <c r="AX683" s="17" t="s">
        <v>52</v>
      </c>
      <c r="AY683" s="33">
        <v>1.23</v>
      </c>
      <c r="AZ683" s="34">
        <f>IF(AND(AY683&gt;0,AY683&lt;=10),AY683*0.25,IF(AND(AY683&gt;10,AY683&lt;=50),AY683*0.17,IF(AND(AY683&gt;10,AY683&lt;=100),AY683*0.12,IF(AY683&gt;100,AY683*0.1))))</f>
        <v>0.3075</v>
      </c>
      <c r="BA683" s="35">
        <f>AZ683+AY683</f>
        <v>1.5375000000000001</v>
      </c>
      <c r="BB683" s="33">
        <f>BA683+BA683*0.08</f>
        <v>1.6605000000000001</v>
      </c>
    </row>
    <row r="684" spans="1:116" s="17" customFormat="1" ht="30">
      <c r="A684" s="43" t="s">
        <v>3086</v>
      </c>
      <c r="B684" s="23">
        <v>772</v>
      </c>
      <c r="C684" s="44">
        <v>449</v>
      </c>
      <c r="D684" s="44"/>
      <c r="E684" s="45" t="s">
        <v>3462</v>
      </c>
      <c r="F684" s="45" t="s">
        <v>3463</v>
      </c>
      <c r="G684" s="35" t="s">
        <v>3464</v>
      </c>
      <c r="H684" s="48" t="s">
        <v>812</v>
      </c>
      <c r="I684" s="45" t="s">
        <v>69</v>
      </c>
      <c r="J684" s="45" t="s">
        <v>3465</v>
      </c>
      <c r="K684" s="46">
        <v>40</v>
      </c>
      <c r="L684" s="45" t="s">
        <v>71</v>
      </c>
      <c r="M684" s="47">
        <v>1</v>
      </c>
      <c r="N684" s="45" t="s">
        <v>47</v>
      </c>
      <c r="O684" s="45" t="s">
        <v>3092</v>
      </c>
      <c r="P684" s="45" t="s">
        <v>3105</v>
      </c>
      <c r="Q684" s="45" t="s">
        <v>3466</v>
      </c>
      <c r="R684" s="29">
        <v>1.24</v>
      </c>
      <c r="S684" s="30"/>
      <c r="T684" s="31">
        <v>2.2999999999999998</v>
      </c>
      <c r="U684" s="9">
        <v>2.2999999999999998</v>
      </c>
      <c r="V684" s="29">
        <v>3.63</v>
      </c>
      <c r="W684" s="30">
        <v>1.18</v>
      </c>
      <c r="X684" s="30">
        <v>1.3</v>
      </c>
      <c r="Y684" s="30">
        <v>2.4500000000000002</v>
      </c>
      <c r="Z684" s="30"/>
      <c r="AA684" s="30"/>
      <c r="AB684" s="30"/>
      <c r="AC684" s="30"/>
      <c r="AD684" s="30"/>
      <c r="AE684" s="32">
        <v>3.63</v>
      </c>
      <c r="AF684" s="17">
        <v>1.6051</v>
      </c>
      <c r="AH684" s="17">
        <v>2.4500000000000002</v>
      </c>
      <c r="AN684" s="33">
        <v>1.24</v>
      </c>
      <c r="AO684" s="17" t="s">
        <v>51</v>
      </c>
      <c r="AP684" s="32" t="s">
        <v>52</v>
      </c>
      <c r="AQ684" s="17">
        <f>AVERAGE(SMALL(AE684:AI684,1),SMALL(AE684:AI684,2))</f>
        <v>2.0275500000000002</v>
      </c>
      <c r="AR684" s="17">
        <f>IF(R684 &lt;=( AVERAGE(SMALL(AE684:AI684,1),SMALL(AE684:AI684,2))), R684, "")</f>
        <v>1.24</v>
      </c>
      <c r="AS684" s="17" t="e">
        <f>AVERAGE(SMALL(AJ684:AM684,1),SMALL(AJ684:AM684,2))</f>
        <v>#NUM!</v>
      </c>
      <c r="AT684" s="17">
        <f>T684*1.075</f>
        <v>2.4724999999999997</v>
      </c>
      <c r="AU684" s="17">
        <f>U684*1.075</f>
        <v>2.4724999999999997</v>
      </c>
      <c r="AV684" s="30">
        <f>MIN(AN684,AT684,AU684)</f>
        <v>1.24</v>
      </c>
      <c r="AW684" s="42" t="s">
        <v>53</v>
      </c>
      <c r="AX684" s="17" t="s">
        <v>52</v>
      </c>
      <c r="AY684" s="33">
        <v>1.24</v>
      </c>
      <c r="AZ684" s="34">
        <f>IF(AND(AY684&gt;0,AY684&lt;=10),AY684*0.25,IF(AND(AY684&gt;10,AY684&lt;=50),AY684*0.17,IF(AND(AY684&gt;10,AY684&lt;=100),AY684*0.12,IF(AY684&gt;100,AY684*0.1))))</f>
        <v>0.31</v>
      </c>
      <c r="BA684" s="35">
        <f>AZ684+AY684</f>
        <v>1.55</v>
      </c>
      <c r="BB684" s="33">
        <f>BA684+BA684*0.08</f>
        <v>1.6740000000000002</v>
      </c>
    </row>
    <row r="685" spans="1:116" s="17" customFormat="1" ht="30">
      <c r="A685" s="43" t="s">
        <v>3086</v>
      </c>
      <c r="B685" s="23">
        <v>680</v>
      </c>
      <c r="C685" s="44">
        <v>598</v>
      </c>
      <c r="D685" s="44"/>
      <c r="E685" s="45" t="s">
        <v>3120</v>
      </c>
      <c r="F685" s="45" t="s">
        <v>3121</v>
      </c>
      <c r="G685" s="35" t="s">
        <v>3122</v>
      </c>
      <c r="H685" s="48" t="s">
        <v>537</v>
      </c>
      <c r="I685" s="45" t="s">
        <v>106</v>
      </c>
      <c r="J685" s="45" t="s">
        <v>3123</v>
      </c>
      <c r="K685" s="46"/>
      <c r="L685" s="45"/>
      <c r="M685" s="47">
        <v>20</v>
      </c>
      <c r="N685" s="45" t="s">
        <v>47</v>
      </c>
      <c r="O685" s="45" t="s">
        <v>3092</v>
      </c>
      <c r="P685" s="45" t="s">
        <v>3124</v>
      </c>
      <c r="Q685" s="45" t="s">
        <v>3125</v>
      </c>
      <c r="R685" s="29">
        <v>1.43</v>
      </c>
      <c r="S685" s="30"/>
      <c r="T685" s="31">
        <v>1.55</v>
      </c>
      <c r="U685" s="9">
        <v>1.55</v>
      </c>
      <c r="V685" s="29">
        <v>1.43</v>
      </c>
      <c r="W685" s="30"/>
      <c r="X685" s="30"/>
      <c r="Y685" s="30"/>
      <c r="Z685" s="30"/>
      <c r="AA685" s="30"/>
      <c r="AB685" s="30"/>
      <c r="AC685" s="30"/>
      <c r="AD685" s="30"/>
      <c r="AE685" s="32">
        <v>1.43</v>
      </c>
      <c r="AN685" s="33">
        <v>1.43</v>
      </c>
      <c r="AO685" s="17" t="s">
        <v>51</v>
      </c>
      <c r="AP685" s="32" t="s">
        <v>52</v>
      </c>
      <c r="AQ685" s="17" t="e">
        <f>AVERAGE(SMALL(AE685:AI685,1),SMALL(AE685:AI685,2))</f>
        <v>#NUM!</v>
      </c>
      <c r="AR685" s="17" t="e">
        <f>IF(R685 &lt;=( AVERAGE(SMALL(AE685:AI685,1),SMALL(AE685:AI685,2))), R685, "")</f>
        <v>#NUM!</v>
      </c>
      <c r="AS685" s="17" t="e">
        <f>AVERAGE(SMALL(AJ685:AM685,1),SMALL(AJ685:AM685,2))</f>
        <v>#NUM!</v>
      </c>
      <c r="AT685" s="17">
        <f>T685*1.075</f>
        <v>1.66625</v>
      </c>
      <c r="AU685" s="17">
        <f>U685*1.075</f>
        <v>1.66625</v>
      </c>
      <c r="AV685" s="30">
        <f>MIN(AN685,AT685,AU685)</f>
        <v>1.43</v>
      </c>
      <c r="AW685" s="17" t="s">
        <v>75</v>
      </c>
      <c r="AX685" s="17" t="s">
        <v>76</v>
      </c>
      <c r="AY685" s="33">
        <v>1.43</v>
      </c>
      <c r="AZ685" s="34">
        <f>IF(AND(AY685&gt;0,AY685&lt;=10),AY685*0.25,IF(AND(AY685&gt;10,AY685&lt;=50),AY685*0.17,IF(AND(AY685&gt;10,AY685&lt;=100),AY685*0.12,IF(AY685&gt;100,AY685*0.1))))</f>
        <v>0.35749999999999998</v>
      </c>
      <c r="BA685" s="35">
        <f>AZ685+AY685</f>
        <v>1.7874999999999999</v>
      </c>
      <c r="BB685" s="33">
        <f>BA685+BA685*0.08</f>
        <v>1.9304999999999999</v>
      </c>
    </row>
    <row r="686" spans="1:116" s="17" customFormat="1" ht="30">
      <c r="A686" s="43" t="s">
        <v>3086</v>
      </c>
      <c r="B686" s="23">
        <v>773</v>
      </c>
      <c r="C686" s="44">
        <v>639</v>
      </c>
      <c r="D686" s="44"/>
      <c r="E686" s="45" t="s">
        <v>3467</v>
      </c>
      <c r="F686" s="45" t="s">
        <v>3468</v>
      </c>
      <c r="G686" s="35" t="s">
        <v>3469</v>
      </c>
      <c r="H686" s="48" t="s">
        <v>60</v>
      </c>
      <c r="I686" s="45" t="s">
        <v>106</v>
      </c>
      <c r="J686" s="45" t="s">
        <v>3470</v>
      </c>
      <c r="K686" s="46"/>
      <c r="L686" s="45"/>
      <c r="M686" s="47">
        <v>20</v>
      </c>
      <c r="N686" s="45" t="s">
        <v>47</v>
      </c>
      <c r="O686" s="45" t="s">
        <v>3092</v>
      </c>
      <c r="P686" s="45" t="s">
        <v>3471</v>
      </c>
      <c r="Q686" s="45" t="s">
        <v>3472</v>
      </c>
      <c r="R686" s="29">
        <v>1.44</v>
      </c>
      <c r="S686" s="30"/>
      <c r="T686" s="31">
        <v>2.4</v>
      </c>
      <c r="U686" s="9">
        <v>2.5</v>
      </c>
      <c r="V686" s="29">
        <v>1.71</v>
      </c>
      <c r="W686" s="30"/>
      <c r="X686" s="30">
        <v>1.28</v>
      </c>
      <c r="Y686" s="30">
        <v>1.6</v>
      </c>
      <c r="Z686" s="30"/>
      <c r="AA686" s="30"/>
      <c r="AB686" s="30"/>
      <c r="AC686" s="30"/>
      <c r="AD686" s="30"/>
      <c r="AE686" s="32">
        <v>1.71</v>
      </c>
      <c r="AG686" s="17">
        <v>1.3515999999999999</v>
      </c>
      <c r="AN686" s="33">
        <v>1.44</v>
      </c>
      <c r="AO686" s="17" t="s">
        <v>51</v>
      </c>
      <c r="AP686" s="32" t="s">
        <v>52</v>
      </c>
      <c r="AQ686" s="17">
        <f>AVERAGE(SMALL(AE686:AI686,1),SMALL(AE686:AI686,2))</f>
        <v>1.5307999999999999</v>
      </c>
      <c r="AR686" s="17">
        <f>IF(R686 &lt;=( AVERAGE(SMALL(AE686:AI686,1),SMALL(AE686:AI686,2))), R686, "")</f>
        <v>1.44</v>
      </c>
      <c r="AS686" s="17" t="e">
        <f>AVERAGE(SMALL(AJ686:AM686,1),SMALL(AJ686:AM686,2))</f>
        <v>#NUM!</v>
      </c>
      <c r="AT686" s="17">
        <f>T686*1.075</f>
        <v>2.5799999999999996</v>
      </c>
      <c r="AU686" s="17">
        <f>U686*1.075</f>
        <v>2.6875</v>
      </c>
      <c r="AV686" s="30">
        <f>MIN(AN686,AT686,AU686)</f>
        <v>1.44</v>
      </c>
      <c r="AW686" s="42" t="s">
        <v>53</v>
      </c>
      <c r="AX686" s="17" t="s">
        <v>52</v>
      </c>
      <c r="AY686" s="33">
        <v>1.44</v>
      </c>
      <c r="AZ686" s="34">
        <f>IF(AND(AY686&gt;0,AY686&lt;=10),AY686*0.25,IF(AND(AY686&gt;10,AY686&lt;=50),AY686*0.17,IF(AND(AY686&gt;10,AY686&lt;=100),AY686*0.12,IF(AY686&gt;100,AY686*0.1))))</f>
        <v>0.36</v>
      </c>
      <c r="BA686" s="35">
        <f>AZ686+AY686</f>
        <v>1.7999999999999998</v>
      </c>
      <c r="BB686" s="33">
        <f>BA686+BA686*0.08</f>
        <v>1.9439999999999997</v>
      </c>
    </row>
    <row r="687" spans="1:116" s="17" customFormat="1" ht="30">
      <c r="A687" s="43" t="s">
        <v>3086</v>
      </c>
      <c r="B687" s="23">
        <v>758</v>
      </c>
      <c r="C687" s="44">
        <v>3440</v>
      </c>
      <c r="D687" s="44"/>
      <c r="E687" s="45" t="s">
        <v>3420</v>
      </c>
      <c r="F687" s="45" t="s">
        <v>3421</v>
      </c>
      <c r="G687" s="35" t="s">
        <v>2682</v>
      </c>
      <c r="H687" s="48" t="s">
        <v>3422</v>
      </c>
      <c r="I687" s="45" t="s">
        <v>45</v>
      </c>
      <c r="J687" s="45" t="s">
        <v>801</v>
      </c>
      <c r="K687" s="46"/>
      <c r="L687" s="45"/>
      <c r="M687" s="47">
        <v>10</v>
      </c>
      <c r="N687" s="45" t="s">
        <v>47</v>
      </c>
      <c r="O687" s="45" t="s">
        <v>3092</v>
      </c>
      <c r="P687" s="45" t="s">
        <v>3189</v>
      </c>
      <c r="Q687" s="45" t="s">
        <v>3423</v>
      </c>
      <c r="R687" s="29">
        <v>1.46</v>
      </c>
      <c r="S687" s="30"/>
      <c r="T687" s="31">
        <v>2.5</v>
      </c>
      <c r="U687" s="9">
        <v>2.5</v>
      </c>
      <c r="V687" s="29">
        <v>3.83</v>
      </c>
      <c r="W687" s="30">
        <v>1.1100000000000001</v>
      </c>
      <c r="X687" s="30">
        <v>1.8</v>
      </c>
      <c r="Y687" s="30">
        <v>3.07</v>
      </c>
      <c r="Z687" s="30"/>
      <c r="AA687" s="30"/>
      <c r="AB687" s="30"/>
      <c r="AC687" s="30"/>
      <c r="AD687" s="30"/>
      <c r="AE687" s="32">
        <v>3.83</v>
      </c>
      <c r="AN687" s="33">
        <v>1.46</v>
      </c>
      <c r="AO687" s="17" t="s">
        <v>51</v>
      </c>
      <c r="AP687" s="32" t="s">
        <v>52</v>
      </c>
      <c r="AQ687" s="17" t="e">
        <f>AVERAGE(SMALL(AE687:AI687,1),SMALL(AE687:AI687,2))</f>
        <v>#NUM!</v>
      </c>
      <c r="AR687" s="17" t="e">
        <f>IF(R687 &lt;=( AVERAGE(SMALL(AE687:AI687,1),SMALL(AE687:AI687,2))), R687, "")</f>
        <v>#NUM!</v>
      </c>
      <c r="AS687" s="17" t="e">
        <f>AVERAGE(SMALL(AJ687:AM687,1),SMALL(AJ687:AM687,2))</f>
        <v>#NUM!</v>
      </c>
      <c r="AT687" s="17">
        <f>T687*1.075</f>
        <v>2.6875</v>
      </c>
      <c r="AU687" s="17">
        <f>U687*1.075</f>
        <v>2.6875</v>
      </c>
      <c r="AV687" s="30">
        <f>MIN(AN687,AT687,AU687)</f>
        <v>1.46</v>
      </c>
      <c r="AW687" s="42" t="s">
        <v>53</v>
      </c>
      <c r="AX687" s="17" t="s">
        <v>52</v>
      </c>
      <c r="AY687" s="33">
        <v>1.46</v>
      </c>
      <c r="AZ687" s="34">
        <f>IF(AND(AY687&gt;0,AY687&lt;=10),AY687*0.25,IF(AND(AY687&gt;10,AY687&lt;=50),AY687*0.17,IF(AND(AY687&gt;10,AY687&lt;=100),AY687*0.12,IF(AY687&gt;100,AY687*0.1))))</f>
        <v>0.36499999999999999</v>
      </c>
      <c r="BA687" s="35">
        <f>AZ687+AY687</f>
        <v>1.825</v>
      </c>
      <c r="BB687" s="33">
        <f>BA687+BA687*0.08</f>
        <v>1.9709999999999999</v>
      </c>
    </row>
    <row r="688" spans="1:116" s="17" customFormat="1" ht="30">
      <c r="A688" s="43" t="s">
        <v>3086</v>
      </c>
      <c r="B688" s="23">
        <v>705</v>
      </c>
      <c r="C688" s="44">
        <v>3691</v>
      </c>
      <c r="D688" s="44"/>
      <c r="E688" s="45" t="s">
        <v>3221</v>
      </c>
      <c r="F688" s="45" t="s">
        <v>3222</v>
      </c>
      <c r="G688" s="35" t="s">
        <v>935</v>
      </c>
      <c r="H688" s="48" t="s">
        <v>60</v>
      </c>
      <c r="I688" s="45" t="s">
        <v>45</v>
      </c>
      <c r="J688" s="45" t="s">
        <v>3223</v>
      </c>
      <c r="K688" s="46"/>
      <c r="L688" s="45"/>
      <c r="M688" s="47">
        <v>20</v>
      </c>
      <c r="N688" s="45" t="s">
        <v>47</v>
      </c>
      <c r="O688" s="45" t="s">
        <v>3092</v>
      </c>
      <c r="P688" s="45" t="s">
        <v>3124</v>
      </c>
      <c r="Q688" s="45" t="s">
        <v>3224</v>
      </c>
      <c r="R688" s="29">
        <v>1.55</v>
      </c>
      <c r="S688" s="30"/>
      <c r="T688" s="31">
        <v>4.4000000000000004</v>
      </c>
      <c r="U688" s="9">
        <v>4.5</v>
      </c>
      <c r="V688" s="29">
        <v>3.07</v>
      </c>
      <c r="W688" s="30">
        <v>1.6</v>
      </c>
      <c r="X688" s="30"/>
      <c r="Y688" s="30">
        <v>1.5</v>
      </c>
      <c r="Z688" s="30"/>
      <c r="AA688" s="30"/>
      <c r="AB688" s="30"/>
      <c r="AC688" s="30"/>
      <c r="AD688" s="30"/>
      <c r="AE688" s="32">
        <v>3.07</v>
      </c>
      <c r="AF688" s="17">
        <v>2.1768999999999998</v>
      </c>
      <c r="AH688" s="17">
        <v>2.1</v>
      </c>
      <c r="AN688" s="33">
        <v>1.5</v>
      </c>
      <c r="AO688" s="17" t="s">
        <v>51</v>
      </c>
      <c r="AP688" s="32" t="s">
        <v>52</v>
      </c>
      <c r="AQ688" s="17">
        <f>AVERAGE(SMALL(AE688:AI688,1),SMALL(AE688:AI688,2))</f>
        <v>2.1384499999999997</v>
      </c>
      <c r="AR688" s="17">
        <f>IF(R688 &lt;=( AVERAGE(SMALL(AE688:AI688,1),SMALL(AE688:AI688,2))), R688, "")</f>
        <v>1.55</v>
      </c>
      <c r="AS688" s="17" t="e">
        <f>AVERAGE(SMALL(AJ688:AM688,1),SMALL(AJ688:AM688,2))</f>
        <v>#NUM!</v>
      </c>
      <c r="AT688" s="17">
        <f>T688*1.075</f>
        <v>4.7300000000000004</v>
      </c>
      <c r="AU688" s="17">
        <f>U688*1.075</f>
        <v>4.8374999999999995</v>
      </c>
      <c r="AV688" s="30">
        <f>MIN(AN688,AT688,AU688)</f>
        <v>1.5</v>
      </c>
      <c r="AW688" s="42" t="s">
        <v>53</v>
      </c>
      <c r="AX688" s="17" t="s">
        <v>52</v>
      </c>
      <c r="AY688" s="33">
        <v>1.55</v>
      </c>
      <c r="AZ688" s="34">
        <f>IF(AND(AY688&gt;0,AY688&lt;=10),AY688*0.25,IF(AND(AY688&gt;10,AY688&lt;=50),AY688*0.17,IF(AND(AY688&gt;10,AY688&lt;=100),AY688*0.12,IF(AY688&gt;100,AY688*0.1))))</f>
        <v>0.38750000000000001</v>
      </c>
      <c r="BA688" s="35">
        <f>AZ688+AY688</f>
        <v>1.9375</v>
      </c>
      <c r="BB688" s="33">
        <f>BA688+BA688*0.08</f>
        <v>2.0924999999999998</v>
      </c>
    </row>
    <row r="689" spans="1:54" s="17" customFormat="1" ht="30">
      <c r="A689" s="43" t="s">
        <v>3086</v>
      </c>
      <c r="B689" s="23">
        <v>717</v>
      </c>
      <c r="C689" s="44">
        <v>297</v>
      </c>
      <c r="D689" s="44"/>
      <c r="E689" s="45" t="s">
        <v>3261</v>
      </c>
      <c r="F689" s="45" t="s">
        <v>3264</v>
      </c>
      <c r="G689" s="35" t="s">
        <v>376</v>
      </c>
      <c r="H689" s="48" t="s">
        <v>60</v>
      </c>
      <c r="I689" s="45" t="s">
        <v>106</v>
      </c>
      <c r="J689" s="45" t="s">
        <v>2137</v>
      </c>
      <c r="K689" s="46"/>
      <c r="L689" s="45"/>
      <c r="M689" s="47">
        <v>20</v>
      </c>
      <c r="N689" s="45" t="s">
        <v>47</v>
      </c>
      <c r="O689" s="45" t="s">
        <v>3092</v>
      </c>
      <c r="P689" s="45" t="s">
        <v>3105</v>
      </c>
      <c r="Q689" s="45" t="s">
        <v>3265</v>
      </c>
      <c r="R689" s="29">
        <v>1.6</v>
      </c>
      <c r="S689" s="30"/>
      <c r="T689" s="31">
        <v>3.5</v>
      </c>
      <c r="U689" s="9">
        <v>3.5</v>
      </c>
      <c r="V689" s="29">
        <v>1.74</v>
      </c>
      <c r="W689" s="30">
        <v>1.59</v>
      </c>
      <c r="X689" s="30">
        <v>1.85</v>
      </c>
      <c r="Y689" s="30">
        <v>1.6</v>
      </c>
      <c r="Z689" s="30">
        <v>2.19</v>
      </c>
      <c r="AA689" s="30"/>
      <c r="AB689" s="30"/>
      <c r="AC689" s="30"/>
      <c r="AD689" s="30"/>
      <c r="AE689" s="32">
        <v>1.74</v>
      </c>
      <c r="AG689" s="17">
        <v>2.7559999999999998</v>
      </c>
      <c r="AH689" s="17">
        <v>1.6</v>
      </c>
      <c r="AN689" s="33">
        <v>1.6</v>
      </c>
      <c r="AO689" s="17" t="s">
        <v>51</v>
      </c>
      <c r="AP689" s="32" t="s">
        <v>52</v>
      </c>
      <c r="AQ689" s="17">
        <f>AVERAGE(SMALL(AE689:AI689,1),SMALL(AE689:AI689,2))</f>
        <v>1.67</v>
      </c>
      <c r="AR689" s="17">
        <f>IF(R689 &lt;=( AVERAGE(SMALL(AE689:AI689,1),SMALL(AE689:AI689,2))), R689, "")</f>
        <v>1.6</v>
      </c>
      <c r="AS689" s="17" t="e">
        <f>AVERAGE(SMALL(AJ689:AM689,1),SMALL(AJ689:AM689,2))</f>
        <v>#NUM!</v>
      </c>
      <c r="AT689" s="17">
        <f>T689*1.075</f>
        <v>3.7624999999999997</v>
      </c>
      <c r="AU689" s="17">
        <f>U689*1.075</f>
        <v>3.7624999999999997</v>
      </c>
      <c r="AV689" s="30">
        <f>MIN(AN689,AT689,AU689)</f>
        <v>1.6</v>
      </c>
      <c r="AW689" s="17" t="s">
        <v>53</v>
      </c>
      <c r="AX689" s="17" t="s">
        <v>52</v>
      </c>
      <c r="AY689" s="33">
        <v>1.6</v>
      </c>
      <c r="AZ689" s="34">
        <f>IF(AND(AY689&gt;0,AY689&lt;=10),AY689*0.25,IF(AND(AY689&gt;10,AY689&lt;=50),AY689*0.17,IF(AND(AY689&gt;10,AY689&lt;=100),AY689*0.12,IF(AY689&gt;100,AY689*0.1))))</f>
        <v>0.4</v>
      </c>
      <c r="BA689" s="35">
        <f>AZ689+AY689</f>
        <v>2</v>
      </c>
      <c r="BB689" s="33">
        <f>BA689+BA689*0.08</f>
        <v>2.16</v>
      </c>
    </row>
    <row r="690" spans="1:54" s="17" customFormat="1" ht="30">
      <c r="A690" s="43" t="s">
        <v>3086</v>
      </c>
      <c r="B690" s="23">
        <v>677</v>
      </c>
      <c r="C690" s="44">
        <v>5563</v>
      </c>
      <c r="D690" s="44"/>
      <c r="E690" s="45" t="s">
        <v>3109</v>
      </c>
      <c r="F690" s="45" t="s">
        <v>3110</v>
      </c>
      <c r="G690" s="35" t="s">
        <v>88</v>
      </c>
      <c r="H690" s="48" t="s">
        <v>207</v>
      </c>
      <c r="I690" s="45" t="s">
        <v>143</v>
      </c>
      <c r="J690" s="45" t="s">
        <v>3111</v>
      </c>
      <c r="K690" s="46"/>
      <c r="L690" s="45"/>
      <c r="M690" s="47">
        <v>16</v>
      </c>
      <c r="N690" s="45" t="s">
        <v>47</v>
      </c>
      <c r="O690" s="45" t="s">
        <v>3092</v>
      </c>
      <c r="P690" s="45" t="s">
        <v>3112</v>
      </c>
      <c r="Q690" s="45" t="s">
        <v>3113</v>
      </c>
      <c r="R690" s="29">
        <v>1.64</v>
      </c>
      <c r="S690" s="30"/>
      <c r="T690" s="31"/>
      <c r="U690" s="9" t="s">
        <v>58</v>
      </c>
      <c r="V690" s="29">
        <v>1.64</v>
      </c>
      <c r="W690" s="30"/>
      <c r="X690" s="30"/>
      <c r="Y690" s="30"/>
      <c r="Z690" s="30"/>
      <c r="AA690" s="30"/>
      <c r="AB690" s="30"/>
      <c r="AC690" s="30"/>
      <c r="AD690" s="30"/>
      <c r="AE690" s="32">
        <v>1.64</v>
      </c>
      <c r="AN690" s="33">
        <v>1.64</v>
      </c>
      <c r="AO690" s="17" t="s">
        <v>51</v>
      </c>
      <c r="AP690" s="32" t="s">
        <v>52</v>
      </c>
      <c r="AQ690" s="17" t="e">
        <f>AVERAGE(SMALL(AE690:AI690,1),SMALL(AE690:AI690,2))</f>
        <v>#NUM!</v>
      </c>
      <c r="AR690" s="17" t="e">
        <f>IF(R690 &lt;=( AVERAGE(SMALL(AE690:AI690,1),SMALL(AE690:AI690,2))), R690, "")</f>
        <v>#NUM!</v>
      </c>
      <c r="AS690" s="17" t="e">
        <f>AVERAGE(SMALL(AJ690:AM690,1),SMALL(AJ690:AM690,2))</f>
        <v>#NUM!</v>
      </c>
      <c r="AT690" s="17">
        <f>T690*1.075</f>
        <v>0</v>
      </c>
      <c r="AU690" s="17" t="e">
        <f>U690*1.075</f>
        <v>#VALUE!</v>
      </c>
      <c r="AV690" s="30" t="e">
        <f>MIN(AN690,AT690,AU690)</f>
        <v>#VALUE!</v>
      </c>
      <c r="AW690" s="42" t="s">
        <v>53</v>
      </c>
      <c r="AX690" s="42" t="s">
        <v>52</v>
      </c>
      <c r="AY690" s="33">
        <v>1.64</v>
      </c>
      <c r="AZ690" s="34">
        <f>IF(AND(AY690&gt;0,AY690&lt;=10),AY690*0.25,IF(AND(AY690&gt;10,AY690&lt;=50),AY690*0.17,IF(AND(AY690&gt;10,AY690&lt;=100),AY690*0.12,IF(AY690&gt;100,AY690*0.1))))</f>
        <v>0.41</v>
      </c>
      <c r="BA690" s="35">
        <f>AZ690+AY690</f>
        <v>2.0499999999999998</v>
      </c>
      <c r="BB690" s="33">
        <f>BA690+BA690*0.08</f>
        <v>2.214</v>
      </c>
    </row>
    <row r="691" spans="1:54" s="17" customFormat="1" ht="30">
      <c r="A691" s="43" t="s">
        <v>3086</v>
      </c>
      <c r="B691" s="23">
        <v>760</v>
      </c>
      <c r="C691" s="44">
        <v>13192</v>
      </c>
      <c r="D691" s="44"/>
      <c r="E691" s="45" t="s">
        <v>3424</v>
      </c>
      <c r="F691" s="45" t="s">
        <v>3425</v>
      </c>
      <c r="G691" s="35" t="s">
        <v>3426</v>
      </c>
      <c r="H691" s="48" t="s">
        <v>700</v>
      </c>
      <c r="I691" s="45" t="s">
        <v>106</v>
      </c>
      <c r="J691" s="45" t="s">
        <v>3427</v>
      </c>
      <c r="K691" s="46"/>
      <c r="L691" s="45"/>
      <c r="M691" s="47">
        <v>30</v>
      </c>
      <c r="N691" s="45" t="s">
        <v>47</v>
      </c>
      <c r="O691" s="45" t="s">
        <v>3092</v>
      </c>
      <c r="P691" s="45" t="s">
        <v>3105</v>
      </c>
      <c r="Q691" s="45" t="s">
        <v>3429</v>
      </c>
      <c r="R691" s="29">
        <v>1.69</v>
      </c>
      <c r="S691" s="30"/>
      <c r="T691" s="31"/>
      <c r="U691" s="9" t="s">
        <v>58</v>
      </c>
      <c r="V691" s="29">
        <v>1.69</v>
      </c>
      <c r="W691" s="30"/>
      <c r="X691" s="30"/>
      <c r="Y691" s="30"/>
      <c r="Z691" s="30"/>
      <c r="AA691" s="30"/>
      <c r="AB691" s="30"/>
      <c r="AC691" s="30"/>
      <c r="AD691" s="30"/>
      <c r="AE691" s="32">
        <v>1.69</v>
      </c>
      <c r="AN691" s="33">
        <v>1.69</v>
      </c>
      <c r="AO691" s="17" t="s">
        <v>51</v>
      </c>
      <c r="AP691" s="32" t="s">
        <v>52</v>
      </c>
      <c r="AQ691" s="17" t="e">
        <f>AVERAGE(SMALL(AE691:AI691,1),SMALL(AE691:AI691,2))</f>
        <v>#NUM!</v>
      </c>
      <c r="AR691" s="17" t="e">
        <f>IF(R691 &lt;=( AVERAGE(SMALL(AE691:AI691,1),SMALL(AE691:AI691,2))), R691, "")</f>
        <v>#NUM!</v>
      </c>
      <c r="AS691" s="17" t="e">
        <f>AVERAGE(SMALL(AJ691:AM691,1),SMALL(AJ691:AM691,2))</f>
        <v>#NUM!</v>
      </c>
      <c r="AT691" s="17">
        <f>T691*1.075</f>
        <v>0</v>
      </c>
      <c r="AU691" s="17" t="e">
        <f>U691*1.075</f>
        <v>#VALUE!</v>
      </c>
      <c r="AV691" s="30" t="e">
        <f>MIN(AN691,AT691,AU691)</f>
        <v>#VALUE!</v>
      </c>
      <c r="AW691" s="42" t="s">
        <v>53</v>
      </c>
      <c r="AX691" s="17" t="s">
        <v>52</v>
      </c>
      <c r="AY691" s="33">
        <v>1.69</v>
      </c>
      <c r="AZ691" s="34">
        <f>IF(AND(AY691&gt;0,AY691&lt;=10),AY691*0.25,IF(AND(AY691&gt;10,AY691&lt;=50),AY691*0.17,IF(AND(AY691&gt;10,AY691&lt;=100),AY691*0.12,IF(AY691&gt;100,AY691*0.1))))</f>
        <v>0.42249999999999999</v>
      </c>
      <c r="BA691" s="35">
        <f>AZ691+AY691</f>
        <v>2.1124999999999998</v>
      </c>
      <c r="BB691" s="33">
        <f>BA691+BA691*0.08</f>
        <v>2.2814999999999999</v>
      </c>
    </row>
    <row r="692" spans="1:54" s="17" customFormat="1" ht="30">
      <c r="A692" s="43" t="s">
        <v>3086</v>
      </c>
      <c r="B692" s="23">
        <v>748</v>
      </c>
      <c r="C692" s="44">
        <v>406</v>
      </c>
      <c r="D692" s="44"/>
      <c r="E692" s="45" t="s">
        <v>3390</v>
      </c>
      <c r="F692" s="45" t="s">
        <v>3391</v>
      </c>
      <c r="G692" s="35" t="s">
        <v>1194</v>
      </c>
      <c r="H692" s="48" t="s">
        <v>3392</v>
      </c>
      <c r="I692" s="45" t="s">
        <v>106</v>
      </c>
      <c r="J692" s="45" t="s">
        <v>3393</v>
      </c>
      <c r="K692" s="46"/>
      <c r="L692" s="45"/>
      <c r="M692" s="47">
        <v>10</v>
      </c>
      <c r="N692" s="45" t="s">
        <v>47</v>
      </c>
      <c r="O692" s="45" t="s">
        <v>3092</v>
      </c>
      <c r="P692" s="45" t="s">
        <v>3105</v>
      </c>
      <c r="Q692" s="45" t="s">
        <v>3394</v>
      </c>
      <c r="R692" s="29">
        <v>1.72</v>
      </c>
      <c r="S692" s="30"/>
      <c r="T692" s="31">
        <v>1.9</v>
      </c>
      <c r="U692" s="9">
        <v>1.9</v>
      </c>
      <c r="V692" s="29">
        <v>2.61</v>
      </c>
      <c r="W692" s="30">
        <v>1.49</v>
      </c>
      <c r="X692" s="30">
        <v>1.95</v>
      </c>
      <c r="Y692" s="30">
        <v>2.5</v>
      </c>
      <c r="Z692" s="30">
        <v>2.7</v>
      </c>
      <c r="AA692" s="30"/>
      <c r="AB692" s="30"/>
      <c r="AC692" s="30"/>
      <c r="AD692" s="30"/>
      <c r="AE692" s="32">
        <v>2.61</v>
      </c>
      <c r="AN692" s="33">
        <v>1.72</v>
      </c>
      <c r="AO692" s="17" t="s">
        <v>51</v>
      </c>
      <c r="AP692" s="32" t="s">
        <v>52</v>
      </c>
      <c r="AQ692" s="17" t="e">
        <f>AVERAGE(SMALL(AE692:AI692,1),SMALL(AE692:AI692,2))</f>
        <v>#NUM!</v>
      </c>
      <c r="AR692" s="17" t="e">
        <f>IF(R692 &lt;=( AVERAGE(SMALL(AE692:AI692,1),SMALL(AE692:AI692,2))), R692, "")</f>
        <v>#NUM!</v>
      </c>
      <c r="AS692" s="17" t="e">
        <f>AVERAGE(SMALL(AJ692:AM692,1),SMALL(AJ692:AM692,2))</f>
        <v>#NUM!</v>
      </c>
      <c r="AT692" s="17">
        <f>T692*1.075</f>
        <v>2.0425</v>
      </c>
      <c r="AU692" s="17">
        <f>U692*1.075</f>
        <v>2.0425</v>
      </c>
      <c r="AV692" s="30">
        <f>MIN(AN692,AT692,AU692)</f>
        <v>1.72</v>
      </c>
      <c r="AW692" s="42" t="s">
        <v>53</v>
      </c>
      <c r="AX692" s="17" t="s">
        <v>52</v>
      </c>
      <c r="AY692" s="33">
        <v>1.72</v>
      </c>
      <c r="AZ692" s="34">
        <f>IF(AND(AY692&gt;0,AY692&lt;=10),AY692*0.25,IF(AND(AY692&gt;10,AY692&lt;=50),AY692*0.17,IF(AND(AY692&gt;10,AY692&lt;=100),AY692*0.12,IF(AY692&gt;100,AY692*0.1))))</f>
        <v>0.43</v>
      </c>
      <c r="BA692" s="35">
        <f>AZ692+AY692</f>
        <v>2.15</v>
      </c>
      <c r="BB692" s="33">
        <f>BA692+BA692*0.08</f>
        <v>2.3220000000000001</v>
      </c>
    </row>
    <row r="693" spans="1:54" s="17" customFormat="1" ht="30">
      <c r="A693" s="43" t="s">
        <v>3086</v>
      </c>
      <c r="B693" s="23">
        <v>745</v>
      </c>
      <c r="C693" s="44">
        <v>17820</v>
      </c>
      <c r="D693" s="44"/>
      <c r="E693" s="45" t="s">
        <v>3372</v>
      </c>
      <c r="F693" s="45" t="s">
        <v>3373</v>
      </c>
      <c r="G693" s="35" t="s">
        <v>1736</v>
      </c>
      <c r="H693" s="48" t="s">
        <v>169</v>
      </c>
      <c r="I693" s="45" t="s">
        <v>575</v>
      </c>
      <c r="J693" s="45" t="s">
        <v>3376</v>
      </c>
      <c r="K693" s="46"/>
      <c r="L693" s="45"/>
      <c r="M693" s="47">
        <v>14</v>
      </c>
      <c r="N693" s="45" t="s">
        <v>47</v>
      </c>
      <c r="O693" s="45" t="s">
        <v>3092</v>
      </c>
      <c r="P693" s="45" t="s">
        <v>3105</v>
      </c>
      <c r="Q693" s="45" t="s">
        <v>3377</v>
      </c>
      <c r="R693" s="29">
        <v>1.73</v>
      </c>
      <c r="S693" s="30"/>
      <c r="T693" s="31"/>
      <c r="U693" s="9" t="s">
        <v>58</v>
      </c>
      <c r="V693" s="29">
        <v>1.86</v>
      </c>
      <c r="W693" s="30"/>
      <c r="X693" s="30"/>
      <c r="Y693" s="30">
        <v>1.6</v>
      </c>
      <c r="Z693" s="30"/>
      <c r="AA693" s="30"/>
      <c r="AB693" s="30"/>
      <c r="AC693" s="30"/>
      <c r="AD693" s="30"/>
      <c r="AE693" s="32">
        <v>1.86</v>
      </c>
      <c r="AN693" s="33">
        <v>1.73</v>
      </c>
      <c r="AO693" s="17" t="s">
        <v>51</v>
      </c>
      <c r="AP693" s="32" t="s">
        <v>52</v>
      </c>
      <c r="AQ693" s="17" t="e">
        <f>AVERAGE(SMALL(AE693:AI693,1),SMALL(AE693:AI693,2))</f>
        <v>#NUM!</v>
      </c>
      <c r="AR693" s="17" t="e">
        <f>IF(R693 &lt;=( AVERAGE(SMALL(AE693:AI693,1),SMALL(AE693:AI693,2))), R693, "")</f>
        <v>#NUM!</v>
      </c>
      <c r="AS693" s="17" t="e">
        <f>AVERAGE(SMALL(AJ693:AM693,1),SMALL(AJ693:AM693,2))</f>
        <v>#NUM!</v>
      </c>
      <c r="AT693" s="17">
        <f>T693*1.075</f>
        <v>0</v>
      </c>
      <c r="AU693" s="17" t="e">
        <f>U693*1.075</f>
        <v>#VALUE!</v>
      </c>
      <c r="AV693" s="30" t="e">
        <f>MIN(AN693,AT693,AU693)</f>
        <v>#VALUE!</v>
      </c>
      <c r="AW693" s="42" t="s">
        <v>53</v>
      </c>
      <c r="AX693" s="17" t="s">
        <v>52</v>
      </c>
      <c r="AY693" s="33">
        <v>1.73</v>
      </c>
      <c r="AZ693" s="34">
        <f>IF(AND(AY693&gt;0,AY693&lt;=10),AY693*0.25,IF(AND(AY693&gt;10,AY693&lt;=50),AY693*0.17,IF(AND(AY693&gt;10,AY693&lt;=100),AY693*0.12,IF(AY693&gt;100,AY693*0.1))))</f>
        <v>0.4325</v>
      </c>
      <c r="BA693" s="35">
        <f>AZ693+AY693</f>
        <v>2.1625000000000001</v>
      </c>
      <c r="BB693" s="33">
        <f>BA693+BA693*0.08</f>
        <v>2.3355000000000001</v>
      </c>
    </row>
    <row r="694" spans="1:54" s="17" customFormat="1" ht="30">
      <c r="A694" s="43" t="s">
        <v>3086</v>
      </c>
      <c r="B694" s="23">
        <v>686</v>
      </c>
      <c r="C694" s="44">
        <v>5710</v>
      </c>
      <c r="D694" s="44"/>
      <c r="E694" s="45" t="s">
        <v>3142</v>
      </c>
      <c r="F694" s="45" t="s">
        <v>695</v>
      </c>
      <c r="G694" s="35" t="s">
        <v>693</v>
      </c>
      <c r="H694" s="48" t="s">
        <v>305</v>
      </c>
      <c r="I694" s="45" t="s">
        <v>45</v>
      </c>
      <c r="J694" s="45" t="s">
        <v>3146</v>
      </c>
      <c r="K694" s="46"/>
      <c r="L694" s="45"/>
      <c r="M694" s="47">
        <v>30</v>
      </c>
      <c r="N694" s="45" t="s">
        <v>47</v>
      </c>
      <c r="O694" s="45" t="s">
        <v>3092</v>
      </c>
      <c r="P694" s="45" t="s">
        <v>3144</v>
      </c>
      <c r="Q694" s="45" t="s">
        <v>3147</v>
      </c>
      <c r="R694" s="29">
        <v>1.84</v>
      </c>
      <c r="S694" s="30"/>
      <c r="T694" s="31">
        <v>2.5</v>
      </c>
      <c r="U694" s="9">
        <v>2.5</v>
      </c>
      <c r="V694" s="29">
        <v>1.84</v>
      </c>
      <c r="W694" s="30"/>
      <c r="X694" s="30"/>
      <c r="Y694" s="30"/>
      <c r="Z694" s="30"/>
      <c r="AA694" s="30"/>
      <c r="AB694" s="30"/>
      <c r="AC694" s="30"/>
      <c r="AD694" s="30"/>
      <c r="AE694" s="32">
        <v>1.84</v>
      </c>
      <c r="AN694" s="33">
        <v>1.84</v>
      </c>
      <c r="AO694" s="17" t="s">
        <v>51</v>
      </c>
      <c r="AP694" s="32" t="s">
        <v>52</v>
      </c>
      <c r="AQ694" s="17" t="e">
        <f>AVERAGE(SMALL(AE694:AI694,1),SMALL(AE694:AI694,2))</f>
        <v>#NUM!</v>
      </c>
      <c r="AR694" s="17" t="e">
        <f>IF(R694 &lt;=( AVERAGE(SMALL(AE694:AI694,1),SMALL(AE694:AI694,2))), R694, "")</f>
        <v>#NUM!</v>
      </c>
      <c r="AS694" s="17" t="e">
        <f>AVERAGE(SMALL(AJ694:AM694,1),SMALL(AJ694:AM694,2))</f>
        <v>#NUM!</v>
      </c>
      <c r="AT694" s="17">
        <f>T694*1.075</f>
        <v>2.6875</v>
      </c>
      <c r="AU694" s="17">
        <f>U694*1.075</f>
        <v>2.6875</v>
      </c>
      <c r="AV694" s="30">
        <f>MIN(AN694,AT694,AU694)</f>
        <v>1.84</v>
      </c>
      <c r="AW694" s="42" t="s">
        <v>53</v>
      </c>
      <c r="AX694" s="42" t="s">
        <v>52</v>
      </c>
      <c r="AY694" s="33">
        <v>1.84</v>
      </c>
      <c r="AZ694" s="34">
        <f>IF(AND(AY694&gt;0,AY694&lt;=10),AY694*0.25,IF(AND(AY694&gt;10,AY694&lt;=50),AY694*0.17,IF(AND(AY694&gt;10,AY694&lt;=100),AY694*0.12,IF(AY694&gt;100,AY694*0.1))))</f>
        <v>0.46</v>
      </c>
      <c r="BA694" s="35">
        <f>AZ694+AY694</f>
        <v>2.3000000000000003</v>
      </c>
      <c r="BB694" s="33">
        <f>BA694+BA694*0.08</f>
        <v>2.4840000000000004</v>
      </c>
    </row>
    <row r="695" spans="1:54" s="17" customFormat="1" ht="30">
      <c r="A695" s="43" t="s">
        <v>3086</v>
      </c>
      <c r="B695" s="23">
        <v>719</v>
      </c>
      <c r="C695" s="44">
        <v>993</v>
      </c>
      <c r="D695" s="44"/>
      <c r="E695" s="45" t="s">
        <v>3267</v>
      </c>
      <c r="F695" s="45" t="s">
        <v>3268</v>
      </c>
      <c r="G695" s="35" t="s">
        <v>1066</v>
      </c>
      <c r="H695" s="48" t="s">
        <v>1067</v>
      </c>
      <c r="I695" s="45" t="s">
        <v>106</v>
      </c>
      <c r="J695" s="45" t="s">
        <v>3269</v>
      </c>
      <c r="K695" s="46"/>
      <c r="L695" s="45"/>
      <c r="M695" s="47">
        <v>20</v>
      </c>
      <c r="N695" s="45" t="s">
        <v>47</v>
      </c>
      <c r="O695" s="45" t="s">
        <v>3092</v>
      </c>
      <c r="P695" s="45" t="s">
        <v>3105</v>
      </c>
      <c r="Q695" s="45" t="s">
        <v>3270</v>
      </c>
      <c r="R695" s="29">
        <v>1.86</v>
      </c>
      <c r="S695" s="30"/>
      <c r="T695" s="31">
        <v>5</v>
      </c>
      <c r="U695" s="9">
        <v>5</v>
      </c>
      <c r="V695" s="29">
        <v>2.35</v>
      </c>
      <c r="W695" s="30">
        <v>1.97</v>
      </c>
      <c r="X695" s="30">
        <v>2.17</v>
      </c>
      <c r="Y695" s="30">
        <v>1.75</v>
      </c>
      <c r="Z695" s="30">
        <v>3.34</v>
      </c>
      <c r="AA695" s="30"/>
      <c r="AB695" s="30"/>
      <c r="AC695" s="30"/>
      <c r="AD695" s="30"/>
      <c r="AE695" s="32">
        <v>2.35</v>
      </c>
      <c r="AG695" s="17">
        <v>3.27</v>
      </c>
      <c r="AH695" s="17">
        <v>1.75</v>
      </c>
      <c r="AN695" s="33">
        <v>1.86</v>
      </c>
      <c r="AO695" s="17" t="s">
        <v>51</v>
      </c>
      <c r="AP695" s="32" t="s">
        <v>52</v>
      </c>
      <c r="AQ695" s="17">
        <f>AVERAGE(SMALL(AE695:AI695,1),SMALL(AE695:AI695,2))</f>
        <v>2.0499999999999998</v>
      </c>
      <c r="AR695" s="17">
        <f>IF(R695 &lt;=( AVERAGE(SMALL(AE695:AI695,1),SMALL(AE695:AI695,2))), R695, "")</f>
        <v>1.86</v>
      </c>
      <c r="AS695" s="17" t="e">
        <f>AVERAGE(SMALL(AJ695:AM695,1),SMALL(AJ695:AM695,2))</f>
        <v>#NUM!</v>
      </c>
      <c r="AT695" s="17">
        <f>T695*1.075</f>
        <v>5.375</v>
      </c>
      <c r="AU695" s="17">
        <f>U695*1.075</f>
        <v>5.375</v>
      </c>
      <c r="AV695" s="30">
        <f>MIN(AN695,AT695,AU695)</f>
        <v>1.86</v>
      </c>
      <c r="AW695" s="17" t="s">
        <v>53</v>
      </c>
      <c r="AX695" s="17" t="s">
        <v>52</v>
      </c>
      <c r="AY695" s="33">
        <v>1.86</v>
      </c>
      <c r="AZ695" s="34">
        <f>IF(AND(AY695&gt;0,AY695&lt;=10),AY695*0.25,IF(AND(AY695&gt;10,AY695&lt;=50),AY695*0.17,IF(AND(AY695&gt;10,AY695&lt;=100),AY695*0.12,IF(AY695&gt;100,AY695*0.1))))</f>
        <v>0.46500000000000002</v>
      </c>
      <c r="BA695" s="35">
        <f>AZ695+AY695</f>
        <v>2.3250000000000002</v>
      </c>
      <c r="BB695" s="33">
        <f>BA695+BA695*0.08</f>
        <v>2.5110000000000001</v>
      </c>
    </row>
    <row r="696" spans="1:54" s="17" customFormat="1" ht="30">
      <c r="A696" s="43" t="s">
        <v>3086</v>
      </c>
      <c r="B696" s="23">
        <v>752</v>
      </c>
      <c r="C696" s="44">
        <v>12024</v>
      </c>
      <c r="D696" s="44"/>
      <c r="E696" s="45" t="s">
        <v>3407</v>
      </c>
      <c r="F696" s="45" t="s">
        <v>1210</v>
      </c>
      <c r="G696" s="35" t="s">
        <v>1206</v>
      </c>
      <c r="H696" s="48" t="s">
        <v>688</v>
      </c>
      <c r="I696" s="45" t="s">
        <v>106</v>
      </c>
      <c r="J696" s="45" t="s">
        <v>403</v>
      </c>
      <c r="K696" s="46"/>
      <c r="L696" s="45"/>
      <c r="M696" s="47">
        <v>30</v>
      </c>
      <c r="N696" s="45" t="s">
        <v>47</v>
      </c>
      <c r="O696" s="45" t="s">
        <v>3092</v>
      </c>
      <c r="P696" s="45" t="s">
        <v>3105</v>
      </c>
      <c r="Q696" s="45" t="s">
        <v>3408</v>
      </c>
      <c r="R696" s="29">
        <v>1.93</v>
      </c>
      <c r="S696" s="30"/>
      <c r="T696" s="31"/>
      <c r="U696" s="9" t="s">
        <v>58</v>
      </c>
      <c r="V696" s="29">
        <v>2.4500000000000002</v>
      </c>
      <c r="W696" s="30"/>
      <c r="X696" s="30"/>
      <c r="Y696" s="30">
        <v>1.4</v>
      </c>
      <c r="Z696" s="30"/>
      <c r="AA696" s="30"/>
      <c r="AB696" s="30"/>
      <c r="AC696" s="30"/>
      <c r="AD696" s="30"/>
      <c r="AE696" s="32">
        <v>2.4500000000000002</v>
      </c>
      <c r="AN696" s="33">
        <v>1.93</v>
      </c>
      <c r="AO696" s="17" t="s">
        <v>51</v>
      </c>
      <c r="AP696" s="32" t="s">
        <v>52</v>
      </c>
      <c r="AQ696" s="17" t="e">
        <f>AVERAGE(SMALL(AE696:AI696,1),SMALL(AE696:AI696,2))</f>
        <v>#NUM!</v>
      </c>
      <c r="AR696" s="17" t="e">
        <f>IF(R696 &lt;=( AVERAGE(SMALL(AE696:AI696,1),SMALL(AE696:AI696,2))), R696, "")</f>
        <v>#NUM!</v>
      </c>
      <c r="AS696" s="17" t="e">
        <f>AVERAGE(SMALL(AJ696:AM696,1),SMALL(AJ696:AM696,2))</f>
        <v>#NUM!</v>
      </c>
      <c r="AT696" s="17">
        <f>T696*1.075</f>
        <v>0</v>
      </c>
      <c r="AU696" s="17" t="e">
        <f>U696*1.075</f>
        <v>#VALUE!</v>
      </c>
      <c r="AV696" s="30" t="e">
        <f>MIN(AN696,AT696,AU696)</f>
        <v>#VALUE!</v>
      </c>
      <c r="AW696" s="42" t="s">
        <v>53</v>
      </c>
      <c r="AX696" s="17" t="s">
        <v>52</v>
      </c>
      <c r="AY696" s="33">
        <v>1.93</v>
      </c>
      <c r="AZ696" s="34">
        <f>IF(AND(AY696&gt;0,AY696&lt;=10),AY696*0.25,IF(AND(AY696&gt;10,AY696&lt;=50),AY696*0.17,IF(AND(AY696&gt;10,AY696&lt;=100),AY696*0.12,IF(AY696&gt;100,AY696*0.1))))</f>
        <v>0.48249999999999998</v>
      </c>
      <c r="BA696" s="35">
        <f>AZ696+AY696</f>
        <v>2.4125000000000001</v>
      </c>
      <c r="BB696" s="33">
        <f>BA696+BA696*0.08</f>
        <v>2.6055000000000001</v>
      </c>
    </row>
    <row r="697" spans="1:54" s="17" customFormat="1" ht="30">
      <c r="A697" s="43" t="s">
        <v>3086</v>
      </c>
      <c r="B697" s="23">
        <v>697</v>
      </c>
      <c r="C697" s="44">
        <v>5785</v>
      </c>
      <c r="D697" s="44"/>
      <c r="E697" s="45" t="s">
        <v>3191</v>
      </c>
      <c r="F697" s="45" t="s">
        <v>3192</v>
      </c>
      <c r="G697" s="35" t="s">
        <v>856</v>
      </c>
      <c r="H697" s="48" t="s">
        <v>44</v>
      </c>
      <c r="I697" s="45" t="s">
        <v>229</v>
      </c>
      <c r="J697" s="45" t="s">
        <v>3193</v>
      </c>
      <c r="K697" s="46"/>
      <c r="L697" s="45"/>
      <c r="M697" s="47">
        <v>20</v>
      </c>
      <c r="N697" s="45" t="s">
        <v>47</v>
      </c>
      <c r="O697" s="45" t="s">
        <v>3092</v>
      </c>
      <c r="P697" s="45" t="s">
        <v>3105</v>
      </c>
      <c r="Q697" s="45" t="s">
        <v>3194</v>
      </c>
      <c r="R697" s="29">
        <v>1.94</v>
      </c>
      <c r="S697" s="30"/>
      <c r="T697" s="31"/>
      <c r="U697" s="9" t="s">
        <v>58</v>
      </c>
      <c r="V697" s="29">
        <v>1.94</v>
      </c>
      <c r="W697" s="30"/>
      <c r="X697" s="30"/>
      <c r="Y697" s="30"/>
      <c r="Z697" s="30"/>
      <c r="AA697" s="30"/>
      <c r="AB697" s="30"/>
      <c r="AC697" s="30"/>
      <c r="AD697" s="30"/>
      <c r="AE697" s="32">
        <v>1.94</v>
      </c>
      <c r="AN697" s="33">
        <v>1.94</v>
      </c>
      <c r="AO697" s="17" t="s">
        <v>51</v>
      </c>
      <c r="AP697" s="32" t="s">
        <v>52</v>
      </c>
      <c r="AQ697" s="17" t="e">
        <f>AVERAGE(SMALL(AE697:AI697,1),SMALL(AE697:AI697,2))</f>
        <v>#NUM!</v>
      </c>
      <c r="AR697" s="17" t="e">
        <f>IF(R697 &lt;=( AVERAGE(SMALL(AE697:AI697,1),SMALL(AE697:AI697,2))), R697, "")</f>
        <v>#NUM!</v>
      </c>
      <c r="AS697" s="17" t="e">
        <f>AVERAGE(SMALL(AJ697:AM697,1),SMALL(AJ697:AM697,2))</f>
        <v>#NUM!</v>
      </c>
      <c r="AT697" s="17">
        <f>T697*1.075</f>
        <v>0</v>
      </c>
      <c r="AU697" s="17" t="e">
        <f>U697*1.075</f>
        <v>#VALUE!</v>
      </c>
      <c r="AV697" s="30" t="e">
        <f>MIN(AN697,AT697,AU697)</f>
        <v>#VALUE!</v>
      </c>
      <c r="AW697" s="42" t="s">
        <v>53</v>
      </c>
      <c r="AX697" s="42" t="s">
        <v>52</v>
      </c>
      <c r="AY697" s="33">
        <v>1.94</v>
      </c>
      <c r="AZ697" s="34">
        <f>IF(AND(AY697&gt;0,AY697&lt;=10),AY697*0.25,IF(AND(AY697&gt;10,AY697&lt;=50),AY697*0.17,IF(AND(AY697&gt;10,AY697&lt;=100),AY697*0.12,IF(AY697&gt;100,AY697*0.1))))</f>
        <v>0.48499999999999999</v>
      </c>
      <c r="BA697" s="35">
        <f>AZ697+AY697</f>
        <v>2.4249999999999998</v>
      </c>
      <c r="BB697" s="33">
        <f>BA697+BA697*0.08</f>
        <v>2.6189999999999998</v>
      </c>
    </row>
    <row r="698" spans="1:54" s="17" customFormat="1" ht="30">
      <c r="A698" s="43" t="s">
        <v>3086</v>
      </c>
      <c r="B698" s="23">
        <v>704</v>
      </c>
      <c r="C698" s="44">
        <v>3968</v>
      </c>
      <c r="D698" s="44"/>
      <c r="E698" s="45" t="s">
        <v>3218</v>
      </c>
      <c r="F698" s="45" t="s">
        <v>512</v>
      </c>
      <c r="G698" s="35" t="s">
        <v>513</v>
      </c>
      <c r="H698" s="48" t="s">
        <v>519</v>
      </c>
      <c r="I698" s="45" t="s">
        <v>143</v>
      </c>
      <c r="J698" s="45" t="s">
        <v>3219</v>
      </c>
      <c r="K698" s="46"/>
      <c r="L698" s="45"/>
      <c r="M698" s="47">
        <v>7</v>
      </c>
      <c r="N698" s="45" t="s">
        <v>47</v>
      </c>
      <c r="O698" s="45" t="s">
        <v>3092</v>
      </c>
      <c r="P698" s="45" t="s">
        <v>3099</v>
      </c>
      <c r="Q698" s="45" t="s">
        <v>3220</v>
      </c>
      <c r="R698" s="29">
        <v>1.99</v>
      </c>
      <c r="S698" s="30"/>
      <c r="T698" s="31"/>
      <c r="U698" s="9" t="s">
        <v>58</v>
      </c>
      <c r="V698" s="29">
        <v>2.6</v>
      </c>
      <c r="W698" s="30"/>
      <c r="X698" s="30"/>
      <c r="Y698" s="30">
        <v>1.39</v>
      </c>
      <c r="Z698" s="30"/>
      <c r="AA698" s="30"/>
      <c r="AB698" s="30"/>
      <c r="AC698" s="30"/>
      <c r="AD698" s="30"/>
      <c r="AE698" s="32">
        <v>2.6</v>
      </c>
      <c r="AH698" s="17">
        <v>9.73</v>
      </c>
      <c r="AN698" s="33">
        <v>1.99</v>
      </c>
      <c r="AO698" s="17" t="s">
        <v>51</v>
      </c>
      <c r="AP698" s="32" t="s">
        <v>52</v>
      </c>
      <c r="AQ698" s="17">
        <f>AVERAGE(SMALL(AE698:AI698,1),SMALL(AE698:AI698,2))</f>
        <v>6.165</v>
      </c>
      <c r="AR698" s="17">
        <f>IF(R698 &lt;=( AVERAGE(SMALL(AE698:AI698,1),SMALL(AE698:AI698,2))), R698, "")</f>
        <v>1.99</v>
      </c>
      <c r="AS698" s="17" t="e">
        <f>AVERAGE(SMALL(AJ698:AM698,1),SMALL(AJ698:AM698,2))</f>
        <v>#NUM!</v>
      </c>
      <c r="AT698" s="17">
        <f>T698*1.075</f>
        <v>0</v>
      </c>
      <c r="AU698" s="17" t="e">
        <f>U698*1.075</f>
        <v>#VALUE!</v>
      </c>
      <c r="AV698" s="30" t="e">
        <f>MIN(AN698,AT698,AU698)</f>
        <v>#VALUE!</v>
      </c>
      <c r="AW698" s="17" t="s">
        <v>75</v>
      </c>
      <c r="AX698" s="17" t="s">
        <v>76</v>
      </c>
      <c r="AY698" s="33">
        <v>1.99</v>
      </c>
      <c r="AZ698" s="34">
        <f>IF(AND(AY698&gt;0,AY698&lt;=10),AY698*0.25,IF(AND(AY698&gt;10,AY698&lt;=50),AY698*0.17,IF(AND(AY698&gt;10,AY698&lt;=100),AY698*0.12,IF(AY698&gt;100,AY698*0.1))))</f>
        <v>0.4975</v>
      </c>
      <c r="BA698" s="35">
        <f>AZ698+AY698</f>
        <v>2.4874999999999998</v>
      </c>
      <c r="BB698" s="33">
        <f>BA698+BA698*0.08</f>
        <v>2.6864999999999997</v>
      </c>
    </row>
    <row r="699" spans="1:54" s="17" customFormat="1" ht="30">
      <c r="A699" s="43" t="s">
        <v>3086</v>
      </c>
      <c r="B699" s="23">
        <v>710</v>
      </c>
      <c r="C699" s="44">
        <v>236</v>
      </c>
      <c r="D699" s="44"/>
      <c r="E699" s="45" t="s">
        <v>3241</v>
      </c>
      <c r="F699" s="45" t="s">
        <v>945</v>
      </c>
      <c r="G699" s="35" t="s">
        <v>946</v>
      </c>
      <c r="H699" s="48" t="s">
        <v>305</v>
      </c>
      <c r="I699" s="45" t="s">
        <v>106</v>
      </c>
      <c r="J699" s="45" t="s">
        <v>3242</v>
      </c>
      <c r="K699" s="46"/>
      <c r="L699" s="45"/>
      <c r="M699" s="47">
        <v>30</v>
      </c>
      <c r="N699" s="45" t="s">
        <v>47</v>
      </c>
      <c r="O699" s="45" t="s">
        <v>3092</v>
      </c>
      <c r="P699" s="45" t="s">
        <v>3105</v>
      </c>
      <c r="Q699" s="45" t="s">
        <v>3243</v>
      </c>
      <c r="R699" s="29">
        <v>2.2999999999999998</v>
      </c>
      <c r="S699" s="30"/>
      <c r="T699" s="31">
        <v>1.85</v>
      </c>
      <c r="U699" s="9">
        <v>1.85</v>
      </c>
      <c r="V699" s="29">
        <v>2.2999999999999998</v>
      </c>
      <c r="W699" s="30"/>
      <c r="X699" s="30"/>
      <c r="Y699" s="30"/>
      <c r="Z699" s="30"/>
      <c r="AA699" s="30"/>
      <c r="AB699" s="30"/>
      <c r="AC699" s="30"/>
      <c r="AD699" s="30"/>
      <c r="AE699" s="32">
        <v>2.2999999999999998</v>
      </c>
      <c r="AN699" s="33">
        <v>2.2999999999999998</v>
      </c>
      <c r="AO699" s="17" t="s">
        <v>51</v>
      </c>
      <c r="AP699" s="32" t="s">
        <v>52</v>
      </c>
      <c r="AQ699" s="17" t="e">
        <f>AVERAGE(SMALL(AE699:AI699,1),SMALL(AE699:AI699,2))</f>
        <v>#NUM!</v>
      </c>
      <c r="AR699" s="17" t="e">
        <f>IF(R699 &lt;=( AVERAGE(SMALL(AE699:AI699,1),SMALL(AE699:AI699,2))), R699, "")</f>
        <v>#NUM!</v>
      </c>
      <c r="AS699" s="17" t="e">
        <f>AVERAGE(SMALL(AJ699:AM699,1),SMALL(AJ699:AM699,2))</f>
        <v>#NUM!</v>
      </c>
      <c r="AT699" s="17">
        <f>T699*1.075</f>
        <v>1.98875</v>
      </c>
      <c r="AU699" s="17">
        <f>U699*1.075</f>
        <v>1.98875</v>
      </c>
      <c r="AV699" s="30">
        <f>MIN(AN699,AT699,AU699)</f>
        <v>1.98875</v>
      </c>
      <c r="AW699" s="17" t="s">
        <v>75</v>
      </c>
      <c r="AX699" s="17" t="s">
        <v>76</v>
      </c>
      <c r="AY699" s="33">
        <v>1.99</v>
      </c>
      <c r="AZ699" s="34">
        <f>IF(AND(AY699&gt;0,AY699&lt;=10),AY699*0.25,IF(AND(AY699&gt;10,AY699&lt;=50),AY699*0.17,IF(AND(AY699&gt;10,AY699&lt;=100),AY699*0.12,IF(AY699&gt;100,AY699*0.1))))</f>
        <v>0.4975</v>
      </c>
      <c r="BA699" s="35">
        <f>AZ699+AY699</f>
        <v>2.4874999999999998</v>
      </c>
      <c r="BB699" s="33">
        <f>BA699+BA699*0.08</f>
        <v>2.6864999999999997</v>
      </c>
    </row>
    <row r="700" spans="1:54" s="17" customFormat="1" ht="30">
      <c r="A700" s="43" t="s">
        <v>3086</v>
      </c>
      <c r="B700" s="23">
        <v>753</v>
      </c>
      <c r="C700" s="44">
        <v>12078</v>
      </c>
      <c r="D700" s="44"/>
      <c r="E700" s="45" t="s">
        <v>3407</v>
      </c>
      <c r="F700" s="45" t="s">
        <v>1210</v>
      </c>
      <c r="G700" s="35" t="s">
        <v>1206</v>
      </c>
      <c r="H700" s="48" t="s">
        <v>298</v>
      </c>
      <c r="I700" s="45" t="s">
        <v>106</v>
      </c>
      <c r="J700" s="45" t="s">
        <v>403</v>
      </c>
      <c r="K700" s="46"/>
      <c r="L700" s="45"/>
      <c r="M700" s="47">
        <v>30</v>
      </c>
      <c r="N700" s="45" t="s">
        <v>47</v>
      </c>
      <c r="O700" s="45" t="s">
        <v>3092</v>
      </c>
      <c r="P700" s="45" t="s">
        <v>3105</v>
      </c>
      <c r="Q700" s="45" t="s">
        <v>3409</v>
      </c>
      <c r="R700" s="29">
        <v>2</v>
      </c>
      <c r="S700" s="30"/>
      <c r="T700" s="31">
        <v>3.6</v>
      </c>
      <c r="U700" s="9">
        <v>3.6</v>
      </c>
      <c r="V700" s="29">
        <v>2.76</v>
      </c>
      <c r="W700" s="30">
        <v>2</v>
      </c>
      <c r="X700" s="30"/>
      <c r="Y700" s="30">
        <v>2</v>
      </c>
      <c r="Z700" s="30"/>
      <c r="AA700" s="30"/>
      <c r="AB700" s="30"/>
      <c r="AC700" s="30"/>
      <c r="AD700" s="30"/>
      <c r="AE700" s="32">
        <v>2.76</v>
      </c>
      <c r="AN700" s="33">
        <v>2</v>
      </c>
      <c r="AO700" s="17" t="s">
        <v>51</v>
      </c>
      <c r="AP700" s="32" t="s">
        <v>52</v>
      </c>
      <c r="AQ700" s="17" t="e">
        <f>AVERAGE(SMALL(AE700:AI700,1),SMALL(AE700:AI700,2))</f>
        <v>#NUM!</v>
      </c>
      <c r="AR700" s="17" t="e">
        <f>IF(R700 &lt;=( AVERAGE(SMALL(AE700:AI700,1),SMALL(AE700:AI700,2))), R700, "")</f>
        <v>#NUM!</v>
      </c>
      <c r="AS700" s="17" t="e">
        <f>AVERAGE(SMALL(AJ700:AM700,1),SMALL(AJ700:AM700,2))</f>
        <v>#NUM!</v>
      </c>
      <c r="AT700" s="17">
        <f>T700*1.075</f>
        <v>3.87</v>
      </c>
      <c r="AU700" s="17">
        <f>U700*1.075</f>
        <v>3.87</v>
      </c>
      <c r="AV700" s="30">
        <f>MIN(AN700,AT700,AU700)</f>
        <v>2</v>
      </c>
      <c r="AW700" s="42" t="s">
        <v>53</v>
      </c>
      <c r="AX700" s="17" t="s">
        <v>52</v>
      </c>
      <c r="AY700" s="33">
        <v>2</v>
      </c>
      <c r="AZ700" s="34">
        <f>IF(AND(AY700&gt;0,AY700&lt;=10),AY700*0.25,IF(AND(AY700&gt;10,AY700&lt;=50),AY700*0.17,IF(AND(AY700&gt;10,AY700&lt;=100),AY700*0.12,IF(AY700&gt;100,AY700*0.1))))</f>
        <v>0.5</v>
      </c>
      <c r="BA700" s="35">
        <f>AZ700+AY700</f>
        <v>2.5</v>
      </c>
      <c r="BB700" s="33">
        <f>BA700+BA700*0.08</f>
        <v>2.7</v>
      </c>
    </row>
    <row r="701" spans="1:54" s="17" customFormat="1" ht="30">
      <c r="A701" s="43" t="s">
        <v>3086</v>
      </c>
      <c r="B701" s="23">
        <v>694</v>
      </c>
      <c r="C701" s="44">
        <v>12023</v>
      </c>
      <c r="D701" s="44"/>
      <c r="E701" s="45" t="s">
        <v>3174</v>
      </c>
      <c r="F701" s="45" t="s">
        <v>2808</v>
      </c>
      <c r="G701" s="35" t="s">
        <v>2809</v>
      </c>
      <c r="H701" s="48" t="s">
        <v>3175</v>
      </c>
      <c r="I701" s="45" t="s">
        <v>45</v>
      </c>
      <c r="J701" s="45" t="s">
        <v>3176</v>
      </c>
      <c r="K701" s="46"/>
      <c r="L701" s="45"/>
      <c r="M701" s="47">
        <v>10</v>
      </c>
      <c r="N701" s="45" t="s">
        <v>47</v>
      </c>
      <c r="O701" s="45" t="s">
        <v>3092</v>
      </c>
      <c r="P701" s="45" t="s">
        <v>3105</v>
      </c>
      <c r="Q701" s="45" t="s">
        <v>3177</v>
      </c>
      <c r="R701" s="29">
        <v>2.04</v>
      </c>
      <c r="S701" s="30"/>
      <c r="T701" s="31">
        <v>2.4</v>
      </c>
      <c r="U701" s="9">
        <v>2.6</v>
      </c>
      <c r="V701" s="29">
        <v>2.61</v>
      </c>
      <c r="W701" s="30">
        <v>2.2000000000000002</v>
      </c>
      <c r="X701" s="30">
        <v>1.87</v>
      </c>
      <c r="Y701" s="30"/>
      <c r="Z701" s="30"/>
      <c r="AA701" s="30"/>
      <c r="AB701" s="30"/>
      <c r="AC701" s="30"/>
      <c r="AD701" s="30"/>
      <c r="AE701" s="32">
        <v>2.61</v>
      </c>
      <c r="AN701" s="33">
        <v>2.04</v>
      </c>
      <c r="AO701" s="17" t="s">
        <v>213</v>
      </c>
      <c r="AP701" s="32" t="s">
        <v>214</v>
      </c>
      <c r="AQ701" s="17" t="e">
        <f>AVERAGE(SMALL(AE701:AI701,1),SMALL(AE701:AI701,2))</f>
        <v>#NUM!</v>
      </c>
      <c r="AR701" s="17" t="e">
        <f>IF(R701 &lt;=( AVERAGE(SMALL(AE701:AI701,1),SMALL(AE701:AI701,2))), R701, "")</f>
        <v>#NUM!</v>
      </c>
      <c r="AS701" s="17" t="e">
        <f>AVERAGE(SMALL(AJ701:AM701,1),SMALL(AJ701:AM701,2))</f>
        <v>#NUM!</v>
      </c>
      <c r="AT701" s="17">
        <f>T701*1.075</f>
        <v>2.5799999999999996</v>
      </c>
      <c r="AU701" s="17">
        <f>U701*1.075</f>
        <v>2.7949999999999999</v>
      </c>
      <c r="AV701" s="30">
        <f>MIN(AN701,AT701,AU701)</f>
        <v>2.04</v>
      </c>
      <c r="AW701" s="17" t="s">
        <v>215</v>
      </c>
      <c r="AX701" s="17" t="s">
        <v>214</v>
      </c>
      <c r="AY701" s="33">
        <v>2.04</v>
      </c>
      <c r="AZ701" s="34">
        <f>IF(AND(AY701&gt;0,AY701&lt;=10),AY701*0.25,IF(AND(AY701&gt;10,AY701&lt;=50),AY701*0.17,IF(AND(AY701&gt;10,AY701&lt;=100),AY701*0.12,IF(AY701&gt;100,AY701*0.1))))</f>
        <v>0.51</v>
      </c>
      <c r="BA701" s="35">
        <f>AZ701+AY701</f>
        <v>2.5499999999999998</v>
      </c>
      <c r="BB701" s="33">
        <f>BA701+BA701*0.08</f>
        <v>2.754</v>
      </c>
    </row>
    <row r="702" spans="1:54" s="17" customFormat="1" ht="30">
      <c r="A702" s="43" t="s">
        <v>3086</v>
      </c>
      <c r="B702" s="23">
        <v>755</v>
      </c>
      <c r="C702" s="44">
        <v>3798</v>
      </c>
      <c r="D702" s="44"/>
      <c r="E702" s="45" t="s">
        <v>3411</v>
      </c>
      <c r="F702" s="45" t="s">
        <v>3412</v>
      </c>
      <c r="G702" s="35" t="s">
        <v>1218</v>
      </c>
      <c r="H702" s="48" t="s">
        <v>1876</v>
      </c>
      <c r="I702" s="45" t="s">
        <v>3343</v>
      </c>
      <c r="J702" s="45" t="s">
        <v>3413</v>
      </c>
      <c r="K702" s="46">
        <v>100</v>
      </c>
      <c r="L702" s="45" t="s">
        <v>83</v>
      </c>
      <c r="M702" s="47">
        <v>1</v>
      </c>
      <c r="N702" s="45" t="s">
        <v>47</v>
      </c>
      <c r="O702" s="45" t="s">
        <v>3092</v>
      </c>
      <c r="P702" s="45" t="s">
        <v>3414</v>
      </c>
      <c r="Q702" s="45" t="s">
        <v>3415</v>
      </c>
      <c r="R702" s="29">
        <v>2.0499999999999998</v>
      </c>
      <c r="S702" s="30"/>
      <c r="T702" s="31"/>
      <c r="U702" s="9" t="s">
        <v>58</v>
      </c>
      <c r="V702" s="29">
        <v>2.0499999999999998</v>
      </c>
      <c r="W702" s="30"/>
      <c r="X702" s="30"/>
      <c r="Y702" s="30"/>
      <c r="Z702" s="30"/>
      <c r="AA702" s="30"/>
      <c r="AB702" s="30"/>
      <c r="AC702" s="30"/>
      <c r="AD702" s="30"/>
      <c r="AE702" s="32">
        <v>2.0499999999999998</v>
      </c>
      <c r="AN702" s="33">
        <v>2.0499999999999998</v>
      </c>
      <c r="AO702" s="17" t="s">
        <v>51</v>
      </c>
      <c r="AP702" s="32" t="s">
        <v>52</v>
      </c>
      <c r="AQ702" s="17" t="e">
        <f>AVERAGE(SMALL(AE702:AI702,1),SMALL(AE702:AI702,2))</f>
        <v>#NUM!</v>
      </c>
      <c r="AR702" s="17" t="e">
        <f>IF(R702 &lt;=( AVERAGE(SMALL(AE702:AI702,1),SMALL(AE702:AI702,2))), R702, "")</f>
        <v>#NUM!</v>
      </c>
      <c r="AS702" s="17" t="e">
        <f>AVERAGE(SMALL(AJ702:AM702,1),SMALL(AJ702:AM702,2))</f>
        <v>#NUM!</v>
      </c>
      <c r="AT702" s="17">
        <f>T702*1.075</f>
        <v>0</v>
      </c>
      <c r="AU702" s="17" t="e">
        <f>U702*1.075</f>
        <v>#VALUE!</v>
      </c>
      <c r="AV702" s="30" t="e">
        <f>MIN(AN702,AT702,AU702)</f>
        <v>#VALUE!</v>
      </c>
      <c r="AW702" s="42" t="s">
        <v>53</v>
      </c>
      <c r="AX702" s="17" t="s">
        <v>52</v>
      </c>
      <c r="AY702" s="33">
        <v>2.0499999999999998</v>
      </c>
      <c r="AZ702" s="34">
        <f>IF(AND(AY702&gt;0,AY702&lt;=10),AY702*0.25,IF(AND(AY702&gt;10,AY702&lt;=50),AY702*0.17,IF(AND(AY702&gt;10,AY702&lt;=100),AY702*0.12,IF(AY702&gt;100,AY702*0.1))))</f>
        <v>0.51249999999999996</v>
      </c>
      <c r="BA702" s="35">
        <f>AZ702+AY702</f>
        <v>2.5625</v>
      </c>
      <c r="BB702" s="33">
        <f>BA702+BA702*0.08</f>
        <v>2.7675000000000001</v>
      </c>
    </row>
    <row r="703" spans="1:54" s="17" customFormat="1" ht="30">
      <c r="A703" s="43" t="s">
        <v>3086</v>
      </c>
      <c r="B703" s="23">
        <v>744</v>
      </c>
      <c r="C703" s="44">
        <v>17813</v>
      </c>
      <c r="D703" s="44"/>
      <c r="E703" s="45" t="s">
        <v>3372</v>
      </c>
      <c r="F703" s="45" t="s">
        <v>3373</v>
      </c>
      <c r="G703" s="35" t="s">
        <v>1736</v>
      </c>
      <c r="H703" s="48" t="s">
        <v>60</v>
      </c>
      <c r="I703" s="45" t="s">
        <v>575</v>
      </c>
      <c r="J703" s="45" t="s">
        <v>3374</v>
      </c>
      <c r="K703" s="46"/>
      <c r="L703" s="45"/>
      <c r="M703" s="47">
        <v>28</v>
      </c>
      <c r="N703" s="45" t="s">
        <v>47</v>
      </c>
      <c r="O703" s="45" t="s">
        <v>3092</v>
      </c>
      <c r="P703" s="45" t="s">
        <v>3105</v>
      </c>
      <c r="Q703" s="45" t="s">
        <v>3375</v>
      </c>
      <c r="R703" s="29">
        <v>2.0699999999999998</v>
      </c>
      <c r="S703" s="30"/>
      <c r="T703" s="31"/>
      <c r="U703" s="9" t="s">
        <v>58</v>
      </c>
      <c r="V703" s="29">
        <v>2.15</v>
      </c>
      <c r="W703" s="30"/>
      <c r="X703" s="30"/>
      <c r="Y703" s="30">
        <v>2</v>
      </c>
      <c r="Z703" s="30"/>
      <c r="AA703" s="30"/>
      <c r="AB703" s="30"/>
      <c r="AC703" s="30"/>
      <c r="AD703" s="30"/>
      <c r="AE703" s="32">
        <v>2.15</v>
      </c>
      <c r="AN703" s="33">
        <v>2.0699999999999998</v>
      </c>
      <c r="AO703" s="17" t="s">
        <v>51</v>
      </c>
      <c r="AP703" s="32" t="s">
        <v>52</v>
      </c>
      <c r="AQ703" s="17" t="e">
        <f>AVERAGE(SMALL(AE703:AI703,1),SMALL(AE703:AI703,2))</f>
        <v>#NUM!</v>
      </c>
      <c r="AR703" s="17" t="e">
        <f>IF(R703 &lt;=( AVERAGE(SMALL(AE703:AI703,1),SMALL(AE703:AI703,2))), R703, "")</f>
        <v>#NUM!</v>
      </c>
      <c r="AS703" s="17" t="e">
        <f>AVERAGE(SMALL(AJ703:AM703,1),SMALL(AJ703:AM703,2))</f>
        <v>#NUM!</v>
      </c>
      <c r="AT703" s="17">
        <f>T703*1.075</f>
        <v>0</v>
      </c>
      <c r="AU703" s="17" t="e">
        <f>U703*1.075</f>
        <v>#VALUE!</v>
      </c>
      <c r="AV703" s="30" t="e">
        <f>MIN(AN703,AT703,AU703)</f>
        <v>#VALUE!</v>
      </c>
      <c r="AW703" s="42" t="s">
        <v>53</v>
      </c>
      <c r="AX703" s="17" t="s">
        <v>52</v>
      </c>
      <c r="AY703" s="33">
        <v>2.0699999999999998</v>
      </c>
      <c r="AZ703" s="34">
        <f>IF(AND(AY703&gt;0,AY703&lt;=10),AY703*0.25,IF(AND(AY703&gt;10,AY703&lt;=50),AY703*0.17,IF(AND(AY703&gt;10,AY703&lt;=100),AY703*0.12,IF(AY703&gt;100,AY703*0.1))))</f>
        <v>0.51749999999999996</v>
      </c>
      <c r="BA703" s="35">
        <f>AZ703+AY703</f>
        <v>2.5874999999999999</v>
      </c>
      <c r="BB703" s="33">
        <f>BA703+BA703*0.08</f>
        <v>2.7944999999999998</v>
      </c>
    </row>
    <row r="704" spans="1:54" s="17" customFormat="1" ht="30">
      <c r="A704" s="43" t="s">
        <v>3086</v>
      </c>
      <c r="B704" s="23">
        <v>749</v>
      </c>
      <c r="C704" s="44">
        <v>405</v>
      </c>
      <c r="D704" s="44"/>
      <c r="E704" s="45" t="s">
        <v>3390</v>
      </c>
      <c r="F704" s="45" t="s">
        <v>3395</v>
      </c>
      <c r="G704" s="35" t="s">
        <v>1194</v>
      </c>
      <c r="H704" s="48" t="s">
        <v>3396</v>
      </c>
      <c r="I704" s="45" t="s">
        <v>127</v>
      </c>
      <c r="J704" s="45" t="s">
        <v>3397</v>
      </c>
      <c r="K704" s="46">
        <v>100</v>
      </c>
      <c r="L704" s="45" t="s">
        <v>83</v>
      </c>
      <c r="M704" s="47">
        <v>1</v>
      </c>
      <c r="N704" s="45" t="s">
        <v>47</v>
      </c>
      <c r="O704" s="45" t="s">
        <v>3092</v>
      </c>
      <c r="P704" s="45" t="s">
        <v>3105</v>
      </c>
      <c r="Q704" s="45" t="s">
        <v>3398</v>
      </c>
      <c r="R704" s="29">
        <v>2.1</v>
      </c>
      <c r="S704" s="30"/>
      <c r="T704" s="31">
        <v>2.4</v>
      </c>
      <c r="U704" s="9">
        <v>2.4</v>
      </c>
      <c r="V704" s="29">
        <v>2.56</v>
      </c>
      <c r="W704" s="30">
        <v>1.7</v>
      </c>
      <c r="X704" s="30">
        <v>2.5</v>
      </c>
      <c r="Y704" s="30">
        <v>2.6</v>
      </c>
      <c r="Z704" s="30"/>
      <c r="AA704" s="30"/>
      <c r="AB704" s="30"/>
      <c r="AC704" s="30"/>
      <c r="AD704" s="30"/>
      <c r="AE704" s="32">
        <v>2.56</v>
      </c>
      <c r="AN704" s="33">
        <v>2.1</v>
      </c>
      <c r="AO704" s="17" t="s">
        <v>51</v>
      </c>
      <c r="AP704" s="32" t="s">
        <v>52</v>
      </c>
      <c r="AQ704" s="17" t="e">
        <f>AVERAGE(SMALL(AE704:AI704,1),SMALL(AE704:AI704,2))</f>
        <v>#NUM!</v>
      </c>
      <c r="AR704" s="17" t="e">
        <f>IF(R704 &lt;=( AVERAGE(SMALL(AE704:AI704,1),SMALL(AE704:AI704,2))), R704, "")</f>
        <v>#NUM!</v>
      </c>
      <c r="AS704" s="17" t="e">
        <f>AVERAGE(SMALL(AJ704:AM704,1),SMALL(AJ704:AM704,2))</f>
        <v>#NUM!</v>
      </c>
      <c r="AT704" s="17">
        <f>T704*1.075</f>
        <v>2.5799999999999996</v>
      </c>
      <c r="AU704" s="17">
        <f>U704*1.075</f>
        <v>2.5799999999999996</v>
      </c>
      <c r="AV704" s="30">
        <f>MIN(AN704,AT704,AU704)</f>
        <v>2.1</v>
      </c>
      <c r="AW704" s="42" t="s">
        <v>53</v>
      </c>
      <c r="AX704" s="17" t="s">
        <v>52</v>
      </c>
      <c r="AY704" s="33">
        <v>2.1</v>
      </c>
      <c r="AZ704" s="34">
        <f>IF(AND(AY704&gt;0,AY704&lt;=10),AY704*0.25,IF(AND(AY704&gt;10,AY704&lt;=50),AY704*0.17,IF(AND(AY704&gt;10,AY704&lt;=100),AY704*0.12,IF(AY704&gt;100,AY704*0.1))))</f>
        <v>0.52500000000000002</v>
      </c>
      <c r="BA704" s="35">
        <f>AZ704+AY704</f>
        <v>2.625</v>
      </c>
      <c r="BB704" s="33">
        <f>BA704+BA704*0.08</f>
        <v>2.835</v>
      </c>
    </row>
    <row r="705" spans="1:54" s="17" customFormat="1" ht="30">
      <c r="A705" s="43" t="s">
        <v>3086</v>
      </c>
      <c r="B705" s="23">
        <v>711</v>
      </c>
      <c r="C705" s="44">
        <v>5839</v>
      </c>
      <c r="D705" s="44"/>
      <c r="E705" s="45" t="s">
        <v>3244</v>
      </c>
      <c r="F705" s="45" t="s">
        <v>2476</v>
      </c>
      <c r="G705" s="35" t="s">
        <v>2477</v>
      </c>
      <c r="H705" s="48" t="s">
        <v>688</v>
      </c>
      <c r="I705" s="45" t="s">
        <v>106</v>
      </c>
      <c r="J705" s="45" t="s">
        <v>403</v>
      </c>
      <c r="K705" s="46"/>
      <c r="L705" s="45"/>
      <c r="M705" s="47">
        <v>30</v>
      </c>
      <c r="N705" s="45" t="s">
        <v>47</v>
      </c>
      <c r="O705" s="45" t="s">
        <v>3092</v>
      </c>
      <c r="P705" s="45" t="s">
        <v>3214</v>
      </c>
      <c r="Q705" s="45" t="s">
        <v>3245</v>
      </c>
      <c r="R705" s="29">
        <v>2.15</v>
      </c>
      <c r="S705" s="30"/>
      <c r="T705" s="31"/>
      <c r="U705" s="9">
        <v>2.9</v>
      </c>
      <c r="V705" s="29">
        <v>2.15</v>
      </c>
      <c r="W705" s="30"/>
      <c r="X705" s="30"/>
      <c r="Y705" s="30"/>
      <c r="Z705" s="30"/>
      <c r="AA705" s="30"/>
      <c r="AB705" s="30"/>
      <c r="AC705" s="30"/>
      <c r="AD705" s="30"/>
      <c r="AE705" s="32">
        <v>2.15</v>
      </c>
      <c r="AN705" s="33">
        <v>2.15</v>
      </c>
      <c r="AO705" s="17" t="s">
        <v>51</v>
      </c>
      <c r="AP705" s="32" t="s">
        <v>52</v>
      </c>
      <c r="AQ705" s="17" t="e">
        <f>AVERAGE(SMALL(AE705:AI705,1),SMALL(AE705:AI705,2))</f>
        <v>#NUM!</v>
      </c>
      <c r="AR705" s="17" t="e">
        <f>IF(R705 &lt;=( AVERAGE(SMALL(AE705:AI705,1),SMALL(AE705:AI705,2))), R705, "")</f>
        <v>#NUM!</v>
      </c>
      <c r="AS705" s="17" t="e">
        <f>AVERAGE(SMALL(AJ705:AM705,1),SMALL(AJ705:AM705,2))</f>
        <v>#NUM!</v>
      </c>
      <c r="AT705" s="17">
        <f>T705*1.075</f>
        <v>0</v>
      </c>
      <c r="AU705" s="17">
        <f>U705*1.075</f>
        <v>3.1174999999999997</v>
      </c>
      <c r="AV705" s="30">
        <f>MIN(AN705,AT705,AU705)</f>
        <v>0</v>
      </c>
      <c r="AW705" s="42" t="s">
        <v>53</v>
      </c>
      <c r="AX705" s="17" t="s">
        <v>52</v>
      </c>
      <c r="AY705" s="33">
        <v>2.15</v>
      </c>
      <c r="AZ705" s="34">
        <f>IF(AND(AY705&gt;0,AY705&lt;=10),AY705*0.25,IF(AND(AY705&gt;10,AY705&lt;=50),AY705*0.17,IF(AND(AY705&gt;10,AY705&lt;=100),AY705*0.12,IF(AY705&gt;100,AY705*0.1))))</f>
        <v>0.53749999999999998</v>
      </c>
      <c r="BA705" s="35">
        <f>AZ705+AY705</f>
        <v>2.6875</v>
      </c>
      <c r="BB705" s="33">
        <f>BA705+BA705*0.08</f>
        <v>2.9024999999999999</v>
      </c>
    </row>
    <row r="706" spans="1:54" s="17" customFormat="1" ht="30">
      <c r="A706" s="43" t="s">
        <v>3086</v>
      </c>
      <c r="B706" s="23">
        <v>740</v>
      </c>
      <c r="C706" s="44">
        <v>600</v>
      </c>
      <c r="D706" s="44"/>
      <c r="E706" s="45" t="s">
        <v>3358</v>
      </c>
      <c r="F706" s="45" t="s">
        <v>3359</v>
      </c>
      <c r="G706" s="35" t="s">
        <v>1153</v>
      </c>
      <c r="H706" s="48" t="s">
        <v>44</v>
      </c>
      <c r="I706" s="45" t="s">
        <v>161</v>
      </c>
      <c r="J706" s="45" t="s">
        <v>3360</v>
      </c>
      <c r="K706" s="46"/>
      <c r="L706" s="45"/>
      <c r="M706" s="47">
        <v>30</v>
      </c>
      <c r="N706" s="45" t="s">
        <v>47</v>
      </c>
      <c r="O706" s="45" t="s">
        <v>3092</v>
      </c>
      <c r="P706" s="45" t="s">
        <v>3361</v>
      </c>
      <c r="Q706" s="45" t="s">
        <v>3362</v>
      </c>
      <c r="R706" s="29">
        <v>2.17</v>
      </c>
      <c r="S706" s="30"/>
      <c r="T706" s="31">
        <v>2.4</v>
      </c>
      <c r="U706" s="9">
        <v>2.4</v>
      </c>
      <c r="V706" s="29">
        <v>2.13</v>
      </c>
      <c r="W706" s="30">
        <v>2.0699999999999998</v>
      </c>
      <c r="X706" s="30">
        <v>2.2599999999999998</v>
      </c>
      <c r="Y706" s="30">
        <v>2.4</v>
      </c>
      <c r="Z706" s="30"/>
      <c r="AA706" s="30"/>
      <c r="AB706" s="30"/>
      <c r="AC706" s="30"/>
      <c r="AD706" s="30"/>
      <c r="AE706" s="32">
        <v>2.13</v>
      </c>
      <c r="AG706" s="17">
        <v>2.29</v>
      </c>
      <c r="AN706" s="33">
        <v>2.17</v>
      </c>
      <c r="AO706" s="17" t="s">
        <v>51</v>
      </c>
      <c r="AP706" s="32" t="s">
        <v>52</v>
      </c>
      <c r="AQ706" s="17">
        <f>AVERAGE(SMALL(AE706:AI706,1),SMALL(AE706:AI706,2))</f>
        <v>2.21</v>
      </c>
      <c r="AR706" s="17">
        <f>IF(R706 &lt;=( AVERAGE(SMALL(AE706:AI706,1),SMALL(AE706:AI706,2))), R706, "")</f>
        <v>2.17</v>
      </c>
      <c r="AS706" s="17" t="e">
        <f>AVERAGE(SMALL(AJ706:AM706,1),SMALL(AJ706:AM706,2))</f>
        <v>#NUM!</v>
      </c>
      <c r="AT706" s="17">
        <f>T706*1.075</f>
        <v>2.5799999999999996</v>
      </c>
      <c r="AU706" s="17">
        <f>U706*1.075</f>
        <v>2.5799999999999996</v>
      </c>
      <c r="AV706" s="30">
        <f>MIN(AN706,AT706,AU706)</f>
        <v>2.17</v>
      </c>
      <c r="AW706" s="42" t="s">
        <v>53</v>
      </c>
      <c r="AX706" s="17" t="s">
        <v>52</v>
      </c>
      <c r="AY706" s="33">
        <v>2.17</v>
      </c>
      <c r="AZ706" s="34">
        <f>IF(AND(AY706&gt;0,AY706&lt;=10),AY706*0.25,IF(AND(AY706&gt;10,AY706&lt;=50),AY706*0.17,IF(AND(AY706&gt;10,AY706&lt;=100),AY706*0.12,IF(AY706&gt;100,AY706*0.1))))</f>
        <v>0.54249999999999998</v>
      </c>
      <c r="BA706" s="35">
        <f>AZ706+AY706</f>
        <v>2.7124999999999999</v>
      </c>
      <c r="BB706" s="33">
        <f>BA706+BA706*0.08</f>
        <v>2.9295</v>
      </c>
    </row>
    <row r="707" spans="1:54" s="17" customFormat="1" ht="30">
      <c r="A707" s="43" t="s">
        <v>3086</v>
      </c>
      <c r="B707" s="23">
        <v>713</v>
      </c>
      <c r="C707" s="44">
        <v>250</v>
      </c>
      <c r="D707" s="44"/>
      <c r="E707" s="45" t="s">
        <v>3247</v>
      </c>
      <c r="F707" s="45" t="s">
        <v>3248</v>
      </c>
      <c r="G707" s="35" t="s">
        <v>3249</v>
      </c>
      <c r="H707" s="48" t="s">
        <v>3250</v>
      </c>
      <c r="I707" s="45" t="s">
        <v>3251</v>
      </c>
      <c r="J707" s="45" t="s">
        <v>3252</v>
      </c>
      <c r="K707" s="46">
        <v>200</v>
      </c>
      <c r="L707" s="45" t="s">
        <v>83</v>
      </c>
      <c r="M707" s="47">
        <v>1</v>
      </c>
      <c r="N707" s="45" t="s">
        <v>47</v>
      </c>
      <c r="O707" s="45" t="s">
        <v>3092</v>
      </c>
      <c r="P707" s="45" t="s">
        <v>3105</v>
      </c>
      <c r="Q707" s="45" t="s">
        <v>3253</v>
      </c>
      <c r="R707" s="29">
        <v>2.2000000000000002</v>
      </c>
      <c r="S707" s="30"/>
      <c r="T707" s="31">
        <v>2.8</v>
      </c>
      <c r="U707" s="9">
        <v>2.8</v>
      </c>
      <c r="V707" s="29">
        <v>2.56</v>
      </c>
      <c r="W707" s="30">
        <v>1.9</v>
      </c>
      <c r="X707" s="30">
        <v>2.5</v>
      </c>
      <c r="Y707" s="30">
        <v>2.5499999999999998</v>
      </c>
      <c r="Z707" s="30"/>
      <c r="AA707" s="30"/>
      <c r="AB707" s="30"/>
      <c r="AC707" s="30"/>
      <c r="AD707" s="30"/>
      <c r="AE707" s="32">
        <v>2.56</v>
      </c>
      <c r="AN707" s="33">
        <v>2.2000000000000002</v>
      </c>
      <c r="AO707" s="17" t="s">
        <v>51</v>
      </c>
      <c r="AP707" s="32" t="s">
        <v>52</v>
      </c>
      <c r="AQ707" s="17" t="e">
        <f>AVERAGE(SMALL(AE707:AI707,1),SMALL(AE707:AI707,2))</f>
        <v>#NUM!</v>
      </c>
      <c r="AR707" s="17" t="e">
        <f>IF(R707 &lt;=( AVERAGE(SMALL(AE707:AI707,1),SMALL(AE707:AI707,2))), R707, "")</f>
        <v>#NUM!</v>
      </c>
      <c r="AS707" s="17" t="e">
        <f>AVERAGE(SMALL(AJ707:AM707,1),SMALL(AJ707:AM707,2))</f>
        <v>#NUM!</v>
      </c>
      <c r="AT707" s="17">
        <f>T707*1.075</f>
        <v>3.01</v>
      </c>
      <c r="AU707" s="17">
        <f>U707*1.075</f>
        <v>3.01</v>
      </c>
      <c r="AV707" s="30">
        <f>MIN(AN707,AT707,AU707)</f>
        <v>2.2000000000000002</v>
      </c>
      <c r="AW707" s="42" t="s">
        <v>53</v>
      </c>
      <c r="AX707" s="17" t="s">
        <v>52</v>
      </c>
      <c r="AY707" s="33">
        <v>2.2000000000000002</v>
      </c>
      <c r="AZ707" s="34">
        <f>IF(AND(AY707&gt;0,AY707&lt;=10),AY707*0.25,IF(AND(AY707&gt;10,AY707&lt;=50),AY707*0.17,IF(AND(AY707&gt;10,AY707&lt;=100),AY707*0.12,IF(AY707&gt;100,AY707*0.1))))</f>
        <v>0.55000000000000004</v>
      </c>
      <c r="BA707" s="35">
        <f>AZ707+AY707</f>
        <v>2.75</v>
      </c>
      <c r="BB707" s="33">
        <f>BA707+BA707*0.08</f>
        <v>2.97</v>
      </c>
    </row>
    <row r="708" spans="1:54" s="17" customFormat="1" ht="30">
      <c r="A708" s="43" t="s">
        <v>3086</v>
      </c>
      <c r="B708" s="23">
        <v>735</v>
      </c>
      <c r="C708" s="44">
        <v>5092</v>
      </c>
      <c r="D708" s="44"/>
      <c r="E708" s="45" t="s">
        <v>3335</v>
      </c>
      <c r="F708" s="45" t="s">
        <v>3336</v>
      </c>
      <c r="G708" s="35" t="s">
        <v>3337</v>
      </c>
      <c r="H708" s="48" t="s">
        <v>207</v>
      </c>
      <c r="I708" s="45" t="s">
        <v>106</v>
      </c>
      <c r="J708" s="45" t="s">
        <v>3338</v>
      </c>
      <c r="K708" s="46"/>
      <c r="L708" s="45"/>
      <c r="M708" s="47">
        <v>10</v>
      </c>
      <c r="N708" s="45" t="s">
        <v>47</v>
      </c>
      <c r="O708" s="45" t="s">
        <v>3092</v>
      </c>
      <c r="P708" s="45" t="s">
        <v>3214</v>
      </c>
      <c r="Q708" s="45" t="s">
        <v>3339</v>
      </c>
      <c r="R708" s="29">
        <v>2.2000000000000002</v>
      </c>
      <c r="S708" s="30"/>
      <c r="T708" s="31">
        <v>2.35</v>
      </c>
      <c r="U708" s="9">
        <v>2.35</v>
      </c>
      <c r="V708" s="29">
        <v>2.41</v>
      </c>
      <c r="W708" s="30">
        <v>2</v>
      </c>
      <c r="X708" s="30"/>
      <c r="Y708" s="30"/>
      <c r="Z708" s="30"/>
      <c r="AA708" s="30"/>
      <c r="AB708" s="30"/>
      <c r="AC708" s="30"/>
      <c r="AD708" s="30"/>
      <c r="AE708" s="32">
        <v>2.41</v>
      </c>
      <c r="AN708" s="33">
        <v>2.2000000000000002</v>
      </c>
      <c r="AO708" s="17" t="s">
        <v>51</v>
      </c>
      <c r="AP708" s="32" t="s">
        <v>52</v>
      </c>
      <c r="AQ708" s="17" t="e">
        <f>AVERAGE(SMALL(AE708:AI708,1),SMALL(AE708:AI708,2))</f>
        <v>#NUM!</v>
      </c>
      <c r="AR708" s="17" t="e">
        <f>IF(R708 &lt;=( AVERAGE(SMALL(AE708:AI708,1),SMALL(AE708:AI708,2))), R708, "")</f>
        <v>#NUM!</v>
      </c>
      <c r="AS708" s="17" t="e">
        <f>AVERAGE(SMALL(AJ708:AM708,1),SMALL(AJ708:AM708,2))</f>
        <v>#NUM!</v>
      </c>
      <c r="AT708" s="17">
        <f>T708*1.075</f>
        <v>2.5262500000000001</v>
      </c>
      <c r="AU708" s="17">
        <f>U708*1.075</f>
        <v>2.5262500000000001</v>
      </c>
      <c r="AV708" s="30">
        <f>MIN(AN708,AT708,AU708)</f>
        <v>2.2000000000000002</v>
      </c>
      <c r="AW708" s="42" t="s">
        <v>53</v>
      </c>
      <c r="AX708" s="17" t="s">
        <v>52</v>
      </c>
      <c r="AY708" s="33">
        <v>2.2000000000000002</v>
      </c>
      <c r="AZ708" s="34">
        <f>IF(AND(AY708&gt;0,AY708&lt;=10),AY708*0.25,IF(AND(AY708&gt;10,AY708&lt;=50),AY708*0.17,IF(AND(AY708&gt;10,AY708&lt;=100),AY708*0.12,IF(AY708&gt;100,AY708*0.1))))</f>
        <v>0.55000000000000004</v>
      </c>
      <c r="BA708" s="35">
        <f>AZ708+AY708</f>
        <v>2.75</v>
      </c>
      <c r="BB708" s="33">
        <f>BA708+BA708*0.08</f>
        <v>2.97</v>
      </c>
    </row>
    <row r="709" spans="1:54" s="17" customFormat="1" ht="30">
      <c r="A709" s="43" t="s">
        <v>3086</v>
      </c>
      <c r="B709" s="23">
        <v>681</v>
      </c>
      <c r="C709" s="44">
        <v>3803</v>
      </c>
      <c r="D709" s="44"/>
      <c r="E709" s="45" t="s">
        <v>3126</v>
      </c>
      <c r="F709" s="45" t="s">
        <v>3127</v>
      </c>
      <c r="G709" s="35" t="s">
        <v>677</v>
      </c>
      <c r="H709" s="48" t="s">
        <v>105</v>
      </c>
      <c r="I709" s="45" t="s">
        <v>45</v>
      </c>
      <c r="J709" s="45" t="s">
        <v>3128</v>
      </c>
      <c r="K709" s="46"/>
      <c r="L709" s="45"/>
      <c r="M709" s="47">
        <v>30</v>
      </c>
      <c r="N709" s="45" t="s">
        <v>47</v>
      </c>
      <c r="O709" s="45" t="s">
        <v>3092</v>
      </c>
      <c r="P709" s="45" t="s">
        <v>3124</v>
      </c>
      <c r="Q709" s="45" t="s">
        <v>3129</v>
      </c>
      <c r="R709" s="29">
        <v>2.2999999999999998</v>
      </c>
      <c r="S709" s="30"/>
      <c r="T709" s="31"/>
      <c r="U709" s="9" t="s">
        <v>58</v>
      </c>
      <c r="V709" s="29">
        <v>2.2999999999999998</v>
      </c>
      <c r="W709" s="30"/>
      <c r="X709" s="30"/>
      <c r="Y709" s="30"/>
      <c r="Z709" s="30"/>
      <c r="AA709" s="30"/>
      <c r="AB709" s="30"/>
      <c r="AC709" s="30"/>
      <c r="AD709" s="30"/>
      <c r="AE709" s="32">
        <v>2.2999999999999998</v>
      </c>
      <c r="AN709" s="33">
        <v>2.2999999999999998</v>
      </c>
      <c r="AO709" s="17" t="s">
        <v>51</v>
      </c>
      <c r="AP709" s="32" t="s">
        <v>52</v>
      </c>
      <c r="AQ709" s="17" t="e">
        <f>AVERAGE(SMALL(AE709:AI709,1),SMALL(AE709:AI709,2))</f>
        <v>#NUM!</v>
      </c>
      <c r="AR709" s="17" t="e">
        <f>IF(R709 &lt;=( AVERAGE(SMALL(AE709:AI709,1),SMALL(AE709:AI709,2))), R709, "")</f>
        <v>#NUM!</v>
      </c>
      <c r="AS709" s="17" t="e">
        <f>AVERAGE(SMALL(AJ709:AM709,1),SMALL(AJ709:AM709,2))</f>
        <v>#NUM!</v>
      </c>
      <c r="AT709" s="17">
        <f>T709*1.075</f>
        <v>0</v>
      </c>
      <c r="AU709" s="17" t="e">
        <f>U709*1.075</f>
        <v>#VALUE!</v>
      </c>
      <c r="AV709" s="30" t="e">
        <f>MIN(AN709,AT709,AU709)</f>
        <v>#VALUE!</v>
      </c>
      <c r="AW709" s="42" t="s">
        <v>53</v>
      </c>
      <c r="AX709" s="42" t="s">
        <v>52</v>
      </c>
      <c r="AY709" s="33">
        <v>2.2999999999999998</v>
      </c>
      <c r="AZ709" s="34">
        <f>IF(AND(AY709&gt;0,AY709&lt;=10),AY709*0.25,IF(AND(AY709&gt;10,AY709&lt;=50),AY709*0.17,IF(AND(AY709&gt;10,AY709&lt;=100),AY709*0.12,IF(AY709&gt;100,AY709*0.1))))</f>
        <v>0.57499999999999996</v>
      </c>
      <c r="BA709" s="35">
        <f>AZ709+AY709</f>
        <v>2.875</v>
      </c>
      <c r="BB709" s="33">
        <f>BA709+BA709*0.08</f>
        <v>3.105</v>
      </c>
    </row>
    <row r="710" spans="1:54" s="17" customFormat="1" ht="30">
      <c r="A710" s="43" t="s">
        <v>3086</v>
      </c>
      <c r="B710" s="23">
        <v>762</v>
      </c>
      <c r="C710" s="44">
        <v>14507</v>
      </c>
      <c r="D710" s="44"/>
      <c r="E710" s="45" t="s">
        <v>3431</v>
      </c>
      <c r="F710" s="45" t="s">
        <v>3432</v>
      </c>
      <c r="G710" s="35" t="s">
        <v>3433</v>
      </c>
      <c r="H710" s="48" t="s">
        <v>3434</v>
      </c>
      <c r="I710" s="45" t="s">
        <v>106</v>
      </c>
      <c r="J710" s="45" t="s">
        <v>403</v>
      </c>
      <c r="K710" s="46"/>
      <c r="L710" s="45"/>
      <c r="M710" s="47">
        <v>30</v>
      </c>
      <c r="N710" s="45" t="s">
        <v>47</v>
      </c>
      <c r="O710" s="45" t="s">
        <v>3092</v>
      </c>
      <c r="P710" s="45" t="s">
        <v>3105</v>
      </c>
      <c r="Q710" s="45" t="s">
        <v>3435</v>
      </c>
      <c r="R710" s="29">
        <v>2.2999999999999998</v>
      </c>
      <c r="S710" s="30"/>
      <c r="T710" s="31"/>
      <c r="U710" s="9" t="s">
        <v>58</v>
      </c>
      <c r="V710" s="29">
        <v>2.2999999999999998</v>
      </c>
      <c r="W710" s="30"/>
      <c r="X710" s="30"/>
      <c r="Y710" s="30"/>
      <c r="Z710" s="30"/>
      <c r="AA710" s="30"/>
      <c r="AB710" s="30"/>
      <c r="AC710" s="30"/>
      <c r="AD710" s="30"/>
      <c r="AE710" s="32">
        <v>2.2999999999999998</v>
      </c>
      <c r="AN710" s="33">
        <v>2.2999999999999998</v>
      </c>
      <c r="AO710" s="17" t="s">
        <v>51</v>
      </c>
      <c r="AP710" s="32" t="s">
        <v>52</v>
      </c>
      <c r="AQ710" s="17" t="e">
        <f>AVERAGE(SMALL(AE710:AI710,1),SMALL(AE710:AI710,2))</f>
        <v>#NUM!</v>
      </c>
      <c r="AR710" s="17" t="e">
        <f>IF(R710 &lt;=( AVERAGE(SMALL(AE710:AI710,1),SMALL(AE710:AI710,2))), R710, "")</f>
        <v>#NUM!</v>
      </c>
      <c r="AS710" s="17" t="e">
        <f>AVERAGE(SMALL(AJ710:AM710,1),SMALL(AJ710:AM710,2))</f>
        <v>#NUM!</v>
      </c>
      <c r="AT710" s="17">
        <f>T710*1.075</f>
        <v>0</v>
      </c>
      <c r="AU710" s="17" t="e">
        <f>U710*1.075</f>
        <v>#VALUE!</v>
      </c>
      <c r="AV710" s="30" t="e">
        <f>MIN(AN710,AT710,AU710)</f>
        <v>#VALUE!</v>
      </c>
      <c r="AW710" s="42" t="s">
        <v>53</v>
      </c>
      <c r="AX710" s="17" t="s">
        <v>52</v>
      </c>
      <c r="AY710" s="33">
        <v>2.2999999999999998</v>
      </c>
      <c r="AZ710" s="34">
        <f>IF(AND(AY710&gt;0,AY710&lt;=10),AY710*0.25,IF(AND(AY710&gt;10,AY710&lt;=50),AY710*0.17,IF(AND(AY710&gt;10,AY710&lt;=100),AY710*0.12,IF(AY710&gt;100,AY710*0.1))))</f>
        <v>0.57499999999999996</v>
      </c>
      <c r="BA710" s="35">
        <f>AZ710+AY710</f>
        <v>2.875</v>
      </c>
      <c r="BB710" s="33">
        <f>BA710+BA710*0.08</f>
        <v>3.105</v>
      </c>
    </row>
    <row r="711" spans="1:54" s="17" customFormat="1" ht="30">
      <c r="A711" s="43" t="s">
        <v>3086</v>
      </c>
      <c r="B711" s="23">
        <v>742</v>
      </c>
      <c r="C711" s="44">
        <v>370</v>
      </c>
      <c r="D711" s="44"/>
      <c r="E711" s="45" t="s">
        <v>3358</v>
      </c>
      <c r="F711" s="45" t="s">
        <v>3359</v>
      </c>
      <c r="G711" s="35" t="s">
        <v>1153</v>
      </c>
      <c r="H711" s="48" t="s">
        <v>968</v>
      </c>
      <c r="I711" s="45" t="s">
        <v>476</v>
      </c>
      <c r="J711" s="45" t="s">
        <v>3365</v>
      </c>
      <c r="K711" s="46">
        <v>90</v>
      </c>
      <c r="L711" s="45" t="s">
        <v>83</v>
      </c>
      <c r="M711" s="47">
        <v>1</v>
      </c>
      <c r="N711" s="45" t="s">
        <v>47</v>
      </c>
      <c r="O711" s="45" t="s">
        <v>3092</v>
      </c>
      <c r="P711" s="45" t="s">
        <v>3361</v>
      </c>
      <c r="Q711" s="45" t="s">
        <v>3366</v>
      </c>
      <c r="R711" s="29">
        <v>2.34</v>
      </c>
      <c r="S711" s="30"/>
      <c r="T711" s="31">
        <v>2.8</v>
      </c>
      <c r="U711" s="9">
        <v>2.8</v>
      </c>
      <c r="V711" s="29">
        <v>3.22</v>
      </c>
      <c r="W711" s="30">
        <v>1.8</v>
      </c>
      <c r="X711" s="30">
        <v>2.87</v>
      </c>
      <c r="Y711" s="30">
        <v>3.2</v>
      </c>
      <c r="Z711" s="30"/>
      <c r="AA711" s="30"/>
      <c r="AB711" s="30"/>
      <c r="AC711" s="30"/>
      <c r="AD711" s="30"/>
      <c r="AE711" s="32">
        <v>3.22</v>
      </c>
      <c r="AG711" s="17">
        <v>3.03</v>
      </c>
      <c r="AN711" s="33">
        <v>2.34</v>
      </c>
      <c r="AO711" s="17" t="s">
        <v>51</v>
      </c>
      <c r="AP711" s="32" t="s">
        <v>52</v>
      </c>
      <c r="AQ711" s="17">
        <f>AVERAGE(SMALL(AE711:AI711,1),SMALL(AE711:AI711,2))</f>
        <v>3.125</v>
      </c>
      <c r="AR711" s="17">
        <f>IF(R711 &lt;=( AVERAGE(SMALL(AE711:AI711,1),SMALL(AE711:AI711,2))), R711, "")</f>
        <v>2.34</v>
      </c>
      <c r="AS711" s="17" t="e">
        <f>AVERAGE(SMALL(AJ711:AM711,1),SMALL(AJ711:AM711,2))</f>
        <v>#NUM!</v>
      </c>
      <c r="AT711" s="17">
        <f>T711*1.075</f>
        <v>3.01</v>
      </c>
      <c r="AU711" s="17">
        <f>U711*1.075</f>
        <v>3.01</v>
      </c>
      <c r="AV711" s="30">
        <f>MIN(AN711,AT711,AU711)</f>
        <v>2.34</v>
      </c>
      <c r="AW711" s="42" t="s">
        <v>53</v>
      </c>
      <c r="AX711" s="17" t="s">
        <v>52</v>
      </c>
      <c r="AY711" s="33">
        <v>2.34</v>
      </c>
      <c r="AZ711" s="34">
        <f>IF(AND(AY711&gt;0,AY711&lt;=10),AY711*0.25,IF(AND(AY711&gt;10,AY711&lt;=50),AY711*0.17,IF(AND(AY711&gt;10,AY711&lt;=100),AY711*0.12,IF(AY711&gt;100,AY711*0.1))))</f>
        <v>0.58499999999999996</v>
      </c>
      <c r="BA711" s="35">
        <f>AZ711+AY711</f>
        <v>2.9249999999999998</v>
      </c>
      <c r="BB711" s="33">
        <f>BA711+BA711*0.08</f>
        <v>3.1589999999999998</v>
      </c>
    </row>
    <row r="712" spans="1:54" s="17" customFormat="1" ht="30">
      <c r="A712" s="43" t="s">
        <v>3086</v>
      </c>
      <c r="B712" s="23">
        <v>720</v>
      </c>
      <c r="C712" s="44">
        <v>5778</v>
      </c>
      <c r="D712" s="44"/>
      <c r="E712" s="45" t="s">
        <v>3271</v>
      </c>
      <c r="F712" s="45" t="s">
        <v>3272</v>
      </c>
      <c r="G712" s="35" t="s">
        <v>1066</v>
      </c>
      <c r="H712" s="48" t="s">
        <v>1069</v>
      </c>
      <c r="I712" s="45" t="s">
        <v>106</v>
      </c>
      <c r="J712" s="45" t="s">
        <v>3273</v>
      </c>
      <c r="K712" s="46"/>
      <c r="L712" s="45"/>
      <c r="M712" s="47">
        <v>30</v>
      </c>
      <c r="N712" s="45" t="s">
        <v>47</v>
      </c>
      <c r="O712" s="45" t="s">
        <v>3092</v>
      </c>
      <c r="P712" s="45" t="s">
        <v>3227</v>
      </c>
      <c r="Q712" s="45" t="s">
        <v>3274</v>
      </c>
      <c r="R712" s="29">
        <v>2.35</v>
      </c>
      <c r="S712" s="30"/>
      <c r="T712" s="31">
        <v>5.3</v>
      </c>
      <c r="U712" s="9">
        <v>5.3</v>
      </c>
      <c r="V712" s="29">
        <v>2.35</v>
      </c>
      <c r="W712" s="30"/>
      <c r="X712" s="30"/>
      <c r="Y712" s="30"/>
      <c r="Z712" s="30"/>
      <c r="AA712" s="30"/>
      <c r="AB712" s="30"/>
      <c r="AC712" s="30"/>
      <c r="AD712" s="30"/>
      <c r="AE712" s="32">
        <v>2.35</v>
      </c>
      <c r="AN712" s="33">
        <v>2.35</v>
      </c>
      <c r="AO712" s="17" t="s">
        <v>51</v>
      </c>
      <c r="AP712" s="32" t="s">
        <v>52</v>
      </c>
      <c r="AQ712" s="17" t="e">
        <f>AVERAGE(SMALL(AE712:AI712,1),SMALL(AE712:AI712,2))</f>
        <v>#NUM!</v>
      </c>
      <c r="AR712" s="17" t="e">
        <f>IF(R712 &lt;=( AVERAGE(SMALL(AE712:AI712,1),SMALL(AE712:AI712,2))), R712, "")</f>
        <v>#NUM!</v>
      </c>
      <c r="AS712" s="17" t="e">
        <f>AVERAGE(SMALL(AJ712:AM712,1),SMALL(AJ712:AM712,2))</f>
        <v>#NUM!</v>
      </c>
      <c r="AT712" s="17">
        <f>T712*1.075</f>
        <v>5.6974999999999998</v>
      </c>
      <c r="AU712" s="17">
        <f>U712*1.075</f>
        <v>5.6974999999999998</v>
      </c>
      <c r="AV712" s="30">
        <f>MIN(AN712,AT712,AU712)</f>
        <v>2.35</v>
      </c>
      <c r="AW712" s="17" t="s">
        <v>53</v>
      </c>
      <c r="AX712" s="17" t="s">
        <v>52</v>
      </c>
      <c r="AY712" s="33">
        <v>2.35</v>
      </c>
      <c r="AZ712" s="34">
        <f>IF(AND(AY712&gt;0,AY712&lt;=10),AY712*0.25,IF(AND(AY712&gt;10,AY712&lt;=50),AY712*0.17,IF(AND(AY712&gt;10,AY712&lt;=100),AY712*0.12,IF(AY712&gt;100,AY712*0.1))))</f>
        <v>0.58750000000000002</v>
      </c>
      <c r="BA712" s="35">
        <f>AZ712+AY712</f>
        <v>2.9375</v>
      </c>
      <c r="BB712" s="33">
        <f>BA712+BA712*0.08</f>
        <v>3.1724999999999999</v>
      </c>
    </row>
    <row r="713" spans="1:54" s="17" customFormat="1" ht="30">
      <c r="A713" s="43" t="s">
        <v>3086</v>
      </c>
      <c r="B713" s="23">
        <v>730</v>
      </c>
      <c r="C713" s="44">
        <v>3648</v>
      </c>
      <c r="D713" s="44"/>
      <c r="E713" s="45" t="s">
        <v>3319</v>
      </c>
      <c r="F713" s="45" t="s">
        <v>3320</v>
      </c>
      <c r="G713" s="35" t="s">
        <v>3291</v>
      </c>
      <c r="H713" s="48" t="s">
        <v>1284</v>
      </c>
      <c r="I713" s="45" t="s">
        <v>3321</v>
      </c>
      <c r="J713" s="45" t="s">
        <v>3322</v>
      </c>
      <c r="K713" s="46"/>
      <c r="L713" s="45"/>
      <c r="M713" s="47">
        <v>30</v>
      </c>
      <c r="N713" s="45" t="s">
        <v>47</v>
      </c>
      <c r="O713" s="45" t="s">
        <v>3092</v>
      </c>
      <c r="P713" s="45" t="s">
        <v>3214</v>
      </c>
      <c r="Q713" s="45" t="s">
        <v>3323</v>
      </c>
      <c r="R713" s="29">
        <v>2.5</v>
      </c>
      <c r="S713" s="30"/>
      <c r="T713" s="31">
        <v>2.2000000000000002</v>
      </c>
      <c r="U713" s="9">
        <v>2.2000000000000002</v>
      </c>
      <c r="V713" s="29">
        <v>3.07</v>
      </c>
      <c r="W713" s="30">
        <v>2.5</v>
      </c>
      <c r="X713" s="30">
        <v>2.5</v>
      </c>
      <c r="Y713" s="30">
        <v>2.8</v>
      </c>
      <c r="Z713" s="30">
        <v>2.95</v>
      </c>
      <c r="AA713" s="30"/>
      <c r="AB713" s="30"/>
      <c r="AC713" s="30"/>
      <c r="AD713" s="30"/>
      <c r="AE713" s="32">
        <v>3.07</v>
      </c>
      <c r="AN713" s="33">
        <v>2.5</v>
      </c>
      <c r="AO713" s="17" t="s">
        <v>51</v>
      </c>
      <c r="AP713" s="32" t="s">
        <v>52</v>
      </c>
      <c r="AQ713" s="17" t="e">
        <f>AVERAGE(SMALL(AE713:AI713,1),SMALL(AE713:AI713,2))</f>
        <v>#NUM!</v>
      </c>
      <c r="AR713" s="17" t="e">
        <f>IF(R713 &lt;=( AVERAGE(SMALL(AE713:AI713,1),SMALL(AE713:AI713,2))), R713, "")</f>
        <v>#NUM!</v>
      </c>
      <c r="AS713" s="17" t="e">
        <f>AVERAGE(SMALL(AJ713:AM713,1),SMALL(AJ713:AM713,2))</f>
        <v>#NUM!</v>
      </c>
      <c r="AT713" s="17">
        <f>T713*1.075</f>
        <v>2.3650000000000002</v>
      </c>
      <c r="AU713" s="17">
        <f>U713*1.075</f>
        <v>2.3650000000000002</v>
      </c>
      <c r="AV713" s="30">
        <f>MIN(AN713,AT713,AU713)</f>
        <v>2.3650000000000002</v>
      </c>
      <c r="AW713" s="17" t="s">
        <v>75</v>
      </c>
      <c r="AX713" s="17" t="s">
        <v>76</v>
      </c>
      <c r="AY713" s="33">
        <v>2.3650000000000002</v>
      </c>
      <c r="AZ713" s="34">
        <f>IF(AND(AY713&gt;0,AY713&lt;=10),AY713*0.25,IF(AND(AY713&gt;10,AY713&lt;=50),AY713*0.17,IF(AND(AY713&gt;10,AY713&lt;=100),AY713*0.12,IF(AY713&gt;100,AY713*0.1))))</f>
        <v>0.59125000000000005</v>
      </c>
      <c r="BA713" s="35">
        <f>AZ713+AY713</f>
        <v>2.9562500000000003</v>
      </c>
      <c r="BB713" s="33">
        <f>BA713+BA713*0.08</f>
        <v>3.1927500000000002</v>
      </c>
    </row>
    <row r="714" spans="1:54" s="17" customFormat="1" ht="30">
      <c r="A714" s="43" t="s">
        <v>3086</v>
      </c>
      <c r="B714" s="23">
        <v>747</v>
      </c>
      <c r="C714" s="44">
        <v>11853</v>
      </c>
      <c r="D714" s="44"/>
      <c r="E714" s="45" t="s">
        <v>3383</v>
      </c>
      <c r="F714" s="45" t="s">
        <v>3384</v>
      </c>
      <c r="G714" s="35" t="s">
        <v>3385</v>
      </c>
      <c r="H714" s="48" t="s">
        <v>3386</v>
      </c>
      <c r="I714" s="45" t="s">
        <v>3387</v>
      </c>
      <c r="J714" s="45" t="s">
        <v>3388</v>
      </c>
      <c r="K714" s="46"/>
      <c r="L714" s="45"/>
      <c r="M714" s="47">
        <v>8</v>
      </c>
      <c r="N714" s="45" t="s">
        <v>47</v>
      </c>
      <c r="O714" s="45" t="s">
        <v>3092</v>
      </c>
      <c r="P714" s="45" t="s">
        <v>3105</v>
      </c>
      <c r="Q714" s="45" t="s">
        <v>3389</v>
      </c>
      <c r="R714" s="29">
        <v>2.36</v>
      </c>
      <c r="S714" s="30"/>
      <c r="T714" s="31">
        <v>2.7</v>
      </c>
      <c r="U714" s="9">
        <v>2.7</v>
      </c>
      <c r="V714" s="29">
        <v>2.48</v>
      </c>
      <c r="W714" s="30">
        <v>2.25</v>
      </c>
      <c r="X714" s="30">
        <v>2.7</v>
      </c>
      <c r="Y714" s="30"/>
      <c r="Z714" s="30"/>
      <c r="AA714" s="30"/>
      <c r="AB714" s="30"/>
      <c r="AC714" s="30"/>
      <c r="AD714" s="30"/>
      <c r="AE714" s="32">
        <v>2.48</v>
      </c>
      <c r="AN714" s="33">
        <v>2.37</v>
      </c>
      <c r="AO714" s="17" t="s">
        <v>213</v>
      </c>
      <c r="AP714" s="32" t="s">
        <v>214</v>
      </c>
      <c r="AQ714" s="17" t="e">
        <f>AVERAGE(SMALL(AE714:AI714,1),SMALL(AE714:AI714,2))</f>
        <v>#NUM!</v>
      </c>
      <c r="AR714" s="17" t="e">
        <f>IF(R714 &lt;=( AVERAGE(SMALL(AE714:AI714,1),SMALL(AE714:AI714,2))), R714, "")</f>
        <v>#NUM!</v>
      </c>
      <c r="AS714" s="17" t="e">
        <f>AVERAGE(SMALL(AJ714:AM714,1),SMALL(AJ714:AM714,2))</f>
        <v>#NUM!</v>
      </c>
      <c r="AT714" s="17">
        <f>T714*1.075</f>
        <v>2.9024999999999999</v>
      </c>
      <c r="AU714" s="17">
        <f>U714*1.075</f>
        <v>2.9024999999999999</v>
      </c>
      <c r="AV714" s="30">
        <f>MIN(AN714,AT714,AU714)</f>
        <v>2.37</v>
      </c>
      <c r="AW714" s="17" t="s">
        <v>215</v>
      </c>
      <c r="AX714" s="17" t="s">
        <v>214</v>
      </c>
      <c r="AY714" s="33">
        <v>2.37</v>
      </c>
      <c r="AZ714" s="34">
        <f>IF(AND(AY714&gt;0,AY714&lt;=10),AY714*0.25,IF(AND(AY714&gt;10,AY714&lt;=50),AY714*0.17,IF(AND(AY714&gt;10,AY714&lt;=100),AY714*0.12,IF(AY714&gt;100,AY714*0.1))))</f>
        <v>0.59250000000000003</v>
      </c>
      <c r="BA714" s="35">
        <f>AZ714+AY714</f>
        <v>2.9625000000000004</v>
      </c>
      <c r="BB714" s="33">
        <f>BA714+BA714*0.08</f>
        <v>3.1995000000000005</v>
      </c>
    </row>
    <row r="715" spans="1:54" s="17" customFormat="1" ht="30">
      <c r="A715" s="43" t="s">
        <v>3086</v>
      </c>
      <c r="B715" s="23">
        <v>731</v>
      </c>
      <c r="C715" s="44">
        <v>5562</v>
      </c>
      <c r="D715" s="44"/>
      <c r="E715" s="45" t="s">
        <v>3324</v>
      </c>
      <c r="F715" s="45" t="s">
        <v>3325</v>
      </c>
      <c r="G715" s="35" t="s">
        <v>1095</v>
      </c>
      <c r="H715" s="48" t="s">
        <v>1096</v>
      </c>
      <c r="I715" s="45" t="s">
        <v>45</v>
      </c>
      <c r="J715" s="45" t="s">
        <v>3326</v>
      </c>
      <c r="K715" s="46"/>
      <c r="L715" s="45"/>
      <c r="M715" s="47">
        <v>60</v>
      </c>
      <c r="N715" s="45" t="s">
        <v>47</v>
      </c>
      <c r="O715" s="45" t="s">
        <v>3092</v>
      </c>
      <c r="P715" s="45" t="s">
        <v>3124</v>
      </c>
      <c r="Q715" s="45" t="s">
        <v>3327</v>
      </c>
      <c r="R715" s="29">
        <v>2.4500000000000002</v>
      </c>
      <c r="S715" s="30"/>
      <c r="T715" s="31">
        <v>2.7</v>
      </c>
      <c r="U715" s="9">
        <v>2.7</v>
      </c>
      <c r="V715" s="29">
        <v>2.4500000000000002</v>
      </c>
      <c r="W715" s="30"/>
      <c r="X715" s="30"/>
      <c r="Y715" s="30"/>
      <c r="Z715" s="30"/>
      <c r="AA715" s="30"/>
      <c r="AB715" s="30"/>
      <c r="AC715" s="30"/>
      <c r="AD715" s="30"/>
      <c r="AE715" s="32">
        <v>2.4500000000000002</v>
      </c>
      <c r="AN715" s="33">
        <v>2.4159999999999999</v>
      </c>
      <c r="AO715" s="17" t="s">
        <v>338</v>
      </c>
      <c r="AP715" s="32" t="s">
        <v>339</v>
      </c>
      <c r="AQ715" s="17" t="e">
        <f>AVERAGE(SMALL(AE715:AI715,1),SMALL(AE715:AI715,2))</f>
        <v>#NUM!</v>
      </c>
      <c r="AR715" s="17" t="e">
        <f>IF(R715 &lt;=( AVERAGE(SMALL(AE715:AI715,1),SMALL(AE715:AI715,2))), R715, "")</f>
        <v>#NUM!</v>
      </c>
      <c r="AS715" s="17" t="e">
        <f>AVERAGE(SMALL(AJ715:AM715,1),SMALL(AJ715:AM715,2))</f>
        <v>#NUM!</v>
      </c>
      <c r="AT715" s="17">
        <f>T715*1.075</f>
        <v>2.9024999999999999</v>
      </c>
      <c r="AU715" s="17">
        <f>U715*1.075</f>
        <v>2.9024999999999999</v>
      </c>
      <c r="AV715" s="30">
        <f>MIN(AN715,AT715,AU715)</f>
        <v>2.4159999999999999</v>
      </c>
      <c r="AW715" s="17" t="s">
        <v>338</v>
      </c>
      <c r="AX715" s="17" t="s">
        <v>339</v>
      </c>
      <c r="AY715" s="33">
        <v>2.4159999999999999</v>
      </c>
      <c r="AZ715" s="34">
        <f>IF(AND(AY715&gt;0,AY715&lt;=10),AY715*0.25,IF(AND(AY715&gt;10,AY715&lt;=50),AY715*0.17,IF(AND(AY715&gt;10,AY715&lt;=100),AY715*0.12,IF(AY715&gt;100,AY715*0.1))))</f>
        <v>0.60399999999999998</v>
      </c>
      <c r="BA715" s="35">
        <f>AZ715+AY715</f>
        <v>3.02</v>
      </c>
      <c r="BB715" s="33">
        <f>BA715+BA715*0.08</f>
        <v>3.2616000000000001</v>
      </c>
    </row>
    <row r="716" spans="1:54" s="17" customFormat="1" ht="30">
      <c r="A716" s="43" t="s">
        <v>3086</v>
      </c>
      <c r="B716" s="23">
        <v>732</v>
      </c>
      <c r="C716" s="44">
        <v>14401</v>
      </c>
      <c r="D716" s="44"/>
      <c r="E716" s="45" t="s">
        <v>3328</v>
      </c>
      <c r="F716" s="45" t="s">
        <v>3329</v>
      </c>
      <c r="G716" s="35" t="s">
        <v>1095</v>
      </c>
      <c r="H716" s="48" t="s">
        <v>1006</v>
      </c>
      <c r="I716" s="45" t="s">
        <v>45</v>
      </c>
      <c r="J716" s="45" t="s">
        <v>3330</v>
      </c>
      <c r="K716" s="46"/>
      <c r="L716" s="45"/>
      <c r="M716" s="47">
        <v>60</v>
      </c>
      <c r="N716" s="45" t="s">
        <v>47</v>
      </c>
      <c r="O716" s="45" t="s">
        <v>3092</v>
      </c>
      <c r="P716" s="45" t="s">
        <v>3105</v>
      </c>
      <c r="Q716" s="45" t="s">
        <v>3331</v>
      </c>
      <c r="R716" s="29">
        <v>2.4300000000000002</v>
      </c>
      <c r="S716" s="30"/>
      <c r="T716" s="31"/>
      <c r="U716" s="9">
        <v>3.1</v>
      </c>
      <c r="V716" s="29">
        <v>2.76</v>
      </c>
      <c r="W716" s="30"/>
      <c r="X716" s="30"/>
      <c r="Y716" s="30">
        <v>2.1</v>
      </c>
      <c r="Z716" s="30"/>
      <c r="AA716" s="30"/>
      <c r="AB716" s="30"/>
      <c r="AC716" s="30"/>
      <c r="AD716" s="30"/>
      <c r="AE716" s="32">
        <v>2.76</v>
      </c>
      <c r="AN716" s="33">
        <v>2.4159999999999999</v>
      </c>
      <c r="AO716" s="17" t="s">
        <v>338</v>
      </c>
      <c r="AP716" s="32" t="s">
        <v>339</v>
      </c>
      <c r="AQ716" s="17" t="e">
        <f>AVERAGE(SMALL(AE716:AI716,1),SMALL(AE716:AI716,2))</f>
        <v>#NUM!</v>
      </c>
      <c r="AR716" s="17" t="e">
        <f>IF(R716 &lt;=( AVERAGE(SMALL(AE716:AI716,1),SMALL(AE716:AI716,2))), R716, "")</f>
        <v>#NUM!</v>
      </c>
      <c r="AS716" s="17" t="e">
        <f>AVERAGE(SMALL(AJ716:AM716,1),SMALL(AJ716:AM716,2))</f>
        <v>#NUM!</v>
      </c>
      <c r="AT716" s="17">
        <f>T716*1.075</f>
        <v>0</v>
      </c>
      <c r="AU716" s="17">
        <f>U716*1.075</f>
        <v>3.3325</v>
      </c>
      <c r="AV716" s="30">
        <f>MIN(AN716,AT716,AU716)</f>
        <v>0</v>
      </c>
      <c r="AW716" s="42" t="s">
        <v>53</v>
      </c>
      <c r="AX716" s="17" t="s">
        <v>52</v>
      </c>
      <c r="AY716" s="33">
        <v>2.4300000000000002</v>
      </c>
      <c r="AZ716" s="34">
        <f>IF(AND(AY716&gt;0,AY716&lt;=10),AY716*0.25,IF(AND(AY716&gt;10,AY716&lt;=50),AY716*0.17,IF(AND(AY716&gt;10,AY716&lt;=100),AY716*0.12,IF(AY716&gt;100,AY716*0.1))))</f>
        <v>0.60750000000000004</v>
      </c>
      <c r="BA716" s="35">
        <f>AZ716+AY716</f>
        <v>3.0375000000000001</v>
      </c>
      <c r="BB716" s="33">
        <f>BA716+BA716*0.08</f>
        <v>3.2805</v>
      </c>
    </row>
    <row r="717" spans="1:54" s="17" customFormat="1" ht="30">
      <c r="A717" s="43" t="s">
        <v>3086</v>
      </c>
      <c r="B717" s="23">
        <v>761</v>
      </c>
      <c r="C717" s="44">
        <v>13203</v>
      </c>
      <c r="D717" s="44"/>
      <c r="E717" s="45" t="s">
        <v>3424</v>
      </c>
      <c r="F717" s="45" t="s">
        <v>3425</v>
      </c>
      <c r="G717" s="35" t="s">
        <v>3426</v>
      </c>
      <c r="H717" s="48" t="s">
        <v>305</v>
      </c>
      <c r="I717" s="45" t="s">
        <v>106</v>
      </c>
      <c r="J717" s="45" t="s">
        <v>3427</v>
      </c>
      <c r="K717" s="46"/>
      <c r="L717" s="45"/>
      <c r="M717" s="47">
        <v>30</v>
      </c>
      <c r="N717" s="45" t="s">
        <v>47</v>
      </c>
      <c r="O717" s="45" t="s">
        <v>3092</v>
      </c>
      <c r="P717" s="45" t="s">
        <v>3105</v>
      </c>
      <c r="Q717" s="45" t="s">
        <v>3430</v>
      </c>
      <c r="R717" s="29">
        <v>2.4500000000000002</v>
      </c>
      <c r="S717" s="30"/>
      <c r="T717" s="31">
        <v>3.9</v>
      </c>
      <c r="U717" s="9">
        <v>3.9</v>
      </c>
      <c r="V717" s="29">
        <v>2.4500000000000002</v>
      </c>
      <c r="W717" s="30"/>
      <c r="X717" s="30"/>
      <c r="Y717" s="30"/>
      <c r="Z717" s="30"/>
      <c r="AA717" s="30"/>
      <c r="AB717" s="30"/>
      <c r="AC717" s="30"/>
      <c r="AD717" s="30"/>
      <c r="AE717" s="32">
        <v>2.4500000000000002</v>
      </c>
      <c r="AN717" s="33">
        <v>2.4500000000000002</v>
      </c>
      <c r="AO717" s="17" t="s">
        <v>51</v>
      </c>
      <c r="AP717" s="32" t="s">
        <v>52</v>
      </c>
      <c r="AQ717" s="17" t="e">
        <f>AVERAGE(SMALL(AE717:AI717,1),SMALL(AE717:AI717,2))</f>
        <v>#NUM!</v>
      </c>
      <c r="AR717" s="17" t="e">
        <f>IF(R717 &lt;=( AVERAGE(SMALL(AE717:AI717,1),SMALL(AE717:AI717,2))), R717, "")</f>
        <v>#NUM!</v>
      </c>
      <c r="AS717" s="17" t="e">
        <f>AVERAGE(SMALL(AJ717:AM717,1),SMALL(AJ717:AM717,2))</f>
        <v>#NUM!</v>
      </c>
      <c r="AT717" s="17">
        <f>T717*1.075</f>
        <v>4.1924999999999999</v>
      </c>
      <c r="AU717" s="17">
        <f>U717*1.075</f>
        <v>4.1924999999999999</v>
      </c>
      <c r="AV717" s="30">
        <f>MIN(AN717,AT717,AU717)</f>
        <v>2.4500000000000002</v>
      </c>
      <c r="AW717" s="42" t="s">
        <v>53</v>
      </c>
      <c r="AX717" s="17" t="s">
        <v>52</v>
      </c>
      <c r="AY717" s="33">
        <v>2.4500000000000002</v>
      </c>
      <c r="AZ717" s="34">
        <f>IF(AND(AY717&gt;0,AY717&lt;=10),AY717*0.25,IF(AND(AY717&gt;10,AY717&lt;=50),AY717*0.17,IF(AND(AY717&gt;10,AY717&lt;=100),AY717*0.12,IF(AY717&gt;100,AY717*0.1))))</f>
        <v>0.61250000000000004</v>
      </c>
      <c r="BA717" s="35">
        <f>AZ717+AY717</f>
        <v>3.0625</v>
      </c>
      <c r="BB717" s="33">
        <f>BA717+BA717*0.08</f>
        <v>3.3075000000000001</v>
      </c>
    </row>
    <row r="718" spans="1:54" s="17" customFormat="1" ht="30">
      <c r="A718" s="43" t="s">
        <v>3086</v>
      </c>
      <c r="B718" s="23">
        <v>684</v>
      </c>
      <c r="C718" s="44">
        <v>601</v>
      </c>
      <c r="D718" s="44"/>
      <c r="E718" s="45" t="s">
        <v>3138</v>
      </c>
      <c r="F718" s="45" t="s">
        <v>3139</v>
      </c>
      <c r="G718" s="35" t="s">
        <v>1658</v>
      </c>
      <c r="H718" s="48" t="s">
        <v>207</v>
      </c>
      <c r="I718" s="45" t="s">
        <v>45</v>
      </c>
      <c r="J718" s="45" t="s">
        <v>3140</v>
      </c>
      <c r="K718" s="46"/>
      <c r="L718" s="45"/>
      <c r="M718" s="47">
        <v>3</v>
      </c>
      <c r="N718" s="45" t="s">
        <v>47</v>
      </c>
      <c r="O718" s="45" t="s">
        <v>3092</v>
      </c>
      <c r="P718" s="45" t="s">
        <v>3124</v>
      </c>
      <c r="Q718" s="45" t="s">
        <v>3141</v>
      </c>
      <c r="R718" s="29">
        <v>2.46</v>
      </c>
      <c r="S718" s="30"/>
      <c r="T718" s="31">
        <v>4.3</v>
      </c>
      <c r="U718" s="9">
        <v>4.3</v>
      </c>
      <c r="V718" s="29">
        <v>3.45</v>
      </c>
      <c r="W718" s="30">
        <v>2.33</v>
      </c>
      <c r="X718" s="30">
        <v>2.58</v>
      </c>
      <c r="Y718" s="30"/>
      <c r="Z718" s="30"/>
      <c r="AA718" s="30"/>
      <c r="AB718" s="30"/>
      <c r="AC718" s="30"/>
      <c r="AD718" s="30"/>
      <c r="AE718" s="32">
        <v>3.45</v>
      </c>
      <c r="AG718" s="17">
        <v>2.5720000000000001</v>
      </c>
      <c r="AN718" s="33">
        <v>2.46</v>
      </c>
      <c r="AO718" s="17" t="s">
        <v>51</v>
      </c>
      <c r="AP718" s="32" t="s">
        <v>52</v>
      </c>
      <c r="AQ718" s="17">
        <f>AVERAGE(SMALL(AE718:AI718,1),SMALL(AE718:AI718,2))</f>
        <v>3.0110000000000001</v>
      </c>
      <c r="AR718" s="17">
        <f>IF(R718 &lt;=( AVERAGE(SMALL(AE718:AI718,1),SMALL(AE718:AI718,2))), R718, "")</f>
        <v>2.46</v>
      </c>
      <c r="AS718" s="17" t="e">
        <f>AVERAGE(SMALL(AJ718:AM718,1),SMALL(AJ718:AM718,2))</f>
        <v>#NUM!</v>
      </c>
      <c r="AT718" s="17">
        <f>T718*1.075</f>
        <v>4.6224999999999996</v>
      </c>
      <c r="AU718" s="17">
        <f>U718*1.075</f>
        <v>4.6224999999999996</v>
      </c>
      <c r="AV718" s="30">
        <f>MIN(AN718,AT718,AU718)</f>
        <v>2.46</v>
      </c>
      <c r="AW718" s="42" t="s">
        <v>53</v>
      </c>
      <c r="AX718" s="42" t="s">
        <v>52</v>
      </c>
      <c r="AY718" s="33">
        <v>2.46</v>
      </c>
      <c r="AZ718" s="34">
        <f>IF(AND(AY718&gt;0,AY718&lt;=10),AY718*0.25,IF(AND(AY718&gt;10,AY718&lt;=50),AY718*0.17,IF(AND(AY718&gt;10,AY718&lt;=100),AY718*0.12,IF(AY718&gt;100,AY718*0.1))))</f>
        <v>0.61499999999999999</v>
      </c>
      <c r="BA718" s="35">
        <f>AZ718+AY718</f>
        <v>3.0750000000000002</v>
      </c>
      <c r="BB718" s="33">
        <f>BA718+BA718*0.08</f>
        <v>3.3210000000000002</v>
      </c>
    </row>
    <row r="719" spans="1:54" s="17" customFormat="1" ht="30">
      <c r="A719" s="43" t="s">
        <v>3086</v>
      </c>
      <c r="B719" s="23">
        <v>687</v>
      </c>
      <c r="C719" s="44">
        <v>97</v>
      </c>
      <c r="D719" s="44"/>
      <c r="E719" s="45" t="s">
        <v>3148</v>
      </c>
      <c r="F719" s="45" t="s">
        <v>3149</v>
      </c>
      <c r="G719" s="35" t="s">
        <v>3150</v>
      </c>
      <c r="H719" s="48" t="s">
        <v>3151</v>
      </c>
      <c r="I719" s="45" t="s">
        <v>69</v>
      </c>
      <c r="J719" s="45" t="s">
        <v>3152</v>
      </c>
      <c r="K719" s="46">
        <v>40</v>
      </c>
      <c r="L719" s="45" t="s">
        <v>71</v>
      </c>
      <c r="M719" s="47">
        <v>1</v>
      </c>
      <c r="N719" s="45" t="s">
        <v>47</v>
      </c>
      <c r="O719" s="45" t="s">
        <v>3092</v>
      </c>
      <c r="P719" s="45" t="s">
        <v>3144</v>
      </c>
      <c r="Q719" s="45" t="s">
        <v>3153</v>
      </c>
      <c r="R719" s="29">
        <v>2.46</v>
      </c>
      <c r="S719" s="30"/>
      <c r="T719" s="31"/>
      <c r="U719" s="9" t="s">
        <v>58</v>
      </c>
      <c r="V719" s="29">
        <v>2.71</v>
      </c>
      <c r="W719" s="30">
        <v>2.42</v>
      </c>
      <c r="X719" s="30">
        <v>2.5</v>
      </c>
      <c r="Y719" s="30">
        <v>2.5</v>
      </c>
      <c r="Z719" s="30"/>
      <c r="AA719" s="30"/>
      <c r="AB719" s="30"/>
      <c r="AC719" s="30"/>
      <c r="AD719" s="30"/>
      <c r="AE719" s="32">
        <v>2.71</v>
      </c>
      <c r="AN719" s="33">
        <v>2.46</v>
      </c>
      <c r="AO719" s="17" t="s">
        <v>213</v>
      </c>
      <c r="AP719" s="32" t="s">
        <v>214</v>
      </c>
      <c r="AQ719" s="17" t="e">
        <f>AVERAGE(SMALL(AE719:AI719,1),SMALL(AE719:AI719,2))</f>
        <v>#NUM!</v>
      </c>
      <c r="AR719" s="17" t="e">
        <f>IF(R719 &lt;=( AVERAGE(SMALL(AE719:AI719,1),SMALL(AE719:AI719,2))), R719, "")</f>
        <v>#NUM!</v>
      </c>
      <c r="AS719" s="17" t="e">
        <f>AVERAGE(SMALL(AJ719:AM719,1),SMALL(AJ719:AM719,2))</f>
        <v>#NUM!</v>
      </c>
      <c r="AT719" s="17">
        <f>T719*1.075</f>
        <v>0</v>
      </c>
      <c r="AU719" s="17" t="e">
        <f>U719*1.075</f>
        <v>#VALUE!</v>
      </c>
      <c r="AV719" s="30" t="e">
        <f>MIN(AN719,AT719,AU719)</f>
        <v>#VALUE!</v>
      </c>
      <c r="AW719" s="42" t="s">
        <v>53</v>
      </c>
      <c r="AX719" s="42" t="s">
        <v>52</v>
      </c>
      <c r="AY719" s="33">
        <v>2.46</v>
      </c>
      <c r="AZ719" s="34">
        <f>IF(AND(AY719&gt;0,AY719&lt;=10),AY719*0.25,IF(AND(AY719&gt;10,AY719&lt;=50),AY719*0.17,IF(AND(AY719&gt;10,AY719&lt;=100),AY719*0.12,IF(AY719&gt;100,AY719*0.1))))</f>
        <v>0.61499999999999999</v>
      </c>
      <c r="BA719" s="35">
        <f>AZ719+AY719</f>
        <v>3.0750000000000002</v>
      </c>
      <c r="BB719" s="33">
        <f>BA719+BA719*0.08</f>
        <v>3.3210000000000002</v>
      </c>
    </row>
    <row r="720" spans="1:54" s="17" customFormat="1" ht="30">
      <c r="A720" s="43" t="s">
        <v>3086</v>
      </c>
      <c r="B720" s="23">
        <v>726</v>
      </c>
      <c r="C720" s="44">
        <v>3860</v>
      </c>
      <c r="D720" s="44"/>
      <c r="E720" s="45" t="s">
        <v>3295</v>
      </c>
      <c r="F720" s="45" t="s">
        <v>3296</v>
      </c>
      <c r="G720" s="35" t="s">
        <v>3297</v>
      </c>
      <c r="H720" s="48" t="s">
        <v>3298</v>
      </c>
      <c r="I720" s="45" t="s">
        <v>69</v>
      </c>
      <c r="J720" s="45" t="s">
        <v>2215</v>
      </c>
      <c r="K720" s="46">
        <v>15</v>
      </c>
      <c r="L720" s="45" t="s">
        <v>71</v>
      </c>
      <c r="M720" s="47">
        <v>1</v>
      </c>
      <c r="N720" s="45" t="s">
        <v>47</v>
      </c>
      <c r="O720" s="45" t="s">
        <v>3092</v>
      </c>
      <c r="P720" s="45" t="s">
        <v>3299</v>
      </c>
      <c r="Q720" s="45" t="s">
        <v>3300</v>
      </c>
      <c r="R720" s="29">
        <v>2.5</v>
      </c>
      <c r="S720" s="30"/>
      <c r="T720" s="31"/>
      <c r="U720" s="9" t="s">
        <v>58</v>
      </c>
      <c r="V720" s="29">
        <v>3.58</v>
      </c>
      <c r="W720" s="30">
        <v>2.5</v>
      </c>
      <c r="X720" s="30">
        <v>2.5</v>
      </c>
      <c r="Y720" s="30"/>
      <c r="Z720" s="30"/>
      <c r="AA720" s="30"/>
      <c r="AB720" s="30"/>
      <c r="AC720" s="30"/>
      <c r="AD720" s="30"/>
      <c r="AE720" s="32">
        <v>3.58</v>
      </c>
      <c r="AN720" s="33">
        <v>2.5</v>
      </c>
      <c r="AO720" s="17" t="s">
        <v>213</v>
      </c>
      <c r="AP720" s="32" t="s">
        <v>214</v>
      </c>
      <c r="AQ720" s="17" t="e">
        <f>AVERAGE(SMALL(AE720:AI720,1),SMALL(AE720:AI720,2))</f>
        <v>#NUM!</v>
      </c>
      <c r="AR720" s="17" t="e">
        <f>IF(R720 &lt;=( AVERAGE(SMALL(AE720:AI720,1),SMALL(AE720:AI720,2))), R720, "")</f>
        <v>#NUM!</v>
      </c>
      <c r="AS720" s="17" t="e">
        <f>AVERAGE(SMALL(AJ720:AM720,1),SMALL(AJ720:AM720,2))</f>
        <v>#NUM!</v>
      </c>
      <c r="AT720" s="17">
        <f>T720*1.075</f>
        <v>0</v>
      </c>
      <c r="AU720" s="17" t="e">
        <f>U720*1.075</f>
        <v>#VALUE!</v>
      </c>
      <c r="AV720" s="30" t="e">
        <f>MIN(AN720,AT720,AU720)</f>
        <v>#VALUE!</v>
      </c>
      <c r="AW720" s="17" t="s">
        <v>215</v>
      </c>
      <c r="AX720" s="17" t="s">
        <v>214</v>
      </c>
      <c r="AY720" s="33">
        <v>2.5</v>
      </c>
      <c r="AZ720" s="34">
        <f>IF(AND(AY720&gt;0,AY720&lt;=10),AY720*0.25,IF(AND(AY720&gt;10,AY720&lt;=50),AY720*0.17,IF(AND(AY720&gt;10,AY720&lt;=100),AY720*0.12,IF(AY720&gt;100,AY720*0.1))))</f>
        <v>0.625</v>
      </c>
      <c r="BA720" s="35">
        <f>AZ720+AY720</f>
        <v>3.125</v>
      </c>
      <c r="BB720" s="33">
        <f>BA720+BA720*0.08</f>
        <v>3.375</v>
      </c>
    </row>
    <row r="721" spans="1:54" s="17" customFormat="1" ht="30">
      <c r="A721" s="43" t="s">
        <v>3086</v>
      </c>
      <c r="B721" s="23">
        <v>673</v>
      </c>
      <c r="C721" s="44">
        <v>670</v>
      </c>
      <c r="D721" s="44"/>
      <c r="E721" s="45" t="s">
        <v>3087</v>
      </c>
      <c r="F721" s="45" t="s">
        <v>3088</v>
      </c>
      <c r="G721" s="35" t="s">
        <v>3089</v>
      </c>
      <c r="H721" s="48" t="s">
        <v>3090</v>
      </c>
      <c r="I721" s="45" t="s">
        <v>316</v>
      </c>
      <c r="J721" s="45" t="s">
        <v>3091</v>
      </c>
      <c r="K721" s="46">
        <v>40</v>
      </c>
      <c r="L721" s="45" t="s">
        <v>71</v>
      </c>
      <c r="M721" s="47">
        <v>1</v>
      </c>
      <c r="N721" s="45" t="s">
        <v>47</v>
      </c>
      <c r="O721" s="45" t="s">
        <v>3092</v>
      </c>
      <c r="P721" s="45" t="s">
        <v>609</v>
      </c>
      <c r="Q721" s="45" t="s">
        <v>3093</v>
      </c>
      <c r="R721" s="29">
        <v>2.6</v>
      </c>
      <c r="S721" s="30"/>
      <c r="T721" s="31"/>
      <c r="U721" s="9" t="s">
        <v>58</v>
      </c>
      <c r="V721" s="29">
        <v>3.48</v>
      </c>
      <c r="W721" s="30"/>
      <c r="X721" s="30">
        <v>2.65</v>
      </c>
      <c r="Y721" s="30">
        <v>2.5499999999999998</v>
      </c>
      <c r="Z721" s="30"/>
      <c r="AA721" s="30"/>
      <c r="AB721" s="30"/>
      <c r="AC721" s="30"/>
      <c r="AD721" s="30"/>
      <c r="AE721" s="32">
        <v>3.48</v>
      </c>
      <c r="AN721" s="33">
        <v>2.6</v>
      </c>
      <c r="AO721" s="17" t="s">
        <v>51</v>
      </c>
      <c r="AP721" s="32" t="s">
        <v>52</v>
      </c>
      <c r="AQ721" s="17" t="e">
        <f>AVERAGE(SMALL(AE721:AI721,1),SMALL(AE721:AI721,2))</f>
        <v>#NUM!</v>
      </c>
      <c r="AR721" s="17" t="e">
        <f>IF(R721 &lt;=( AVERAGE(SMALL(AE721:AI721,1),SMALL(AE721:AI721,2))), R721, "")</f>
        <v>#NUM!</v>
      </c>
      <c r="AS721" s="17" t="e">
        <f>AVERAGE(SMALL(AJ721:AM721,1),SMALL(AJ721:AM721,2))</f>
        <v>#NUM!</v>
      </c>
      <c r="AT721" s="17">
        <f>T721*1.075</f>
        <v>0</v>
      </c>
      <c r="AU721" s="17" t="e">
        <f>U721*1.075</f>
        <v>#VALUE!</v>
      </c>
      <c r="AV721" s="30" t="e">
        <f>MIN(AN721,AT721,AU721)</f>
        <v>#VALUE!</v>
      </c>
      <c r="AW721" s="42" t="s">
        <v>53</v>
      </c>
      <c r="AX721" s="42" t="s">
        <v>52</v>
      </c>
      <c r="AY721" s="33">
        <v>2.6</v>
      </c>
      <c r="AZ721" s="34">
        <f>IF(AND(AY721&gt;0,AY721&lt;=10),AY721*0.25,IF(AND(AY721&gt;10,AY721&lt;=50),AY721*0.17,IF(AND(AY721&gt;10,AY721&lt;=100),AY721*0.12,IF(AY721&gt;100,AY721*0.1))))</f>
        <v>0.65</v>
      </c>
      <c r="BA721" s="35">
        <f>AZ721+AY721</f>
        <v>3.25</v>
      </c>
      <c r="BB721" s="33">
        <f>BA721+BA721*0.08</f>
        <v>3.51</v>
      </c>
    </row>
    <row r="722" spans="1:54" s="17" customFormat="1" ht="30">
      <c r="A722" s="43" t="s">
        <v>3086</v>
      </c>
      <c r="B722" s="23">
        <v>733</v>
      </c>
      <c r="C722" s="44">
        <v>1172</v>
      </c>
      <c r="D722" s="44"/>
      <c r="E722" s="45" t="s">
        <v>3332</v>
      </c>
      <c r="F722" s="45" t="s">
        <v>1122</v>
      </c>
      <c r="G722" s="35" t="s">
        <v>1123</v>
      </c>
      <c r="H722" s="48" t="s">
        <v>44</v>
      </c>
      <c r="I722" s="45" t="s">
        <v>106</v>
      </c>
      <c r="J722" s="45" t="s">
        <v>2100</v>
      </c>
      <c r="K722" s="46"/>
      <c r="L722" s="45"/>
      <c r="M722" s="47">
        <v>30</v>
      </c>
      <c r="N722" s="45" t="s">
        <v>47</v>
      </c>
      <c r="O722" s="45" t="s">
        <v>3092</v>
      </c>
      <c r="P722" s="45" t="s">
        <v>3124</v>
      </c>
      <c r="Q722" s="45" t="s">
        <v>3333</v>
      </c>
      <c r="R722" s="29">
        <v>2.61</v>
      </c>
      <c r="S722" s="30"/>
      <c r="T722" s="31"/>
      <c r="U722" s="9" t="s">
        <v>58</v>
      </c>
      <c r="V722" s="29">
        <v>2.61</v>
      </c>
      <c r="W722" s="30"/>
      <c r="X722" s="30"/>
      <c r="Y722" s="30"/>
      <c r="Z722" s="30"/>
      <c r="AA722" s="30"/>
      <c r="AB722" s="30"/>
      <c r="AC722" s="30"/>
      <c r="AD722" s="30"/>
      <c r="AE722" s="32">
        <v>2.61</v>
      </c>
      <c r="AN722" s="33">
        <v>2.61</v>
      </c>
      <c r="AO722" s="17" t="s">
        <v>51</v>
      </c>
      <c r="AP722" s="32" t="s">
        <v>52</v>
      </c>
      <c r="AQ722" s="17" t="e">
        <f>AVERAGE(SMALL(AE722:AI722,1),SMALL(AE722:AI722,2))</f>
        <v>#NUM!</v>
      </c>
      <c r="AR722" s="17" t="e">
        <f>IF(R722 &lt;=( AVERAGE(SMALL(AE722:AI722,1),SMALL(AE722:AI722,2))), R722, "")</f>
        <v>#NUM!</v>
      </c>
      <c r="AS722" s="17" t="e">
        <f>AVERAGE(SMALL(AJ722:AM722,1),SMALL(AJ722:AM722,2))</f>
        <v>#NUM!</v>
      </c>
      <c r="AT722" s="17">
        <f>T722*1.075</f>
        <v>0</v>
      </c>
      <c r="AU722" s="17" t="e">
        <f>U722*1.075</f>
        <v>#VALUE!</v>
      </c>
      <c r="AV722" s="30" t="e">
        <f>MIN(AN722,AT722,AU722)</f>
        <v>#VALUE!</v>
      </c>
      <c r="AW722" s="42" t="s">
        <v>53</v>
      </c>
      <c r="AX722" s="17" t="s">
        <v>52</v>
      </c>
      <c r="AY722" s="33">
        <v>2.61</v>
      </c>
      <c r="AZ722" s="34">
        <f>IF(AND(AY722&gt;0,AY722&lt;=10),AY722*0.25,IF(AND(AY722&gt;10,AY722&lt;=50),AY722*0.17,IF(AND(AY722&gt;10,AY722&lt;=100),AY722*0.12,IF(AY722&gt;100,AY722*0.1))))</f>
        <v>0.65249999999999997</v>
      </c>
      <c r="BA722" s="35">
        <f>AZ722+AY722</f>
        <v>3.2624999999999997</v>
      </c>
      <c r="BB722" s="33">
        <f>BA722+BA722*0.08</f>
        <v>3.5234999999999999</v>
      </c>
    </row>
    <row r="723" spans="1:54" s="17" customFormat="1" ht="30">
      <c r="A723" s="43" t="s">
        <v>3086</v>
      </c>
      <c r="B723" s="23">
        <v>775</v>
      </c>
      <c r="C723" s="44">
        <v>5663</v>
      </c>
      <c r="D723" s="44"/>
      <c r="E723" s="45" t="s">
        <v>3476</v>
      </c>
      <c r="F723" s="45" t="s">
        <v>3474</v>
      </c>
      <c r="G723" s="35" t="s">
        <v>1759</v>
      </c>
      <c r="H723" s="48" t="s">
        <v>1168</v>
      </c>
      <c r="I723" s="45" t="s">
        <v>1760</v>
      </c>
      <c r="J723" s="45" t="s">
        <v>1164</v>
      </c>
      <c r="K723" s="46">
        <v>10</v>
      </c>
      <c r="L723" s="45" t="s">
        <v>83</v>
      </c>
      <c r="M723" s="47">
        <v>1</v>
      </c>
      <c r="N723" s="45" t="s">
        <v>47</v>
      </c>
      <c r="O723" s="45" t="s">
        <v>3092</v>
      </c>
      <c r="P723" s="45" t="s">
        <v>3214</v>
      </c>
      <c r="Q723" s="45" t="s">
        <v>3477</v>
      </c>
      <c r="R723" s="29">
        <v>2.61</v>
      </c>
      <c r="S723" s="30"/>
      <c r="T723" s="31">
        <v>2.5</v>
      </c>
      <c r="U723" s="9">
        <v>2.5</v>
      </c>
      <c r="V723" s="29">
        <v>2.61</v>
      </c>
      <c r="W723" s="30"/>
      <c r="X723" s="30"/>
      <c r="Y723" s="30"/>
      <c r="Z723" s="30"/>
      <c r="AA723" s="30"/>
      <c r="AB723" s="30"/>
      <c r="AC723" s="30"/>
      <c r="AD723" s="30"/>
      <c r="AE723" s="32">
        <v>2.61</v>
      </c>
      <c r="AN723" s="33">
        <v>2.61</v>
      </c>
      <c r="AO723" s="17" t="s">
        <v>51</v>
      </c>
      <c r="AP723" s="32" t="s">
        <v>52</v>
      </c>
      <c r="AQ723" s="17" t="e">
        <f>AVERAGE(SMALL(AE723:AI723,1),SMALL(AE723:AI723,2))</f>
        <v>#NUM!</v>
      </c>
      <c r="AR723" s="17" t="e">
        <f>IF(R723 &lt;=( AVERAGE(SMALL(AE723:AI723,1),SMALL(AE723:AI723,2))), R723, "")</f>
        <v>#NUM!</v>
      </c>
      <c r="AS723" s="17" t="e">
        <f>AVERAGE(SMALL(AJ723:AM723,1),SMALL(AJ723:AM723,2))</f>
        <v>#NUM!</v>
      </c>
      <c r="AT723" s="17">
        <f>T723*1.075</f>
        <v>2.6875</v>
      </c>
      <c r="AU723" s="17">
        <f>U723*1.075</f>
        <v>2.6875</v>
      </c>
      <c r="AV723" s="30">
        <f>MIN(AN723,AT723,AU723)</f>
        <v>2.61</v>
      </c>
      <c r="AW723" s="42" t="s">
        <v>53</v>
      </c>
      <c r="AX723" s="17" t="s">
        <v>52</v>
      </c>
      <c r="AY723" s="33">
        <v>2.61</v>
      </c>
      <c r="AZ723" s="34">
        <f>IF(AND(AY723&gt;0,AY723&lt;=10),AY723*0.25,IF(AND(AY723&gt;10,AY723&lt;=50),AY723*0.17,IF(AND(AY723&gt;10,AY723&lt;=100),AY723*0.12,IF(AY723&gt;100,AY723*0.1))))</f>
        <v>0.65249999999999997</v>
      </c>
      <c r="BA723" s="35">
        <f>AZ723+AY723</f>
        <v>3.2624999999999997</v>
      </c>
      <c r="BB723" s="33">
        <f>BA723+BA723*0.08</f>
        <v>3.5234999999999999</v>
      </c>
    </row>
    <row r="724" spans="1:54" s="17" customFormat="1" ht="30">
      <c r="A724" s="43" t="s">
        <v>3086</v>
      </c>
      <c r="B724" s="23">
        <v>682</v>
      </c>
      <c r="C724" s="44">
        <v>1128</v>
      </c>
      <c r="D724" s="44"/>
      <c r="E724" s="45" t="s">
        <v>3126</v>
      </c>
      <c r="F724" s="45" t="s">
        <v>3127</v>
      </c>
      <c r="G724" s="35" t="s">
        <v>677</v>
      </c>
      <c r="H724" s="48" t="s">
        <v>60</v>
      </c>
      <c r="I724" s="45" t="s">
        <v>45</v>
      </c>
      <c r="J724" s="45" t="s">
        <v>3128</v>
      </c>
      <c r="K724" s="46"/>
      <c r="L724" s="45"/>
      <c r="M724" s="47">
        <v>30</v>
      </c>
      <c r="N724" s="45" t="s">
        <v>47</v>
      </c>
      <c r="O724" s="45" t="s">
        <v>3092</v>
      </c>
      <c r="P724" s="45" t="s">
        <v>3130</v>
      </c>
      <c r="Q724" s="45" t="s">
        <v>3131</v>
      </c>
      <c r="R724" s="29">
        <v>3.68</v>
      </c>
      <c r="S724" s="30"/>
      <c r="T724" s="31">
        <v>2.5</v>
      </c>
      <c r="U724" s="9">
        <v>2.5</v>
      </c>
      <c r="V724" s="29">
        <v>3.68</v>
      </c>
      <c r="W724" s="30"/>
      <c r="X724" s="30"/>
      <c r="Y724" s="30"/>
      <c r="Z724" s="30"/>
      <c r="AA724" s="30"/>
      <c r="AB724" s="30"/>
      <c r="AC724" s="30"/>
      <c r="AD724" s="30"/>
      <c r="AE724" s="32">
        <v>3.68</v>
      </c>
      <c r="AN724" s="33">
        <v>3.6880000000000002</v>
      </c>
      <c r="AO724" s="17" t="s">
        <v>51</v>
      </c>
      <c r="AP724" s="32" t="s">
        <v>52</v>
      </c>
      <c r="AQ724" s="17" t="e">
        <f>AVERAGE(SMALL(AE724:AI724,1),SMALL(AE724:AI724,2))</f>
        <v>#NUM!</v>
      </c>
      <c r="AR724" s="17" t="e">
        <f>IF(R724 &lt;=( AVERAGE(SMALL(AE724:AI724,1),SMALL(AE724:AI724,2))), R724, "")</f>
        <v>#NUM!</v>
      </c>
      <c r="AS724" s="17" t="e">
        <f>AVERAGE(SMALL(AJ724:AM724,1),SMALL(AJ724:AM724,2))</f>
        <v>#NUM!</v>
      </c>
      <c r="AT724" s="17">
        <f>T724*1.075</f>
        <v>2.6875</v>
      </c>
      <c r="AU724" s="17">
        <f>U724*1.075</f>
        <v>2.6875</v>
      </c>
      <c r="AV724" s="30">
        <f>MIN(AN724,AT724,AU724)</f>
        <v>2.6875</v>
      </c>
      <c r="AW724" s="17" t="s">
        <v>75</v>
      </c>
      <c r="AX724" s="17" t="s">
        <v>76</v>
      </c>
      <c r="AY724" s="33">
        <v>2.6875</v>
      </c>
      <c r="AZ724" s="34">
        <f>IF(AND(AY724&gt;0,AY724&lt;=10),AY724*0.25,IF(AND(AY724&gt;10,AY724&lt;=50),AY724*0.17,IF(AND(AY724&gt;10,AY724&lt;=100),AY724*0.12,IF(AY724&gt;100,AY724*0.1))))</f>
        <v>0.671875</v>
      </c>
      <c r="BA724" s="35">
        <f>AZ724+AY724</f>
        <v>3.359375</v>
      </c>
      <c r="BB724" s="33">
        <f>BA724+BA724*0.08</f>
        <v>3.6281249999999998</v>
      </c>
    </row>
    <row r="725" spans="1:54" s="17" customFormat="1" ht="30">
      <c r="A725" s="43" t="s">
        <v>3086</v>
      </c>
      <c r="B725" s="23">
        <v>709</v>
      </c>
      <c r="C725" s="44">
        <v>5770</v>
      </c>
      <c r="D725" s="44"/>
      <c r="E725" s="45" t="s">
        <v>3235</v>
      </c>
      <c r="F725" s="45" t="s">
        <v>3236</v>
      </c>
      <c r="G725" s="35" t="s">
        <v>3237</v>
      </c>
      <c r="H725" s="48" t="s">
        <v>3238</v>
      </c>
      <c r="I725" s="45" t="s">
        <v>1220</v>
      </c>
      <c r="J725" s="45" t="s">
        <v>3239</v>
      </c>
      <c r="K725" s="46">
        <v>15</v>
      </c>
      <c r="L725" s="45" t="s">
        <v>71</v>
      </c>
      <c r="M725" s="47">
        <v>1</v>
      </c>
      <c r="N725" s="45" t="s">
        <v>47</v>
      </c>
      <c r="O725" s="45" t="s">
        <v>3092</v>
      </c>
      <c r="P725" s="45" t="s">
        <v>3105</v>
      </c>
      <c r="Q725" s="45" t="s">
        <v>3240</v>
      </c>
      <c r="R725" s="29">
        <v>0.95</v>
      </c>
      <c r="S725" s="30"/>
      <c r="T725" s="31">
        <v>2.5</v>
      </c>
      <c r="U725" s="9">
        <v>2.5</v>
      </c>
      <c r="V725" s="29">
        <v>5.22</v>
      </c>
      <c r="W725" s="30">
        <v>0.9</v>
      </c>
      <c r="X725" s="30">
        <v>0.99</v>
      </c>
      <c r="Y725" s="30">
        <v>1.6</v>
      </c>
      <c r="Z725" s="30"/>
      <c r="AA725" s="30"/>
      <c r="AB725" s="30"/>
      <c r="AC725" s="30"/>
      <c r="AD725" s="30"/>
      <c r="AE725" s="32">
        <v>5.22</v>
      </c>
      <c r="AN725" s="33">
        <v>0.95</v>
      </c>
      <c r="AO725" s="17" t="s">
        <v>213</v>
      </c>
      <c r="AP725" s="32" t="s">
        <v>214</v>
      </c>
      <c r="AQ725" s="17" t="e">
        <f>AVERAGE(SMALL(AE725:AI725,1),SMALL(AE725:AI725,2))</f>
        <v>#NUM!</v>
      </c>
      <c r="AR725" s="17" t="e">
        <f>IF(R725 &lt;=( AVERAGE(SMALL(AE725:AI725,1),SMALL(AE725:AI725,2))), R725, "")</f>
        <v>#NUM!</v>
      </c>
      <c r="AS725" s="17" t="e">
        <f>AVERAGE(SMALL(AJ725:AM725,1),SMALL(AJ725:AM725,2))</f>
        <v>#NUM!</v>
      </c>
      <c r="AT725" s="17">
        <f>T725*1.075</f>
        <v>2.6875</v>
      </c>
      <c r="AU725" s="17">
        <f>U725*1.075</f>
        <v>2.6875</v>
      </c>
      <c r="AV725" s="30">
        <f>MIN(AN725,AT725,AU725)</f>
        <v>0.95</v>
      </c>
      <c r="AW725" s="17" t="s">
        <v>75</v>
      </c>
      <c r="AX725" s="17" t="s">
        <v>76</v>
      </c>
      <c r="AY725" s="33">
        <v>2.6875</v>
      </c>
      <c r="AZ725" s="34">
        <f>IF(AND(AY725&gt;0,AY725&lt;=10),AY725*0.25,IF(AND(AY725&gt;10,AY725&lt;=50),AY725*0.17,IF(AND(AY725&gt;10,AY725&lt;=100),AY725*0.12,IF(AY725&gt;100,AY725*0.1))))</f>
        <v>0.671875</v>
      </c>
      <c r="BA725" s="35">
        <f>AZ725+AY725</f>
        <v>3.359375</v>
      </c>
      <c r="BB725" s="33">
        <f>BA725+BA725*0.08</f>
        <v>3.6281249999999998</v>
      </c>
    </row>
    <row r="726" spans="1:54" s="17" customFormat="1" ht="30">
      <c r="A726" s="43" t="s">
        <v>3086</v>
      </c>
      <c r="B726" s="23">
        <v>714</v>
      </c>
      <c r="C726" s="44">
        <v>14695</v>
      </c>
      <c r="D726" s="44"/>
      <c r="E726" s="45" t="s">
        <v>3254</v>
      </c>
      <c r="F726" s="45" t="s">
        <v>3255</v>
      </c>
      <c r="G726" s="35" t="s">
        <v>2274</v>
      </c>
      <c r="H726" s="48" t="s">
        <v>105</v>
      </c>
      <c r="I726" s="45" t="s">
        <v>45</v>
      </c>
      <c r="J726" s="45" t="s">
        <v>3256</v>
      </c>
      <c r="K726" s="46"/>
      <c r="L726" s="45"/>
      <c r="M726" s="47">
        <v>30</v>
      </c>
      <c r="N726" s="45" t="s">
        <v>47</v>
      </c>
      <c r="O726" s="45" t="s">
        <v>3092</v>
      </c>
      <c r="P726" s="45" t="s">
        <v>3105</v>
      </c>
      <c r="Q726" s="45" t="s">
        <v>3257</v>
      </c>
      <c r="R726" s="29">
        <v>2.98</v>
      </c>
      <c r="S726" s="30"/>
      <c r="T726" s="31">
        <v>4.8</v>
      </c>
      <c r="U726" s="9">
        <v>4.8</v>
      </c>
      <c r="V726" s="29">
        <v>3.07</v>
      </c>
      <c r="W726" s="30"/>
      <c r="X726" s="30"/>
      <c r="Y726" s="30">
        <v>2.9</v>
      </c>
      <c r="Z726" s="30"/>
      <c r="AA726" s="30"/>
      <c r="AB726" s="30"/>
      <c r="AC726" s="30"/>
      <c r="AD726" s="30"/>
      <c r="AE726" s="32">
        <v>3.07</v>
      </c>
      <c r="AN726" s="33">
        <v>2.9</v>
      </c>
      <c r="AO726" s="17" t="s">
        <v>338</v>
      </c>
      <c r="AP726" s="32" t="s">
        <v>339</v>
      </c>
      <c r="AQ726" s="17" t="e">
        <f>AVERAGE(SMALL(AE726:AI726,1),SMALL(AE726:AI726,2))</f>
        <v>#NUM!</v>
      </c>
      <c r="AR726" s="17" t="e">
        <f>IF(R726 &lt;=( AVERAGE(SMALL(AE726:AI726,1),SMALL(AE726:AI726,2))), R726, "")</f>
        <v>#NUM!</v>
      </c>
      <c r="AS726" s="17" t="e">
        <f>AVERAGE(SMALL(AJ726:AM726,1),SMALL(AJ726:AM726,2))</f>
        <v>#NUM!</v>
      </c>
      <c r="AT726" s="17">
        <f>T726*1.075</f>
        <v>5.1599999999999993</v>
      </c>
      <c r="AU726" s="17">
        <f>U726*1.075</f>
        <v>5.1599999999999993</v>
      </c>
      <c r="AV726" s="30">
        <f>MIN(AN726,AT726,AU726)</f>
        <v>2.9</v>
      </c>
      <c r="AW726" s="17" t="s">
        <v>338</v>
      </c>
      <c r="AX726" s="17" t="s">
        <v>339</v>
      </c>
      <c r="AY726" s="33">
        <v>2.71</v>
      </c>
      <c r="AZ726" s="34">
        <f>IF(AND(AY726&gt;0,AY726&lt;=10),AY726*0.25,IF(AND(AY726&gt;10,AY726&lt;=50),AY726*0.17,IF(AND(AY726&gt;10,AY726&lt;=100),AY726*0.12,IF(AY726&gt;100,AY726*0.1))))</f>
        <v>0.67749999999999999</v>
      </c>
      <c r="BA726" s="35">
        <f>AZ726+AY726</f>
        <v>3.3875000000000002</v>
      </c>
      <c r="BB726" s="33">
        <f>BA726+BA726*0.08</f>
        <v>3.6585000000000001</v>
      </c>
    </row>
    <row r="727" spans="1:54" s="17" customFormat="1" ht="30">
      <c r="A727" s="43" t="s">
        <v>3086</v>
      </c>
      <c r="B727" s="23">
        <v>727</v>
      </c>
      <c r="C727" s="44">
        <v>3976</v>
      </c>
      <c r="D727" s="44"/>
      <c r="E727" s="45" t="s">
        <v>3301</v>
      </c>
      <c r="F727" s="45" t="s">
        <v>3302</v>
      </c>
      <c r="G727" s="35" t="s">
        <v>3303</v>
      </c>
      <c r="H727" s="48" t="s">
        <v>3304</v>
      </c>
      <c r="I727" s="45" t="s">
        <v>3305</v>
      </c>
      <c r="J727" s="45" t="s">
        <v>3306</v>
      </c>
      <c r="K727" s="46"/>
      <c r="L727" s="45"/>
      <c r="M727" s="47">
        <v>20</v>
      </c>
      <c r="N727" s="45" t="s">
        <v>47</v>
      </c>
      <c r="O727" s="45" t="s">
        <v>3092</v>
      </c>
      <c r="P727" s="45" t="s">
        <v>3099</v>
      </c>
      <c r="Q727" s="45" t="s">
        <v>3307</v>
      </c>
      <c r="R727" s="29">
        <v>2.75</v>
      </c>
      <c r="S727" s="30"/>
      <c r="T727" s="31">
        <v>3.15</v>
      </c>
      <c r="U727" s="9">
        <v>3.15</v>
      </c>
      <c r="V727" s="29">
        <v>3.12</v>
      </c>
      <c r="W727" s="30">
        <v>2.5</v>
      </c>
      <c r="X727" s="30">
        <v>3</v>
      </c>
      <c r="Y727" s="30">
        <v>3.2</v>
      </c>
      <c r="Z727" s="30"/>
      <c r="AA727" s="30"/>
      <c r="AB727" s="30"/>
      <c r="AC727" s="30"/>
      <c r="AD727" s="30"/>
      <c r="AE727" s="32">
        <v>3.12</v>
      </c>
      <c r="AN727" s="33">
        <v>2.75</v>
      </c>
      <c r="AO727" s="17" t="s">
        <v>51</v>
      </c>
      <c r="AP727" s="32" t="s">
        <v>52</v>
      </c>
      <c r="AQ727" s="17" t="e">
        <f>AVERAGE(SMALL(AE727:AI727,1),SMALL(AE727:AI727,2))</f>
        <v>#NUM!</v>
      </c>
      <c r="AR727" s="17" t="e">
        <f>IF(R727 &lt;=( AVERAGE(SMALL(AE727:AI727,1),SMALL(AE727:AI727,2))), R727, "")</f>
        <v>#NUM!</v>
      </c>
      <c r="AS727" s="17" t="e">
        <f>AVERAGE(SMALL(AJ727:AM727,1),SMALL(AJ727:AM727,2))</f>
        <v>#NUM!</v>
      </c>
      <c r="AT727" s="17">
        <f>T727*1.075</f>
        <v>3.38625</v>
      </c>
      <c r="AU727" s="17">
        <f>U727*1.075</f>
        <v>3.38625</v>
      </c>
      <c r="AV727" s="30">
        <f>MIN(AN727,AT727,AU727)</f>
        <v>2.75</v>
      </c>
      <c r="AW727" s="42" t="s">
        <v>53</v>
      </c>
      <c r="AX727" s="17" t="s">
        <v>52</v>
      </c>
      <c r="AY727" s="33">
        <v>2.75</v>
      </c>
      <c r="AZ727" s="34">
        <f>IF(AND(AY727&gt;0,AY727&lt;=10),AY727*0.25,IF(AND(AY727&gt;10,AY727&lt;=50),AY727*0.17,IF(AND(AY727&gt;10,AY727&lt;=100),AY727*0.12,IF(AY727&gt;100,AY727*0.1))))</f>
        <v>0.6875</v>
      </c>
      <c r="BA727" s="35">
        <f>AZ727+AY727</f>
        <v>3.4375</v>
      </c>
      <c r="BB727" s="33">
        <f>BA727+BA727*0.08</f>
        <v>3.7124999999999999</v>
      </c>
    </row>
    <row r="728" spans="1:54" s="17" customFormat="1" ht="30">
      <c r="A728" s="43" t="s">
        <v>3086</v>
      </c>
      <c r="B728" s="23">
        <v>685</v>
      </c>
      <c r="C728" s="44">
        <v>5554</v>
      </c>
      <c r="D728" s="44"/>
      <c r="E728" s="45" t="s">
        <v>3142</v>
      </c>
      <c r="F728" s="45" t="s">
        <v>695</v>
      </c>
      <c r="G728" s="35" t="s">
        <v>693</v>
      </c>
      <c r="H728" s="48" t="s">
        <v>105</v>
      </c>
      <c r="I728" s="45" t="s">
        <v>45</v>
      </c>
      <c r="J728" s="45" t="s">
        <v>3143</v>
      </c>
      <c r="K728" s="46"/>
      <c r="L728" s="45"/>
      <c r="M728" s="47">
        <v>30</v>
      </c>
      <c r="N728" s="45" t="s">
        <v>47</v>
      </c>
      <c r="O728" s="45" t="s">
        <v>3092</v>
      </c>
      <c r="P728" s="45" t="s">
        <v>3144</v>
      </c>
      <c r="Q728" s="45" t="s">
        <v>3145</v>
      </c>
      <c r="R728" s="29">
        <v>2.76</v>
      </c>
      <c r="S728" s="30"/>
      <c r="T728" s="31"/>
      <c r="U728" s="9" t="s">
        <v>58</v>
      </c>
      <c r="V728" s="29">
        <v>2.76</v>
      </c>
      <c r="W728" s="30"/>
      <c r="X728" s="30"/>
      <c r="Y728" s="30"/>
      <c r="Z728" s="30"/>
      <c r="AA728" s="30"/>
      <c r="AB728" s="30"/>
      <c r="AC728" s="30"/>
      <c r="AD728" s="30"/>
      <c r="AE728" s="32">
        <v>2.76</v>
      </c>
      <c r="AN728" s="33">
        <v>2.76</v>
      </c>
      <c r="AO728" s="17" t="s">
        <v>51</v>
      </c>
      <c r="AP728" s="32" t="s">
        <v>52</v>
      </c>
      <c r="AQ728" s="17" t="e">
        <f>AVERAGE(SMALL(AE728:AI728,1),SMALL(AE728:AI728,2))</f>
        <v>#NUM!</v>
      </c>
      <c r="AR728" s="17" t="e">
        <f>IF(R728 &lt;=( AVERAGE(SMALL(AE728:AI728,1),SMALL(AE728:AI728,2))), R728, "")</f>
        <v>#NUM!</v>
      </c>
      <c r="AS728" s="17" t="e">
        <f>AVERAGE(SMALL(AJ728:AM728,1),SMALL(AJ728:AM728,2))</f>
        <v>#NUM!</v>
      </c>
      <c r="AT728" s="17">
        <f>T728*1.075</f>
        <v>0</v>
      </c>
      <c r="AU728" s="17" t="e">
        <f>U728*1.075</f>
        <v>#VALUE!</v>
      </c>
      <c r="AV728" s="30" t="e">
        <f>MIN(AN728,AT728,AU728)</f>
        <v>#VALUE!</v>
      </c>
      <c r="AW728" s="42" t="s">
        <v>53</v>
      </c>
      <c r="AX728" s="42" t="s">
        <v>52</v>
      </c>
      <c r="AY728" s="33">
        <v>2.76</v>
      </c>
      <c r="AZ728" s="34">
        <f>IF(AND(AY728&gt;0,AY728&lt;=10),AY728*0.25,IF(AND(AY728&gt;10,AY728&lt;=50),AY728*0.17,IF(AND(AY728&gt;10,AY728&lt;=100),AY728*0.12,IF(AY728&gt;100,AY728*0.1))))</f>
        <v>0.69</v>
      </c>
      <c r="BA728" s="35">
        <f>AZ728+AY728</f>
        <v>3.4499999999999997</v>
      </c>
      <c r="BB728" s="33">
        <f>BA728+BA728*0.08</f>
        <v>3.7259999999999995</v>
      </c>
    </row>
    <row r="729" spans="1:54" s="17" customFormat="1" ht="30">
      <c r="A729" s="43" t="s">
        <v>3086</v>
      </c>
      <c r="B729" s="23">
        <v>722</v>
      </c>
      <c r="C729" s="44">
        <v>3802</v>
      </c>
      <c r="D729" s="44"/>
      <c r="E729" s="45" t="s">
        <v>3278</v>
      </c>
      <c r="F729" s="45" t="s">
        <v>3279</v>
      </c>
      <c r="G729" s="35" t="s">
        <v>3280</v>
      </c>
      <c r="H729" s="48" t="s">
        <v>537</v>
      </c>
      <c r="I729" s="45" t="s">
        <v>45</v>
      </c>
      <c r="J729" s="45" t="s">
        <v>3128</v>
      </c>
      <c r="K729" s="46"/>
      <c r="L729" s="45"/>
      <c r="M729" s="47">
        <v>30</v>
      </c>
      <c r="N729" s="45" t="s">
        <v>47</v>
      </c>
      <c r="O729" s="45" t="s">
        <v>3092</v>
      </c>
      <c r="P729" s="45" t="s">
        <v>3144</v>
      </c>
      <c r="Q729" s="45" t="s">
        <v>3281</v>
      </c>
      <c r="R729" s="29">
        <v>2.76</v>
      </c>
      <c r="S729" s="30"/>
      <c r="T729" s="31"/>
      <c r="U729" s="9" t="s">
        <v>58</v>
      </c>
      <c r="V729" s="29">
        <v>2.76</v>
      </c>
      <c r="W729" s="30"/>
      <c r="X729" s="30"/>
      <c r="Y729" s="30"/>
      <c r="Z729" s="30"/>
      <c r="AA729" s="30"/>
      <c r="AB729" s="30"/>
      <c r="AC729" s="30"/>
      <c r="AD729" s="30"/>
      <c r="AE729" s="32">
        <v>2.76</v>
      </c>
      <c r="AN729" s="33">
        <v>2.76</v>
      </c>
      <c r="AO729" s="17" t="s">
        <v>51</v>
      </c>
      <c r="AP729" s="32" t="s">
        <v>52</v>
      </c>
      <c r="AQ729" s="17" t="e">
        <f>AVERAGE(SMALL(AE729:AI729,1),SMALL(AE729:AI729,2))</f>
        <v>#NUM!</v>
      </c>
      <c r="AR729" s="17" t="e">
        <f>IF(R729 &lt;=( AVERAGE(SMALL(AE729:AI729,1),SMALL(AE729:AI729,2))), R729, "")</f>
        <v>#NUM!</v>
      </c>
      <c r="AS729" s="17" t="e">
        <f>AVERAGE(SMALL(AJ729:AM729,1),SMALL(AJ729:AM729,2))</f>
        <v>#NUM!</v>
      </c>
      <c r="AT729" s="17">
        <f>T729*1.075</f>
        <v>0</v>
      </c>
      <c r="AU729" s="17" t="e">
        <f>U729*1.075</f>
        <v>#VALUE!</v>
      </c>
      <c r="AV729" s="30" t="e">
        <f>MIN(AN729,AT729,AU729)</f>
        <v>#VALUE!</v>
      </c>
      <c r="AW729" s="42" t="s">
        <v>53</v>
      </c>
      <c r="AX729" s="17" t="s">
        <v>52</v>
      </c>
      <c r="AY729" s="33">
        <v>2.76</v>
      </c>
      <c r="AZ729" s="34">
        <f>IF(AND(AY729&gt;0,AY729&lt;=10),AY729*0.25,IF(AND(AY729&gt;10,AY729&lt;=50),AY729*0.17,IF(AND(AY729&gt;10,AY729&lt;=100),AY729*0.12,IF(AY729&gt;100,AY729*0.1))))</f>
        <v>0.69</v>
      </c>
      <c r="BA729" s="35">
        <f>AZ729+AY729</f>
        <v>3.4499999999999997</v>
      </c>
      <c r="BB729" s="33">
        <f>BA729+BA729*0.08</f>
        <v>3.7259999999999995</v>
      </c>
    </row>
    <row r="730" spans="1:54" s="17" customFormat="1" ht="45">
      <c r="A730" s="43" t="s">
        <v>3086</v>
      </c>
      <c r="B730" s="23">
        <v>769</v>
      </c>
      <c r="C730" s="44">
        <v>17882</v>
      </c>
      <c r="D730" s="44"/>
      <c r="E730" s="45" t="s">
        <v>3445</v>
      </c>
      <c r="F730" s="45" t="s">
        <v>3446</v>
      </c>
      <c r="G730" s="35" t="s">
        <v>1273</v>
      </c>
      <c r="H730" s="48" t="s">
        <v>305</v>
      </c>
      <c r="I730" s="45" t="s">
        <v>45</v>
      </c>
      <c r="J730" s="45" t="s">
        <v>3451</v>
      </c>
      <c r="K730" s="46"/>
      <c r="L730" s="45"/>
      <c r="M730" s="47">
        <v>30</v>
      </c>
      <c r="N730" s="45" t="s">
        <v>47</v>
      </c>
      <c r="O730" s="45" t="s">
        <v>3092</v>
      </c>
      <c r="P730" s="45" t="s">
        <v>3448</v>
      </c>
      <c r="Q730" s="45" t="s">
        <v>3452</v>
      </c>
      <c r="R730" s="29">
        <v>2.76</v>
      </c>
      <c r="S730" s="30"/>
      <c r="T730" s="31"/>
      <c r="U730" s="9" t="s">
        <v>58</v>
      </c>
      <c r="V730" s="29">
        <v>2.76</v>
      </c>
      <c r="W730" s="30"/>
      <c r="X730" s="30"/>
      <c r="Y730" s="30"/>
      <c r="Z730" s="30"/>
      <c r="AA730" s="30"/>
      <c r="AB730" s="30"/>
      <c r="AC730" s="30"/>
      <c r="AD730" s="30"/>
      <c r="AE730" s="32">
        <v>2.76</v>
      </c>
      <c r="AN730" s="33">
        <v>2.76</v>
      </c>
      <c r="AO730" s="17" t="s">
        <v>51</v>
      </c>
      <c r="AP730" s="32" t="s">
        <v>52</v>
      </c>
      <c r="AQ730" s="17" t="e">
        <f>AVERAGE(SMALL(AE730:AI730,1),SMALL(AE730:AI730,2))</f>
        <v>#NUM!</v>
      </c>
      <c r="AR730" s="17" t="e">
        <f>IF(R730 &lt;=( AVERAGE(SMALL(AE730:AI730,1),SMALL(AE730:AI730,2))), R730, "")</f>
        <v>#NUM!</v>
      </c>
      <c r="AS730" s="17" t="e">
        <f>AVERAGE(SMALL(AJ730:AM730,1),SMALL(AJ730:AM730,2))</f>
        <v>#NUM!</v>
      </c>
      <c r="AT730" s="17">
        <f>T730*1.075</f>
        <v>0</v>
      </c>
      <c r="AU730" s="17" t="e">
        <f>U730*1.075</f>
        <v>#VALUE!</v>
      </c>
      <c r="AV730" s="30" t="e">
        <f>MIN(AN730,AT730,AU730)</f>
        <v>#VALUE!</v>
      </c>
      <c r="AW730" s="42" t="s">
        <v>53</v>
      </c>
      <c r="AX730" s="17" t="s">
        <v>52</v>
      </c>
      <c r="AY730" s="33">
        <v>2.76</v>
      </c>
      <c r="AZ730" s="34">
        <f>IF(AND(AY730&gt;0,AY730&lt;=10),AY730*0.25,IF(AND(AY730&gt;10,AY730&lt;=50),AY730*0.17,IF(AND(AY730&gt;10,AY730&lt;=100),AY730*0.12,IF(AY730&gt;100,AY730*0.1))))</f>
        <v>0.69</v>
      </c>
      <c r="BA730" s="35">
        <f>AZ730+AY730</f>
        <v>3.4499999999999997</v>
      </c>
      <c r="BB730" s="33">
        <f>BA730+BA730*0.08</f>
        <v>3.7259999999999995</v>
      </c>
    </row>
    <row r="731" spans="1:54" s="17" customFormat="1" ht="30">
      <c r="A731" s="43" t="s">
        <v>3086</v>
      </c>
      <c r="B731" s="23">
        <v>695</v>
      </c>
      <c r="C731" s="44">
        <v>19581</v>
      </c>
      <c r="D731" s="44"/>
      <c r="E731" s="45" t="s">
        <v>3178</v>
      </c>
      <c r="F731" s="45" t="s">
        <v>3179</v>
      </c>
      <c r="G731" s="35" t="s">
        <v>3180</v>
      </c>
      <c r="H731" s="48" t="s">
        <v>3181</v>
      </c>
      <c r="I731" s="45" t="s">
        <v>316</v>
      </c>
      <c r="J731" s="45" t="s">
        <v>3182</v>
      </c>
      <c r="K731" s="46">
        <v>40</v>
      </c>
      <c r="L731" s="45" t="s">
        <v>71</v>
      </c>
      <c r="M731" s="47">
        <v>1</v>
      </c>
      <c r="N731" s="45" t="s">
        <v>47</v>
      </c>
      <c r="O731" s="45" t="s">
        <v>3092</v>
      </c>
      <c r="P731" s="45" t="s">
        <v>3105</v>
      </c>
      <c r="Q731" s="45" t="s">
        <v>3183</v>
      </c>
      <c r="R731" s="29">
        <v>2.04</v>
      </c>
      <c r="S731" s="30"/>
      <c r="T731" s="31"/>
      <c r="U731" s="9">
        <v>2.6</v>
      </c>
      <c r="V731" s="29">
        <v>3.12</v>
      </c>
      <c r="W731" s="30"/>
      <c r="X731" s="30"/>
      <c r="Y731" s="30"/>
      <c r="Z731" s="30"/>
      <c r="AA731" s="30"/>
      <c r="AB731" s="30"/>
      <c r="AC731" s="30"/>
      <c r="AD731" s="30"/>
      <c r="AE731" s="32">
        <v>3.12</v>
      </c>
      <c r="AN731" s="33">
        <v>2.04</v>
      </c>
      <c r="AO731" s="17" t="s">
        <v>51</v>
      </c>
      <c r="AP731" s="32" t="s">
        <v>52</v>
      </c>
      <c r="AQ731" s="17" t="e">
        <f>AVERAGE(SMALL(AE731:AI731,1),SMALL(AE731:AI731,2))</f>
        <v>#NUM!</v>
      </c>
      <c r="AR731" s="17" t="e">
        <f>IF(R731 &lt;=( AVERAGE(SMALL(AE731:AI731,1),SMALL(AE731:AI731,2))), R731, "")</f>
        <v>#NUM!</v>
      </c>
      <c r="AS731" s="17" t="e">
        <f>AVERAGE(SMALL(AJ731:AM731,1),SMALL(AJ731:AM731,2))</f>
        <v>#NUM!</v>
      </c>
      <c r="AT731" s="17">
        <f>T731*1.075</f>
        <v>0</v>
      </c>
      <c r="AU731" s="17">
        <f>U731*1.075</f>
        <v>2.7949999999999999</v>
      </c>
      <c r="AV731" s="30">
        <f>MIN(AN731,AT731,AU731)</f>
        <v>0</v>
      </c>
      <c r="AW731" s="17" t="s">
        <v>75</v>
      </c>
      <c r="AX731" s="17" t="s">
        <v>76</v>
      </c>
      <c r="AY731" s="33">
        <v>2.7949999999999999</v>
      </c>
      <c r="AZ731" s="34">
        <f>IF(AND(AY731&gt;0,AY731&lt;=10),AY731*0.25,IF(AND(AY731&gt;10,AY731&lt;=50),AY731*0.17,IF(AND(AY731&gt;10,AY731&lt;=100),AY731*0.12,IF(AY731&gt;100,AY731*0.1))))</f>
        <v>0.69874999999999998</v>
      </c>
      <c r="BA731" s="35">
        <f>AZ731+AY731</f>
        <v>3.4937499999999999</v>
      </c>
      <c r="BB731" s="33">
        <f>BA731+BA731*0.08</f>
        <v>3.77325</v>
      </c>
    </row>
    <row r="732" spans="1:54" s="17" customFormat="1" ht="30">
      <c r="A732" s="43" t="s">
        <v>3086</v>
      </c>
      <c r="B732" s="23">
        <v>774</v>
      </c>
      <c r="C732" s="44">
        <v>5553</v>
      </c>
      <c r="D732" s="44"/>
      <c r="E732" s="45" t="s">
        <v>3473</v>
      </c>
      <c r="F732" s="45" t="s">
        <v>3474</v>
      </c>
      <c r="G732" s="35" t="s">
        <v>1759</v>
      </c>
      <c r="H732" s="48" t="s">
        <v>1074</v>
      </c>
      <c r="I732" s="45" t="s">
        <v>1760</v>
      </c>
      <c r="J732" s="45" t="s">
        <v>1164</v>
      </c>
      <c r="K732" s="46">
        <v>10</v>
      </c>
      <c r="L732" s="45" t="s">
        <v>83</v>
      </c>
      <c r="M732" s="47">
        <v>1</v>
      </c>
      <c r="N732" s="45" t="s">
        <v>47</v>
      </c>
      <c r="O732" s="45" t="s">
        <v>3092</v>
      </c>
      <c r="P732" s="45" t="s">
        <v>3214</v>
      </c>
      <c r="Q732" s="45" t="s">
        <v>3475</v>
      </c>
      <c r="R732" s="29">
        <v>2.81</v>
      </c>
      <c r="S732" s="30"/>
      <c r="T732" s="31">
        <v>2.6</v>
      </c>
      <c r="U732" s="9">
        <v>2.6</v>
      </c>
      <c r="V732" s="29">
        <v>2.81</v>
      </c>
      <c r="W732" s="30"/>
      <c r="X732" s="30"/>
      <c r="Y732" s="30"/>
      <c r="Z732" s="30"/>
      <c r="AA732" s="30"/>
      <c r="AB732" s="30"/>
      <c r="AC732" s="30"/>
      <c r="AD732" s="30"/>
      <c r="AE732" s="32">
        <v>2.81</v>
      </c>
      <c r="AN732" s="33">
        <v>2.81</v>
      </c>
      <c r="AO732" s="17" t="s">
        <v>51</v>
      </c>
      <c r="AP732" s="32" t="s">
        <v>52</v>
      </c>
      <c r="AQ732" s="17" t="e">
        <f>AVERAGE(SMALL(AE732:AI732,1),SMALL(AE732:AI732,2))</f>
        <v>#NUM!</v>
      </c>
      <c r="AR732" s="17" t="e">
        <f>IF(R732 &lt;=( AVERAGE(SMALL(AE732:AI732,1),SMALL(AE732:AI732,2))), R732, "")</f>
        <v>#NUM!</v>
      </c>
      <c r="AS732" s="17" t="e">
        <f>AVERAGE(SMALL(AJ732:AM732,1),SMALL(AJ732:AM732,2))</f>
        <v>#NUM!</v>
      </c>
      <c r="AT732" s="17">
        <f>T732*1.075</f>
        <v>2.7949999999999999</v>
      </c>
      <c r="AU732" s="17">
        <f>U732*1.075</f>
        <v>2.7949999999999999</v>
      </c>
      <c r="AV732" s="30">
        <f>MIN(AN732,AT732,AU732)</f>
        <v>2.7949999999999999</v>
      </c>
      <c r="AW732" s="17" t="s">
        <v>75</v>
      </c>
      <c r="AX732" s="17" t="s">
        <v>76</v>
      </c>
      <c r="AY732" s="33">
        <v>2.7949999999999999</v>
      </c>
      <c r="AZ732" s="34">
        <f>IF(AND(AY732&gt;0,AY732&lt;=10),AY732*0.25,IF(AND(AY732&gt;10,AY732&lt;=50),AY732*0.17,IF(AND(AY732&gt;10,AY732&lt;=100),AY732*0.12,IF(AY732&gt;100,AY732*0.1))))</f>
        <v>0.69874999999999998</v>
      </c>
      <c r="BA732" s="35">
        <f>AZ732+AY732</f>
        <v>3.4937499999999999</v>
      </c>
      <c r="BB732" s="33">
        <f>BA732+BA732*0.08</f>
        <v>3.77325</v>
      </c>
    </row>
    <row r="733" spans="1:54" s="17" customFormat="1" ht="30">
      <c r="A733" s="43" t="s">
        <v>3086</v>
      </c>
      <c r="B733" s="23">
        <v>700</v>
      </c>
      <c r="C733" s="44">
        <v>5876</v>
      </c>
      <c r="D733" s="44"/>
      <c r="E733" s="45" t="s">
        <v>3204</v>
      </c>
      <c r="F733" s="45" t="s">
        <v>2888</v>
      </c>
      <c r="G733" s="35" t="s">
        <v>218</v>
      </c>
      <c r="H733" s="48" t="s">
        <v>105</v>
      </c>
      <c r="I733" s="45" t="s">
        <v>45</v>
      </c>
      <c r="J733" s="45" t="s">
        <v>1124</v>
      </c>
      <c r="K733" s="46"/>
      <c r="L733" s="45"/>
      <c r="M733" s="47">
        <v>30</v>
      </c>
      <c r="N733" s="45" t="s">
        <v>47</v>
      </c>
      <c r="O733" s="45" t="s">
        <v>3092</v>
      </c>
      <c r="P733" s="45" t="s">
        <v>3105</v>
      </c>
      <c r="Q733" s="45" t="s">
        <v>3205</v>
      </c>
      <c r="R733" s="29">
        <v>2.82</v>
      </c>
      <c r="S733" s="30"/>
      <c r="T733" s="31">
        <v>4.8</v>
      </c>
      <c r="U733" s="9">
        <v>4.8</v>
      </c>
      <c r="V733" s="29">
        <v>3.53</v>
      </c>
      <c r="W733" s="30">
        <v>3.31</v>
      </c>
      <c r="X733" s="30">
        <v>3.7</v>
      </c>
      <c r="Y733" s="30">
        <v>2.33</v>
      </c>
      <c r="Z733" s="30"/>
      <c r="AA733" s="30"/>
      <c r="AB733" s="30"/>
      <c r="AC733" s="30"/>
      <c r="AD733" s="30"/>
      <c r="AE733" s="32">
        <v>3.53</v>
      </c>
      <c r="AF733" s="17">
        <v>2.33</v>
      </c>
      <c r="AG733" s="17">
        <v>3.7191000000000001</v>
      </c>
      <c r="AN733" s="33">
        <v>2.82</v>
      </c>
      <c r="AO733" s="17" t="s">
        <v>51</v>
      </c>
      <c r="AP733" s="32" t="s">
        <v>52</v>
      </c>
      <c r="AQ733" s="17">
        <f>AVERAGE(SMALL(AE733:AI733,1),SMALL(AE733:AI733,2))</f>
        <v>2.9299999999999997</v>
      </c>
      <c r="AR733" s="17">
        <f>IF(R733 &lt;=( AVERAGE(SMALL(AE733:AI733,1),SMALL(AE733:AI733,2))), R733, "")</f>
        <v>2.82</v>
      </c>
      <c r="AS733" s="17" t="e">
        <f>AVERAGE(SMALL(AJ733:AM733,1),SMALL(AJ733:AM733,2))</f>
        <v>#NUM!</v>
      </c>
      <c r="AT733" s="17">
        <f>T733*1.075</f>
        <v>5.1599999999999993</v>
      </c>
      <c r="AU733" s="17">
        <f>U733*1.075</f>
        <v>5.1599999999999993</v>
      </c>
      <c r="AV733" s="30">
        <f>MIN(AN733,AT733,AU733)</f>
        <v>2.82</v>
      </c>
      <c r="AW733" s="42" t="s">
        <v>53</v>
      </c>
      <c r="AX733" s="17" t="s">
        <v>52</v>
      </c>
      <c r="AY733" s="33">
        <v>2.82</v>
      </c>
      <c r="AZ733" s="34">
        <f>IF(AND(AY733&gt;0,AY733&lt;=10),AY733*0.25,IF(AND(AY733&gt;10,AY733&lt;=50),AY733*0.17,IF(AND(AY733&gt;10,AY733&lt;=100),AY733*0.12,IF(AY733&gt;100,AY733*0.1))))</f>
        <v>0.70499999999999996</v>
      </c>
      <c r="BA733" s="35">
        <f>AZ733+AY733</f>
        <v>3.5249999999999999</v>
      </c>
      <c r="BB733" s="33">
        <f>BA733+BA733*0.08</f>
        <v>3.8069999999999999</v>
      </c>
    </row>
    <row r="734" spans="1:54" s="17" customFormat="1" ht="45">
      <c r="A734" s="43" t="s">
        <v>3086</v>
      </c>
      <c r="B734" s="23">
        <v>777</v>
      </c>
      <c r="C734" s="44">
        <v>14231</v>
      </c>
      <c r="D734" s="44"/>
      <c r="E734" s="45" t="s">
        <v>3484</v>
      </c>
      <c r="F734" s="45" t="s">
        <v>3479</v>
      </c>
      <c r="G734" s="35" t="s">
        <v>3480</v>
      </c>
      <c r="H734" s="48" t="s">
        <v>3485</v>
      </c>
      <c r="I734" s="45" t="s">
        <v>1760</v>
      </c>
      <c r="J734" s="45" t="s">
        <v>3486</v>
      </c>
      <c r="K734" s="46">
        <v>10</v>
      </c>
      <c r="L734" s="45" t="s">
        <v>83</v>
      </c>
      <c r="M734" s="47">
        <v>1</v>
      </c>
      <c r="N734" s="45" t="s">
        <v>47</v>
      </c>
      <c r="O734" s="45" t="s">
        <v>3092</v>
      </c>
      <c r="P734" s="45" t="s">
        <v>3105</v>
      </c>
      <c r="Q734" s="45" t="s">
        <v>3487</v>
      </c>
      <c r="R734" s="29">
        <v>2.84</v>
      </c>
      <c r="S734" s="30"/>
      <c r="T734" s="31">
        <v>3.3</v>
      </c>
      <c r="U734" s="9">
        <v>3.3</v>
      </c>
      <c r="V734" s="29">
        <v>3.48</v>
      </c>
      <c r="W734" s="30">
        <v>2.2000000000000002</v>
      </c>
      <c r="X734" s="30"/>
      <c r="Y734" s="30"/>
      <c r="Z734" s="30"/>
      <c r="AA734" s="30"/>
      <c r="AB734" s="30"/>
      <c r="AC734" s="30"/>
      <c r="AD734" s="30"/>
      <c r="AE734" s="32">
        <v>3.48</v>
      </c>
      <c r="AN734" s="33">
        <v>2.84</v>
      </c>
      <c r="AO734" s="17" t="s">
        <v>51</v>
      </c>
      <c r="AP734" s="32" t="s">
        <v>52</v>
      </c>
      <c r="AQ734" s="17" t="e">
        <f>AVERAGE(SMALL(AE734:AI734,1),SMALL(AE734:AI734,2))</f>
        <v>#NUM!</v>
      </c>
      <c r="AR734" s="17" t="e">
        <f>IF(R734 &lt;=( AVERAGE(SMALL(AE734:AI734,1),SMALL(AE734:AI734,2))), R734, "")</f>
        <v>#NUM!</v>
      </c>
      <c r="AS734" s="17" t="e">
        <f>AVERAGE(SMALL(AJ734:AM734,1),SMALL(AJ734:AM734,2))</f>
        <v>#NUM!</v>
      </c>
      <c r="AT734" s="17">
        <f>T734*1.075</f>
        <v>3.5474999999999999</v>
      </c>
      <c r="AU734" s="17">
        <f>U734*1.075</f>
        <v>3.5474999999999999</v>
      </c>
      <c r="AV734" s="30">
        <f>MIN(AN734,AT734,AU734)</f>
        <v>2.84</v>
      </c>
      <c r="AW734" s="42" t="s">
        <v>53</v>
      </c>
      <c r="AX734" s="17" t="s">
        <v>52</v>
      </c>
      <c r="AY734" s="33">
        <v>2.84</v>
      </c>
      <c r="AZ734" s="34">
        <f>IF(AND(AY734&gt;0,AY734&lt;=10),AY734*0.25,IF(AND(AY734&gt;10,AY734&lt;=50),AY734*0.17,IF(AND(AY734&gt;10,AY734&lt;=100),AY734*0.12,IF(AY734&gt;100,AY734*0.1))))</f>
        <v>0.71</v>
      </c>
      <c r="BA734" s="35">
        <f>AZ734+AY734</f>
        <v>3.55</v>
      </c>
      <c r="BB734" s="33">
        <f>BA734+BA734*0.08</f>
        <v>3.8339999999999996</v>
      </c>
    </row>
    <row r="735" spans="1:54" s="17" customFormat="1" ht="30">
      <c r="A735" s="43" t="s">
        <v>3086</v>
      </c>
      <c r="B735" s="23">
        <v>754</v>
      </c>
      <c r="C735" s="44">
        <v>12080</v>
      </c>
      <c r="D735" s="44"/>
      <c r="E735" s="45" t="s">
        <v>3407</v>
      </c>
      <c r="F735" s="45" t="s">
        <v>1210</v>
      </c>
      <c r="G735" s="35" t="s">
        <v>1206</v>
      </c>
      <c r="H735" s="48" t="s">
        <v>195</v>
      </c>
      <c r="I735" s="45" t="s">
        <v>106</v>
      </c>
      <c r="J735" s="45" t="s">
        <v>403</v>
      </c>
      <c r="K735" s="46"/>
      <c r="L735" s="45"/>
      <c r="M735" s="47">
        <v>30</v>
      </c>
      <c r="N735" s="45" t="s">
        <v>47</v>
      </c>
      <c r="O735" s="45" t="s">
        <v>3092</v>
      </c>
      <c r="P735" s="45" t="s">
        <v>3105</v>
      </c>
      <c r="Q735" s="45" t="s">
        <v>3410</v>
      </c>
      <c r="R735" s="29">
        <v>2.85</v>
      </c>
      <c r="S735" s="30"/>
      <c r="T735" s="31">
        <v>4.7</v>
      </c>
      <c r="U735" s="9">
        <v>4.7</v>
      </c>
      <c r="V735" s="29">
        <v>4.91</v>
      </c>
      <c r="W735" s="30">
        <v>3</v>
      </c>
      <c r="X735" s="30"/>
      <c r="Y735" s="30">
        <v>2.7</v>
      </c>
      <c r="Z735" s="30"/>
      <c r="AA735" s="30"/>
      <c r="AB735" s="30"/>
      <c r="AC735" s="30"/>
      <c r="AD735" s="30"/>
      <c r="AE735" s="32">
        <v>4.91</v>
      </c>
      <c r="AN735" s="33">
        <v>2.85</v>
      </c>
      <c r="AO735" s="17" t="s">
        <v>51</v>
      </c>
      <c r="AP735" s="32" t="s">
        <v>52</v>
      </c>
      <c r="AQ735" s="17" t="e">
        <f>AVERAGE(SMALL(AE735:AI735,1),SMALL(AE735:AI735,2))</f>
        <v>#NUM!</v>
      </c>
      <c r="AR735" s="17" t="e">
        <f>IF(R735 &lt;=( AVERAGE(SMALL(AE735:AI735,1),SMALL(AE735:AI735,2))), R735, "")</f>
        <v>#NUM!</v>
      </c>
      <c r="AS735" s="17" t="e">
        <f>AVERAGE(SMALL(AJ735:AM735,1),SMALL(AJ735:AM735,2))</f>
        <v>#NUM!</v>
      </c>
      <c r="AT735" s="17">
        <f>T735*1.075</f>
        <v>5.0525000000000002</v>
      </c>
      <c r="AU735" s="17">
        <f>U735*1.075</f>
        <v>5.0525000000000002</v>
      </c>
      <c r="AV735" s="30">
        <f>MIN(AN735,AT735,AU735)</f>
        <v>2.85</v>
      </c>
      <c r="AW735" s="42" t="s">
        <v>53</v>
      </c>
      <c r="AX735" s="17" t="s">
        <v>52</v>
      </c>
      <c r="AY735" s="33">
        <v>2.85</v>
      </c>
      <c r="AZ735" s="34">
        <f>IF(AND(AY735&gt;0,AY735&lt;=10),AY735*0.25,IF(AND(AY735&gt;10,AY735&lt;=50),AY735*0.17,IF(AND(AY735&gt;10,AY735&lt;=100),AY735*0.12,IF(AY735&gt;100,AY735*0.1))))</f>
        <v>0.71250000000000002</v>
      </c>
      <c r="BA735" s="35">
        <f>AZ735+AY735</f>
        <v>3.5625</v>
      </c>
      <c r="BB735" s="33">
        <f>BA735+BA735*0.08</f>
        <v>3.8475000000000001</v>
      </c>
    </row>
    <row r="736" spans="1:54" s="17" customFormat="1" ht="30">
      <c r="A736" s="43" t="s">
        <v>3086</v>
      </c>
      <c r="B736" s="23">
        <v>750</v>
      </c>
      <c r="C736" s="44">
        <v>5585</v>
      </c>
      <c r="D736" s="44"/>
      <c r="E736" s="45" t="s">
        <v>3399</v>
      </c>
      <c r="F736" s="45" t="s">
        <v>3400</v>
      </c>
      <c r="G736" s="35" t="s">
        <v>3401</v>
      </c>
      <c r="H736" s="48" t="s">
        <v>3402</v>
      </c>
      <c r="I736" s="45" t="s">
        <v>106</v>
      </c>
      <c r="J736" s="45" t="s">
        <v>403</v>
      </c>
      <c r="K736" s="46"/>
      <c r="L736" s="45"/>
      <c r="M736" s="47">
        <v>30</v>
      </c>
      <c r="N736" s="45" t="s">
        <v>47</v>
      </c>
      <c r="O736" s="45" t="s">
        <v>3092</v>
      </c>
      <c r="P736" s="45" t="s">
        <v>3214</v>
      </c>
      <c r="Q736" s="45" t="s">
        <v>3403</v>
      </c>
      <c r="R736" s="29">
        <v>2.86</v>
      </c>
      <c r="S736" s="30"/>
      <c r="T736" s="31">
        <v>3.8</v>
      </c>
      <c r="U736" s="9">
        <v>3.8</v>
      </c>
      <c r="V736" s="29">
        <v>3.53</v>
      </c>
      <c r="W736" s="30">
        <v>2.2000000000000002</v>
      </c>
      <c r="X736" s="30"/>
      <c r="Y736" s="30"/>
      <c r="Z736" s="30"/>
      <c r="AA736" s="30"/>
      <c r="AB736" s="30"/>
      <c r="AC736" s="30"/>
      <c r="AD736" s="30"/>
      <c r="AE736" s="32">
        <v>3.53</v>
      </c>
      <c r="AN736" s="33">
        <v>2.86</v>
      </c>
      <c r="AO736" s="17" t="s">
        <v>51</v>
      </c>
      <c r="AP736" s="32" t="s">
        <v>52</v>
      </c>
      <c r="AQ736" s="17" t="e">
        <f>AVERAGE(SMALL(AE736:AI736,1),SMALL(AE736:AI736,2))</f>
        <v>#NUM!</v>
      </c>
      <c r="AR736" s="17" t="e">
        <f>IF(R736 &lt;=( AVERAGE(SMALL(AE736:AI736,1),SMALL(AE736:AI736,2))), R736, "")</f>
        <v>#NUM!</v>
      </c>
      <c r="AS736" s="17" t="e">
        <f>AVERAGE(SMALL(AJ736:AM736,1),SMALL(AJ736:AM736,2))</f>
        <v>#NUM!</v>
      </c>
      <c r="AT736" s="17">
        <f>T736*1.075</f>
        <v>4.085</v>
      </c>
      <c r="AU736" s="17">
        <f>U736*1.075</f>
        <v>4.085</v>
      </c>
      <c r="AV736" s="30">
        <f>MIN(AN736,AT736,AU736)</f>
        <v>2.86</v>
      </c>
      <c r="AW736" s="42" t="s">
        <v>53</v>
      </c>
      <c r="AX736" s="17" t="s">
        <v>52</v>
      </c>
      <c r="AY736" s="33">
        <v>2.86</v>
      </c>
      <c r="AZ736" s="34">
        <f>IF(AND(AY736&gt;0,AY736&lt;=10),AY736*0.25,IF(AND(AY736&gt;10,AY736&lt;=50),AY736*0.17,IF(AND(AY736&gt;10,AY736&lt;=100),AY736*0.12,IF(AY736&gt;100,AY736*0.1))))</f>
        <v>0.71499999999999997</v>
      </c>
      <c r="BA736" s="35">
        <f>AZ736+AY736</f>
        <v>3.5749999999999997</v>
      </c>
      <c r="BB736" s="33">
        <f>BA736+BA736*0.08</f>
        <v>3.8609999999999998</v>
      </c>
    </row>
    <row r="737" spans="1:54" s="17" customFormat="1" ht="45">
      <c r="A737" s="43" t="s">
        <v>3086</v>
      </c>
      <c r="B737" s="23">
        <v>776</v>
      </c>
      <c r="C737" s="44">
        <v>14230</v>
      </c>
      <c r="D737" s="44"/>
      <c r="E737" s="45" t="s">
        <v>3478</v>
      </c>
      <c r="F737" s="45" t="s">
        <v>3479</v>
      </c>
      <c r="G737" s="35" t="s">
        <v>3480</v>
      </c>
      <c r="H737" s="48" t="s">
        <v>3481</v>
      </c>
      <c r="I737" s="45" t="s">
        <v>1760</v>
      </c>
      <c r="J737" s="45" t="s">
        <v>3482</v>
      </c>
      <c r="K737" s="46">
        <v>10</v>
      </c>
      <c r="L737" s="45" t="s">
        <v>83</v>
      </c>
      <c r="M737" s="47">
        <v>1</v>
      </c>
      <c r="N737" s="45" t="s">
        <v>47</v>
      </c>
      <c r="O737" s="45" t="s">
        <v>3092</v>
      </c>
      <c r="P737" s="45" t="s">
        <v>3105</v>
      </c>
      <c r="Q737" s="45" t="s">
        <v>3483</v>
      </c>
      <c r="R737" s="29">
        <v>2.89</v>
      </c>
      <c r="S737" s="30"/>
      <c r="T737" s="31">
        <v>3.7</v>
      </c>
      <c r="U737" s="9">
        <v>3.7</v>
      </c>
      <c r="V737" s="29">
        <v>3.48</v>
      </c>
      <c r="W737" s="30">
        <v>2.2999999999999998</v>
      </c>
      <c r="X737" s="30"/>
      <c r="Y737" s="30"/>
      <c r="Z737" s="30"/>
      <c r="AA737" s="30"/>
      <c r="AB737" s="30"/>
      <c r="AC737" s="30"/>
      <c r="AD737" s="30"/>
      <c r="AE737" s="32">
        <v>3.48</v>
      </c>
      <c r="AN737" s="33">
        <v>2.89</v>
      </c>
      <c r="AO737" s="17" t="s">
        <v>51</v>
      </c>
      <c r="AP737" s="32" t="s">
        <v>52</v>
      </c>
      <c r="AQ737" s="17" t="e">
        <f>AVERAGE(SMALL(AE737:AI737,1),SMALL(AE737:AI737,2))</f>
        <v>#NUM!</v>
      </c>
      <c r="AR737" s="17" t="e">
        <f>IF(R737 &lt;=( AVERAGE(SMALL(AE737:AI737,1),SMALL(AE737:AI737,2))), R737, "")</f>
        <v>#NUM!</v>
      </c>
      <c r="AS737" s="17" t="e">
        <f>AVERAGE(SMALL(AJ737:AM737,1),SMALL(AJ737:AM737,2))</f>
        <v>#NUM!</v>
      </c>
      <c r="AT737" s="17">
        <f>T737*1.075</f>
        <v>3.9775</v>
      </c>
      <c r="AU737" s="17">
        <f>U737*1.075</f>
        <v>3.9775</v>
      </c>
      <c r="AV737" s="30">
        <f>MIN(AN737,AT737,AU737)</f>
        <v>2.89</v>
      </c>
      <c r="AW737" s="42" t="s">
        <v>53</v>
      </c>
      <c r="AX737" s="17" t="s">
        <v>52</v>
      </c>
      <c r="AY737" s="33">
        <v>2.89</v>
      </c>
      <c r="AZ737" s="34">
        <f>IF(AND(AY737&gt;0,AY737&lt;=10),AY737*0.25,IF(AND(AY737&gt;10,AY737&lt;=50),AY737*0.17,IF(AND(AY737&gt;10,AY737&lt;=100),AY737*0.12,IF(AY737&gt;100,AY737*0.1))))</f>
        <v>0.72250000000000003</v>
      </c>
      <c r="BA737" s="35">
        <f>AZ737+AY737</f>
        <v>3.6125000000000003</v>
      </c>
      <c r="BB737" s="33">
        <f>BA737+BA737*0.08</f>
        <v>3.9015000000000004</v>
      </c>
    </row>
    <row r="738" spans="1:54" s="17" customFormat="1" ht="30">
      <c r="A738" s="43" t="s">
        <v>3086</v>
      </c>
      <c r="B738" s="23">
        <v>696</v>
      </c>
      <c r="C738" s="44">
        <v>1069</v>
      </c>
      <c r="D738" s="44"/>
      <c r="E738" s="45" t="s">
        <v>3184</v>
      </c>
      <c r="F738" s="45" t="s">
        <v>3185</v>
      </c>
      <c r="G738" s="35" t="s">
        <v>3186</v>
      </c>
      <c r="H738" s="48" t="s">
        <v>812</v>
      </c>
      <c r="I738" s="45" t="s">
        <v>316</v>
      </c>
      <c r="J738" s="45" t="s">
        <v>3187</v>
      </c>
      <c r="K738" s="46">
        <v>40</v>
      </c>
      <c r="L738" s="45" t="s">
        <v>71</v>
      </c>
      <c r="M738" s="47">
        <v>1</v>
      </c>
      <c r="N738" s="45" t="s">
        <v>47</v>
      </c>
      <c r="O738" s="45" t="s">
        <v>3188</v>
      </c>
      <c r="P738" s="45" t="s">
        <v>3189</v>
      </c>
      <c r="Q738" s="45" t="s">
        <v>3190</v>
      </c>
      <c r="R738" s="29">
        <v>2.91</v>
      </c>
      <c r="S738" s="30"/>
      <c r="T738" s="31"/>
      <c r="U738" s="9" t="s">
        <v>58</v>
      </c>
      <c r="V738" s="29">
        <v>2.91</v>
      </c>
      <c r="W738" s="30"/>
      <c r="X738" s="30"/>
      <c r="Y738" s="30"/>
      <c r="Z738" s="30"/>
      <c r="AA738" s="30"/>
      <c r="AB738" s="30"/>
      <c r="AC738" s="30"/>
      <c r="AD738" s="30"/>
      <c r="AE738" s="32">
        <v>2.91</v>
      </c>
      <c r="AN738" s="33">
        <v>2.91</v>
      </c>
      <c r="AO738" s="17" t="s">
        <v>51</v>
      </c>
      <c r="AP738" s="32" t="s">
        <v>52</v>
      </c>
      <c r="AQ738" s="17" t="e">
        <f>AVERAGE(SMALL(AE738:AI738,1),SMALL(AE738:AI738,2))</f>
        <v>#NUM!</v>
      </c>
      <c r="AR738" s="17" t="e">
        <f>IF(R738 &lt;=( AVERAGE(SMALL(AE738:AI738,1),SMALL(AE738:AI738,2))), R738, "")</f>
        <v>#NUM!</v>
      </c>
      <c r="AS738" s="17" t="e">
        <f>AVERAGE(SMALL(AJ738:AM738,1),SMALL(AJ738:AM738,2))</f>
        <v>#NUM!</v>
      </c>
      <c r="AT738" s="17">
        <f>T738*1.075</f>
        <v>0</v>
      </c>
      <c r="AU738" s="17" t="e">
        <f>U738*1.075</f>
        <v>#VALUE!</v>
      </c>
      <c r="AV738" s="30" t="e">
        <f>MIN(AN738,AT738,AU738)</f>
        <v>#VALUE!</v>
      </c>
      <c r="AW738" s="42" t="s">
        <v>53</v>
      </c>
      <c r="AX738" s="42" t="s">
        <v>52</v>
      </c>
      <c r="AY738" s="33">
        <v>2.91</v>
      </c>
      <c r="AZ738" s="34">
        <f>IF(AND(AY738&gt;0,AY738&lt;=10),AY738*0.25,IF(AND(AY738&gt;10,AY738&lt;=50),AY738*0.17,IF(AND(AY738&gt;10,AY738&lt;=100),AY738*0.12,IF(AY738&gt;100,AY738*0.1))))</f>
        <v>0.72750000000000004</v>
      </c>
      <c r="BA738" s="35">
        <f>AZ738+AY738</f>
        <v>3.6375000000000002</v>
      </c>
      <c r="BB738" s="33">
        <f>BA738+BA738*0.08</f>
        <v>3.9285000000000001</v>
      </c>
    </row>
    <row r="739" spans="1:54" s="17" customFormat="1" ht="30">
      <c r="A739" s="43" t="s">
        <v>3086</v>
      </c>
      <c r="B739" s="23">
        <v>712</v>
      </c>
      <c r="C739" s="44">
        <v>5840</v>
      </c>
      <c r="D739" s="44"/>
      <c r="E739" s="45" t="s">
        <v>3244</v>
      </c>
      <c r="F739" s="45" t="s">
        <v>2476</v>
      </c>
      <c r="G739" s="35" t="s">
        <v>2477</v>
      </c>
      <c r="H739" s="48" t="s">
        <v>708</v>
      </c>
      <c r="I739" s="45" t="s">
        <v>106</v>
      </c>
      <c r="J739" s="45" t="s">
        <v>403</v>
      </c>
      <c r="K739" s="46"/>
      <c r="L739" s="45"/>
      <c r="M739" s="47">
        <v>30</v>
      </c>
      <c r="N739" s="45" t="s">
        <v>47</v>
      </c>
      <c r="O739" s="45" t="s">
        <v>3092</v>
      </c>
      <c r="P739" s="45" t="s">
        <v>3214</v>
      </c>
      <c r="Q739" s="45" t="s">
        <v>3246</v>
      </c>
      <c r="R739" s="29">
        <v>3.07</v>
      </c>
      <c r="S739" s="30"/>
      <c r="T739" s="31">
        <v>3.95</v>
      </c>
      <c r="U739" s="9">
        <v>3.95</v>
      </c>
      <c r="V739" s="29">
        <v>3.07</v>
      </c>
      <c r="W739" s="30"/>
      <c r="X739" s="30"/>
      <c r="Y739" s="30"/>
      <c r="Z739" s="30"/>
      <c r="AA739" s="30"/>
      <c r="AB739" s="30"/>
      <c r="AC739" s="30"/>
      <c r="AD739" s="30"/>
      <c r="AE739" s="32">
        <v>3.07</v>
      </c>
      <c r="AN739" s="33">
        <v>3.07</v>
      </c>
      <c r="AO739" s="17" t="s">
        <v>51</v>
      </c>
      <c r="AP739" s="32" t="s">
        <v>52</v>
      </c>
      <c r="AQ739" s="17" t="e">
        <f>AVERAGE(SMALL(AE739:AI739,1),SMALL(AE739:AI739,2))</f>
        <v>#NUM!</v>
      </c>
      <c r="AR739" s="17" t="e">
        <f>IF(R739 &lt;=( AVERAGE(SMALL(AE739:AI739,1),SMALL(AE739:AI739,2))), R739, "")</f>
        <v>#NUM!</v>
      </c>
      <c r="AS739" s="17" t="e">
        <f>AVERAGE(SMALL(AJ739:AM739,1),SMALL(AJ739:AM739,2))</f>
        <v>#NUM!</v>
      </c>
      <c r="AT739" s="17">
        <f>T739*1.075</f>
        <v>4.2462499999999999</v>
      </c>
      <c r="AU739" s="17">
        <f>U739*1.075</f>
        <v>4.2462499999999999</v>
      </c>
      <c r="AV739" s="30">
        <f>MIN(AN739,AT739,AU739)</f>
        <v>3.07</v>
      </c>
      <c r="AW739" s="42" t="s">
        <v>53</v>
      </c>
      <c r="AX739" s="17" t="s">
        <v>52</v>
      </c>
      <c r="AY739" s="33">
        <v>3.07</v>
      </c>
      <c r="AZ739" s="34">
        <f>IF(AND(AY739&gt;0,AY739&lt;=10),AY739*0.25,IF(AND(AY739&gt;10,AY739&lt;=50),AY739*0.17,IF(AND(AY739&gt;10,AY739&lt;=100),AY739*0.12,IF(AY739&gt;100,AY739*0.1))))</f>
        <v>0.76749999999999996</v>
      </c>
      <c r="BA739" s="35">
        <f>AZ739+AY739</f>
        <v>3.8374999999999999</v>
      </c>
      <c r="BB739" s="33">
        <f>BA739+BA739*0.08</f>
        <v>4.1444999999999999</v>
      </c>
    </row>
    <row r="740" spans="1:54" s="17" customFormat="1" ht="30">
      <c r="A740" s="43" t="s">
        <v>3086</v>
      </c>
      <c r="B740" s="23">
        <v>701</v>
      </c>
      <c r="C740" s="44">
        <v>5783</v>
      </c>
      <c r="D740" s="44"/>
      <c r="E740" s="45" t="s">
        <v>3206</v>
      </c>
      <c r="F740" s="45" t="s">
        <v>3207</v>
      </c>
      <c r="G740" s="35" t="s">
        <v>3208</v>
      </c>
      <c r="H740" s="48" t="s">
        <v>2464</v>
      </c>
      <c r="I740" s="45" t="s">
        <v>45</v>
      </c>
      <c r="J740" s="45" t="s">
        <v>1350</v>
      </c>
      <c r="K740" s="46"/>
      <c r="L740" s="45"/>
      <c r="M740" s="47">
        <v>10</v>
      </c>
      <c r="N740" s="45" t="s">
        <v>47</v>
      </c>
      <c r="O740" s="45" t="s">
        <v>3092</v>
      </c>
      <c r="P740" s="45" t="s">
        <v>3209</v>
      </c>
      <c r="Q740" s="45" t="s">
        <v>3210</v>
      </c>
      <c r="R740" s="29">
        <v>3.17</v>
      </c>
      <c r="S740" s="30"/>
      <c r="T740" s="31">
        <v>3.5</v>
      </c>
      <c r="U740" s="9">
        <v>3.5</v>
      </c>
      <c r="V740" s="29">
        <v>3.63</v>
      </c>
      <c r="W740" s="30">
        <v>2.7</v>
      </c>
      <c r="X740" s="30">
        <v>3.63</v>
      </c>
      <c r="Y740" s="30"/>
      <c r="Z740" s="30"/>
      <c r="AA740" s="30"/>
      <c r="AB740" s="30"/>
      <c r="AC740" s="30"/>
      <c r="AD740" s="30"/>
      <c r="AE740" s="32">
        <v>3.63</v>
      </c>
      <c r="AN740" s="33">
        <v>3.17</v>
      </c>
      <c r="AO740" s="17" t="s">
        <v>213</v>
      </c>
      <c r="AP740" s="32" t="s">
        <v>214</v>
      </c>
      <c r="AQ740" s="17" t="e">
        <f>AVERAGE(SMALL(AE740:AI740,1),SMALL(AE740:AI740,2))</f>
        <v>#NUM!</v>
      </c>
      <c r="AR740" s="17" t="e">
        <f>IF(R740 &lt;=( AVERAGE(SMALL(AE740:AI740,1),SMALL(AE740:AI740,2))), R740, "")</f>
        <v>#NUM!</v>
      </c>
      <c r="AS740" s="17" t="e">
        <f>AVERAGE(SMALL(AJ740:AM740,1),SMALL(AJ740:AM740,2))</f>
        <v>#NUM!</v>
      </c>
      <c r="AT740" s="17">
        <f>T740*1.075</f>
        <v>3.7624999999999997</v>
      </c>
      <c r="AU740" s="17">
        <f>U740*1.075</f>
        <v>3.7624999999999997</v>
      </c>
      <c r="AV740" s="30">
        <f>MIN(AN740,AT740,AU740)</f>
        <v>3.17</v>
      </c>
      <c r="AW740" s="17" t="s">
        <v>215</v>
      </c>
      <c r="AX740" s="17" t="s">
        <v>214</v>
      </c>
      <c r="AY740" s="33">
        <v>3.17</v>
      </c>
      <c r="AZ740" s="34">
        <f>IF(AND(AY740&gt;0,AY740&lt;=10),AY740*0.25,IF(AND(AY740&gt;10,AY740&lt;=50),AY740*0.17,IF(AND(AY740&gt;10,AY740&lt;=100),AY740*0.12,IF(AY740&gt;100,AY740*0.1))))</f>
        <v>0.79249999999999998</v>
      </c>
      <c r="BA740" s="35">
        <f>AZ740+AY740</f>
        <v>3.9624999999999999</v>
      </c>
      <c r="BB740" s="33">
        <f>BA740+BA740*0.08</f>
        <v>4.2794999999999996</v>
      </c>
    </row>
    <row r="741" spans="1:54" s="17" customFormat="1" ht="30">
      <c r="A741" s="43" t="s">
        <v>3086</v>
      </c>
      <c r="B741" s="23">
        <v>759</v>
      </c>
      <c r="C741" s="44">
        <v>13204</v>
      </c>
      <c r="D741" s="44"/>
      <c r="E741" s="45" t="s">
        <v>3424</v>
      </c>
      <c r="F741" s="45" t="s">
        <v>3425</v>
      </c>
      <c r="G741" s="35" t="s">
        <v>3426</v>
      </c>
      <c r="H741" s="48" t="s">
        <v>105</v>
      </c>
      <c r="I741" s="45" t="s">
        <v>106</v>
      </c>
      <c r="J741" s="45" t="s">
        <v>3427</v>
      </c>
      <c r="K741" s="46"/>
      <c r="L741" s="45"/>
      <c r="M741" s="47">
        <v>30</v>
      </c>
      <c r="N741" s="45" t="s">
        <v>47</v>
      </c>
      <c r="O741" s="45" t="s">
        <v>3092</v>
      </c>
      <c r="P741" s="45" t="s">
        <v>3105</v>
      </c>
      <c r="Q741" s="45" t="s">
        <v>3428</v>
      </c>
      <c r="R741" s="29">
        <v>3.22</v>
      </c>
      <c r="S741" s="30"/>
      <c r="T741" s="31">
        <v>6.3</v>
      </c>
      <c r="U741" s="9">
        <v>6.3</v>
      </c>
      <c r="V741" s="29">
        <v>3.22</v>
      </c>
      <c r="W741" s="30"/>
      <c r="X741" s="30"/>
      <c r="Y741" s="30"/>
      <c r="Z741" s="30"/>
      <c r="AA741" s="30"/>
      <c r="AB741" s="30"/>
      <c r="AC741" s="30"/>
      <c r="AD741" s="30"/>
      <c r="AE741" s="32">
        <v>3.22</v>
      </c>
      <c r="AN741" s="33">
        <v>3.22</v>
      </c>
      <c r="AO741" s="17" t="s">
        <v>51</v>
      </c>
      <c r="AP741" s="32" t="s">
        <v>52</v>
      </c>
      <c r="AQ741" s="17" t="e">
        <f>AVERAGE(SMALL(AE741:AI741,1),SMALL(AE741:AI741,2))</f>
        <v>#NUM!</v>
      </c>
      <c r="AR741" s="17" t="e">
        <f>IF(R741 &lt;=( AVERAGE(SMALL(AE741:AI741,1),SMALL(AE741:AI741,2))), R741, "")</f>
        <v>#NUM!</v>
      </c>
      <c r="AS741" s="17" t="e">
        <f>AVERAGE(SMALL(AJ741:AM741,1),SMALL(AJ741:AM741,2))</f>
        <v>#NUM!</v>
      </c>
      <c r="AT741" s="17">
        <f>T741*1.075</f>
        <v>6.7725</v>
      </c>
      <c r="AU741" s="17">
        <f>U741*1.075</f>
        <v>6.7725</v>
      </c>
      <c r="AV741" s="30">
        <f>MIN(AN741,AT741,AU741)</f>
        <v>3.22</v>
      </c>
      <c r="AW741" s="42" t="s">
        <v>53</v>
      </c>
      <c r="AX741" s="17" t="s">
        <v>52</v>
      </c>
      <c r="AY741" s="33">
        <v>3.22</v>
      </c>
      <c r="AZ741" s="34">
        <f>IF(AND(AY741&gt;0,AY741&lt;=10),AY741*0.25,IF(AND(AY741&gt;10,AY741&lt;=50),AY741*0.17,IF(AND(AY741&gt;10,AY741&lt;=100),AY741*0.12,IF(AY741&gt;100,AY741*0.1))))</f>
        <v>0.80500000000000005</v>
      </c>
      <c r="BA741" s="35">
        <f>AZ741+AY741</f>
        <v>4.0250000000000004</v>
      </c>
      <c r="BB741" s="33">
        <f>BA741+BA741*0.08</f>
        <v>4.3470000000000004</v>
      </c>
    </row>
    <row r="742" spans="1:54" s="17" customFormat="1" ht="30">
      <c r="A742" s="43" t="s">
        <v>3086</v>
      </c>
      <c r="B742" s="23">
        <v>724</v>
      </c>
      <c r="C742" s="44">
        <v>526</v>
      </c>
      <c r="D742" s="44"/>
      <c r="E742" s="45" t="s">
        <v>3282</v>
      </c>
      <c r="F742" s="45" t="s">
        <v>3286</v>
      </c>
      <c r="G742" s="35" t="s">
        <v>3280</v>
      </c>
      <c r="H742" s="48" t="s">
        <v>3287</v>
      </c>
      <c r="I742" s="45" t="s">
        <v>45</v>
      </c>
      <c r="J742" s="45" t="s">
        <v>3128</v>
      </c>
      <c r="K742" s="46"/>
      <c r="L742" s="45"/>
      <c r="M742" s="47">
        <v>30</v>
      </c>
      <c r="N742" s="45" t="s">
        <v>47</v>
      </c>
      <c r="O742" s="45" t="s">
        <v>3092</v>
      </c>
      <c r="P742" s="45" t="s">
        <v>3130</v>
      </c>
      <c r="Q742" s="45" t="s">
        <v>3288</v>
      </c>
      <c r="R742" s="29">
        <v>3.37</v>
      </c>
      <c r="S742" s="30"/>
      <c r="T742" s="31">
        <v>4.5999999999999996</v>
      </c>
      <c r="U742" s="9">
        <v>4.5999999999999996</v>
      </c>
      <c r="V742" s="29">
        <v>3.37</v>
      </c>
      <c r="W742" s="30"/>
      <c r="X742" s="30"/>
      <c r="Y742" s="30"/>
      <c r="Z742" s="30"/>
      <c r="AA742" s="30"/>
      <c r="AB742" s="30"/>
      <c r="AC742" s="30"/>
      <c r="AD742" s="30"/>
      <c r="AE742" s="32">
        <v>3.37</v>
      </c>
      <c r="AN742" s="33">
        <v>3.37</v>
      </c>
      <c r="AO742" s="17" t="s">
        <v>51</v>
      </c>
      <c r="AP742" s="32" t="s">
        <v>52</v>
      </c>
      <c r="AQ742" s="17" t="e">
        <f>AVERAGE(SMALL(AE742:AI742,1),SMALL(AE742:AI742,2))</f>
        <v>#NUM!</v>
      </c>
      <c r="AR742" s="17" t="e">
        <f>IF(R742 &lt;=( AVERAGE(SMALL(AE742:AI742,1),SMALL(AE742:AI742,2))), R742, "")</f>
        <v>#NUM!</v>
      </c>
      <c r="AS742" s="17" t="e">
        <f>AVERAGE(SMALL(AJ742:AM742,1),SMALL(AJ742:AM742,2))</f>
        <v>#NUM!</v>
      </c>
      <c r="AT742" s="17">
        <f>T742*1.075</f>
        <v>4.9449999999999994</v>
      </c>
      <c r="AU742" s="17">
        <f>U742*1.075</f>
        <v>4.9449999999999994</v>
      </c>
      <c r="AV742" s="30">
        <f>MIN(AN742,AT742,AU742)</f>
        <v>3.37</v>
      </c>
      <c r="AW742" s="42" t="s">
        <v>53</v>
      </c>
      <c r="AX742" s="17" t="s">
        <v>52</v>
      </c>
      <c r="AY742" s="33">
        <v>3.37</v>
      </c>
      <c r="AZ742" s="34">
        <f>IF(AND(AY742&gt;0,AY742&lt;=10),AY742*0.25,IF(AND(AY742&gt;10,AY742&lt;=50),AY742*0.17,IF(AND(AY742&gt;10,AY742&lt;=100),AY742*0.12,IF(AY742&gt;100,AY742*0.1))))</f>
        <v>0.84250000000000003</v>
      </c>
      <c r="BA742" s="35">
        <f>AZ742+AY742</f>
        <v>4.2125000000000004</v>
      </c>
      <c r="BB742" s="33">
        <f>BA742+BA742*0.08</f>
        <v>4.5495000000000001</v>
      </c>
    </row>
    <row r="743" spans="1:54" s="17" customFormat="1" ht="30">
      <c r="A743" s="43" t="s">
        <v>3086</v>
      </c>
      <c r="B743" s="23">
        <v>763</v>
      </c>
      <c r="C743" s="44">
        <v>14517</v>
      </c>
      <c r="D743" s="44"/>
      <c r="E743" s="45" t="s">
        <v>3436</v>
      </c>
      <c r="F743" s="45" t="s">
        <v>3432</v>
      </c>
      <c r="G743" s="35" t="s">
        <v>3433</v>
      </c>
      <c r="H743" s="48" t="s">
        <v>3437</v>
      </c>
      <c r="I743" s="45" t="s">
        <v>106</v>
      </c>
      <c r="J743" s="45" t="s">
        <v>403</v>
      </c>
      <c r="K743" s="46"/>
      <c r="L743" s="45"/>
      <c r="M743" s="47">
        <v>30</v>
      </c>
      <c r="N743" s="45" t="s">
        <v>47</v>
      </c>
      <c r="O743" s="45" t="s">
        <v>3092</v>
      </c>
      <c r="P743" s="45" t="s">
        <v>3105</v>
      </c>
      <c r="Q743" s="45" t="s">
        <v>3438</v>
      </c>
      <c r="R743" s="29">
        <v>3.37</v>
      </c>
      <c r="S743" s="30"/>
      <c r="T743" s="31"/>
      <c r="U743" s="9" t="s">
        <v>58</v>
      </c>
      <c r="V743" s="29">
        <v>3.37</v>
      </c>
      <c r="W743" s="30"/>
      <c r="X743" s="30"/>
      <c r="Y743" s="30"/>
      <c r="Z743" s="30"/>
      <c r="AA743" s="30"/>
      <c r="AB743" s="30"/>
      <c r="AC743" s="30"/>
      <c r="AD743" s="30"/>
      <c r="AE743" s="32">
        <v>3.37</v>
      </c>
      <c r="AN743" s="33">
        <v>3.37</v>
      </c>
      <c r="AO743" s="17" t="s">
        <v>51</v>
      </c>
      <c r="AP743" s="32" t="s">
        <v>52</v>
      </c>
      <c r="AQ743" s="17" t="e">
        <f>AVERAGE(SMALL(AE743:AI743,1),SMALL(AE743:AI743,2))</f>
        <v>#NUM!</v>
      </c>
      <c r="AR743" s="17" t="e">
        <f>IF(R743 &lt;=( AVERAGE(SMALL(AE743:AI743,1),SMALL(AE743:AI743,2))), R743, "")</f>
        <v>#NUM!</v>
      </c>
      <c r="AS743" s="17" t="e">
        <f>AVERAGE(SMALL(AJ743:AM743,1),SMALL(AJ743:AM743,2))</f>
        <v>#NUM!</v>
      </c>
      <c r="AT743" s="17">
        <f>T743*1.075</f>
        <v>0</v>
      </c>
      <c r="AU743" s="17" t="e">
        <f>U743*1.075</f>
        <v>#VALUE!</v>
      </c>
      <c r="AV743" s="30" t="e">
        <f>MIN(AN743,AT743,AU743)</f>
        <v>#VALUE!</v>
      </c>
      <c r="AW743" s="42" t="s">
        <v>53</v>
      </c>
      <c r="AX743" s="17" t="s">
        <v>52</v>
      </c>
      <c r="AY743" s="33">
        <v>3.37</v>
      </c>
      <c r="AZ743" s="34">
        <f>IF(AND(AY743&gt;0,AY743&lt;=10),AY743*0.25,IF(AND(AY743&gt;10,AY743&lt;=50),AY743*0.17,IF(AND(AY743&gt;10,AY743&lt;=100),AY743*0.12,IF(AY743&gt;100,AY743*0.1))))</f>
        <v>0.84250000000000003</v>
      </c>
      <c r="BA743" s="35">
        <f>AZ743+AY743</f>
        <v>4.2125000000000004</v>
      </c>
      <c r="BB743" s="33">
        <f>BA743+BA743*0.08</f>
        <v>4.5495000000000001</v>
      </c>
    </row>
    <row r="744" spans="1:54" s="17" customFormat="1" ht="30">
      <c r="A744" s="43" t="s">
        <v>3086</v>
      </c>
      <c r="B744" s="23">
        <v>751</v>
      </c>
      <c r="C744" s="44">
        <v>5586</v>
      </c>
      <c r="D744" s="44"/>
      <c r="E744" s="45" t="s">
        <v>3404</v>
      </c>
      <c r="F744" s="45" t="s">
        <v>3400</v>
      </c>
      <c r="G744" s="35" t="s">
        <v>3401</v>
      </c>
      <c r="H744" s="48" t="s">
        <v>3405</v>
      </c>
      <c r="I744" s="45" t="s">
        <v>106</v>
      </c>
      <c r="J744" s="45" t="s">
        <v>403</v>
      </c>
      <c r="K744" s="46"/>
      <c r="L744" s="45"/>
      <c r="M744" s="47">
        <v>30</v>
      </c>
      <c r="N744" s="45" t="s">
        <v>47</v>
      </c>
      <c r="O744" s="45" t="s">
        <v>3092</v>
      </c>
      <c r="P744" s="45" t="s">
        <v>3214</v>
      </c>
      <c r="Q744" s="45" t="s">
        <v>3406</v>
      </c>
      <c r="R744" s="29">
        <v>3.42</v>
      </c>
      <c r="S744" s="30"/>
      <c r="T744" s="31">
        <v>4.45</v>
      </c>
      <c r="U744" s="9">
        <v>4.45</v>
      </c>
      <c r="V744" s="29">
        <v>4.1399999999999997</v>
      </c>
      <c r="W744" s="30">
        <v>2.7</v>
      </c>
      <c r="X744" s="30"/>
      <c r="Y744" s="30"/>
      <c r="Z744" s="30"/>
      <c r="AA744" s="30"/>
      <c r="AB744" s="30"/>
      <c r="AC744" s="30"/>
      <c r="AD744" s="30"/>
      <c r="AE744" s="32">
        <v>4.1399999999999997</v>
      </c>
      <c r="AN744" s="33">
        <v>3.42</v>
      </c>
      <c r="AO744" s="17" t="s">
        <v>51</v>
      </c>
      <c r="AP744" s="32" t="s">
        <v>52</v>
      </c>
      <c r="AQ744" s="17" t="e">
        <f>AVERAGE(SMALL(AE744:AI744,1),SMALL(AE744:AI744,2))</f>
        <v>#NUM!</v>
      </c>
      <c r="AR744" s="17" t="e">
        <f>IF(R744 &lt;=( AVERAGE(SMALL(AE744:AI744,1),SMALL(AE744:AI744,2))), R744, "")</f>
        <v>#NUM!</v>
      </c>
      <c r="AS744" s="17" t="e">
        <f>AVERAGE(SMALL(AJ744:AM744,1),SMALL(AJ744:AM744,2))</f>
        <v>#NUM!</v>
      </c>
      <c r="AT744" s="17">
        <f>T744*1.075</f>
        <v>4.7837500000000004</v>
      </c>
      <c r="AU744" s="17">
        <f>U744*1.075</f>
        <v>4.7837500000000004</v>
      </c>
      <c r="AV744" s="30">
        <f>MIN(AN744,AT744,AU744)</f>
        <v>3.42</v>
      </c>
      <c r="AW744" s="42" t="s">
        <v>53</v>
      </c>
      <c r="AX744" s="17" t="s">
        <v>52</v>
      </c>
      <c r="AY744" s="33">
        <v>3.42</v>
      </c>
      <c r="AZ744" s="34">
        <f>IF(AND(AY744&gt;0,AY744&lt;=10),AY744*0.25,IF(AND(AY744&gt;10,AY744&lt;=50),AY744*0.17,IF(AND(AY744&gt;10,AY744&lt;=100),AY744*0.12,IF(AY744&gt;100,AY744*0.1))))</f>
        <v>0.85499999999999998</v>
      </c>
      <c r="BA744" s="35">
        <f>AZ744+AY744</f>
        <v>4.2750000000000004</v>
      </c>
      <c r="BB744" s="33">
        <f>BA744+BA744*0.08</f>
        <v>4.617</v>
      </c>
    </row>
    <row r="745" spans="1:54" s="17" customFormat="1" ht="45">
      <c r="A745" s="43" t="s">
        <v>3086</v>
      </c>
      <c r="B745" s="23">
        <v>767</v>
      </c>
      <c r="C745" s="44">
        <v>17883</v>
      </c>
      <c r="D745" s="44"/>
      <c r="E745" s="45" t="s">
        <v>3445</v>
      </c>
      <c r="F745" s="45" t="s">
        <v>3446</v>
      </c>
      <c r="G745" s="35" t="s">
        <v>1273</v>
      </c>
      <c r="H745" s="48" t="s">
        <v>105</v>
      </c>
      <c r="I745" s="45" t="s">
        <v>45</v>
      </c>
      <c r="J745" s="45" t="s">
        <v>3447</v>
      </c>
      <c r="K745" s="46"/>
      <c r="L745" s="45"/>
      <c r="M745" s="47">
        <v>30</v>
      </c>
      <c r="N745" s="45" t="s">
        <v>47</v>
      </c>
      <c r="O745" s="45" t="s">
        <v>3092</v>
      </c>
      <c r="P745" s="45" t="s">
        <v>3448</v>
      </c>
      <c r="Q745" s="45" t="s">
        <v>3449</v>
      </c>
      <c r="R745" s="29">
        <v>3.53</v>
      </c>
      <c r="S745" s="30"/>
      <c r="T745" s="31">
        <v>3.53</v>
      </c>
      <c r="U745" s="9" t="s">
        <v>58</v>
      </c>
      <c r="V745" s="29">
        <v>3.53</v>
      </c>
      <c r="W745" s="30"/>
      <c r="X745" s="30"/>
      <c r="Y745" s="30"/>
      <c r="Z745" s="30"/>
      <c r="AA745" s="30"/>
      <c r="AB745" s="30"/>
      <c r="AC745" s="30"/>
      <c r="AD745" s="30"/>
      <c r="AE745" s="32">
        <v>3.53</v>
      </c>
      <c r="AN745" s="33">
        <v>3.53</v>
      </c>
      <c r="AO745" s="17" t="s">
        <v>51</v>
      </c>
      <c r="AP745" s="32" t="s">
        <v>52</v>
      </c>
      <c r="AQ745" s="17" t="e">
        <f>AVERAGE(SMALL(AE745:AI745,1),SMALL(AE745:AI745,2))</f>
        <v>#NUM!</v>
      </c>
      <c r="AR745" s="17" t="e">
        <f>IF(R745 &lt;=( AVERAGE(SMALL(AE745:AI745,1),SMALL(AE745:AI745,2))), R745, "")</f>
        <v>#NUM!</v>
      </c>
      <c r="AS745" s="17" t="e">
        <f>AVERAGE(SMALL(AJ745:AM745,1),SMALL(AJ745:AM745,2))</f>
        <v>#NUM!</v>
      </c>
      <c r="AT745" s="17">
        <f>T745*1.075</f>
        <v>3.7947499999999996</v>
      </c>
      <c r="AU745" s="17" t="e">
        <f>U745*1.075</f>
        <v>#VALUE!</v>
      </c>
      <c r="AV745" s="30" t="e">
        <f>MIN(AN745,AT745,AU745)</f>
        <v>#VALUE!</v>
      </c>
      <c r="AW745" s="42" t="s">
        <v>53</v>
      </c>
      <c r="AX745" s="17" t="s">
        <v>52</v>
      </c>
      <c r="AY745" s="33">
        <v>3.53</v>
      </c>
      <c r="AZ745" s="34">
        <f>IF(AND(AY745&gt;0,AY745&lt;=10),AY745*0.25,IF(AND(AY745&gt;10,AY745&lt;=50),AY745*0.17,IF(AND(AY745&gt;10,AY745&lt;=100),AY745*0.12,IF(AY745&gt;100,AY745*0.1))))</f>
        <v>0.88249999999999995</v>
      </c>
      <c r="BA745" s="35">
        <f>AZ745+AY745</f>
        <v>4.4124999999999996</v>
      </c>
      <c r="BB745" s="33">
        <f>BA745+BA745*0.08</f>
        <v>4.7654999999999994</v>
      </c>
    </row>
    <row r="746" spans="1:54" s="17" customFormat="1" ht="30">
      <c r="A746" s="43" t="s">
        <v>3086</v>
      </c>
      <c r="B746" s="23">
        <v>715</v>
      </c>
      <c r="C746" s="44">
        <v>14696</v>
      </c>
      <c r="D746" s="44"/>
      <c r="E746" s="45" t="s">
        <v>3258</v>
      </c>
      <c r="F746" s="45" t="s">
        <v>3255</v>
      </c>
      <c r="G746" s="35" t="s">
        <v>2274</v>
      </c>
      <c r="H746" s="48" t="s">
        <v>60</v>
      </c>
      <c r="I746" s="45" t="s">
        <v>45</v>
      </c>
      <c r="J746" s="45" t="s">
        <v>3259</v>
      </c>
      <c r="K746" s="46"/>
      <c r="L746" s="45"/>
      <c r="M746" s="47">
        <v>30</v>
      </c>
      <c r="N746" s="45" t="s">
        <v>47</v>
      </c>
      <c r="O746" s="45" t="s">
        <v>3092</v>
      </c>
      <c r="P746" s="45" t="s">
        <v>3105</v>
      </c>
      <c r="Q746" s="45" t="s">
        <v>3260</v>
      </c>
      <c r="R746" s="29">
        <v>3.54</v>
      </c>
      <c r="S746" s="30"/>
      <c r="T746" s="31">
        <v>6.8</v>
      </c>
      <c r="U746" s="9">
        <v>6.8</v>
      </c>
      <c r="V746" s="29">
        <v>3.68</v>
      </c>
      <c r="W746" s="30"/>
      <c r="X746" s="30"/>
      <c r="Y746" s="30">
        <v>3.4</v>
      </c>
      <c r="Z746" s="30"/>
      <c r="AA746" s="30"/>
      <c r="AB746" s="30"/>
      <c r="AC746" s="30"/>
      <c r="AD746" s="30"/>
      <c r="AE746" s="32">
        <v>3.68</v>
      </c>
      <c r="AN746" s="33">
        <v>3.54</v>
      </c>
      <c r="AO746" s="17" t="s">
        <v>51</v>
      </c>
      <c r="AP746" s="32" t="s">
        <v>52</v>
      </c>
      <c r="AQ746" s="17" t="e">
        <f>AVERAGE(SMALL(AE746:AI746,1),SMALL(AE746:AI746,2))</f>
        <v>#NUM!</v>
      </c>
      <c r="AR746" s="17" t="e">
        <f>IF(R746 &lt;=( AVERAGE(SMALL(AE746:AI746,1),SMALL(AE746:AI746,2))), R746, "")</f>
        <v>#NUM!</v>
      </c>
      <c r="AS746" s="17" t="e">
        <f>AVERAGE(SMALL(AJ746:AM746,1),SMALL(AJ746:AM746,2))</f>
        <v>#NUM!</v>
      </c>
      <c r="AT746" s="17">
        <f>T746*1.075</f>
        <v>7.31</v>
      </c>
      <c r="AU746" s="17">
        <f>U746*1.075</f>
        <v>7.31</v>
      </c>
      <c r="AV746" s="30">
        <f>MIN(AN746,AT746,AU746)</f>
        <v>3.54</v>
      </c>
      <c r="AW746" s="17" t="s">
        <v>53</v>
      </c>
      <c r="AX746" s="17" t="s">
        <v>52</v>
      </c>
      <c r="AY746" s="33">
        <v>3.54</v>
      </c>
      <c r="AZ746" s="34">
        <f>IF(AND(AY746&gt;0,AY746&lt;=10),AY746*0.25,IF(AND(AY746&gt;10,AY746&lt;=50),AY746*0.17,IF(AND(AY746&gt;10,AY746&lt;=100),AY746*0.12,IF(AY746&gt;100,AY746*0.1))))</f>
        <v>0.88500000000000001</v>
      </c>
      <c r="BA746" s="35">
        <f>AZ746+AY746</f>
        <v>4.4249999999999998</v>
      </c>
      <c r="BB746" s="33">
        <f>BA746+BA746*0.08</f>
        <v>4.7789999999999999</v>
      </c>
    </row>
    <row r="747" spans="1:54" s="17" customFormat="1" ht="30">
      <c r="A747" s="43" t="s">
        <v>3086</v>
      </c>
      <c r="B747" s="23">
        <v>702</v>
      </c>
      <c r="C747" s="44">
        <v>3969</v>
      </c>
      <c r="D747" s="44"/>
      <c r="E747" s="45" t="s">
        <v>3211</v>
      </c>
      <c r="F747" s="45" t="s">
        <v>3212</v>
      </c>
      <c r="G747" s="35" t="s">
        <v>513</v>
      </c>
      <c r="H747" s="48" t="s">
        <v>537</v>
      </c>
      <c r="I747" s="45" t="s">
        <v>143</v>
      </c>
      <c r="J747" s="45" t="s">
        <v>3213</v>
      </c>
      <c r="K747" s="46"/>
      <c r="L747" s="45"/>
      <c r="M747" s="47">
        <v>7</v>
      </c>
      <c r="N747" s="45" t="s">
        <v>47</v>
      </c>
      <c r="O747" s="45" t="s">
        <v>3092</v>
      </c>
      <c r="P747" s="45" t="s">
        <v>3214</v>
      </c>
      <c r="Q747" s="45" t="s">
        <v>3215</v>
      </c>
      <c r="R747" s="29">
        <v>3.58</v>
      </c>
      <c r="S747" s="30"/>
      <c r="T747" s="31"/>
      <c r="U747" s="9" t="s">
        <v>58</v>
      </c>
      <c r="V747" s="29">
        <v>5.19</v>
      </c>
      <c r="W747" s="30"/>
      <c r="X747" s="30"/>
      <c r="Y747" s="30">
        <v>1.98</v>
      </c>
      <c r="Z747" s="30"/>
      <c r="AA747" s="30"/>
      <c r="AB747" s="30"/>
      <c r="AC747" s="30"/>
      <c r="AD747" s="30"/>
      <c r="AE747" s="32">
        <v>5.19</v>
      </c>
      <c r="AH747" s="17">
        <v>1.98</v>
      </c>
      <c r="AN747" s="33">
        <v>3.58</v>
      </c>
      <c r="AO747" s="17" t="s">
        <v>51</v>
      </c>
      <c r="AP747" s="32" t="s">
        <v>52</v>
      </c>
      <c r="AQ747" s="17">
        <f>AVERAGE(SMALL(AE747:AI747,1),SMALL(AE747:AI747,2))</f>
        <v>3.585</v>
      </c>
      <c r="AR747" s="17">
        <f>IF(R747 &lt;=( AVERAGE(SMALL(AE747:AI747,1),SMALL(AE747:AI747,2))), R747, "")</f>
        <v>3.58</v>
      </c>
      <c r="AS747" s="17" t="e">
        <f>AVERAGE(SMALL(AJ747:AM747,1),SMALL(AJ747:AM747,2))</f>
        <v>#NUM!</v>
      </c>
      <c r="AT747" s="17">
        <f>T747*1.075</f>
        <v>0</v>
      </c>
      <c r="AU747" s="17" t="e">
        <f>U747*1.075</f>
        <v>#VALUE!</v>
      </c>
      <c r="AV747" s="30" t="e">
        <f>MIN(AN747,AT747,AU747)</f>
        <v>#VALUE!</v>
      </c>
      <c r="AW747" s="17" t="s">
        <v>2468</v>
      </c>
      <c r="AX747" s="17" t="s">
        <v>52</v>
      </c>
      <c r="AY747" s="33">
        <v>3.58</v>
      </c>
      <c r="AZ747" s="34">
        <f>IF(AND(AY747&gt;0,AY747&lt;=10),AY747*0.25,IF(AND(AY747&gt;10,AY747&lt;=50),AY747*0.17,IF(AND(AY747&gt;10,AY747&lt;=100),AY747*0.12,IF(AY747&gt;100,AY747*0.1))))</f>
        <v>0.89500000000000002</v>
      </c>
      <c r="BA747" s="35">
        <f>AZ747+AY747</f>
        <v>4.4749999999999996</v>
      </c>
      <c r="BB747" s="33">
        <f>BA747+BA747*0.08</f>
        <v>4.8329999999999993</v>
      </c>
    </row>
    <row r="748" spans="1:54" s="17" customFormat="1" ht="30">
      <c r="A748" s="43" t="s">
        <v>3086</v>
      </c>
      <c r="B748" s="23">
        <v>676</v>
      </c>
      <c r="C748" s="44">
        <v>17739</v>
      </c>
      <c r="D748" s="44"/>
      <c r="E748" s="45" t="s">
        <v>3101</v>
      </c>
      <c r="F748" s="45" t="s">
        <v>3102</v>
      </c>
      <c r="G748" s="35" t="s">
        <v>506</v>
      </c>
      <c r="H748" s="48" t="s">
        <v>507</v>
      </c>
      <c r="I748" s="45" t="s">
        <v>45</v>
      </c>
      <c r="J748" s="45" t="s">
        <v>3107</v>
      </c>
      <c r="K748" s="46"/>
      <c r="L748" s="45"/>
      <c r="M748" s="47">
        <v>10</v>
      </c>
      <c r="N748" s="45" t="s">
        <v>47</v>
      </c>
      <c r="O748" s="45" t="s">
        <v>3092</v>
      </c>
      <c r="P748" s="45" t="s">
        <v>3105</v>
      </c>
      <c r="Q748" s="45" t="s">
        <v>3108</v>
      </c>
      <c r="R748" s="29">
        <v>4.8099999999999996</v>
      </c>
      <c r="S748" s="30"/>
      <c r="T748" s="31">
        <v>4</v>
      </c>
      <c r="U748" s="9">
        <v>3.4</v>
      </c>
      <c r="V748" s="29">
        <v>4.8099999999999996</v>
      </c>
      <c r="W748" s="30"/>
      <c r="X748" s="30"/>
      <c r="Y748" s="30"/>
      <c r="Z748" s="30"/>
      <c r="AA748" s="30"/>
      <c r="AB748" s="30"/>
      <c r="AC748" s="30"/>
      <c r="AD748" s="30"/>
      <c r="AE748" s="32">
        <v>4.8099999999999996</v>
      </c>
      <c r="AN748" s="33">
        <v>4.8099999999999996</v>
      </c>
      <c r="AO748" s="17" t="s">
        <v>51</v>
      </c>
      <c r="AP748" s="32" t="s">
        <v>52</v>
      </c>
      <c r="AQ748" s="17" t="e">
        <f>AVERAGE(SMALL(AE748:AI748,1),SMALL(AE748:AI748,2))</f>
        <v>#NUM!</v>
      </c>
      <c r="AR748" s="17" t="e">
        <f>IF(R748 &lt;=( AVERAGE(SMALL(AE748:AI748,1),SMALL(AE748:AI748,2))), R748, "")</f>
        <v>#NUM!</v>
      </c>
      <c r="AS748" s="17" t="e">
        <f>AVERAGE(SMALL(AJ748:AM748,1),SMALL(AJ748:AM748,2))</f>
        <v>#NUM!</v>
      </c>
      <c r="AT748" s="17">
        <f>T748*1.075</f>
        <v>4.3</v>
      </c>
      <c r="AU748" s="17">
        <f>U748*1.075</f>
        <v>3.6549999999999998</v>
      </c>
      <c r="AV748" s="30">
        <f>MIN(AN748,AT748,AU748)</f>
        <v>3.6549999999999998</v>
      </c>
      <c r="AW748" s="42" t="s">
        <v>53</v>
      </c>
      <c r="AX748" s="42" t="s">
        <v>52</v>
      </c>
      <c r="AY748" s="33">
        <v>3.66</v>
      </c>
      <c r="AZ748" s="34">
        <f>IF(AND(AY748&gt;0,AY748&lt;=10),AY748*0.25,IF(AND(AY748&gt;10,AY748&lt;=50),AY748*0.17,IF(AND(AY748&gt;10,AY748&lt;=100),AY748*0.12,IF(AY748&gt;100,AY748*0.1))))</f>
        <v>0.91500000000000004</v>
      </c>
      <c r="BA748" s="35">
        <f>AZ748+AY748</f>
        <v>4.5750000000000002</v>
      </c>
      <c r="BB748" s="33">
        <f>BA748+BA748*0.08</f>
        <v>4.9409999999999998</v>
      </c>
    </row>
    <row r="749" spans="1:54" s="17" customFormat="1" ht="30">
      <c r="A749" s="43" t="s">
        <v>3086</v>
      </c>
      <c r="B749" s="23">
        <v>739</v>
      </c>
      <c r="C749" s="44">
        <v>5259</v>
      </c>
      <c r="D749" s="44"/>
      <c r="E749" s="45" t="s">
        <v>3355</v>
      </c>
      <c r="F749" s="45" t="s">
        <v>1152</v>
      </c>
      <c r="G749" s="35" t="s">
        <v>1153</v>
      </c>
      <c r="H749" s="48" t="s">
        <v>523</v>
      </c>
      <c r="I749" s="45" t="s">
        <v>143</v>
      </c>
      <c r="J749" s="45" t="s">
        <v>3356</v>
      </c>
      <c r="K749" s="46"/>
      <c r="L749" s="45"/>
      <c r="M749" s="47">
        <v>12</v>
      </c>
      <c r="N749" s="45" t="s">
        <v>47</v>
      </c>
      <c r="O749" s="45" t="s">
        <v>3092</v>
      </c>
      <c r="P749" s="45" t="s">
        <v>3105</v>
      </c>
      <c r="Q749" s="45" t="s">
        <v>3357</v>
      </c>
      <c r="R749" s="29">
        <v>3.48</v>
      </c>
      <c r="S749" s="30"/>
      <c r="T749" s="31">
        <v>3.4</v>
      </c>
      <c r="U749" s="9">
        <v>3.4</v>
      </c>
      <c r="V749" s="29">
        <v>3.48</v>
      </c>
      <c r="W749" s="30"/>
      <c r="X749" s="30"/>
      <c r="Y749" s="30"/>
      <c r="Z749" s="30"/>
      <c r="AA749" s="30"/>
      <c r="AB749" s="30"/>
      <c r="AC749" s="30"/>
      <c r="AD749" s="30"/>
      <c r="AE749" s="32">
        <v>3.48</v>
      </c>
      <c r="AN749" s="33">
        <v>3.84</v>
      </c>
      <c r="AO749" s="17" t="s">
        <v>51</v>
      </c>
      <c r="AP749" s="32" t="s">
        <v>52</v>
      </c>
      <c r="AQ749" s="17" t="e">
        <f>AVERAGE(SMALL(AE749:AI749,1),SMALL(AE749:AI749,2))</f>
        <v>#NUM!</v>
      </c>
      <c r="AR749" s="17" t="e">
        <f>IF(R749 &lt;=( AVERAGE(SMALL(AE749:AI749,1),SMALL(AE749:AI749,2))), R749, "")</f>
        <v>#NUM!</v>
      </c>
      <c r="AS749" s="17" t="e">
        <f>AVERAGE(SMALL(AJ749:AM749,1),SMALL(AJ749:AM749,2))</f>
        <v>#NUM!</v>
      </c>
      <c r="AT749" s="17">
        <f>T749*1.075</f>
        <v>3.6549999999999998</v>
      </c>
      <c r="AU749" s="17">
        <f>U749*1.075</f>
        <v>3.6549999999999998</v>
      </c>
      <c r="AV749" s="30">
        <f>MIN(AN749,AT749,AU749)</f>
        <v>3.6549999999999998</v>
      </c>
      <c r="AW749" s="17" t="s">
        <v>75</v>
      </c>
      <c r="AX749" s="17" t="s">
        <v>76</v>
      </c>
      <c r="AY749" s="33">
        <v>3.66</v>
      </c>
      <c r="AZ749" s="34">
        <f>IF(AND(AY749&gt;0,AY749&lt;=10),AY749*0.25,IF(AND(AY749&gt;10,AY749&lt;=50),AY749*0.17,IF(AND(AY749&gt;10,AY749&lt;=100),AY749*0.12,IF(AY749&gt;100,AY749*0.1))))</f>
        <v>0.91500000000000004</v>
      </c>
      <c r="BA749" s="35">
        <f>AZ749+AY749</f>
        <v>4.5750000000000002</v>
      </c>
      <c r="BB749" s="33">
        <f>BA749+BA749*0.08</f>
        <v>4.9409999999999998</v>
      </c>
    </row>
    <row r="750" spans="1:54" s="17" customFormat="1" ht="30">
      <c r="A750" s="43" t="s">
        <v>3086</v>
      </c>
      <c r="B750" s="23">
        <v>725</v>
      </c>
      <c r="C750" s="44">
        <v>14396</v>
      </c>
      <c r="D750" s="44"/>
      <c r="E750" s="45" t="s">
        <v>3289</v>
      </c>
      <c r="F750" s="45" t="s">
        <v>3290</v>
      </c>
      <c r="G750" s="35" t="s">
        <v>3291</v>
      </c>
      <c r="H750" s="48" t="s">
        <v>3292</v>
      </c>
      <c r="I750" s="45" t="s">
        <v>184</v>
      </c>
      <c r="J750" s="45" t="s">
        <v>3293</v>
      </c>
      <c r="K750" s="46">
        <v>30</v>
      </c>
      <c r="L750" s="45" t="s">
        <v>83</v>
      </c>
      <c r="M750" s="47">
        <v>1</v>
      </c>
      <c r="N750" s="45" t="s">
        <v>47</v>
      </c>
      <c r="O750" s="45" t="s">
        <v>3092</v>
      </c>
      <c r="P750" s="45" t="s">
        <v>3105</v>
      </c>
      <c r="Q750" s="45" t="s">
        <v>3294</v>
      </c>
      <c r="R750" s="29">
        <v>3.75</v>
      </c>
      <c r="S750" s="30"/>
      <c r="T750" s="31">
        <v>4</v>
      </c>
      <c r="U750" s="9">
        <v>4</v>
      </c>
      <c r="V750" s="29">
        <v>5.85</v>
      </c>
      <c r="W750" s="30">
        <v>3.5</v>
      </c>
      <c r="X750" s="30">
        <v>4</v>
      </c>
      <c r="Y750" s="30"/>
      <c r="Z750" s="30"/>
      <c r="AA750" s="30"/>
      <c r="AB750" s="30"/>
      <c r="AC750" s="30"/>
      <c r="AD750" s="30"/>
      <c r="AE750" s="32">
        <v>5.85</v>
      </c>
      <c r="AN750" s="33">
        <v>3.75</v>
      </c>
      <c r="AO750" s="17" t="s">
        <v>51</v>
      </c>
      <c r="AP750" s="32" t="s">
        <v>52</v>
      </c>
      <c r="AQ750" s="17" t="e">
        <f>AVERAGE(SMALL(AE750:AI750,1),SMALL(AE750:AI750,2))</f>
        <v>#NUM!</v>
      </c>
      <c r="AR750" s="17" t="e">
        <f>IF(R750 &lt;=( AVERAGE(SMALL(AE750:AI750,1),SMALL(AE750:AI750,2))), R750, "")</f>
        <v>#NUM!</v>
      </c>
      <c r="AS750" s="17" t="e">
        <f>AVERAGE(SMALL(AJ750:AM750,1),SMALL(AJ750:AM750,2))</f>
        <v>#NUM!</v>
      </c>
      <c r="AT750" s="17">
        <f>T750*1.075</f>
        <v>4.3</v>
      </c>
      <c r="AU750" s="17">
        <f>U750*1.075</f>
        <v>4.3</v>
      </c>
      <c r="AV750" s="30">
        <f>MIN(AN750,AT750,AU750)</f>
        <v>3.75</v>
      </c>
      <c r="AW750" s="42" t="s">
        <v>53</v>
      </c>
      <c r="AX750" s="17" t="s">
        <v>52</v>
      </c>
      <c r="AY750" s="33">
        <v>3.75</v>
      </c>
      <c r="AZ750" s="34">
        <f>IF(AND(AY750&gt;0,AY750&lt;=10),AY750*0.25,IF(AND(AY750&gt;10,AY750&lt;=50),AY750*0.17,IF(AND(AY750&gt;10,AY750&lt;=100),AY750*0.12,IF(AY750&gt;100,AY750*0.1))))</f>
        <v>0.9375</v>
      </c>
      <c r="BA750" s="35">
        <f>AZ750+AY750</f>
        <v>4.6875</v>
      </c>
      <c r="BB750" s="33">
        <f>BA750+BA750*0.08</f>
        <v>5.0625</v>
      </c>
    </row>
    <row r="751" spans="1:54" s="17" customFormat="1" ht="30">
      <c r="A751" s="43" t="s">
        <v>3086</v>
      </c>
      <c r="B751" s="23">
        <v>728</v>
      </c>
      <c r="C751" s="44">
        <v>13184</v>
      </c>
      <c r="D751" s="44"/>
      <c r="E751" s="45" t="s">
        <v>3308</v>
      </c>
      <c r="F751" s="45" t="s">
        <v>3309</v>
      </c>
      <c r="G751" s="35" t="s">
        <v>3310</v>
      </c>
      <c r="H751" s="48" t="s">
        <v>3311</v>
      </c>
      <c r="I751" s="45" t="s">
        <v>3251</v>
      </c>
      <c r="J751" s="45" t="s">
        <v>3293</v>
      </c>
      <c r="K751" s="46">
        <v>30</v>
      </c>
      <c r="L751" s="45" t="s">
        <v>83</v>
      </c>
      <c r="M751" s="47">
        <v>1</v>
      </c>
      <c r="N751" s="45" t="s">
        <v>47</v>
      </c>
      <c r="O751" s="45" t="s">
        <v>3092</v>
      </c>
      <c r="P751" s="45" t="s">
        <v>3105</v>
      </c>
      <c r="Q751" s="45" t="s">
        <v>3312</v>
      </c>
      <c r="R751" s="29">
        <v>3.8</v>
      </c>
      <c r="S751" s="30"/>
      <c r="T751" s="31">
        <v>4</v>
      </c>
      <c r="U751" s="9">
        <v>4</v>
      </c>
      <c r="V751" s="29">
        <v>4.04</v>
      </c>
      <c r="W751" s="30"/>
      <c r="X751" s="30">
        <v>3.8</v>
      </c>
      <c r="Y751" s="30">
        <v>3.8</v>
      </c>
      <c r="Z751" s="30"/>
      <c r="AA751" s="30"/>
      <c r="AB751" s="30"/>
      <c r="AC751" s="30"/>
      <c r="AD751" s="30"/>
      <c r="AE751" s="32">
        <v>4.04</v>
      </c>
      <c r="AN751" s="33">
        <v>3.8</v>
      </c>
      <c r="AO751" s="17" t="s">
        <v>51</v>
      </c>
      <c r="AP751" s="32" t="s">
        <v>52</v>
      </c>
      <c r="AQ751" s="17" t="e">
        <f>AVERAGE(SMALL(AE751:AI751,1),SMALL(AE751:AI751,2))</f>
        <v>#NUM!</v>
      </c>
      <c r="AR751" s="17" t="e">
        <f>IF(R751 &lt;=( AVERAGE(SMALL(AE751:AI751,1),SMALL(AE751:AI751,2))), R751, "")</f>
        <v>#NUM!</v>
      </c>
      <c r="AS751" s="17" t="e">
        <f>AVERAGE(SMALL(AJ751:AM751,1),SMALL(AJ751:AM751,2))</f>
        <v>#NUM!</v>
      </c>
      <c r="AT751" s="17">
        <f>T751*1.075</f>
        <v>4.3</v>
      </c>
      <c r="AU751" s="17">
        <f>U751*1.075</f>
        <v>4.3</v>
      </c>
      <c r="AV751" s="30">
        <f>MIN(AN751,AT751,AU751)</f>
        <v>3.8</v>
      </c>
      <c r="AW751" s="42" t="s">
        <v>53</v>
      </c>
      <c r="AX751" s="17" t="s">
        <v>52</v>
      </c>
      <c r="AY751" s="33">
        <v>3.8</v>
      </c>
      <c r="AZ751" s="34">
        <f>IF(AND(AY751&gt;0,AY751&lt;=10),AY751*0.25,IF(AND(AY751&gt;10,AY751&lt;=50),AY751*0.17,IF(AND(AY751&gt;10,AY751&lt;=100),AY751*0.12,IF(AY751&gt;100,AY751*0.1))))</f>
        <v>0.95</v>
      </c>
      <c r="BA751" s="35">
        <f>AZ751+AY751</f>
        <v>4.75</v>
      </c>
      <c r="BB751" s="33">
        <f>BA751+BA751*0.08</f>
        <v>5.13</v>
      </c>
    </row>
    <row r="752" spans="1:54" s="17" customFormat="1" ht="75">
      <c r="A752" s="43" t="s">
        <v>3086</v>
      </c>
      <c r="B752" s="23">
        <v>729</v>
      </c>
      <c r="C752" s="44">
        <v>3768</v>
      </c>
      <c r="D752" s="44"/>
      <c r="E752" s="45" t="s">
        <v>3313</v>
      </c>
      <c r="F752" s="45" t="s">
        <v>3314</v>
      </c>
      <c r="G752" s="35" t="s">
        <v>3315</v>
      </c>
      <c r="H752" s="48" t="s">
        <v>3316</v>
      </c>
      <c r="I752" s="45" t="s">
        <v>184</v>
      </c>
      <c r="J752" s="45" t="s">
        <v>3317</v>
      </c>
      <c r="K752" s="46">
        <v>30</v>
      </c>
      <c r="L752" s="45" t="s">
        <v>83</v>
      </c>
      <c r="M752" s="47">
        <v>1</v>
      </c>
      <c r="N752" s="45" t="s">
        <v>47</v>
      </c>
      <c r="O752" s="45" t="s">
        <v>3092</v>
      </c>
      <c r="P752" s="45" t="s">
        <v>3099</v>
      </c>
      <c r="Q752" s="45" t="s">
        <v>3318</v>
      </c>
      <c r="R752" s="29">
        <v>3.8</v>
      </c>
      <c r="S752" s="30"/>
      <c r="T752" s="31">
        <v>4.3499999999999996</v>
      </c>
      <c r="U752" s="9">
        <v>4.3499999999999996</v>
      </c>
      <c r="V752" s="29">
        <v>5.88</v>
      </c>
      <c r="W752" s="30">
        <v>3.5</v>
      </c>
      <c r="X752" s="30">
        <v>4.0999999999999996</v>
      </c>
      <c r="Y752" s="30"/>
      <c r="Z752" s="30"/>
      <c r="AA752" s="30"/>
      <c r="AB752" s="30"/>
      <c r="AC752" s="30"/>
      <c r="AD752" s="30"/>
      <c r="AE752" s="32">
        <v>5.88</v>
      </c>
      <c r="AN752" s="33">
        <v>3.8</v>
      </c>
      <c r="AO752" s="17" t="s">
        <v>51</v>
      </c>
      <c r="AP752" s="32" t="s">
        <v>52</v>
      </c>
      <c r="AQ752" s="17" t="e">
        <f>AVERAGE(SMALL(AE752:AI752,1),SMALL(AE752:AI752,2))</f>
        <v>#NUM!</v>
      </c>
      <c r="AR752" s="17" t="e">
        <f>IF(R752 &lt;=( AVERAGE(SMALL(AE752:AI752,1),SMALL(AE752:AI752,2))), R752, "")</f>
        <v>#NUM!</v>
      </c>
      <c r="AS752" s="17" t="e">
        <f>AVERAGE(SMALL(AJ752:AM752,1),SMALL(AJ752:AM752,2))</f>
        <v>#NUM!</v>
      </c>
      <c r="AT752" s="17">
        <f>T752*1.075</f>
        <v>4.6762499999999996</v>
      </c>
      <c r="AU752" s="17">
        <f>U752*1.075</f>
        <v>4.6762499999999996</v>
      </c>
      <c r="AV752" s="30">
        <f>MIN(AN752,AT752,AU752)</f>
        <v>3.8</v>
      </c>
      <c r="AW752" s="42" t="s">
        <v>53</v>
      </c>
      <c r="AX752" s="17" t="s">
        <v>52</v>
      </c>
      <c r="AY752" s="33">
        <v>3.8</v>
      </c>
      <c r="AZ752" s="34">
        <f>IF(AND(AY752&gt;0,AY752&lt;=10),AY752*0.25,IF(AND(AY752&gt;10,AY752&lt;=50),AY752*0.17,IF(AND(AY752&gt;10,AY752&lt;=100),AY752*0.12,IF(AY752&gt;100,AY752*0.1))))</f>
        <v>0.95</v>
      </c>
      <c r="BA752" s="35">
        <f>AZ752+AY752</f>
        <v>4.75</v>
      </c>
      <c r="BB752" s="33">
        <f>BA752+BA752*0.08</f>
        <v>5.13</v>
      </c>
    </row>
    <row r="753" spans="1:54" s="17" customFormat="1" ht="30">
      <c r="A753" s="43" t="s">
        <v>3086</v>
      </c>
      <c r="B753" s="23">
        <v>723</v>
      </c>
      <c r="C753" s="44">
        <v>524</v>
      </c>
      <c r="D753" s="44"/>
      <c r="E753" s="45" t="s">
        <v>3282</v>
      </c>
      <c r="F753" s="45" t="s">
        <v>3283</v>
      </c>
      <c r="G753" s="35" t="s">
        <v>3280</v>
      </c>
      <c r="H753" s="48" t="s">
        <v>3284</v>
      </c>
      <c r="I753" s="45" t="s">
        <v>45</v>
      </c>
      <c r="J753" s="45" t="s">
        <v>3128</v>
      </c>
      <c r="K753" s="46"/>
      <c r="L753" s="45"/>
      <c r="M753" s="47">
        <v>30</v>
      </c>
      <c r="N753" s="45" t="s">
        <v>47</v>
      </c>
      <c r="O753" s="45" t="s">
        <v>3092</v>
      </c>
      <c r="P753" s="45" t="s">
        <v>3130</v>
      </c>
      <c r="Q753" s="45" t="s">
        <v>3285</v>
      </c>
      <c r="R753" s="29">
        <v>4.1399999999999997</v>
      </c>
      <c r="S753" s="30"/>
      <c r="T753" s="31">
        <v>6.8</v>
      </c>
      <c r="U753" s="9">
        <v>6.8</v>
      </c>
      <c r="V753" s="29">
        <v>4.1399999999999997</v>
      </c>
      <c r="W753" s="30"/>
      <c r="X753" s="30"/>
      <c r="Y753" s="30"/>
      <c r="Z753" s="30"/>
      <c r="AA753" s="30"/>
      <c r="AB753" s="30"/>
      <c r="AC753" s="30"/>
      <c r="AD753" s="30"/>
      <c r="AE753" s="32">
        <v>4.1399999999999997</v>
      </c>
      <c r="AN753" s="33">
        <v>4.1399999999999997</v>
      </c>
      <c r="AO753" s="17" t="s">
        <v>51</v>
      </c>
      <c r="AP753" s="32" t="s">
        <v>52</v>
      </c>
      <c r="AQ753" s="17" t="e">
        <f>AVERAGE(SMALL(AE753:AI753,1),SMALL(AE753:AI753,2))</f>
        <v>#NUM!</v>
      </c>
      <c r="AR753" s="17" t="e">
        <f>IF(R753 &lt;=( AVERAGE(SMALL(AE753:AI753,1),SMALL(AE753:AI753,2))), R753, "")</f>
        <v>#NUM!</v>
      </c>
      <c r="AS753" s="17" t="e">
        <f>AVERAGE(SMALL(AJ753:AM753,1),SMALL(AJ753:AM753,2))</f>
        <v>#NUM!</v>
      </c>
      <c r="AT753" s="17">
        <f>T753*1.075</f>
        <v>7.31</v>
      </c>
      <c r="AU753" s="17">
        <f>U753*1.075</f>
        <v>7.31</v>
      </c>
      <c r="AV753" s="30">
        <f>MIN(AN753,AT753,AU753)</f>
        <v>4.1399999999999997</v>
      </c>
      <c r="AW753" s="42" t="s">
        <v>53</v>
      </c>
      <c r="AX753" s="17" t="s">
        <v>52</v>
      </c>
      <c r="AY753" s="33">
        <v>4.1399999999999997</v>
      </c>
      <c r="AZ753" s="34">
        <f>IF(AND(AY753&gt;0,AY753&lt;=10),AY753*0.25,IF(AND(AY753&gt;10,AY753&lt;=50),AY753*0.17,IF(AND(AY753&gt;10,AY753&lt;=100),AY753*0.12,IF(AY753&gt;100,AY753*0.1))))</f>
        <v>1.0349999999999999</v>
      </c>
      <c r="BA753" s="35">
        <f>AZ753+AY753</f>
        <v>5.1749999999999998</v>
      </c>
      <c r="BB753" s="33">
        <f>BA753+BA753*0.08</f>
        <v>5.5889999999999995</v>
      </c>
    </row>
    <row r="754" spans="1:54" s="17" customFormat="1" ht="30">
      <c r="A754" s="43" t="s">
        <v>3086</v>
      </c>
      <c r="B754" s="23">
        <v>770</v>
      </c>
      <c r="C754" s="44">
        <v>4006</v>
      </c>
      <c r="D754" s="44"/>
      <c r="E754" s="45" t="s">
        <v>3453</v>
      </c>
      <c r="F754" s="45" t="s">
        <v>3454</v>
      </c>
      <c r="G754" s="35" t="s">
        <v>3455</v>
      </c>
      <c r="H754" s="48" t="s">
        <v>688</v>
      </c>
      <c r="I754" s="45" t="s">
        <v>106</v>
      </c>
      <c r="J754" s="45" t="s">
        <v>1007</v>
      </c>
      <c r="K754" s="46"/>
      <c r="L754" s="45"/>
      <c r="M754" s="47">
        <v>60</v>
      </c>
      <c r="N754" s="45" t="s">
        <v>47</v>
      </c>
      <c r="O754" s="45" t="s">
        <v>3092</v>
      </c>
      <c r="P754" s="45" t="s">
        <v>3189</v>
      </c>
      <c r="Q754" s="45" t="s">
        <v>3456</v>
      </c>
      <c r="R754" s="29">
        <v>4.29</v>
      </c>
      <c r="S754" s="30"/>
      <c r="T754" s="31"/>
      <c r="U754" s="9" t="s">
        <v>58</v>
      </c>
      <c r="V754" s="29">
        <v>4.29</v>
      </c>
      <c r="W754" s="30"/>
      <c r="X754" s="30"/>
      <c r="Y754" s="30"/>
      <c r="Z754" s="30"/>
      <c r="AA754" s="30"/>
      <c r="AB754" s="30"/>
      <c r="AC754" s="30"/>
      <c r="AD754" s="30"/>
      <c r="AE754" s="32">
        <v>4.29</v>
      </c>
      <c r="AN754" s="33">
        <v>4.29</v>
      </c>
      <c r="AO754" s="17" t="s">
        <v>51</v>
      </c>
      <c r="AP754" s="32" t="s">
        <v>52</v>
      </c>
      <c r="AQ754" s="17" t="e">
        <f>AVERAGE(SMALL(AE754:AI754,1),SMALL(AE754:AI754,2))</f>
        <v>#NUM!</v>
      </c>
      <c r="AR754" s="17" t="e">
        <f>IF(R754 &lt;=( AVERAGE(SMALL(AE754:AI754,1),SMALL(AE754:AI754,2))), R754, "")</f>
        <v>#NUM!</v>
      </c>
      <c r="AS754" s="17" t="e">
        <f>AVERAGE(SMALL(AJ754:AM754,1),SMALL(AJ754:AM754,2))</f>
        <v>#NUM!</v>
      </c>
      <c r="AT754" s="17">
        <f>T754*1.075</f>
        <v>0</v>
      </c>
      <c r="AU754" s="17" t="e">
        <f>U754*1.075</f>
        <v>#VALUE!</v>
      </c>
      <c r="AV754" s="30" t="e">
        <f>MIN(AN754,AT754,AU754)</f>
        <v>#VALUE!</v>
      </c>
      <c r="AW754" s="42" t="s">
        <v>53</v>
      </c>
      <c r="AX754" s="17" t="s">
        <v>52</v>
      </c>
      <c r="AY754" s="33">
        <v>4.29</v>
      </c>
      <c r="AZ754" s="34">
        <f>IF(AND(AY754&gt;0,AY754&lt;=10),AY754*0.25,IF(AND(AY754&gt;10,AY754&lt;=50),AY754*0.17,IF(AND(AY754&gt;10,AY754&lt;=100),AY754*0.12,IF(AY754&gt;100,AY754*0.1))))</f>
        <v>1.0725</v>
      </c>
      <c r="BA754" s="35">
        <f>AZ754+AY754</f>
        <v>5.3624999999999998</v>
      </c>
      <c r="BB754" s="33">
        <f>BA754+BA754*0.08</f>
        <v>5.7915000000000001</v>
      </c>
    </row>
    <row r="755" spans="1:54" s="17" customFormat="1" ht="30">
      <c r="A755" s="43" t="s">
        <v>3086</v>
      </c>
      <c r="B755" s="23">
        <v>691</v>
      </c>
      <c r="C755" s="44">
        <v>669</v>
      </c>
      <c r="D755" s="44"/>
      <c r="E755" s="45" t="s">
        <v>3162</v>
      </c>
      <c r="F755" s="45" t="s">
        <v>3163</v>
      </c>
      <c r="G755" s="35" t="s">
        <v>820</v>
      </c>
      <c r="H755" s="48" t="s">
        <v>207</v>
      </c>
      <c r="I755" s="45" t="s">
        <v>45</v>
      </c>
      <c r="J755" s="45" t="s">
        <v>3164</v>
      </c>
      <c r="K755" s="46"/>
      <c r="L755" s="45"/>
      <c r="M755" s="47">
        <v>10</v>
      </c>
      <c r="N755" s="45" t="s">
        <v>47</v>
      </c>
      <c r="O755" s="45" t="s">
        <v>3092</v>
      </c>
      <c r="P755" s="45" t="s">
        <v>3124</v>
      </c>
      <c r="Q755" s="45" t="s">
        <v>3165</v>
      </c>
      <c r="R755" s="29">
        <v>4.37</v>
      </c>
      <c r="S755" s="30"/>
      <c r="T755" s="31"/>
      <c r="U755" s="9" t="s">
        <v>58</v>
      </c>
      <c r="V755" s="29">
        <v>5.37</v>
      </c>
      <c r="W755" s="30"/>
      <c r="X755" s="30"/>
      <c r="Y755" s="30"/>
      <c r="Z755" s="30">
        <v>3.37</v>
      </c>
      <c r="AA755" s="30"/>
      <c r="AB755" s="30"/>
      <c r="AC755" s="30"/>
      <c r="AD755" s="30"/>
      <c r="AE755" s="32">
        <v>5.37</v>
      </c>
      <c r="AN755" s="33">
        <v>4.37</v>
      </c>
      <c r="AO755" s="17" t="s">
        <v>51</v>
      </c>
      <c r="AP755" s="32" t="s">
        <v>52</v>
      </c>
      <c r="AQ755" s="17" t="e">
        <f>AVERAGE(SMALL(AE755:AI755,1),SMALL(AE755:AI755,2))</f>
        <v>#NUM!</v>
      </c>
      <c r="AR755" s="17" t="e">
        <f>IF(R755 &lt;=( AVERAGE(SMALL(AE755:AI755,1),SMALL(AE755:AI755,2))), R755, "")</f>
        <v>#NUM!</v>
      </c>
      <c r="AS755" s="17" t="e">
        <f>AVERAGE(SMALL(AJ755:AM755,1),SMALL(AJ755:AM755,2))</f>
        <v>#NUM!</v>
      </c>
      <c r="AT755" s="17">
        <f>T755*1.075</f>
        <v>0</v>
      </c>
      <c r="AU755" s="17" t="e">
        <f>U755*1.075</f>
        <v>#VALUE!</v>
      </c>
      <c r="AV755" s="30" t="e">
        <f>MIN(AN755,AT755,AU755)</f>
        <v>#VALUE!</v>
      </c>
      <c r="AW755" s="42" t="s">
        <v>770</v>
      </c>
      <c r="AX755" s="17" t="s">
        <v>52</v>
      </c>
      <c r="AY755" s="33">
        <v>4.37</v>
      </c>
      <c r="AZ755" s="34">
        <f>IF(AND(AY755&gt;0,AY755&lt;=10),AY755*0.25,IF(AND(AY755&gt;10,AY755&lt;=50),AY755*0.17,IF(AND(AY755&gt;10,AY755&lt;=100),AY755*0.12,IF(AY755&gt;100,AY755*0.1))))</f>
        <v>1.0925</v>
      </c>
      <c r="BA755" s="35">
        <f>AZ755+AY755</f>
        <v>5.4625000000000004</v>
      </c>
      <c r="BB755" s="33">
        <f>BA755+BA755*0.08</f>
        <v>5.8995000000000006</v>
      </c>
    </row>
    <row r="756" spans="1:54" s="17" customFormat="1" ht="30">
      <c r="A756" s="43" t="s">
        <v>3086</v>
      </c>
      <c r="B756" s="23">
        <v>738</v>
      </c>
      <c r="C756" s="44">
        <v>5083</v>
      </c>
      <c r="D756" s="44"/>
      <c r="E756" s="45" t="s">
        <v>3351</v>
      </c>
      <c r="F756" s="45" t="s">
        <v>3352</v>
      </c>
      <c r="G756" s="35" t="s">
        <v>1135</v>
      </c>
      <c r="H756" s="48" t="s">
        <v>130</v>
      </c>
      <c r="I756" s="45" t="s">
        <v>45</v>
      </c>
      <c r="J756" s="45" t="s">
        <v>3353</v>
      </c>
      <c r="K756" s="46"/>
      <c r="L756" s="45"/>
      <c r="M756" s="47">
        <v>5</v>
      </c>
      <c r="N756" s="45" t="s">
        <v>47</v>
      </c>
      <c r="O756" s="45" t="s">
        <v>3092</v>
      </c>
      <c r="P756" s="45" t="s">
        <v>3144</v>
      </c>
      <c r="Q756" s="45" t="s">
        <v>3354</v>
      </c>
      <c r="R756" s="29">
        <v>4.42</v>
      </c>
      <c r="S756" s="30"/>
      <c r="T756" s="31">
        <v>4.3</v>
      </c>
      <c r="U756" s="9">
        <v>4.3</v>
      </c>
      <c r="V756" s="29">
        <v>4.42</v>
      </c>
      <c r="W756" s="30"/>
      <c r="X756" s="30"/>
      <c r="Y756" s="30"/>
      <c r="Z756" s="30"/>
      <c r="AA756" s="30"/>
      <c r="AB756" s="30"/>
      <c r="AC756" s="30"/>
      <c r="AD756" s="30"/>
      <c r="AE756" s="32">
        <v>4.42</v>
      </c>
      <c r="AN756" s="33">
        <v>4.42</v>
      </c>
      <c r="AO756" s="17" t="s">
        <v>51</v>
      </c>
      <c r="AP756" s="32" t="s">
        <v>52</v>
      </c>
      <c r="AQ756" s="17" t="e">
        <f>AVERAGE(SMALL(AE756:AI756,1),SMALL(AE756:AI756,2))</f>
        <v>#NUM!</v>
      </c>
      <c r="AR756" s="17" t="e">
        <f>IF(R756 &lt;=( AVERAGE(SMALL(AE756:AI756,1),SMALL(AE756:AI756,2))), R756, "")</f>
        <v>#NUM!</v>
      </c>
      <c r="AS756" s="17" t="e">
        <f>AVERAGE(SMALL(AJ756:AM756,1),SMALL(AJ756:AM756,2))</f>
        <v>#NUM!</v>
      </c>
      <c r="AT756" s="17">
        <f>T756*1.075</f>
        <v>4.6224999999999996</v>
      </c>
      <c r="AU756" s="17">
        <f>U756*1.075</f>
        <v>4.6224999999999996</v>
      </c>
      <c r="AV756" s="30">
        <f>MIN(AN756,AT756,AU756)</f>
        <v>4.42</v>
      </c>
      <c r="AW756" s="42" t="s">
        <v>53</v>
      </c>
      <c r="AX756" s="17" t="s">
        <v>52</v>
      </c>
      <c r="AY756" s="33">
        <v>4.42</v>
      </c>
      <c r="AZ756" s="34">
        <f>IF(AND(AY756&gt;0,AY756&lt;=10),AY756*0.25,IF(AND(AY756&gt;10,AY756&lt;=50),AY756*0.17,IF(AND(AY756&gt;10,AY756&lt;=100),AY756*0.12,IF(AY756&gt;100,AY756*0.1))))</f>
        <v>1.105</v>
      </c>
      <c r="BA756" s="35">
        <f>AZ756+AY756</f>
        <v>5.5250000000000004</v>
      </c>
      <c r="BB756" s="33">
        <f>BA756+BA756*0.08</f>
        <v>5.9670000000000005</v>
      </c>
    </row>
    <row r="757" spans="1:54" s="17" customFormat="1" ht="30">
      <c r="A757" s="43" t="s">
        <v>3086</v>
      </c>
      <c r="B757" s="23">
        <v>683</v>
      </c>
      <c r="C757" s="44">
        <v>3835</v>
      </c>
      <c r="D757" s="44"/>
      <c r="E757" s="45" t="s">
        <v>3132</v>
      </c>
      <c r="F757" s="45" t="s">
        <v>3133</v>
      </c>
      <c r="G757" s="35" t="s">
        <v>1658</v>
      </c>
      <c r="H757" s="48" t="s">
        <v>3134</v>
      </c>
      <c r="I757" s="45" t="s">
        <v>644</v>
      </c>
      <c r="J757" s="45" t="s">
        <v>3135</v>
      </c>
      <c r="K757" s="46">
        <v>15</v>
      </c>
      <c r="L757" s="45" t="s">
        <v>83</v>
      </c>
      <c r="M757" s="47">
        <v>1</v>
      </c>
      <c r="N757" s="45" t="s">
        <v>47</v>
      </c>
      <c r="O757" s="45" t="s">
        <v>3092</v>
      </c>
      <c r="P757" s="45" t="s">
        <v>3136</v>
      </c>
      <c r="Q757" s="45" t="s">
        <v>3137</v>
      </c>
      <c r="R757" s="29">
        <v>4.5</v>
      </c>
      <c r="S757" s="30"/>
      <c r="T757" s="31">
        <v>4.5</v>
      </c>
      <c r="U757" s="9">
        <v>4.5</v>
      </c>
      <c r="V757" s="29"/>
      <c r="W757" s="30"/>
      <c r="X757" s="30"/>
      <c r="Y757" s="30"/>
      <c r="Z757" s="30"/>
      <c r="AA757" s="30"/>
      <c r="AB757" s="30"/>
      <c r="AC757" s="30"/>
      <c r="AD757" s="30"/>
      <c r="AE757" s="32"/>
      <c r="AG757" s="17">
        <v>2.7549999999999999</v>
      </c>
      <c r="AN757" s="33">
        <v>4.5</v>
      </c>
      <c r="AO757" s="17" t="s">
        <v>51</v>
      </c>
      <c r="AP757" s="32" t="s">
        <v>52</v>
      </c>
      <c r="AQ757" s="17" t="e">
        <f>AVERAGE(SMALL(AE757:AI757,1),SMALL(AE757:AI757,2))</f>
        <v>#NUM!</v>
      </c>
      <c r="AR757" s="17" t="e">
        <f>IF(R757 &lt;=( AVERAGE(SMALL(AE757:AI757,1),SMALL(AE757:AI757,2))), R757, "")</f>
        <v>#NUM!</v>
      </c>
      <c r="AS757" s="17" t="e">
        <f>AVERAGE(SMALL(AJ757:AM757,1),SMALL(AJ757:AM757,2))</f>
        <v>#NUM!</v>
      </c>
      <c r="AT757" s="17">
        <f>T757*1.075</f>
        <v>4.8374999999999995</v>
      </c>
      <c r="AU757" s="17">
        <f>U757*1.075</f>
        <v>4.8374999999999995</v>
      </c>
      <c r="AV757" s="30">
        <f>MIN(AN757,AT757,AU757)</f>
        <v>4.5</v>
      </c>
      <c r="AW757" s="42" t="s">
        <v>53</v>
      </c>
      <c r="AX757" s="42" t="s">
        <v>52</v>
      </c>
      <c r="AY757" s="33">
        <v>4.5</v>
      </c>
      <c r="AZ757" s="34">
        <f>IF(AND(AY757&gt;0,AY757&lt;=10),AY757*0.25,IF(AND(AY757&gt;10,AY757&lt;=50),AY757*0.17,IF(AND(AY757&gt;10,AY757&lt;=100),AY757*0.12,IF(AY757&gt;100,AY757*0.1))))</f>
        <v>1.125</v>
      </c>
      <c r="BA757" s="35">
        <f>AZ757+AY757</f>
        <v>5.625</v>
      </c>
      <c r="BB757" s="33">
        <f>BA757+BA757*0.08</f>
        <v>6.0750000000000002</v>
      </c>
    </row>
    <row r="758" spans="1:54" s="17" customFormat="1" ht="30">
      <c r="A758" s="43" t="s">
        <v>3086</v>
      </c>
      <c r="B758" s="23">
        <v>699</v>
      </c>
      <c r="C758" s="44">
        <v>5802</v>
      </c>
      <c r="D758" s="44"/>
      <c r="E758" s="45" t="s">
        <v>3201</v>
      </c>
      <c r="F758" s="45" t="s">
        <v>3202</v>
      </c>
      <c r="G758" s="35" t="s">
        <v>889</v>
      </c>
      <c r="H758" s="48" t="s">
        <v>600</v>
      </c>
      <c r="I758" s="45" t="s">
        <v>890</v>
      </c>
      <c r="J758" s="45" t="s">
        <v>891</v>
      </c>
      <c r="K758" s="46"/>
      <c r="L758" s="45"/>
      <c r="M758" s="47">
        <v>30</v>
      </c>
      <c r="N758" s="45" t="s">
        <v>47</v>
      </c>
      <c r="O758" s="45" t="s">
        <v>3092</v>
      </c>
      <c r="P758" s="45" t="s">
        <v>3105</v>
      </c>
      <c r="Q758" s="45" t="s">
        <v>3203</v>
      </c>
      <c r="R758" s="29">
        <v>5.0999999999999996</v>
      </c>
      <c r="S758" s="30"/>
      <c r="T758" s="31">
        <v>11</v>
      </c>
      <c r="U758" s="9">
        <v>11</v>
      </c>
      <c r="V758" s="29">
        <v>7.21</v>
      </c>
      <c r="W758" s="30">
        <v>3.9</v>
      </c>
      <c r="X758" s="30">
        <v>6.3</v>
      </c>
      <c r="Y758" s="30">
        <v>8.9700000000000006</v>
      </c>
      <c r="Z758" s="30"/>
      <c r="AA758" s="30"/>
      <c r="AB758" s="30"/>
      <c r="AC758" s="30"/>
      <c r="AD758" s="30"/>
      <c r="AE758" s="32">
        <v>7.21</v>
      </c>
      <c r="AF758" s="17">
        <v>4.7220000000000004</v>
      </c>
      <c r="AG758" s="17">
        <v>4.6296999999999997</v>
      </c>
      <c r="AH758" s="17">
        <v>8.9700000000000006</v>
      </c>
      <c r="AN758" s="33">
        <v>4.6749999999999998</v>
      </c>
      <c r="AO758" s="17" t="s">
        <v>213</v>
      </c>
      <c r="AP758" s="32" t="s">
        <v>214</v>
      </c>
      <c r="AQ758" s="17">
        <f>AVERAGE(SMALL(AE758:AI758,1),SMALL(AE758:AI758,2))</f>
        <v>4.6758500000000005</v>
      </c>
      <c r="AR758" s="17" t="str">
        <f>IF(R758 &lt;=( AVERAGE(SMALL(AE758:AI758,1),SMALL(AE758:AI758,2))), R758, "")</f>
        <v/>
      </c>
      <c r="AS758" s="17" t="e">
        <f>AVERAGE(SMALL(AJ758:AM758,1),SMALL(AJ758:AM758,2))</f>
        <v>#NUM!</v>
      </c>
      <c r="AT758" s="17">
        <f>T758*1.075</f>
        <v>11.824999999999999</v>
      </c>
      <c r="AU758" s="17">
        <f>U758*1.075</f>
        <v>11.824999999999999</v>
      </c>
      <c r="AV758" s="30">
        <f>MIN(AN758,AT758,AU758)</f>
        <v>4.6749999999999998</v>
      </c>
      <c r="AW758" s="17" t="s">
        <v>75</v>
      </c>
      <c r="AX758" s="17" t="s">
        <v>76</v>
      </c>
      <c r="AY758" s="33">
        <v>4.68</v>
      </c>
      <c r="AZ758" s="34">
        <f>IF(AND(AY758&gt;0,AY758&lt;=10),AY758*0.25,IF(AND(AY758&gt;10,AY758&lt;=50),AY758*0.17,IF(AND(AY758&gt;10,AY758&lt;=100),AY758*0.12,IF(AY758&gt;100,AY758*0.1))))</f>
        <v>1.17</v>
      </c>
      <c r="BA758" s="35">
        <f>AZ758+AY758</f>
        <v>5.85</v>
      </c>
      <c r="BB758" s="33">
        <f>BA758+BA758*0.08</f>
        <v>6.3179999999999996</v>
      </c>
    </row>
    <row r="759" spans="1:54" s="17" customFormat="1" ht="45">
      <c r="A759" s="43" t="s">
        <v>3086</v>
      </c>
      <c r="B759" s="23">
        <v>768</v>
      </c>
      <c r="C759" s="44">
        <v>17884</v>
      </c>
      <c r="D759" s="44"/>
      <c r="E759" s="45" t="s">
        <v>3445</v>
      </c>
      <c r="F759" s="45" t="s">
        <v>3446</v>
      </c>
      <c r="G759" s="35" t="s">
        <v>1273</v>
      </c>
      <c r="H759" s="48" t="s">
        <v>60</v>
      </c>
      <c r="I759" s="45" t="s">
        <v>45</v>
      </c>
      <c r="J759" s="45" t="s">
        <v>3447</v>
      </c>
      <c r="K759" s="46"/>
      <c r="L759" s="45"/>
      <c r="M759" s="47">
        <v>30</v>
      </c>
      <c r="N759" s="45" t="s">
        <v>47</v>
      </c>
      <c r="O759" s="45" t="s">
        <v>3092</v>
      </c>
      <c r="P759" s="45" t="s">
        <v>3448</v>
      </c>
      <c r="Q759" s="45" t="s">
        <v>3450</v>
      </c>
      <c r="R759" s="29">
        <v>4.76</v>
      </c>
      <c r="S759" s="30"/>
      <c r="T759" s="31"/>
      <c r="U759" s="9" t="s">
        <v>58</v>
      </c>
      <c r="V759" s="29">
        <v>4.76</v>
      </c>
      <c r="W759" s="30"/>
      <c r="X759" s="30"/>
      <c r="Y759" s="30"/>
      <c r="Z759" s="30"/>
      <c r="AA759" s="30"/>
      <c r="AB759" s="30"/>
      <c r="AC759" s="30"/>
      <c r="AD759" s="30"/>
      <c r="AE759" s="32">
        <v>4.76</v>
      </c>
      <c r="AN759" s="33">
        <v>4.76</v>
      </c>
      <c r="AO759" s="17" t="s">
        <v>51</v>
      </c>
      <c r="AP759" s="32" t="s">
        <v>52</v>
      </c>
      <c r="AQ759" s="17" t="e">
        <f>AVERAGE(SMALL(AE759:AI759,1),SMALL(AE759:AI759,2))</f>
        <v>#NUM!</v>
      </c>
      <c r="AR759" s="17" t="e">
        <f>IF(R759 &lt;=( AVERAGE(SMALL(AE759:AI759,1),SMALL(AE759:AI759,2))), R759, "")</f>
        <v>#NUM!</v>
      </c>
      <c r="AS759" s="17" t="e">
        <f>AVERAGE(SMALL(AJ759:AM759,1),SMALL(AJ759:AM759,2))</f>
        <v>#NUM!</v>
      </c>
      <c r="AT759" s="17">
        <f>T759*1.075</f>
        <v>0</v>
      </c>
      <c r="AU759" s="17" t="e">
        <f>U759*1.075</f>
        <v>#VALUE!</v>
      </c>
      <c r="AV759" s="30" t="e">
        <f>MIN(AN759,AT759,AU759)</f>
        <v>#VALUE!</v>
      </c>
      <c r="AW759" s="42" t="s">
        <v>53</v>
      </c>
      <c r="AX759" s="17" t="s">
        <v>52</v>
      </c>
      <c r="AY759" s="33">
        <v>4.76</v>
      </c>
      <c r="AZ759" s="34">
        <f>IF(AND(AY759&gt;0,AY759&lt;=10),AY759*0.25,IF(AND(AY759&gt;10,AY759&lt;=50),AY759*0.17,IF(AND(AY759&gt;10,AY759&lt;=100),AY759*0.12,IF(AY759&gt;100,AY759*0.1))))</f>
        <v>1.19</v>
      </c>
      <c r="BA759" s="35">
        <f>AZ759+AY759</f>
        <v>5.9499999999999993</v>
      </c>
      <c r="BB759" s="33">
        <f>BA759+BA759*0.08</f>
        <v>6.4259999999999993</v>
      </c>
    </row>
    <row r="760" spans="1:54" s="17" customFormat="1" ht="30">
      <c r="A760" s="43" t="s">
        <v>3086</v>
      </c>
      <c r="B760" s="23">
        <v>771</v>
      </c>
      <c r="C760" s="44">
        <v>4005</v>
      </c>
      <c r="D760" s="44"/>
      <c r="E760" s="45" t="s">
        <v>3457</v>
      </c>
      <c r="F760" s="45" t="s">
        <v>3458</v>
      </c>
      <c r="G760" s="35" t="s">
        <v>3459</v>
      </c>
      <c r="H760" s="48" t="s">
        <v>3460</v>
      </c>
      <c r="I760" s="45" t="s">
        <v>127</v>
      </c>
      <c r="J760" s="45" t="s">
        <v>2664</v>
      </c>
      <c r="K760" s="46">
        <v>200</v>
      </c>
      <c r="L760" s="45" t="s">
        <v>83</v>
      </c>
      <c r="M760" s="47">
        <v>1</v>
      </c>
      <c r="N760" s="45" t="s">
        <v>47</v>
      </c>
      <c r="O760" s="45" t="s">
        <v>3092</v>
      </c>
      <c r="P760" s="45" t="s">
        <v>3214</v>
      </c>
      <c r="Q760" s="45" t="s">
        <v>3461</v>
      </c>
      <c r="R760" s="29">
        <v>5.1100000000000003</v>
      </c>
      <c r="S760" s="30"/>
      <c r="T760" s="31"/>
      <c r="U760" s="9" t="s">
        <v>58</v>
      </c>
      <c r="V760" s="29">
        <v>5.1100000000000003</v>
      </c>
      <c r="W760" s="30"/>
      <c r="X760" s="30"/>
      <c r="Y760" s="30"/>
      <c r="Z760" s="30"/>
      <c r="AA760" s="30"/>
      <c r="AB760" s="30"/>
      <c r="AC760" s="30"/>
      <c r="AD760" s="30"/>
      <c r="AE760" s="32">
        <v>5.1100000000000003</v>
      </c>
      <c r="AN760" s="33">
        <v>5.1100000000000003</v>
      </c>
      <c r="AO760" s="17" t="s">
        <v>51</v>
      </c>
      <c r="AP760" s="32" t="s">
        <v>52</v>
      </c>
      <c r="AQ760" s="17" t="e">
        <f>AVERAGE(SMALL(AE760:AI760,1),SMALL(AE760:AI760,2))</f>
        <v>#NUM!</v>
      </c>
      <c r="AR760" s="17" t="e">
        <f>IF(R760 &lt;=( AVERAGE(SMALL(AE760:AI760,1),SMALL(AE760:AI760,2))), R760, "")</f>
        <v>#NUM!</v>
      </c>
      <c r="AS760" s="17" t="e">
        <f>AVERAGE(SMALL(AJ760:AM760,1),SMALL(AJ760:AM760,2))</f>
        <v>#NUM!</v>
      </c>
      <c r="AT760" s="17">
        <f>T760*1.075</f>
        <v>0</v>
      </c>
      <c r="AU760" s="17" t="e">
        <f>U760*1.075</f>
        <v>#VALUE!</v>
      </c>
      <c r="AV760" s="30" t="e">
        <f>MIN(AN760,AT760,AU760)</f>
        <v>#VALUE!</v>
      </c>
      <c r="AW760" s="42" t="s">
        <v>53</v>
      </c>
      <c r="AX760" s="17" t="s">
        <v>52</v>
      </c>
      <c r="AY760" s="33">
        <v>5.0999999999999996</v>
      </c>
      <c r="AZ760" s="34">
        <f>IF(AND(AY760&gt;0,AY760&lt;=10),AY760*0.25,IF(AND(AY760&gt;10,AY760&lt;=50),AY760*0.17,IF(AND(AY760&gt;10,AY760&lt;=100),AY760*0.12,IF(AY760&gt;100,AY760*0.1))))</f>
        <v>1.2749999999999999</v>
      </c>
      <c r="BA760" s="35">
        <f>AZ760+AY760</f>
        <v>6.375</v>
      </c>
      <c r="BB760" s="33">
        <f>BA760+BA760*0.08</f>
        <v>6.8849999999999998</v>
      </c>
    </row>
    <row r="761" spans="1:54" s="17" customFormat="1" ht="30">
      <c r="A761" s="43" t="s">
        <v>3086</v>
      </c>
      <c r="B761" s="23">
        <v>737</v>
      </c>
      <c r="C761" s="44">
        <v>354</v>
      </c>
      <c r="D761" s="44"/>
      <c r="E761" s="45" t="s">
        <v>3346</v>
      </c>
      <c r="F761" s="45" t="s">
        <v>3347</v>
      </c>
      <c r="G761" s="35" t="s">
        <v>3342</v>
      </c>
      <c r="H761" s="48" t="s">
        <v>2754</v>
      </c>
      <c r="I761" s="45" t="s">
        <v>3348</v>
      </c>
      <c r="J761" s="45" t="s">
        <v>3349</v>
      </c>
      <c r="K761" s="46">
        <v>60</v>
      </c>
      <c r="L761" s="45" t="s">
        <v>83</v>
      </c>
      <c r="M761" s="47">
        <v>1</v>
      </c>
      <c r="N761" s="45" t="s">
        <v>47</v>
      </c>
      <c r="O761" s="45" t="s">
        <v>3092</v>
      </c>
      <c r="P761" s="45" t="s">
        <v>609</v>
      </c>
      <c r="Q761" s="45" t="s">
        <v>3350</v>
      </c>
      <c r="R761" s="29">
        <v>5.5</v>
      </c>
      <c r="S761" s="30"/>
      <c r="T761" s="31"/>
      <c r="U761" s="9">
        <v>7.9</v>
      </c>
      <c r="V761" s="29">
        <v>10.23</v>
      </c>
      <c r="W761" s="30">
        <v>5</v>
      </c>
      <c r="X761" s="30">
        <v>6</v>
      </c>
      <c r="Y761" s="30">
        <v>7</v>
      </c>
      <c r="Z761" s="30"/>
      <c r="AA761" s="30"/>
      <c r="AB761" s="30"/>
      <c r="AC761" s="30"/>
      <c r="AD761" s="30"/>
      <c r="AE761" s="32">
        <v>10.23</v>
      </c>
      <c r="AN761" s="33">
        <v>5.5</v>
      </c>
      <c r="AO761" s="17" t="s">
        <v>51</v>
      </c>
      <c r="AP761" s="32" t="s">
        <v>52</v>
      </c>
      <c r="AQ761" s="17" t="e">
        <f>AVERAGE(SMALL(AE761:AI761,1),SMALL(AE761:AI761,2))</f>
        <v>#NUM!</v>
      </c>
      <c r="AR761" s="17" t="e">
        <f>IF(R761 &lt;=( AVERAGE(SMALL(AE761:AI761,1),SMALL(AE761:AI761,2))), R761, "")</f>
        <v>#NUM!</v>
      </c>
      <c r="AS761" s="17" t="e">
        <f>AVERAGE(SMALL(AJ761:AM761,1),SMALL(AJ761:AM761,2))</f>
        <v>#NUM!</v>
      </c>
      <c r="AT761" s="17">
        <f>T761*1.075</f>
        <v>0</v>
      </c>
      <c r="AU761" s="17">
        <f>U761*1.075</f>
        <v>8.4924999999999997</v>
      </c>
      <c r="AV761" s="30">
        <f>MIN(AN761,AT761,AU761)</f>
        <v>0</v>
      </c>
      <c r="AW761" s="42" t="s">
        <v>53</v>
      </c>
      <c r="AX761" s="17" t="s">
        <v>52</v>
      </c>
      <c r="AY761" s="33">
        <v>5.5</v>
      </c>
      <c r="AZ761" s="34">
        <f>IF(AND(AY761&gt;0,AY761&lt;=10),AY761*0.25,IF(AND(AY761&gt;10,AY761&lt;=50),AY761*0.17,IF(AND(AY761&gt;10,AY761&lt;=100),AY761*0.12,IF(AY761&gt;100,AY761*0.1))))</f>
        <v>1.375</v>
      </c>
      <c r="BA761" s="35">
        <f>AZ761+AY761</f>
        <v>6.875</v>
      </c>
      <c r="BB761" s="33">
        <f>BA761+BA761*0.08</f>
        <v>7.4249999999999998</v>
      </c>
    </row>
    <row r="762" spans="1:54" s="17" customFormat="1" ht="30">
      <c r="A762" s="43" t="s">
        <v>3086</v>
      </c>
      <c r="B762" s="23">
        <v>693</v>
      </c>
      <c r="C762" s="44">
        <v>5784</v>
      </c>
      <c r="D762" s="44"/>
      <c r="E762" s="45" t="s">
        <v>3171</v>
      </c>
      <c r="F762" s="45" t="s">
        <v>2748</v>
      </c>
      <c r="G762" s="35" t="s">
        <v>836</v>
      </c>
      <c r="H762" s="48" t="s">
        <v>837</v>
      </c>
      <c r="I762" s="45" t="s">
        <v>45</v>
      </c>
      <c r="J762" s="45" t="s">
        <v>3172</v>
      </c>
      <c r="K762" s="46"/>
      <c r="L762" s="45"/>
      <c r="M762" s="47">
        <v>30</v>
      </c>
      <c r="N762" s="45" t="s">
        <v>47</v>
      </c>
      <c r="O762" s="45" t="s">
        <v>3092</v>
      </c>
      <c r="P762" s="45" t="s">
        <v>3105</v>
      </c>
      <c r="Q762" s="45" t="s">
        <v>3173</v>
      </c>
      <c r="R762" s="29">
        <v>8.9</v>
      </c>
      <c r="S762" s="30"/>
      <c r="T762" s="31">
        <v>6</v>
      </c>
      <c r="U762" s="9">
        <v>6</v>
      </c>
      <c r="V762" s="29">
        <v>8.9</v>
      </c>
      <c r="W762" s="30"/>
      <c r="X762" s="30"/>
      <c r="Y762" s="30"/>
      <c r="Z762" s="30"/>
      <c r="AA762" s="30"/>
      <c r="AB762" s="30"/>
      <c r="AC762" s="30"/>
      <c r="AD762" s="30"/>
      <c r="AE762" s="32">
        <v>8.9</v>
      </c>
      <c r="AN762" s="33">
        <v>8.9</v>
      </c>
      <c r="AO762" s="17" t="s">
        <v>51</v>
      </c>
      <c r="AP762" s="32" t="s">
        <v>52</v>
      </c>
      <c r="AQ762" s="17" t="e">
        <f>AVERAGE(SMALL(AE762:AI762,1),SMALL(AE762:AI762,2))</f>
        <v>#NUM!</v>
      </c>
      <c r="AR762" s="17" t="e">
        <f>IF(R762 &lt;=( AVERAGE(SMALL(AE762:AI762,1),SMALL(AE762:AI762,2))), R762, "")</f>
        <v>#NUM!</v>
      </c>
      <c r="AS762" s="17" t="e">
        <f>AVERAGE(SMALL(AJ762:AM762,1),SMALL(AJ762:AM762,2))</f>
        <v>#NUM!</v>
      </c>
      <c r="AT762" s="17">
        <f>T762*1.075</f>
        <v>6.4499999999999993</v>
      </c>
      <c r="AU762" s="17">
        <f>U762*1.075</f>
        <v>6.4499999999999993</v>
      </c>
      <c r="AV762" s="30">
        <f>MIN(AN762,AT762,AU762)</f>
        <v>6.4499999999999993</v>
      </c>
      <c r="AW762" s="17" t="s">
        <v>75</v>
      </c>
      <c r="AX762" s="17" t="s">
        <v>76</v>
      </c>
      <c r="AY762" s="33">
        <v>6.45</v>
      </c>
      <c r="AZ762" s="34">
        <f>IF(AND(AY762&gt;0,AY762&lt;=10),AY762*0.25,IF(AND(AY762&gt;10,AY762&lt;=50),AY762*0.17,IF(AND(AY762&gt;10,AY762&lt;=100),AY762*0.12,IF(AY762&gt;100,AY762*0.1))))</f>
        <v>1.6125</v>
      </c>
      <c r="BA762" s="35">
        <f>AZ762+AY762</f>
        <v>8.0625</v>
      </c>
      <c r="BB762" s="33">
        <f>BA762+BA762*0.08</f>
        <v>8.7074999999999996</v>
      </c>
    </row>
    <row r="763" spans="1:54" s="17" customFormat="1" ht="30">
      <c r="A763" s="43" t="s">
        <v>3086</v>
      </c>
      <c r="B763" s="23">
        <v>692</v>
      </c>
      <c r="C763" s="44">
        <v>5780</v>
      </c>
      <c r="D763" s="44"/>
      <c r="E763" s="45" t="s">
        <v>3166</v>
      </c>
      <c r="F763" s="45" t="s">
        <v>3167</v>
      </c>
      <c r="G763" s="35" t="s">
        <v>3168</v>
      </c>
      <c r="H763" s="48" t="s">
        <v>207</v>
      </c>
      <c r="I763" s="45" t="s">
        <v>45</v>
      </c>
      <c r="J763" s="45" t="s">
        <v>3169</v>
      </c>
      <c r="K763" s="46"/>
      <c r="L763" s="45"/>
      <c r="M763" s="47">
        <v>14</v>
      </c>
      <c r="N763" s="45" t="s">
        <v>47</v>
      </c>
      <c r="O763" s="45" t="s">
        <v>3092</v>
      </c>
      <c r="P763" s="45" t="s">
        <v>3105</v>
      </c>
      <c r="Q763" s="45" t="s">
        <v>3170</v>
      </c>
      <c r="R763" s="29">
        <v>6.59</v>
      </c>
      <c r="S763" s="30"/>
      <c r="T763" s="31">
        <v>6.9</v>
      </c>
      <c r="U763" s="9">
        <v>6.9</v>
      </c>
      <c r="V763" s="29">
        <v>6.59</v>
      </c>
      <c r="W763" s="30"/>
      <c r="X763" s="30"/>
      <c r="Y763" s="30"/>
      <c r="Z763" s="30"/>
      <c r="AA763" s="30"/>
      <c r="AB763" s="30"/>
      <c r="AC763" s="30"/>
      <c r="AD763" s="30"/>
      <c r="AE763" s="32">
        <v>6.59</v>
      </c>
      <c r="AN763" s="33">
        <v>6.5</v>
      </c>
      <c r="AP763" s="32"/>
      <c r="AQ763" s="17" t="e">
        <f>AVERAGE(SMALL(AE763:AI763,1),SMALL(AE763:AI763,2))</f>
        <v>#NUM!</v>
      </c>
      <c r="AR763" s="17" t="e">
        <f>IF(R763 &lt;=( AVERAGE(SMALL(AE763:AI763,1),SMALL(AE763:AI763,2))), R763, "")</f>
        <v>#NUM!</v>
      </c>
      <c r="AS763" s="17" t="e">
        <f>AVERAGE(SMALL(AJ763:AM763,1),SMALL(AJ763:AM763,2))</f>
        <v>#NUM!</v>
      </c>
      <c r="AT763" s="17">
        <f>T763*1.075</f>
        <v>7.4175000000000004</v>
      </c>
      <c r="AU763" s="17">
        <f>U763*1.075</f>
        <v>7.4175000000000004</v>
      </c>
      <c r="AV763" s="30">
        <f>MIN(AN763,AT763,AU763)</f>
        <v>6.5</v>
      </c>
      <c r="AW763" s="17" t="s">
        <v>75</v>
      </c>
      <c r="AX763" s="17" t="s">
        <v>76</v>
      </c>
      <c r="AY763" s="33">
        <v>6.5</v>
      </c>
      <c r="AZ763" s="34">
        <f>IF(AND(AY763&gt;0,AY763&lt;=10),AY763*0.25,IF(AND(AY763&gt;10,AY763&lt;=50),AY763*0.17,IF(AND(AY763&gt;10,AY763&lt;=100),AY763*0.12,IF(AY763&gt;100,AY763*0.1))))</f>
        <v>1.625</v>
      </c>
      <c r="BA763" s="35">
        <f>AZ763+AY763</f>
        <v>8.125</v>
      </c>
      <c r="BB763" s="33">
        <f>BA763+BA763*0.08</f>
        <v>8.7750000000000004</v>
      </c>
    </row>
    <row r="764" spans="1:54" s="17" customFormat="1" ht="30">
      <c r="A764" s="43" t="s">
        <v>3086</v>
      </c>
      <c r="B764" s="23">
        <v>689</v>
      </c>
      <c r="C764" s="44">
        <v>19689</v>
      </c>
      <c r="D764" s="44"/>
      <c r="E764" s="45" t="s">
        <v>3154</v>
      </c>
      <c r="F764" s="45" t="s">
        <v>2740</v>
      </c>
      <c r="G764" s="35" t="s">
        <v>773</v>
      </c>
      <c r="H764" s="48" t="s">
        <v>3157</v>
      </c>
      <c r="I764" s="45" t="s">
        <v>45</v>
      </c>
      <c r="J764" s="45" t="s">
        <v>3158</v>
      </c>
      <c r="K764" s="46"/>
      <c r="L764" s="45"/>
      <c r="M764" s="47">
        <v>5</v>
      </c>
      <c r="N764" s="45" t="s">
        <v>47</v>
      </c>
      <c r="O764" s="45" t="s">
        <v>3092</v>
      </c>
      <c r="P764" s="45" t="s">
        <v>3105</v>
      </c>
      <c r="Q764" s="45" t="s">
        <v>3159</v>
      </c>
      <c r="R764" s="29">
        <v>6.62</v>
      </c>
      <c r="S764" s="30"/>
      <c r="T764" s="31"/>
      <c r="U764" s="9" t="s">
        <v>155</v>
      </c>
      <c r="V764" s="29">
        <v>6.62</v>
      </c>
      <c r="W764" s="30"/>
      <c r="X764" s="30"/>
      <c r="Y764" s="30"/>
      <c r="Z764" s="30"/>
      <c r="AA764" s="30"/>
      <c r="AB764" s="30"/>
      <c r="AC764" s="30"/>
      <c r="AD764" s="30"/>
      <c r="AE764" s="32">
        <v>6.62</v>
      </c>
      <c r="AN764" s="33">
        <v>6.62</v>
      </c>
      <c r="AO764" s="17" t="s">
        <v>51</v>
      </c>
      <c r="AP764" s="32" t="s">
        <v>52</v>
      </c>
      <c r="AQ764" s="17" t="e">
        <f>AVERAGE(SMALL(AE764:AI764,1),SMALL(AE764:AI764,2))</f>
        <v>#NUM!</v>
      </c>
      <c r="AR764" s="17" t="e">
        <f>IF(R764 &lt;=( AVERAGE(SMALL(AE764:AI764,1),SMALL(AE764:AI764,2))), R764, "")</f>
        <v>#NUM!</v>
      </c>
      <c r="AS764" s="17" t="e">
        <f>AVERAGE(SMALL(AJ764:AM764,1),SMALL(AJ764:AM764,2))</f>
        <v>#NUM!</v>
      </c>
      <c r="AT764" s="17">
        <f>T764*1.075</f>
        <v>0</v>
      </c>
      <c r="AU764" s="17" t="e">
        <f>U764*1.075</f>
        <v>#VALUE!</v>
      </c>
      <c r="AV764" s="30" t="e">
        <f>MIN(AN764,AT764,AU764)</f>
        <v>#VALUE!</v>
      </c>
      <c r="AW764" s="42" t="s">
        <v>53</v>
      </c>
      <c r="AX764" s="42" t="s">
        <v>52</v>
      </c>
      <c r="AY764" s="33">
        <v>6.62</v>
      </c>
      <c r="AZ764" s="34">
        <f>IF(AND(AY764&gt;0,AY764&lt;=10),AY764*0.25,IF(AND(AY764&gt;10,AY764&lt;=50),AY764*0.17,IF(AND(AY764&gt;10,AY764&lt;=100),AY764*0.12,IF(AY764&gt;100,AY764*0.1))))</f>
        <v>1.655</v>
      </c>
      <c r="BA764" s="35">
        <f>AZ764+AY764</f>
        <v>8.2750000000000004</v>
      </c>
      <c r="BB764" s="33">
        <f>BA764+BA764*0.08</f>
        <v>8.9370000000000012</v>
      </c>
    </row>
    <row r="765" spans="1:54" s="17" customFormat="1" ht="30">
      <c r="A765" s="43" t="s">
        <v>3086</v>
      </c>
      <c r="B765" s="23">
        <v>688</v>
      </c>
      <c r="C765" s="44">
        <v>17642</v>
      </c>
      <c r="D765" s="44"/>
      <c r="E765" s="45" t="s">
        <v>3154</v>
      </c>
      <c r="F765" s="45" t="s">
        <v>2740</v>
      </c>
      <c r="G765" s="35" t="s">
        <v>773</v>
      </c>
      <c r="H765" s="48" t="s">
        <v>781</v>
      </c>
      <c r="I765" s="45" t="s">
        <v>644</v>
      </c>
      <c r="J765" s="45" t="s">
        <v>3155</v>
      </c>
      <c r="K765" s="46">
        <v>100</v>
      </c>
      <c r="L765" s="45" t="s">
        <v>83</v>
      </c>
      <c r="M765" s="47">
        <v>1</v>
      </c>
      <c r="N765" s="45" t="s">
        <v>47</v>
      </c>
      <c r="O765" s="45" t="s">
        <v>3092</v>
      </c>
      <c r="P765" s="45" t="s">
        <v>3105</v>
      </c>
      <c r="Q765" s="45" t="s">
        <v>3156</v>
      </c>
      <c r="R765" s="29">
        <v>13.8</v>
      </c>
      <c r="S765" s="30"/>
      <c r="T765" s="31">
        <v>6.7</v>
      </c>
      <c r="U765" s="9">
        <v>6.7</v>
      </c>
      <c r="V765" s="29">
        <v>13.8</v>
      </c>
      <c r="W765" s="30"/>
      <c r="X765" s="30"/>
      <c r="Y765" s="30"/>
      <c r="Z765" s="30"/>
      <c r="AA765" s="30"/>
      <c r="AB765" s="30"/>
      <c r="AC765" s="30"/>
      <c r="AD765" s="30"/>
      <c r="AE765" s="32">
        <v>13.8</v>
      </c>
      <c r="AN765" s="33">
        <v>13.8</v>
      </c>
      <c r="AO765" s="17" t="s">
        <v>51</v>
      </c>
      <c r="AP765" s="32" t="s">
        <v>52</v>
      </c>
      <c r="AQ765" s="17" t="e">
        <f>AVERAGE(SMALL(AE765:AI765,1),SMALL(AE765:AI765,2))</f>
        <v>#NUM!</v>
      </c>
      <c r="AR765" s="17" t="e">
        <f>IF(R765 &lt;=( AVERAGE(SMALL(AE765:AI765,1),SMALL(AE765:AI765,2))), R765, "")</f>
        <v>#NUM!</v>
      </c>
      <c r="AS765" s="17" t="e">
        <f>AVERAGE(SMALL(AJ765:AM765,1),SMALL(AJ765:AM765,2))</f>
        <v>#NUM!</v>
      </c>
      <c r="AT765" s="17">
        <f>T765*1.075</f>
        <v>7.2024999999999997</v>
      </c>
      <c r="AU765" s="17">
        <f>U765*1.075</f>
        <v>7.2024999999999997</v>
      </c>
      <c r="AV765" s="30">
        <f>MIN(AN765,AT765,AU765)</f>
        <v>7.2024999999999997</v>
      </c>
      <c r="AW765" s="17" t="s">
        <v>75</v>
      </c>
      <c r="AX765" s="17" t="s">
        <v>76</v>
      </c>
      <c r="AY765" s="33">
        <v>7.202</v>
      </c>
      <c r="AZ765" s="34">
        <f>IF(AND(AY765&gt;0,AY765&lt;=10),AY765*0.25,IF(AND(AY765&gt;10,AY765&lt;=50),AY765*0.17,IF(AND(AY765&gt;10,AY765&lt;=100),AY765*0.12,IF(AY765&gt;100,AY765*0.1))))</f>
        <v>1.8005</v>
      </c>
      <c r="BA765" s="35">
        <f>AZ765+AY765</f>
        <v>9.0024999999999995</v>
      </c>
      <c r="BB765" s="33">
        <f>BA765+BA765*0.08</f>
        <v>9.7226999999999997</v>
      </c>
    </row>
    <row r="766" spans="1:54" s="17" customFormat="1" ht="30">
      <c r="A766" s="43" t="s">
        <v>3086</v>
      </c>
      <c r="B766" s="23">
        <v>757</v>
      </c>
      <c r="C766" s="44">
        <v>5135</v>
      </c>
      <c r="D766" s="44"/>
      <c r="E766" s="45" t="s">
        <v>3416</v>
      </c>
      <c r="F766" s="45" t="s">
        <v>2619</v>
      </c>
      <c r="G766" s="35" t="s">
        <v>2620</v>
      </c>
      <c r="H766" s="48" t="s">
        <v>837</v>
      </c>
      <c r="I766" s="45" t="s">
        <v>143</v>
      </c>
      <c r="J766" s="45" t="s">
        <v>3417</v>
      </c>
      <c r="K766" s="46"/>
      <c r="L766" s="45"/>
      <c r="M766" s="47">
        <v>56</v>
      </c>
      <c r="N766" s="45" t="s">
        <v>47</v>
      </c>
      <c r="O766" s="45" t="s">
        <v>3092</v>
      </c>
      <c r="P766" s="45" t="s">
        <v>3105</v>
      </c>
      <c r="Q766" s="45" t="s">
        <v>3419</v>
      </c>
      <c r="R766" s="29">
        <v>7.73</v>
      </c>
      <c r="S766" s="30"/>
      <c r="T766" s="31">
        <v>12</v>
      </c>
      <c r="U766" s="9">
        <v>12</v>
      </c>
      <c r="V766" s="29">
        <v>7.73</v>
      </c>
      <c r="W766" s="30"/>
      <c r="X766" s="30"/>
      <c r="Y766" s="30"/>
      <c r="Z766" s="30"/>
      <c r="AA766" s="30"/>
      <c r="AB766" s="30"/>
      <c r="AC766" s="30"/>
      <c r="AD766" s="30"/>
      <c r="AE766" s="32">
        <v>7.73</v>
      </c>
      <c r="AN766" s="33">
        <v>7.5128000000000004</v>
      </c>
      <c r="AO766" s="17" t="s">
        <v>338</v>
      </c>
      <c r="AP766" s="32" t="s">
        <v>339</v>
      </c>
      <c r="AQ766" s="17" t="e">
        <f>AVERAGE(SMALL(AE766:AI766,1),SMALL(AE766:AI766,2))</f>
        <v>#NUM!</v>
      </c>
      <c r="AR766" s="17" t="e">
        <f>IF(R766 &lt;=( AVERAGE(SMALL(AE766:AI766,1),SMALL(AE766:AI766,2))), R766, "")</f>
        <v>#NUM!</v>
      </c>
      <c r="AS766" s="17" t="e">
        <f>AVERAGE(SMALL(AJ766:AM766,1),SMALL(AJ766:AM766,2))</f>
        <v>#NUM!</v>
      </c>
      <c r="AT766" s="17">
        <f>T766*1.075</f>
        <v>12.899999999999999</v>
      </c>
      <c r="AU766" s="17">
        <f>U766*1.075</f>
        <v>12.899999999999999</v>
      </c>
      <c r="AV766" s="30">
        <f>MIN(AN766,AT766,AU766)</f>
        <v>7.5128000000000004</v>
      </c>
      <c r="AW766" s="17" t="s">
        <v>338</v>
      </c>
      <c r="AX766" s="17" t="s">
        <v>339</v>
      </c>
      <c r="AY766" s="33">
        <v>7.51</v>
      </c>
      <c r="AZ766" s="34">
        <f>IF(AND(AY766&gt;0,AY766&lt;=10),AY766*0.25,IF(AND(AY766&gt;10,AY766&lt;=50),AY766*0.17,IF(AND(AY766&gt;10,AY766&lt;=100),AY766*0.12,IF(AY766&gt;100,AY766*0.1))))</f>
        <v>1.8774999999999999</v>
      </c>
      <c r="BA766" s="35">
        <f>AZ766+AY766</f>
        <v>9.3874999999999993</v>
      </c>
      <c r="BB766" s="33">
        <f>BA766+BA766*0.08</f>
        <v>10.138499999999999</v>
      </c>
    </row>
    <row r="767" spans="1:54" s="17" customFormat="1" ht="30">
      <c r="A767" s="43" t="s">
        <v>3086</v>
      </c>
      <c r="B767" s="23">
        <v>736</v>
      </c>
      <c r="C767" s="44">
        <v>752</v>
      </c>
      <c r="D767" s="44"/>
      <c r="E767" s="45" t="s">
        <v>3340</v>
      </c>
      <c r="F767" s="45" t="s">
        <v>3341</v>
      </c>
      <c r="G767" s="35" t="s">
        <v>3342</v>
      </c>
      <c r="H767" s="48" t="s">
        <v>68</v>
      </c>
      <c r="I767" s="45" t="s">
        <v>3343</v>
      </c>
      <c r="J767" s="45" t="s">
        <v>3344</v>
      </c>
      <c r="K767" s="46">
        <v>60</v>
      </c>
      <c r="L767" s="45" t="s">
        <v>83</v>
      </c>
      <c r="M767" s="47">
        <v>1</v>
      </c>
      <c r="N767" s="45" t="s">
        <v>47</v>
      </c>
      <c r="O767" s="45" t="s">
        <v>3092</v>
      </c>
      <c r="P767" s="45" t="s">
        <v>609</v>
      </c>
      <c r="Q767" s="45" t="s">
        <v>3345</v>
      </c>
      <c r="R767" s="29">
        <v>7.85</v>
      </c>
      <c r="S767" s="30"/>
      <c r="T767" s="31"/>
      <c r="U767" s="9">
        <v>9.3000000000000007</v>
      </c>
      <c r="V767" s="29">
        <v>12.78</v>
      </c>
      <c r="W767" s="30">
        <v>7.5</v>
      </c>
      <c r="X767" s="30">
        <v>8.1999999999999993</v>
      </c>
      <c r="Y767" s="30">
        <v>9.5</v>
      </c>
      <c r="Z767" s="30"/>
      <c r="AA767" s="30"/>
      <c r="AB767" s="30"/>
      <c r="AC767" s="30"/>
      <c r="AD767" s="30"/>
      <c r="AE767" s="32">
        <v>12.78</v>
      </c>
      <c r="AN767" s="33">
        <v>7.85</v>
      </c>
      <c r="AO767" s="17" t="s">
        <v>51</v>
      </c>
      <c r="AP767" s="32" t="s">
        <v>52</v>
      </c>
      <c r="AQ767" s="17" t="e">
        <f>AVERAGE(SMALL(AE767:AI767,1),SMALL(AE767:AI767,2))</f>
        <v>#NUM!</v>
      </c>
      <c r="AR767" s="17" t="e">
        <f>IF(R767 &lt;=( AVERAGE(SMALL(AE767:AI767,1),SMALL(AE767:AI767,2))), R767, "")</f>
        <v>#NUM!</v>
      </c>
      <c r="AS767" s="17" t="e">
        <f>AVERAGE(SMALL(AJ767:AM767,1),SMALL(AJ767:AM767,2))</f>
        <v>#NUM!</v>
      </c>
      <c r="AT767" s="17">
        <f>T767*1.075</f>
        <v>0</v>
      </c>
      <c r="AU767" s="17">
        <f>U767*1.075</f>
        <v>9.9975000000000005</v>
      </c>
      <c r="AV767" s="30">
        <f>MIN(AN767,AT767,AU767)</f>
        <v>0</v>
      </c>
      <c r="AW767" s="42" t="s">
        <v>53</v>
      </c>
      <c r="AX767" s="17" t="s">
        <v>52</v>
      </c>
      <c r="AY767" s="33">
        <v>7.85</v>
      </c>
      <c r="AZ767" s="34">
        <f>IF(AND(AY767&gt;0,AY767&lt;=10),AY767*0.25,IF(AND(AY767&gt;10,AY767&lt;=50),AY767*0.17,IF(AND(AY767&gt;10,AY767&lt;=100),AY767*0.12,IF(AY767&gt;100,AY767*0.1))))</f>
        <v>1.9624999999999999</v>
      </c>
      <c r="BA767" s="35">
        <f>AZ767+AY767</f>
        <v>9.8125</v>
      </c>
      <c r="BB767" s="33">
        <f>BA767+BA767*0.08</f>
        <v>10.5975</v>
      </c>
    </row>
    <row r="768" spans="1:54" s="17" customFormat="1" ht="30">
      <c r="A768" s="43" t="s">
        <v>3086</v>
      </c>
      <c r="B768" s="23">
        <v>675</v>
      </c>
      <c r="C768" s="44">
        <v>19242</v>
      </c>
      <c r="D768" s="44"/>
      <c r="E768" s="45" t="s">
        <v>3101</v>
      </c>
      <c r="F768" s="45" t="s">
        <v>3102</v>
      </c>
      <c r="G768" s="35" t="s">
        <v>506</v>
      </c>
      <c r="H768" s="48" t="s">
        <v>3103</v>
      </c>
      <c r="I768" s="45" t="s">
        <v>45</v>
      </c>
      <c r="J768" s="45" t="s">
        <v>3104</v>
      </c>
      <c r="K768" s="46"/>
      <c r="L768" s="45"/>
      <c r="M768" s="47">
        <v>15</v>
      </c>
      <c r="N768" s="45" t="s">
        <v>47</v>
      </c>
      <c r="O768" s="45" t="s">
        <v>3092</v>
      </c>
      <c r="P768" s="45" t="s">
        <v>3105</v>
      </c>
      <c r="Q768" s="45" t="s">
        <v>3106</v>
      </c>
      <c r="R768" s="29">
        <v>8.0500000000000007</v>
      </c>
      <c r="S768" s="30"/>
      <c r="T768" s="31"/>
      <c r="U768" s="9" t="s">
        <v>58</v>
      </c>
      <c r="V768" s="29">
        <v>8.0500000000000007</v>
      </c>
      <c r="W768" s="30"/>
      <c r="X768" s="30"/>
      <c r="Y768" s="30"/>
      <c r="Z768" s="30"/>
      <c r="AA768" s="30"/>
      <c r="AB768" s="30"/>
      <c r="AC768" s="30"/>
      <c r="AD768" s="30"/>
      <c r="AE768" s="32">
        <v>8.0500000000000007</v>
      </c>
      <c r="AN768" s="33">
        <v>8.0500000000000007</v>
      </c>
      <c r="AO768" s="17" t="s">
        <v>51</v>
      </c>
      <c r="AP768" s="32" t="s">
        <v>52</v>
      </c>
      <c r="AQ768" s="17" t="e">
        <f>AVERAGE(SMALL(AE768:AI768,1),SMALL(AE768:AI768,2))</f>
        <v>#NUM!</v>
      </c>
      <c r="AR768" s="17" t="e">
        <f>IF(R768 &lt;=( AVERAGE(SMALL(AE768:AI768,1),SMALL(AE768:AI768,2))), R768, "")</f>
        <v>#NUM!</v>
      </c>
      <c r="AS768" s="17" t="e">
        <f>AVERAGE(SMALL(AJ768:AM768,1),SMALL(AJ768:AM768,2))</f>
        <v>#NUM!</v>
      </c>
      <c r="AT768" s="17">
        <f>T768*1.075</f>
        <v>0</v>
      </c>
      <c r="AU768" s="17" t="e">
        <f>U768*1.075</f>
        <v>#VALUE!</v>
      </c>
      <c r="AV768" s="30" t="e">
        <f>MIN(AN768,AT768,AU768)</f>
        <v>#VALUE!</v>
      </c>
      <c r="AW768" s="42" t="s">
        <v>53</v>
      </c>
      <c r="AX768" s="42" t="s">
        <v>52</v>
      </c>
      <c r="AY768" s="33">
        <v>8.0500000000000007</v>
      </c>
      <c r="AZ768" s="34">
        <f>IF(AND(AY768&gt;0,AY768&lt;=10),AY768*0.25,IF(AND(AY768&gt;10,AY768&lt;=50),AY768*0.17,IF(AND(AY768&gt;10,AY768&lt;=100),AY768*0.12,IF(AY768&gt;100,AY768*0.1))))</f>
        <v>2.0125000000000002</v>
      </c>
      <c r="BA768" s="35">
        <f>AZ768+AY768</f>
        <v>10.0625</v>
      </c>
      <c r="BB768" s="33">
        <f>BA768+BA768*0.08</f>
        <v>10.8675</v>
      </c>
    </row>
    <row r="769" spans="1:116" s="17" customFormat="1" ht="30">
      <c r="A769" s="43" t="s">
        <v>3086</v>
      </c>
      <c r="B769" s="23">
        <v>674</v>
      </c>
      <c r="C769" s="44">
        <v>5296</v>
      </c>
      <c r="D769" s="44"/>
      <c r="E769" s="45" t="s">
        <v>3094</v>
      </c>
      <c r="F769" s="45" t="s">
        <v>3095</v>
      </c>
      <c r="G769" s="35" t="s">
        <v>3096</v>
      </c>
      <c r="H769" s="48" t="s">
        <v>3097</v>
      </c>
      <c r="I769" s="45" t="s">
        <v>106</v>
      </c>
      <c r="J769" s="45" t="s">
        <v>3098</v>
      </c>
      <c r="K769" s="46"/>
      <c r="L769" s="45"/>
      <c r="M769" s="47">
        <v>4</v>
      </c>
      <c r="N769" s="45" t="s">
        <v>47</v>
      </c>
      <c r="O769" s="45" t="s">
        <v>3092</v>
      </c>
      <c r="P769" s="45" t="s">
        <v>3099</v>
      </c>
      <c r="Q769" s="45" t="s">
        <v>3100</v>
      </c>
      <c r="R769" s="29">
        <v>8.06</v>
      </c>
      <c r="S769" s="30"/>
      <c r="T769" s="31"/>
      <c r="U769" s="9" t="s">
        <v>58</v>
      </c>
      <c r="V769" s="29">
        <v>8.06</v>
      </c>
      <c r="W769" s="30"/>
      <c r="X769" s="30"/>
      <c r="Y769" s="30"/>
      <c r="Z769" s="30"/>
      <c r="AA769" s="30"/>
      <c r="AB769" s="30"/>
      <c r="AC769" s="30"/>
      <c r="AD769" s="30"/>
      <c r="AE769" s="32">
        <v>8.06</v>
      </c>
      <c r="AN769" s="33">
        <v>8.06</v>
      </c>
      <c r="AO769" s="17" t="s">
        <v>51</v>
      </c>
      <c r="AP769" s="32" t="s">
        <v>52</v>
      </c>
      <c r="AQ769" s="17" t="e">
        <f>AVERAGE(SMALL(AE769:AI769,1),SMALL(AE769:AI769,2))</f>
        <v>#NUM!</v>
      </c>
      <c r="AR769" s="17" t="e">
        <f>IF(R769 &lt;=( AVERAGE(SMALL(AE769:AI769,1),SMALL(AE769:AI769,2))), R769, "")</f>
        <v>#NUM!</v>
      </c>
      <c r="AS769" s="17" t="e">
        <f>AVERAGE(SMALL(AJ769:AM769,1),SMALL(AJ769:AM769,2))</f>
        <v>#NUM!</v>
      </c>
      <c r="AT769" s="17">
        <f>T769*1.075</f>
        <v>0</v>
      </c>
      <c r="AU769" s="17" t="e">
        <f>U769*1.075</f>
        <v>#VALUE!</v>
      </c>
      <c r="AV769" s="30" t="e">
        <f>MIN(AN769,AT769,AU769)</f>
        <v>#VALUE!</v>
      </c>
      <c r="AW769" s="42" t="s">
        <v>53</v>
      </c>
      <c r="AX769" s="42" t="s">
        <v>52</v>
      </c>
      <c r="AY769" s="33">
        <v>8.06</v>
      </c>
      <c r="AZ769" s="34">
        <f>IF(AND(AY769&gt;0,AY769&lt;=10),AY769*0.25,IF(AND(AY769&gt;10,AY769&lt;=50),AY769*0.17,IF(AND(AY769&gt;10,AY769&lt;=100),AY769*0.12,IF(AY769&gt;100,AY769*0.1))))</f>
        <v>2.0150000000000001</v>
      </c>
      <c r="BA769" s="35">
        <f>AZ769+AY769</f>
        <v>10.075000000000001</v>
      </c>
      <c r="BB769" s="33">
        <f>BA769+BA769*0.08</f>
        <v>10.881</v>
      </c>
    </row>
    <row r="770" spans="1:116" s="17" customFormat="1" ht="30">
      <c r="A770" s="43" t="s">
        <v>3086</v>
      </c>
      <c r="B770" s="23">
        <v>764</v>
      </c>
      <c r="C770" s="44">
        <v>14974</v>
      </c>
      <c r="D770" s="44"/>
      <c r="E770" s="45" t="s">
        <v>3439</v>
      </c>
      <c r="F770" s="45" t="s">
        <v>334</v>
      </c>
      <c r="G770" s="35" t="s">
        <v>335</v>
      </c>
      <c r="H770" s="48" t="s">
        <v>105</v>
      </c>
      <c r="I770" s="45" t="s">
        <v>45</v>
      </c>
      <c r="J770" s="45" t="s">
        <v>3440</v>
      </c>
      <c r="K770" s="46"/>
      <c r="L770" s="45"/>
      <c r="M770" s="47">
        <v>10</v>
      </c>
      <c r="N770" s="45" t="s">
        <v>47</v>
      </c>
      <c r="O770" s="45" t="s">
        <v>3092</v>
      </c>
      <c r="P770" s="45" t="s">
        <v>3105</v>
      </c>
      <c r="Q770" s="45" t="s">
        <v>3441</v>
      </c>
      <c r="R770" s="29">
        <v>8.5</v>
      </c>
      <c r="S770" s="30"/>
      <c r="T770" s="31">
        <v>15</v>
      </c>
      <c r="U770" s="9">
        <v>15</v>
      </c>
      <c r="V770" s="29">
        <v>15.44</v>
      </c>
      <c r="W770" s="30"/>
      <c r="X770" s="30">
        <v>11</v>
      </c>
      <c r="Y770" s="30"/>
      <c r="Z770" s="30"/>
      <c r="AA770" s="30"/>
      <c r="AB770" s="30"/>
      <c r="AC770" s="30"/>
      <c r="AD770" s="30"/>
      <c r="AE770" s="32">
        <v>15.44</v>
      </c>
      <c r="AN770" s="33">
        <v>8.5</v>
      </c>
      <c r="AO770" s="17" t="s">
        <v>51</v>
      </c>
      <c r="AP770" s="32" t="s">
        <v>52</v>
      </c>
      <c r="AQ770" s="17" t="e">
        <f>AVERAGE(SMALL(AE770:AI770,1),SMALL(AE770:AI770,2))</f>
        <v>#NUM!</v>
      </c>
      <c r="AR770" s="17" t="e">
        <f>IF(R770 &lt;=( AVERAGE(SMALL(AE770:AI770,1),SMALL(AE770:AI770,2))), R770, "")</f>
        <v>#NUM!</v>
      </c>
      <c r="AS770" s="17" t="e">
        <f>AVERAGE(SMALL(AJ770:AM770,1),SMALL(AJ770:AM770,2))</f>
        <v>#NUM!</v>
      </c>
      <c r="AT770" s="17">
        <f>T770*1.075</f>
        <v>16.125</v>
      </c>
      <c r="AU770" s="17">
        <f>U770*1.075</f>
        <v>16.125</v>
      </c>
      <c r="AV770" s="30">
        <f>MIN(AN770,AT770,AU770)</f>
        <v>8.5</v>
      </c>
      <c r="AW770" s="42" t="s">
        <v>53</v>
      </c>
      <c r="AX770" s="17" t="s">
        <v>52</v>
      </c>
      <c r="AY770" s="33">
        <v>8.5</v>
      </c>
      <c r="AZ770" s="34">
        <f>IF(AND(AY770&gt;0,AY770&lt;=10),AY770*0.25,IF(AND(AY770&gt;10,AY770&lt;=50),AY770*0.17,IF(AND(AY770&gt;10,AY770&lt;=100),AY770*0.12,IF(AY770&gt;100,AY770*0.1))))</f>
        <v>2.125</v>
      </c>
      <c r="BA770" s="35">
        <f>AZ770+AY770</f>
        <v>10.625</v>
      </c>
      <c r="BB770" s="33">
        <f>BA770+BA770*0.08</f>
        <v>11.475</v>
      </c>
    </row>
    <row r="771" spans="1:116" s="17" customFormat="1" ht="30">
      <c r="A771" s="43" t="s">
        <v>3086</v>
      </c>
      <c r="B771" s="23">
        <v>678</v>
      </c>
      <c r="C771" s="44">
        <v>14709</v>
      </c>
      <c r="D771" s="44"/>
      <c r="E771" s="45" t="s">
        <v>3114</v>
      </c>
      <c r="F771" s="45" t="s">
        <v>3115</v>
      </c>
      <c r="G771" s="35" t="s">
        <v>2183</v>
      </c>
      <c r="H771" s="48" t="s">
        <v>105</v>
      </c>
      <c r="I771" s="45" t="s">
        <v>3116</v>
      </c>
      <c r="J771" s="45" t="s">
        <v>3117</v>
      </c>
      <c r="K771" s="46"/>
      <c r="L771" s="45"/>
      <c r="M771" s="47">
        <v>30</v>
      </c>
      <c r="N771" s="45" t="s">
        <v>47</v>
      </c>
      <c r="O771" s="45" t="s">
        <v>3092</v>
      </c>
      <c r="P771" s="45" t="s">
        <v>3105</v>
      </c>
      <c r="Q771" s="45" t="s">
        <v>3118</v>
      </c>
      <c r="R771" s="29">
        <v>21.04</v>
      </c>
      <c r="S771" s="30"/>
      <c r="T771" s="31">
        <v>9</v>
      </c>
      <c r="U771" s="9">
        <v>9</v>
      </c>
      <c r="V771" s="29">
        <v>26.08</v>
      </c>
      <c r="W771" s="30">
        <v>16</v>
      </c>
      <c r="X771" s="30"/>
      <c r="Y771" s="30"/>
      <c r="Z771" s="30"/>
      <c r="AA771" s="30"/>
      <c r="AB771" s="30"/>
      <c r="AC771" s="30"/>
      <c r="AD771" s="30"/>
      <c r="AE771" s="32">
        <v>26.08</v>
      </c>
      <c r="AN771" s="33">
        <v>21.04</v>
      </c>
      <c r="AO771" s="17" t="s">
        <v>213</v>
      </c>
      <c r="AP771" s="32" t="s">
        <v>214</v>
      </c>
      <c r="AQ771" s="17" t="e">
        <f>AVERAGE(SMALL(AE771:AI771,1),SMALL(AE771:AI771,2))</f>
        <v>#NUM!</v>
      </c>
      <c r="AR771" s="17" t="e">
        <f>IF(R771 &lt;=( AVERAGE(SMALL(AE771:AI771,1),SMALL(AE771:AI771,2))), R771, "")</f>
        <v>#NUM!</v>
      </c>
      <c r="AS771" s="17" t="e">
        <f>AVERAGE(SMALL(AJ771:AM771,1),SMALL(AJ771:AM771,2))</f>
        <v>#NUM!</v>
      </c>
      <c r="AT771" s="17">
        <f>T771*1.075</f>
        <v>9.6749999999999989</v>
      </c>
      <c r="AU771" s="17">
        <f>U771*1.075</f>
        <v>9.6749999999999989</v>
      </c>
      <c r="AV771" s="30">
        <f>MIN(AN771,AT771,AU771)</f>
        <v>9.6749999999999989</v>
      </c>
      <c r="AW771" s="17" t="s">
        <v>75</v>
      </c>
      <c r="AX771" s="17" t="s">
        <v>76</v>
      </c>
      <c r="AY771" s="33">
        <v>9.6750000000000007</v>
      </c>
      <c r="AZ771" s="34">
        <f>IF(AND(AY771&gt;0,AY771&lt;=10),AY771*0.25,IF(AND(AY771&gt;10,AY771&lt;=50),AY771*0.17,IF(AND(AY771&gt;10,AY771&lt;=100),AY771*0.12,IF(AY771&gt;100,AY771*0.1))))</f>
        <v>2.4187500000000002</v>
      </c>
      <c r="BA771" s="35">
        <f>AZ771+AY771</f>
        <v>12.09375</v>
      </c>
      <c r="BB771" s="33">
        <f>BA771+BA771*0.08</f>
        <v>13.061249999999999</v>
      </c>
    </row>
    <row r="772" spans="1:116" s="17" customFormat="1" ht="30">
      <c r="A772" s="43" t="s">
        <v>3086</v>
      </c>
      <c r="B772" s="23">
        <v>707</v>
      </c>
      <c r="C772" s="44">
        <v>5149</v>
      </c>
      <c r="D772" s="44"/>
      <c r="E772" s="45" t="s">
        <v>3229</v>
      </c>
      <c r="F772" s="45" t="s">
        <v>3230</v>
      </c>
      <c r="G772" s="35" t="s">
        <v>2246</v>
      </c>
      <c r="H772" s="48" t="s">
        <v>2251</v>
      </c>
      <c r="I772" s="45" t="s">
        <v>143</v>
      </c>
      <c r="J772" s="45" t="s">
        <v>3231</v>
      </c>
      <c r="K772" s="46"/>
      <c r="L772" s="45"/>
      <c r="M772" s="47">
        <v>50</v>
      </c>
      <c r="N772" s="45" t="s">
        <v>47</v>
      </c>
      <c r="O772" s="45" t="s">
        <v>3092</v>
      </c>
      <c r="P772" s="45" t="s">
        <v>3232</v>
      </c>
      <c r="Q772" s="45" t="s">
        <v>3233</v>
      </c>
      <c r="R772" s="29">
        <v>10.09</v>
      </c>
      <c r="S772" s="30"/>
      <c r="T772" s="31"/>
      <c r="U772" s="9" t="s">
        <v>58</v>
      </c>
      <c r="V772" s="29">
        <v>9.9700000000000006</v>
      </c>
      <c r="W772" s="30"/>
      <c r="X772" s="30">
        <v>10.02</v>
      </c>
      <c r="Y772" s="30"/>
      <c r="Z772" s="30"/>
      <c r="AA772" s="30"/>
      <c r="AB772" s="30"/>
      <c r="AC772" s="30"/>
      <c r="AD772" s="30"/>
      <c r="AE772" s="32">
        <v>9.9700000000000006</v>
      </c>
      <c r="AG772" s="17">
        <v>10.218999999999999</v>
      </c>
      <c r="AN772" s="33">
        <v>10.09</v>
      </c>
      <c r="AO772" s="17" t="s">
        <v>51</v>
      </c>
      <c r="AP772" s="32" t="s">
        <v>52</v>
      </c>
      <c r="AQ772" s="17">
        <f>AVERAGE(SMALL(AE772:AI772,1),SMALL(AE772:AI772,2))</f>
        <v>10.0945</v>
      </c>
      <c r="AR772" s="35">
        <f>IF(R772 &lt;=( AVERAGE(SMALL(AE772:AI772,1),SMALL(AE772:AI772,2))), R772, "")</f>
        <v>10.09</v>
      </c>
      <c r="AS772" s="17" t="e">
        <f>AVERAGE(SMALL(AJ772:AM772,1),SMALL(AJ772:AM772,2))</f>
        <v>#NUM!</v>
      </c>
      <c r="AT772" s="17">
        <f>T772*1.075</f>
        <v>0</v>
      </c>
      <c r="AU772" s="17" t="e">
        <f>U772*1.075</f>
        <v>#VALUE!</v>
      </c>
      <c r="AV772" s="30" t="e">
        <f>MIN(AN772,AT772,AU772)</f>
        <v>#VALUE!</v>
      </c>
      <c r="AW772" s="42" t="s">
        <v>53</v>
      </c>
      <c r="AX772" s="17" t="s">
        <v>52</v>
      </c>
      <c r="AY772" s="33">
        <v>10.09</v>
      </c>
      <c r="AZ772" s="34">
        <f>IF(AND(AY772&gt;0,AY772&lt;=10),AY772*0.25,IF(AND(AY772&gt;10,AY772&lt;=50),AY772*0.17,IF(AND(AY772&gt;10,AY772&lt;=100),AY772*0.12,IF(AY772&gt;100,AY772*0.1))))</f>
        <v>1.7153</v>
      </c>
      <c r="BA772" s="35">
        <f>AZ772+AY772</f>
        <v>11.805299999999999</v>
      </c>
      <c r="BB772" s="33">
        <f>BA772+BA772*0.08</f>
        <v>12.749723999999999</v>
      </c>
    </row>
    <row r="773" spans="1:116" s="17" customFormat="1" ht="30">
      <c r="A773" s="43" t="s">
        <v>3086</v>
      </c>
      <c r="B773" s="23">
        <v>756</v>
      </c>
      <c r="C773" s="44">
        <v>5134</v>
      </c>
      <c r="D773" s="44"/>
      <c r="E773" s="45" t="s">
        <v>3416</v>
      </c>
      <c r="F773" s="45" t="s">
        <v>2619</v>
      </c>
      <c r="G773" s="35" t="s">
        <v>2620</v>
      </c>
      <c r="H773" s="48" t="s">
        <v>519</v>
      </c>
      <c r="I773" s="45" t="s">
        <v>143</v>
      </c>
      <c r="J773" s="45" t="s">
        <v>3417</v>
      </c>
      <c r="K773" s="46"/>
      <c r="L773" s="45"/>
      <c r="M773" s="47">
        <v>56</v>
      </c>
      <c r="N773" s="45" t="s">
        <v>47</v>
      </c>
      <c r="O773" s="45" t="s">
        <v>3092</v>
      </c>
      <c r="P773" s="45" t="s">
        <v>3105</v>
      </c>
      <c r="Q773" s="45" t="s">
        <v>3418</v>
      </c>
      <c r="R773" s="29">
        <v>11.7</v>
      </c>
      <c r="S773" s="30"/>
      <c r="T773" s="31">
        <v>16</v>
      </c>
      <c r="U773" s="9">
        <v>16</v>
      </c>
      <c r="V773" s="29">
        <v>11.7</v>
      </c>
      <c r="W773" s="30"/>
      <c r="X773" s="30"/>
      <c r="Y773" s="30"/>
      <c r="Z773" s="30"/>
      <c r="AA773" s="30"/>
      <c r="AB773" s="30"/>
      <c r="AC773" s="30"/>
      <c r="AD773" s="30"/>
      <c r="AE773" s="32">
        <v>11.7</v>
      </c>
      <c r="AN773" s="33">
        <v>10.48</v>
      </c>
      <c r="AO773" s="17" t="s">
        <v>338</v>
      </c>
      <c r="AP773" s="32" t="s">
        <v>339</v>
      </c>
      <c r="AQ773" s="17" t="e">
        <f>AVERAGE(SMALL(AE773:AI773,1),SMALL(AE773:AI773,2))</f>
        <v>#NUM!</v>
      </c>
      <c r="AR773" s="17" t="e">
        <f>IF(R773 &lt;=( AVERAGE(SMALL(AE773:AI773,1),SMALL(AE773:AI773,2))), R773, "")</f>
        <v>#NUM!</v>
      </c>
      <c r="AS773" s="17" t="e">
        <f>AVERAGE(SMALL(AJ773:AM773,1),SMALL(AJ773:AM773,2))</f>
        <v>#NUM!</v>
      </c>
      <c r="AT773" s="17">
        <f>T773*1.075</f>
        <v>17.2</v>
      </c>
      <c r="AU773" s="17">
        <f>U773*1.075</f>
        <v>17.2</v>
      </c>
      <c r="AV773" s="30">
        <f>MIN(AN773,AT773,AU773)</f>
        <v>10.48</v>
      </c>
      <c r="AW773" s="17" t="s">
        <v>338</v>
      </c>
      <c r="AX773" s="17" t="s">
        <v>339</v>
      </c>
      <c r="AY773" s="33">
        <v>10.48</v>
      </c>
      <c r="AZ773" s="34">
        <f>IF(AND(AY773&gt;0,AY773&lt;=10),AY773*0.25,IF(AND(AY773&gt;10,AY773&lt;=50),AY773*0.17,IF(AND(AY773&gt;10,AY773&lt;=100),AY773*0.12,IF(AY773&gt;100,AY773*0.1))))</f>
        <v>1.7816000000000003</v>
      </c>
      <c r="BA773" s="35">
        <f>AZ773+AY773</f>
        <v>12.261600000000001</v>
      </c>
      <c r="BB773" s="33">
        <f>BA773+BA773*0.08</f>
        <v>13.242528000000002</v>
      </c>
    </row>
    <row r="774" spans="1:116" s="17" customFormat="1" ht="30">
      <c r="A774" s="43" t="s">
        <v>3086</v>
      </c>
      <c r="B774" s="23">
        <v>708</v>
      </c>
      <c r="C774" s="44">
        <v>5148</v>
      </c>
      <c r="D774" s="44"/>
      <c r="E774" s="45" t="s">
        <v>3229</v>
      </c>
      <c r="F774" s="45" t="s">
        <v>3230</v>
      </c>
      <c r="G774" s="35" t="s">
        <v>2246</v>
      </c>
      <c r="H774" s="48" t="s">
        <v>130</v>
      </c>
      <c r="I774" s="45" t="s">
        <v>143</v>
      </c>
      <c r="J774" s="45" t="s">
        <v>3231</v>
      </c>
      <c r="K774" s="46"/>
      <c r="L774" s="45"/>
      <c r="M774" s="47">
        <v>50</v>
      </c>
      <c r="N774" s="45" t="s">
        <v>47</v>
      </c>
      <c r="O774" s="45" t="s">
        <v>3092</v>
      </c>
      <c r="P774" s="45" t="s">
        <v>3232</v>
      </c>
      <c r="Q774" s="45" t="s">
        <v>3234</v>
      </c>
      <c r="R774" s="29">
        <v>10.54</v>
      </c>
      <c r="S774" s="30"/>
      <c r="T774" s="31"/>
      <c r="U774" s="9" t="s">
        <v>58</v>
      </c>
      <c r="V774" s="29">
        <v>10.48</v>
      </c>
      <c r="W774" s="30"/>
      <c r="X774" s="30">
        <v>10.6</v>
      </c>
      <c r="Y774" s="30"/>
      <c r="Z774" s="30"/>
      <c r="AA774" s="30"/>
      <c r="AB774" s="30"/>
      <c r="AC774" s="30"/>
      <c r="AD774" s="30"/>
      <c r="AE774" s="32">
        <v>10.48</v>
      </c>
      <c r="AG774" s="17">
        <v>10.579000000000001</v>
      </c>
      <c r="AN774" s="33">
        <v>10.529</v>
      </c>
      <c r="AO774" s="17" t="s">
        <v>213</v>
      </c>
      <c r="AP774" s="32" t="s">
        <v>214</v>
      </c>
      <c r="AQ774" s="17">
        <f>AVERAGE(SMALL(AE774:AI774,1),SMALL(AE774:AI774,2))</f>
        <v>10.529500000000001</v>
      </c>
      <c r="AR774" s="17" t="str">
        <f>IF(R774 &lt;=( AVERAGE(SMALL(AE774:AI774,1),SMALL(AE774:AI774,2))), R774, "")</f>
        <v/>
      </c>
      <c r="AS774" s="17" t="e">
        <f>AVERAGE(SMALL(AJ774:AM774,1),SMALL(AJ774:AM774,2))</f>
        <v>#NUM!</v>
      </c>
      <c r="AT774" s="17">
        <f>T774*1.075</f>
        <v>0</v>
      </c>
      <c r="AU774" s="17" t="e">
        <f>U774*1.075</f>
        <v>#VALUE!</v>
      </c>
      <c r="AV774" s="30" t="e">
        <f>MIN(AN774,AT774,AU774)</f>
        <v>#VALUE!</v>
      </c>
      <c r="AW774" s="17" t="s">
        <v>215</v>
      </c>
      <c r="AX774" s="17" t="s">
        <v>214</v>
      </c>
      <c r="AY774" s="33">
        <v>10.529</v>
      </c>
      <c r="AZ774" s="34">
        <f>IF(AND(AY774&gt;0,AY774&lt;=10),AY774*0.25,IF(AND(AY774&gt;10,AY774&lt;=50),AY774*0.17,IF(AND(AY774&gt;10,AY774&lt;=100),AY774*0.12,IF(AY774&gt;100,AY774*0.1))))</f>
        <v>1.78993</v>
      </c>
      <c r="BA774" s="35">
        <f>AZ774+AY774</f>
        <v>12.31893</v>
      </c>
      <c r="BB774" s="33">
        <f>BA774+BA774*0.08</f>
        <v>13.3044444</v>
      </c>
    </row>
    <row r="775" spans="1:116" s="17" customFormat="1" ht="30">
      <c r="A775" s="43" t="s">
        <v>3086</v>
      </c>
      <c r="B775" s="23">
        <v>703</v>
      </c>
      <c r="C775" s="44">
        <v>3967</v>
      </c>
      <c r="D775" s="44"/>
      <c r="E775" s="45" t="s">
        <v>3211</v>
      </c>
      <c r="F775" s="45" t="s">
        <v>518</v>
      </c>
      <c r="G775" s="35" t="s">
        <v>513</v>
      </c>
      <c r="H775" s="48" t="s">
        <v>44</v>
      </c>
      <c r="I775" s="45" t="s">
        <v>143</v>
      </c>
      <c r="J775" s="45" t="s">
        <v>3216</v>
      </c>
      <c r="K775" s="46"/>
      <c r="L775" s="45"/>
      <c r="M775" s="47">
        <v>7</v>
      </c>
      <c r="N775" s="45" t="s">
        <v>47</v>
      </c>
      <c r="O775" s="45" t="s">
        <v>3092</v>
      </c>
      <c r="P775" s="45" t="s">
        <v>3214</v>
      </c>
      <c r="Q775" s="45" t="s">
        <v>3217</v>
      </c>
      <c r="R775" s="29">
        <v>10.77</v>
      </c>
      <c r="S775" s="30"/>
      <c r="T775" s="31"/>
      <c r="U775" s="9" t="s">
        <v>58</v>
      </c>
      <c r="V775" s="29">
        <v>10.77</v>
      </c>
      <c r="W775" s="30"/>
      <c r="X775" s="30"/>
      <c r="Y775" s="30"/>
      <c r="Z775" s="30"/>
      <c r="AA775" s="30"/>
      <c r="AB775" s="30"/>
      <c r="AC775" s="30"/>
      <c r="AD775" s="30"/>
      <c r="AE775" s="32">
        <v>10.77</v>
      </c>
      <c r="AN775" s="33">
        <v>10.77</v>
      </c>
      <c r="AO775" s="17" t="s">
        <v>51</v>
      </c>
      <c r="AP775" s="32" t="s">
        <v>52</v>
      </c>
      <c r="AQ775" s="17" t="e">
        <f>AVERAGE(SMALL(AE775:AI775,1),SMALL(AE775:AI775,2))</f>
        <v>#NUM!</v>
      </c>
      <c r="AR775" s="17" t="e">
        <f>IF(R775 &lt;=( AVERAGE(SMALL(AE775:AI775,1),SMALL(AE775:AI775,2))), R775, "")</f>
        <v>#NUM!</v>
      </c>
      <c r="AS775" s="17" t="e">
        <f>AVERAGE(SMALL(AJ775:AM775,1),SMALL(AJ775:AM775,2))</f>
        <v>#NUM!</v>
      </c>
      <c r="AT775" s="17">
        <f>T775*1.075</f>
        <v>0</v>
      </c>
      <c r="AU775" s="17" t="e">
        <f>U775*1.075</f>
        <v>#VALUE!</v>
      </c>
      <c r="AV775" s="30" t="e">
        <f>MIN(AN775,AT775,AU775)</f>
        <v>#VALUE!</v>
      </c>
      <c r="AW775" s="17" t="s">
        <v>2468</v>
      </c>
      <c r="AX775" s="17" t="s">
        <v>52</v>
      </c>
      <c r="AY775" s="33">
        <v>10.77</v>
      </c>
      <c r="AZ775" s="34">
        <f>IF(AND(AY775&gt;0,AY775&lt;=10),AY775*0.25,IF(AND(AY775&gt;10,AY775&lt;=50),AY775*0.17,IF(AND(AY775&gt;10,AY775&lt;=100),AY775*0.12,IF(AY775&gt;100,AY775*0.1))))</f>
        <v>1.8309</v>
      </c>
      <c r="BA775" s="35">
        <f>AZ775+AY775</f>
        <v>12.600899999999999</v>
      </c>
      <c r="BB775" s="33">
        <f>BA775+BA775*0.08</f>
        <v>13.608972</v>
      </c>
    </row>
    <row r="776" spans="1:116" s="17" customFormat="1" ht="30">
      <c r="A776" s="43" t="s">
        <v>3086</v>
      </c>
      <c r="B776" s="23">
        <v>690</v>
      </c>
      <c r="C776" s="44">
        <v>19690</v>
      </c>
      <c r="D776" s="44"/>
      <c r="E776" s="45" t="s">
        <v>3154</v>
      </c>
      <c r="F776" s="45" t="s">
        <v>2740</v>
      </c>
      <c r="G776" s="35" t="s">
        <v>773</v>
      </c>
      <c r="H776" s="48" t="s">
        <v>3157</v>
      </c>
      <c r="I776" s="45" t="s">
        <v>45</v>
      </c>
      <c r="J776" s="45" t="s">
        <v>3160</v>
      </c>
      <c r="K776" s="46"/>
      <c r="L776" s="45"/>
      <c r="M776" s="47">
        <v>10</v>
      </c>
      <c r="N776" s="45" t="s">
        <v>47</v>
      </c>
      <c r="O776" s="45" t="s">
        <v>3092</v>
      </c>
      <c r="P776" s="45" t="s">
        <v>3105</v>
      </c>
      <c r="Q776" s="45" t="s">
        <v>3161</v>
      </c>
      <c r="R776" s="29">
        <v>13.25</v>
      </c>
      <c r="S776" s="30"/>
      <c r="T776" s="31"/>
      <c r="U776" s="9" t="s">
        <v>58</v>
      </c>
      <c r="V776" s="29">
        <v>13.25</v>
      </c>
      <c r="W776" s="30"/>
      <c r="X776" s="30"/>
      <c r="Y776" s="30"/>
      <c r="Z776" s="30"/>
      <c r="AA776" s="30"/>
      <c r="AB776" s="30"/>
      <c r="AC776" s="30"/>
      <c r="AD776" s="30"/>
      <c r="AE776" s="32">
        <v>13.25</v>
      </c>
      <c r="AN776" s="33">
        <v>13.25</v>
      </c>
      <c r="AO776" s="17" t="s">
        <v>51</v>
      </c>
      <c r="AP776" s="32" t="s">
        <v>52</v>
      </c>
      <c r="AQ776" s="17" t="e">
        <f>AVERAGE(SMALL(AE776:AI776,1),SMALL(AE776:AI776,2))</f>
        <v>#NUM!</v>
      </c>
      <c r="AR776" s="17" t="e">
        <f>IF(R776 &lt;=( AVERAGE(SMALL(AE776:AI776,1),SMALL(AE776:AI776,2))), R776, "")</f>
        <v>#NUM!</v>
      </c>
      <c r="AS776" s="17" t="e">
        <f>AVERAGE(SMALL(AJ776:AM776,1),SMALL(AJ776:AM776,2))</f>
        <v>#NUM!</v>
      </c>
      <c r="AT776" s="17">
        <f>T776*1.075</f>
        <v>0</v>
      </c>
      <c r="AU776" s="17" t="e">
        <f>U776*1.075</f>
        <v>#VALUE!</v>
      </c>
      <c r="AV776" s="30" t="e">
        <f>MIN(AN776,AT776,AU776)</f>
        <v>#VALUE!</v>
      </c>
      <c r="AW776" s="42" t="s">
        <v>53</v>
      </c>
      <c r="AX776" s="42" t="s">
        <v>52</v>
      </c>
      <c r="AY776" s="33">
        <v>13.25</v>
      </c>
      <c r="AZ776" s="34">
        <f>IF(AND(AY776&gt;0,AY776&lt;=10),AY776*0.25,IF(AND(AY776&gt;10,AY776&lt;=50),AY776*0.17,IF(AND(AY776&gt;10,AY776&lt;=100),AY776*0.12,IF(AY776&gt;100,AY776*0.1))))</f>
        <v>2.2524999999999999</v>
      </c>
      <c r="BA776" s="35">
        <f>AZ776+AY776</f>
        <v>15.5025</v>
      </c>
      <c r="BB776" s="33">
        <f>BA776+BA776*0.08</f>
        <v>16.742699999999999</v>
      </c>
    </row>
    <row r="777" spans="1:116" s="17" customFormat="1" ht="30">
      <c r="A777" s="43" t="s">
        <v>3086</v>
      </c>
      <c r="B777" s="23">
        <v>679</v>
      </c>
      <c r="C777" s="44">
        <v>14712</v>
      </c>
      <c r="D777" s="44"/>
      <c r="E777" s="45" t="s">
        <v>3114</v>
      </c>
      <c r="F777" s="45" t="s">
        <v>3115</v>
      </c>
      <c r="G777" s="35" t="s">
        <v>2183</v>
      </c>
      <c r="H777" s="48" t="s">
        <v>340</v>
      </c>
      <c r="I777" s="45" t="s">
        <v>3116</v>
      </c>
      <c r="J777" s="45" t="s">
        <v>3117</v>
      </c>
      <c r="K777" s="46"/>
      <c r="L777" s="45"/>
      <c r="M777" s="47">
        <v>30</v>
      </c>
      <c r="N777" s="45" t="s">
        <v>47</v>
      </c>
      <c r="O777" s="45" t="s">
        <v>3092</v>
      </c>
      <c r="P777" s="45" t="s">
        <v>3105</v>
      </c>
      <c r="Q777" s="45" t="s">
        <v>3119</v>
      </c>
      <c r="R777" s="29">
        <v>20.73</v>
      </c>
      <c r="S777" s="30"/>
      <c r="T777" s="31">
        <v>14</v>
      </c>
      <c r="U777" s="9">
        <v>14</v>
      </c>
      <c r="V777" s="29">
        <v>23.47</v>
      </c>
      <c r="W777" s="30">
        <v>18</v>
      </c>
      <c r="X777" s="30"/>
      <c r="Y777" s="30"/>
      <c r="Z777" s="30"/>
      <c r="AA777" s="30"/>
      <c r="AB777" s="30"/>
      <c r="AC777" s="30"/>
      <c r="AD777" s="30"/>
      <c r="AE777" s="32">
        <v>23.47</v>
      </c>
      <c r="AN777" s="33">
        <v>20.73</v>
      </c>
      <c r="AO777" s="17" t="s">
        <v>213</v>
      </c>
      <c r="AP777" s="32" t="s">
        <v>214</v>
      </c>
      <c r="AQ777" s="17" t="e">
        <f>AVERAGE(SMALL(AE777:AI777,1),SMALL(AE777:AI777,2))</f>
        <v>#NUM!</v>
      </c>
      <c r="AR777" s="17" t="e">
        <f>IF(R777 &lt;=( AVERAGE(SMALL(AE777:AI777,1),SMALL(AE777:AI777,2))), R777, "")</f>
        <v>#NUM!</v>
      </c>
      <c r="AS777" s="17" t="e">
        <f>AVERAGE(SMALL(AJ777:AM777,1),SMALL(AJ777:AM777,2))</f>
        <v>#NUM!</v>
      </c>
      <c r="AT777" s="17">
        <f>T777*1.075</f>
        <v>15.049999999999999</v>
      </c>
      <c r="AU777" s="17">
        <f>U777*1.075</f>
        <v>15.049999999999999</v>
      </c>
      <c r="AV777" s="30">
        <f>MIN(AN777,AT777,AU777)</f>
        <v>15.049999999999999</v>
      </c>
      <c r="AW777" s="17" t="s">
        <v>75</v>
      </c>
      <c r="AX777" s="17" t="s">
        <v>76</v>
      </c>
      <c r="AY777" s="33">
        <v>15.05</v>
      </c>
      <c r="AZ777" s="34">
        <f>IF(AND(AY777&gt;0,AY777&lt;=10),AY777*0.25,IF(AND(AY777&gt;10,AY777&lt;=50),AY777*0.17,IF(AND(AY777&gt;10,AY777&lt;=100),AY777*0.12,IF(AY777&gt;100,AY777*0.1))))</f>
        <v>2.5585000000000004</v>
      </c>
      <c r="BA777" s="35">
        <f>AZ777+AY777</f>
        <v>17.608499999999999</v>
      </c>
      <c r="BB777" s="33">
        <f>BA777+BA777*0.08</f>
        <v>19.01718</v>
      </c>
    </row>
    <row r="778" spans="1:116" s="17" customFormat="1" ht="30">
      <c r="A778" s="43" t="s">
        <v>3086</v>
      </c>
      <c r="B778" s="23">
        <v>765</v>
      </c>
      <c r="C778" s="44">
        <v>14977</v>
      </c>
      <c r="D778" s="44"/>
      <c r="E778" s="45" t="s">
        <v>3439</v>
      </c>
      <c r="F778" s="45" t="s">
        <v>334</v>
      </c>
      <c r="G778" s="35" t="s">
        <v>335</v>
      </c>
      <c r="H778" s="48" t="s">
        <v>340</v>
      </c>
      <c r="I778" s="45" t="s">
        <v>45</v>
      </c>
      <c r="J778" s="45" t="s">
        <v>3442</v>
      </c>
      <c r="K778" s="46"/>
      <c r="L778" s="45"/>
      <c r="M778" s="47">
        <v>30</v>
      </c>
      <c r="N778" s="45" t="s">
        <v>47</v>
      </c>
      <c r="O778" s="45" t="s">
        <v>3092</v>
      </c>
      <c r="P778" s="45" t="s">
        <v>3105</v>
      </c>
      <c r="Q778" s="45" t="s">
        <v>3443</v>
      </c>
      <c r="R778" s="29">
        <v>24.9</v>
      </c>
      <c r="S778" s="30"/>
      <c r="T778" s="31">
        <v>35</v>
      </c>
      <c r="U778" s="9">
        <v>35</v>
      </c>
      <c r="V778" s="29">
        <v>46.78</v>
      </c>
      <c r="W778" s="30"/>
      <c r="X778" s="30">
        <v>35</v>
      </c>
      <c r="Y778" s="30"/>
      <c r="Z778" s="30"/>
      <c r="AA778" s="30"/>
      <c r="AB778" s="30"/>
      <c r="AC778" s="30"/>
      <c r="AD778" s="30"/>
      <c r="AE778" s="32">
        <v>46.78</v>
      </c>
      <c r="AN778" s="33">
        <v>24.9</v>
      </c>
      <c r="AO778" s="17" t="s">
        <v>51</v>
      </c>
      <c r="AP778" s="32" t="s">
        <v>52</v>
      </c>
      <c r="AQ778" s="17" t="e">
        <f>AVERAGE(SMALL(AE778:AI778,1),SMALL(AE778:AI778,2))</f>
        <v>#NUM!</v>
      </c>
      <c r="AR778" s="17" t="e">
        <f>IF(R778 &lt;=( AVERAGE(SMALL(AE778:AI778,1),SMALL(AE778:AI778,2))), R778, "")</f>
        <v>#NUM!</v>
      </c>
      <c r="AS778" s="17" t="e">
        <f>AVERAGE(SMALL(AJ778:AM778,1),SMALL(AJ778:AM778,2))</f>
        <v>#NUM!</v>
      </c>
      <c r="AT778" s="17">
        <f>T778*1.075</f>
        <v>37.625</v>
      </c>
      <c r="AU778" s="17">
        <f>U778*1.075</f>
        <v>37.625</v>
      </c>
      <c r="AV778" s="30">
        <f>MIN(AN778,AT778,AU778)</f>
        <v>24.9</v>
      </c>
      <c r="AW778" s="42" t="s">
        <v>53</v>
      </c>
      <c r="AX778" s="17" t="s">
        <v>52</v>
      </c>
      <c r="AY778" s="33">
        <v>24.9</v>
      </c>
      <c r="AZ778" s="34">
        <f>IF(AND(AY778&gt;0,AY778&lt;=10),AY778*0.25,IF(AND(AY778&gt;10,AY778&lt;=50),AY778*0.17,IF(AND(AY778&gt;10,AY778&lt;=100),AY778*0.12,IF(AY778&gt;100,AY778*0.1))))</f>
        <v>4.2329999999999997</v>
      </c>
      <c r="BA778" s="35">
        <f>AZ778+AY778</f>
        <v>29.132999999999999</v>
      </c>
      <c r="BB778" s="33">
        <f>BA778+BA778*0.08</f>
        <v>31.463639999999998</v>
      </c>
    </row>
    <row r="779" spans="1:116" s="17" customFormat="1" ht="30">
      <c r="A779" s="43" t="s">
        <v>3086</v>
      </c>
      <c r="B779" s="23">
        <v>766</v>
      </c>
      <c r="C779" s="44">
        <v>14978</v>
      </c>
      <c r="D779" s="44"/>
      <c r="E779" s="45" t="s">
        <v>3439</v>
      </c>
      <c r="F779" s="45" t="s">
        <v>334</v>
      </c>
      <c r="G779" s="35" t="s">
        <v>335</v>
      </c>
      <c r="H779" s="48" t="s">
        <v>60</v>
      </c>
      <c r="I779" s="45" t="s">
        <v>45</v>
      </c>
      <c r="J779" s="45" t="s">
        <v>3442</v>
      </c>
      <c r="K779" s="46"/>
      <c r="L779" s="45"/>
      <c r="M779" s="47">
        <v>30</v>
      </c>
      <c r="N779" s="45" t="s">
        <v>47</v>
      </c>
      <c r="O779" s="45" t="s">
        <v>3092</v>
      </c>
      <c r="P779" s="45" t="s">
        <v>3105</v>
      </c>
      <c r="Q779" s="45" t="s">
        <v>3444</v>
      </c>
      <c r="R779" s="29">
        <v>24.9</v>
      </c>
      <c r="S779" s="30"/>
      <c r="T779" s="31">
        <v>37</v>
      </c>
      <c r="U779" s="9">
        <v>37</v>
      </c>
      <c r="V779" s="29">
        <v>46.32</v>
      </c>
      <c r="W779" s="30"/>
      <c r="X779" s="30">
        <v>35</v>
      </c>
      <c r="Y779" s="30"/>
      <c r="Z779" s="30"/>
      <c r="AA779" s="30"/>
      <c r="AB779" s="30"/>
      <c r="AC779" s="30"/>
      <c r="AD779" s="30"/>
      <c r="AE779" s="32">
        <v>46.32</v>
      </c>
      <c r="AN779" s="33">
        <v>24.9</v>
      </c>
      <c r="AO779" s="17" t="s">
        <v>51</v>
      </c>
      <c r="AP779" s="32" t="s">
        <v>52</v>
      </c>
      <c r="AQ779" s="17" t="e">
        <f>AVERAGE(SMALL(AE779:AI779,1),SMALL(AE779:AI779,2))</f>
        <v>#NUM!</v>
      </c>
      <c r="AR779" s="17" t="e">
        <f>IF(R779 &lt;=( AVERAGE(SMALL(AE779:AI779,1),SMALL(AE779:AI779,2))), R779, "")</f>
        <v>#NUM!</v>
      </c>
      <c r="AS779" s="17" t="e">
        <f>AVERAGE(SMALL(AJ779:AM779,1),SMALL(AJ779:AM779,2))</f>
        <v>#NUM!</v>
      </c>
      <c r="AT779" s="17">
        <f>T779*1.075</f>
        <v>39.774999999999999</v>
      </c>
      <c r="AU779" s="17">
        <f>U779*1.075</f>
        <v>39.774999999999999</v>
      </c>
      <c r="AV779" s="30">
        <f>MIN(AN779,AT779,AU779)</f>
        <v>24.9</v>
      </c>
      <c r="AW779" s="42" t="s">
        <v>53</v>
      </c>
      <c r="AX779" s="17" t="s">
        <v>52</v>
      </c>
      <c r="AY779" s="33">
        <v>24.9</v>
      </c>
      <c r="AZ779" s="34">
        <f>IF(AND(AY779&gt;0,AY779&lt;=10),AY779*0.25,IF(AND(AY779&gt;10,AY779&lt;=50),AY779*0.17,IF(AND(AY779&gt;10,AY779&lt;=100),AY779*0.12,IF(AY779&gt;100,AY779*0.1))))</f>
        <v>4.2329999999999997</v>
      </c>
      <c r="BA779" s="35">
        <f>AZ779+AY779</f>
        <v>29.132999999999999</v>
      </c>
      <c r="BB779" s="33">
        <f>BA779+BA779*0.08</f>
        <v>31.463639999999998</v>
      </c>
    </row>
    <row r="780" spans="1:116" s="17" customFormat="1" ht="45">
      <c r="A780" s="22" t="s">
        <v>3488</v>
      </c>
      <c r="B780" s="23">
        <v>782</v>
      </c>
      <c r="C780" s="24"/>
      <c r="D780" s="24"/>
      <c r="E780" s="26" t="s">
        <v>3499</v>
      </c>
      <c r="F780" s="26" t="s">
        <v>2282</v>
      </c>
      <c r="G780" s="25" t="s">
        <v>376</v>
      </c>
      <c r="H780" s="22" t="s">
        <v>305</v>
      </c>
      <c r="I780" s="26" t="s">
        <v>106</v>
      </c>
      <c r="J780" s="26" t="s">
        <v>3500</v>
      </c>
      <c r="K780" s="27"/>
      <c r="L780" s="26"/>
      <c r="M780" s="28">
        <v>28</v>
      </c>
      <c r="N780" s="26" t="s">
        <v>47</v>
      </c>
      <c r="O780" s="26" t="s">
        <v>3492</v>
      </c>
      <c r="P780" s="26" t="s">
        <v>3493</v>
      </c>
      <c r="Q780" s="26" t="s">
        <v>3503</v>
      </c>
      <c r="R780" s="29">
        <v>7.95</v>
      </c>
      <c r="S780" s="30">
        <v>0.95</v>
      </c>
      <c r="T780" s="31">
        <v>0.95</v>
      </c>
      <c r="U780" s="9">
        <v>0.3</v>
      </c>
      <c r="V780" s="29">
        <v>7.9560000000000004</v>
      </c>
      <c r="W780" s="30"/>
      <c r="X780" s="30"/>
      <c r="Y780" s="30"/>
      <c r="Z780" s="30"/>
      <c r="AA780" s="30"/>
      <c r="AB780" s="30"/>
      <c r="AC780" s="30"/>
      <c r="AD780" s="30"/>
      <c r="AE780" s="32"/>
      <c r="AN780" s="33"/>
      <c r="AP780" s="32"/>
      <c r="AQ780" s="17" t="e">
        <f>AVERAGE(SMALL(AE780:AI780,1),SMALL(AE780:AI780,2))</f>
        <v>#NUM!</v>
      </c>
      <c r="AR780" s="17" t="e">
        <f>IF(R780 &lt;=( AVERAGE(SMALL(AE780:AI780,1),SMALL(AE780:AI780,2))), R780, "")</f>
        <v>#NUM!</v>
      </c>
      <c r="AS780" s="17" t="e">
        <f>AVERAGE(SMALL(AJ780:AM780,1),SMALL(AJ780:AM780,2))</f>
        <v>#NUM!</v>
      </c>
      <c r="AT780" s="17">
        <f>T780*1.075</f>
        <v>1.02125</v>
      </c>
      <c r="AU780" s="17">
        <f>U780*1.075</f>
        <v>0.32249999999999995</v>
      </c>
      <c r="AV780" s="30">
        <f>MIN(AN780,AT780,AU780)</f>
        <v>0.32249999999999995</v>
      </c>
      <c r="AW780" s="17" t="s">
        <v>75</v>
      </c>
      <c r="AX780" s="17" t="s">
        <v>76</v>
      </c>
      <c r="AY780" s="33">
        <v>0.32250000000000001</v>
      </c>
      <c r="AZ780" s="34">
        <f>IF(AND(AY780&gt;0,AY780&lt;=10),AY780*0.25,IF(AND(AY780&gt;10,AY780&lt;=50),AY780*0.17,IF(AND(AY780&gt;10,AY780&lt;=100),AY780*0.12,IF(AY780&gt;100,AY780*0.1))))</f>
        <v>8.0625000000000002E-2</v>
      </c>
      <c r="BA780" s="35">
        <f>AZ780+AY780</f>
        <v>0.40312500000000001</v>
      </c>
      <c r="BB780" s="33">
        <f>BA780+BA780*0.08</f>
        <v>0.43537500000000001</v>
      </c>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row>
    <row r="781" spans="1:116" s="17" customFormat="1" ht="45">
      <c r="A781" s="22" t="s">
        <v>3488</v>
      </c>
      <c r="B781" s="23">
        <v>785</v>
      </c>
      <c r="C781" s="24"/>
      <c r="D781" s="24"/>
      <c r="E781" s="26" t="s">
        <v>3508</v>
      </c>
      <c r="F781" s="26" t="s">
        <v>1179</v>
      </c>
      <c r="G781" s="25" t="s">
        <v>1180</v>
      </c>
      <c r="H781" s="22" t="s">
        <v>207</v>
      </c>
      <c r="I781" s="26" t="s">
        <v>106</v>
      </c>
      <c r="J781" s="26" t="s">
        <v>3509</v>
      </c>
      <c r="K781" s="27"/>
      <c r="L781" s="26"/>
      <c r="M781" s="28">
        <v>32</v>
      </c>
      <c r="N781" s="26" t="s">
        <v>47</v>
      </c>
      <c r="O781" s="26" t="s">
        <v>3492</v>
      </c>
      <c r="P781" s="26" t="s">
        <v>3493</v>
      </c>
      <c r="Q781" s="26" t="s">
        <v>3510</v>
      </c>
      <c r="R781" s="29">
        <v>8.07</v>
      </c>
      <c r="S781" s="30">
        <v>0.9</v>
      </c>
      <c r="T781" s="31">
        <v>0.9</v>
      </c>
      <c r="U781" s="9">
        <v>0.32</v>
      </c>
      <c r="V781" s="29">
        <v>8.0730000000000004</v>
      </c>
      <c r="W781" s="30"/>
      <c r="X781" s="30"/>
      <c r="Y781" s="30"/>
      <c r="Z781" s="30"/>
      <c r="AA781" s="30"/>
      <c r="AB781" s="30"/>
      <c r="AC781" s="30"/>
      <c r="AD781" s="30"/>
      <c r="AE781" s="32"/>
      <c r="AN781" s="33"/>
      <c r="AP781" s="32"/>
      <c r="AQ781" s="17" t="e">
        <f>AVERAGE(SMALL(AE781:AI781,1),SMALL(AE781:AI781,2))</f>
        <v>#NUM!</v>
      </c>
      <c r="AR781" s="17" t="e">
        <f>IF(R781 &lt;=( AVERAGE(SMALL(AE781:AI781,1),SMALL(AE781:AI781,2))), R781, "")</f>
        <v>#NUM!</v>
      </c>
      <c r="AS781" s="17" t="e">
        <f>AVERAGE(SMALL(AJ781:AM781,1),SMALL(AJ781:AM781,2))</f>
        <v>#NUM!</v>
      </c>
      <c r="AT781" s="17">
        <f>T781*1.075</f>
        <v>0.96750000000000003</v>
      </c>
      <c r="AU781" s="17">
        <f>U781*1.075</f>
        <v>0.34399999999999997</v>
      </c>
      <c r="AV781" s="30">
        <f>MIN(AN781,AT781,AU781)</f>
        <v>0.34399999999999997</v>
      </c>
      <c r="AW781" s="17" t="s">
        <v>75</v>
      </c>
      <c r="AX781" s="17" t="s">
        <v>76</v>
      </c>
      <c r="AY781" s="33">
        <v>0.34</v>
      </c>
      <c r="AZ781" s="34">
        <f>IF(AND(AY781&gt;0,AY781&lt;=10),AY781*0.25,IF(AND(AY781&gt;10,AY781&lt;=50),AY781*0.17,IF(AND(AY781&gt;10,AY781&lt;=100),AY781*0.12,IF(AY781&gt;100,AY781*0.1))))</f>
        <v>8.5000000000000006E-2</v>
      </c>
      <c r="BA781" s="35">
        <f>AZ781+AY781</f>
        <v>0.42500000000000004</v>
      </c>
      <c r="BB781" s="33">
        <f>BA781+BA781*0.08</f>
        <v>0.45900000000000007</v>
      </c>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row>
    <row r="782" spans="1:116" s="17" customFormat="1" ht="45">
      <c r="A782" s="22" t="s">
        <v>3488</v>
      </c>
      <c r="B782" s="23">
        <v>780</v>
      </c>
      <c r="C782" s="24"/>
      <c r="D782" s="24"/>
      <c r="E782" s="26" t="s">
        <v>3499</v>
      </c>
      <c r="F782" s="26" t="s">
        <v>2282</v>
      </c>
      <c r="G782" s="25" t="s">
        <v>376</v>
      </c>
      <c r="H782" s="22" t="s">
        <v>105</v>
      </c>
      <c r="I782" s="26" t="s">
        <v>106</v>
      </c>
      <c r="J782" s="26" t="s">
        <v>3500</v>
      </c>
      <c r="K782" s="27"/>
      <c r="L782" s="26"/>
      <c r="M782" s="28">
        <v>28</v>
      </c>
      <c r="N782" s="26" t="s">
        <v>47</v>
      </c>
      <c r="O782" s="26" t="s">
        <v>3492</v>
      </c>
      <c r="P782" s="26" t="s">
        <v>3493</v>
      </c>
      <c r="Q782" s="26" t="s">
        <v>3501</v>
      </c>
      <c r="R782" s="29">
        <v>9.1199999999999992</v>
      </c>
      <c r="S782" s="30">
        <v>1.2</v>
      </c>
      <c r="T782" s="31">
        <v>1.2</v>
      </c>
      <c r="U782" s="9">
        <v>0.38</v>
      </c>
      <c r="V782" s="29">
        <v>9.1259999999999994</v>
      </c>
      <c r="W782" s="30"/>
      <c r="X782" s="30"/>
      <c r="Y782" s="30"/>
      <c r="Z782" s="30"/>
      <c r="AA782" s="30"/>
      <c r="AB782" s="30"/>
      <c r="AC782" s="30"/>
      <c r="AD782" s="30"/>
      <c r="AE782" s="32"/>
      <c r="AN782" s="33"/>
      <c r="AP782" s="32"/>
      <c r="AQ782" s="17" t="e">
        <f>AVERAGE(SMALL(AE782:AI782,1),SMALL(AE782:AI782,2))</f>
        <v>#NUM!</v>
      </c>
      <c r="AR782" s="17" t="e">
        <f>IF(R782 &lt;=( AVERAGE(SMALL(AE782:AI782,1),SMALL(AE782:AI782,2))), R782, "")</f>
        <v>#NUM!</v>
      </c>
      <c r="AS782" s="17" t="e">
        <f>AVERAGE(SMALL(AJ782:AM782,1),SMALL(AJ782:AM782,2))</f>
        <v>#NUM!</v>
      </c>
      <c r="AT782" s="17">
        <f>T782*1.075</f>
        <v>1.2899999999999998</v>
      </c>
      <c r="AU782" s="17">
        <f>U782*1.075</f>
        <v>0.40849999999999997</v>
      </c>
      <c r="AV782" s="30">
        <f>MIN(AN782,AT782,AU782)</f>
        <v>0.40849999999999997</v>
      </c>
      <c r="AW782" s="17" t="s">
        <v>75</v>
      </c>
      <c r="AX782" s="17" t="s">
        <v>76</v>
      </c>
      <c r="AY782" s="33">
        <v>0.41</v>
      </c>
      <c r="AZ782" s="34">
        <f>IF(AND(AY782&gt;0,AY782&lt;=10),AY782*0.25,IF(AND(AY782&gt;10,AY782&lt;=50),AY782*0.17,IF(AND(AY782&gt;10,AY782&lt;=100),AY782*0.12,IF(AY782&gt;100,AY782*0.1))))</f>
        <v>0.10249999999999999</v>
      </c>
      <c r="BA782" s="35">
        <f>AZ782+AY782</f>
        <v>0.51249999999999996</v>
      </c>
      <c r="BB782" s="33">
        <f>BA782+BA782*0.08</f>
        <v>0.55349999999999999</v>
      </c>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row>
    <row r="783" spans="1:116" s="17" customFormat="1" ht="30">
      <c r="A783" s="22" t="s">
        <v>3488</v>
      </c>
      <c r="B783" s="23">
        <v>786</v>
      </c>
      <c r="C783" s="24"/>
      <c r="D783" s="24"/>
      <c r="E783" s="26" t="s">
        <v>3511</v>
      </c>
      <c r="F783" s="26" t="s">
        <v>3512</v>
      </c>
      <c r="G783" s="25" t="s">
        <v>3513</v>
      </c>
      <c r="H783" s="22" t="s">
        <v>708</v>
      </c>
      <c r="I783" s="26" t="s">
        <v>106</v>
      </c>
      <c r="J783" s="26" t="s">
        <v>3514</v>
      </c>
      <c r="K783" s="27"/>
      <c r="L783" s="26"/>
      <c r="M783" s="28">
        <v>28</v>
      </c>
      <c r="N783" s="26" t="s">
        <v>47</v>
      </c>
      <c r="O783" s="26" t="s">
        <v>3492</v>
      </c>
      <c r="P783" s="26" t="s">
        <v>3493</v>
      </c>
      <c r="Q783" s="26" t="s">
        <v>3515</v>
      </c>
      <c r="R783" s="29">
        <v>8.42</v>
      </c>
      <c r="S783" s="30">
        <v>1.3</v>
      </c>
      <c r="T783" s="31">
        <v>1.3</v>
      </c>
      <c r="U783" s="9">
        <v>0.45</v>
      </c>
      <c r="V783" s="29">
        <v>13.455</v>
      </c>
      <c r="W783" s="30">
        <v>3.4076</v>
      </c>
      <c r="X783" s="30"/>
      <c r="Y783" s="30"/>
      <c r="Z783" s="30"/>
      <c r="AA783" s="30"/>
      <c r="AB783" s="30"/>
      <c r="AC783" s="30"/>
      <c r="AD783" s="30"/>
      <c r="AE783" s="32"/>
      <c r="AF783" s="17">
        <v>2.96</v>
      </c>
      <c r="AN783" s="33"/>
      <c r="AP783" s="32"/>
      <c r="AQ783" s="17" t="e">
        <f>AVERAGE(SMALL(AE783:AI783,1),SMALL(AE783:AI783,2))</f>
        <v>#NUM!</v>
      </c>
      <c r="AR783" s="17" t="e">
        <f>IF(R783 &lt;=( AVERAGE(SMALL(AE783:AI783,1),SMALL(AE783:AI783,2))), R783, "")</f>
        <v>#NUM!</v>
      </c>
      <c r="AS783" s="17" t="e">
        <f>AVERAGE(SMALL(AJ783:AM783,1),SMALL(AJ783:AM783,2))</f>
        <v>#NUM!</v>
      </c>
      <c r="AT783" s="17">
        <f>T783*1.075</f>
        <v>1.3975</v>
      </c>
      <c r="AU783" s="17">
        <f>U783*1.075</f>
        <v>0.48375000000000001</v>
      </c>
      <c r="AV783" s="30">
        <f>MIN(AN783,AT783,AU783)</f>
        <v>0.48375000000000001</v>
      </c>
      <c r="AW783" s="17" t="s">
        <v>75</v>
      </c>
      <c r="AX783" s="17" t="s">
        <v>76</v>
      </c>
      <c r="AY783" s="33">
        <v>0.48</v>
      </c>
      <c r="AZ783" s="34">
        <f>IF(AND(AY783&gt;0,AY783&lt;=10),AY783*0.25,IF(AND(AY783&gt;10,AY783&lt;=50),AY783*0.17,IF(AND(AY783&gt;10,AY783&lt;=100),AY783*0.12,IF(AY783&gt;100,AY783*0.1))))</f>
        <v>0.12</v>
      </c>
      <c r="BA783" s="35">
        <f>AZ783+AY783</f>
        <v>0.6</v>
      </c>
      <c r="BB783" s="33">
        <f>BA783+BA783*0.08</f>
        <v>0.64800000000000002</v>
      </c>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row>
    <row r="784" spans="1:116" s="17" customFormat="1" ht="45">
      <c r="A784" s="22" t="s">
        <v>3488</v>
      </c>
      <c r="B784" s="23">
        <v>781</v>
      </c>
      <c r="C784" s="24"/>
      <c r="D784" s="24"/>
      <c r="E784" s="26" t="s">
        <v>3499</v>
      </c>
      <c r="F784" s="26" t="s">
        <v>2282</v>
      </c>
      <c r="G784" s="25" t="s">
        <v>376</v>
      </c>
      <c r="H784" s="22" t="s">
        <v>60</v>
      </c>
      <c r="I784" s="26" t="s">
        <v>106</v>
      </c>
      <c r="J784" s="26" t="s">
        <v>3500</v>
      </c>
      <c r="K784" s="27"/>
      <c r="L784" s="26"/>
      <c r="M784" s="28">
        <v>28</v>
      </c>
      <c r="N784" s="26" t="s">
        <v>47</v>
      </c>
      <c r="O784" s="26" t="s">
        <v>3492</v>
      </c>
      <c r="P784" s="26" t="s">
        <v>3493</v>
      </c>
      <c r="Q784" s="26" t="s">
        <v>3502</v>
      </c>
      <c r="R784" s="29">
        <v>10.06</v>
      </c>
      <c r="S784" s="30">
        <v>1.4</v>
      </c>
      <c r="T784" s="31">
        <v>1.4</v>
      </c>
      <c r="U784" s="9">
        <v>0.48</v>
      </c>
      <c r="V784" s="29">
        <v>10.061999999999999</v>
      </c>
      <c r="W784" s="30"/>
      <c r="X784" s="30"/>
      <c r="Y784" s="30"/>
      <c r="Z784" s="30"/>
      <c r="AA784" s="30"/>
      <c r="AB784" s="30"/>
      <c r="AC784" s="30"/>
      <c r="AD784" s="30"/>
      <c r="AE784" s="32"/>
      <c r="AN784" s="33"/>
      <c r="AP784" s="32"/>
      <c r="AQ784" s="17" t="e">
        <f>AVERAGE(SMALL(AE784:AI784,1),SMALL(AE784:AI784,2))</f>
        <v>#NUM!</v>
      </c>
      <c r="AR784" s="17" t="e">
        <f>IF(R784 &lt;=( AVERAGE(SMALL(AE784:AI784,1),SMALL(AE784:AI784,2))), R784, "")</f>
        <v>#NUM!</v>
      </c>
      <c r="AS784" s="17" t="e">
        <f>AVERAGE(SMALL(AJ784:AM784,1),SMALL(AJ784:AM784,2))</f>
        <v>#NUM!</v>
      </c>
      <c r="AT784" s="17">
        <f>T784*1.075</f>
        <v>1.5049999999999999</v>
      </c>
      <c r="AU784" s="17">
        <f>U784*1.075</f>
        <v>0.51600000000000001</v>
      </c>
      <c r="AV784" s="30">
        <f>MIN(AN784,AT784,AU784)</f>
        <v>0.51600000000000001</v>
      </c>
      <c r="AW784" s="17" t="s">
        <v>75</v>
      </c>
      <c r="AX784" s="17" t="s">
        <v>76</v>
      </c>
      <c r="AY784" s="33">
        <v>0.51600000000000001</v>
      </c>
      <c r="AZ784" s="34">
        <f>IF(AND(AY784&gt;0,AY784&lt;=10),AY784*0.25,IF(AND(AY784&gt;10,AY784&lt;=50),AY784*0.17,IF(AND(AY784&gt;10,AY784&lt;=100),AY784*0.12,IF(AY784&gt;100,AY784*0.1))))</f>
        <v>0.129</v>
      </c>
      <c r="BA784" s="35">
        <f>AZ784+AY784</f>
        <v>0.64500000000000002</v>
      </c>
      <c r="BB784" s="33">
        <f>BA784+BA784*0.08</f>
        <v>0.6966</v>
      </c>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row>
    <row r="785" spans="1:116" s="17" customFormat="1" ht="45">
      <c r="A785" s="22" t="s">
        <v>3488</v>
      </c>
      <c r="B785" s="23">
        <v>778</v>
      </c>
      <c r="C785" s="24"/>
      <c r="D785" s="24"/>
      <c r="E785" s="26" t="s">
        <v>3489</v>
      </c>
      <c r="F785" s="26" t="s">
        <v>3490</v>
      </c>
      <c r="G785" s="25" t="s">
        <v>104</v>
      </c>
      <c r="H785" s="22" t="s">
        <v>105</v>
      </c>
      <c r="I785" s="26" t="s">
        <v>45</v>
      </c>
      <c r="J785" s="26" t="s">
        <v>3491</v>
      </c>
      <c r="K785" s="27"/>
      <c r="L785" s="26"/>
      <c r="M785" s="28">
        <v>30</v>
      </c>
      <c r="N785" s="26" t="s">
        <v>47</v>
      </c>
      <c r="O785" s="26" t="s">
        <v>3492</v>
      </c>
      <c r="P785" s="26" t="s">
        <v>3493</v>
      </c>
      <c r="Q785" s="26" t="s">
        <v>3494</v>
      </c>
      <c r="R785" s="29">
        <v>4.7220000000000004</v>
      </c>
      <c r="S785" s="30">
        <v>1.5</v>
      </c>
      <c r="T785" s="31">
        <v>1.5</v>
      </c>
      <c r="U785" s="9">
        <v>0.5</v>
      </c>
      <c r="V785" s="29">
        <v>7.9560000000000004</v>
      </c>
      <c r="W785" s="30">
        <v>1.488</v>
      </c>
      <c r="X785" s="30"/>
      <c r="Y785" s="30"/>
      <c r="Z785" s="30"/>
      <c r="AA785" s="30"/>
      <c r="AB785" s="30"/>
      <c r="AC785" s="30"/>
      <c r="AD785" s="30"/>
      <c r="AE785" s="32"/>
      <c r="AF785" s="17">
        <v>1.29</v>
      </c>
      <c r="AN785" s="33"/>
      <c r="AP785" s="32"/>
      <c r="AQ785" s="17" t="e">
        <f>AVERAGE(SMALL(AE785:AI785,1),SMALL(AE785:AI785,2))</f>
        <v>#NUM!</v>
      </c>
      <c r="AR785" s="17" t="e">
        <f>IF(R785 &lt;=( AVERAGE(SMALL(AE785:AI785,1),SMALL(AE785:AI785,2))), R785, "")</f>
        <v>#NUM!</v>
      </c>
      <c r="AS785" s="17" t="e">
        <f>AVERAGE(SMALL(AJ785:AM785,1),SMALL(AJ785:AM785,2))</f>
        <v>#NUM!</v>
      </c>
      <c r="AT785" s="17">
        <f>T785*1.075</f>
        <v>1.6124999999999998</v>
      </c>
      <c r="AU785" s="17">
        <f>U785*1.075</f>
        <v>0.53749999999999998</v>
      </c>
      <c r="AV785" s="30">
        <f>MIN(AN785,AT785,AU785)</f>
        <v>0.53749999999999998</v>
      </c>
      <c r="AW785" s="17" t="s">
        <v>75</v>
      </c>
      <c r="AX785" s="17" t="s">
        <v>76</v>
      </c>
      <c r="AY785" s="33">
        <v>0.53749999999999998</v>
      </c>
      <c r="AZ785" s="34">
        <f>IF(AND(AY785&gt;0,AY785&lt;=10),AY785*0.25,IF(AND(AY785&gt;10,AY785&lt;=50),AY785*0.17,IF(AND(AY785&gt;10,AY785&lt;=100),AY785*0.12,IF(AY785&gt;100,AY785*0.1))))</f>
        <v>0.13437499999999999</v>
      </c>
      <c r="BA785" s="35">
        <f>AZ785+AY785</f>
        <v>0.671875</v>
      </c>
      <c r="BB785" s="33">
        <f>BA785+BA785*0.08</f>
        <v>0.72562499999999996</v>
      </c>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row>
    <row r="786" spans="1:116" s="17" customFormat="1" ht="45">
      <c r="A786" s="22" t="s">
        <v>3488</v>
      </c>
      <c r="B786" s="23">
        <v>779</v>
      </c>
      <c r="C786" s="24"/>
      <c r="D786" s="24"/>
      <c r="E786" s="26" t="s">
        <v>3495</v>
      </c>
      <c r="F786" s="26" t="s">
        <v>3496</v>
      </c>
      <c r="G786" s="25" t="s">
        <v>836</v>
      </c>
      <c r="H786" s="22" t="s">
        <v>837</v>
      </c>
      <c r="I786" s="26" t="s">
        <v>45</v>
      </c>
      <c r="J786" s="26" t="s">
        <v>3497</v>
      </c>
      <c r="K786" s="27"/>
      <c r="L786" s="26"/>
      <c r="M786" s="28">
        <v>28</v>
      </c>
      <c r="N786" s="26" t="s">
        <v>47</v>
      </c>
      <c r="O786" s="26" t="s">
        <v>3492</v>
      </c>
      <c r="P786" s="26" t="s">
        <v>3493</v>
      </c>
      <c r="Q786" s="26" t="s">
        <v>3498</v>
      </c>
      <c r="R786" s="29">
        <v>12.98</v>
      </c>
      <c r="S786" s="30">
        <v>2.9</v>
      </c>
      <c r="T786" s="31">
        <v>2.9</v>
      </c>
      <c r="U786" s="9">
        <v>1.2</v>
      </c>
      <c r="V786" s="29">
        <v>12.987</v>
      </c>
      <c r="W786" s="30"/>
      <c r="X786" s="30"/>
      <c r="Y786" s="30"/>
      <c r="Z786" s="30"/>
      <c r="AA786" s="30"/>
      <c r="AB786" s="30"/>
      <c r="AC786" s="30"/>
      <c r="AD786" s="30"/>
      <c r="AE786" s="32"/>
      <c r="AN786" s="33"/>
      <c r="AP786" s="32"/>
      <c r="AQ786" s="17" t="e">
        <f>AVERAGE(SMALL(AE786:AI786,1),SMALL(AE786:AI786,2))</f>
        <v>#NUM!</v>
      </c>
      <c r="AR786" s="17" t="e">
        <f>IF(R786 &lt;=( AVERAGE(SMALL(AE786:AI786,1),SMALL(AE786:AI786,2))), R786, "")</f>
        <v>#NUM!</v>
      </c>
      <c r="AS786" s="17" t="e">
        <f>AVERAGE(SMALL(AJ786:AM786,1),SMALL(AJ786:AM786,2))</f>
        <v>#NUM!</v>
      </c>
      <c r="AT786" s="17">
        <f>T786*1.075</f>
        <v>3.1174999999999997</v>
      </c>
      <c r="AU786" s="17">
        <f>U786*1.075</f>
        <v>1.2899999999999998</v>
      </c>
      <c r="AV786" s="30">
        <f>MIN(AN786,AT786,AU786)</f>
        <v>1.2899999999999998</v>
      </c>
      <c r="AW786" s="17" t="s">
        <v>75</v>
      </c>
      <c r="AX786" s="17" t="s">
        <v>76</v>
      </c>
      <c r="AY786" s="33">
        <v>1.29</v>
      </c>
      <c r="AZ786" s="34">
        <f>IF(AND(AY786&gt;0,AY786&lt;=10),AY786*0.25,IF(AND(AY786&gt;10,AY786&lt;=50),AY786*0.17,IF(AND(AY786&gt;10,AY786&lt;=100),AY786*0.12,IF(AY786&gt;100,AY786*0.1))))</f>
        <v>0.32250000000000001</v>
      </c>
      <c r="BA786" s="35">
        <f>AZ786+AY786</f>
        <v>1.6125</v>
      </c>
      <c r="BB786" s="33">
        <f>BA786+BA786*0.08</f>
        <v>1.7415</v>
      </c>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row>
    <row r="787" spans="1:116" s="17" customFormat="1" ht="60">
      <c r="A787" s="22" t="s">
        <v>3488</v>
      </c>
      <c r="B787" s="23">
        <v>783</v>
      </c>
      <c r="C787" s="24"/>
      <c r="D787" s="24"/>
      <c r="E787" s="26" t="s">
        <v>3504</v>
      </c>
      <c r="F787" s="26" t="s">
        <v>3268</v>
      </c>
      <c r="G787" s="25" t="s">
        <v>1066</v>
      </c>
      <c r="H787" s="22" t="s">
        <v>2289</v>
      </c>
      <c r="I787" s="26" t="s">
        <v>106</v>
      </c>
      <c r="J787" s="26" t="s">
        <v>3505</v>
      </c>
      <c r="K787" s="27"/>
      <c r="L787" s="26"/>
      <c r="M787" s="28">
        <v>28</v>
      </c>
      <c r="N787" s="26" t="s">
        <v>47</v>
      </c>
      <c r="O787" s="26" t="s">
        <v>3492</v>
      </c>
      <c r="P787" s="26" t="s">
        <v>3493</v>
      </c>
      <c r="Q787" s="26" t="s">
        <v>3506</v>
      </c>
      <c r="R787" s="29">
        <v>7.4</v>
      </c>
      <c r="S787" s="30">
        <v>1.99</v>
      </c>
      <c r="T787" s="31">
        <v>1.99</v>
      </c>
      <c r="U787" s="9">
        <v>1.2</v>
      </c>
      <c r="V787" s="29">
        <v>7.4061000000000003</v>
      </c>
      <c r="W787" s="30"/>
      <c r="X787" s="30"/>
      <c r="Y787" s="30"/>
      <c r="Z787" s="30"/>
      <c r="AA787" s="30"/>
      <c r="AB787" s="30"/>
      <c r="AC787" s="30"/>
      <c r="AD787" s="30"/>
      <c r="AE787" s="32"/>
      <c r="AN787" s="33"/>
      <c r="AP787" s="32"/>
      <c r="AQ787" s="17" t="e">
        <f>AVERAGE(SMALL(AE787:AI787,1),SMALL(AE787:AI787,2))</f>
        <v>#NUM!</v>
      </c>
      <c r="AR787" s="17" t="e">
        <f>IF(R787 &lt;=( AVERAGE(SMALL(AE787:AI787,1),SMALL(AE787:AI787,2))), R787, "")</f>
        <v>#NUM!</v>
      </c>
      <c r="AS787" s="17" t="e">
        <f>AVERAGE(SMALL(AJ787:AM787,1),SMALL(AJ787:AM787,2))</f>
        <v>#NUM!</v>
      </c>
      <c r="AT787" s="17">
        <f>T787*1.075</f>
        <v>2.1392500000000001</v>
      </c>
      <c r="AU787" s="17">
        <f>U787*1.075</f>
        <v>1.2899999999999998</v>
      </c>
      <c r="AV787" s="30">
        <f>MIN(AN787,AT787,AU787)</f>
        <v>1.2899999999999998</v>
      </c>
      <c r="AW787" s="17" t="s">
        <v>75</v>
      </c>
      <c r="AX787" s="17" t="s">
        <v>76</v>
      </c>
      <c r="AY787" s="33">
        <v>1.29</v>
      </c>
      <c r="AZ787" s="34">
        <f>IF(AND(AY787&gt;0,AY787&lt;=10),AY787*0.25,IF(AND(AY787&gt;10,AY787&lt;=50),AY787*0.17,IF(AND(AY787&gt;10,AY787&lt;=100),AY787*0.12,IF(AY787&gt;100,AY787*0.1))))</f>
        <v>0.32250000000000001</v>
      </c>
      <c r="BA787" s="35">
        <f>AZ787+AY787</f>
        <v>1.6125</v>
      </c>
      <c r="BB787" s="33">
        <f>BA787+BA787*0.08</f>
        <v>1.7415</v>
      </c>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row>
    <row r="788" spans="1:116" s="17" customFormat="1" ht="60">
      <c r="A788" s="22" t="s">
        <v>3488</v>
      </c>
      <c r="B788" s="23">
        <v>784</v>
      </c>
      <c r="C788" s="24"/>
      <c r="D788" s="24"/>
      <c r="E788" s="26" t="s">
        <v>3504</v>
      </c>
      <c r="F788" s="26" t="s">
        <v>3268</v>
      </c>
      <c r="G788" s="25" t="s">
        <v>1066</v>
      </c>
      <c r="H788" s="22" t="s">
        <v>1067</v>
      </c>
      <c r="I788" s="26" t="s">
        <v>106</v>
      </c>
      <c r="J788" s="26" t="s">
        <v>3505</v>
      </c>
      <c r="K788" s="27"/>
      <c r="L788" s="26"/>
      <c r="M788" s="28">
        <v>28</v>
      </c>
      <c r="N788" s="26" t="s">
        <v>47</v>
      </c>
      <c r="O788" s="26" t="s">
        <v>3492</v>
      </c>
      <c r="P788" s="26" t="s">
        <v>3493</v>
      </c>
      <c r="Q788" s="26" t="s">
        <v>3507</v>
      </c>
      <c r="R788" s="29">
        <v>8.1</v>
      </c>
      <c r="S788" s="30">
        <v>2.2000000000000002</v>
      </c>
      <c r="T788" s="31">
        <v>2.2000000000000002</v>
      </c>
      <c r="U788" s="9">
        <v>1.2</v>
      </c>
      <c r="V788" s="29">
        <v>8.1081000000000003</v>
      </c>
      <c r="W788" s="30"/>
      <c r="X788" s="30"/>
      <c r="Y788" s="30"/>
      <c r="Z788" s="30"/>
      <c r="AA788" s="30"/>
      <c r="AB788" s="30"/>
      <c r="AC788" s="30"/>
      <c r="AD788" s="30"/>
      <c r="AE788" s="32"/>
      <c r="AN788" s="33"/>
      <c r="AP788" s="32"/>
      <c r="AQ788" s="17" t="e">
        <f>AVERAGE(SMALL(AE788:AI788,1),SMALL(AE788:AI788,2))</f>
        <v>#NUM!</v>
      </c>
      <c r="AR788" s="17" t="e">
        <f>IF(R788 &lt;=( AVERAGE(SMALL(AE788:AI788,1),SMALL(AE788:AI788,2))), R788, "")</f>
        <v>#NUM!</v>
      </c>
      <c r="AS788" s="17" t="e">
        <f>AVERAGE(SMALL(AJ788:AM788,1),SMALL(AJ788:AM788,2))</f>
        <v>#NUM!</v>
      </c>
      <c r="AT788" s="17">
        <f>T788*1.075</f>
        <v>2.3650000000000002</v>
      </c>
      <c r="AU788" s="17">
        <f>U788*1.075</f>
        <v>1.2899999999999998</v>
      </c>
      <c r="AV788" s="30">
        <f>MIN(AN788,AT788,AU788)</f>
        <v>1.2899999999999998</v>
      </c>
      <c r="AW788" s="17" t="s">
        <v>75</v>
      </c>
      <c r="AX788" s="17" t="s">
        <v>76</v>
      </c>
      <c r="AY788" s="33">
        <v>1.29</v>
      </c>
      <c r="AZ788" s="34">
        <f>IF(AND(AY788&gt;0,AY788&lt;=10),AY788*0.25,IF(AND(AY788&gt;10,AY788&lt;=50),AY788*0.17,IF(AND(AY788&gt;10,AY788&lt;=100),AY788*0.12,IF(AY788&gt;100,AY788*0.1))))</f>
        <v>0.32250000000000001</v>
      </c>
      <c r="BA788" s="35">
        <f>AZ788+AY788</f>
        <v>1.6125</v>
      </c>
      <c r="BB788" s="33">
        <f>BA788+BA788*0.08</f>
        <v>1.7415</v>
      </c>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row>
    <row r="789" spans="1:116" s="17" customFormat="1" ht="30">
      <c r="A789" s="22" t="s">
        <v>3488</v>
      </c>
      <c r="B789" s="23">
        <v>787</v>
      </c>
      <c r="C789" s="24"/>
      <c r="D789" s="24"/>
      <c r="E789" s="26" t="s">
        <v>3511</v>
      </c>
      <c r="F789" s="26" t="s">
        <v>3512</v>
      </c>
      <c r="G789" s="25" t="s">
        <v>3513</v>
      </c>
      <c r="H789" s="22" t="s">
        <v>305</v>
      </c>
      <c r="I789" s="26" t="s">
        <v>106</v>
      </c>
      <c r="J789" s="26" t="s">
        <v>3514</v>
      </c>
      <c r="K789" s="27"/>
      <c r="L789" s="26"/>
      <c r="M789" s="28">
        <v>28</v>
      </c>
      <c r="N789" s="26" t="s">
        <v>47</v>
      </c>
      <c r="O789" s="26" t="s">
        <v>3492</v>
      </c>
      <c r="P789" s="26" t="s">
        <v>3493</v>
      </c>
      <c r="Q789" s="26" t="s">
        <v>3516</v>
      </c>
      <c r="R789" s="29">
        <v>12.02</v>
      </c>
      <c r="S789" s="30">
        <v>1.8</v>
      </c>
      <c r="T789" s="31">
        <v>1.8</v>
      </c>
      <c r="U789" s="9">
        <v>1.51</v>
      </c>
      <c r="V789" s="29">
        <v>19.773</v>
      </c>
      <c r="W789" s="30">
        <v>4.2699999999999996</v>
      </c>
      <c r="X789" s="30"/>
      <c r="Y789" s="30"/>
      <c r="Z789" s="30"/>
      <c r="AA789" s="30"/>
      <c r="AB789" s="30"/>
      <c r="AC789" s="30"/>
      <c r="AD789" s="30"/>
      <c r="AE789" s="32"/>
      <c r="AF789" s="17">
        <v>3.71</v>
      </c>
      <c r="AN789" s="33"/>
      <c r="AP789" s="32"/>
      <c r="AQ789" s="17" t="e">
        <f>AVERAGE(SMALL(AE789:AI789,1),SMALL(AE789:AI789,2))</f>
        <v>#NUM!</v>
      </c>
      <c r="AR789" s="17" t="e">
        <f>IF(R789 &lt;=( AVERAGE(SMALL(AE789:AI789,1),SMALL(AE789:AI789,2))), R789, "")</f>
        <v>#NUM!</v>
      </c>
      <c r="AS789" s="17" t="e">
        <f>AVERAGE(SMALL(AJ789:AM789,1),SMALL(AJ789:AM789,2))</f>
        <v>#NUM!</v>
      </c>
      <c r="AT789" s="17">
        <f>T789*1.075</f>
        <v>1.9350000000000001</v>
      </c>
      <c r="AU789" s="17">
        <f>U789*1.075</f>
        <v>1.6232499999999999</v>
      </c>
      <c r="AV789" s="30">
        <f>MIN(AN789,AT789,AU789)</f>
        <v>1.6232499999999999</v>
      </c>
      <c r="AW789" s="17" t="s">
        <v>75</v>
      </c>
      <c r="AX789" s="17" t="s">
        <v>76</v>
      </c>
      <c r="AY789" s="33">
        <v>1.61</v>
      </c>
      <c r="AZ789" s="34">
        <f>IF(AND(AY789&gt;0,AY789&lt;=10),AY789*0.25,IF(AND(AY789&gt;10,AY789&lt;=50),AY789*0.17,IF(AND(AY789&gt;10,AY789&lt;=100),AY789*0.12,IF(AY789&gt;100,AY789*0.1))))</f>
        <v>0.40250000000000002</v>
      </c>
      <c r="BA789" s="35">
        <f>AZ789+AY789</f>
        <v>2.0125000000000002</v>
      </c>
      <c r="BB789" s="33">
        <f>BA789+BA789*0.08</f>
        <v>2.1735000000000002</v>
      </c>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row>
    <row r="790" spans="1:116" s="17" customFormat="1" ht="45">
      <c r="A790" s="36" t="s">
        <v>3517</v>
      </c>
      <c r="B790" s="23">
        <v>788</v>
      </c>
      <c r="C790" s="36"/>
      <c r="D790" s="36"/>
      <c r="E790" s="54" t="s">
        <v>3518</v>
      </c>
      <c r="F790" s="54" t="s">
        <v>3519</v>
      </c>
      <c r="G790" s="36" t="s">
        <v>3520</v>
      </c>
      <c r="H790" s="54" t="s">
        <v>3521</v>
      </c>
      <c r="I790" s="54" t="s">
        <v>822</v>
      </c>
      <c r="J790" s="54" t="s">
        <v>3522</v>
      </c>
      <c r="K790" s="61">
        <v>10</v>
      </c>
      <c r="L790" s="36" t="s">
        <v>83</v>
      </c>
      <c r="M790" s="37">
        <v>1</v>
      </c>
      <c r="N790" s="36" t="s">
        <v>47</v>
      </c>
      <c r="O790" s="54" t="s">
        <v>3523</v>
      </c>
      <c r="P790" s="54"/>
      <c r="Q790" s="36" t="s">
        <v>3524</v>
      </c>
      <c r="R790" s="29">
        <v>2958.7</v>
      </c>
      <c r="S790" s="30"/>
      <c r="T790" s="31">
        <v>2770.65</v>
      </c>
      <c r="U790" s="9">
        <v>2770.65</v>
      </c>
      <c r="V790" s="29">
        <v>3658.11</v>
      </c>
      <c r="W790" s="30"/>
      <c r="X790" s="30">
        <v>2939.26</v>
      </c>
      <c r="Y790" s="30">
        <v>2978.13</v>
      </c>
      <c r="Z790" s="30">
        <v>3448.36</v>
      </c>
      <c r="AA790" s="30">
        <v>2827.2</v>
      </c>
      <c r="AB790" s="30">
        <v>3235.82</v>
      </c>
      <c r="AC790" s="30"/>
      <c r="AD790" s="30"/>
      <c r="AE790" s="32"/>
      <c r="AN790" s="33"/>
      <c r="AP790" s="32"/>
      <c r="AT790" s="17">
        <f>T790*1.075</f>
        <v>2978.44875</v>
      </c>
      <c r="AU790" s="17">
        <f>U790*1.075</f>
        <v>2978.44875</v>
      </c>
      <c r="AV790" s="30">
        <f>MIN(AN790,AT790,AU790)</f>
        <v>2978.44875</v>
      </c>
      <c r="AW790" s="17" t="s">
        <v>75</v>
      </c>
      <c r="AX790" s="17" t="s">
        <v>76</v>
      </c>
      <c r="AY790" s="33">
        <v>2978.45</v>
      </c>
      <c r="AZ790" s="34">
        <f>IF(AND(AY790&gt;0,AY790&lt;=10),AY790*0.25,IF(AND(AY790&gt;10,AY790&lt;=50),AY790*0.17,IF(AND(AY790&gt;10,AY790&lt;=100),AY790*0.12,IF(AY790&gt;100,AY790*0.1))))</f>
        <v>297.84499999999997</v>
      </c>
      <c r="BA790" s="35">
        <f>AZ790+AY790</f>
        <v>3276.2949999999996</v>
      </c>
      <c r="BB790" s="33">
        <f>BA790+BA790*0.08</f>
        <v>3538.3985999999995</v>
      </c>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row>
    <row r="791" spans="1:116" s="17" customFormat="1" ht="30">
      <c r="A791" s="54" t="s">
        <v>3525</v>
      </c>
      <c r="B791" s="23">
        <v>790</v>
      </c>
      <c r="C791" s="37"/>
      <c r="D791" s="37"/>
      <c r="E791" s="54" t="s">
        <v>3526</v>
      </c>
      <c r="F791" s="54" t="s">
        <v>3527</v>
      </c>
      <c r="G791" s="36" t="s">
        <v>3528</v>
      </c>
      <c r="H791" s="54" t="s">
        <v>3529</v>
      </c>
      <c r="I791" s="54" t="s">
        <v>3530</v>
      </c>
      <c r="J791" s="54" t="s">
        <v>3535</v>
      </c>
      <c r="K791" s="40"/>
      <c r="L791" s="54"/>
      <c r="M791" s="41">
        <v>10</v>
      </c>
      <c r="N791" s="54" t="s">
        <v>47</v>
      </c>
      <c r="O791" s="54" t="s">
        <v>3532</v>
      </c>
      <c r="P791" s="54" t="s">
        <v>3533</v>
      </c>
      <c r="Q791" s="54" t="s">
        <v>3536</v>
      </c>
      <c r="R791" s="29">
        <v>8.64</v>
      </c>
      <c r="S791" s="30"/>
      <c r="T791" s="31">
        <v>8.6300000000000008</v>
      </c>
      <c r="U791" s="9" t="s">
        <v>58</v>
      </c>
      <c r="V791" s="29">
        <v>35</v>
      </c>
      <c r="W791" s="30">
        <v>8.74</v>
      </c>
      <c r="X791" s="30">
        <v>8.5299999999999994</v>
      </c>
      <c r="Y791" s="30"/>
      <c r="Z791" s="30">
        <v>10.94</v>
      </c>
      <c r="AA791" s="30"/>
      <c r="AB791" s="30"/>
      <c r="AC791" s="30"/>
      <c r="AD791" s="30"/>
      <c r="AE791" s="32">
        <v>35</v>
      </c>
      <c r="AF791" s="17">
        <v>9.9</v>
      </c>
      <c r="AG791" s="17">
        <v>8.4778699999999994</v>
      </c>
      <c r="AH791" s="17">
        <v>9</v>
      </c>
      <c r="AN791" s="33">
        <v>8.64</v>
      </c>
      <c r="AO791" s="17" t="s">
        <v>51</v>
      </c>
      <c r="AP791" s="32" t="s">
        <v>52</v>
      </c>
      <c r="AQ791" s="17">
        <f>AVERAGE(SMALL(AE791:AI791,1),SMALL(AE791:AI791,2))</f>
        <v>8.7389349999999997</v>
      </c>
      <c r="AR791" s="17">
        <f>IF(R791 &lt;=( AVERAGE(SMALL(AE791:AI791,1),SMALL(AE791:AI791,2))), R791, "")</f>
        <v>8.64</v>
      </c>
      <c r="AS791" s="17" t="e">
        <f>AVERAGE(SMALL(AJ791:AM791,1),SMALL(AJ791:AM791,2))</f>
        <v>#NUM!</v>
      </c>
      <c r="AT791" s="17">
        <f>T791*1.075</f>
        <v>9.2772500000000004</v>
      </c>
      <c r="AU791" s="17" t="e">
        <f>U791*1.075</f>
        <v>#VALUE!</v>
      </c>
      <c r="AV791" s="30" t="e">
        <f>MIN(AN791,AT791,AU791)</f>
        <v>#VALUE!</v>
      </c>
      <c r="AW791" s="42" t="s">
        <v>53</v>
      </c>
      <c r="AX791" s="42" t="s">
        <v>52</v>
      </c>
      <c r="AY791" s="33">
        <v>8.64</v>
      </c>
      <c r="AZ791" s="34">
        <f>IF(AND(AY791&gt;0,AY791&lt;=10),AY791*0.25,IF(AND(AY791&gt;10,AY791&lt;=50),AY791*0.17,IF(AND(AY791&gt;10,AY791&lt;=100),AY791*0.12,IF(AY791&gt;100,AY791*0.1))))</f>
        <v>2.16</v>
      </c>
      <c r="BA791" s="35">
        <f>AZ791+AY791</f>
        <v>10.8</v>
      </c>
      <c r="BB791" s="33">
        <f>BA791+BA791*0.08</f>
        <v>11.664000000000001</v>
      </c>
    </row>
    <row r="792" spans="1:116" s="17" customFormat="1" ht="30">
      <c r="A792" s="54" t="s">
        <v>3525</v>
      </c>
      <c r="B792" s="23">
        <v>791</v>
      </c>
      <c r="C792" s="37"/>
      <c r="D792" s="37"/>
      <c r="E792" s="54" t="s">
        <v>3526</v>
      </c>
      <c r="F792" s="54" t="s">
        <v>3527</v>
      </c>
      <c r="G792" s="36" t="s">
        <v>3528</v>
      </c>
      <c r="H792" s="54" t="s">
        <v>696</v>
      </c>
      <c r="I792" s="54" t="s">
        <v>3530</v>
      </c>
      <c r="J792" s="54" t="s">
        <v>1362</v>
      </c>
      <c r="K792" s="40"/>
      <c r="L792" s="54"/>
      <c r="M792" s="41">
        <v>60</v>
      </c>
      <c r="N792" s="54" t="s">
        <v>47</v>
      </c>
      <c r="O792" s="54" t="s">
        <v>3532</v>
      </c>
      <c r="P792" s="54" t="s">
        <v>3533</v>
      </c>
      <c r="Q792" s="54" t="s">
        <v>3537</v>
      </c>
      <c r="R792" s="29">
        <v>49.78</v>
      </c>
      <c r="S792" s="30"/>
      <c r="T792" s="31">
        <v>49.78</v>
      </c>
      <c r="U792" s="9" t="s">
        <v>58</v>
      </c>
      <c r="V792" s="29">
        <v>105</v>
      </c>
      <c r="W792" s="30">
        <v>46.83</v>
      </c>
      <c r="X792" s="30">
        <v>52.73</v>
      </c>
      <c r="Y792" s="30"/>
      <c r="Z792" s="30">
        <v>64</v>
      </c>
      <c r="AA792" s="30"/>
      <c r="AB792" s="30"/>
      <c r="AC792" s="30"/>
      <c r="AD792" s="30"/>
      <c r="AE792" s="32">
        <v>105</v>
      </c>
      <c r="AF792" s="17">
        <v>61.53</v>
      </c>
      <c r="AG792" s="17">
        <v>52.434600000000003</v>
      </c>
      <c r="AH792" s="17">
        <v>55.28</v>
      </c>
      <c r="AN792" s="33">
        <v>49.78</v>
      </c>
      <c r="AO792" s="17" t="s">
        <v>51</v>
      </c>
      <c r="AP792" s="32" t="s">
        <v>52</v>
      </c>
      <c r="AQ792" s="17">
        <f>AVERAGE(SMALL(AE792:AI792,1),SMALL(AE792:AI792,2))</f>
        <v>53.857300000000002</v>
      </c>
      <c r="AR792" s="17">
        <f>IF(R792 &lt;=( AVERAGE(SMALL(AE792:AI792,1),SMALL(AE792:AI792,2))), R792, "")</f>
        <v>49.78</v>
      </c>
      <c r="AS792" s="17" t="e">
        <f>AVERAGE(SMALL(AJ792:AM792,1),SMALL(AJ792:AM792,2))</f>
        <v>#NUM!</v>
      </c>
      <c r="AT792" s="17">
        <f>T792*1.075</f>
        <v>53.513500000000001</v>
      </c>
      <c r="AU792" s="17" t="e">
        <f>U792*1.075</f>
        <v>#VALUE!</v>
      </c>
      <c r="AV792" s="30" t="e">
        <f>MIN(AN792,AT792,AU792)</f>
        <v>#VALUE!</v>
      </c>
      <c r="AW792" s="42" t="s">
        <v>53</v>
      </c>
      <c r="AX792" s="42" t="s">
        <v>52</v>
      </c>
      <c r="AY792" s="33">
        <v>49.78</v>
      </c>
      <c r="AZ792" s="34">
        <f>IF(AND(AY792&gt;0,AY792&lt;=10),AY792*0.25,IF(AND(AY792&gt;10,AY792&lt;=50),AY792*0.17,IF(AND(AY792&gt;10,AY792&lt;=100),AY792*0.12,IF(AY792&gt;100,AY792*0.1))))</f>
        <v>8.4626000000000001</v>
      </c>
      <c r="BA792" s="35">
        <f>AZ792+AY792</f>
        <v>58.242600000000003</v>
      </c>
      <c r="BB792" s="33">
        <f>BA792+BA792*0.08</f>
        <v>62.902008000000002</v>
      </c>
    </row>
    <row r="793" spans="1:116" s="17" customFormat="1" ht="30">
      <c r="A793" s="54" t="s">
        <v>3525</v>
      </c>
      <c r="B793" s="23">
        <v>789</v>
      </c>
      <c r="C793" s="37"/>
      <c r="D793" s="37"/>
      <c r="E793" s="54" t="s">
        <v>3526</v>
      </c>
      <c r="F793" s="54" t="s">
        <v>3527</v>
      </c>
      <c r="G793" s="36" t="s">
        <v>3528</v>
      </c>
      <c r="H793" s="54" t="s">
        <v>3529</v>
      </c>
      <c r="I793" s="54" t="s">
        <v>3530</v>
      </c>
      <c r="J793" s="54" t="s">
        <v>3531</v>
      </c>
      <c r="K793" s="40"/>
      <c r="L793" s="54"/>
      <c r="M793" s="41">
        <v>60</v>
      </c>
      <c r="N793" s="54" t="s">
        <v>47</v>
      </c>
      <c r="O793" s="54" t="s">
        <v>3532</v>
      </c>
      <c r="P793" s="54" t="s">
        <v>3533</v>
      </c>
      <c r="Q793" s="54" t="s">
        <v>3534</v>
      </c>
      <c r="R793" s="29">
        <v>51.79</v>
      </c>
      <c r="S793" s="30"/>
      <c r="T793" s="31">
        <v>51.79</v>
      </c>
      <c r="U793" s="9" t="s">
        <v>58</v>
      </c>
      <c r="V793" s="29">
        <v>105</v>
      </c>
      <c r="W793" s="30">
        <v>52.43</v>
      </c>
      <c r="X793" s="30">
        <v>51.15</v>
      </c>
      <c r="Y793" s="30"/>
      <c r="Z793" s="30">
        <v>65.14</v>
      </c>
      <c r="AA793" s="30"/>
      <c r="AB793" s="30"/>
      <c r="AC793" s="30"/>
      <c r="AD793" s="30"/>
      <c r="AE793" s="32">
        <v>105</v>
      </c>
      <c r="AF793" s="17">
        <v>59.4</v>
      </c>
      <c r="AG793" s="17">
        <v>50.867199999999997</v>
      </c>
      <c r="AH793" s="17">
        <v>53.98</v>
      </c>
      <c r="AN793" s="33">
        <v>51.79</v>
      </c>
      <c r="AO793" s="17" t="s">
        <v>51</v>
      </c>
      <c r="AP793" s="32" t="s">
        <v>52</v>
      </c>
      <c r="AQ793" s="17">
        <f>AVERAGE(SMALL(AE793:AI793,1),SMALL(AE793:AI793,2))</f>
        <v>52.423599999999993</v>
      </c>
      <c r="AR793" s="17">
        <f>IF(R793 &lt;=( AVERAGE(SMALL(AE793:AI793,1),SMALL(AE793:AI793,2))), R793, "")</f>
        <v>51.79</v>
      </c>
      <c r="AS793" s="17" t="e">
        <f>AVERAGE(SMALL(AJ793:AM793,1),SMALL(AJ793:AM793,2))</f>
        <v>#NUM!</v>
      </c>
      <c r="AT793" s="17">
        <f>T793*1.075</f>
        <v>55.674249999999994</v>
      </c>
      <c r="AU793" s="17" t="e">
        <f>U793*1.075</f>
        <v>#VALUE!</v>
      </c>
      <c r="AV793" s="30" t="e">
        <f>MIN(AN793,AT793,AU793)</f>
        <v>#VALUE!</v>
      </c>
      <c r="AW793" s="42" t="s">
        <v>53</v>
      </c>
      <c r="AX793" s="42" t="s">
        <v>52</v>
      </c>
      <c r="AY793" s="33">
        <v>51.79</v>
      </c>
      <c r="AZ793" s="34">
        <f>IF(AND(AY793&gt;0,AY793&lt;=10),AY793*0.25,IF(AND(AY793&gt;10,AY793&lt;=50),AY793*0.17,IF(AND(AY793&gt;10,AY793&lt;=100),AY793*0.12,IF(AY793&gt;100,AY793*0.1))))</f>
        <v>6.2147999999999994</v>
      </c>
      <c r="BA793" s="35">
        <f>AZ793+AY793</f>
        <v>58.004799999999996</v>
      </c>
      <c r="BB793" s="33">
        <f>BA793+BA793*0.08</f>
        <v>62.645183999999993</v>
      </c>
    </row>
    <row r="794" spans="1:116" s="17" customFormat="1" ht="45">
      <c r="A794" s="36" t="s">
        <v>3517</v>
      </c>
      <c r="B794" s="23">
        <v>792</v>
      </c>
      <c r="C794" s="37">
        <v>17631</v>
      </c>
      <c r="D794" s="37"/>
      <c r="E794" s="39" t="s">
        <v>3538</v>
      </c>
      <c r="F794" s="39" t="s">
        <v>3539</v>
      </c>
      <c r="G794" s="38" t="s">
        <v>3540</v>
      </c>
      <c r="H794" s="54" t="s">
        <v>109</v>
      </c>
      <c r="I794" s="39" t="s">
        <v>822</v>
      </c>
      <c r="J794" s="39" t="s">
        <v>3541</v>
      </c>
      <c r="K794" s="40">
        <v>4</v>
      </c>
      <c r="L794" s="39" t="s">
        <v>83</v>
      </c>
      <c r="M794" s="41">
        <v>1</v>
      </c>
      <c r="N794" s="39" t="s">
        <v>47</v>
      </c>
      <c r="O794" s="39" t="s">
        <v>3542</v>
      </c>
      <c r="P794" s="39" t="s">
        <v>3543</v>
      </c>
      <c r="Q794" s="39" t="s">
        <v>3544</v>
      </c>
      <c r="R794" s="29">
        <v>427.59</v>
      </c>
      <c r="S794" s="30"/>
      <c r="T794" s="31">
        <v>398.07</v>
      </c>
      <c r="U794" s="9">
        <v>398.07</v>
      </c>
      <c r="V794" s="29"/>
      <c r="W794" s="30"/>
      <c r="X794" s="30">
        <v>443.18</v>
      </c>
      <c r="Y794" s="30">
        <v>412</v>
      </c>
      <c r="Z794" s="30">
        <v>497.22</v>
      </c>
      <c r="AA794" s="30">
        <v>409.98</v>
      </c>
      <c r="AB794" s="30">
        <v>463.72</v>
      </c>
      <c r="AC794" s="30"/>
      <c r="AD794" s="30"/>
      <c r="AE794" s="32"/>
      <c r="AG794" s="17">
        <v>407.15462000000002</v>
      </c>
      <c r="AH794" s="17">
        <v>412</v>
      </c>
      <c r="AI794" s="17">
        <v>497.22</v>
      </c>
      <c r="AN794" s="33">
        <v>409.57729999999998</v>
      </c>
      <c r="AO794" s="17" t="s">
        <v>213</v>
      </c>
      <c r="AP794" s="32" t="s">
        <v>214</v>
      </c>
      <c r="AQ794" s="17">
        <f>AVERAGE(SMALL(AE794:AI794,1),SMALL(AE794:AI794,2))</f>
        <v>409.57731000000001</v>
      </c>
      <c r="AR794" s="17" t="str">
        <f>IF(R794 &lt;=( AVERAGE(SMALL(AE794:AI794,1),SMALL(AE794:AI794,2))), R794, "")</f>
        <v/>
      </c>
      <c r="AS794" s="17" t="e">
        <f>AVERAGE(SMALL(AJ794:AM794,1),SMALL(AJ794:AM794,2))</f>
        <v>#NUM!</v>
      </c>
      <c r="AT794" s="17">
        <f>T794*1.075</f>
        <v>427.92524999999995</v>
      </c>
      <c r="AU794" s="17">
        <f>U794*1.075</f>
        <v>427.92524999999995</v>
      </c>
      <c r="AV794" s="30">
        <f>MIN(AN794,AT794,AU794)</f>
        <v>409.57729999999998</v>
      </c>
      <c r="AW794" s="17" t="s">
        <v>215</v>
      </c>
      <c r="AX794" s="17" t="s">
        <v>214</v>
      </c>
      <c r="AY794" s="33">
        <v>409.57731000000001</v>
      </c>
      <c r="AZ794" s="34">
        <f>IF(AND(AY794&gt;0,AY794&lt;=10),AY794*0.25,IF(AND(AY794&gt;10,AY794&lt;=50),AY794*0.17,IF(AND(AY794&gt;10,AY794&lt;=100),AY794*0.12,IF(AY794&gt;100,AY794*0.1))))</f>
        <v>40.957731000000003</v>
      </c>
      <c r="BA794" s="35">
        <f>AZ794+AY794</f>
        <v>450.53504100000004</v>
      </c>
      <c r="BB794" s="33">
        <f>BA794+BA794*0.08</f>
        <v>486.57784428000002</v>
      </c>
    </row>
    <row r="795" spans="1:116" s="17" customFormat="1" ht="45">
      <c r="A795" s="36" t="s">
        <v>3517</v>
      </c>
      <c r="B795" s="23">
        <v>793</v>
      </c>
      <c r="C795" s="37">
        <v>17675</v>
      </c>
      <c r="D795" s="37"/>
      <c r="E795" s="39" t="s">
        <v>3538</v>
      </c>
      <c r="F795" s="39" t="s">
        <v>3539</v>
      </c>
      <c r="G795" s="38" t="s">
        <v>3540</v>
      </c>
      <c r="H795" s="54" t="s">
        <v>109</v>
      </c>
      <c r="I795" s="39" t="s">
        <v>822</v>
      </c>
      <c r="J795" s="39" t="s">
        <v>3545</v>
      </c>
      <c r="K795" s="40">
        <v>10</v>
      </c>
      <c r="L795" s="39" t="s">
        <v>83</v>
      </c>
      <c r="M795" s="41">
        <v>1</v>
      </c>
      <c r="N795" s="39" t="s">
        <v>47</v>
      </c>
      <c r="O795" s="39" t="s">
        <v>3542</v>
      </c>
      <c r="P795" s="39" t="s">
        <v>3543</v>
      </c>
      <c r="Q795" s="39" t="s">
        <v>3546</v>
      </c>
      <c r="R795" s="29">
        <v>1055.7</v>
      </c>
      <c r="S795" s="30"/>
      <c r="T795" s="31">
        <v>973.61</v>
      </c>
      <c r="U795" s="9">
        <v>973.61</v>
      </c>
      <c r="V795" s="29">
        <v>1208.52</v>
      </c>
      <c r="W795" s="30"/>
      <c r="X795" s="30">
        <v>1073.52</v>
      </c>
      <c r="Y795" s="30">
        <v>1037.8800000000001</v>
      </c>
      <c r="Z795" s="30">
        <v>1225.26</v>
      </c>
      <c r="AA795" s="30">
        <v>1024.2</v>
      </c>
      <c r="AB795" s="30">
        <v>1193.3599999999999</v>
      </c>
      <c r="AC795" s="30"/>
      <c r="AD795" s="30"/>
      <c r="AE795" s="32">
        <v>1208.52</v>
      </c>
      <c r="AG795" s="17">
        <v>1013.86</v>
      </c>
      <c r="AH795" s="17">
        <v>1037.8800000000001</v>
      </c>
      <c r="AI795" s="17">
        <v>1225.26</v>
      </c>
      <c r="AN795" s="33">
        <v>1025.8699999999999</v>
      </c>
      <c r="AO795" s="17" t="s">
        <v>213</v>
      </c>
      <c r="AP795" s="32" t="s">
        <v>214</v>
      </c>
      <c r="AQ795" s="17">
        <f>AVERAGE(SMALL(AE795:AI795,1),SMALL(AE795:AI795,2))</f>
        <v>1025.8700000000001</v>
      </c>
      <c r="AR795" s="17" t="str">
        <f>IF(R795 &lt;=( AVERAGE(SMALL(AE795:AI795,1),SMALL(AE795:AI795,2))), R795, "")</f>
        <v/>
      </c>
      <c r="AS795" s="17" t="e">
        <f>AVERAGE(SMALL(AJ795:AM795,1),SMALL(AJ795:AM795,2))</f>
        <v>#NUM!</v>
      </c>
      <c r="AT795" s="17">
        <f>T795*1.075</f>
        <v>1046.63075</v>
      </c>
      <c r="AU795" s="17">
        <f>U795*1.075</f>
        <v>1046.63075</v>
      </c>
      <c r="AV795" s="30">
        <f>MIN(AN795,AT795,AU795)</f>
        <v>1025.8699999999999</v>
      </c>
      <c r="AW795" s="17" t="s">
        <v>215</v>
      </c>
      <c r="AX795" s="17" t="s">
        <v>214</v>
      </c>
      <c r="AY795" s="33">
        <v>1025.8699999999999</v>
      </c>
      <c r="AZ795" s="34">
        <f>IF(AND(AY795&gt;0,AY795&lt;=10),AY795*0.25,IF(AND(AY795&gt;10,AY795&lt;=50),AY795*0.17,IF(AND(AY795&gt;10,AY795&lt;=100),AY795*0.12,IF(AY795&gt;100,AY795*0.1))))</f>
        <v>102.58699999999999</v>
      </c>
      <c r="BA795" s="35">
        <f>AZ795+AY795</f>
        <v>1128.4569999999999</v>
      </c>
      <c r="BB795" s="33">
        <f>BA795+BA795*0.08</f>
        <v>1218.7335599999999</v>
      </c>
    </row>
    <row r="796" spans="1:116" s="17" customFormat="1" ht="30">
      <c r="A796" s="43" t="s">
        <v>3547</v>
      </c>
      <c r="B796" s="23">
        <v>794</v>
      </c>
      <c r="C796" s="44">
        <v>14482</v>
      </c>
      <c r="D796" s="44"/>
      <c r="E796" s="45" t="s">
        <v>3548</v>
      </c>
      <c r="F796" s="45" t="s">
        <v>3549</v>
      </c>
      <c r="G796" s="35" t="s">
        <v>3550</v>
      </c>
      <c r="H796" s="48" t="s">
        <v>3551</v>
      </c>
      <c r="I796" s="45" t="s">
        <v>396</v>
      </c>
      <c r="J796" s="45" t="s">
        <v>3552</v>
      </c>
      <c r="K796" s="46">
        <v>5</v>
      </c>
      <c r="L796" s="45" t="s">
        <v>83</v>
      </c>
      <c r="M796" s="47">
        <v>5</v>
      </c>
      <c r="N796" s="45" t="s">
        <v>47</v>
      </c>
      <c r="O796" s="45" t="s">
        <v>3553</v>
      </c>
      <c r="P796" s="45" t="s">
        <v>3554</v>
      </c>
      <c r="Q796" s="45" t="s">
        <v>3555</v>
      </c>
      <c r="R796" s="29"/>
      <c r="S796" s="30">
        <v>0.5</v>
      </c>
      <c r="T796" s="31"/>
      <c r="U796" s="9" t="s">
        <v>58</v>
      </c>
      <c r="V796" s="29">
        <v>0.75</v>
      </c>
      <c r="W796" s="30"/>
      <c r="X796" s="30"/>
      <c r="Y796" s="30"/>
      <c r="Z796" s="30"/>
      <c r="AA796" s="30"/>
      <c r="AB796" s="30"/>
      <c r="AC796" s="30"/>
      <c r="AD796" s="30"/>
      <c r="AE796" s="32">
        <v>0.75</v>
      </c>
      <c r="AN796" s="33">
        <v>0.5</v>
      </c>
      <c r="AO796" s="17" t="s">
        <v>51</v>
      </c>
      <c r="AP796" s="32" t="s">
        <v>52</v>
      </c>
      <c r="AQ796" s="17" t="e">
        <f>AVERAGE(SMALL(AE796:AI796,1),SMALL(AE796:AI796,2))</f>
        <v>#NUM!</v>
      </c>
      <c r="AR796" s="17" t="e">
        <f>IF(R796 &lt;=( AVERAGE(SMALL(AE796:AI796,1),SMALL(AE796:AI796,2))), R796, "")</f>
        <v>#NUM!</v>
      </c>
      <c r="AS796" s="17" t="e">
        <f>AVERAGE(SMALL(AJ796:AM796,1),SMALL(AJ796:AM796,2))</f>
        <v>#NUM!</v>
      </c>
      <c r="AT796" s="17">
        <f>T796*1.075</f>
        <v>0</v>
      </c>
      <c r="AU796" s="17" t="e">
        <f>U796*1.075</f>
        <v>#VALUE!</v>
      </c>
      <c r="AV796" s="30" t="e">
        <f>MIN(AN796,AT796,AU796)</f>
        <v>#VALUE!</v>
      </c>
      <c r="AW796" s="17" t="s">
        <v>2468</v>
      </c>
      <c r="AX796" s="17" t="s">
        <v>52</v>
      </c>
      <c r="AY796" s="33">
        <v>0.53749999999999998</v>
      </c>
      <c r="AZ796" s="34">
        <f>IF(AND(AY796&gt;0,AY796&lt;=10),AY796*0.25,IF(AND(AY796&gt;10,AY796&lt;=50),AY796*0.17,IF(AND(AY796&gt;10,AY796&lt;=100),AY796*0.12,IF(AY796&gt;100,AY796*0.1))))</f>
        <v>0.13437499999999999</v>
      </c>
      <c r="BA796" s="35">
        <f>AZ796+AY796</f>
        <v>0.671875</v>
      </c>
      <c r="BB796" s="33">
        <f>BA796+BA796*0.08</f>
        <v>0.72562499999999996</v>
      </c>
    </row>
    <row r="797" spans="1:116" s="17" customFormat="1" ht="30">
      <c r="A797" s="43" t="s">
        <v>3547</v>
      </c>
      <c r="B797" s="23">
        <v>795</v>
      </c>
      <c r="C797" s="44">
        <v>14688</v>
      </c>
      <c r="D797" s="44"/>
      <c r="E797" s="45" t="s">
        <v>3556</v>
      </c>
      <c r="F797" s="45" t="s">
        <v>3557</v>
      </c>
      <c r="G797" s="35" t="s">
        <v>3558</v>
      </c>
      <c r="H797" s="48" t="s">
        <v>1963</v>
      </c>
      <c r="I797" s="45" t="s">
        <v>396</v>
      </c>
      <c r="J797" s="45" t="s">
        <v>3559</v>
      </c>
      <c r="K797" s="46">
        <v>2</v>
      </c>
      <c r="L797" s="45" t="s">
        <v>83</v>
      </c>
      <c r="M797" s="47">
        <v>10</v>
      </c>
      <c r="N797" s="45" t="s">
        <v>47</v>
      </c>
      <c r="O797" s="45" t="s">
        <v>3553</v>
      </c>
      <c r="P797" s="45" t="s">
        <v>3560</v>
      </c>
      <c r="Q797" s="45" t="s">
        <v>3561</v>
      </c>
      <c r="R797" s="29"/>
      <c r="S797" s="30">
        <v>9.5</v>
      </c>
      <c r="T797" s="31"/>
      <c r="U797" s="9" t="s">
        <v>58</v>
      </c>
      <c r="V797" s="29">
        <v>9.5</v>
      </c>
      <c r="W797" s="30"/>
      <c r="X797" s="30"/>
      <c r="Y797" s="30"/>
      <c r="Z797" s="30"/>
      <c r="AA797" s="30"/>
      <c r="AB797" s="30"/>
      <c r="AC797" s="30"/>
      <c r="AD797" s="30"/>
      <c r="AE797" s="32">
        <v>9.5</v>
      </c>
      <c r="AN797" s="33">
        <v>9.5</v>
      </c>
      <c r="AO797" s="17" t="s">
        <v>51</v>
      </c>
      <c r="AP797" s="32" t="s">
        <v>52</v>
      </c>
      <c r="AQ797" s="17" t="e">
        <f>AVERAGE(SMALL(AE797:AI797,1),SMALL(AE797:AI797,2))</f>
        <v>#NUM!</v>
      </c>
      <c r="AR797" s="17" t="e">
        <f>IF(R797 &lt;=( AVERAGE(SMALL(AE797:AI797,1),SMALL(AE797:AI797,2))), R797, "")</f>
        <v>#NUM!</v>
      </c>
      <c r="AS797" s="17" t="e">
        <f>AVERAGE(SMALL(AJ797:AM797,1),SMALL(AJ797:AM797,2))</f>
        <v>#NUM!</v>
      </c>
      <c r="AT797" s="17">
        <f>T797*1.075</f>
        <v>0</v>
      </c>
      <c r="AU797" s="17" t="e">
        <f>U797*1.075</f>
        <v>#VALUE!</v>
      </c>
      <c r="AV797" s="30" t="e">
        <f>MIN(AN797,AT797,AU797)</f>
        <v>#VALUE!</v>
      </c>
      <c r="AW797" s="42" t="s">
        <v>53</v>
      </c>
      <c r="AX797" s="17" t="s">
        <v>52</v>
      </c>
      <c r="AY797" s="33">
        <v>10.212</v>
      </c>
      <c r="AZ797" s="34">
        <f>IF(AND(AY797&gt;0,AY797&lt;=10),AY797*0.25,IF(AND(AY797&gt;10,AY797&lt;=50),AY797*0.17,IF(AND(AY797&gt;10,AY797&lt;=100),AY797*0.12,IF(AY797&gt;100,AY797*0.1))))</f>
        <v>1.73604</v>
      </c>
      <c r="BA797" s="35">
        <f>AZ797+AY797</f>
        <v>11.948039999999999</v>
      </c>
      <c r="BB797" s="33">
        <f>BA797+BA797*0.08</f>
        <v>12.903883199999999</v>
      </c>
    </row>
    <row r="798" spans="1:116" s="17" customFormat="1" ht="45">
      <c r="A798" s="43" t="s">
        <v>3562</v>
      </c>
      <c r="B798" s="23">
        <v>797</v>
      </c>
      <c r="C798" s="44">
        <v>17916</v>
      </c>
      <c r="D798" s="44"/>
      <c r="E798" s="45" t="s">
        <v>3568</v>
      </c>
      <c r="F798" s="45" t="s">
        <v>3569</v>
      </c>
      <c r="G798" s="35" t="s">
        <v>376</v>
      </c>
      <c r="H798" s="48" t="s">
        <v>105</v>
      </c>
      <c r="I798" s="45" t="s">
        <v>106</v>
      </c>
      <c r="J798" s="45" t="s">
        <v>3570</v>
      </c>
      <c r="K798" s="46"/>
      <c r="L798" s="45"/>
      <c r="M798" s="47">
        <v>28</v>
      </c>
      <c r="N798" s="45" t="s">
        <v>47</v>
      </c>
      <c r="O798" s="45" t="s">
        <v>3565</v>
      </c>
      <c r="P798" s="45" t="s">
        <v>3566</v>
      </c>
      <c r="Q798" s="45" t="s">
        <v>3571</v>
      </c>
      <c r="R798" s="29">
        <v>1</v>
      </c>
      <c r="S798" s="30"/>
      <c r="T798" s="31"/>
      <c r="U798" s="9">
        <v>0.36</v>
      </c>
      <c r="V798" s="29">
        <v>12.8703</v>
      </c>
      <c r="W798" s="30"/>
      <c r="X798" s="30"/>
      <c r="Y798" s="30"/>
      <c r="Z798" s="30"/>
      <c r="AA798" s="30"/>
      <c r="AB798" s="30"/>
      <c r="AC798" s="30"/>
      <c r="AD798" s="30"/>
      <c r="AE798" s="32">
        <v>12.8703</v>
      </c>
      <c r="AN798" s="33">
        <v>1</v>
      </c>
      <c r="AO798" s="17" t="s">
        <v>51</v>
      </c>
      <c r="AP798" s="32" t="s">
        <v>52</v>
      </c>
      <c r="AQ798" s="17" t="e">
        <f>AVERAGE(SMALL(AE798:AI798,1),SMALL(AE798:AI798,2))</f>
        <v>#NUM!</v>
      </c>
      <c r="AR798" s="17" t="e">
        <f>IF(R798 &lt;=( AVERAGE(SMALL(AE798:AI798,1),SMALL(AE798:AI798,2))), R798, "")</f>
        <v>#NUM!</v>
      </c>
      <c r="AS798" s="17" t="e">
        <f>AVERAGE(SMALL(AJ798:AM798,1),SMALL(AJ798:AM798,2))</f>
        <v>#NUM!</v>
      </c>
      <c r="AT798" s="17">
        <f>T798*1.075</f>
        <v>0</v>
      </c>
      <c r="AU798" s="17">
        <f>U798*1.075</f>
        <v>0.38699999999999996</v>
      </c>
      <c r="AV798" s="30">
        <f>MIN(AN798,AT798,AU798)</f>
        <v>0</v>
      </c>
      <c r="AW798" s="17" t="s">
        <v>75</v>
      </c>
      <c r="AX798" s="17" t="s">
        <v>76</v>
      </c>
      <c r="AY798" s="33">
        <v>0.38700000000000001</v>
      </c>
      <c r="AZ798" s="34">
        <f>IF(AND(AY798&gt;0,AY798&lt;=10),AY798*0.25,IF(AND(AY798&gt;10,AY798&lt;=50),AY798*0.17,IF(AND(AY798&gt;10,AY798&lt;=100),AY798*0.12,IF(AY798&gt;100,AY798*0.1))))</f>
        <v>9.6750000000000003E-2</v>
      </c>
      <c r="BA798" s="35">
        <f>AZ798+AY798</f>
        <v>0.48375000000000001</v>
      </c>
      <c r="BB798" s="33">
        <f>BA798+BA798*0.08</f>
        <v>0.52244999999999997</v>
      </c>
    </row>
    <row r="799" spans="1:116" s="17" customFormat="1" ht="45">
      <c r="A799" s="43" t="s">
        <v>3562</v>
      </c>
      <c r="B799" s="23">
        <v>798</v>
      </c>
      <c r="C799" s="44">
        <v>17917</v>
      </c>
      <c r="D799" s="44"/>
      <c r="E799" s="45" t="s">
        <v>3572</v>
      </c>
      <c r="F799" s="45" t="s">
        <v>3569</v>
      </c>
      <c r="G799" s="35" t="s">
        <v>376</v>
      </c>
      <c r="H799" s="48" t="s">
        <v>60</v>
      </c>
      <c r="I799" s="45" t="s">
        <v>106</v>
      </c>
      <c r="J799" s="45" t="s">
        <v>3573</v>
      </c>
      <c r="K799" s="46"/>
      <c r="L799" s="45"/>
      <c r="M799" s="47">
        <v>28</v>
      </c>
      <c r="N799" s="45" t="s">
        <v>47</v>
      </c>
      <c r="O799" s="45" t="s">
        <v>3565</v>
      </c>
      <c r="P799" s="45" t="s">
        <v>3566</v>
      </c>
      <c r="Q799" s="45" t="s">
        <v>3574</v>
      </c>
      <c r="R799" s="29">
        <v>1.2</v>
      </c>
      <c r="S799" s="30"/>
      <c r="T799" s="31"/>
      <c r="U799" s="9">
        <v>0.46</v>
      </c>
      <c r="V799" s="29">
        <v>14.2484</v>
      </c>
      <c r="W799" s="30"/>
      <c r="X799" s="30"/>
      <c r="Y799" s="30"/>
      <c r="Z799" s="30"/>
      <c r="AA799" s="30"/>
      <c r="AB799" s="30"/>
      <c r="AC799" s="30"/>
      <c r="AD799" s="30"/>
      <c r="AE799" s="32">
        <v>14.2484</v>
      </c>
      <c r="AN799" s="33">
        <v>1.2</v>
      </c>
      <c r="AO799" s="17" t="s">
        <v>51</v>
      </c>
      <c r="AP799" s="32" t="s">
        <v>52</v>
      </c>
      <c r="AQ799" s="17" t="e">
        <f>AVERAGE(SMALL(AE799:AI799,1),SMALL(AE799:AI799,2))</f>
        <v>#NUM!</v>
      </c>
      <c r="AR799" s="17" t="e">
        <f>IF(R799 &lt;=( AVERAGE(SMALL(AE799:AI799,1),SMALL(AE799:AI799,2))), R799, "")</f>
        <v>#NUM!</v>
      </c>
      <c r="AS799" s="17" t="e">
        <f>AVERAGE(SMALL(AJ799:AM799,1),SMALL(AJ799:AM799,2))</f>
        <v>#NUM!</v>
      </c>
      <c r="AT799" s="17">
        <f>T799*1.075</f>
        <v>0</v>
      </c>
      <c r="AU799" s="17">
        <f>U799*1.075</f>
        <v>0.4945</v>
      </c>
      <c r="AV799" s="30">
        <f>MIN(AN799,AT799,AU799)</f>
        <v>0</v>
      </c>
      <c r="AW799" s="17" t="s">
        <v>75</v>
      </c>
      <c r="AX799" s="17" t="s">
        <v>76</v>
      </c>
      <c r="AY799" s="33">
        <v>0.49399999999999999</v>
      </c>
      <c r="AZ799" s="34">
        <f>IF(AND(AY799&gt;0,AY799&lt;=10),AY799*0.25,IF(AND(AY799&gt;10,AY799&lt;=50),AY799*0.17,IF(AND(AY799&gt;10,AY799&lt;=100),AY799*0.12,IF(AY799&gt;100,AY799*0.1))))</f>
        <v>0.1235</v>
      </c>
      <c r="BA799" s="35">
        <f>AZ799+AY799</f>
        <v>0.61749999999999994</v>
      </c>
      <c r="BB799" s="33">
        <f>BA799+BA799*0.08</f>
        <v>0.66689999999999994</v>
      </c>
    </row>
    <row r="800" spans="1:116" s="17" customFormat="1" ht="30">
      <c r="A800" s="43" t="s">
        <v>3562</v>
      </c>
      <c r="B800" s="23">
        <v>799</v>
      </c>
      <c r="C800" s="44">
        <v>14646</v>
      </c>
      <c r="D800" s="44"/>
      <c r="E800" s="45" t="s">
        <v>3575</v>
      </c>
      <c r="F800" s="45" t="s">
        <v>3576</v>
      </c>
      <c r="G800" s="35" t="s">
        <v>1736</v>
      </c>
      <c r="H800" s="48" t="s">
        <v>60</v>
      </c>
      <c r="I800" s="45" t="s">
        <v>575</v>
      </c>
      <c r="J800" s="45" t="s">
        <v>3577</v>
      </c>
      <c r="K800" s="46"/>
      <c r="L800" s="45"/>
      <c r="M800" s="47">
        <v>28</v>
      </c>
      <c r="N800" s="45" t="s">
        <v>47</v>
      </c>
      <c r="O800" s="45" t="s">
        <v>3565</v>
      </c>
      <c r="P800" s="45" t="s">
        <v>3578</v>
      </c>
      <c r="Q800" s="45" t="s">
        <v>3579</v>
      </c>
      <c r="R800" s="29">
        <v>1.7</v>
      </c>
      <c r="S800" s="30"/>
      <c r="T800" s="31"/>
      <c r="U800" s="9">
        <v>1</v>
      </c>
      <c r="V800" s="29">
        <v>2.3357999999999999</v>
      </c>
      <c r="W800" s="30"/>
      <c r="X800" s="30"/>
      <c r="Y800" s="30"/>
      <c r="Z800" s="30"/>
      <c r="AA800" s="30"/>
      <c r="AB800" s="30"/>
      <c r="AC800" s="30"/>
      <c r="AD800" s="30"/>
      <c r="AE800" s="32">
        <v>2.3357999999999999</v>
      </c>
      <c r="AN800" s="33">
        <v>1.7</v>
      </c>
      <c r="AO800" s="17" t="s">
        <v>51</v>
      </c>
      <c r="AP800" s="32" t="s">
        <v>52</v>
      </c>
      <c r="AQ800" s="17" t="e">
        <f>AVERAGE(SMALL(AE800:AI800,1),SMALL(AE800:AI800,2))</f>
        <v>#NUM!</v>
      </c>
      <c r="AR800" s="17" t="e">
        <f>IF(R800 &lt;=( AVERAGE(SMALL(AE800:AI800,1),SMALL(AE800:AI800,2))), R800, "")</f>
        <v>#NUM!</v>
      </c>
      <c r="AS800" s="17" t="e">
        <f>AVERAGE(SMALL(AJ800:AM800,1),SMALL(AJ800:AM800,2))</f>
        <v>#NUM!</v>
      </c>
      <c r="AT800" s="17">
        <f>T800*1.075</f>
        <v>0</v>
      </c>
      <c r="AU800" s="17">
        <f>U800*1.075</f>
        <v>1.075</v>
      </c>
      <c r="AV800" s="30">
        <f>MIN(AN800,AT800,AU800)</f>
        <v>0</v>
      </c>
      <c r="AW800" s="17" t="s">
        <v>75</v>
      </c>
      <c r="AX800" s="17" t="s">
        <v>76</v>
      </c>
      <c r="AY800" s="33">
        <v>1.075</v>
      </c>
      <c r="AZ800" s="34">
        <f>IF(AND(AY800&gt;0,AY800&lt;=10),AY800*0.25,IF(AND(AY800&gt;10,AY800&lt;=50),AY800*0.17,IF(AND(AY800&gt;10,AY800&lt;=100),AY800*0.12,IF(AY800&gt;100,AY800*0.1))))</f>
        <v>0.26874999999999999</v>
      </c>
      <c r="BA800" s="35">
        <f>AZ800+AY800</f>
        <v>1.34375</v>
      </c>
      <c r="BB800" s="33">
        <f>BA800+BA800*0.08</f>
        <v>1.4512499999999999</v>
      </c>
    </row>
    <row r="801" spans="1:116" s="17" customFormat="1" ht="30">
      <c r="A801" s="43" t="s">
        <v>3562</v>
      </c>
      <c r="B801" s="23">
        <v>800</v>
      </c>
      <c r="C801" s="44">
        <v>14529</v>
      </c>
      <c r="D801" s="44"/>
      <c r="E801" s="45" t="s">
        <v>3580</v>
      </c>
      <c r="F801" s="45" t="s">
        <v>3576</v>
      </c>
      <c r="G801" s="35" t="s">
        <v>1736</v>
      </c>
      <c r="H801" s="48" t="s">
        <v>169</v>
      </c>
      <c r="I801" s="45" t="s">
        <v>575</v>
      </c>
      <c r="J801" s="45" t="s">
        <v>3577</v>
      </c>
      <c r="K801" s="46"/>
      <c r="L801" s="45"/>
      <c r="M801" s="47">
        <v>28</v>
      </c>
      <c r="N801" s="45" t="s">
        <v>47</v>
      </c>
      <c r="O801" s="45" t="s">
        <v>3565</v>
      </c>
      <c r="P801" s="45" t="s">
        <v>3578</v>
      </c>
      <c r="Q801" s="45" t="s">
        <v>3581</v>
      </c>
      <c r="R801" s="29">
        <v>2</v>
      </c>
      <c r="S801" s="30"/>
      <c r="T801" s="31"/>
      <c r="U801" s="9">
        <v>1.2</v>
      </c>
      <c r="V801" s="29">
        <v>3.9119999999999999</v>
      </c>
      <c r="W801" s="30"/>
      <c r="X801" s="30"/>
      <c r="Y801" s="30"/>
      <c r="Z801" s="30"/>
      <c r="AA801" s="30"/>
      <c r="AB801" s="30"/>
      <c r="AC801" s="30"/>
      <c r="AD801" s="30"/>
      <c r="AE801" s="32">
        <v>3.9119999999999999</v>
      </c>
      <c r="AN801" s="33">
        <v>2</v>
      </c>
      <c r="AO801" s="17" t="s">
        <v>51</v>
      </c>
      <c r="AP801" s="32" t="s">
        <v>52</v>
      </c>
      <c r="AQ801" s="17" t="e">
        <f>AVERAGE(SMALL(AE801:AI801,1),SMALL(AE801:AI801,2))</f>
        <v>#NUM!</v>
      </c>
      <c r="AR801" s="17" t="e">
        <f>IF(R801 &lt;=( AVERAGE(SMALL(AE801:AI801,1),SMALL(AE801:AI801,2))), R801, "")</f>
        <v>#NUM!</v>
      </c>
      <c r="AS801" s="17" t="e">
        <f>AVERAGE(SMALL(AJ801:AM801,1),SMALL(AJ801:AM801,2))</f>
        <v>#NUM!</v>
      </c>
      <c r="AT801" s="17">
        <f>T801*1.075</f>
        <v>0</v>
      </c>
      <c r="AU801" s="17">
        <f>U801*1.075</f>
        <v>1.2899999999999998</v>
      </c>
      <c r="AV801" s="30">
        <f>MIN(AN801,AT801,AU801)</f>
        <v>0</v>
      </c>
      <c r="AW801" s="17" t="s">
        <v>75</v>
      </c>
      <c r="AX801" s="17" t="s">
        <v>76</v>
      </c>
      <c r="AY801" s="33">
        <v>1.29</v>
      </c>
      <c r="AZ801" s="34">
        <f>IF(AND(AY801&gt;0,AY801&lt;=10),AY801*0.25,IF(AND(AY801&gt;10,AY801&lt;=50),AY801*0.17,IF(AND(AY801&gt;10,AY801&lt;=100),AY801*0.12,IF(AY801&gt;100,AY801*0.1))))</f>
        <v>0.32250000000000001</v>
      </c>
      <c r="BA801" s="35">
        <f>AZ801+AY801</f>
        <v>1.6125</v>
      </c>
      <c r="BB801" s="33">
        <f>BA801+BA801*0.08</f>
        <v>1.7415</v>
      </c>
    </row>
    <row r="802" spans="1:116" s="17" customFormat="1" ht="30">
      <c r="A802" s="43" t="s">
        <v>3562</v>
      </c>
      <c r="B802" s="23">
        <v>801</v>
      </c>
      <c r="C802" s="44">
        <v>17932</v>
      </c>
      <c r="D802" s="44"/>
      <c r="E802" s="45" t="s">
        <v>3582</v>
      </c>
      <c r="F802" s="45" t="s">
        <v>3583</v>
      </c>
      <c r="G802" s="35" t="s">
        <v>1273</v>
      </c>
      <c r="H802" s="48" t="s">
        <v>105</v>
      </c>
      <c r="I802" s="45" t="s">
        <v>45</v>
      </c>
      <c r="J802" s="45" t="s">
        <v>3584</v>
      </c>
      <c r="K802" s="46"/>
      <c r="L802" s="45"/>
      <c r="M802" s="47">
        <v>28</v>
      </c>
      <c r="N802" s="45" t="s">
        <v>47</v>
      </c>
      <c r="O802" s="45" t="s">
        <v>3565</v>
      </c>
      <c r="P802" s="45" t="s">
        <v>3566</v>
      </c>
      <c r="Q802" s="45" t="s">
        <v>3585</v>
      </c>
      <c r="R802" s="29">
        <v>2.8</v>
      </c>
      <c r="S802" s="30"/>
      <c r="T802" s="31"/>
      <c r="U802" s="9">
        <v>1.92</v>
      </c>
      <c r="V802" s="29">
        <v>21.372599999999998</v>
      </c>
      <c r="W802" s="30"/>
      <c r="X802" s="30"/>
      <c r="Y802" s="30"/>
      <c r="Z802" s="30"/>
      <c r="AA802" s="30"/>
      <c r="AB802" s="30"/>
      <c r="AC802" s="30"/>
      <c r="AD802" s="30"/>
      <c r="AE802" s="32">
        <v>21.372599999999998</v>
      </c>
      <c r="AN802" s="33">
        <v>2.8</v>
      </c>
      <c r="AO802" s="17" t="s">
        <v>51</v>
      </c>
      <c r="AP802" s="32" t="s">
        <v>52</v>
      </c>
      <c r="AQ802" s="17" t="e">
        <f>AVERAGE(SMALL(AE802:AI802,1),SMALL(AE802:AI802,2))</f>
        <v>#NUM!</v>
      </c>
      <c r="AR802" s="17" t="e">
        <f>IF(R802 &lt;=( AVERAGE(SMALL(AE802:AI802,1),SMALL(AE802:AI802,2))), R802, "")</f>
        <v>#NUM!</v>
      </c>
      <c r="AS802" s="17" t="e">
        <f>AVERAGE(SMALL(AJ802:AM802,1),SMALL(AJ802:AM802,2))</f>
        <v>#NUM!</v>
      </c>
      <c r="AT802" s="17">
        <f>T802*1.075</f>
        <v>0</v>
      </c>
      <c r="AU802" s="17">
        <f>U802*1.075</f>
        <v>2.0640000000000001</v>
      </c>
      <c r="AV802" s="30">
        <f>MIN(AN802,AT802,AU802)</f>
        <v>0</v>
      </c>
      <c r="AW802" s="17" t="s">
        <v>75</v>
      </c>
      <c r="AX802" s="17" t="s">
        <v>76</v>
      </c>
      <c r="AY802" s="33">
        <v>2.64</v>
      </c>
      <c r="AZ802" s="34">
        <f>IF(AND(AY802&gt;0,AY802&lt;=10),AY802*0.25,IF(AND(AY802&gt;10,AY802&lt;=50),AY802*0.17,IF(AND(AY802&gt;10,AY802&lt;=100),AY802*0.12,IF(AY802&gt;100,AY802*0.1))))</f>
        <v>0.66</v>
      </c>
      <c r="BA802" s="35">
        <f>AZ802+AY802</f>
        <v>3.3000000000000003</v>
      </c>
      <c r="BB802" s="33">
        <f>BA802+BA802*0.08</f>
        <v>3.5640000000000001</v>
      </c>
    </row>
    <row r="803" spans="1:116" s="17" customFormat="1" ht="30">
      <c r="A803" s="43" t="s">
        <v>3562</v>
      </c>
      <c r="B803" s="23">
        <v>802</v>
      </c>
      <c r="C803" s="44">
        <v>17939</v>
      </c>
      <c r="D803" s="44"/>
      <c r="E803" s="45" t="s">
        <v>3586</v>
      </c>
      <c r="F803" s="76" t="s">
        <v>3583</v>
      </c>
      <c r="G803" s="35" t="s">
        <v>1273</v>
      </c>
      <c r="H803" s="48" t="s">
        <v>60</v>
      </c>
      <c r="I803" s="45" t="s">
        <v>45</v>
      </c>
      <c r="J803" s="45" t="s">
        <v>1773</v>
      </c>
      <c r="K803" s="46"/>
      <c r="L803" s="45"/>
      <c r="M803" s="47">
        <v>28</v>
      </c>
      <c r="N803" s="45" t="s">
        <v>47</v>
      </c>
      <c r="O803" s="45" t="s">
        <v>3565</v>
      </c>
      <c r="P803" s="45" t="s">
        <v>3566</v>
      </c>
      <c r="Q803" s="45" t="s">
        <v>3587</v>
      </c>
      <c r="R803" s="29">
        <v>3.3</v>
      </c>
      <c r="S803" s="30"/>
      <c r="T803" s="31"/>
      <c r="U803" s="9" t="s">
        <v>155</v>
      </c>
      <c r="V803" s="29">
        <v>30.3888</v>
      </c>
      <c r="W803" s="30"/>
      <c r="X803" s="30"/>
      <c r="Y803" s="30"/>
      <c r="Z803" s="30"/>
      <c r="AA803" s="30"/>
      <c r="AB803" s="30"/>
      <c r="AC803" s="30"/>
      <c r="AD803" s="30"/>
      <c r="AE803" s="32">
        <v>30.3888</v>
      </c>
      <c r="AN803" s="33">
        <v>3.3</v>
      </c>
      <c r="AO803" s="17" t="s">
        <v>51</v>
      </c>
      <c r="AP803" s="32" t="s">
        <v>52</v>
      </c>
      <c r="AQ803" s="17" t="e">
        <f>AVERAGE(SMALL(AE803:AI803,1),SMALL(AE803:AI803,2))</f>
        <v>#NUM!</v>
      </c>
      <c r="AR803" s="17" t="e">
        <f>IF(R803 &lt;=( AVERAGE(SMALL(AE803:AI803,1),SMALL(AE803:AI803,2))), R803, "")</f>
        <v>#NUM!</v>
      </c>
      <c r="AS803" s="17" t="e">
        <f>AVERAGE(SMALL(AJ803:AM803,1),SMALL(AJ803:AM803,2))</f>
        <v>#NUM!</v>
      </c>
      <c r="AT803" s="17">
        <f>T803*1.075</f>
        <v>0</v>
      </c>
      <c r="AU803" s="17" t="e">
        <f>U803*1.075</f>
        <v>#VALUE!</v>
      </c>
      <c r="AV803" s="30" t="e">
        <f>MIN(AN803,AT803,AU803)</f>
        <v>#VALUE!</v>
      </c>
      <c r="AW803" s="42" t="s">
        <v>53</v>
      </c>
      <c r="AX803" s="17" t="s">
        <v>52</v>
      </c>
      <c r="AY803" s="33">
        <v>3.3</v>
      </c>
      <c r="AZ803" s="34">
        <f>IF(AND(AY803&gt;0,AY803&lt;=10),AY803*0.25,IF(AND(AY803&gt;10,AY803&lt;=50),AY803*0.17,IF(AND(AY803&gt;10,AY803&lt;=100),AY803*0.12,IF(AY803&gt;100,AY803*0.1))))</f>
        <v>0.82499999999999996</v>
      </c>
      <c r="BA803" s="35">
        <f>AZ803+AY803</f>
        <v>4.125</v>
      </c>
      <c r="BB803" s="33">
        <f>BA803+BA803*0.08</f>
        <v>4.4550000000000001</v>
      </c>
    </row>
    <row r="804" spans="1:116" s="17" customFormat="1" ht="45">
      <c r="A804" s="43" t="s">
        <v>3562</v>
      </c>
      <c r="B804" s="23">
        <v>796</v>
      </c>
      <c r="C804" s="44">
        <v>17795</v>
      </c>
      <c r="D804" s="44"/>
      <c r="E804" s="45" t="s">
        <v>3563</v>
      </c>
      <c r="F804" s="45" t="s">
        <v>3167</v>
      </c>
      <c r="G804" s="35" t="s">
        <v>3168</v>
      </c>
      <c r="H804" s="48" t="s">
        <v>207</v>
      </c>
      <c r="I804" s="45" t="s">
        <v>45</v>
      </c>
      <c r="J804" s="45" t="s">
        <v>3564</v>
      </c>
      <c r="K804" s="46"/>
      <c r="L804" s="45"/>
      <c r="M804" s="47">
        <v>14</v>
      </c>
      <c r="N804" s="45" t="s">
        <v>47</v>
      </c>
      <c r="O804" s="45" t="s">
        <v>3565</v>
      </c>
      <c r="P804" s="45" t="s">
        <v>3566</v>
      </c>
      <c r="Q804" s="45" t="s">
        <v>3567</v>
      </c>
      <c r="R804" s="29">
        <v>7</v>
      </c>
      <c r="S804" s="30"/>
      <c r="T804" s="31"/>
      <c r="U804" s="9" t="s">
        <v>155</v>
      </c>
      <c r="V804" s="29">
        <v>10.510999999999999</v>
      </c>
      <c r="W804" s="30"/>
      <c r="X804" s="30"/>
      <c r="Y804" s="30"/>
      <c r="Z804" s="30"/>
      <c r="AA804" s="30"/>
      <c r="AB804" s="30"/>
      <c r="AC804" s="30"/>
      <c r="AD804" s="30"/>
      <c r="AE804" s="32">
        <v>10.510999999999999</v>
      </c>
      <c r="AN804" s="33"/>
      <c r="AP804" s="32"/>
      <c r="AQ804" s="17" t="e">
        <f>AVERAGE(SMALL(AE804:AI804,1),SMALL(AE804:AI804,2))</f>
        <v>#NUM!</v>
      </c>
      <c r="AR804" s="17" t="e">
        <f>IF(R804 &lt;=( AVERAGE(SMALL(AE804:AI804,1),SMALL(AE804:AI804,2))), R804, "")</f>
        <v>#NUM!</v>
      </c>
      <c r="AS804" s="17" t="e">
        <f>AVERAGE(SMALL(AJ804:AM804,1),SMALL(AJ804:AM804,2))</f>
        <v>#NUM!</v>
      </c>
      <c r="AT804" s="17">
        <f>T804*1.075</f>
        <v>0</v>
      </c>
      <c r="AU804" s="17" t="e">
        <f>U804*1.075</f>
        <v>#VALUE!</v>
      </c>
      <c r="AV804" s="30" t="e">
        <f>MIN(AN804,AT804,AU804)</f>
        <v>#VALUE!</v>
      </c>
      <c r="AW804" s="42" t="s">
        <v>53</v>
      </c>
      <c r="AX804" s="17" t="s">
        <v>52</v>
      </c>
      <c r="AY804" s="33">
        <v>7</v>
      </c>
      <c r="AZ804" s="34">
        <f>IF(AND(AY804&gt;0,AY804&lt;=10),AY804*0.25,IF(AND(AY804&gt;10,AY804&lt;=50),AY804*0.17,IF(AND(AY804&gt;10,AY804&lt;=100),AY804*0.12,IF(AY804&gt;100,AY804*0.1))))</f>
        <v>1.75</v>
      </c>
      <c r="BA804" s="35">
        <f>AZ804+AY804</f>
        <v>8.75</v>
      </c>
      <c r="BB804" s="33">
        <f>BA804+BA804*0.08</f>
        <v>9.4499999999999993</v>
      </c>
    </row>
    <row r="805" spans="1:116" s="17" customFormat="1" ht="30">
      <c r="A805" s="43" t="s">
        <v>382</v>
      </c>
      <c r="B805" s="23">
        <v>804</v>
      </c>
      <c r="C805" s="44">
        <v>1121</v>
      </c>
      <c r="D805" s="44"/>
      <c r="E805" s="45" t="s">
        <v>3597</v>
      </c>
      <c r="F805" s="45" t="s">
        <v>3598</v>
      </c>
      <c r="G805" s="35" t="s">
        <v>1635</v>
      </c>
      <c r="H805" s="48" t="s">
        <v>1636</v>
      </c>
      <c r="I805" s="45" t="s">
        <v>1143</v>
      </c>
      <c r="J805" s="45" t="s">
        <v>3599</v>
      </c>
      <c r="K805" s="46">
        <v>5</v>
      </c>
      <c r="L805" s="45" t="s">
        <v>83</v>
      </c>
      <c r="M805" s="47">
        <v>1</v>
      </c>
      <c r="N805" s="45" t="s">
        <v>47</v>
      </c>
      <c r="O805" s="45" t="s">
        <v>3594</v>
      </c>
      <c r="P805" s="45" t="s">
        <v>3600</v>
      </c>
      <c r="Q805" s="45" t="s">
        <v>3601</v>
      </c>
      <c r="R805" s="29">
        <v>3.99</v>
      </c>
      <c r="S805" s="30"/>
      <c r="T805" s="31">
        <v>3.59</v>
      </c>
      <c r="U805" s="9">
        <v>2.99</v>
      </c>
      <c r="V805" s="29">
        <v>3.99</v>
      </c>
      <c r="W805" s="30"/>
      <c r="X805" s="30"/>
      <c r="Y805" s="30"/>
      <c r="Z805" s="30"/>
      <c r="AA805" s="30"/>
      <c r="AB805" s="30"/>
      <c r="AC805" s="30"/>
      <c r="AD805" s="30"/>
      <c r="AE805" s="32">
        <v>3.99</v>
      </c>
      <c r="AN805" s="33">
        <v>1.1943999999999999</v>
      </c>
      <c r="AO805" s="17" t="s">
        <v>338</v>
      </c>
      <c r="AP805" s="32" t="s">
        <v>339</v>
      </c>
      <c r="AQ805" s="17" t="e">
        <f>AVERAGE(SMALL(AE805:AI805,1),SMALL(AE805:AI805,2))</f>
        <v>#NUM!</v>
      </c>
      <c r="AR805" s="17" t="e">
        <f>IF(R805 &lt;=( AVERAGE(SMALL(AE805:AI805,1),SMALL(AE805:AI805,2))), R805, "")</f>
        <v>#NUM!</v>
      </c>
      <c r="AS805" s="17" t="e">
        <f>AVERAGE(SMALL(AJ805:AM805,1),SMALL(AJ805:AM805,2))</f>
        <v>#NUM!</v>
      </c>
      <c r="AT805" s="17">
        <f>T805*1.075</f>
        <v>3.8592499999999998</v>
      </c>
      <c r="AU805" s="17">
        <f>U805*1.075</f>
        <v>3.2142500000000003</v>
      </c>
      <c r="AV805" s="30">
        <f>MIN(AN805,AT805,AU805)</f>
        <v>1.1943999999999999</v>
      </c>
      <c r="AW805" s="17" t="s">
        <v>338</v>
      </c>
      <c r="AX805" s="17" t="s">
        <v>339</v>
      </c>
      <c r="AY805" s="33">
        <v>1.048</v>
      </c>
      <c r="AZ805" s="34">
        <f>IF(AND(AY805&gt;0,AY805&lt;=10),AY805*0.25,IF(AND(AY805&gt;10,AY805&lt;=50),AY805*0.17,IF(AND(AY805&gt;10,AY805&lt;=100),AY805*0.12,IF(AY805&gt;100,AY805*0.1))))</f>
        <v>0.26200000000000001</v>
      </c>
      <c r="BA805" s="35">
        <f>AZ805+AY805</f>
        <v>1.31</v>
      </c>
      <c r="BB805" s="33">
        <f>BA805+BA805*0.08</f>
        <v>1.4148000000000001</v>
      </c>
    </row>
    <row r="806" spans="1:116" s="17" customFormat="1" ht="30">
      <c r="A806" s="43" t="s">
        <v>382</v>
      </c>
      <c r="B806" s="23">
        <v>805</v>
      </c>
      <c r="C806" s="44">
        <v>3858</v>
      </c>
      <c r="D806" s="44"/>
      <c r="E806" s="45" t="s">
        <v>3602</v>
      </c>
      <c r="F806" s="45" t="s">
        <v>3603</v>
      </c>
      <c r="G806" s="35" t="s">
        <v>1635</v>
      </c>
      <c r="H806" s="48" t="s">
        <v>3604</v>
      </c>
      <c r="I806" s="45" t="s">
        <v>1622</v>
      </c>
      <c r="J806" s="45" t="s">
        <v>3605</v>
      </c>
      <c r="K806" s="46">
        <v>5</v>
      </c>
      <c r="L806" s="45" t="s">
        <v>83</v>
      </c>
      <c r="M806" s="47">
        <v>1</v>
      </c>
      <c r="N806" s="45" t="s">
        <v>47</v>
      </c>
      <c r="O806" s="45" t="s">
        <v>3594</v>
      </c>
      <c r="P806" s="45" t="s">
        <v>3606</v>
      </c>
      <c r="Q806" s="45" t="s">
        <v>3607</v>
      </c>
      <c r="R806" s="29">
        <v>5.95</v>
      </c>
      <c r="S806" s="30"/>
      <c r="T806" s="31">
        <v>4.88</v>
      </c>
      <c r="U806" s="9">
        <v>3.47</v>
      </c>
      <c r="V806" s="29">
        <v>5.95</v>
      </c>
      <c r="W806" s="30"/>
      <c r="X806" s="30"/>
      <c r="Y806" s="30"/>
      <c r="Z806" s="30"/>
      <c r="AA806" s="30"/>
      <c r="AB806" s="30"/>
      <c r="AC806" s="30"/>
      <c r="AD806" s="30"/>
      <c r="AE806" s="32">
        <v>5.95</v>
      </c>
      <c r="AN806" s="33">
        <v>1.6536</v>
      </c>
      <c r="AO806" s="17" t="s">
        <v>338</v>
      </c>
      <c r="AP806" s="32" t="s">
        <v>339</v>
      </c>
      <c r="AQ806" s="17" t="e">
        <f>AVERAGE(SMALL(AE806:AI806,1),SMALL(AE806:AI806,2))</f>
        <v>#NUM!</v>
      </c>
      <c r="AR806" s="17" t="e">
        <f>IF(R806 &lt;=( AVERAGE(SMALL(AE806:AI806,1),SMALL(AE806:AI806,2))), R806, "")</f>
        <v>#NUM!</v>
      </c>
      <c r="AS806" s="17" t="e">
        <f>AVERAGE(SMALL(AJ806:AM806,1),SMALL(AJ806:AM806,2))</f>
        <v>#NUM!</v>
      </c>
      <c r="AT806" s="17">
        <f>T806*1.075</f>
        <v>5.2459999999999996</v>
      </c>
      <c r="AU806" s="17">
        <f>U806*1.075</f>
        <v>3.7302499999999998</v>
      </c>
      <c r="AV806" s="30">
        <f>MIN(AN806,AT806,AU806)</f>
        <v>1.6536</v>
      </c>
      <c r="AW806" s="17" t="s">
        <v>338</v>
      </c>
      <c r="AX806" s="17" t="s">
        <v>339</v>
      </c>
      <c r="AY806" s="33">
        <v>1.65</v>
      </c>
      <c r="AZ806" s="34">
        <f>IF(AND(AY806&gt;0,AY806&lt;=10),AY806*0.25,IF(AND(AY806&gt;10,AY806&lt;=50),AY806*0.17,IF(AND(AY806&gt;10,AY806&lt;=100),AY806*0.12,IF(AY806&gt;100,AY806*0.1))))</f>
        <v>0.41249999999999998</v>
      </c>
      <c r="BA806" s="35">
        <f>AZ806+AY806</f>
        <v>2.0625</v>
      </c>
      <c r="BB806" s="33">
        <f>BA806+BA806*0.08</f>
        <v>2.2275</v>
      </c>
    </row>
    <row r="807" spans="1:116" s="17" customFormat="1" ht="45">
      <c r="A807" s="43" t="s">
        <v>382</v>
      </c>
      <c r="B807" s="23">
        <v>803</v>
      </c>
      <c r="C807" s="44">
        <v>1116</v>
      </c>
      <c r="D807" s="44"/>
      <c r="E807" s="45" t="s">
        <v>3588</v>
      </c>
      <c r="F807" s="45" t="s">
        <v>3589</v>
      </c>
      <c r="G807" s="35" t="s">
        <v>3590</v>
      </c>
      <c r="H807" s="48" t="s">
        <v>3591</v>
      </c>
      <c r="I807" s="45" t="s">
        <v>3592</v>
      </c>
      <c r="J807" s="45" t="s">
        <v>3593</v>
      </c>
      <c r="K807" s="46">
        <v>18</v>
      </c>
      <c r="L807" s="45" t="s">
        <v>83</v>
      </c>
      <c r="M807" s="47">
        <v>1</v>
      </c>
      <c r="N807" s="45" t="s">
        <v>47</v>
      </c>
      <c r="O807" s="45" t="s">
        <v>3594</v>
      </c>
      <c r="P807" s="45" t="s">
        <v>3595</v>
      </c>
      <c r="Q807" s="45" t="s">
        <v>3596</v>
      </c>
      <c r="R807" s="29">
        <v>9.51</v>
      </c>
      <c r="S807" s="30"/>
      <c r="T807" s="31">
        <v>7.96</v>
      </c>
      <c r="U807" s="9">
        <v>6.66</v>
      </c>
      <c r="V807" s="29">
        <v>9.51</v>
      </c>
      <c r="W807" s="30"/>
      <c r="X807" s="30"/>
      <c r="Y807" s="30"/>
      <c r="Z807" s="30"/>
      <c r="AA807" s="30"/>
      <c r="AB807" s="30"/>
      <c r="AC807" s="30"/>
      <c r="AD807" s="30"/>
      <c r="AE807" s="32">
        <v>9.51</v>
      </c>
      <c r="AN807" s="33">
        <v>9.51</v>
      </c>
      <c r="AO807" s="17" t="s">
        <v>51</v>
      </c>
      <c r="AP807" s="32" t="s">
        <v>52</v>
      </c>
      <c r="AQ807" s="17" t="e">
        <f>AVERAGE(SMALL(AE807:AI807,1),SMALL(AE807:AI807,2))</f>
        <v>#NUM!</v>
      </c>
      <c r="AR807" s="17" t="e">
        <f>IF(R807 &lt;=( AVERAGE(SMALL(AE807:AI807,1),SMALL(AE807:AI807,2))), R807, "")</f>
        <v>#NUM!</v>
      </c>
      <c r="AS807" s="17" t="e">
        <f>AVERAGE(SMALL(AJ807:AM807,1),SMALL(AJ807:AM807,2))</f>
        <v>#NUM!</v>
      </c>
      <c r="AT807" s="17">
        <f>T807*1.075</f>
        <v>8.5570000000000004</v>
      </c>
      <c r="AU807" s="17">
        <f>U807*1.075</f>
        <v>7.1594999999999995</v>
      </c>
      <c r="AV807" s="30">
        <f>MIN(AN807,AT807,AU807)</f>
        <v>7.1594999999999995</v>
      </c>
      <c r="AW807" s="17" t="s">
        <v>75</v>
      </c>
      <c r="AX807" s="17" t="s">
        <v>76</v>
      </c>
      <c r="AY807" s="33">
        <v>7.16</v>
      </c>
      <c r="AZ807" s="34">
        <f>IF(AND(AY807&gt;0,AY807&lt;=10),AY807*0.25,IF(AND(AY807&gt;10,AY807&lt;=50),AY807*0.17,IF(AND(AY807&gt;10,AY807&lt;=100),AY807*0.12,IF(AY807&gt;100,AY807*0.1))))</f>
        <v>1.79</v>
      </c>
      <c r="BA807" s="35">
        <f>AZ807+AY807</f>
        <v>8.9499999999999993</v>
      </c>
      <c r="BB807" s="33">
        <f>BA807+BA807*0.08</f>
        <v>9.6659999999999986</v>
      </c>
    </row>
    <row r="808" spans="1:116" s="17" customFormat="1" ht="75">
      <c r="A808" s="43" t="s">
        <v>3608</v>
      </c>
      <c r="B808" s="23">
        <v>808</v>
      </c>
      <c r="C808" s="44">
        <v>14342</v>
      </c>
      <c r="D808" s="44"/>
      <c r="E808" s="45" t="s">
        <v>3619</v>
      </c>
      <c r="F808" s="45" t="s">
        <v>3620</v>
      </c>
      <c r="G808" s="35" t="s">
        <v>3621</v>
      </c>
      <c r="H808" s="48" t="s">
        <v>821</v>
      </c>
      <c r="I808" s="45" t="s">
        <v>822</v>
      </c>
      <c r="J808" s="45" t="s">
        <v>3622</v>
      </c>
      <c r="K808" s="46"/>
      <c r="L808" s="45"/>
      <c r="M808" s="47">
        <v>2</v>
      </c>
      <c r="N808" s="45" t="s">
        <v>47</v>
      </c>
      <c r="O808" s="45" t="s">
        <v>3613</v>
      </c>
      <c r="P808" s="45" t="s">
        <v>3623</v>
      </c>
      <c r="Q808" s="45" t="s">
        <v>3624</v>
      </c>
      <c r="R808" s="29">
        <v>329.08</v>
      </c>
      <c r="S808" s="30"/>
      <c r="T808" s="31"/>
      <c r="U808" s="9">
        <v>93.5</v>
      </c>
      <c r="V808" s="29"/>
      <c r="W808" s="30">
        <v>211.71</v>
      </c>
      <c r="X808" s="30"/>
      <c r="Y808" s="30"/>
      <c r="Z808" s="30"/>
      <c r="AA808" s="30"/>
      <c r="AB808" s="30"/>
      <c r="AC808" s="30"/>
      <c r="AD808" s="30">
        <v>446.45</v>
      </c>
      <c r="AE808" s="32"/>
      <c r="AN808" s="33">
        <v>244.4</v>
      </c>
      <c r="AO808" s="17" t="s">
        <v>338</v>
      </c>
      <c r="AP808" s="32" t="s">
        <v>339</v>
      </c>
      <c r="AQ808" s="17" t="e">
        <f>AVERAGE(SMALL(AE808:AI808,1),SMALL(AE808:AI808,2))</f>
        <v>#NUM!</v>
      </c>
      <c r="AR808" s="17" t="e">
        <f>IF(R808 &lt;=( AVERAGE(SMALL(AE808:AI808,1),SMALL(AE808:AI808,2))), R808, "")</f>
        <v>#NUM!</v>
      </c>
      <c r="AS808" s="17" t="e">
        <f>AVERAGE(SMALL(AJ808:AM808,1),SMALL(AJ808:AM808,2))</f>
        <v>#NUM!</v>
      </c>
      <c r="AT808" s="17">
        <f>T808*1.075</f>
        <v>0</v>
      </c>
      <c r="AU808" s="17">
        <f>U808*1.075</f>
        <v>100.5125</v>
      </c>
      <c r="AV808" s="30">
        <f>MIN(AN808,AT808,AU808)</f>
        <v>0</v>
      </c>
      <c r="AW808" s="17" t="s">
        <v>75</v>
      </c>
      <c r="AX808" s="17" t="s">
        <v>76</v>
      </c>
      <c r="AY808" s="33">
        <v>100.5125</v>
      </c>
      <c r="AZ808" s="34">
        <f>IF(AND(AY808&gt;0,AY808&lt;=10),AY808*0.25,IF(AND(AY808&gt;10,AY808&lt;=50),AY808*0.17,IF(AND(AY808&gt;10,AY808&lt;=100),AY808*0.12,IF(AY808&gt;100,AY808*0.1))))</f>
        <v>10.051250000000001</v>
      </c>
      <c r="BA808" s="35">
        <f>AZ808+AY808</f>
        <v>110.56375</v>
      </c>
      <c r="BB808" s="33">
        <f>BA808+BA808*0.08</f>
        <v>119.40885</v>
      </c>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c r="DB808" s="49"/>
      <c r="DC808" s="49"/>
      <c r="DD808" s="49"/>
      <c r="DE808" s="49"/>
      <c r="DF808" s="49"/>
      <c r="DG808" s="49"/>
      <c r="DH808" s="49"/>
      <c r="DI808" s="49"/>
      <c r="DJ808" s="49"/>
      <c r="DK808" s="49"/>
      <c r="DL808" s="49"/>
    </row>
    <row r="809" spans="1:116" s="17" customFormat="1" ht="60">
      <c r="A809" s="43" t="s">
        <v>3608</v>
      </c>
      <c r="B809" s="23">
        <v>806</v>
      </c>
      <c r="C809" s="44">
        <v>14339</v>
      </c>
      <c r="D809" s="44"/>
      <c r="E809" s="45" t="s">
        <v>3609</v>
      </c>
      <c r="F809" s="45" t="s">
        <v>3610</v>
      </c>
      <c r="G809" s="35" t="s">
        <v>3611</v>
      </c>
      <c r="H809" s="48" t="s">
        <v>44</v>
      </c>
      <c r="I809" s="45" t="s">
        <v>2050</v>
      </c>
      <c r="J809" s="45" t="s">
        <v>3612</v>
      </c>
      <c r="K809" s="46"/>
      <c r="L809" s="45"/>
      <c r="M809" s="47">
        <v>1</v>
      </c>
      <c r="N809" s="45" t="s">
        <v>47</v>
      </c>
      <c r="O809" s="45" t="s">
        <v>3613</v>
      </c>
      <c r="P809" s="45" t="s">
        <v>3614</v>
      </c>
      <c r="Q809" s="45" t="s">
        <v>3615</v>
      </c>
      <c r="R809" s="29">
        <v>200</v>
      </c>
      <c r="S809" s="30"/>
      <c r="T809" s="31"/>
      <c r="U809" s="9">
        <v>104.72</v>
      </c>
      <c r="V809" s="29"/>
      <c r="W809" s="30">
        <v>200</v>
      </c>
      <c r="X809" s="30"/>
      <c r="Y809" s="30"/>
      <c r="Z809" s="30"/>
      <c r="AA809" s="30"/>
      <c r="AB809" s="30"/>
      <c r="AC809" s="30"/>
      <c r="AD809" s="30"/>
      <c r="AE809" s="32"/>
      <c r="AF809" s="17">
        <v>215.30549999999999</v>
      </c>
      <c r="AI809" s="17">
        <v>333.63</v>
      </c>
      <c r="AJ809" s="17">
        <v>152.18</v>
      </c>
      <c r="AN809" s="33">
        <v>200</v>
      </c>
      <c r="AO809" s="17" t="s">
        <v>51</v>
      </c>
      <c r="AP809" s="32" t="s">
        <v>52</v>
      </c>
      <c r="AQ809" s="17">
        <f>AVERAGE(SMALL(AE809:AI809,1),SMALL(AE809:AI809,2))</f>
        <v>274.46775000000002</v>
      </c>
      <c r="AR809" s="17">
        <f>IF(R809 &lt;=( AVERAGE(SMALL(AE809:AI809,1),SMALL(AE809:AI809,2))), R809, "")</f>
        <v>200</v>
      </c>
      <c r="AS809" s="17" t="e">
        <f>AVERAGE(SMALL(AJ809:AM809,1),SMALL(AJ809:AM809,2))</f>
        <v>#NUM!</v>
      </c>
      <c r="AT809" s="17">
        <f>T809*1.075</f>
        <v>0</v>
      </c>
      <c r="AU809" s="17">
        <f>U809*1.075</f>
        <v>112.574</v>
      </c>
      <c r="AV809" s="30">
        <f>MIN(AN809,AT809,AU809)</f>
        <v>0</v>
      </c>
      <c r="AW809" s="17" t="s">
        <v>75</v>
      </c>
      <c r="AX809" s="17" t="s">
        <v>76</v>
      </c>
      <c r="AY809" s="33">
        <v>112.574</v>
      </c>
      <c r="AZ809" s="34">
        <f>IF(AND(AY809&gt;0,AY809&lt;=10),AY809*0.25,IF(AND(AY809&gt;10,AY809&lt;=50),AY809*0.17,IF(AND(AY809&gt;10,AY809&lt;=100),AY809*0.12,IF(AY809&gt;100,AY809*0.1))))</f>
        <v>11.257400000000001</v>
      </c>
      <c r="BA809" s="35">
        <f>AZ809+AY809</f>
        <v>123.8314</v>
      </c>
      <c r="BB809" s="33">
        <f>BA809+BA809*0.08</f>
        <v>133.73791199999999</v>
      </c>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c r="DB809" s="49"/>
      <c r="DC809" s="49"/>
      <c r="DD809" s="49"/>
      <c r="DE809" s="49"/>
      <c r="DF809" s="49"/>
      <c r="DG809" s="49"/>
      <c r="DH809" s="49"/>
      <c r="DI809" s="49"/>
      <c r="DJ809" s="49"/>
      <c r="DK809" s="49"/>
      <c r="DL809" s="49"/>
    </row>
    <row r="810" spans="1:116" s="17" customFormat="1" ht="75">
      <c r="A810" s="43" t="s">
        <v>3608</v>
      </c>
      <c r="B810" s="23">
        <v>809</v>
      </c>
      <c r="C810" s="44">
        <v>14376</v>
      </c>
      <c r="D810" s="44"/>
      <c r="E810" s="45" t="s">
        <v>3619</v>
      </c>
      <c r="F810" s="45" t="s">
        <v>3620</v>
      </c>
      <c r="G810" s="35" t="s">
        <v>3621</v>
      </c>
      <c r="H810" s="48" t="s">
        <v>3625</v>
      </c>
      <c r="I810" s="45" t="s">
        <v>822</v>
      </c>
      <c r="J810" s="45" t="s">
        <v>3612</v>
      </c>
      <c r="K810" s="46"/>
      <c r="L810" s="45"/>
      <c r="M810" s="47">
        <v>1</v>
      </c>
      <c r="N810" s="45" t="s">
        <v>47</v>
      </c>
      <c r="O810" s="45" t="s">
        <v>3613</v>
      </c>
      <c r="P810" s="45" t="s">
        <v>3623</v>
      </c>
      <c r="Q810" s="45" t="s">
        <v>3626</v>
      </c>
      <c r="R810" s="29">
        <v>822.52</v>
      </c>
      <c r="S810" s="30"/>
      <c r="T810" s="31"/>
      <c r="U810" s="9">
        <v>224.4</v>
      </c>
      <c r="V810" s="29"/>
      <c r="W810" s="30">
        <v>578.73</v>
      </c>
      <c r="X810" s="30"/>
      <c r="Y810" s="30"/>
      <c r="Z810" s="30"/>
      <c r="AA810" s="30"/>
      <c r="AB810" s="30"/>
      <c r="AC810" s="30"/>
      <c r="AD810" s="30">
        <v>1116.3</v>
      </c>
      <c r="AE810" s="32"/>
      <c r="AN810" s="33">
        <v>598.67999999999995</v>
      </c>
      <c r="AO810" s="17" t="s">
        <v>338</v>
      </c>
      <c r="AP810" s="32" t="s">
        <v>339</v>
      </c>
      <c r="AQ810" s="17" t="e">
        <f>AVERAGE(SMALL(AE810:AI810,1),SMALL(AE810:AI810,2))</f>
        <v>#NUM!</v>
      </c>
      <c r="AR810" s="17" t="e">
        <f>IF(R810 &lt;=( AVERAGE(SMALL(AE810:AI810,1),SMALL(AE810:AI810,2))), R810, "")</f>
        <v>#NUM!</v>
      </c>
      <c r="AS810" s="17" t="e">
        <f>AVERAGE(SMALL(AJ810:AM810,1),SMALL(AJ810:AM810,2))</f>
        <v>#NUM!</v>
      </c>
      <c r="AT810" s="17">
        <f>T810*1.075</f>
        <v>0</v>
      </c>
      <c r="AU810" s="17">
        <f>U810*1.075</f>
        <v>241.23</v>
      </c>
      <c r="AV810" s="30">
        <f>MIN(AN810,AT810,AU810)</f>
        <v>0</v>
      </c>
      <c r="AW810" s="17" t="s">
        <v>75</v>
      </c>
      <c r="AX810" s="17" t="s">
        <v>76</v>
      </c>
      <c r="AY810" s="33">
        <v>241.23</v>
      </c>
      <c r="AZ810" s="34">
        <f>IF(AND(AY810&gt;0,AY810&lt;=10),AY810*0.25,IF(AND(AY810&gt;10,AY810&lt;=50),AY810*0.17,IF(AND(AY810&gt;10,AY810&lt;=100),AY810*0.12,IF(AY810&gt;100,AY810*0.1))))</f>
        <v>24.123000000000001</v>
      </c>
      <c r="BA810" s="35">
        <f>AZ810+AY810</f>
        <v>265.35300000000001</v>
      </c>
      <c r="BB810" s="33">
        <f>BA810+BA810*0.08</f>
        <v>286.58123999999998</v>
      </c>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c r="DB810" s="49"/>
      <c r="DC810" s="49"/>
      <c r="DD810" s="49"/>
      <c r="DE810" s="49"/>
      <c r="DF810" s="49"/>
      <c r="DG810" s="49"/>
      <c r="DH810" s="49"/>
      <c r="DI810" s="49"/>
      <c r="DJ810" s="49"/>
      <c r="DK810" s="49"/>
      <c r="DL810" s="49"/>
    </row>
    <row r="811" spans="1:116" s="17" customFormat="1" ht="60">
      <c r="A811" s="43" t="s">
        <v>3608</v>
      </c>
      <c r="B811" s="23">
        <v>811</v>
      </c>
      <c r="C811" s="44">
        <v>14375</v>
      </c>
      <c r="D811" s="44"/>
      <c r="E811" s="45" t="s">
        <v>3627</v>
      </c>
      <c r="F811" s="45" t="s">
        <v>3628</v>
      </c>
      <c r="G811" s="35" t="s">
        <v>3629</v>
      </c>
      <c r="H811" s="48" t="s">
        <v>3632</v>
      </c>
      <c r="I811" s="45" t="s">
        <v>2050</v>
      </c>
      <c r="J811" s="45" t="s">
        <v>3630</v>
      </c>
      <c r="K811" s="46"/>
      <c r="L811" s="45"/>
      <c r="M811" s="47">
        <v>1</v>
      </c>
      <c r="N811" s="45" t="s">
        <v>47</v>
      </c>
      <c r="O811" s="45" t="s">
        <v>3613</v>
      </c>
      <c r="P811" s="45" t="s">
        <v>3614</v>
      </c>
      <c r="Q811" s="45" t="s">
        <v>3633</v>
      </c>
      <c r="R811" s="29">
        <v>1380.4</v>
      </c>
      <c r="S811" s="30"/>
      <c r="T811" s="31"/>
      <c r="U811" s="9">
        <v>233.75</v>
      </c>
      <c r="V811" s="29"/>
      <c r="W811" s="30">
        <v>1215.2</v>
      </c>
      <c r="X811" s="30"/>
      <c r="Y811" s="30"/>
      <c r="Z811" s="30"/>
      <c r="AA811" s="30"/>
      <c r="AB811" s="30"/>
      <c r="AC811" s="30"/>
      <c r="AD811" s="30">
        <v>1545.6</v>
      </c>
      <c r="AE811" s="32"/>
      <c r="AH811" s="17">
        <v>905.94</v>
      </c>
      <c r="AN811" s="33">
        <v>1060.57</v>
      </c>
      <c r="AO811" s="17" t="s">
        <v>213</v>
      </c>
      <c r="AP811" s="32" t="s">
        <v>214</v>
      </c>
      <c r="AQ811" s="17" t="e">
        <f>AVERAGE(SMALL(AE811:AI811,1),SMALL(AE811:AI811,2))</f>
        <v>#NUM!</v>
      </c>
      <c r="AR811" s="17" t="e">
        <f>IF(R811 &lt;=( AVERAGE(SMALL(AE811:AI811,1),SMALL(AE811:AI811,2))), R811, "")</f>
        <v>#NUM!</v>
      </c>
      <c r="AS811" s="17" t="e">
        <f>AVERAGE(SMALL(AJ811:AM811,1),SMALL(AJ811:AM811,2))</f>
        <v>#NUM!</v>
      </c>
      <c r="AT811" s="17">
        <f>T811*1.075</f>
        <v>0</v>
      </c>
      <c r="AU811" s="17">
        <f>U811*1.075</f>
        <v>251.28125</v>
      </c>
      <c r="AV811" s="30">
        <f>MIN(AN811,AT811,AU811)</f>
        <v>0</v>
      </c>
      <c r="AW811" s="17" t="s">
        <v>75</v>
      </c>
      <c r="AX811" s="17" t="s">
        <v>76</v>
      </c>
      <c r="AY811" s="33">
        <v>251.28129999999999</v>
      </c>
      <c r="AZ811" s="34">
        <f>IF(AND(AY811&gt;0,AY811&lt;=10),AY811*0.25,IF(AND(AY811&gt;10,AY811&lt;=50),AY811*0.17,IF(AND(AY811&gt;10,AY811&lt;=100),AY811*0.12,IF(AY811&gt;100,AY811*0.1))))</f>
        <v>25.128129999999999</v>
      </c>
      <c r="BA811" s="35">
        <f>AZ811+AY811</f>
        <v>276.40942999999999</v>
      </c>
      <c r="BB811" s="33">
        <f>BA811+BA811*0.08</f>
        <v>298.52218440000001</v>
      </c>
    </row>
    <row r="812" spans="1:116" s="17" customFormat="1" ht="60">
      <c r="A812" s="43" t="s">
        <v>3608</v>
      </c>
      <c r="B812" s="23">
        <v>810</v>
      </c>
      <c r="C812" s="44">
        <v>14340</v>
      </c>
      <c r="D812" s="44"/>
      <c r="E812" s="45" t="s">
        <v>3627</v>
      </c>
      <c r="F812" s="45" t="s">
        <v>3628</v>
      </c>
      <c r="G812" s="35" t="s">
        <v>3629</v>
      </c>
      <c r="H812" s="48" t="s">
        <v>519</v>
      </c>
      <c r="I812" s="45" t="s">
        <v>2050</v>
      </c>
      <c r="J812" s="45" t="s">
        <v>3630</v>
      </c>
      <c r="K812" s="46"/>
      <c r="L812" s="45"/>
      <c r="M812" s="47">
        <v>1</v>
      </c>
      <c r="N812" s="45" t="s">
        <v>47</v>
      </c>
      <c r="O812" s="45" t="s">
        <v>3613</v>
      </c>
      <c r="P812" s="45" t="s">
        <v>3614</v>
      </c>
      <c r="Q812" s="45" t="s">
        <v>3631</v>
      </c>
      <c r="R812" s="29">
        <v>414.69</v>
      </c>
      <c r="S812" s="30"/>
      <c r="T812" s="31"/>
      <c r="U812" s="9">
        <v>434</v>
      </c>
      <c r="V812" s="29"/>
      <c r="W812" s="30">
        <v>277.38</v>
      </c>
      <c r="X812" s="30"/>
      <c r="Y812" s="30"/>
      <c r="Z812" s="30"/>
      <c r="AA812" s="30"/>
      <c r="AB812" s="30"/>
      <c r="AC812" s="30"/>
      <c r="AD812" s="30">
        <v>552</v>
      </c>
      <c r="AE812" s="32"/>
      <c r="AH812" s="17">
        <v>299.94</v>
      </c>
      <c r="AI812" s="17">
        <v>434.84</v>
      </c>
      <c r="AN812" s="33">
        <v>367.35</v>
      </c>
      <c r="AO812" s="17" t="s">
        <v>213</v>
      </c>
      <c r="AP812" s="32" t="s">
        <v>214</v>
      </c>
      <c r="AQ812" s="17">
        <f>AVERAGE(SMALL(AE812:AI812,1),SMALL(AE812:AI812,2))</f>
        <v>367.39</v>
      </c>
      <c r="AR812" s="17" t="str">
        <f>IF(R812 &lt;=( AVERAGE(SMALL(AE812:AI812,1),SMALL(AE812:AI812,2))), R812, "")</f>
        <v/>
      </c>
      <c r="AS812" s="17" t="e">
        <f>AVERAGE(SMALL(AJ812:AM812,1),SMALL(AJ812:AM812,2))</f>
        <v>#NUM!</v>
      </c>
      <c r="AT812" s="17">
        <f>T812*1.075</f>
        <v>0</v>
      </c>
      <c r="AU812" s="17">
        <f>U812*1.075</f>
        <v>466.54999999999995</v>
      </c>
      <c r="AV812" s="30">
        <f>MIN(AN812,AT812,AU812)</f>
        <v>0</v>
      </c>
      <c r="AW812" s="17" t="s">
        <v>213</v>
      </c>
      <c r="AX812" s="17" t="s">
        <v>214</v>
      </c>
      <c r="AY812" s="33">
        <v>367.39</v>
      </c>
      <c r="AZ812" s="34">
        <f>IF(AND(AY812&gt;0,AY812&lt;=10),AY812*0.25,IF(AND(AY812&gt;10,AY812&lt;=50),AY812*0.17,IF(AND(AY812&gt;10,AY812&lt;=100),AY812*0.12,IF(AY812&gt;100,AY812*0.1))))</f>
        <v>36.738999999999997</v>
      </c>
      <c r="BA812" s="35">
        <f>AZ812+AY812</f>
        <v>404.12899999999996</v>
      </c>
      <c r="BB812" s="33">
        <f>BA812+BA812*0.08</f>
        <v>436.45931999999993</v>
      </c>
    </row>
    <row r="813" spans="1:116" s="17" customFormat="1" ht="90">
      <c r="A813" s="43" t="s">
        <v>3608</v>
      </c>
      <c r="B813" s="23">
        <v>807</v>
      </c>
      <c r="C813" s="44">
        <v>16071</v>
      </c>
      <c r="D813" s="44"/>
      <c r="E813" s="45" t="s">
        <v>3609</v>
      </c>
      <c r="F813" s="45" t="s">
        <v>3610</v>
      </c>
      <c r="G813" s="35" t="s">
        <v>3611</v>
      </c>
      <c r="H813" s="48" t="s">
        <v>2464</v>
      </c>
      <c r="I813" s="45" t="s">
        <v>396</v>
      </c>
      <c r="J813" s="45" t="s">
        <v>3616</v>
      </c>
      <c r="K813" s="46">
        <v>1</v>
      </c>
      <c r="L813" s="45" t="s">
        <v>83</v>
      </c>
      <c r="M813" s="47">
        <v>2</v>
      </c>
      <c r="N813" s="45" t="s">
        <v>47</v>
      </c>
      <c r="O813" s="45" t="s">
        <v>3613</v>
      </c>
      <c r="P813" s="45" t="s">
        <v>3617</v>
      </c>
      <c r="Q813" s="45" t="s">
        <v>3618</v>
      </c>
      <c r="R813" s="29">
        <v>960</v>
      </c>
      <c r="S813" s="30"/>
      <c r="T813" s="31"/>
      <c r="U813" s="9" t="s">
        <v>58</v>
      </c>
      <c r="V813" s="29"/>
      <c r="W813" s="30">
        <v>960</v>
      </c>
      <c r="X813" s="30"/>
      <c r="Y813" s="30"/>
      <c r="Z813" s="30"/>
      <c r="AA813" s="30"/>
      <c r="AB813" s="30"/>
      <c r="AC813" s="30"/>
      <c r="AD813" s="30"/>
      <c r="AE813" s="32"/>
      <c r="AI813" s="17">
        <v>888.2</v>
      </c>
      <c r="AK813" s="17">
        <v>417.47</v>
      </c>
      <c r="AN813" s="33">
        <v>417.5</v>
      </c>
      <c r="AO813" s="17" t="s">
        <v>380</v>
      </c>
      <c r="AP813" s="32" t="s">
        <v>381</v>
      </c>
      <c r="AQ813" s="17" t="e">
        <f>AVERAGE(SMALL(AE813:AI813,1),SMALL(AE813:AI813,2))</f>
        <v>#NUM!</v>
      </c>
      <c r="AR813" s="17" t="e">
        <f>IF(R813 &lt;=( AVERAGE(SMALL(AE813:AI813,1),SMALL(AE813:AI813,2))), R813, "")</f>
        <v>#NUM!</v>
      </c>
      <c r="AS813" s="17" t="e">
        <f>AVERAGE(SMALL(AJ813:AM813,1),SMALL(AJ813:AM813,2))</f>
        <v>#NUM!</v>
      </c>
      <c r="AT813" s="17">
        <f>T813*1.075</f>
        <v>0</v>
      </c>
      <c r="AU813" s="17" t="e">
        <f>U813*1.075</f>
        <v>#VALUE!</v>
      </c>
      <c r="AV813" s="30" t="e">
        <f>MIN(AN813,AT813,AU813)</f>
        <v>#VALUE!</v>
      </c>
      <c r="AW813" s="17" t="s">
        <v>380</v>
      </c>
      <c r="AX813" s="17" t="s">
        <v>381</v>
      </c>
      <c r="AY813" s="33">
        <v>417.5</v>
      </c>
      <c r="AZ813" s="34">
        <f>IF(AND(AY813&gt;0,AY813&lt;=10),AY813*0.25,IF(AND(AY813&gt;10,AY813&lt;=50),AY813*0.17,IF(AND(AY813&gt;10,AY813&lt;=100),AY813*0.12,IF(AY813&gt;100,AY813*0.1))))</f>
        <v>41.75</v>
      </c>
      <c r="BA813" s="35">
        <f>AZ813+AY813</f>
        <v>459.25</v>
      </c>
      <c r="BB813" s="33">
        <f>BA813+BA813*0.08</f>
        <v>495.99</v>
      </c>
      <c r="BP813" s="49"/>
      <c r="BQ813" s="49"/>
      <c r="BR813" s="49"/>
      <c r="BS813" s="49"/>
      <c r="BT813" s="49"/>
      <c r="BU813" s="49"/>
      <c r="BV813" s="49"/>
      <c r="BW813" s="49"/>
      <c r="BX813" s="49"/>
      <c r="BY813" s="49"/>
      <c r="BZ813" s="49"/>
      <c r="CA813" s="49"/>
      <c r="CB813" s="49"/>
      <c r="CC813" s="49"/>
      <c r="CD813" s="49"/>
      <c r="CE813" s="49"/>
      <c r="CF813" s="49"/>
      <c r="CG813" s="49"/>
      <c r="CH813" s="49"/>
      <c r="CI813" s="49"/>
      <c r="CJ813" s="49"/>
      <c r="CK813" s="49"/>
      <c r="CL813" s="49"/>
      <c r="CM813" s="49"/>
      <c r="CN813" s="49"/>
      <c r="CO813" s="49"/>
      <c r="CP813" s="49"/>
      <c r="CQ813" s="49"/>
      <c r="CR813" s="49"/>
      <c r="CS813" s="49"/>
      <c r="CT813" s="49"/>
      <c r="CU813" s="49"/>
      <c r="CV813" s="49"/>
      <c r="CW813" s="49"/>
      <c r="CX813" s="49"/>
      <c r="CY813" s="49"/>
      <c r="CZ813" s="49"/>
      <c r="DA813" s="49"/>
      <c r="DB813" s="49"/>
      <c r="DC813" s="49"/>
      <c r="DD813" s="49"/>
      <c r="DE813" s="49"/>
      <c r="DF813" s="49"/>
      <c r="DG813" s="49"/>
      <c r="DH813" s="49"/>
      <c r="DI813" s="49"/>
      <c r="DJ813" s="49"/>
      <c r="DK813" s="49"/>
      <c r="DL813" s="49"/>
    </row>
    <row r="814" spans="1:116" s="17" customFormat="1" ht="75">
      <c r="A814" s="43" t="s">
        <v>2686</v>
      </c>
      <c r="B814" s="23">
        <v>812</v>
      </c>
      <c r="C814" s="44">
        <v>16399</v>
      </c>
      <c r="D814" s="44"/>
      <c r="E814" s="45" t="s">
        <v>3634</v>
      </c>
      <c r="F814" s="45" t="s">
        <v>3635</v>
      </c>
      <c r="G814" s="35" t="s">
        <v>529</v>
      </c>
      <c r="H814" s="48" t="s">
        <v>2780</v>
      </c>
      <c r="I814" s="45" t="s">
        <v>3636</v>
      </c>
      <c r="J814" s="45" t="s">
        <v>3637</v>
      </c>
      <c r="K814" s="46">
        <v>10</v>
      </c>
      <c r="L814" s="45" t="s">
        <v>83</v>
      </c>
      <c r="M814" s="47">
        <v>1</v>
      </c>
      <c r="N814" s="45" t="s">
        <v>47</v>
      </c>
      <c r="O814" s="45" t="s">
        <v>3638</v>
      </c>
      <c r="P814" s="45" t="s">
        <v>3639</v>
      </c>
      <c r="Q814" s="45" t="s">
        <v>3640</v>
      </c>
      <c r="R814" s="29">
        <v>5.1219999999999999</v>
      </c>
      <c r="S814" s="30"/>
      <c r="T814" s="31"/>
      <c r="U814" s="9" t="s">
        <v>58</v>
      </c>
      <c r="V814" s="29">
        <v>5.5143000000000004</v>
      </c>
      <c r="W814" s="30">
        <v>4.0149999999999997</v>
      </c>
      <c r="X814" s="30"/>
      <c r="Y814" s="30"/>
      <c r="Z814" s="30"/>
      <c r="AA814" s="30"/>
      <c r="AB814" s="30"/>
      <c r="AC814" s="30"/>
      <c r="AD814" s="30"/>
      <c r="AE814" s="32">
        <v>5.5143000000000004</v>
      </c>
      <c r="AN814" s="33">
        <v>4.76</v>
      </c>
      <c r="AO814" s="17" t="s">
        <v>213</v>
      </c>
      <c r="AP814" s="32" t="s">
        <v>214</v>
      </c>
      <c r="AQ814" s="17" t="e">
        <f>AVERAGE(SMALL(AE814:AI814,1),SMALL(AE814:AI814,2))</f>
        <v>#NUM!</v>
      </c>
      <c r="AR814" s="17" t="e">
        <f>IF(R814 &lt;=( AVERAGE(SMALL(AE814:AI814,1),SMALL(AE814:AI814,2))), R814, "")</f>
        <v>#NUM!</v>
      </c>
      <c r="AS814" s="17" t="e">
        <f>AVERAGE(SMALL(AJ814:AM814,1),SMALL(AJ814:AM814,2))</f>
        <v>#NUM!</v>
      </c>
      <c r="AT814" s="17">
        <f>T814*1.075</f>
        <v>0</v>
      </c>
      <c r="AU814" s="17" t="e">
        <f>U814*1.075</f>
        <v>#VALUE!</v>
      </c>
      <c r="AV814" s="30" t="e">
        <f>MIN(AN814,AT814,AU814)</f>
        <v>#VALUE!</v>
      </c>
      <c r="AW814" s="17" t="s">
        <v>215</v>
      </c>
      <c r="AX814" s="17" t="s">
        <v>214</v>
      </c>
      <c r="AY814" s="33">
        <v>4.76</v>
      </c>
      <c r="AZ814" s="34">
        <f>IF(AND(AY814&gt;0,AY814&lt;=10),AY814*0.25,IF(AND(AY814&gt;10,AY814&lt;=50),AY814*0.17,IF(AND(AY814&gt;10,AY814&lt;=100),AY814*0.12,IF(AY814&gt;100,AY814*0.1))))</f>
        <v>1.19</v>
      </c>
      <c r="BA814" s="35">
        <f>AZ814+AY814</f>
        <v>5.9499999999999993</v>
      </c>
      <c r="BB814" s="33">
        <f>BA814+BA814*0.08</f>
        <v>6.4259999999999993</v>
      </c>
    </row>
    <row r="815" spans="1:116" s="17" customFormat="1" ht="45">
      <c r="A815" s="43" t="s">
        <v>2686</v>
      </c>
      <c r="B815" s="23">
        <v>813</v>
      </c>
      <c r="C815" s="44">
        <v>16353</v>
      </c>
      <c r="D815" s="44"/>
      <c r="E815" s="45" t="s">
        <v>3641</v>
      </c>
      <c r="F815" s="45" t="s">
        <v>1179</v>
      </c>
      <c r="G815" s="35" t="s">
        <v>1180</v>
      </c>
      <c r="H815" s="48" t="s">
        <v>109</v>
      </c>
      <c r="I815" s="45" t="s">
        <v>822</v>
      </c>
      <c r="J815" s="45" t="s">
        <v>3642</v>
      </c>
      <c r="K815" s="46">
        <v>100</v>
      </c>
      <c r="L815" s="45" t="s">
        <v>83</v>
      </c>
      <c r="M815" s="47">
        <v>12</v>
      </c>
      <c r="N815" s="45" t="s">
        <v>47</v>
      </c>
      <c r="O815" s="45" t="s">
        <v>3638</v>
      </c>
      <c r="P815" s="45" t="s">
        <v>3639</v>
      </c>
      <c r="Q815" s="45" t="s">
        <v>3643</v>
      </c>
      <c r="R815" s="29">
        <v>40.322600000000001</v>
      </c>
      <c r="S815" s="30"/>
      <c r="T815" s="31"/>
      <c r="U815" s="9" t="s">
        <v>58</v>
      </c>
      <c r="V815" s="29">
        <v>58.518900000000002</v>
      </c>
      <c r="W815" s="30">
        <v>16.5</v>
      </c>
      <c r="X815" s="30"/>
      <c r="Y815" s="30"/>
      <c r="Z815" s="30"/>
      <c r="AA815" s="30"/>
      <c r="AB815" s="30"/>
      <c r="AC815" s="30"/>
      <c r="AD815" s="30"/>
      <c r="AE815" s="32">
        <v>58.518900000000002</v>
      </c>
      <c r="AN815" s="33">
        <v>40.322600000000001</v>
      </c>
      <c r="AO815" s="17" t="s">
        <v>51</v>
      </c>
      <c r="AP815" s="32" t="s">
        <v>52</v>
      </c>
      <c r="AQ815" s="17" t="e">
        <f>AVERAGE(SMALL(AE815:AI815,1),SMALL(AE815:AI815,2))</f>
        <v>#NUM!</v>
      </c>
      <c r="AR815" s="17" t="e">
        <f>IF(R815 &lt;=( AVERAGE(SMALL(AE815:AI815,1),SMALL(AE815:AI815,2))), R815, "")</f>
        <v>#NUM!</v>
      </c>
      <c r="AS815" s="17" t="e">
        <f>AVERAGE(SMALL(AJ815:AM815,1),SMALL(AJ815:AM815,2))</f>
        <v>#NUM!</v>
      </c>
      <c r="AT815" s="17">
        <f>T815*1.075</f>
        <v>0</v>
      </c>
      <c r="AU815" s="17" t="e">
        <f>U815*1.075</f>
        <v>#VALUE!</v>
      </c>
      <c r="AV815" s="30" t="e">
        <f>MIN(AN815,AT815,AU815)</f>
        <v>#VALUE!</v>
      </c>
      <c r="AW815" s="42" t="s">
        <v>53</v>
      </c>
      <c r="AX815" s="17" t="s">
        <v>52</v>
      </c>
      <c r="AY815" s="33">
        <v>40.32</v>
      </c>
      <c r="AZ815" s="34">
        <f>IF(AND(AY815&gt;0,AY815&lt;=10),AY815*0.25,IF(AND(AY815&gt;10,AY815&lt;=50),AY815*0.17,IF(AND(AY815&gt;10,AY815&lt;=100),AY815*0.12,IF(AY815&gt;100,AY815*0.1))))</f>
        <v>6.8544000000000009</v>
      </c>
      <c r="BA815" s="35">
        <f>AZ815+AY815</f>
        <v>47.174399999999999</v>
      </c>
      <c r="BB815" s="33">
        <f>BA815+BA815*0.08</f>
        <v>50.948352</v>
      </c>
    </row>
    <row r="816" spans="1:116" s="17" customFormat="1" ht="75">
      <c r="A816" s="43" t="s">
        <v>2686</v>
      </c>
      <c r="B816" s="23">
        <v>814</v>
      </c>
      <c r="C816" s="44">
        <v>16404</v>
      </c>
      <c r="D816" s="44"/>
      <c r="E816" s="45" t="s">
        <v>3644</v>
      </c>
      <c r="F816" s="45" t="s">
        <v>3645</v>
      </c>
      <c r="G816" s="35" t="s">
        <v>3646</v>
      </c>
      <c r="H816" s="48" t="s">
        <v>130</v>
      </c>
      <c r="I816" s="45" t="s">
        <v>3636</v>
      </c>
      <c r="J816" s="45" t="s">
        <v>3647</v>
      </c>
      <c r="K816" s="46">
        <v>3</v>
      </c>
      <c r="L816" s="45" t="s">
        <v>83</v>
      </c>
      <c r="M816" s="47">
        <v>1</v>
      </c>
      <c r="N816" s="45" t="s">
        <v>47</v>
      </c>
      <c r="O816" s="45" t="s">
        <v>3638</v>
      </c>
      <c r="P816" s="45" t="s">
        <v>3639</v>
      </c>
      <c r="Q816" s="45" t="s">
        <v>3648</v>
      </c>
      <c r="R816" s="29">
        <v>54.767000000000003</v>
      </c>
      <c r="S816" s="30"/>
      <c r="T816" s="31"/>
      <c r="U816" s="9" t="s">
        <v>58</v>
      </c>
      <c r="V816" s="29">
        <v>63.392000000000003</v>
      </c>
      <c r="W816" s="30">
        <v>38.5</v>
      </c>
      <c r="X816" s="30"/>
      <c r="Y816" s="30"/>
      <c r="Z816" s="30"/>
      <c r="AA816" s="30"/>
      <c r="AB816" s="30"/>
      <c r="AC816" s="30"/>
      <c r="AD816" s="30"/>
      <c r="AE816" s="32">
        <v>63.392000000000003</v>
      </c>
      <c r="AN816" s="33">
        <v>50.95</v>
      </c>
      <c r="AO816" s="17" t="s">
        <v>213</v>
      </c>
      <c r="AP816" s="32" t="s">
        <v>214</v>
      </c>
      <c r="AQ816" s="17" t="e">
        <f>AVERAGE(SMALL(AE816:AI816,1),SMALL(AE816:AI816,2))</f>
        <v>#NUM!</v>
      </c>
      <c r="AR816" s="17" t="e">
        <f>IF(R816 &lt;=( AVERAGE(SMALL(AE816:AI816,1),SMALL(AE816:AI816,2))), R816, "")</f>
        <v>#NUM!</v>
      </c>
      <c r="AS816" s="17" t="e">
        <f>AVERAGE(SMALL(AJ816:AM816,1),SMALL(AJ816:AM816,2))</f>
        <v>#NUM!</v>
      </c>
      <c r="AT816" s="17">
        <f>T816*1.075</f>
        <v>0</v>
      </c>
      <c r="AU816" s="17" t="e">
        <f>U816*1.075</f>
        <v>#VALUE!</v>
      </c>
      <c r="AV816" s="30" t="e">
        <f>MIN(AN816,AT816,AU816)</f>
        <v>#VALUE!</v>
      </c>
      <c r="AW816" s="17" t="s">
        <v>213</v>
      </c>
      <c r="AX816" s="17" t="s">
        <v>214</v>
      </c>
      <c r="AY816" s="33">
        <v>50.95</v>
      </c>
      <c r="AZ816" s="34">
        <f>IF(AND(AY816&gt;0,AY816&lt;=10),AY816*0.25,IF(AND(AY816&gt;10,AY816&lt;=50),AY816*0.17,IF(AND(AY816&gt;10,AY816&lt;=100),AY816*0.12,IF(AY816&gt;100,AY816*0.1))))</f>
        <v>6.1139999999999999</v>
      </c>
      <c r="BA816" s="35">
        <f>AZ816+AY816</f>
        <v>57.064</v>
      </c>
      <c r="BB816" s="33">
        <f>BA816+BA816*0.08</f>
        <v>61.62912</v>
      </c>
    </row>
    <row r="817" spans="1:116" s="17" customFormat="1" ht="30">
      <c r="A817" s="43" t="s">
        <v>2686</v>
      </c>
      <c r="B817" s="23">
        <v>816</v>
      </c>
      <c r="C817" s="44">
        <v>16400</v>
      </c>
      <c r="D817" s="44"/>
      <c r="E817" s="45" t="s">
        <v>3655</v>
      </c>
      <c r="F817" s="45" t="s">
        <v>3656</v>
      </c>
      <c r="G817" s="35" t="s">
        <v>3657</v>
      </c>
      <c r="H817" s="48" t="s">
        <v>3658</v>
      </c>
      <c r="I817" s="45" t="s">
        <v>822</v>
      </c>
      <c r="J817" s="45" t="s">
        <v>3659</v>
      </c>
      <c r="K817" s="46">
        <v>5</v>
      </c>
      <c r="L817" s="45" t="s">
        <v>83</v>
      </c>
      <c r="M817" s="47">
        <v>1</v>
      </c>
      <c r="N817" s="45" t="s">
        <v>47</v>
      </c>
      <c r="O817" s="45" t="s">
        <v>3638</v>
      </c>
      <c r="P817" s="45" t="s">
        <v>3639</v>
      </c>
      <c r="Q817" s="45" t="s">
        <v>3660</v>
      </c>
      <c r="R817" s="29">
        <v>135.40950000000001</v>
      </c>
      <c r="S817" s="30"/>
      <c r="T817" s="31"/>
      <c r="U817" s="9" t="s">
        <v>58</v>
      </c>
      <c r="V817" s="29">
        <v>185.9246</v>
      </c>
      <c r="W817" s="30">
        <v>66</v>
      </c>
      <c r="X817" s="30"/>
      <c r="Y817" s="30"/>
      <c r="Z817" s="30"/>
      <c r="AA817" s="30"/>
      <c r="AB817" s="30"/>
      <c r="AC817" s="30"/>
      <c r="AD817" s="30"/>
      <c r="AE817" s="32">
        <v>185.9246</v>
      </c>
      <c r="AN817" s="33">
        <v>125.96</v>
      </c>
      <c r="AO817" s="17" t="s">
        <v>213</v>
      </c>
      <c r="AP817" s="32" t="s">
        <v>214</v>
      </c>
      <c r="AQ817" s="17" t="e">
        <f>AVERAGE(SMALL(AE817:AI817,1),SMALL(AE817:AI817,2))</f>
        <v>#NUM!</v>
      </c>
      <c r="AR817" s="17" t="e">
        <f>IF(R817 &lt;=( AVERAGE(SMALL(AE817:AI817,1),SMALL(AE817:AI817,2))), R817, "")</f>
        <v>#NUM!</v>
      </c>
      <c r="AS817" s="17" t="e">
        <f>AVERAGE(SMALL(AJ817:AM817,1),SMALL(AJ817:AM817,2))</f>
        <v>#NUM!</v>
      </c>
      <c r="AT817" s="17">
        <f>T817*1.075</f>
        <v>0</v>
      </c>
      <c r="AU817" s="17" t="e">
        <f>U817*1.075</f>
        <v>#VALUE!</v>
      </c>
      <c r="AV817" s="30" t="e">
        <f>MIN(AN817,AT817,AU817)</f>
        <v>#VALUE!</v>
      </c>
      <c r="AW817" s="17" t="s">
        <v>215</v>
      </c>
      <c r="AX817" s="17" t="s">
        <v>214</v>
      </c>
      <c r="AY817" s="33">
        <v>125.96</v>
      </c>
      <c r="AZ817" s="34">
        <f>IF(AND(AY817&gt;0,AY817&lt;=10),AY817*0.25,IF(AND(AY817&gt;10,AY817&lt;=50),AY817*0.17,IF(AND(AY817&gt;10,AY817&lt;=100),AY817*0.12,IF(AY817&gt;100,AY817*0.1))))</f>
        <v>12.596</v>
      </c>
      <c r="BA817" s="35">
        <f>AZ817+AY817</f>
        <v>138.55599999999998</v>
      </c>
      <c r="BB817" s="33">
        <f>BA817+BA817*0.08</f>
        <v>149.64047999999997</v>
      </c>
    </row>
    <row r="818" spans="1:116" s="17" customFormat="1" ht="45">
      <c r="A818" s="43" t="s">
        <v>2686</v>
      </c>
      <c r="B818" s="23">
        <v>815</v>
      </c>
      <c r="C818" s="44">
        <v>16352</v>
      </c>
      <c r="D818" s="44"/>
      <c r="E818" s="45" t="s">
        <v>3649</v>
      </c>
      <c r="F818" s="45" t="s">
        <v>3650</v>
      </c>
      <c r="G818" s="35" t="s">
        <v>3651</v>
      </c>
      <c r="H818" s="48" t="s">
        <v>537</v>
      </c>
      <c r="I818" s="45" t="s">
        <v>3652</v>
      </c>
      <c r="J818" s="45" t="s">
        <v>3653</v>
      </c>
      <c r="K818" s="46">
        <v>5</v>
      </c>
      <c r="L818" s="45" t="s">
        <v>83</v>
      </c>
      <c r="M818" s="47">
        <v>10</v>
      </c>
      <c r="N818" s="45" t="s">
        <v>47</v>
      </c>
      <c r="O818" s="45" t="s">
        <v>3638</v>
      </c>
      <c r="P818" s="45" t="s">
        <v>3639</v>
      </c>
      <c r="Q818" s="45" t="s">
        <v>3654</v>
      </c>
      <c r="R818" s="29">
        <v>414.31180000000001</v>
      </c>
      <c r="S818" s="30"/>
      <c r="T818" s="31"/>
      <c r="U818" s="9" t="s">
        <v>58</v>
      </c>
      <c r="V818" s="29">
        <v>488.86059999999998</v>
      </c>
      <c r="W818" s="30">
        <v>281.952</v>
      </c>
      <c r="X818" s="30"/>
      <c r="Y818" s="30"/>
      <c r="Z818" s="30"/>
      <c r="AA818" s="30"/>
      <c r="AB818" s="30"/>
      <c r="AC818" s="30"/>
      <c r="AD818" s="30"/>
      <c r="AE818" s="32">
        <v>488.86059999999998</v>
      </c>
      <c r="AN818" s="33">
        <v>385.41</v>
      </c>
      <c r="AO818" s="17" t="s">
        <v>213</v>
      </c>
      <c r="AP818" s="32" t="s">
        <v>214</v>
      </c>
      <c r="AQ818" s="17" t="e">
        <f>AVERAGE(SMALL(AE818:AI818,1),SMALL(AE818:AI818,2))</f>
        <v>#NUM!</v>
      </c>
      <c r="AR818" s="17" t="e">
        <f>IF(R818 &lt;=( AVERAGE(SMALL(AE818:AI818,1),SMALL(AE818:AI818,2))), R818, "")</f>
        <v>#NUM!</v>
      </c>
      <c r="AS818" s="17" t="e">
        <f>AVERAGE(SMALL(AJ818:AM818,1),SMALL(AJ818:AM818,2))</f>
        <v>#NUM!</v>
      </c>
      <c r="AT818" s="17">
        <f>T818*1.075</f>
        <v>0</v>
      </c>
      <c r="AU818" s="17" t="e">
        <f>U818*1.075</f>
        <v>#VALUE!</v>
      </c>
      <c r="AV818" s="30" t="e">
        <f>MIN(AN818,AT818,AU818)</f>
        <v>#VALUE!</v>
      </c>
      <c r="AW818" s="17" t="s">
        <v>213</v>
      </c>
      <c r="AX818" s="17" t="s">
        <v>214</v>
      </c>
      <c r="AY818" s="33">
        <v>385.41</v>
      </c>
      <c r="AZ818" s="34">
        <f>IF(AND(AY818&gt;0,AY818&lt;=10),AY818*0.25,IF(AND(AY818&gt;10,AY818&lt;=50),AY818*0.17,IF(AND(AY818&gt;10,AY818&lt;=100),AY818*0.12,IF(AY818&gt;100,AY818*0.1))))</f>
        <v>38.541000000000004</v>
      </c>
      <c r="BA818" s="35">
        <f>AZ818+AY818</f>
        <v>423.95100000000002</v>
      </c>
      <c r="BB818" s="33">
        <f>BA818+BA818*0.08</f>
        <v>457.86708000000004</v>
      </c>
    </row>
    <row r="819" spans="1:116" s="17" customFormat="1" ht="30">
      <c r="A819" s="22" t="s">
        <v>3661</v>
      </c>
      <c r="B819" s="23">
        <v>817</v>
      </c>
      <c r="C819" s="24"/>
      <c r="D819" s="24"/>
      <c r="E819" s="26" t="s">
        <v>3662</v>
      </c>
      <c r="F819" s="26" t="s">
        <v>3663</v>
      </c>
      <c r="G819" s="25" t="s">
        <v>3664</v>
      </c>
      <c r="H819" s="22" t="s">
        <v>3665</v>
      </c>
      <c r="I819" s="26" t="s">
        <v>3666</v>
      </c>
      <c r="J819" s="26" t="s">
        <v>3667</v>
      </c>
      <c r="K819" s="27"/>
      <c r="L819" s="26"/>
      <c r="M819" s="28">
        <v>1</v>
      </c>
      <c r="N819" s="26" t="s">
        <v>47</v>
      </c>
      <c r="O819" s="26" t="s">
        <v>3668</v>
      </c>
      <c r="P819" s="26" t="s">
        <v>3669</v>
      </c>
      <c r="Q819" s="26" t="s">
        <v>3670</v>
      </c>
      <c r="R819" s="29">
        <v>8.92</v>
      </c>
      <c r="S819" s="30">
        <v>9.58</v>
      </c>
      <c r="T819" s="31"/>
      <c r="U819" s="9">
        <v>2.48</v>
      </c>
      <c r="V819" s="29"/>
      <c r="W819" s="30">
        <v>8.92</v>
      </c>
      <c r="X819" s="30"/>
      <c r="Y819" s="30"/>
      <c r="Z819" s="30"/>
      <c r="AA819" s="30"/>
      <c r="AB819" s="30"/>
      <c r="AC819" s="30"/>
      <c r="AD819" s="30"/>
      <c r="AE819" s="32"/>
      <c r="AF819" s="17">
        <v>3.8765000000000001</v>
      </c>
      <c r="AN819" s="33"/>
      <c r="AP819" s="32"/>
      <c r="AQ819" s="17" t="e">
        <f>AVERAGE(SMALL(AE819:AI819,1),SMALL(AE819:AI819,2))</f>
        <v>#NUM!</v>
      </c>
      <c r="AR819" s="17" t="e">
        <f>IF(R819 &lt;=( AVERAGE(SMALL(AE819:AI819,1),SMALL(AE819:AI819,2))), R819, "")</f>
        <v>#NUM!</v>
      </c>
      <c r="AS819" s="17" t="e">
        <f>AVERAGE(SMALL(AJ819:AM819,1),SMALL(AJ819:AM819,2))</f>
        <v>#NUM!</v>
      </c>
      <c r="AT819" s="17">
        <f>T819*1.075</f>
        <v>0</v>
      </c>
      <c r="AU819" s="17">
        <f>U819*1.075</f>
        <v>2.6659999999999999</v>
      </c>
      <c r="AV819" s="30">
        <f>MIN(AN819,AT819,AU819)</f>
        <v>0</v>
      </c>
      <c r="AW819" s="17" t="s">
        <v>75</v>
      </c>
      <c r="AX819" s="17" t="s">
        <v>76</v>
      </c>
      <c r="AY819" s="33">
        <v>2.66</v>
      </c>
      <c r="AZ819" s="34">
        <f>IF(AND(AY819&gt;0,AY819&lt;=10),AY819*0.25,IF(AND(AY819&gt;10,AY819&lt;=50),AY819*0.17,IF(AND(AY819&gt;10,AY819&lt;=100),AY819*0.12,IF(AY819&gt;100,AY819*0.1))))</f>
        <v>0.66500000000000004</v>
      </c>
      <c r="BA819" s="35">
        <f>AZ819+AY819</f>
        <v>3.3250000000000002</v>
      </c>
      <c r="BB819" s="33">
        <f>BA819+BA819*0.08</f>
        <v>3.5910000000000002</v>
      </c>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row>
    <row r="820" spans="1:116" s="17" customFormat="1" ht="30">
      <c r="A820" s="22" t="s">
        <v>3661</v>
      </c>
      <c r="B820" s="23">
        <v>820</v>
      </c>
      <c r="C820" s="24"/>
      <c r="D820" s="24"/>
      <c r="E820" s="26" t="s">
        <v>3681</v>
      </c>
      <c r="F820" s="26" t="s">
        <v>3663</v>
      </c>
      <c r="G820" s="25" t="s">
        <v>3678</v>
      </c>
      <c r="H820" s="22" t="s">
        <v>1727</v>
      </c>
      <c r="I820" s="26" t="s">
        <v>288</v>
      </c>
      <c r="J820" s="26" t="s">
        <v>3682</v>
      </c>
      <c r="K820" s="27">
        <v>30</v>
      </c>
      <c r="L820" s="26" t="s">
        <v>83</v>
      </c>
      <c r="M820" s="28">
        <v>1</v>
      </c>
      <c r="N820" s="26" t="s">
        <v>47</v>
      </c>
      <c r="O820" s="26" t="s">
        <v>3668</v>
      </c>
      <c r="P820" s="26" t="s">
        <v>3683</v>
      </c>
      <c r="Q820" s="26" t="s">
        <v>3684</v>
      </c>
      <c r="R820" s="29">
        <v>7</v>
      </c>
      <c r="S820" s="30">
        <v>7.53</v>
      </c>
      <c r="T820" s="31"/>
      <c r="U820" s="9">
        <v>5.5</v>
      </c>
      <c r="V820" s="29"/>
      <c r="W820" s="30">
        <v>7</v>
      </c>
      <c r="X820" s="30"/>
      <c r="Y820" s="30"/>
      <c r="Z820" s="30"/>
      <c r="AA820" s="30"/>
      <c r="AB820" s="30"/>
      <c r="AC820" s="30"/>
      <c r="AD820" s="30"/>
      <c r="AE820" s="32"/>
      <c r="AF820" s="17">
        <v>6.3384999999999998</v>
      </c>
      <c r="AN820" s="33"/>
      <c r="AP820" s="32"/>
      <c r="AQ820" s="17" t="e">
        <f>AVERAGE(SMALL(AE820:AI820,1),SMALL(AE820:AI820,2))</f>
        <v>#NUM!</v>
      </c>
      <c r="AR820" s="17" t="e">
        <f>IF(R820 &lt;=( AVERAGE(SMALL(AE820:AI820,1),SMALL(AE820:AI820,2))), R820, "")</f>
        <v>#NUM!</v>
      </c>
      <c r="AS820" s="17" t="e">
        <f>AVERAGE(SMALL(AJ820:AM820,1),SMALL(AJ820:AM820,2))</f>
        <v>#NUM!</v>
      </c>
      <c r="AT820" s="17">
        <f>T820*1.075</f>
        <v>0</v>
      </c>
      <c r="AU820" s="17">
        <f>U820*1.075</f>
        <v>5.9124999999999996</v>
      </c>
      <c r="AV820" s="30">
        <f>MIN(AN820,AT820,AU820)</f>
        <v>0</v>
      </c>
      <c r="AW820" s="17" t="s">
        <v>75</v>
      </c>
      <c r="AX820" s="17" t="s">
        <v>76</v>
      </c>
      <c r="AY820" s="33">
        <v>5.91</v>
      </c>
      <c r="AZ820" s="34">
        <f>IF(AND(AY820&gt;0,AY820&lt;=10),AY820*0.25,IF(AND(AY820&gt;10,AY820&lt;=50),AY820*0.17,IF(AND(AY820&gt;10,AY820&lt;=100),AY820*0.12,IF(AY820&gt;100,AY820*0.1))))</f>
        <v>1.4775</v>
      </c>
      <c r="BA820" s="35">
        <f>AZ820+AY820</f>
        <v>7.3875000000000002</v>
      </c>
      <c r="BB820" s="33">
        <f>BA820+BA820*0.08</f>
        <v>7.9785000000000004</v>
      </c>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row>
    <row r="821" spans="1:116" s="17" customFormat="1" ht="30">
      <c r="A821" s="22" t="s">
        <v>3661</v>
      </c>
      <c r="B821" s="23">
        <v>818</v>
      </c>
      <c r="C821" s="24"/>
      <c r="D821" s="24"/>
      <c r="E821" s="26" t="s">
        <v>3662</v>
      </c>
      <c r="F821" s="26" t="s">
        <v>3663</v>
      </c>
      <c r="G821" s="25" t="s">
        <v>3671</v>
      </c>
      <c r="H821" s="22" t="s">
        <v>3672</v>
      </c>
      <c r="I821" s="26" t="s">
        <v>3673</v>
      </c>
      <c r="J821" s="26" t="s">
        <v>3674</v>
      </c>
      <c r="K821" s="27">
        <v>2</v>
      </c>
      <c r="L821" s="26" t="s">
        <v>83</v>
      </c>
      <c r="M821" s="28">
        <v>20</v>
      </c>
      <c r="N821" s="26" t="s">
        <v>47</v>
      </c>
      <c r="O821" s="26" t="s">
        <v>3668</v>
      </c>
      <c r="P821" s="26" t="s">
        <v>3669</v>
      </c>
      <c r="Q821" s="26" t="s">
        <v>3675</v>
      </c>
      <c r="R821" s="29">
        <v>9</v>
      </c>
      <c r="S821" s="30">
        <v>9.68</v>
      </c>
      <c r="T821" s="31"/>
      <c r="U821" s="9">
        <v>5.56</v>
      </c>
      <c r="V821" s="29"/>
      <c r="W821" s="30">
        <v>9</v>
      </c>
      <c r="X821" s="30"/>
      <c r="Y821" s="30"/>
      <c r="Z821" s="30"/>
      <c r="AA821" s="30"/>
      <c r="AB821" s="30"/>
      <c r="AC821" s="30"/>
      <c r="AD821" s="30"/>
      <c r="AE821" s="32"/>
      <c r="AN821" s="33"/>
      <c r="AP821" s="32"/>
      <c r="AQ821" s="17" t="e">
        <f>AVERAGE(SMALL(AE821:AI821,1),SMALL(AE821:AI821,2))</f>
        <v>#NUM!</v>
      </c>
      <c r="AR821" s="17" t="e">
        <f>IF(R821 &lt;=( AVERAGE(SMALL(AE821:AI821,1),SMALL(AE821:AI821,2))), R821, "")</f>
        <v>#NUM!</v>
      </c>
      <c r="AS821" s="17" t="e">
        <f>AVERAGE(SMALL(AJ821:AM821,1),SMALL(AJ821:AM821,2))</f>
        <v>#NUM!</v>
      </c>
      <c r="AT821" s="17">
        <f>T821*1.075</f>
        <v>0</v>
      </c>
      <c r="AU821" s="17">
        <f>U821*1.075</f>
        <v>5.9769999999999994</v>
      </c>
      <c r="AV821" s="30">
        <f>MIN(AN821,AT821,AU821)</f>
        <v>0</v>
      </c>
      <c r="AW821" s="17" t="s">
        <v>75</v>
      </c>
      <c r="AX821" s="17" t="s">
        <v>76</v>
      </c>
      <c r="AY821" s="33">
        <v>5.9770000000000003</v>
      </c>
      <c r="AZ821" s="34">
        <f>IF(AND(AY821&gt;0,AY821&lt;=10),AY821*0.25,IF(AND(AY821&gt;10,AY821&lt;=50),AY821*0.17,IF(AND(AY821&gt;10,AY821&lt;=100),AY821*0.12,IF(AY821&gt;100,AY821*0.1))))</f>
        <v>1.4942500000000001</v>
      </c>
      <c r="BA821" s="35">
        <f>AZ821+AY821</f>
        <v>7.4712500000000004</v>
      </c>
      <c r="BB821" s="33">
        <f>BA821+BA821*0.08</f>
        <v>8.068950000000001</v>
      </c>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row>
    <row r="822" spans="1:116" s="17" customFormat="1" ht="30">
      <c r="A822" s="22" t="s">
        <v>3661</v>
      </c>
      <c r="B822" s="23">
        <v>827</v>
      </c>
      <c r="C822" s="24"/>
      <c r="D822" s="24"/>
      <c r="E822" s="26" t="s">
        <v>3715</v>
      </c>
      <c r="F822" s="26" t="s">
        <v>3716</v>
      </c>
      <c r="G822" s="25" t="s">
        <v>1414</v>
      </c>
      <c r="H822" s="22" t="s">
        <v>1713</v>
      </c>
      <c r="I822" s="26" t="s">
        <v>3666</v>
      </c>
      <c r="J822" s="26" t="s">
        <v>3717</v>
      </c>
      <c r="K822" s="27"/>
      <c r="L822" s="26"/>
      <c r="M822" s="28">
        <v>100</v>
      </c>
      <c r="N822" s="26" t="s">
        <v>47</v>
      </c>
      <c r="O822" s="26" t="s">
        <v>3668</v>
      </c>
      <c r="P822" s="26" t="s">
        <v>3718</v>
      </c>
      <c r="Q822" s="26" t="s">
        <v>3719</v>
      </c>
      <c r="R822" s="29">
        <v>13.5</v>
      </c>
      <c r="S822" s="30">
        <v>14.51</v>
      </c>
      <c r="T822" s="31"/>
      <c r="U822" s="9" t="s">
        <v>58</v>
      </c>
      <c r="V822" s="29"/>
      <c r="W822" s="30">
        <v>13.5</v>
      </c>
      <c r="X822" s="30"/>
      <c r="Y822" s="30"/>
      <c r="Z822" s="30"/>
      <c r="AA822" s="30"/>
      <c r="AB822" s="30"/>
      <c r="AC822" s="30"/>
      <c r="AD822" s="30"/>
      <c r="AE822" s="32"/>
      <c r="AN822" s="33"/>
      <c r="AP822" s="32"/>
      <c r="AQ822" s="17" t="e">
        <f>AVERAGE(SMALL(AE822:AI822,1),SMALL(AE822:AI822,2))</f>
        <v>#NUM!</v>
      </c>
      <c r="AR822" s="17" t="e">
        <f>IF(R822 &lt;=( AVERAGE(SMALL(AE822:AI822,1),SMALL(AE822:AI822,2))), R822, "")</f>
        <v>#NUM!</v>
      </c>
      <c r="AS822" s="17" t="e">
        <f>AVERAGE(SMALL(AJ822:AM822,1),SMALL(AJ822:AM822,2))</f>
        <v>#NUM!</v>
      </c>
      <c r="AT822" s="17">
        <f>T822*1.075</f>
        <v>0</v>
      </c>
      <c r="AU822" s="17" t="e">
        <f>U822*1.075</f>
        <v>#VALUE!</v>
      </c>
      <c r="AV822" s="30" t="e">
        <f>MIN(AN822,AT822,AU822)</f>
        <v>#VALUE!</v>
      </c>
      <c r="AW822" s="42" t="s">
        <v>53</v>
      </c>
      <c r="AX822" s="17" t="s">
        <v>52</v>
      </c>
      <c r="AY822" s="33">
        <v>13.5</v>
      </c>
      <c r="AZ822" s="34">
        <f>IF(AND(AY822&gt;0,AY822&lt;=10),AY822*0.25,IF(AND(AY822&gt;10,AY822&lt;=50),AY822*0.17,IF(AND(AY822&gt;10,AY822&lt;=100),AY822*0.12,IF(AY822&gt;100,AY822*0.1))))</f>
        <v>2.2950000000000004</v>
      </c>
      <c r="BA822" s="35">
        <f>AZ822+AY822</f>
        <v>15.795</v>
      </c>
      <c r="BB822" s="33">
        <f>BA822+BA822*0.08</f>
        <v>17.058599999999998</v>
      </c>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row>
    <row r="823" spans="1:116" s="17" customFormat="1" ht="30">
      <c r="A823" s="22" t="s">
        <v>3661</v>
      </c>
      <c r="B823" s="23">
        <v>821</v>
      </c>
      <c r="C823" s="24"/>
      <c r="D823" s="24"/>
      <c r="E823" s="26" t="s">
        <v>3685</v>
      </c>
      <c r="F823" s="26" t="s">
        <v>3686</v>
      </c>
      <c r="G823" s="25" t="s">
        <v>3687</v>
      </c>
      <c r="H823" s="22" t="s">
        <v>3688</v>
      </c>
      <c r="I823" s="26" t="s">
        <v>3666</v>
      </c>
      <c r="J823" s="26" t="s">
        <v>3689</v>
      </c>
      <c r="K823" s="27"/>
      <c r="L823" s="26"/>
      <c r="M823" s="28">
        <v>1</v>
      </c>
      <c r="N823" s="26" t="s">
        <v>47</v>
      </c>
      <c r="O823" s="26" t="s">
        <v>3668</v>
      </c>
      <c r="P823" s="26" t="s">
        <v>3690</v>
      </c>
      <c r="Q823" s="26" t="s">
        <v>3691</v>
      </c>
      <c r="R823" s="29">
        <v>25.05</v>
      </c>
      <c r="S823" s="30">
        <v>26.93</v>
      </c>
      <c r="T823" s="31">
        <v>27.2</v>
      </c>
      <c r="U823" s="9" t="s">
        <v>58</v>
      </c>
      <c r="V823" s="29"/>
      <c r="W823" s="30">
        <v>25.05</v>
      </c>
      <c r="X823" s="30"/>
      <c r="Y823" s="30"/>
      <c r="Z823" s="30"/>
      <c r="AA823" s="30"/>
      <c r="AB823" s="30"/>
      <c r="AC823" s="30"/>
      <c r="AD823" s="30"/>
      <c r="AE823" s="32"/>
      <c r="AF823" s="17">
        <v>33.309800000000003</v>
      </c>
      <c r="AG823" s="17">
        <v>27.69</v>
      </c>
      <c r="AN823" s="33"/>
      <c r="AP823" s="32"/>
      <c r="AQ823" s="17">
        <f>AVERAGE(SMALL(AE823:AI823,1),SMALL(AE823:AI823,2))</f>
        <v>30.499900000000004</v>
      </c>
      <c r="AR823" s="17">
        <f>IF(R823 &lt;=( AVERAGE(SMALL(AE823:AI823,1),SMALL(AE823:AI823,2))), R823, "")</f>
        <v>25.05</v>
      </c>
      <c r="AS823" s="17" t="e">
        <f>AVERAGE(SMALL(AJ823:AM823,1),SMALL(AJ823:AM823,2))</f>
        <v>#NUM!</v>
      </c>
      <c r="AT823" s="17">
        <f>T823*1.075</f>
        <v>29.24</v>
      </c>
      <c r="AU823" s="17" t="e">
        <f>U823*1.075</f>
        <v>#VALUE!</v>
      </c>
      <c r="AV823" s="30" t="e">
        <f>MIN(AN823,AT823,AU823)</f>
        <v>#VALUE!</v>
      </c>
      <c r="AW823" s="42" t="s">
        <v>53</v>
      </c>
      <c r="AX823" s="42" t="s">
        <v>52</v>
      </c>
      <c r="AY823" s="33">
        <v>25.05</v>
      </c>
      <c r="AZ823" s="34">
        <f>IF(AND(AY823&gt;0,AY823&lt;=10),AY823*0.25,IF(AND(AY823&gt;10,AY823&lt;=50),AY823*0.17,IF(AND(AY823&gt;10,AY823&lt;=100),AY823*0.12,IF(AY823&gt;100,AY823*0.1))))</f>
        <v>4.2585000000000006</v>
      </c>
      <c r="BA823" s="35">
        <f>AZ823+AY823</f>
        <v>29.308500000000002</v>
      </c>
      <c r="BB823" s="33">
        <f>BA823+BA823*0.08</f>
        <v>31.653180000000003</v>
      </c>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row>
    <row r="824" spans="1:116" s="17" customFormat="1" ht="30">
      <c r="A824" s="22" t="s">
        <v>3661</v>
      </c>
      <c r="B824" s="23">
        <v>822</v>
      </c>
      <c r="C824" s="24"/>
      <c r="D824" s="24"/>
      <c r="E824" s="26" t="s">
        <v>3685</v>
      </c>
      <c r="F824" s="26" t="s">
        <v>3686</v>
      </c>
      <c r="G824" s="25" t="s">
        <v>3687</v>
      </c>
      <c r="H824" s="22" t="s">
        <v>3692</v>
      </c>
      <c r="I824" s="26" t="s">
        <v>2526</v>
      </c>
      <c r="J824" s="26" t="s">
        <v>3689</v>
      </c>
      <c r="K824" s="27"/>
      <c r="L824" s="26"/>
      <c r="M824" s="28">
        <v>1</v>
      </c>
      <c r="N824" s="26" t="s">
        <v>47</v>
      </c>
      <c r="O824" s="26" t="s">
        <v>3668</v>
      </c>
      <c r="P824" s="26" t="s">
        <v>3690</v>
      </c>
      <c r="Q824" s="26" t="s">
        <v>3693</v>
      </c>
      <c r="R824" s="29">
        <v>26.22</v>
      </c>
      <c r="S824" s="30">
        <v>28.19</v>
      </c>
      <c r="T824" s="31">
        <v>26.93</v>
      </c>
      <c r="U824" s="9" t="s">
        <v>58</v>
      </c>
      <c r="V824" s="29"/>
      <c r="W824" s="30">
        <v>26.22</v>
      </c>
      <c r="X824" s="30"/>
      <c r="Y824" s="30"/>
      <c r="Z824" s="30"/>
      <c r="AA824" s="30"/>
      <c r="AB824" s="30"/>
      <c r="AC824" s="30"/>
      <c r="AD824" s="30"/>
      <c r="AE824" s="32"/>
      <c r="AN824" s="33"/>
      <c r="AP824" s="32"/>
      <c r="AQ824" s="17" t="e">
        <f>AVERAGE(SMALL(AE824:AI824,1),SMALL(AE824:AI824,2))</f>
        <v>#NUM!</v>
      </c>
      <c r="AR824" s="17" t="e">
        <f>IF(R824 &lt;=( AVERAGE(SMALL(AE824:AI824,1),SMALL(AE824:AI824,2))), R824, "")</f>
        <v>#NUM!</v>
      </c>
      <c r="AS824" s="17" t="e">
        <f>AVERAGE(SMALL(AJ824:AM824,1),SMALL(AJ824:AM824,2))</f>
        <v>#NUM!</v>
      </c>
      <c r="AT824" s="17">
        <f>T824*1.075</f>
        <v>28.949749999999998</v>
      </c>
      <c r="AU824" s="17" t="e">
        <f>U824*1.075</f>
        <v>#VALUE!</v>
      </c>
      <c r="AV824" s="30" t="e">
        <f>MIN(AN824,AT824,AU824)</f>
        <v>#VALUE!</v>
      </c>
      <c r="AW824" s="42" t="s">
        <v>53</v>
      </c>
      <c r="AX824" s="42" t="s">
        <v>52</v>
      </c>
      <c r="AY824" s="33">
        <v>26.22</v>
      </c>
      <c r="AZ824" s="34">
        <f>IF(AND(AY824&gt;0,AY824&lt;=10),AY824*0.25,IF(AND(AY824&gt;10,AY824&lt;=50),AY824*0.17,IF(AND(AY824&gt;10,AY824&lt;=100),AY824*0.12,IF(AY824&gt;100,AY824*0.1))))</f>
        <v>4.4573999999999998</v>
      </c>
      <c r="BA824" s="35">
        <f>AZ824+AY824</f>
        <v>30.677399999999999</v>
      </c>
      <c r="BB824" s="33">
        <f>BA824+BA824*0.08</f>
        <v>33.131591999999998</v>
      </c>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row>
    <row r="825" spans="1:116" s="17" customFormat="1" ht="45">
      <c r="A825" s="22" t="s">
        <v>3661</v>
      </c>
      <c r="B825" s="23">
        <v>823</v>
      </c>
      <c r="C825" s="24"/>
      <c r="D825" s="24"/>
      <c r="E825" s="26" t="s">
        <v>3685</v>
      </c>
      <c r="F825" s="26" t="s">
        <v>3686</v>
      </c>
      <c r="G825" s="25" t="s">
        <v>3687</v>
      </c>
      <c r="H825" s="22" t="s">
        <v>3694</v>
      </c>
      <c r="I825" s="26" t="s">
        <v>3666</v>
      </c>
      <c r="J825" s="26" t="s">
        <v>3695</v>
      </c>
      <c r="K825" s="27"/>
      <c r="L825" s="26"/>
      <c r="M825" s="28">
        <v>1</v>
      </c>
      <c r="N825" s="26" t="s">
        <v>47</v>
      </c>
      <c r="O825" s="26" t="s">
        <v>3668</v>
      </c>
      <c r="P825" s="26" t="s">
        <v>3696</v>
      </c>
      <c r="Q825" s="26" t="s">
        <v>3697</v>
      </c>
      <c r="R825" s="29">
        <v>27.2</v>
      </c>
      <c r="S825" s="30">
        <v>29.24</v>
      </c>
      <c r="T825" s="31">
        <v>27.2</v>
      </c>
      <c r="U825" s="9" t="s">
        <v>58</v>
      </c>
      <c r="V825" s="29"/>
      <c r="W825" s="30">
        <v>27.2</v>
      </c>
      <c r="X825" s="30"/>
      <c r="Y825" s="30"/>
      <c r="Z825" s="30"/>
      <c r="AA825" s="30"/>
      <c r="AB825" s="30"/>
      <c r="AC825" s="30"/>
      <c r="AD825" s="30"/>
      <c r="AE825" s="32"/>
      <c r="AN825" s="33"/>
      <c r="AP825" s="32"/>
      <c r="AQ825" s="17" t="e">
        <f>AVERAGE(SMALL(AE825:AI825,1),SMALL(AE825:AI825,2))</f>
        <v>#NUM!</v>
      </c>
      <c r="AR825" s="17" t="e">
        <f>IF(R825 &lt;=( AVERAGE(SMALL(AE825:AI825,1),SMALL(AE825:AI825,2))), R825, "")</f>
        <v>#NUM!</v>
      </c>
      <c r="AS825" s="17" t="e">
        <f>AVERAGE(SMALL(AJ825:AM825,1),SMALL(AJ825:AM825,2))</f>
        <v>#NUM!</v>
      </c>
      <c r="AT825" s="17">
        <f>T825*1.075</f>
        <v>29.24</v>
      </c>
      <c r="AU825" s="17" t="e">
        <f>U825*1.075</f>
        <v>#VALUE!</v>
      </c>
      <c r="AV825" s="30" t="e">
        <f>MIN(AN825,AT825,AU825)</f>
        <v>#VALUE!</v>
      </c>
      <c r="AW825" s="42" t="s">
        <v>53</v>
      </c>
      <c r="AX825" s="42" t="s">
        <v>52</v>
      </c>
      <c r="AY825" s="33">
        <v>27.2</v>
      </c>
      <c r="AZ825" s="34">
        <f>IF(AND(AY825&gt;0,AY825&lt;=10),AY825*0.25,IF(AND(AY825&gt;10,AY825&lt;=50),AY825*0.17,IF(AND(AY825&gt;10,AY825&lt;=100),AY825*0.12,IF(AY825&gt;100,AY825*0.1))))</f>
        <v>4.6240000000000006</v>
      </c>
      <c r="BA825" s="35">
        <f>AZ825+AY825</f>
        <v>31.823999999999998</v>
      </c>
      <c r="BB825" s="33">
        <f>BA825+BA825*0.08</f>
        <v>34.36992</v>
      </c>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row>
    <row r="826" spans="1:116" s="17" customFormat="1" ht="30">
      <c r="A826" s="22" t="s">
        <v>3661</v>
      </c>
      <c r="B826" s="23">
        <v>824</v>
      </c>
      <c r="C826" s="24"/>
      <c r="D826" s="24"/>
      <c r="E826" s="26" t="s">
        <v>3685</v>
      </c>
      <c r="F826" s="26" t="s">
        <v>3686</v>
      </c>
      <c r="G826" s="25" t="s">
        <v>3687</v>
      </c>
      <c r="H826" s="22" t="s">
        <v>3694</v>
      </c>
      <c r="I826" s="26" t="s">
        <v>2526</v>
      </c>
      <c r="J826" s="26" t="s">
        <v>3698</v>
      </c>
      <c r="K826" s="27"/>
      <c r="L826" s="26"/>
      <c r="M826" s="28">
        <v>1</v>
      </c>
      <c r="N826" s="26" t="s">
        <v>47</v>
      </c>
      <c r="O826" s="26" t="s">
        <v>3668</v>
      </c>
      <c r="P826" s="26" t="s">
        <v>3699</v>
      </c>
      <c r="Q826" s="26" t="s">
        <v>3700</v>
      </c>
      <c r="R826" s="29">
        <v>27.2</v>
      </c>
      <c r="S826" s="30">
        <v>29.24</v>
      </c>
      <c r="T826" s="31"/>
      <c r="U826" s="9" t="s">
        <v>58</v>
      </c>
      <c r="V826" s="29"/>
      <c r="W826" s="30">
        <v>27.2</v>
      </c>
      <c r="X826" s="30"/>
      <c r="Y826" s="30"/>
      <c r="Z826" s="30"/>
      <c r="AA826" s="30"/>
      <c r="AB826" s="30"/>
      <c r="AC826" s="30"/>
      <c r="AD826" s="30"/>
      <c r="AE826" s="32"/>
      <c r="AN826" s="33"/>
      <c r="AP826" s="32"/>
      <c r="AQ826" s="17" t="e">
        <f>AVERAGE(SMALL(AE826:AI826,1),SMALL(AE826:AI826,2))</f>
        <v>#NUM!</v>
      </c>
      <c r="AR826" s="17" t="e">
        <f>IF(R826 &lt;=( AVERAGE(SMALL(AE826:AI826,1),SMALL(AE826:AI826,2))), R826, "")</f>
        <v>#NUM!</v>
      </c>
      <c r="AS826" s="17" t="e">
        <f>AVERAGE(SMALL(AJ826:AM826,1),SMALL(AJ826:AM826,2))</f>
        <v>#NUM!</v>
      </c>
      <c r="AT826" s="17">
        <f>T826*1.075</f>
        <v>0</v>
      </c>
      <c r="AU826" s="17" t="e">
        <f>U826*1.075</f>
        <v>#VALUE!</v>
      </c>
      <c r="AV826" s="30" t="e">
        <f>MIN(AN826,AT826,AU826)</f>
        <v>#VALUE!</v>
      </c>
      <c r="AW826" s="42" t="s">
        <v>53</v>
      </c>
      <c r="AX826" s="42" t="s">
        <v>52</v>
      </c>
      <c r="AY826" s="33">
        <v>27.2</v>
      </c>
      <c r="AZ826" s="34">
        <f>IF(AND(AY826&gt;0,AY826&lt;=10),AY826*0.25,IF(AND(AY826&gt;10,AY826&lt;=50),AY826*0.17,IF(AND(AY826&gt;10,AY826&lt;=100),AY826*0.12,IF(AY826&gt;100,AY826*0.1))))</f>
        <v>4.6240000000000006</v>
      </c>
      <c r="BA826" s="35">
        <f>AZ826+AY826</f>
        <v>31.823999999999998</v>
      </c>
      <c r="BB826" s="33">
        <f>BA826+BA826*0.08</f>
        <v>34.36992</v>
      </c>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row>
    <row r="827" spans="1:116" s="17" customFormat="1" ht="45">
      <c r="A827" s="22" t="s">
        <v>3661</v>
      </c>
      <c r="B827" s="23">
        <v>825</v>
      </c>
      <c r="C827" s="24"/>
      <c r="D827" s="24"/>
      <c r="E827" s="26" t="s">
        <v>3701</v>
      </c>
      <c r="F827" s="26" t="s">
        <v>3702</v>
      </c>
      <c r="G827" s="25" t="s">
        <v>3703</v>
      </c>
      <c r="H827" s="22" t="s">
        <v>3704</v>
      </c>
      <c r="I827" s="26" t="s">
        <v>3666</v>
      </c>
      <c r="J827" s="26" t="s">
        <v>3705</v>
      </c>
      <c r="K827" s="27"/>
      <c r="L827" s="26"/>
      <c r="M827" s="28">
        <v>1</v>
      </c>
      <c r="N827" s="26" t="s">
        <v>47</v>
      </c>
      <c r="O827" s="26" t="s">
        <v>3668</v>
      </c>
      <c r="P827" s="26" t="s">
        <v>3706</v>
      </c>
      <c r="Q827" s="26" t="s">
        <v>3707</v>
      </c>
      <c r="R827" s="29">
        <v>45</v>
      </c>
      <c r="S827" s="30">
        <v>48.38</v>
      </c>
      <c r="T827" s="31"/>
      <c r="U827" s="9">
        <v>33.06</v>
      </c>
      <c r="V827" s="29"/>
      <c r="W827" s="30">
        <v>45</v>
      </c>
      <c r="X827" s="30"/>
      <c r="Y827" s="30"/>
      <c r="Z827" s="30"/>
      <c r="AA827" s="30"/>
      <c r="AB827" s="30"/>
      <c r="AC827" s="30"/>
      <c r="AD827" s="30"/>
      <c r="AE827" s="32"/>
      <c r="AF827" s="17">
        <v>48.274999999999999</v>
      </c>
      <c r="AN827" s="33"/>
      <c r="AP827" s="32"/>
      <c r="AQ827" s="17" t="e">
        <f>AVERAGE(SMALL(AE827:AI827,1),SMALL(AE827:AI827,2))</f>
        <v>#NUM!</v>
      </c>
      <c r="AR827" s="17" t="e">
        <f>IF(R827 &lt;=( AVERAGE(SMALL(AE827:AI827,1),SMALL(AE827:AI827,2))), R827, "")</f>
        <v>#NUM!</v>
      </c>
      <c r="AS827" s="17" t="e">
        <f>AVERAGE(SMALL(AJ827:AM827,1),SMALL(AJ827:AM827,2))</f>
        <v>#NUM!</v>
      </c>
      <c r="AT827" s="17">
        <f>T827*1.075</f>
        <v>0</v>
      </c>
      <c r="AU827" s="17">
        <f>U827*1.075</f>
        <v>35.539500000000004</v>
      </c>
      <c r="AV827" s="30">
        <f>MIN(AN827,AT827,AU827)</f>
        <v>0</v>
      </c>
      <c r="AW827" s="17" t="s">
        <v>75</v>
      </c>
      <c r="AX827" s="17" t="s">
        <v>76</v>
      </c>
      <c r="AY827" s="33">
        <v>33.539000000000001</v>
      </c>
      <c r="AZ827" s="34">
        <f>IF(AND(AY827&gt;0,AY827&lt;=10),AY827*0.25,IF(AND(AY827&gt;10,AY827&lt;=50),AY827*0.17,IF(AND(AY827&gt;10,AY827&lt;=100),AY827*0.12,IF(AY827&gt;100,AY827*0.1))))</f>
        <v>5.7016300000000006</v>
      </c>
      <c r="BA827" s="35">
        <f>AZ827+AY827</f>
        <v>39.240630000000003</v>
      </c>
      <c r="BB827" s="33">
        <f>BA827+BA827*0.08</f>
        <v>42.379880400000005</v>
      </c>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row>
    <row r="828" spans="1:116" s="17" customFormat="1" ht="30">
      <c r="A828" s="22" t="s">
        <v>3661</v>
      </c>
      <c r="B828" s="23">
        <v>819</v>
      </c>
      <c r="C828" s="24"/>
      <c r="D828" s="24"/>
      <c r="E828" s="26" t="s">
        <v>3676</v>
      </c>
      <c r="F828" s="26" t="s">
        <v>3677</v>
      </c>
      <c r="G828" s="25" t="s">
        <v>3678</v>
      </c>
      <c r="H828" s="22" t="s">
        <v>305</v>
      </c>
      <c r="I828" s="26" t="s">
        <v>229</v>
      </c>
      <c r="J828" s="26" t="s">
        <v>403</v>
      </c>
      <c r="K828" s="27"/>
      <c r="L828" s="26"/>
      <c r="M828" s="28">
        <v>30</v>
      </c>
      <c r="N828" s="26" t="s">
        <v>47</v>
      </c>
      <c r="O828" s="26" t="s">
        <v>3668</v>
      </c>
      <c r="P828" s="26" t="s">
        <v>3679</v>
      </c>
      <c r="Q828" s="26" t="s">
        <v>3680</v>
      </c>
      <c r="R828" s="29">
        <v>48.1</v>
      </c>
      <c r="S828" s="30">
        <v>51.71</v>
      </c>
      <c r="T828" s="31">
        <v>48.1</v>
      </c>
      <c r="U828" s="9" t="s">
        <v>58</v>
      </c>
      <c r="V828" s="29"/>
      <c r="W828" s="30">
        <v>48.1</v>
      </c>
      <c r="X828" s="30"/>
      <c r="Y828" s="30"/>
      <c r="Z828" s="30"/>
      <c r="AA828" s="30"/>
      <c r="AB828" s="30"/>
      <c r="AC828" s="30"/>
      <c r="AD828" s="30"/>
      <c r="AE828" s="32"/>
      <c r="AN828" s="33"/>
      <c r="AP828" s="32"/>
      <c r="AQ828" s="17" t="e">
        <f>AVERAGE(SMALL(AE828:AI828,1),SMALL(AE828:AI828,2))</f>
        <v>#NUM!</v>
      </c>
      <c r="AR828" s="17" t="e">
        <f>IF(R828 &lt;=( AVERAGE(SMALL(AE828:AI828,1),SMALL(AE828:AI828,2))), R828, "")</f>
        <v>#NUM!</v>
      </c>
      <c r="AS828" s="17" t="e">
        <f>AVERAGE(SMALL(AJ828:AM828,1),SMALL(AJ828:AM828,2))</f>
        <v>#NUM!</v>
      </c>
      <c r="AT828" s="17">
        <f>T828*1.075</f>
        <v>51.707499999999996</v>
      </c>
      <c r="AU828" s="17" t="e">
        <f>U828*1.075</f>
        <v>#VALUE!</v>
      </c>
      <c r="AV828" s="30" t="e">
        <f>MIN(AN828,AT828,AU828)</f>
        <v>#VALUE!</v>
      </c>
      <c r="AW828" s="42" t="s">
        <v>53</v>
      </c>
      <c r="AX828" s="42" t="s">
        <v>52</v>
      </c>
      <c r="AY828" s="33">
        <v>48.1</v>
      </c>
      <c r="AZ828" s="34">
        <f>IF(AND(AY828&gt;0,AY828&lt;=10),AY828*0.25,IF(AND(AY828&gt;10,AY828&lt;=50),AY828*0.17,IF(AND(AY828&gt;10,AY828&lt;=100),AY828*0.12,IF(AY828&gt;100,AY828*0.1))))</f>
        <v>8.1770000000000014</v>
      </c>
      <c r="BA828" s="35">
        <f>AZ828+AY828</f>
        <v>56.277000000000001</v>
      </c>
      <c r="BB828" s="33">
        <f>BA828+BA828*0.08</f>
        <v>60.779160000000005</v>
      </c>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row>
    <row r="829" spans="1:116" s="17" customFormat="1" ht="30">
      <c r="A829" s="22" t="s">
        <v>3661</v>
      </c>
      <c r="B829" s="23">
        <v>826</v>
      </c>
      <c r="C829" s="24"/>
      <c r="D829" s="24"/>
      <c r="E829" s="26" t="s">
        <v>3708</v>
      </c>
      <c r="F829" s="26" t="s">
        <v>3709</v>
      </c>
      <c r="G829" s="25" t="s">
        <v>3710</v>
      </c>
      <c r="H829" s="22" t="s">
        <v>126</v>
      </c>
      <c r="I829" s="26" t="s">
        <v>3711</v>
      </c>
      <c r="J829" s="26" t="s">
        <v>3712</v>
      </c>
      <c r="K829" s="27">
        <v>1</v>
      </c>
      <c r="L829" s="26" t="s">
        <v>83</v>
      </c>
      <c r="M829" s="28">
        <v>10</v>
      </c>
      <c r="N829" s="26" t="s">
        <v>47</v>
      </c>
      <c r="O829" s="26" t="s">
        <v>3668</v>
      </c>
      <c r="P829" s="26" t="s">
        <v>3713</v>
      </c>
      <c r="Q829" s="26" t="s">
        <v>3714</v>
      </c>
      <c r="R829" s="29">
        <v>179.26</v>
      </c>
      <c r="S829" s="30">
        <v>192.7</v>
      </c>
      <c r="T829" s="31">
        <v>180</v>
      </c>
      <c r="U829" s="9" t="s">
        <v>58</v>
      </c>
      <c r="V829" s="29"/>
      <c r="W829" s="30">
        <v>179.26</v>
      </c>
      <c r="X829" s="30"/>
      <c r="Y829" s="30"/>
      <c r="Z829" s="30"/>
      <c r="AA829" s="30"/>
      <c r="AB829" s="30"/>
      <c r="AC829" s="30"/>
      <c r="AD829" s="30"/>
      <c r="AE829" s="32"/>
      <c r="AG829" s="17">
        <v>212.42</v>
      </c>
      <c r="AI829" s="17">
        <v>218.71</v>
      </c>
      <c r="AN829" s="33"/>
      <c r="AP829" s="32"/>
      <c r="AQ829" s="17">
        <f>AVERAGE(SMALL(AE829:AI829,1),SMALL(AE829:AI829,2))</f>
        <v>215.565</v>
      </c>
      <c r="AR829" s="17">
        <f>IF(R829 &lt;=( AVERAGE(SMALL(AE829:AI829,1),SMALL(AE829:AI829,2))), R829, "")</f>
        <v>179.26</v>
      </c>
      <c r="AS829" s="17" t="e">
        <f>AVERAGE(SMALL(AJ829:AM829,1),SMALL(AJ829:AM829,2))</f>
        <v>#NUM!</v>
      </c>
      <c r="AT829" s="17">
        <f>T829*1.075</f>
        <v>193.5</v>
      </c>
      <c r="AU829" s="17" t="e">
        <f>U829*1.075</f>
        <v>#VALUE!</v>
      </c>
      <c r="AV829" s="30" t="e">
        <f>MIN(AN829,AT829,AU829)</f>
        <v>#VALUE!</v>
      </c>
      <c r="AW829" s="17" t="s">
        <v>75</v>
      </c>
      <c r="AX829" s="17" t="s">
        <v>76</v>
      </c>
      <c r="AY829" s="33">
        <v>193.5</v>
      </c>
      <c r="AZ829" s="34">
        <f>IF(AND(AY829&gt;0,AY829&lt;=10),AY829*0.25,IF(AND(AY829&gt;10,AY829&lt;=50),AY829*0.17,IF(AND(AY829&gt;10,AY829&lt;=100),AY829*0.12,IF(AY829&gt;100,AY829*0.1))))</f>
        <v>19.350000000000001</v>
      </c>
      <c r="BA829" s="35">
        <f>AZ829+AY829</f>
        <v>212.85</v>
      </c>
      <c r="BB829" s="33">
        <f>BA829+BA829*0.08</f>
        <v>229.87799999999999</v>
      </c>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row>
    <row r="830" spans="1:116" s="17" customFormat="1" ht="30">
      <c r="A830" s="43" t="s">
        <v>3720</v>
      </c>
      <c r="B830" s="23">
        <v>831</v>
      </c>
      <c r="C830" s="44">
        <v>14839</v>
      </c>
      <c r="D830" s="44"/>
      <c r="E830" s="45" t="s">
        <v>3741</v>
      </c>
      <c r="F830" s="45" t="s">
        <v>3742</v>
      </c>
      <c r="G830" s="35" t="s">
        <v>1602</v>
      </c>
      <c r="H830" s="48" t="s">
        <v>169</v>
      </c>
      <c r="I830" s="45" t="s">
        <v>1458</v>
      </c>
      <c r="J830" s="45" t="s">
        <v>3743</v>
      </c>
      <c r="K830" s="46">
        <v>10</v>
      </c>
      <c r="L830" s="45" t="s">
        <v>83</v>
      </c>
      <c r="M830" s="47">
        <v>1</v>
      </c>
      <c r="N830" s="45" t="s">
        <v>47</v>
      </c>
      <c r="O830" s="45" t="s">
        <v>3725</v>
      </c>
      <c r="P830" s="45" t="s">
        <v>3744</v>
      </c>
      <c r="Q830" s="45" t="s">
        <v>3745</v>
      </c>
      <c r="R830" s="29">
        <v>0.55000000000000004</v>
      </c>
      <c r="S830" s="30"/>
      <c r="T830" s="31">
        <v>0.4</v>
      </c>
      <c r="U830" s="9">
        <v>0.4</v>
      </c>
      <c r="V830" s="29">
        <v>0.55000000000000004</v>
      </c>
      <c r="W830" s="30"/>
      <c r="X830" s="30"/>
      <c r="Y830" s="30"/>
      <c r="Z830" s="30"/>
      <c r="AA830" s="30"/>
      <c r="AB830" s="30"/>
      <c r="AC830" s="30"/>
      <c r="AD830" s="30"/>
      <c r="AE830" s="32">
        <v>0.55000000000000004</v>
      </c>
      <c r="AN830" s="33">
        <v>0.55000000000000004</v>
      </c>
      <c r="AO830" s="17" t="s">
        <v>51</v>
      </c>
      <c r="AP830" s="32" t="s">
        <v>52</v>
      </c>
      <c r="AQ830" s="17" t="e">
        <f>AVERAGE(SMALL(AE830:AI830,1),SMALL(AE830:AI830,2))</f>
        <v>#NUM!</v>
      </c>
      <c r="AR830" s="17" t="e">
        <f>IF(R830 &lt;=( AVERAGE(SMALL(AE830:AI830,1),SMALL(AE830:AI830,2))), R830, "")</f>
        <v>#NUM!</v>
      </c>
      <c r="AS830" s="17" t="e">
        <f>AVERAGE(SMALL(AJ830:AM830,1),SMALL(AJ830:AM830,2))</f>
        <v>#NUM!</v>
      </c>
      <c r="AT830" s="17">
        <f>T830*1.075</f>
        <v>0.43</v>
      </c>
      <c r="AU830" s="17">
        <f>U830*1.075</f>
        <v>0.43</v>
      </c>
      <c r="AV830" s="30">
        <f>MIN(AN830,AT830,AU830)</f>
        <v>0.43</v>
      </c>
      <c r="AW830" s="17" t="s">
        <v>75</v>
      </c>
      <c r="AX830" s="17" t="s">
        <v>76</v>
      </c>
      <c r="AY830" s="33">
        <v>0.43</v>
      </c>
      <c r="AZ830" s="34">
        <f>IF(AND(AY830&gt;0,AY830&lt;=10),AY830*0.25,IF(AND(AY830&gt;10,AY830&lt;=50),AY830*0.17,IF(AND(AY830&gt;10,AY830&lt;=100),AY830*0.12,IF(AY830&gt;100,AY830*0.1))))</f>
        <v>0.1075</v>
      </c>
      <c r="BA830" s="35">
        <f>AZ830+AY830</f>
        <v>0.53749999999999998</v>
      </c>
      <c r="BB830" s="33">
        <f>BA830+BA830*0.08</f>
        <v>0.58050000000000002</v>
      </c>
    </row>
    <row r="831" spans="1:116" s="17" customFormat="1" ht="30">
      <c r="A831" s="43" t="s">
        <v>3720</v>
      </c>
      <c r="B831" s="23">
        <v>832</v>
      </c>
      <c r="C831" s="44">
        <v>11395</v>
      </c>
      <c r="D831" s="44"/>
      <c r="E831" s="45" t="s">
        <v>3746</v>
      </c>
      <c r="F831" s="45" t="s">
        <v>3747</v>
      </c>
      <c r="G831" s="35" t="s">
        <v>1114</v>
      </c>
      <c r="H831" s="48" t="s">
        <v>1027</v>
      </c>
      <c r="I831" s="45" t="s">
        <v>396</v>
      </c>
      <c r="J831" s="45" t="s">
        <v>3748</v>
      </c>
      <c r="K831" s="46">
        <v>2</v>
      </c>
      <c r="L831" s="45" t="s">
        <v>83</v>
      </c>
      <c r="M831" s="47">
        <v>10</v>
      </c>
      <c r="N831" s="45" t="s">
        <v>47</v>
      </c>
      <c r="O831" s="45" t="s">
        <v>3725</v>
      </c>
      <c r="P831" s="45" t="s">
        <v>3733</v>
      </c>
      <c r="Q831" s="45" t="s">
        <v>3749</v>
      </c>
      <c r="R831" s="29">
        <v>1.8</v>
      </c>
      <c r="S831" s="30"/>
      <c r="T831" s="31">
        <v>1.52</v>
      </c>
      <c r="U831" s="9">
        <v>0.54</v>
      </c>
      <c r="V831" s="29">
        <v>1.925</v>
      </c>
      <c r="W831" s="30"/>
      <c r="X831" s="30"/>
      <c r="Y831" s="30"/>
      <c r="Z831" s="30"/>
      <c r="AA831" s="30"/>
      <c r="AB831" s="30"/>
      <c r="AC831" s="30"/>
      <c r="AD831" s="30"/>
      <c r="AE831" s="32">
        <v>1.925</v>
      </c>
      <c r="AN831" s="33">
        <v>1.8</v>
      </c>
      <c r="AO831" s="17" t="s">
        <v>51</v>
      </c>
      <c r="AP831" s="32" t="s">
        <v>52</v>
      </c>
      <c r="AQ831" s="17" t="e">
        <f>AVERAGE(SMALL(AE831:AI831,1),SMALL(AE831:AI831,2))</f>
        <v>#NUM!</v>
      </c>
      <c r="AR831" s="17" t="e">
        <f>IF(R831 &lt;=( AVERAGE(SMALL(AE831:AI831,1),SMALL(AE831:AI831,2))), R831, "")</f>
        <v>#NUM!</v>
      </c>
      <c r="AS831" s="17" t="e">
        <f>AVERAGE(SMALL(AJ831:AM831,1),SMALL(AJ831:AM831,2))</f>
        <v>#NUM!</v>
      </c>
      <c r="AT831" s="17">
        <f>T831*1.075</f>
        <v>1.6339999999999999</v>
      </c>
      <c r="AU831" s="17">
        <f>U831*1.075</f>
        <v>0.58050000000000002</v>
      </c>
      <c r="AV831" s="30">
        <f>MIN(AN831,AT831,AU831)</f>
        <v>0.58050000000000002</v>
      </c>
      <c r="AW831" s="17" t="s">
        <v>75</v>
      </c>
      <c r="AX831" s="17" t="s">
        <v>76</v>
      </c>
      <c r="AY831" s="33">
        <v>0.57999999999999996</v>
      </c>
      <c r="AZ831" s="34">
        <f>IF(AND(AY831&gt;0,AY831&lt;=10),AY831*0.25,IF(AND(AY831&gt;10,AY831&lt;=50),AY831*0.17,IF(AND(AY831&gt;10,AY831&lt;=100),AY831*0.12,IF(AY831&gt;100,AY831*0.1))))</f>
        <v>0.14499999999999999</v>
      </c>
      <c r="BA831" s="35">
        <f>AZ831+AY831</f>
        <v>0.72499999999999998</v>
      </c>
      <c r="BB831" s="33">
        <f>BA831+BA831*0.08</f>
        <v>0.78299999999999992</v>
      </c>
    </row>
    <row r="832" spans="1:116" s="17" customFormat="1" ht="30">
      <c r="A832" s="43" t="s">
        <v>3720</v>
      </c>
      <c r="B832" s="23">
        <v>830</v>
      </c>
      <c r="C832" s="44">
        <v>7138</v>
      </c>
      <c r="D832" s="44"/>
      <c r="E832" s="45" t="s">
        <v>3735</v>
      </c>
      <c r="F832" s="45" t="s">
        <v>3736</v>
      </c>
      <c r="G832" s="35" t="s">
        <v>1927</v>
      </c>
      <c r="H832" s="48" t="s">
        <v>109</v>
      </c>
      <c r="I832" s="45" t="s">
        <v>396</v>
      </c>
      <c r="J832" s="45" t="s">
        <v>3737</v>
      </c>
      <c r="K832" s="46">
        <v>3.5</v>
      </c>
      <c r="L832" s="45" t="s">
        <v>83</v>
      </c>
      <c r="M832" s="47">
        <v>10</v>
      </c>
      <c r="N832" s="45" t="s">
        <v>47</v>
      </c>
      <c r="O832" s="45" t="s">
        <v>3725</v>
      </c>
      <c r="P832" s="45" t="s">
        <v>3738</v>
      </c>
      <c r="Q832" s="45" t="s">
        <v>3739</v>
      </c>
      <c r="R832" s="29">
        <v>2.2999999999999998</v>
      </c>
      <c r="S832" s="30"/>
      <c r="T832" s="31">
        <v>1.6</v>
      </c>
      <c r="U832" s="9">
        <v>1.6</v>
      </c>
      <c r="V832" s="29">
        <v>2.1669999999999998</v>
      </c>
      <c r="W832" s="30"/>
      <c r="X832" s="30"/>
      <c r="Y832" s="30"/>
      <c r="Z832" s="30"/>
      <c r="AA832" s="30"/>
      <c r="AB832" s="30"/>
      <c r="AC832" s="30"/>
      <c r="AD832" s="30"/>
      <c r="AE832" s="32">
        <v>2.1669999999999998</v>
      </c>
      <c r="AN832" s="33">
        <v>2.2999999999999998</v>
      </c>
      <c r="AO832" s="17" t="s">
        <v>51</v>
      </c>
      <c r="AP832" s="32" t="s">
        <v>52</v>
      </c>
      <c r="AQ832" s="17" t="e">
        <f>AVERAGE(SMALL(AE832:AI832,1),SMALL(AE832:AI832,2))</f>
        <v>#NUM!</v>
      </c>
      <c r="AR832" s="17" t="e">
        <f>IF(R832 &lt;=( AVERAGE(SMALL(AE832:AI832,1),SMALL(AE832:AI832,2))), R832, "")</f>
        <v>#NUM!</v>
      </c>
      <c r="AS832" s="17" t="e">
        <f>AVERAGE(SMALL(AJ832:AM832,1),SMALL(AJ832:AM832,2))</f>
        <v>#NUM!</v>
      </c>
      <c r="AT832" s="17">
        <f>T832*1.075</f>
        <v>1.72</v>
      </c>
      <c r="AU832" s="17">
        <f>U832*1.075</f>
        <v>1.72</v>
      </c>
      <c r="AV832" s="30">
        <f>MIN(AN832,AT832,AU832)</f>
        <v>1.72</v>
      </c>
      <c r="AW832" s="17" t="s">
        <v>75</v>
      </c>
      <c r="AX832" s="17" t="s">
        <v>3740</v>
      </c>
      <c r="AY832" s="33">
        <v>1.72</v>
      </c>
      <c r="AZ832" s="34">
        <f>IF(AND(AY832&gt;0,AY832&lt;=10),AY832*0.25,IF(AND(AY832&gt;10,AY832&lt;=50),AY832*0.17,IF(AND(AY832&gt;10,AY832&lt;=100),AY832*0.12,IF(AY832&gt;100,AY832*0.1))))</f>
        <v>0.43</v>
      </c>
      <c r="BA832" s="35">
        <f>AZ832+AY832</f>
        <v>2.15</v>
      </c>
      <c r="BB832" s="33">
        <f>BA832+BA832*0.08</f>
        <v>2.3220000000000001</v>
      </c>
    </row>
    <row r="833" spans="1:116" s="17" customFormat="1" ht="30">
      <c r="A833" s="43" t="s">
        <v>3720</v>
      </c>
      <c r="B833" s="23">
        <v>833</v>
      </c>
      <c r="C833" s="44">
        <v>13183</v>
      </c>
      <c r="D833" s="44"/>
      <c r="E833" s="45" t="s">
        <v>3750</v>
      </c>
      <c r="F833" s="45" t="s">
        <v>3751</v>
      </c>
      <c r="G833" s="35" t="s">
        <v>3752</v>
      </c>
      <c r="H833" s="48" t="s">
        <v>3753</v>
      </c>
      <c r="I833" s="45" t="s">
        <v>396</v>
      </c>
      <c r="J833" s="45" t="s">
        <v>3754</v>
      </c>
      <c r="K833" s="46"/>
      <c r="L833" s="45"/>
      <c r="M833" s="47">
        <v>10</v>
      </c>
      <c r="N833" s="45" t="s">
        <v>47</v>
      </c>
      <c r="O833" s="45" t="s">
        <v>3725</v>
      </c>
      <c r="P833" s="45" t="s">
        <v>3738</v>
      </c>
      <c r="Q833" s="45" t="s">
        <v>3755</v>
      </c>
      <c r="R833" s="29">
        <v>19.5</v>
      </c>
      <c r="S833" s="30"/>
      <c r="T833" s="31"/>
      <c r="U833" s="9">
        <v>2.1</v>
      </c>
      <c r="V833" s="29">
        <v>21.45</v>
      </c>
      <c r="W833" s="30"/>
      <c r="X833" s="30"/>
      <c r="Y833" s="30"/>
      <c r="Z833" s="30"/>
      <c r="AA833" s="30"/>
      <c r="AB833" s="30"/>
      <c r="AC833" s="30"/>
      <c r="AD833" s="30"/>
      <c r="AE833" s="32">
        <v>21.45</v>
      </c>
      <c r="AN833" s="33">
        <v>19.5</v>
      </c>
      <c r="AO833" s="17" t="s">
        <v>51</v>
      </c>
      <c r="AP833" s="32" t="s">
        <v>52</v>
      </c>
      <c r="AQ833" s="17" t="e">
        <f>AVERAGE(SMALL(AE833:AI833,1),SMALL(AE833:AI833,2))</f>
        <v>#NUM!</v>
      </c>
      <c r="AR833" s="17" t="e">
        <f>IF(R833 &lt;=( AVERAGE(SMALL(AE833:AI833,1),SMALL(AE833:AI833,2))), R833, "")</f>
        <v>#NUM!</v>
      </c>
      <c r="AS833" s="17" t="e">
        <f>AVERAGE(SMALL(AJ833:AM833,1),SMALL(AJ833:AM833,2))</f>
        <v>#NUM!</v>
      </c>
      <c r="AT833" s="17">
        <f>T833*1.075</f>
        <v>0</v>
      </c>
      <c r="AU833" s="17">
        <f>U833*1.075</f>
        <v>2.2574999999999998</v>
      </c>
      <c r="AV833" s="30">
        <f>MIN(AN833,AT833,AU833)</f>
        <v>0</v>
      </c>
      <c r="AW833" s="17" t="s">
        <v>75</v>
      </c>
      <c r="AX833" s="17" t="s">
        <v>76</v>
      </c>
      <c r="AY833" s="33">
        <v>2.2574999999999998</v>
      </c>
      <c r="AZ833" s="34">
        <f>IF(AND(AY833&gt;0,AY833&lt;=10),AY833*0.25,IF(AND(AY833&gt;10,AY833&lt;=50),AY833*0.17,IF(AND(AY833&gt;10,AY833&lt;=100),AY833*0.12,IF(AY833&gt;100,AY833*0.1))))</f>
        <v>0.56437499999999996</v>
      </c>
      <c r="BA833" s="35">
        <f>AZ833+AY833</f>
        <v>2.8218749999999999</v>
      </c>
      <c r="BB833" s="33">
        <f>BA833+BA833*0.08</f>
        <v>3.047625</v>
      </c>
    </row>
    <row r="834" spans="1:116" s="17" customFormat="1" ht="60">
      <c r="A834" s="43" t="s">
        <v>3720</v>
      </c>
      <c r="B834" s="23">
        <v>829</v>
      </c>
      <c r="C834" s="44">
        <v>19418</v>
      </c>
      <c r="D834" s="44"/>
      <c r="E834" s="45" t="s">
        <v>3728</v>
      </c>
      <c r="F834" s="45" t="s">
        <v>3729</v>
      </c>
      <c r="G834" s="35" t="s">
        <v>3730</v>
      </c>
      <c r="H834" s="48" t="s">
        <v>3731</v>
      </c>
      <c r="I834" s="45" t="s">
        <v>1458</v>
      </c>
      <c r="J834" s="45" t="s">
        <v>3732</v>
      </c>
      <c r="K834" s="46">
        <v>10</v>
      </c>
      <c r="L834" s="45" t="s">
        <v>83</v>
      </c>
      <c r="M834" s="47">
        <v>1</v>
      </c>
      <c r="N834" s="45" t="s">
        <v>47</v>
      </c>
      <c r="O834" s="45" t="s">
        <v>3725</v>
      </c>
      <c r="P834" s="45" t="s">
        <v>3733</v>
      </c>
      <c r="Q834" s="45" t="s">
        <v>3734</v>
      </c>
      <c r="R834" s="29">
        <v>5.08</v>
      </c>
      <c r="S834" s="30"/>
      <c r="T834" s="31">
        <v>4.5999999999999996</v>
      </c>
      <c r="U834" s="9">
        <v>2.1</v>
      </c>
      <c r="V834" s="29">
        <v>5.08</v>
      </c>
      <c r="W834" s="30"/>
      <c r="X834" s="30"/>
      <c r="Y834" s="30"/>
      <c r="Z834" s="30"/>
      <c r="AA834" s="30"/>
      <c r="AB834" s="30"/>
      <c r="AC834" s="30"/>
      <c r="AD834" s="30"/>
      <c r="AE834" s="32">
        <v>5.08</v>
      </c>
      <c r="AK834" s="17">
        <v>4.2549999999999999</v>
      </c>
      <c r="AN834" s="33">
        <v>4.2549999999999999</v>
      </c>
      <c r="AO834" s="17" t="s">
        <v>380</v>
      </c>
      <c r="AP834" s="32" t="s">
        <v>381</v>
      </c>
      <c r="AQ834" s="17" t="e">
        <f>AVERAGE(SMALL(AE834:AI834,1),SMALL(AE834:AI834,2))</f>
        <v>#NUM!</v>
      </c>
      <c r="AR834" s="17" t="e">
        <f>IF(R834 &lt;=( AVERAGE(SMALL(AE834:AI834,1),SMALL(AE834:AI834,2))), R834, "")</f>
        <v>#NUM!</v>
      </c>
      <c r="AS834" s="17" t="e">
        <f>AVERAGE(SMALL(AJ834:AM834,1),SMALL(AJ834:AM834,2))</f>
        <v>#NUM!</v>
      </c>
      <c r="AT834" s="17">
        <f>T834*1.075</f>
        <v>4.9449999999999994</v>
      </c>
      <c r="AU834" s="17">
        <f>U834*1.075</f>
        <v>2.2574999999999998</v>
      </c>
      <c r="AV834" s="30">
        <f>MIN(AN834,AT834,AU834)</f>
        <v>2.2574999999999998</v>
      </c>
      <c r="AW834" s="17" t="s">
        <v>75</v>
      </c>
      <c r="AX834" s="17" t="s">
        <v>76</v>
      </c>
      <c r="AY834" s="33">
        <v>2.2599999999999998</v>
      </c>
      <c r="AZ834" s="34">
        <f>IF(AND(AY834&gt;0,AY834&lt;=10),AY834*0.25,IF(AND(AY834&gt;10,AY834&lt;=50),AY834*0.17,IF(AND(AY834&gt;10,AY834&lt;=100),AY834*0.12,IF(AY834&gt;100,AY834*0.1))))</f>
        <v>0.56499999999999995</v>
      </c>
      <c r="BA834" s="35">
        <f>AZ834+AY834</f>
        <v>2.8249999999999997</v>
      </c>
      <c r="BB834" s="33">
        <f>BA834+BA834*0.08</f>
        <v>3.0509999999999997</v>
      </c>
    </row>
    <row r="835" spans="1:116" s="17" customFormat="1" ht="30">
      <c r="A835" s="43" t="s">
        <v>3720</v>
      </c>
      <c r="B835" s="23">
        <v>828</v>
      </c>
      <c r="C835" s="44">
        <v>12172</v>
      </c>
      <c r="D835" s="44"/>
      <c r="E835" s="45" t="s">
        <v>3721</v>
      </c>
      <c r="F835" s="45" t="s">
        <v>3722</v>
      </c>
      <c r="G835" s="35" t="s">
        <v>3723</v>
      </c>
      <c r="H835" s="48" t="s">
        <v>109</v>
      </c>
      <c r="I835" s="45" t="s">
        <v>396</v>
      </c>
      <c r="J835" s="45" t="s">
        <v>3724</v>
      </c>
      <c r="K835" s="46">
        <v>5</v>
      </c>
      <c r="L835" s="45" t="s">
        <v>83</v>
      </c>
      <c r="M835" s="47">
        <v>10</v>
      </c>
      <c r="N835" s="45" t="s">
        <v>47</v>
      </c>
      <c r="O835" s="45" t="s">
        <v>3725</v>
      </c>
      <c r="P835" s="45" t="s">
        <v>3726</v>
      </c>
      <c r="Q835" s="45" t="s">
        <v>3727</v>
      </c>
      <c r="R835" s="29">
        <v>14.5</v>
      </c>
      <c r="S835" s="30"/>
      <c r="T835" s="31"/>
      <c r="U835" s="9">
        <v>6.1</v>
      </c>
      <c r="V835" s="29">
        <v>13.75</v>
      </c>
      <c r="W835" s="30"/>
      <c r="X835" s="30"/>
      <c r="Y835" s="30"/>
      <c r="Z835" s="30"/>
      <c r="AA835" s="30"/>
      <c r="AB835" s="30"/>
      <c r="AC835" s="30"/>
      <c r="AD835" s="30"/>
      <c r="AE835" s="32">
        <v>13.75</v>
      </c>
      <c r="AN835" s="33">
        <v>14.5</v>
      </c>
      <c r="AO835" s="17" t="s">
        <v>51</v>
      </c>
      <c r="AP835" s="32" t="s">
        <v>52</v>
      </c>
      <c r="AQ835" s="17" t="e">
        <f>AVERAGE(SMALL(AE835:AI835,1),SMALL(AE835:AI835,2))</f>
        <v>#NUM!</v>
      </c>
      <c r="AR835" s="17" t="e">
        <f>IF(R835 &lt;=( AVERAGE(SMALL(AE835:AI835,1),SMALL(AE835:AI835,2))), R835, "")</f>
        <v>#NUM!</v>
      </c>
      <c r="AS835" s="17" t="e">
        <f>AVERAGE(SMALL(AJ835:AM835,1),SMALL(AJ835:AM835,2))</f>
        <v>#NUM!</v>
      </c>
      <c r="AT835" s="17">
        <f>T835*1.075</f>
        <v>0</v>
      </c>
      <c r="AU835" s="17">
        <f>U835*1.075</f>
        <v>6.5574999999999992</v>
      </c>
      <c r="AV835" s="30">
        <f>MIN(AN835,AT835,AU835)</f>
        <v>0</v>
      </c>
      <c r="AW835" s="17" t="s">
        <v>75</v>
      </c>
      <c r="AX835" s="17" t="s">
        <v>76</v>
      </c>
      <c r="AY835" s="33">
        <v>6.5570000000000004</v>
      </c>
      <c r="AZ835" s="34">
        <f>IF(AND(AY835&gt;0,AY835&lt;=10),AY835*0.25,IF(AND(AY835&gt;10,AY835&lt;=50),AY835*0.17,IF(AND(AY835&gt;10,AY835&lt;=100),AY835*0.12,IF(AY835&gt;100,AY835*0.1))))</f>
        <v>1.6392500000000001</v>
      </c>
      <c r="BA835" s="35">
        <f>AZ835+AY835</f>
        <v>8.1962500000000009</v>
      </c>
      <c r="BB835" s="33">
        <f>BA835+BA835*0.08</f>
        <v>8.8519500000000004</v>
      </c>
    </row>
    <row r="836" spans="1:116" s="17" customFormat="1" ht="30">
      <c r="A836" s="22" t="s">
        <v>3756</v>
      </c>
      <c r="B836" s="23">
        <v>834</v>
      </c>
      <c r="C836" s="24"/>
      <c r="D836" s="24"/>
      <c r="E836" s="26" t="s">
        <v>3757</v>
      </c>
      <c r="F836" s="26" t="s">
        <v>3635</v>
      </c>
      <c r="G836" s="25" t="s">
        <v>529</v>
      </c>
      <c r="H836" s="22" t="s">
        <v>169</v>
      </c>
      <c r="I836" s="26" t="s">
        <v>3636</v>
      </c>
      <c r="J836" s="26" t="s">
        <v>3758</v>
      </c>
      <c r="K836" s="27"/>
      <c r="L836" s="26"/>
      <c r="M836" s="28">
        <v>10</v>
      </c>
      <c r="N836" s="26" t="s">
        <v>47</v>
      </c>
      <c r="O836" s="26" t="s">
        <v>3759</v>
      </c>
      <c r="P836" s="26" t="s">
        <v>3760</v>
      </c>
      <c r="Q836" s="26" t="s">
        <v>3761</v>
      </c>
      <c r="R836" s="29">
        <v>19.5</v>
      </c>
      <c r="S836" s="30"/>
      <c r="T836" s="31">
        <v>20</v>
      </c>
      <c r="U836" s="9" t="s">
        <v>58</v>
      </c>
      <c r="V836" s="29">
        <v>19.5</v>
      </c>
      <c r="W836" s="30"/>
      <c r="X836" s="30"/>
      <c r="Y836" s="30"/>
      <c r="Z836" s="30"/>
      <c r="AA836" s="30"/>
      <c r="AB836" s="30"/>
      <c r="AC836" s="30"/>
      <c r="AD836" s="30"/>
      <c r="AE836" s="32"/>
      <c r="AN836" s="33"/>
      <c r="AP836" s="32"/>
      <c r="AQ836" s="17" t="e">
        <f>AVERAGE(SMALL(AE836:AI836,1),SMALL(AE836:AI836,2))</f>
        <v>#NUM!</v>
      </c>
      <c r="AR836" s="17" t="e">
        <f>IF(R836 &lt;=( AVERAGE(SMALL(AE836:AI836,1),SMALL(AE836:AI836,2))), R836, "")</f>
        <v>#NUM!</v>
      </c>
      <c r="AS836" s="17" t="e">
        <f>AVERAGE(SMALL(AJ836:AM836,1),SMALL(AJ836:AM836,2))</f>
        <v>#NUM!</v>
      </c>
      <c r="AT836" s="17">
        <f>T836*1.075</f>
        <v>21.5</v>
      </c>
      <c r="AU836" s="17" t="e">
        <f>U836*1.075</f>
        <v>#VALUE!</v>
      </c>
      <c r="AV836" s="30" t="e">
        <f>MIN(AN836,AT836,AU836)</f>
        <v>#VALUE!</v>
      </c>
      <c r="AW836" s="42" t="s">
        <v>53</v>
      </c>
      <c r="AX836" s="17" t="s">
        <v>52</v>
      </c>
      <c r="AY836" s="33">
        <v>19.5</v>
      </c>
      <c r="AZ836" s="34">
        <f>IF(AND(AY836&gt;0,AY836&lt;=10),AY836*0.25,IF(AND(AY836&gt;10,AY836&lt;=50),AY836*0.17,IF(AND(AY836&gt;10,AY836&lt;=100),AY836*0.12,IF(AY836&gt;100,AY836*0.1))))</f>
        <v>3.3150000000000004</v>
      </c>
      <c r="BA836" s="35">
        <f>AZ836+AY836</f>
        <v>22.815000000000001</v>
      </c>
      <c r="BB836" s="33">
        <f>BA836+BA836*0.08</f>
        <v>24.6402</v>
      </c>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row>
    <row r="837" spans="1:116" s="17" customFormat="1" ht="30">
      <c r="A837" s="43" t="s">
        <v>3762</v>
      </c>
      <c r="B837" s="23">
        <v>835</v>
      </c>
      <c r="C837" s="44">
        <v>3872</v>
      </c>
      <c r="D837" s="44"/>
      <c r="E837" s="45" t="s">
        <v>3763</v>
      </c>
      <c r="F837" s="45" t="s">
        <v>3764</v>
      </c>
      <c r="G837" s="35" t="s">
        <v>3765</v>
      </c>
      <c r="H837" s="48" t="s">
        <v>537</v>
      </c>
      <c r="I837" s="45" t="s">
        <v>1531</v>
      </c>
      <c r="J837" s="45" t="s">
        <v>3766</v>
      </c>
      <c r="K837" s="46"/>
      <c r="L837" s="45"/>
      <c r="M837" s="47">
        <v>4</v>
      </c>
      <c r="N837" s="45" t="s">
        <v>47</v>
      </c>
      <c r="O837" s="45" t="s">
        <v>3767</v>
      </c>
      <c r="P837" s="45" t="s">
        <v>3768</v>
      </c>
      <c r="Q837" s="45" t="s">
        <v>3769</v>
      </c>
      <c r="R837" s="29">
        <v>4.5</v>
      </c>
      <c r="S837" s="30"/>
      <c r="T837" s="31"/>
      <c r="U837" s="9">
        <v>0.97</v>
      </c>
      <c r="V837" s="29"/>
      <c r="W837" s="30"/>
      <c r="X837" s="30"/>
      <c r="Y837" s="30"/>
      <c r="Z837" s="30"/>
      <c r="AA837" s="30"/>
      <c r="AB837" s="30"/>
      <c r="AC837" s="30"/>
      <c r="AD837" s="30"/>
      <c r="AE837" s="32"/>
      <c r="AN837" s="33">
        <v>4.5</v>
      </c>
      <c r="AO837" s="17" t="s">
        <v>51</v>
      </c>
      <c r="AP837" s="32" t="s">
        <v>52</v>
      </c>
      <c r="AQ837" s="17" t="e">
        <f>AVERAGE(SMALL(AE837:AI837,1),SMALL(AE837:AI837,2))</f>
        <v>#NUM!</v>
      </c>
      <c r="AR837" s="17" t="e">
        <f>IF(R837 &lt;=( AVERAGE(SMALL(AE837:AI837,1),SMALL(AE837:AI837,2))), R837, "")</f>
        <v>#NUM!</v>
      </c>
      <c r="AS837" s="17" t="e">
        <f>AVERAGE(SMALL(AJ837:AM837,1),SMALL(AJ837:AM837,2))</f>
        <v>#NUM!</v>
      </c>
      <c r="AT837" s="17">
        <f>T837*1.075</f>
        <v>0</v>
      </c>
      <c r="AU837" s="17">
        <f>U837*1.075</f>
        <v>1.0427499999999998</v>
      </c>
      <c r="AV837" s="30">
        <f>MIN(AN837,AT837,AU837)</f>
        <v>0</v>
      </c>
      <c r="AW837" s="17" t="s">
        <v>75</v>
      </c>
      <c r="AX837" s="17" t="s">
        <v>76</v>
      </c>
      <c r="AY837" s="33">
        <v>1.04</v>
      </c>
      <c r="AZ837" s="34">
        <f>IF(AND(AY837&gt;0,AY837&lt;=10),AY837*0.25,IF(AND(AY837&gt;10,AY837&lt;=50),AY837*0.17,IF(AND(AY837&gt;10,AY837&lt;=100),AY837*0.12,IF(AY837&gt;100,AY837*0.1))))</f>
        <v>0.26</v>
      </c>
      <c r="BA837" s="35">
        <f>AZ837+AY837</f>
        <v>1.3</v>
      </c>
      <c r="BB837" s="33">
        <f>BA837+BA837*0.08</f>
        <v>1.4040000000000001</v>
      </c>
    </row>
    <row r="838" spans="1:116" s="17" customFormat="1" ht="30">
      <c r="A838" s="22" t="s">
        <v>3770</v>
      </c>
      <c r="B838" s="23">
        <v>836</v>
      </c>
      <c r="C838" s="24"/>
      <c r="D838" s="24"/>
      <c r="E838" s="26" t="s">
        <v>3771</v>
      </c>
      <c r="F838" s="26" t="s">
        <v>1035</v>
      </c>
      <c r="G838" s="25" t="s">
        <v>1036</v>
      </c>
      <c r="H838" s="22" t="s">
        <v>705</v>
      </c>
      <c r="I838" s="26" t="s">
        <v>106</v>
      </c>
      <c r="J838" s="26" t="s">
        <v>3772</v>
      </c>
      <c r="K838" s="27"/>
      <c r="L838" s="26"/>
      <c r="M838" s="28">
        <v>1</v>
      </c>
      <c r="N838" s="26" t="s">
        <v>47</v>
      </c>
      <c r="O838" s="26" t="s">
        <v>3773</v>
      </c>
      <c r="P838" s="26" t="s">
        <v>3774</v>
      </c>
      <c r="Q838" s="26" t="s">
        <v>3775</v>
      </c>
      <c r="R838" s="29">
        <v>1.23</v>
      </c>
      <c r="S838" s="30">
        <v>1.81</v>
      </c>
      <c r="T838" s="31"/>
      <c r="U838" s="9">
        <v>0.17</v>
      </c>
      <c r="V838" s="29">
        <v>1.22925</v>
      </c>
      <c r="W838" s="30"/>
      <c r="X838" s="30"/>
      <c r="Y838" s="30"/>
      <c r="Z838" s="30"/>
      <c r="AA838" s="30"/>
      <c r="AB838" s="30"/>
      <c r="AC838" s="30"/>
      <c r="AD838" s="30"/>
      <c r="AE838" s="32"/>
      <c r="AN838" s="33"/>
      <c r="AP838" s="32"/>
      <c r="AQ838" s="17" t="e">
        <f>AVERAGE(SMALL(AE838:AI838,1),SMALL(AE838:AI838,2))</f>
        <v>#NUM!</v>
      </c>
      <c r="AR838" s="17" t="e">
        <f>IF(R838 &lt;=( AVERAGE(SMALL(AE838:AI838,1),SMALL(AE838:AI838,2))), R838, "")</f>
        <v>#NUM!</v>
      </c>
      <c r="AS838" s="17" t="e">
        <f>AVERAGE(SMALL(AJ838:AM838,1),SMALL(AJ838:AM838,2))</f>
        <v>#NUM!</v>
      </c>
      <c r="AT838" s="17">
        <f>T838*1.075</f>
        <v>0</v>
      </c>
      <c r="AU838" s="17">
        <f>U838*1.075</f>
        <v>0.18275</v>
      </c>
      <c r="AV838" s="30">
        <f>MIN(AN838,AT838,AU838)</f>
        <v>0</v>
      </c>
      <c r="AW838" s="17" t="s">
        <v>75</v>
      </c>
      <c r="AX838" s="17" t="s">
        <v>76</v>
      </c>
      <c r="AY838" s="33">
        <v>0.1827</v>
      </c>
      <c r="AZ838" s="34">
        <f>IF(AND(AY838&gt;0,AY838&lt;=10),AY838*0.25,IF(AND(AY838&gt;10,AY838&lt;=50),AY838*0.17,IF(AND(AY838&gt;10,AY838&lt;=100),AY838*0.12,IF(AY838&gt;100,AY838*0.1))))</f>
        <v>4.5675E-2</v>
      </c>
      <c r="BA838" s="35">
        <f>AZ838+AY838</f>
        <v>0.22837499999999999</v>
      </c>
      <c r="BB838" s="33">
        <f>BA838+BA838*0.08</f>
        <v>0.246645</v>
      </c>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55"/>
      <c r="CZ838" s="55"/>
      <c r="DA838" s="55"/>
      <c r="DB838" s="55"/>
      <c r="DC838" s="55"/>
      <c r="DD838" s="55"/>
      <c r="DE838" s="55"/>
      <c r="DF838" s="55"/>
      <c r="DG838" s="55"/>
      <c r="DH838" s="55"/>
      <c r="DI838" s="55"/>
      <c r="DJ838" s="55"/>
      <c r="DK838" s="55"/>
      <c r="DL838" s="55"/>
    </row>
    <row r="839" spans="1:116" s="17" customFormat="1" ht="30">
      <c r="A839" s="22" t="s">
        <v>3770</v>
      </c>
      <c r="B839" s="23">
        <v>837</v>
      </c>
      <c r="C839" s="24"/>
      <c r="D839" s="24"/>
      <c r="E839" s="26" t="s">
        <v>3776</v>
      </c>
      <c r="F839" s="26" t="s">
        <v>3777</v>
      </c>
      <c r="G839" s="25" t="s">
        <v>3778</v>
      </c>
      <c r="H839" s="22" t="s">
        <v>3779</v>
      </c>
      <c r="I839" s="26" t="s">
        <v>106</v>
      </c>
      <c r="J839" s="26" t="s">
        <v>3780</v>
      </c>
      <c r="K839" s="27"/>
      <c r="L839" s="26"/>
      <c r="M839" s="28">
        <v>28</v>
      </c>
      <c r="N839" s="26" t="s">
        <v>47</v>
      </c>
      <c r="O839" s="26" t="s">
        <v>3773</v>
      </c>
      <c r="P839" s="26" t="s">
        <v>3781</v>
      </c>
      <c r="Q839" s="26" t="s">
        <v>3782</v>
      </c>
      <c r="R839" s="29">
        <v>1.7</v>
      </c>
      <c r="S839" s="30">
        <v>2.0099999999999998</v>
      </c>
      <c r="T839" s="31"/>
      <c r="U839" s="9">
        <v>0.23</v>
      </c>
      <c r="V839" s="29">
        <v>2.0114999999999998</v>
      </c>
      <c r="W839" s="30"/>
      <c r="X839" s="30"/>
      <c r="Y839" s="30"/>
      <c r="Z839" s="30"/>
      <c r="AA839" s="30"/>
      <c r="AB839" s="30"/>
      <c r="AC839" s="30"/>
      <c r="AD839" s="30"/>
      <c r="AE839" s="32"/>
      <c r="AN839" s="33"/>
      <c r="AP839" s="32"/>
      <c r="AQ839" s="17" t="e">
        <f>AVERAGE(SMALL(AE839:AI839,1),SMALL(AE839:AI839,2))</f>
        <v>#NUM!</v>
      </c>
      <c r="AR839" s="17" t="e">
        <f>IF(R839 &lt;=( AVERAGE(SMALL(AE839:AI839,1),SMALL(AE839:AI839,2))), R839, "")</f>
        <v>#NUM!</v>
      </c>
      <c r="AS839" s="17" t="e">
        <f>AVERAGE(SMALL(AJ839:AM839,1),SMALL(AJ839:AM839,2))</f>
        <v>#NUM!</v>
      </c>
      <c r="AT839" s="17">
        <f>T839*1.075</f>
        <v>0</v>
      </c>
      <c r="AU839" s="17">
        <f>U839*1.075</f>
        <v>0.24725</v>
      </c>
      <c r="AV839" s="30">
        <f>MIN(AN839,AT839,AU839)</f>
        <v>0</v>
      </c>
      <c r="AW839" s="17" t="s">
        <v>75</v>
      </c>
      <c r="AX839" s="17" t="s">
        <v>76</v>
      </c>
      <c r="AY839" s="33">
        <v>0.247</v>
      </c>
      <c r="AZ839" s="34">
        <f>IF(AND(AY839&gt;0,AY839&lt;=10),AY839*0.25,IF(AND(AY839&gt;10,AY839&lt;=50),AY839*0.17,IF(AND(AY839&gt;10,AY839&lt;=100),AY839*0.12,IF(AY839&gt;100,AY839*0.1))))</f>
        <v>6.1749999999999999E-2</v>
      </c>
      <c r="BA839" s="35">
        <f>AZ839+AY839</f>
        <v>0.30874999999999997</v>
      </c>
      <c r="BB839" s="33">
        <f>BA839+BA839*0.08</f>
        <v>0.33344999999999997</v>
      </c>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55"/>
      <c r="CZ839" s="55"/>
      <c r="DA839" s="55"/>
      <c r="DB839" s="55"/>
      <c r="DC839" s="55"/>
      <c r="DD839" s="55"/>
      <c r="DE839" s="55"/>
      <c r="DF839" s="55"/>
      <c r="DG839" s="55"/>
      <c r="DH839" s="55"/>
      <c r="DI839" s="55"/>
      <c r="DJ839" s="55"/>
      <c r="DK839" s="55"/>
      <c r="DL839" s="55"/>
    </row>
    <row r="840" spans="1:116" s="17" customFormat="1" ht="30">
      <c r="A840" s="36" t="s">
        <v>3783</v>
      </c>
      <c r="B840" s="23">
        <v>838</v>
      </c>
      <c r="C840" s="37">
        <v>19578</v>
      </c>
      <c r="D840" s="37"/>
      <c r="E840" s="39" t="s">
        <v>3784</v>
      </c>
      <c r="F840" s="39" t="s">
        <v>3785</v>
      </c>
      <c r="G840" s="38" t="s">
        <v>3786</v>
      </c>
      <c r="H840" s="54" t="s">
        <v>3787</v>
      </c>
      <c r="I840" s="39" t="s">
        <v>3666</v>
      </c>
      <c r="J840" s="39" t="s">
        <v>3788</v>
      </c>
      <c r="K840" s="40"/>
      <c r="L840" s="39"/>
      <c r="M840" s="41">
        <v>1</v>
      </c>
      <c r="N840" s="39" t="s">
        <v>47</v>
      </c>
      <c r="O840" s="39" t="s">
        <v>3789</v>
      </c>
      <c r="P840" s="39" t="s">
        <v>3790</v>
      </c>
      <c r="Q840" s="39" t="s">
        <v>3791</v>
      </c>
      <c r="R840" s="29">
        <v>17.399999999999999</v>
      </c>
      <c r="S840" s="30"/>
      <c r="T840" s="31">
        <v>34.79</v>
      </c>
      <c r="U840" s="9" t="s">
        <v>58</v>
      </c>
      <c r="V840" s="29">
        <v>21.85</v>
      </c>
      <c r="W840" s="30"/>
      <c r="X840" s="30"/>
      <c r="Y840" s="30">
        <v>15.28</v>
      </c>
      <c r="Z840" s="30">
        <v>19.510000000000002</v>
      </c>
      <c r="AA840" s="30"/>
      <c r="AB840" s="30"/>
      <c r="AC840" s="30"/>
      <c r="AD840" s="30"/>
      <c r="AE840" s="32">
        <v>21.85</v>
      </c>
      <c r="AG840" s="17">
        <v>28.3</v>
      </c>
      <c r="AH840" s="17">
        <v>30.56</v>
      </c>
      <c r="AI840" s="17">
        <v>39.020000000000003</v>
      </c>
      <c r="AN840" s="33">
        <v>17.399999999999999</v>
      </c>
      <c r="AO840" s="17" t="s">
        <v>51</v>
      </c>
      <c r="AP840" s="32" t="s">
        <v>52</v>
      </c>
      <c r="AQ840" s="17">
        <f>AVERAGE(SMALL(AE840:AI840,1),SMALL(AE840:AI840,2))</f>
        <v>25.075000000000003</v>
      </c>
      <c r="AR840" s="17">
        <f>IF(R840 &lt;=( AVERAGE(SMALL(AE840:AI840,1),SMALL(AE840:AI840,2))), R840, "")</f>
        <v>17.399999999999999</v>
      </c>
      <c r="AS840" s="17" t="e">
        <f>AVERAGE(SMALL(AJ840:AM840,1),SMALL(AJ840:AM840,2))</f>
        <v>#NUM!</v>
      </c>
      <c r="AT840" s="17">
        <f>T840*1.075</f>
        <v>37.399249999999995</v>
      </c>
      <c r="AU840" s="17" t="e">
        <f>U840*1.075</f>
        <v>#VALUE!</v>
      </c>
      <c r="AV840" s="30">
        <v>17.399999999999999</v>
      </c>
      <c r="AW840" s="42" t="s">
        <v>53</v>
      </c>
      <c r="AX840" s="42" t="s">
        <v>52</v>
      </c>
      <c r="AY840" s="33">
        <v>17.399999999999999</v>
      </c>
      <c r="AZ840" s="34">
        <f>IF(AND(AY840&gt;0,AY840&lt;=10),AY840*0.25,IF(AND(AY840&gt;10,AY840&lt;=50),AY840*0.17,IF(AND(AY840&gt;10,AY840&lt;=100),AY840*0.12,IF(AY840&gt;100,AY840*0.1))))</f>
        <v>2.9580000000000002</v>
      </c>
      <c r="BA840" s="35">
        <f>AZ840+AY840</f>
        <v>20.357999999999997</v>
      </c>
      <c r="BB840" s="33">
        <f>BA840+BA840*0.08</f>
        <v>21.986639999999998</v>
      </c>
    </row>
    <row r="841" spans="1:116" s="17" customFormat="1" ht="60">
      <c r="A841" s="43" t="s">
        <v>3792</v>
      </c>
      <c r="B841" s="23">
        <v>840</v>
      </c>
      <c r="C841" s="44">
        <v>17991</v>
      </c>
      <c r="D841" s="44"/>
      <c r="E841" s="45" t="s">
        <v>3800</v>
      </c>
      <c r="F841" s="45" t="s">
        <v>1994</v>
      </c>
      <c r="G841" s="35" t="s">
        <v>1995</v>
      </c>
      <c r="H841" s="48" t="s">
        <v>130</v>
      </c>
      <c r="I841" s="45" t="s">
        <v>106</v>
      </c>
      <c r="J841" s="45" t="s">
        <v>3801</v>
      </c>
      <c r="K841" s="46"/>
      <c r="L841" s="45"/>
      <c r="M841" s="47">
        <v>21</v>
      </c>
      <c r="N841" s="45" t="s">
        <v>47</v>
      </c>
      <c r="O841" s="45" t="s">
        <v>3797</v>
      </c>
      <c r="P841" s="45" t="s">
        <v>3802</v>
      </c>
      <c r="Q841" s="45" t="s">
        <v>3803</v>
      </c>
      <c r="R841" s="29">
        <v>4.2</v>
      </c>
      <c r="S841" s="30"/>
      <c r="T841" s="31"/>
      <c r="U841" s="9">
        <v>1</v>
      </c>
      <c r="V841" s="33">
        <v>5.8395000000000001</v>
      </c>
      <c r="W841" s="30"/>
      <c r="X841" s="30"/>
      <c r="Y841" s="30"/>
      <c r="Z841" s="30"/>
      <c r="AA841" s="30"/>
      <c r="AB841" s="30"/>
      <c r="AC841" s="30"/>
      <c r="AD841" s="30"/>
      <c r="AE841" s="32">
        <v>5.8395000000000001</v>
      </c>
      <c r="AK841" s="17">
        <v>4.2</v>
      </c>
      <c r="AN841" s="33">
        <v>4.2</v>
      </c>
      <c r="AO841" s="17" t="s">
        <v>51</v>
      </c>
      <c r="AP841" s="32" t="s">
        <v>52</v>
      </c>
      <c r="AQ841" s="17" t="e">
        <f>AVERAGE(SMALL(AE841:AI841,1),SMALL(AE841:AI841,2))</f>
        <v>#NUM!</v>
      </c>
      <c r="AR841" s="17" t="e">
        <f>IF(R841 &lt;=( AVERAGE(SMALL(AE841:AI841,1),SMALL(AE841:AI841,2))), R841, "")</f>
        <v>#NUM!</v>
      </c>
      <c r="AS841" s="17" t="e">
        <f>AVERAGE(SMALL(AJ841:AM841,1),SMALL(AJ841:AM841,2))</f>
        <v>#NUM!</v>
      </c>
      <c r="AT841" s="17">
        <f>T841*1.075</f>
        <v>0</v>
      </c>
      <c r="AU841" s="17">
        <f>U841*1.075</f>
        <v>1.075</v>
      </c>
      <c r="AV841" s="30">
        <f>MIN(AN841,AT841,AU841)</f>
        <v>0</v>
      </c>
      <c r="AW841" s="17" t="s">
        <v>75</v>
      </c>
      <c r="AX841" s="17" t="s">
        <v>76</v>
      </c>
      <c r="AY841" s="33">
        <v>1.07</v>
      </c>
      <c r="AZ841" s="34">
        <f>IF(AND(AY841&gt;0,AY841&lt;=10),AY841*0.25,IF(AND(AY841&gt;10,AY841&lt;=50),AY841*0.17,IF(AND(AY841&gt;10,AY841&lt;=100),AY841*0.12,IF(AY841&gt;100,AY841*0.1))))</f>
        <v>0.26750000000000002</v>
      </c>
      <c r="BA841" s="35">
        <f>AZ841+AY841</f>
        <v>1.3375000000000001</v>
      </c>
      <c r="BB841" s="33">
        <f>BA841+BA841*0.08</f>
        <v>1.4445000000000001</v>
      </c>
    </row>
    <row r="842" spans="1:116" s="17" customFormat="1" ht="30">
      <c r="A842" s="43" t="s">
        <v>3792</v>
      </c>
      <c r="B842" s="23">
        <v>841</v>
      </c>
      <c r="C842" s="44">
        <v>17757</v>
      </c>
      <c r="D842" s="44"/>
      <c r="E842" s="45" t="s">
        <v>3804</v>
      </c>
      <c r="F842" s="45" t="s">
        <v>3805</v>
      </c>
      <c r="G842" s="35" t="s">
        <v>1870</v>
      </c>
      <c r="H842" s="48" t="s">
        <v>207</v>
      </c>
      <c r="I842" s="45" t="s">
        <v>106</v>
      </c>
      <c r="J842" s="45" t="s">
        <v>3806</v>
      </c>
      <c r="K842" s="46"/>
      <c r="L842" s="45"/>
      <c r="M842" s="47">
        <v>28</v>
      </c>
      <c r="N842" s="45" t="s">
        <v>47</v>
      </c>
      <c r="O842" s="45" t="s">
        <v>3797</v>
      </c>
      <c r="P842" s="45" t="s">
        <v>3802</v>
      </c>
      <c r="Q842" s="45" t="s">
        <v>3807</v>
      </c>
      <c r="R842" s="29">
        <v>2.8</v>
      </c>
      <c r="S842" s="30"/>
      <c r="T842" s="31"/>
      <c r="U842" s="9">
        <v>1</v>
      </c>
      <c r="V842" s="29">
        <v>4.0869999999999997</v>
      </c>
      <c r="W842" s="30"/>
      <c r="X842" s="30"/>
      <c r="Y842" s="30"/>
      <c r="Z842" s="30"/>
      <c r="AA842" s="30"/>
      <c r="AB842" s="30"/>
      <c r="AC842" s="30"/>
      <c r="AD842" s="30"/>
      <c r="AE842" s="32">
        <v>4.0869999999999997</v>
      </c>
      <c r="AN842" s="33">
        <v>2.8</v>
      </c>
      <c r="AO842" s="17" t="s">
        <v>51</v>
      </c>
      <c r="AP842" s="32" t="s">
        <v>52</v>
      </c>
      <c r="AQ842" s="17" t="e">
        <f>AVERAGE(SMALL(AE842:AI842,1),SMALL(AE842:AI842,2))</f>
        <v>#NUM!</v>
      </c>
      <c r="AR842" s="17" t="e">
        <f>IF(R842 &lt;=( AVERAGE(SMALL(AE842:AI842,1),SMALL(AE842:AI842,2))), R842, "")</f>
        <v>#NUM!</v>
      </c>
      <c r="AS842" s="17" t="e">
        <f>AVERAGE(SMALL(AJ842:AM842,1),SMALL(AJ842:AM842,2))</f>
        <v>#NUM!</v>
      </c>
      <c r="AT842" s="17">
        <f>T842*1.075</f>
        <v>0</v>
      </c>
      <c r="AU842" s="17">
        <f>U842*1.075</f>
        <v>1.075</v>
      </c>
      <c r="AV842" s="30">
        <f>MIN(AN842,AT842,AU842)</f>
        <v>0</v>
      </c>
      <c r="AW842" s="17" t="s">
        <v>75</v>
      </c>
      <c r="AX842" s="17" t="s">
        <v>76</v>
      </c>
      <c r="AY842" s="33">
        <v>1.075</v>
      </c>
      <c r="AZ842" s="34">
        <f>IF(AND(AY842&gt;0,AY842&lt;=10),AY842*0.25,IF(AND(AY842&gt;10,AY842&lt;=50),AY842*0.17,IF(AND(AY842&gt;10,AY842&lt;=100),AY842*0.12,IF(AY842&gt;100,AY842*0.1))))</f>
        <v>0.26874999999999999</v>
      </c>
      <c r="BA842" s="35">
        <f>AZ842+AY842</f>
        <v>1.34375</v>
      </c>
      <c r="BB842" s="33">
        <f>BA842+BA842*0.08</f>
        <v>1.4512499999999999</v>
      </c>
    </row>
    <row r="843" spans="1:116" s="17" customFormat="1" ht="30">
      <c r="A843" s="43" t="s">
        <v>3792</v>
      </c>
      <c r="B843" s="23">
        <v>839</v>
      </c>
      <c r="C843" s="44">
        <v>13194</v>
      </c>
      <c r="D843" s="44"/>
      <c r="E843" s="45" t="s">
        <v>3793</v>
      </c>
      <c r="F843" s="45" t="s">
        <v>3794</v>
      </c>
      <c r="G843" s="35" t="s">
        <v>3795</v>
      </c>
      <c r="H843" s="48" t="s">
        <v>738</v>
      </c>
      <c r="I843" s="45" t="s">
        <v>3387</v>
      </c>
      <c r="J843" s="45" t="s">
        <v>3796</v>
      </c>
      <c r="K843" s="46">
        <v>100</v>
      </c>
      <c r="L843" s="45" t="s">
        <v>83</v>
      </c>
      <c r="M843" s="47">
        <v>1</v>
      </c>
      <c r="N843" s="45" t="s">
        <v>47</v>
      </c>
      <c r="O843" s="45" t="s">
        <v>3797</v>
      </c>
      <c r="P843" s="45" t="s">
        <v>3798</v>
      </c>
      <c r="Q843" s="45" t="s">
        <v>3799</v>
      </c>
      <c r="R843" s="29">
        <v>5</v>
      </c>
      <c r="S843" s="30"/>
      <c r="T843" s="31"/>
      <c r="U843" s="9" t="s">
        <v>58</v>
      </c>
      <c r="V843" s="29">
        <v>8.1753</v>
      </c>
      <c r="W843" s="30"/>
      <c r="X843" s="30"/>
      <c r="Y843" s="30"/>
      <c r="Z843" s="30"/>
      <c r="AA843" s="30"/>
      <c r="AB843" s="30"/>
      <c r="AC843" s="30"/>
      <c r="AD843" s="30"/>
      <c r="AE843" s="32">
        <v>8.1753</v>
      </c>
      <c r="AN843" s="33">
        <v>5</v>
      </c>
      <c r="AO843" s="17" t="s">
        <v>51</v>
      </c>
      <c r="AP843" s="32" t="s">
        <v>52</v>
      </c>
      <c r="AQ843" s="17" t="e">
        <f>AVERAGE(SMALL(AE843:AI843,1),SMALL(AE843:AI843,2))</f>
        <v>#NUM!</v>
      </c>
      <c r="AR843" s="17" t="e">
        <f>IF(R843 &lt;=( AVERAGE(SMALL(AE843:AI843,1),SMALL(AE843:AI843,2))), R843, "")</f>
        <v>#NUM!</v>
      </c>
      <c r="AS843" s="17" t="e">
        <f>AVERAGE(SMALL(AJ843:AM843,1),SMALL(AJ843:AM843,2))</f>
        <v>#NUM!</v>
      </c>
      <c r="AT843" s="17">
        <f>T843*1.075</f>
        <v>0</v>
      </c>
      <c r="AU843" s="17" t="e">
        <f>U843*1.075</f>
        <v>#VALUE!</v>
      </c>
      <c r="AV843" s="30" t="e">
        <f>MIN(AN843,AT843,AU843)</f>
        <v>#VALUE!</v>
      </c>
      <c r="AW843" s="17" t="s">
        <v>2468</v>
      </c>
      <c r="AX843" s="17" t="s">
        <v>52</v>
      </c>
      <c r="AY843" s="33">
        <v>5</v>
      </c>
      <c r="AZ843" s="34">
        <f>IF(AND(AY843&gt;0,AY843&lt;=10),AY843*0.25,IF(AND(AY843&gt;10,AY843&lt;=50),AY843*0.17,IF(AND(AY843&gt;10,AY843&lt;=100),AY843*0.12,IF(AY843&gt;100,AY843*0.1))))</f>
        <v>1.25</v>
      </c>
      <c r="BA843" s="35">
        <f>AZ843+AY843</f>
        <v>6.25</v>
      </c>
      <c r="BB843" s="33">
        <f>BA843+BA843*0.08</f>
        <v>6.75</v>
      </c>
    </row>
    <row r="844" spans="1:116" s="17" customFormat="1" ht="30">
      <c r="A844" s="22" t="s">
        <v>3823</v>
      </c>
      <c r="B844" s="23">
        <v>844</v>
      </c>
      <c r="C844" s="24"/>
      <c r="D844" s="24"/>
      <c r="E844" s="26" t="s">
        <v>3824</v>
      </c>
      <c r="F844" s="26" t="s">
        <v>3825</v>
      </c>
      <c r="G844" s="25" t="s">
        <v>3826</v>
      </c>
      <c r="H844" s="22" t="s">
        <v>3827</v>
      </c>
      <c r="I844" s="26" t="s">
        <v>396</v>
      </c>
      <c r="J844" s="26" t="s">
        <v>3828</v>
      </c>
      <c r="K844" s="27">
        <v>1</v>
      </c>
      <c r="L844" s="26" t="s">
        <v>83</v>
      </c>
      <c r="M844" s="28">
        <v>1</v>
      </c>
      <c r="N844" s="26" t="s">
        <v>47</v>
      </c>
      <c r="O844" s="26" t="s">
        <v>3814</v>
      </c>
      <c r="P844" s="26" t="s">
        <v>3815</v>
      </c>
      <c r="Q844" s="26" t="s">
        <v>3829</v>
      </c>
      <c r="R844" s="29">
        <v>16.71</v>
      </c>
      <c r="S844" s="30"/>
      <c r="T844" s="31">
        <v>18</v>
      </c>
      <c r="U844" s="9">
        <v>10.5</v>
      </c>
      <c r="V844" s="29">
        <v>39.119999999999997</v>
      </c>
      <c r="W844" s="30"/>
      <c r="X844" s="30">
        <v>12.8</v>
      </c>
      <c r="Y844" s="30"/>
      <c r="Z844" s="30"/>
      <c r="AA844" s="30">
        <v>20.62</v>
      </c>
      <c r="AB844" s="30"/>
      <c r="AC844" s="30"/>
      <c r="AD844" s="30">
        <v>39.119999999999997</v>
      </c>
      <c r="AE844" s="32"/>
      <c r="AG844" s="17">
        <v>12.94</v>
      </c>
      <c r="AN844" s="33"/>
      <c r="AP844" s="32"/>
      <c r="AQ844" s="17" t="e">
        <f>AVERAGE(SMALL(AE844:AI844,1),SMALL(AE844:AI844,2))</f>
        <v>#NUM!</v>
      </c>
      <c r="AR844" s="17" t="e">
        <f>IF(R844 &lt;=( AVERAGE(SMALL(AE844:AI844,1),SMALL(AE844:AI844,2))), R844, "")</f>
        <v>#NUM!</v>
      </c>
      <c r="AS844" s="17" t="e">
        <f>AVERAGE(SMALL(AJ844:AM844,1),SMALL(AJ844:AM844,2))</f>
        <v>#NUM!</v>
      </c>
      <c r="AT844" s="17">
        <f>T844*1.075</f>
        <v>19.349999999999998</v>
      </c>
      <c r="AU844" s="17">
        <f>U844*1.075</f>
        <v>11.2875</v>
      </c>
      <c r="AV844" s="30">
        <f>MIN(AN844,AT844,AU844)</f>
        <v>11.2875</v>
      </c>
      <c r="AW844" s="17" t="s">
        <v>75</v>
      </c>
      <c r="AX844" s="17" t="s">
        <v>76</v>
      </c>
      <c r="AY844" s="33">
        <v>11.2875</v>
      </c>
      <c r="AZ844" s="34">
        <f>IF(AND(AY844&gt;0,AY844&lt;=10),AY844*0.25,IF(AND(AY844&gt;10,AY844&lt;=50),AY844*0.17,IF(AND(AY844&gt;10,AY844&lt;=100),AY844*0.12,IF(AY844&gt;100,AY844*0.1))))</f>
        <v>1.9188750000000001</v>
      </c>
      <c r="BA844" s="35">
        <f>AZ844+AY844</f>
        <v>13.206375</v>
      </c>
      <c r="BB844" s="33">
        <f>BA844+BA844*0.08</f>
        <v>14.262884999999999</v>
      </c>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row>
    <row r="845" spans="1:116" s="17" customFormat="1" ht="30">
      <c r="A845" s="22" t="s">
        <v>3808</v>
      </c>
      <c r="B845" s="23">
        <v>842</v>
      </c>
      <c r="C845" s="24"/>
      <c r="D845" s="24"/>
      <c r="E845" s="26" t="s">
        <v>3809</v>
      </c>
      <c r="F845" s="26" t="s">
        <v>3810</v>
      </c>
      <c r="G845" s="25" t="s">
        <v>3811</v>
      </c>
      <c r="H845" s="22" t="s">
        <v>3812</v>
      </c>
      <c r="I845" s="26" t="s">
        <v>1964</v>
      </c>
      <c r="J845" s="26" t="s">
        <v>3813</v>
      </c>
      <c r="K845" s="27">
        <v>50</v>
      </c>
      <c r="L845" s="26" t="s">
        <v>83</v>
      </c>
      <c r="M845" s="28">
        <v>1</v>
      </c>
      <c r="N845" s="26" t="s">
        <v>47</v>
      </c>
      <c r="O845" s="26" t="s">
        <v>3814</v>
      </c>
      <c r="P845" s="26" t="s">
        <v>3815</v>
      </c>
      <c r="Q845" s="26" t="s">
        <v>3816</v>
      </c>
      <c r="R845" s="29">
        <v>27.98</v>
      </c>
      <c r="S845" s="30"/>
      <c r="T845" s="31">
        <v>35</v>
      </c>
      <c r="U845" s="9" t="s">
        <v>58</v>
      </c>
      <c r="V845" s="29"/>
      <c r="W845" s="30"/>
      <c r="X845" s="30"/>
      <c r="Y845" s="30"/>
      <c r="Z845" s="30">
        <v>27.98</v>
      </c>
      <c r="AA845" s="30"/>
      <c r="AB845" s="30"/>
      <c r="AC845" s="30"/>
      <c r="AD845" s="30"/>
      <c r="AE845" s="32"/>
      <c r="AG845" s="17">
        <v>28.81</v>
      </c>
      <c r="AH845" s="17">
        <v>28.814</v>
      </c>
      <c r="AI845" s="17">
        <v>26.65</v>
      </c>
      <c r="AJ845" s="17">
        <v>32.85</v>
      </c>
      <c r="AN845" s="33"/>
      <c r="AP845" s="32"/>
      <c r="AQ845" s="17">
        <f>AVERAGE(SMALL(AE845:AI845,1),SMALL(AE845:AI845,2))</f>
        <v>27.729999999999997</v>
      </c>
      <c r="AR845" s="17" t="str">
        <f>IF(R845 &lt;=( AVERAGE(SMALL(AE845:AI845,1),SMALL(AE845:AI845,2))), R845, "")</f>
        <v/>
      </c>
      <c r="AS845" s="17" t="e">
        <f>AVERAGE(SMALL(AJ845:AM845,1),SMALL(AJ845:AM845,2))</f>
        <v>#NUM!</v>
      </c>
      <c r="AT845" s="17">
        <f>T845*1.075</f>
        <v>37.625</v>
      </c>
      <c r="AU845" s="17" t="e">
        <f>U845*1.075</f>
        <v>#VALUE!</v>
      </c>
      <c r="AV845" s="30" t="e">
        <f>MIN(AN845,AT845,AU845)</f>
        <v>#VALUE!</v>
      </c>
      <c r="AW845" s="17" t="s">
        <v>338</v>
      </c>
      <c r="AX845" s="17" t="s">
        <v>339</v>
      </c>
      <c r="AY845" s="33">
        <v>18.920000000000002</v>
      </c>
      <c r="AZ845" s="34">
        <f>IF(AND(AY845&gt;0,AY845&lt;=10),AY845*0.25,IF(AND(AY845&gt;10,AY845&lt;=50),AY845*0.17,IF(AND(AY845&gt;10,AY845&lt;=100),AY845*0.12,IF(AY845&gt;100,AY845*0.1))))</f>
        <v>3.2164000000000006</v>
      </c>
      <c r="BA845" s="35">
        <f>AZ845+AY845</f>
        <v>22.136400000000002</v>
      </c>
      <c r="BB845" s="57">
        <v>22.14</v>
      </c>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row>
    <row r="846" spans="1:116" s="17" customFormat="1" ht="30">
      <c r="A846" s="22" t="s">
        <v>3817</v>
      </c>
      <c r="B846" s="23">
        <v>843</v>
      </c>
      <c r="C846" s="24"/>
      <c r="D846" s="24"/>
      <c r="E846" s="26" t="s">
        <v>3818</v>
      </c>
      <c r="F846" s="26" t="s">
        <v>3819</v>
      </c>
      <c r="G846" s="25" t="s">
        <v>3820</v>
      </c>
      <c r="H846" s="22" t="s">
        <v>1876</v>
      </c>
      <c r="I846" s="26" t="s">
        <v>1964</v>
      </c>
      <c r="J846" s="26" t="s">
        <v>3821</v>
      </c>
      <c r="K846" s="27">
        <v>25</v>
      </c>
      <c r="L846" s="26" t="s">
        <v>83</v>
      </c>
      <c r="M846" s="28">
        <v>1</v>
      </c>
      <c r="N846" s="26" t="s">
        <v>47</v>
      </c>
      <c r="O846" s="26" t="s">
        <v>3814</v>
      </c>
      <c r="P846" s="26" t="s">
        <v>3815</v>
      </c>
      <c r="Q846" s="26" t="s">
        <v>3822</v>
      </c>
      <c r="R846" s="29">
        <v>185</v>
      </c>
      <c r="S846" s="30"/>
      <c r="T846" s="31">
        <v>185</v>
      </c>
      <c r="U846" s="9" t="s">
        <v>58</v>
      </c>
      <c r="V846" s="29">
        <v>285.77</v>
      </c>
      <c r="W846" s="30"/>
      <c r="X846" s="30"/>
      <c r="Y846" s="30"/>
      <c r="Z846" s="30"/>
      <c r="AA846" s="30"/>
      <c r="AB846" s="30"/>
      <c r="AC846" s="30"/>
      <c r="AD846" s="30"/>
      <c r="AE846" s="32"/>
      <c r="AN846" s="33"/>
      <c r="AP846" s="32"/>
      <c r="AQ846" s="17" t="e">
        <f>AVERAGE(SMALL(AE846:AI846,1),SMALL(AE846:AI846,2))</f>
        <v>#NUM!</v>
      </c>
      <c r="AR846" s="17" t="e">
        <f>IF(R846 &lt;=( AVERAGE(SMALL(AE846:AI846,1),SMALL(AE846:AI846,2))), R846, "")</f>
        <v>#NUM!</v>
      </c>
      <c r="AS846" s="17" t="e">
        <f>AVERAGE(SMALL(AJ846:AM846,1),SMALL(AJ846:AM846,2))</f>
        <v>#NUM!</v>
      </c>
      <c r="AT846" s="17">
        <f>T846*1.075</f>
        <v>198.875</v>
      </c>
      <c r="AU846" s="17" t="e">
        <f>U846*1.075</f>
        <v>#VALUE!</v>
      </c>
      <c r="AV846" s="30" t="e">
        <f>MIN(AN846,AT846,AU846)</f>
        <v>#VALUE!</v>
      </c>
      <c r="AW846" s="42" t="s">
        <v>53</v>
      </c>
      <c r="AX846" s="17" t="s">
        <v>52</v>
      </c>
      <c r="AY846" s="33">
        <v>185</v>
      </c>
      <c r="AZ846" s="34">
        <f>IF(AND(AY846&gt;0,AY846&lt;=10),AY846*0.25,IF(AND(AY846&gt;10,AY846&lt;=50),AY846*0.17,IF(AND(AY846&gt;10,AY846&lt;=100),AY846*0.12,IF(AY846&gt;100,AY846*0.1))))</f>
        <v>18.5</v>
      </c>
      <c r="BA846" s="35">
        <f>AZ846+AY846</f>
        <v>203.5</v>
      </c>
      <c r="BB846" s="33">
        <f>BA846+BA846*0.08</f>
        <v>219.78</v>
      </c>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row>
    <row r="847" spans="1:116" s="17" customFormat="1" ht="30">
      <c r="A847" s="36" t="s">
        <v>3830</v>
      </c>
      <c r="B847" s="23">
        <v>846</v>
      </c>
      <c r="C847" s="37">
        <v>11994</v>
      </c>
      <c r="D847" s="37"/>
      <c r="E847" s="39" t="s">
        <v>3831</v>
      </c>
      <c r="F847" s="39" t="s">
        <v>3832</v>
      </c>
      <c r="G847" s="38" t="s">
        <v>3833</v>
      </c>
      <c r="H847" s="54" t="s">
        <v>3838</v>
      </c>
      <c r="I847" s="39" t="s">
        <v>45</v>
      </c>
      <c r="J847" s="39" t="s">
        <v>3584</v>
      </c>
      <c r="K847" s="40"/>
      <c r="L847" s="39"/>
      <c r="M847" s="41">
        <v>28</v>
      </c>
      <c r="N847" s="39" t="s">
        <v>47</v>
      </c>
      <c r="O847" s="39" t="s">
        <v>3835</v>
      </c>
      <c r="P847" s="39" t="s">
        <v>3836</v>
      </c>
      <c r="Q847" s="39" t="s">
        <v>3839</v>
      </c>
      <c r="R847" s="29">
        <v>21.94</v>
      </c>
      <c r="S847" s="30"/>
      <c r="T847" s="31" t="s">
        <v>58</v>
      </c>
      <c r="U847" s="9">
        <v>10</v>
      </c>
      <c r="V847" s="29">
        <v>32.26</v>
      </c>
      <c r="W847" s="30">
        <v>20.41</v>
      </c>
      <c r="X847" s="30"/>
      <c r="Y847" s="30"/>
      <c r="Z847" s="30"/>
      <c r="AA847" s="30"/>
      <c r="AB847" s="30"/>
      <c r="AC847" s="30"/>
      <c r="AD847" s="30"/>
      <c r="AE847" s="32">
        <v>32.26</v>
      </c>
      <c r="AN847" s="33">
        <v>21.94</v>
      </c>
      <c r="AO847" s="17" t="s">
        <v>51</v>
      </c>
      <c r="AP847" s="32" t="s">
        <v>52</v>
      </c>
      <c r="AQ847" s="17" t="e">
        <f>AVERAGE(SMALL(AE847:AI847,1),SMALL(AE847:AI847,2))</f>
        <v>#NUM!</v>
      </c>
      <c r="AR847" s="17" t="e">
        <f>IF(R847 &lt;=( AVERAGE(SMALL(AE847:AI847,1),SMALL(AE847:AI847,2))), R847, "")</f>
        <v>#NUM!</v>
      </c>
      <c r="AS847" s="17" t="e">
        <f>AVERAGE(SMALL(AJ847:AM847,1),SMALL(AJ847:AM847,2))</f>
        <v>#NUM!</v>
      </c>
      <c r="AT847" s="17" t="e">
        <f>T847*1.075</f>
        <v>#VALUE!</v>
      </c>
      <c r="AU847" s="17">
        <f>U847*1.075</f>
        <v>10.75</v>
      </c>
      <c r="AV847" s="30" t="e">
        <f>MIN(AN847,AT847,AU847)</f>
        <v>#VALUE!</v>
      </c>
      <c r="AW847" s="17" t="s">
        <v>75</v>
      </c>
      <c r="AX847" s="17" t="s">
        <v>76</v>
      </c>
      <c r="AY847" s="33">
        <v>10.75</v>
      </c>
      <c r="AZ847" s="34">
        <f>IF(AND(AY847&gt;0,AY847&lt;=10),AY847*0.25,IF(AND(AY847&gt;10,AY847&lt;=50),AY847*0.17,IF(AND(AY847&gt;10,AY847&lt;=100),AY847*0.12,IF(AY847&gt;100,AY847*0.1))))</f>
        <v>1.8275000000000001</v>
      </c>
      <c r="BA847" s="35">
        <f>AZ847+AY847</f>
        <v>12.577500000000001</v>
      </c>
      <c r="BB847" s="33">
        <f>BA847+BA847*0.08</f>
        <v>13.5837</v>
      </c>
    </row>
    <row r="848" spans="1:116" s="17" customFormat="1" ht="30">
      <c r="A848" s="36" t="s">
        <v>3830</v>
      </c>
      <c r="B848" s="23">
        <v>845</v>
      </c>
      <c r="C848" s="37">
        <v>11906</v>
      </c>
      <c r="D848" s="37"/>
      <c r="E848" s="39" t="s">
        <v>3831</v>
      </c>
      <c r="F848" s="39" t="s">
        <v>3832</v>
      </c>
      <c r="G848" s="38" t="s">
        <v>3833</v>
      </c>
      <c r="H848" s="54" t="s">
        <v>3834</v>
      </c>
      <c r="I848" s="39" t="s">
        <v>45</v>
      </c>
      <c r="J848" s="39" t="s">
        <v>3584</v>
      </c>
      <c r="K848" s="40"/>
      <c r="L848" s="39"/>
      <c r="M848" s="41">
        <v>28</v>
      </c>
      <c r="N848" s="39" t="s">
        <v>47</v>
      </c>
      <c r="O848" s="39" t="s">
        <v>3835</v>
      </c>
      <c r="P848" s="39" t="s">
        <v>3836</v>
      </c>
      <c r="Q848" s="39" t="s">
        <v>3837</v>
      </c>
      <c r="R848" s="29">
        <v>25.57</v>
      </c>
      <c r="S848" s="30"/>
      <c r="T848" s="31" t="s">
        <v>58</v>
      </c>
      <c r="U848" s="9">
        <v>11</v>
      </c>
      <c r="V848" s="29">
        <v>40.270000000000003</v>
      </c>
      <c r="W848" s="30">
        <v>15.97</v>
      </c>
      <c r="X848" s="30"/>
      <c r="Y848" s="30"/>
      <c r="Z848" s="30"/>
      <c r="AA848" s="30"/>
      <c r="AB848" s="30"/>
      <c r="AC848" s="30"/>
      <c r="AD848" s="30"/>
      <c r="AE848" s="32">
        <v>40.270000000000003</v>
      </c>
      <c r="AF848" s="17">
        <v>20.288799999999998</v>
      </c>
      <c r="AN848" s="33">
        <v>25.57</v>
      </c>
      <c r="AO848" s="17" t="s">
        <v>51</v>
      </c>
      <c r="AP848" s="32" t="s">
        <v>52</v>
      </c>
      <c r="AQ848" s="17">
        <f>AVERAGE(SMALL(AE848:AI848,1),SMALL(AE848:AI848,2))</f>
        <v>30.279400000000003</v>
      </c>
      <c r="AR848" s="17">
        <f>IF(R848 &lt;=( AVERAGE(SMALL(AE848:AI848,1),SMALL(AE848:AI848,2))), R848, "")</f>
        <v>25.57</v>
      </c>
      <c r="AS848" s="17" t="e">
        <f>AVERAGE(SMALL(AJ848:AM848,1),SMALL(AJ848:AM848,2))</f>
        <v>#NUM!</v>
      </c>
      <c r="AT848" s="17" t="e">
        <f>T848*1.075</f>
        <v>#VALUE!</v>
      </c>
      <c r="AU848" s="17">
        <f>U848*1.075</f>
        <v>11.824999999999999</v>
      </c>
      <c r="AV848" s="30" t="e">
        <f>MIN(AN848,AT848,AU848)</f>
        <v>#VALUE!</v>
      </c>
      <c r="AW848" s="17" t="s">
        <v>75</v>
      </c>
      <c r="AX848" s="17" t="s">
        <v>76</v>
      </c>
      <c r="AY848" s="33">
        <v>11.824999999999999</v>
      </c>
      <c r="AZ848" s="34">
        <f>IF(AND(AY848&gt;0,AY848&lt;=10),AY848*0.25,IF(AND(AY848&gt;10,AY848&lt;=50),AY848*0.17,IF(AND(AY848&gt;10,AY848&lt;=100),AY848*0.12,IF(AY848&gt;100,AY848*0.1))))</f>
        <v>2.0102500000000001</v>
      </c>
      <c r="BA848" s="35">
        <f>AZ848+AY848</f>
        <v>13.835249999999998</v>
      </c>
      <c r="BB848" s="33">
        <f>BA848+BA848*0.08</f>
        <v>14.942069999999998</v>
      </c>
    </row>
    <row r="849" spans="1:116" s="17" customFormat="1" ht="30">
      <c r="A849" s="36" t="s">
        <v>3830</v>
      </c>
      <c r="B849" s="23">
        <v>849</v>
      </c>
      <c r="C849" s="37">
        <v>11988</v>
      </c>
      <c r="D849" s="37"/>
      <c r="E849" s="39" t="s">
        <v>3842</v>
      </c>
      <c r="F849" s="39" t="s">
        <v>2606</v>
      </c>
      <c r="G849" s="38" t="s">
        <v>2607</v>
      </c>
      <c r="H849" s="54" t="s">
        <v>3844</v>
      </c>
      <c r="I849" s="39" t="s">
        <v>45</v>
      </c>
      <c r="J849" s="39" t="s">
        <v>3584</v>
      </c>
      <c r="K849" s="40"/>
      <c r="L849" s="39"/>
      <c r="M849" s="41">
        <v>28</v>
      </c>
      <c r="N849" s="39" t="s">
        <v>47</v>
      </c>
      <c r="O849" s="39" t="s">
        <v>3835</v>
      </c>
      <c r="P849" s="39" t="s">
        <v>3836</v>
      </c>
      <c r="Q849" s="39" t="s">
        <v>3845</v>
      </c>
      <c r="R849" s="29">
        <v>25.57</v>
      </c>
      <c r="S849" s="30"/>
      <c r="T849" s="31">
        <v>15.99</v>
      </c>
      <c r="U849" s="9">
        <v>12.99</v>
      </c>
      <c r="V849" s="29">
        <v>45.14</v>
      </c>
      <c r="W849" s="30">
        <v>22.31</v>
      </c>
      <c r="X849" s="30"/>
      <c r="Y849" s="30"/>
      <c r="Z849" s="30"/>
      <c r="AA849" s="30"/>
      <c r="AB849" s="30"/>
      <c r="AC849" s="30"/>
      <c r="AD849" s="30"/>
      <c r="AE849" s="32">
        <v>45.14</v>
      </c>
      <c r="AN849" s="33">
        <v>25.57</v>
      </c>
      <c r="AO849" s="17" t="s">
        <v>51</v>
      </c>
      <c r="AP849" s="32" t="s">
        <v>52</v>
      </c>
      <c r="AQ849" s="17" t="e">
        <f>AVERAGE(SMALL(AE849:AI849,1),SMALL(AE849:AI849,2))</f>
        <v>#NUM!</v>
      </c>
      <c r="AR849" s="17" t="e">
        <f>IF(R849 &lt;=( AVERAGE(SMALL(AE849:AI849,1),SMALL(AE849:AI849,2))), R849, "")</f>
        <v>#NUM!</v>
      </c>
      <c r="AS849" s="17" t="e">
        <f>AVERAGE(SMALL(AJ849:AM849,1),SMALL(AJ849:AM849,2))</f>
        <v>#NUM!</v>
      </c>
      <c r="AT849" s="17">
        <f>T849*1.075</f>
        <v>17.189250000000001</v>
      </c>
      <c r="AU849" s="17">
        <f>U849*1.075</f>
        <v>13.96425</v>
      </c>
      <c r="AV849" s="30">
        <f>MIN(AN849,AT849,AU849)</f>
        <v>13.96425</v>
      </c>
      <c r="AW849" s="17" t="s">
        <v>75</v>
      </c>
      <c r="AX849" s="17" t="s">
        <v>76</v>
      </c>
      <c r="AY849" s="33">
        <v>13.96</v>
      </c>
      <c r="AZ849" s="34">
        <f>IF(AND(AY849&gt;0,AY849&lt;=10),AY849*0.25,IF(AND(AY849&gt;10,AY849&lt;=50),AY849*0.17,IF(AND(AY849&gt;10,AY849&lt;=100),AY849*0.12,IF(AY849&gt;100,AY849*0.1))))</f>
        <v>2.3732000000000002</v>
      </c>
      <c r="BA849" s="35">
        <f>AZ849+AY849</f>
        <v>16.333200000000001</v>
      </c>
      <c r="BB849" s="33">
        <f>BA849+BA849*0.08</f>
        <v>17.639856000000002</v>
      </c>
    </row>
    <row r="850" spans="1:116" s="17" customFormat="1" ht="30">
      <c r="A850" s="36" t="s">
        <v>3830</v>
      </c>
      <c r="B850" s="23">
        <v>848</v>
      </c>
      <c r="C850" s="37">
        <v>11996</v>
      </c>
      <c r="D850" s="37"/>
      <c r="E850" s="39" t="s">
        <v>3842</v>
      </c>
      <c r="F850" s="39" t="s">
        <v>2606</v>
      </c>
      <c r="G850" s="38" t="s">
        <v>2607</v>
      </c>
      <c r="H850" s="54" t="s">
        <v>2608</v>
      </c>
      <c r="I850" s="39" t="s">
        <v>45</v>
      </c>
      <c r="J850" s="39" t="s">
        <v>3584</v>
      </c>
      <c r="K850" s="40"/>
      <c r="L850" s="39"/>
      <c r="M850" s="41">
        <v>28</v>
      </c>
      <c r="N850" s="39" t="s">
        <v>47</v>
      </c>
      <c r="O850" s="39" t="s">
        <v>3835</v>
      </c>
      <c r="P850" s="39" t="s">
        <v>3836</v>
      </c>
      <c r="Q850" s="39" t="s">
        <v>3843</v>
      </c>
      <c r="R850" s="29">
        <v>25.57</v>
      </c>
      <c r="S850" s="30"/>
      <c r="T850" s="31">
        <v>15.99</v>
      </c>
      <c r="U850" s="9">
        <v>15.99</v>
      </c>
      <c r="V850" s="29">
        <v>41.13</v>
      </c>
      <c r="W850" s="30">
        <v>20.94</v>
      </c>
      <c r="X850" s="30"/>
      <c r="Y850" s="30"/>
      <c r="Z850" s="30"/>
      <c r="AA850" s="30"/>
      <c r="AB850" s="30"/>
      <c r="AC850" s="30"/>
      <c r="AD850" s="30"/>
      <c r="AE850" s="32">
        <v>41.13</v>
      </c>
      <c r="AF850" s="17">
        <v>23.970800000000001</v>
      </c>
      <c r="AN850" s="33">
        <v>25.57</v>
      </c>
      <c r="AO850" s="17" t="s">
        <v>51</v>
      </c>
      <c r="AP850" s="32" t="s">
        <v>52</v>
      </c>
      <c r="AQ850" s="17">
        <f>AVERAGE(SMALL(AE850:AI850,1),SMALL(AE850:AI850,2))</f>
        <v>32.550400000000003</v>
      </c>
      <c r="AR850" s="17">
        <f>IF(R850 &lt;=( AVERAGE(SMALL(AE850:AI850,1),SMALL(AE850:AI850,2))), R850, "")</f>
        <v>25.57</v>
      </c>
      <c r="AS850" s="17" t="e">
        <f>AVERAGE(SMALL(AJ850:AM850,1),SMALL(AJ850:AM850,2))</f>
        <v>#NUM!</v>
      </c>
      <c r="AT850" s="17">
        <f>T850*1.075</f>
        <v>17.189250000000001</v>
      </c>
      <c r="AU850" s="17">
        <f>U850*1.075</f>
        <v>17.189250000000001</v>
      </c>
      <c r="AV850" s="30">
        <f>MIN(AN850,AT850,AU850)</f>
        <v>17.189250000000001</v>
      </c>
      <c r="AW850" s="17" t="s">
        <v>75</v>
      </c>
      <c r="AX850" s="17" t="s">
        <v>76</v>
      </c>
      <c r="AY850" s="33">
        <v>17.190000000000001</v>
      </c>
      <c r="AZ850" s="34">
        <f>IF(AND(AY850&gt;0,AY850&lt;=10),AY850*0.25,IF(AND(AY850&gt;10,AY850&lt;=50),AY850*0.17,IF(AND(AY850&gt;10,AY850&lt;=100),AY850*0.12,IF(AY850&gt;100,AY850*0.1))))</f>
        <v>2.9223000000000003</v>
      </c>
      <c r="BA850" s="35">
        <f>AZ850+AY850</f>
        <v>20.112300000000001</v>
      </c>
      <c r="BB850" s="33">
        <f>BA850+BA850*0.08</f>
        <v>21.721284000000001</v>
      </c>
    </row>
    <row r="851" spans="1:116" s="17" customFormat="1" ht="30">
      <c r="A851" s="36" t="s">
        <v>3830</v>
      </c>
      <c r="B851" s="23">
        <v>850</v>
      </c>
      <c r="C851" s="37">
        <v>11923</v>
      </c>
      <c r="D851" s="37"/>
      <c r="E851" s="39" t="s">
        <v>3842</v>
      </c>
      <c r="F851" s="39" t="s">
        <v>2606</v>
      </c>
      <c r="G851" s="38" t="s">
        <v>2607</v>
      </c>
      <c r="H851" s="54" t="s">
        <v>2612</v>
      </c>
      <c r="I851" s="39" t="s">
        <v>45</v>
      </c>
      <c r="J851" s="39" t="s">
        <v>3584</v>
      </c>
      <c r="K851" s="40"/>
      <c r="L851" s="39"/>
      <c r="M851" s="41">
        <v>28</v>
      </c>
      <c r="N851" s="39" t="s">
        <v>47</v>
      </c>
      <c r="O851" s="39" t="s">
        <v>3835</v>
      </c>
      <c r="P851" s="39" t="s">
        <v>3836</v>
      </c>
      <c r="Q851" s="39" t="s">
        <v>3846</v>
      </c>
      <c r="R851" s="29">
        <v>23.88</v>
      </c>
      <c r="S851" s="30"/>
      <c r="T851" s="31">
        <v>15.99</v>
      </c>
      <c r="U851" s="9">
        <v>15.99</v>
      </c>
      <c r="V851" s="29">
        <v>46.93</v>
      </c>
      <c r="W851" s="30">
        <v>22.11</v>
      </c>
      <c r="X851" s="30"/>
      <c r="Y851" s="30"/>
      <c r="Z851" s="30"/>
      <c r="AA851" s="30"/>
      <c r="AB851" s="30"/>
      <c r="AC851" s="30"/>
      <c r="AD851" s="30"/>
      <c r="AE851" s="32">
        <v>46.93</v>
      </c>
      <c r="AF851" s="17">
        <v>25.53</v>
      </c>
      <c r="AN851" s="33">
        <v>23.88</v>
      </c>
      <c r="AO851" s="17" t="s">
        <v>51</v>
      </c>
      <c r="AP851" s="32" t="s">
        <v>52</v>
      </c>
      <c r="AQ851" s="17">
        <f>AVERAGE(SMALL(AE851:AI851,1),SMALL(AE851:AI851,2))</f>
        <v>36.230000000000004</v>
      </c>
      <c r="AR851" s="17">
        <f>IF(R851 &lt;=( AVERAGE(SMALL(AE851:AI851,1),SMALL(AE851:AI851,2))), R851, "")</f>
        <v>23.88</v>
      </c>
      <c r="AS851" s="17" t="e">
        <f>AVERAGE(SMALL(AJ851:AM851,1),SMALL(AJ851:AM851,2))</f>
        <v>#NUM!</v>
      </c>
      <c r="AT851" s="17">
        <f>T851*1.075</f>
        <v>17.189250000000001</v>
      </c>
      <c r="AU851" s="17">
        <f>U851*1.075</f>
        <v>17.189250000000001</v>
      </c>
      <c r="AV851" s="30">
        <f>MIN(AN851,AT851,AU851)</f>
        <v>17.189250000000001</v>
      </c>
      <c r="AW851" s="17" t="s">
        <v>75</v>
      </c>
      <c r="AX851" s="17" t="s">
        <v>76</v>
      </c>
      <c r="AY851" s="33">
        <v>17.190000000000001</v>
      </c>
      <c r="AZ851" s="34">
        <f>IF(AND(AY851&gt;0,AY851&lt;=10),AY851*0.25,IF(AND(AY851&gt;10,AY851&lt;=50),AY851*0.17,IF(AND(AY851&gt;10,AY851&lt;=100),AY851*0.12,IF(AY851&gt;100,AY851*0.1))))</f>
        <v>2.9223000000000003</v>
      </c>
      <c r="BA851" s="35">
        <f>AZ851+AY851</f>
        <v>20.112300000000001</v>
      </c>
      <c r="BB851" s="33">
        <f>BA851+BA851*0.08</f>
        <v>21.721284000000001</v>
      </c>
    </row>
    <row r="852" spans="1:116" s="17" customFormat="1" ht="30">
      <c r="A852" s="36" t="s">
        <v>3830</v>
      </c>
      <c r="B852" s="23">
        <v>852</v>
      </c>
      <c r="C852" s="37">
        <v>11992</v>
      </c>
      <c r="D852" s="37"/>
      <c r="E852" s="39" t="s">
        <v>3842</v>
      </c>
      <c r="F852" s="39" t="s">
        <v>2606</v>
      </c>
      <c r="G852" s="38" t="s">
        <v>2607</v>
      </c>
      <c r="H852" s="54" t="s">
        <v>3848</v>
      </c>
      <c r="I852" s="39" t="s">
        <v>45</v>
      </c>
      <c r="J852" s="39" t="s">
        <v>3584</v>
      </c>
      <c r="K852" s="40"/>
      <c r="L852" s="39"/>
      <c r="M852" s="41">
        <v>28</v>
      </c>
      <c r="N852" s="39" t="s">
        <v>47</v>
      </c>
      <c r="O852" s="39" t="s">
        <v>3835</v>
      </c>
      <c r="P852" s="39" t="s">
        <v>3836</v>
      </c>
      <c r="Q852" s="39" t="s">
        <v>3849</v>
      </c>
      <c r="R852" s="29">
        <v>25.57</v>
      </c>
      <c r="S852" s="30"/>
      <c r="T852" s="31">
        <v>15.99</v>
      </c>
      <c r="U852" s="9">
        <v>15.99</v>
      </c>
      <c r="V852" s="29">
        <v>42.2</v>
      </c>
      <c r="W852" s="30">
        <v>22.31</v>
      </c>
      <c r="X852" s="30"/>
      <c r="Y852" s="30"/>
      <c r="Z852" s="30"/>
      <c r="AA852" s="30"/>
      <c r="AB852" s="30"/>
      <c r="AC852" s="30"/>
      <c r="AD852" s="30"/>
      <c r="AE852" s="32">
        <v>42.2</v>
      </c>
      <c r="AF852" s="17">
        <v>20.428799999999999</v>
      </c>
      <c r="AN852" s="33">
        <v>25.57</v>
      </c>
      <c r="AO852" s="17" t="s">
        <v>51</v>
      </c>
      <c r="AP852" s="32" t="s">
        <v>52</v>
      </c>
      <c r="AQ852" s="17">
        <f>AVERAGE(SMALL(AE852:AI852,1),SMALL(AE852:AI852,2))</f>
        <v>31.314399999999999</v>
      </c>
      <c r="AR852" s="17">
        <f>IF(R852 &lt;=( AVERAGE(SMALL(AE852:AI852,1),SMALL(AE852:AI852,2))), R852, "")</f>
        <v>25.57</v>
      </c>
      <c r="AS852" s="17" t="e">
        <f>AVERAGE(SMALL(AJ852:AM852,1),SMALL(AJ852:AM852,2))</f>
        <v>#NUM!</v>
      </c>
      <c r="AT852" s="17">
        <f>T852*1.075</f>
        <v>17.189250000000001</v>
      </c>
      <c r="AU852" s="17">
        <f>U852*1.075</f>
        <v>17.189250000000001</v>
      </c>
      <c r="AV852" s="30">
        <f>MIN(AN852,AT852,AU852)</f>
        <v>17.189250000000001</v>
      </c>
      <c r="AW852" s="17" t="s">
        <v>75</v>
      </c>
      <c r="AX852" s="17" t="s">
        <v>76</v>
      </c>
      <c r="AY852" s="33">
        <v>17.190000000000001</v>
      </c>
      <c r="AZ852" s="34">
        <f>IF(AND(AY852&gt;0,AY852&lt;=10),AY852*0.25,IF(AND(AY852&gt;10,AY852&lt;=50),AY852*0.17,IF(AND(AY852&gt;10,AY852&lt;=100),AY852*0.12,IF(AY852&gt;100,AY852*0.1))))</f>
        <v>2.9223000000000003</v>
      </c>
      <c r="BA852" s="35">
        <f>AZ852+AY852</f>
        <v>20.112300000000001</v>
      </c>
      <c r="BB852" s="33">
        <f>BA852+BA852*0.08</f>
        <v>21.721284000000001</v>
      </c>
    </row>
    <row r="853" spans="1:116" s="49" customFormat="1" ht="30">
      <c r="A853" s="36" t="s">
        <v>3830</v>
      </c>
      <c r="B853" s="23">
        <v>847</v>
      </c>
      <c r="C853" s="37">
        <v>11993</v>
      </c>
      <c r="D853" s="37"/>
      <c r="E853" s="39" t="s">
        <v>3831</v>
      </c>
      <c r="F853" s="39" t="s">
        <v>3832</v>
      </c>
      <c r="G853" s="38" t="s">
        <v>3833</v>
      </c>
      <c r="H853" s="54" t="s">
        <v>3840</v>
      </c>
      <c r="I853" s="39" t="s">
        <v>45</v>
      </c>
      <c r="J853" s="39" t="s">
        <v>3584</v>
      </c>
      <c r="K853" s="40"/>
      <c r="L853" s="39"/>
      <c r="M853" s="41">
        <v>28</v>
      </c>
      <c r="N853" s="39" t="s">
        <v>47</v>
      </c>
      <c r="O853" s="39" t="s">
        <v>3835</v>
      </c>
      <c r="P853" s="39" t="s">
        <v>3836</v>
      </c>
      <c r="Q853" s="39" t="s">
        <v>3841</v>
      </c>
      <c r="R853" s="29">
        <v>25.57</v>
      </c>
      <c r="S853" s="30"/>
      <c r="T853" s="31"/>
      <c r="U853" s="9" t="s">
        <v>58</v>
      </c>
      <c r="V853" s="29">
        <v>30.8</v>
      </c>
      <c r="W853" s="30">
        <v>19.07</v>
      </c>
      <c r="X853" s="30"/>
      <c r="Y853" s="30"/>
      <c r="Z853" s="30"/>
      <c r="AA853" s="30"/>
      <c r="AB853" s="30"/>
      <c r="AC853" s="30"/>
      <c r="AD853" s="30"/>
      <c r="AE853" s="32">
        <v>30.8</v>
      </c>
      <c r="AF853" s="17">
        <v>21.826000000000001</v>
      </c>
      <c r="AG853" s="17"/>
      <c r="AH853" s="17"/>
      <c r="AI853" s="17"/>
      <c r="AJ853" s="17"/>
      <c r="AK853" s="17"/>
      <c r="AL853" s="17"/>
      <c r="AM853" s="17"/>
      <c r="AN853" s="33">
        <v>25.57</v>
      </c>
      <c r="AO853" s="17" t="s">
        <v>51</v>
      </c>
      <c r="AP853" s="32" t="s">
        <v>52</v>
      </c>
      <c r="AQ853" s="17">
        <f>AVERAGE(SMALL(AE853:AI853,1),SMALL(AE853:AI853,2))</f>
        <v>26.313000000000002</v>
      </c>
      <c r="AR853" s="17">
        <f>IF(R853 &lt;=( AVERAGE(SMALL(AE853:AI853,1),SMALL(AE853:AI853,2))), R853, "")</f>
        <v>25.57</v>
      </c>
      <c r="AS853" s="17" t="e">
        <f>AVERAGE(SMALL(AJ853:AM853,1),SMALL(AJ853:AM853,2))</f>
        <v>#NUM!</v>
      </c>
      <c r="AT853" s="17">
        <f>T853*1.075</f>
        <v>0</v>
      </c>
      <c r="AU853" s="17" t="e">
        <f>U853*1.075</f>
        <v>#VALUE!</v>
      </c>
      <c r="AV853" s="30" t="e">
        <f>MIN(AN853,AT853,AU853)</f>
        <v>#VALUE!</v>
      </c>
      <c r="AW853" s="42" t="s">
        <v>53</v>
      </c>
      <c r="AX853" s="17" t="s">
        <v>52</v>
      </c>
      <c r="AY853" s="33">
        <v>25.57</v>
      </c>
      <c r="AZ853" s="34">
        <f>IF(AND(AY853&gt;0,AY853&lt;=10),AY853*0.25,IF(AND(AY853&gt;10,AY853&lt;=50),AY853*0.17,IF(AND(AY853&gt;10,AY853&lt;=100),AY853*0.12,IF(AY853&gt;100,AY853*0.1))))</f>
        <v>4.3469000000000007</v>
      </c>
      <c r="BA853" s="35">
        <f>AZ853+AY853</f>
        <v>29.916900000000002</v>
      </c>
      <c r="BB853" s="33">
        <f>BA853+BA853*0.08</f>
        <v>32.310252000000006</v>
      </c>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row>
    <row r="854" spans="1:116" s="49" customFormat="1" ht="30">
      <c r="A854" s="36" t="s">
        <v>3830</v>
      </c>
      <c r="B854" s="23">
        <v>851</v>
      </c>
      <c r="C854" s="37">
        <v>11991</v>
      </c>
      <c r="D854" s="37"/>
      <c r="E854" s="39" t="s">
        <v>3842</v>
      </c>
      <c r="F854" s="39" t="s">
        <v>2606</v>
      </c>
      <c r="G854" s="38" t="s">
        <v>2607</v>
      </c>
      <c r="H854" s="54" t="s">
        <v>2615</v>
      </c>
      <c r="I854" s="39" t="s">
        <v>45</v>
      </c>
      <c r="J854" s="39" t="s">
        <v>3584</v>
      </c>
      <c r="K854" s="40"/>
      <c r="L854" s="39"/>
      <c r="M854" s="41">
        <v>28</v>
      </c>
      <c r="N854" s="39" t="s">
        <v>47</v>
      </c>
      <c r="O854" s="39" t="s">
        <v>3835</v>
      </c>
      <c r="P854" s="39" t="s">
        <v>3836</v>
      </c>
      <c r="Q854" s="39" t="s">
        <v>3847</v>
      </c>
      <c r="R854" s="29">
        <v>25.57</v>
      </c>
      <c r="S854" s="30"/>
      <c r="T854" s="31" t="s">
        <v>58</v>
      </c>
      <c r="U854" s="9" t="s">
        <v>58</v>
      </c>
      <c r="V854" s="29">
        <v>43.09</v>
      </c>
      <c r="W854" s="30">
        <v>22.31</v>
      </c>
      <c r="X854" s="30"/>
      <c r="Y854" s="30"/>
      <c r="Z854" s="30"/>
      <c r="AA854" s="30"/>
      <c r="AB854" s="30"/>
      <c r="AC854" s="30"/>
      <c r="AD854" s="30"/>
      <c r="AE854" s="32">
        <v>43.09</v>
      </c>
      <c r="AF854" s="17"/>
      <c r="AG854" s="17"/>
      <c r="AH854" s="17"/>
      <c r="AI854" s="17"/>
      <c r="AJ854" s="17"/>
      <c r="AK854" s="17"/>
      <c r="AL854" s="17"/>
      <c r="AM854" s="17"/>
      <c r="AN854" s="33">
        <v>25.57</v>
      </c>
      <c r="AO854" s="17" t="s">
        <v>51</v>
      </c>
      <c r="AP854" s="32" t="s">
        <v>52</v>
      </c>
      <c r="AQ854" s="17" t="e">
        <f>AVERAGE(SMALL(AE854:AI854,1),SMALL(AE854:AI854,2))</f>
        <v>#NUM!</v>
      </c>
      <c r="AR854" s="17" t="e">
        <f>IF(R854 &lt;=( AVERAGE(SMALL(AE854:AI854,1),SMALL(AE854:AI854,2))), R854, "")</f>
        <v>#NUM!</v>
      </c>
      <c r="AS854" s="17" t="e">
        <f>AVERAGE(SMALL(AJ854:AM854,1),SMALL(AJ854:AM854,2))</f>
        <v>#NUM!</v>
      </c>
      <c r="AT854" s="17" t="e">
        <f>T854*1.075</f>
        <v>#VALUE!</v>
      </c>
      <c r="AU854" s="17" t="e">
        <f>U854*1.075</f>
        <v>#VALUE!</v>
      </c>
      <c r="AV854" s="30" t="e">
        <f>MIN(AN854,AT854,AU854)</f>
        <v>#VALUE!</v>
      </c>
      <c r="AW854" s="17" t="s">
        <v>215</v>
      </c>
      <c r="AX854" s="17" t="s">
        <v>214</v>
      </c>
      <c r="AY854" s="33">
        <v>25.57</v>
      </c>
      <c r="AZ854" s="34">
        <f>IF(AND(AY854&gt;0,AY854&lt;=10),AY854*0.25,IF(AND(AY854&gt;10,AY854&lt;=50),AY854*0.17,IF(AND(AY854&gt;10,AY854&lt;=100),AY854*0.12,IF(AY854&gt;100,AY854*0.1))))</f>
        <v>4.3469000000000007</v>
      </c>
      <c r="BA854" s="35">
        <f>AZ854+AY854</f>
        <v>29.916900000000002</v>
      </c>
      <c r="BB854" s="33">
        <f>BA854+BA854*0.08</f>
        <v>32.310252000000006</v>
      </c>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c r="CY854" s="17"/>
      <c r="CZ854" s="17"/>
      <c r="DA854" s="17"/>
      <c r="DB854" s="17"/>
      <c r="DC854" s="17"/>
      <c r="DD854" s="17"/>
      <c r="DE854" s="17"/>
      <c r="DF854" s="17"/>
      <c r="DG854" s="17"/>
      <c r="DH854" s="17"/>
      <c r="DI854" s="17"/>
      <c r="DJ854" s="17"/>
      <c r="DK854" s="17"/>
      <c r="DL854" s="17"/>
    </row>
    <row r="855" spans="1:116" s="17" customFormat="1" ht="30">
      <c r="A855" s="22" t="s">
        <v>3850</v>
      </c>
      <c r="B855" s="23">
        <v>854</v>
      </c>
      <c r="C855" s="24"/>
      <c r="D855" s="24"/>
      <c r="E855" s="26" t="s">
        <v>3858</v>
      </c>
      <c r="F855" s="26" t="s">
        <v>3859</v>
      </c>
      <c r="G855" s="25" t="s">
        <v>1590</v>
      </c>
      <c r="H855" s="22" t="s">
        <v>3860</v>
      </c>
      <c r="I855" s="26" t="s">
        <v>69</v>
      </c>
      <c r="J855" s="26" t="s">
        <v>3861</v>
      </c>
      <c r="K855" s="27">
        <v>30</v>
      </c>
      <c r="L855" s="26" t="s">
        <v>71</v>
      </c>
      <c r="M855" s="28">
        <v>1</v>
      </c>
      <c r="N855" s="26" t="s">
        <v>47</v>
      </c>
      <c r="O855" s="26" t="s">
        <v>3855</v>
      </c>
      <c r="P855" s="26" t="s">
        <v>3862</v>
      </c>
      <c r="Q855" s="26" t="s">
        <v>3863</v>
      </c>
      <c r="R855" s="29">
        <v>5.36</v>
      </c>
      <c r="S855" s="30"/>
      <c r="T855" s="31">
        <v>4.6100000000000003</v>
      </c>
      <c r="U855" s="9">
        <v>2.0499999999999998</v>
      </c>
      <c r="V855" s="29">
        <v>5.8</v>
      </c>
      <c r="W855" s="30">
        <v>4.91</v>
      </c>
      <c r="X855" s="30"/>
      <c r="Y855" s="30"/>
      <c r="Z855" s="30"/>
      <c r="AA855" s="30"/>
      <c r="AB855" s="30"/>
      <c r="AC855" s="30"/>
      <c r="AD855" s="30"/>
      <c r="AE855" s="32"/>
      <c r="AN855" s="33"/>
      <c r="AP855" s="32"/>
      <c r="AQ855" s="17" t="e">
        <f>AVERAGE(SMALL(AE855:AI855,1),SMALL(AE855:AI855,2))</f>
        <v>#NUM!</v>
      </c>
      <c r="AR855" s="17" t="e">
        <f>IF(R855 &lt;=( AVERAGE(SMALL(AE855:AI855,1),SMALL(AE855:AI855,2))), R855, "")</f>
        <v>#NUM!</v>
      </c>
      <c r="AS855" s="17" t="e">
        <f>AVERAGE(SMALL(AJ855:AM855,1),SMALL(AJ855:AM855,2))</f>
        <v>#NUM!</v>
      </c>
      <c r="AT855" s="17">
        <f>T855*1.075</f>
        <v>4.9557500000000001</v>
      </c>
      <c r="AU855" s="17">
        <f>U855*1.075</f>
        <v>2.2037499999999999</v>
      </c>
      <c r="AV855" s="30">
        <f>MIN(AN855,AT855,AU855)</f>
        <v>2.2037499999999999</v>
      </c>
      <c r="AW855" s="17" t="s">
        <v>75</v>
      </c>
      <c r="AX855" s="17" t="s">
        <v>76</v>
      </c>
      <c r="AY855" s="33">
        <v>2.2029999999999998</v>
      </c>
      <c r="AZ855" s="34">
        <f>IF(AND(AY855&gt;0,AY855&lt;=10),AY855*0.25,IF(AND(AY855&gt;10,AY855&lt;=50),AY855*0.17,IF(AND(AY855&gt;10,AY855&lt;=100),AY855*0.12,IF(AY855&gt;100,AY855*0.1))))</f>
        <v>0.55074999999999996</v>
      </c>
      <c r="BA855" s="35">
        <f>AZ855+AY855</f>
        <v>2.7537499999999997</v>
      </c>
      <c r="BB855" s="33">
        <f>BA855+BA855*0.08</f>
        <v>2.9740499999999996</v>
      </c>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row>
    <row r="856" spans="1:116" s="17" customFormat="1" ht="30">
      <c r="A856" s="22" t="s">
        <v>3850</v>
      </c>
      <c r="B856" s="23">
        <v>853</v>
      </c>
      <c r="C856" s="24"/>
      <c r="D856" s="24"/>
      <c r="E856" s="26" t="s">
        <v>3851</v>
      </c>
      <c r="F856" s="26" t="s">
        <v>3852</v>
      </c>
      <c r="G856" s="25" t="s">
        <v>3671</v>
      </c>
      <c r="H856" s="22" t="s">
        <v>3853</v>
      </c>
      <c r="I856" s="26" t="s">
        <v>3666</v>
      </c>
      <c r="J856" s="26" t="s">
        <v>3854</v>
      </c>
      <c r="K856" s="27"/>
      <c r="L856" s="26"/>
      <c r="M856" s="28">
        <v>1</v>
      </c>
      <c r="N856" s="26" t="s">
        <v>47</v>
      </c>
      <c r="O856" s="26" t="s">
        <v>3855</v>
      </c>
      <c r="P856" s="26" t="s">
        <v>3856</v>
      </c>
      <c r="Q856" s="26" t="s">
        <v>3857</v>
      </c>
      <c r="R856" s="29">
        <v>4.3899999999999997</v>
      </c>
      <c r="S856" s="30"/>
      <c r="T856" s="31">
        <v>3.78</v>
      </c>
      <c r="U856" s="9" t="s">
        <v>58</v>
      </c>
      <c r="V856" s="29">
        <v>4.8499999999999996</v>
      </c>
      <c r="W856" s="30"/>
      <c r="X856" s="30"/>
      <c r="Y856" s="30"/>
      <c r="Z856" s="30"/>
      <c r="AA856" s="30"/>
      <c r="AB856" s="30"/>
      <c r="AC856" s="30"/>
      <c r="AD856" s="30"/>
      <c r="AE856" s="32"/>
      <c r="AF856" s="17">
        <v>4.01</v>
      </c>
      <c r="AM856" s="17">
        <v>3.92</v>
      </c>
      <c r="AN856" s="33"/>
      <c r="AP856" s="32"/>
      <c r="AQ856" s="17" t="e">
        <f>AVERAGE(SMALL(AE856:AI856,1),SMALL(AE856:AI856,2))</f>
        <v>#NUM!</v>
      </c>
      <c r="AR856" s="17" t="e">
        <f>IF(R856 &lt;=( AVERAGE(SMALL(AE856:AI856,1),SMALL(AE856:AI856,2))), R856, "")</f>
        <v>#NUM!</v>
      </c>
      <c r="AS856" s="17" t="e">
        <f>AVERAGE(SMALL(AJ856:AM856,1),SMALL(AJ856:AM856,2))</f>
        <v>#NUM!</v>
      </c>
      <c r="AT856" s="17">
        <f>T856*1.075</f>
        <v>4.0634999999999994</v>
      </c>
      <c r="AU856" s="17" t="e">
        <f>U856*1.075</f>
        <v>#VALUE!</v>
      </c>
      <c r="AV856" s="30" t="e">
        <f>MIN(AN856,AT856,AU856)</f>
        <v>#VALUE!</v>
      </c>
      <c r="AW856" s="17" t="s">
        <v>75</v>
      </c>
      <c r="AX856" s="17" t="s">
        <v>76</v>
      </c>
      <c r="AY856" s="33">
        <v>4.0635000000000003</v>
      </c>
      <c r="AZ856" s="34">
        <f>IF(AND(AY856&gt;0,AY856&lt;=10),AY856*0.25,IF(AND(AY856&gt;10,AY856&lt;=50),AY856*0.17,IF(AND(AY856&gt;10,AY856&lt;=100),AY856*0.12,IF(AY856&gt;100,AY856*0.1))))</f>
        <v>1.0158750000000001</v>
      </c>
      <c r="BA856" s="35">
        <f>AZ856+AY856</f>
        <v>5.0793750000000006</v>
      </c>
      <c r="BB856" s="33">
        <f>BA856+BA856*0.08</f>
        <v>5.4857250000000004</v>
      </c>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row>
    <row r="857" spans="1:116" s="17" customFormat="1" ht="30">
      <c r="A857" s="22" t="s">
        <v>3850</v>
      </c>
      <c r="B857" s="23">
        <v>855</v>
      </c>
      <c r="C857" s="24"/>
      <c r="D857" s="24"/>
      <c r="E857" s="26" t="s">
        <v>3864</v>
      </c>
      <c r="F857" s="26" t="s">
        <v>3865</v>
      </c>
      <c r="G857" s="25" t="s">
        <v>2753</v>
      </c>
      <c r="H857" s="22" t="s">
        <v>2754</v>
      </c>
      <c r="I857" s="26" t="s">
        <v>2755</v>
      </c>
      <c r="J857" s="26" t="s">
        <v>3866</v>
      </c>
      <c r="K857" s="27">
        <v>120</v>
      </c>
      <c r="L857" s="26" t="s">
        <v>83</v>
      </c>
      <c r="M857" s="28">
        <v>1</v>
      </c>
      <c r="N857" s="26" t="s">
        <v>47</v>
      </c>
      <c r="O857" s="26" t="s">
        <v>3855</v>
      </c>
      <c r="P857" s="26" t="s">
        <v>3862</v>
      </c>
      <c r="Q857" s="26" t="s">
        <v>3867</v>
      </c>
      <c r="R857" s="29">
        <v>5.61</v>
      </c>
      <c r="S857" s="30"/>
      <c r="T857" s="31">
        <v>4.1100000000000003</v>
      </c>
      <c r="U857" s="9" t="s">
        <v>58</v>
      </c>
      <c r="V857" s="29">
        <v>5.61</v>
      </c>
      <c r="W857" s="30"/>
      <c r="X857" s="30"/>
      <c r="Y857" s="30"/>
      <c r="Z857" s="30"/>
      <c r="AA857" s="30"/>
      <c r="AB857" s="30"/>
      <c r="AC857" s="30"/>
      <c r="AD857" s="30"/>
      <c r="AE857" s="32"/>
      <c r="AM857" s="17">
        <v>4.1100000000000003</v>
      </c>
      <c r="AN857" s="33"/>
      <c r="AP857" s="32"/>
      <c r="AQ857" s="17" t="e">
        <f>AVERAGE(SMALL(AE857:AI857,1),SMALL(AE857:AI857,2))</f>
        <v>#NUM!</v>
      </c>
      <c r="AR857" s="17" t="e">
        <f>IF(R857 &lt;=( AVERAGE(SMALL(AE857:AI857,1),SMALL(AE857:AI857,2))), R857, "")</f>
        <v>#NUM!</v>
      </c>
      <c r="AS857" s="17" t="e">
        <f>AVERAGE(SMALL(AJ857:AM857,1),SMALL(AJ857:AM857,2))</f>
        <v>#NUM!</v>
      </c>
      <c r="AT857" s="17">
        <f>T857*1.075</f>
        <v>4.4182500000000005</v>
      </c>
      <c r="AU857" s="17" t="e">
        <f>U857*1.075</f>
        <v>#VALUE!</v>
      </c>
      <c r="AV857" s="30" t="e">
        <f>MIN(AN857,AT857,AU857)</f>
        <v>#VALUE!</v>
      </c>
      <c r="AW857" s="17" t="s">
        <v>75</v>
      </c>
      <c r="AX857" s="17" t="s">
        <v>76</v>
      </c>
      <c r="AY857" s="33">
        <v>4.4180000000000001</v>
      </c>
      <c r="AZ857" s="34">
        <f>IF(AND(AY857&gt;0,AY857&lt;=10),AY857*0.25,IF(AND(AY857&gt;10,AY857&lt;=50),AY857*0.17,IF(AND(AY857&gt;10,AY857&lt;=100),AY857*0.12,IF(AY857&gt;100,AY857*0.1))))</f>
        <v>1.1045</v>
      </c>
      <c r="BA857" s="35">
        <f>AZ857+AY857</f>
        <v>5.5225</v>
      </c>
      <c r="BB857" s="33">
        <f>BA857+BA857*0.08</f>
        <v>5.9642999999999997</v>
      </c>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row>
    <row r="858" spans="1:116" s="17" customFormat="1" ht="30">
      <c r="A858" s="22" t="s">
        <v>3850</v>
      </c>
      <c r="B858" s="23">
        <v>856</v>
      </c>
      <c r="C858" s="24"/>
      <c r="D858" s="24"/>
      <c r="E858" s="26" t="s">
        <v>3864</v>
      </c>
      <c r="F858" s="26" t="s">
        <v>3865</v>
      </c>
      <c r="G858" s="25" t="s">
        <v>2753</v>
      </c>
      <c r="H858" s="22" t="s">
        <v>3868</v>
      </c>
      <c r="I858" s="26" t="s">
        <v>2755</v>
      </c>
      <c r="J858" s="26" t="s">
        <v>3869</v>
      </c>
      <c r="K858" s="27">
        <v>180</v>
      </c>
      <c r="L858" s="26" t="s">
        <v>83</v>
      </c>
      <c r="M858" s="28">
        <v>1</v>
      </c>
      <c r="N858" s="26" t="s">
        <v>47</v>
      </c>
      <c r="O858" s="26" t="s">
        <v>3855</v>
      </c>
      <c r="P858" s="26" t="s">
        <v>3862</v>
      </c>
      <c r="Q858" s="26" t="s">
        <v>3870</v>
      </c>
      <c r="R858" s="29">
        <v>7.8</v>
      </c>
      <c r="S858" s="30"/>
      <c r="T858" s="31"/>
      <c r="U858" s="9">
        <v>4.1500000000000004</v>
      </c>
      <c r="V858" s="29">
        <v>8.41</v>
      </c>
      <c r="W858" s="30">
        <v>7.2</v>
      </c>
      <c r="X858" s="30"/>
      <c r="Y858" s="30"/>
      <c r="Z858" s="30"/>
      <c r="AA858" s="30"/>
      <c r="AB858" s="30"/>
      <c r="AC858" s="30"/>
      <c r="AD858" s="30"/>
      <c r="AE858" s="32"/>
      <c r="AM858" s="17">
        <v>11.59</v>
      </c>
      <c r="AN858" s="33"/>
      <c r="AP858" s="32"/>
      <c r="AQ858" s="17" t="e">
        <f>AVERAGE(SMALL(AE858:AI858,1),SMALL(AE858:AI858,2))</f>
        <v>#NUM!</v>
      </c>
      <c r="AR858" s="17" t="e">
        <f>IF(R858 &lt;=( AVERAGE(SMALL(AE858:AI858,1),SMALL(AE858:AI858,2))), R858, "")</f>
        <v>#NUM!</v>
      </c>
      <c r="AS858" s="17" t="e">
        <f>AVERAGE(SMALL(AJ858:AM858,1),SMALL(AJ858:AM858,2))</f>
        <v>#NUM!</v>
      </c>
      <c r="AT858" s="17">
        <f>T858*1.075</f>
        <v>0</v>
      </c>
      <c r="AU858" s="17">
        <f>U858*1.075</f>
        <v>4.4612500000000006</v>
      </c>
      <c r="AV858" s="30">
        <f>MIN(AN858,AT858,AU858)</f>
        <v>0</v>
      </c>
      <c r="AW858" s="17" t="s">
        <v>75</v>
      </c>
      <c r="AX858" s="17" t="s">
        <v>76</v>
      </c>
      <c r="AY858" s="33">
        <v>4.4611999999999998</v>
      </c>
      <c r="AZ858" s="34">
        <f>IF(AND(AY858&gt;0,AY858&lt;=10),AY858*0.25,IF(AND(AY858&gt;10,AY858&lt;=50),AY858*0.17,IF(AND(AY858&gt;10,AY858&lt;=100),AY858*0.12,IF(AY858&gt;100,AY858*0.1))))</f>
        <v>1.1153</v>
      </c>
      <c r="BA858" s="35">
        <f>AZ858+AY858</f>
        <v>5.5764999999999993</v>
      </c>
      <c r="BB858" s="33">
        <f>BA858+BA858*0.08</f>
        <v>6.022619999999999</v>
      </c>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row>
    <row r="859" spans="1:116" s="17" customFormat="1" ht="30">
      <c r="A859" s="22" t="s">
        <v>3850</v>
      </c>
      <c r="B859" s="23">
        <v>857</v>
      </c>
      <c r="C859" s="24"/>
      <c r="D859" s="24"/>
      <c r="E859" s="26" t="s">
        <v>3871</v>
      </c>
      <c r="F859" s="26" t="s">
        <v>3872</v>
      </c>
      <c r="G859" s="25" t="s">
        <v>3873</v>
      </c>
      <c r="H859" s="22" t="s">
        <v>3874</v>
      </c>
      <c r="I859" s="26" t="s">
        <v>3875</v>
      </c>
      <c r="J859" s="26" t="s">
        <v>3876</v>
      </c>
      <c r="K859" s="27">
        <v>121.4</v>
      </c>
      <c r="L859" s="26" t="s">
        <v>71</v>
      </c>
      <c r="M859" s="28">
        <v>1</v>
      </c>
      <c r="N859" s="26" t="s">
        <v>47</v>
      </c>
      <c r="O859" s="26" t="s">
        <v>3855</v>
      </c>
      <c r="P859" s="26" t="s">
        <v>3856</v>
      </c>
      <c r="Q859" s="26" t="s">
        <v>3877</v>
      </c>
      <c r="R859" s="29">
        <v>5.5</v>
      </c>
      <c r="S859" s="30">
        <v>5.92</v>
      </c>
      <c r="T859" s="31">
        <v>4.5</v>
      </c>
      <c r="U859" s="9">
        <v>4.5</v>
      </c>
      <c r="V859" s="29"/>
      <c r="W859" s="30"/>
      <c r="X859" s="30"/>
      <c r="Y859" s="30"/>
      <c r="Z859" s="30"/>
      <c r="AA859" s="30"/>
      <c r="AB859" s="30"/>
      <c r="AC859" s="30"/>
      <c r="AD859" s="30"/>
      <c r="AE859" s="32"/>
      <c r="AM859" s="17">
        <v>6.81</v>
      </c>
      <c r="AN859" s="33"/>
      <c r="AP859" s="32"/>
      <c r="AQ859" s="17" t="e">
        <f>AVERAGE(SMALL(AE859:AI859,1),SMALL(AE859:AI859,2))</f>
        <v>#NUM!</v>
      </c>
      <c r="AR859" s="17" t="e">
        <f>IF(R859 &lt;=( AVERAGE(SMALL(AE859:AI859,1),SMALL(AE859:AI859,2))), R859, "")</f>
        <v>#NUM!</v>
      </c>
      <c r="AS859" s="17" t="e">
        <f>AVERAGE(SMALL(AJ859:AM859,1),SMALL(AJ859:AM859,2))</f>
        <v>#NUM!</v>
      </c>
      <c r="AT859" s="17">
        <f>T859*1.075</f>
        <v>4.8374999999999995</v>
      </c>
      <c r="AU859" s="17">
        <f>U859*1.075</f>
        <v>4.8374999999999995</v>
      </c>
      <c r="AV859" s="30">
        <f>MIN(AN859,AT859,AU859)</f>
        <v>4.8374999999999995</v>
      </c>
      <c r="AW859" s="17" t="s">
        <v>75</v>
      </c>
      <c r="AX859" s="17" t="s">
        <v>76</v>
      </c>
      <c r="AY859" s="33">
        <v>4.8369999999999997</v>
      </c>
      <c r="AZ859" s="34">
        <f>IF(AND(AY859&gt;0,AY859&lt;=10),AY859*0.25,IF(AND(AY859&gt;10,AY859&lt;=50),AY859*0.17,IF(AND(AY859&gt;10,AY859&lt;=100),AY859*0.12,IF(AY859&gt;100,AY859*0.1))))</f>
        <v>1.2092499999999999</v>
      </c>
      <c r="BA859" s="35">
        <f>AZ859+AY859</f>
        <v>6.0462499999999997</v>
      </c>
      <c r="BB859" s="33">
        <f>BA859+BA859*0.08</f>
        <v>6.5299499999999995</v>
      </c>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row>
    <row r="860" spans="1:116" s="17" customFormat="1" ht="30">
      <c r="A860" s="43" t="s">
        <v>3878</v>
      </c>
      <c r="B860" s="23">
        <v>877</v>
      </c>
      <c r="C860" s="44">
        <v>19334</v>
      </c>
      <c r="D860" s="44"/>
      <c r="E860" s="45" t="s">
        <v>3951</v>
      </c>
      <c r="F860" s="45" t="s">
        <v>855</v>
      </c>
      <c r="G860" s="35" t="s">
        <v>856</v>
      </c>
      <c r="H860" s="48" t="s">
        <v>44</v>
      </c>
      <c r="I860" s="45" t="s">
        <v>229</v>
      </c>
      <c r="J860" s="45" t="s">
        <v>3954</v>
      </c>
      <c r="K860" s="46"/>
      <c r="L860" s="45"/>
      <c r="M860" s="47">
        <v>10</v>
      </c>
      <c r="N860" s="45" t="s">
        <v>47</v>
      </c>
      <c r="O860" s="45" t="s">
        <v>3882</v>
      </c>
      <c r="P860" s="45" t="s">
        <v>3894</v>
      </c>
      <c r="Q860" s="45" t="s">
        <v>3955</v>
      </c>
      <c r="R860" s="29">
        <v>1.28</v>
      </c>
      <c r="S860" s="30"/>
      <c r="T860" s="31"/>
      <c r="U860" s="9">
        <v>1</v>
      </c>
      <c r="V860" s="29">
        <v>1.28</v>
      </c>
      <c r="W860" s="30"/>
      <c r="X860" s="30"/>
      <c r="Y860" s="30"/>
      <c r="Z860" s="30"/>
      <c r="AA860" s="30"/>
      <c r="AB860" s="30"/>
      <c r="AC860" s="30"/>
      <c r="AD860" s="30"/>
      <c r="AE860" s="32">
        <v>1.28</v>
      </c>
      <c r="AN860" s="33">
        <v>1.28</v>
      </c>
      <c r="AO860" s="17" t="s">
        <v>51</v>
      </c>
      <c r="AP860" s="32" t="s">
        <v>52</v>
      </c>
      <c r="AQ860" s="17" t="e">
        <f>AVERAGE(SMALL(AE860:AI860,1),SMALL(AE860:AI860,2))</f>
        <v>#NUM!</v>
      </c>
      <c r="AR860" s="17" t="e">
        <f>IF(R860 &lt;=( AVERAGE(SMALL(AE860:AI860,1),SMALL(AE860:AI860,2))), R860, "")</f>
        <v>#NUM!</v>
      </c>
      <c r="AS860" s="17" t="e">
        <f>AVERAGE(SMALL(AJ860:AM860,1),SMALL(AJ860:AM860,2))</f>
        <v>#NUM!</v>
      </c>
      <c r="AT860" s="17">
        <f>T860*1.075</f>
        <v>0</v>
      </c>
      <c r="AU860" s="17">
        <f>U860*1.075</f>
        <v>1.075</v>
      </c>
      <c r="AV860" s="30">
        <f>MIN(AN860,AT860,AU860)</f>
        <v>0</v>
      </c>
      <c r="AW860" s="17" t="s">
        <v>75</v>
      </c>
      <c r="AX860" s="17" t="s">
        <v>76</v>
      </c>
      <c r="AY860" s="33">
        <v>1.075</v>
      </c>
      <c r="AZ860" s="34">
        <f>IF(AND(AY860&gt;0,AY860&lt;=10),AY860*0.25,IF(AND(AY860&gt;10,AY860&lt;=50),AY860*0.17,IF(AND(AY860&gt;10,AY860&lt;=100),AY860*0.12,IF(AY860&gt;100,AY860*0.1))))</f>
        <v>0.26874999999999999</v>
      </c>
      <c r="BA860" s="35">
        <f>AZ860+AY860</f>
        <v>1.34375</v>
      </c>
      <c r="BB860" s="33">
        <f>BA860+BA860*0.08</f>
        <v>1.4512499999999999</v>
      </c>
    </row>
    <row r="861" spans="1:116" s="17" customFormat="1" ht="30">
      <c r="A861" s="43" t="s">
        <v>3878</v>
      </c>
      <c r="B861" s="23">
        <v>881</v>
      </c>
      <c r="C861" s="44">
        <v>19338</v>
      </c>
      <c r="D861" s="44"/>
      <c r="E861" s="45" t="s">
        <v>3965</v>
      </c>
      <c r="F861" s="45" t="s">
        <v>957</v>
      </c>
      <c r="G861" s="35" t="s">
        <v>725</v>
      </c>
      <c r="H861" s="48" t="s">
        <v>228</v>
      </c>
      <c r="I861" s="45" t="s">
        <v>45</v>
      </c>
      <c r="J861" s="45" t="s">
        <v>3966</v>
      </c>
      <c r="K861" s="46"/>
      <c r="L861" s="45"/>
      <c r="M861" s="47">
        <v>20</v>
      </c>
      <c r="N861" s="45" t="s">
        <v>47</v>
      </c>
      <c r="O861" s="45" t="s">
        <v>3882</v>
      </c>
      <c r="P861" s="45" t="s">
        <v>3961</v>
      </c>
      <c r="Q861" s="45" t="s">
        <v>3967</v>
      </c>
      <c r="R861" s="29">
        <v>12.64</v>
      </c>
      <c r="S861" s="30"/>
      <c r="T861" s="31"/>
      <c r="U861" s="9">
        <v>2.5</v>
      </c>
      <c r="V861" s="29">
        <v>12.64</v>
      </c>
      <c r="W861" s="30"/>
      <c r="X861" s="30"/>
      <c r="Y861" s="30"/>
      <c r="Z861" s="30"/>
      <c r="AA861" s="30"/>
      <c r="AB861" s="30"/>
      <c r="AC861" s="30"/>
      <c r="AD861" s="30"/>
      <c r="AE861" s="32">
        <v>12.64</v>
      </c>
      <c r="AN861" s="33">
        <v>1.72</v>
      </c>
      <c r="AO861" s="17" t="s">
        <v>338</v>
      </c>
      <c r="AP861" s="32" t="s">
        <v>339</v>
      </c>
      <c r="AQ861" s="17" t="e">
        <f>AVERAGE(SMALL(AE861:AI861,1),SMALL(AE861:AI861,2))</f>
        <v>#NUM!</v>
      </c>
      <c r="AR861" s="17" t="e">
        <f>IF(R861 &lt;=( AVERAGE(SMALL(AE861:AI861,1),SMALL(AE861:AI861,2))), R861, "")</f>
        <v>#NUM!</v>
      </c>
      <c r="AS861" s="17" t="e">
        <f>AVERAGE(SMALL(AJ861:AM861,1),SMALL(AJ861:AM861,2))</f>
        <v>#NUM!</v>
      </c>
      <c r="AT861" s="17">
        <f>T861*1.075</f>
        <v>0</v>
      </c>
      <c r="AU861" s="17">
        <f>U861*1.075</f>
        <v>2.6875</v>
      </c>
      <c r="AV861" s="30">
        <f>MIN(AN861,AT861,AU861)</f>
        <v>0</v>
      </c>
      <c r="AW861" s="17" t="s">
        <v>338</v>
      </c>
      <c r="AX861" s="17" t="s">
        <v>339</v>
      </c>
      <c r="AY861" s="33">
        <v>1.1459999999999999</v>
      </c>
      <c r="AZ861" s="34">
        <f>IF(AND(AY861&gt;0,AY861&lt;=10),AY861*0.25,IF(AND(AY861&gt;10,AY861&lt;=50),AY861*0.17,IF(AND(AY861&gt;10,AY861&lt;=100),AY861*0.12,IF(AY861&gt;100,AY861*0.1))))</f>
        <v>0.28649999999999998</v>
      </c>
      <c r="BA861" s="35">
        <f>AZ861+AY861</f>
        <v>1.4324999999999999</v>
      </c>
      <c r="BB861" s="33">
        <f>BA861+BA861*0.08</f>
        <v>1.5470999999999999</v>
      </c>
    </row>
    <row r="862" spans="1:116" s="17" customFormat="1" ht="30">
      <c r="A862" s="43" t="s">
        <v>3878</v>
      </c>
      <c r="B862" s="23">
        <v>891</v>
      </c>
      <c r="C862" s="44">
        <v>11868</v>
      </c>
      <c r="D862" s="44"/>
      <c r="E862" s="45" t="s">
        <v>3994</v>
      </c>
      <c r="F862" s="45" t="s">
        <v>1101</v>
      </c>
      <c r="G862" s="35" t="s">
        <v>1095</v>
      </c>
      <c r="H862" s="48" t="s">
        <v>1096</v>
      </c>
      <c r="I862" s="45" t="s">
        <v>45</v>
      </c>
      <c r="J862" s="45" t="s">
        <v>3143</v>
      </c>
      <c r="K862" s="46"/>
      <c r="L862" s="45"/>
      <c r="M862" s="47">
        <v>30</v>
      </c>
      <c r="N862" s="45" t="s">
        <v>47</v>
      </c>
      <c r="O862" s="45" t="s">
        <v>3882</v>
      </c>
      <c r="P862" s="45" t="s">
        <v>3961</v>
      </c>
      <c r="Q862" s="45" t="s">
        <v>3995</v>
      </c>
      <c r="R862" s="29">
        <v>2.04</v>
      </c>
      <c r="S862" s="30"/>
      <c r="T862" s="31"/>
      <c r="U862" s="9">
        <v>1.45</v>
      </c>
      <c r="V862" s="29">
        <v>2.12</v>
      </c>
      <c r="W862" s="30">
        <v>1.9685999999999999</v>
      </c>
      <c r="X862" s="30"/>
      <c r="Y862" s="30"/>
      <c r="Z862" s="30"/>
      <c r="AA862" s="30"/>
      <c r="AB862" s="30"/>
      <c r="AC862" s="30"/>
      <c r="AD862" s="30"/>
      <c r="AE862" s="32">
        <v>2.12</v>
      </c>
      <c r="AN862" s="33">
        <v>1.208</v>
      </c>
      <c r="AO862" s="17" t="s">
        <v>338</v>
      </c>
      <c r="AP862" s="32" t="s">
        <v>339</v>
      </c>
      <c r="AQ862" s="17" t="e">
        <f>AVERAGE(SMALL(AE862:AI862,1),SMALL(AE862:AI862,2))</f>
        <v>#NUM!</v>
      </c>
      <c r="AR862" s="17" t="e">
        <f>IF(R862 &lt;=( AVERAGE(SMALL(AE862:AI862,1),SMALL(AE862:AI862,2))), R862, "")</f>
        <v>#NUM!</v>
      </c>
      <c r="AS862" s="17" t="e">
        <f>AVERAGE(SMALL(AJ862:AM862,1),SMALL(AJ862:AM862,2))</f>
        <v>#NUM!</v>
      </c>
      <c r="AT862" s="17">
        <f>T862*1.075</f>
        <v>0</v>
      </c>
      <c r="AU862" s="17">
        <f>U862*1.075</f>
        <v>1.5587499999999999</v>
      </c>
      <c r="AV862" s="30">
        <f>MIN(AN862,AT862,AU862)</f>
        <v>0</v>
      </c>
      <c r="AW862" s="17" t="s">
        <v>338</v>
      </c>
      <c r="AX862" s="17" t="s">
        <v>339</v>
      </c>
      <c r="AY862" s="33">
        <v>1.208</v>
      </c>
      <c r="AZ862" s="34">
        <f>IF(AND(AY862&gt;0,AY862&lt;=10),AY862*0.25,IF(AND(AY862&gt;10,AY862&lt;=50),AY862*0.17,IF(AND(AY862&gt;10,AY862&lt;=100),AY862*0.12,IF(AY862&gt;100,AY862*0.1))))</f>
        <v>0.30199999999999999</v>
      </c>
      <c r="BA862" s="35">
        <f>AZ862+AY862</f>
        <v>1.51</v>
      </c>
      <c r="BB862" s="33">
        <f>BA862+BA862*0.08</f>
        <v>1.6308</v>
      </c>
      <c r="BP862" s="49"/>
      <c r="BQ862" s="49"/>
      <c r="BR862" s="49"/>
      <c r="BS862" s="49"/>
      <c r="BT862" s="49"/>
      <c r="BU862" s="49"/>
      <c r="BV862" s="49"/>
      <c r="BW862" s="49"/>
      <c r="BX862" s="49"/>
      <c r="BY862" s="49"/>
      <c r="BZ862" s="49"/>
      <c r="CA862" s="49"/>
      <c r="CB862" s="49"/>
      <c r="CC862" s="49"/>
      <c r="CD862" s="49"/>
      <c r="CE862" s="49"/>
      <c r="CF862" s="49"/>
      <c r="CG862" s="49"/>
      <c r="CH862" s="49"/>
      <c r="CI862" s="49"/>
      <c r="CJ862" s="49"/>
      <c r="CK862" s="49"/>
      <c r="CL862" s="49"/>
      <c r="CM862" s="49"/>
      <c r="CN862" s="49"/>
      <c r="CO862" s="49"/>
      <c r="CP862" s="49"/>
      <c r="CQ862" s="49"/>
      <c r="CR862" s="49"/>
      <c r="CS862" s="49"/>
      <c r="CT862" s="49"/>
      <c r="CU862" s="49"/>
      <c r="CV862" s="49"/>
      <c r="CW862" s="49"/>
      <c r="CX862" s="49"/>
      <c r="CY862" s="49"/>
      <c r="CZ862" s="49"/>
      <c r="DA862" s="49"/>
      <c r="DB862" s="49"/>
      <c r="DC862" s="49"/>
      <c r="DD862" s="49"/>
      <c r="DE862" s="49"/>
      <c r="DF862" s="49"/>
      <c r="DG862" s="49"/>
      <c r="DH862" s="49"/>
      <c r="DI862" s="49"/>
      <c r="DJ862" s="49"/>
      <c r="DK862" s="49"/>
      <c r="DL862" s="49"/>
    </row>
    <row r="863" spans="1:116" s="17" customFormat="1" ht="30">
      <c r="A863" s="43" t="s">
        <v>3878</v>
      </c>
      <c r="B863" s="23">
        <v>889</v>
      </c>
      <c r="C863" s="44">
        <v>11865</v>
      </c>
      <c r="D863" s="44"/>
      <c r="E863" s="45" t="s">
        <v>3991</v>
      </c>
      <c r="F863" s="45" t="s">
        <v>1101</v>
      </c>
      <c r="G863" s="35" t="s">
        <v>1095</v>
      </c>
      <c r="H863" s="48" t="s">
        <v>207</v>
      </c>
      <c r="I863" s="45" t="s">
        <v>45</v>
      </c>
      <c r="J863" s="45" t="s">
        <v>3143</v>
      </c>
      <c r="K863" s="46"/>
      <c r="L863" s="45"/>
      <c r="M863" s="47">
        <v>30</v>
      </c>
      <c r="N863" s="45" t="s">
        <v>47</v>
      </c>
      <c r="O863" s="45" t="s">
        <v>3882</v>
      </c>
      <c r="P863" s="45" t="s">
        <v>3961</v>
      </c>
      <c r="Q863" s="45" t="s">
        <v>3992</v>
      </c>
      <c r="R863" s="29">
        <v>1.38</v>
      </c>
      <c r="S863" s="30"/>
      <c r="T863" s="31"/>
      <c r="U863" s="9">
        <v>1.1499999999999999</v>
      </c>
      <c r="V863" s="29">
        <v>1.41</v>
      </c>
      <c r="W863" s="30">
        <v>1.3499000000000001</v>
      </c>
      <c r="X863" s="30"/>
      <c r="Y863" s="30"/>
      <c r="Z863" s="30"/>
      <c r="AA863" s="30"/>
      <c r="AB863" s="30"/>
      <c r="AC863" s="30"/>
      <c r="AD863" s="30"/>
      <c r="AE863" s="32">
        <v>1.41</v>
      </c>
      <c r="AN863" s="33">
        <v>1.38</v>
      </c>
      <c r="AO863" s="17" t="s">
        <v>51</v>
      </c>
      <c r="AP863" s="32" t="s">
        <v>52</v>
      </c>
      <c r="AQ863" s="17" t="e">
        <f>AVERAGE(SMALL(AE863:AI863,1),SMALL(AE863:AI863,2))</f>
        <v>#NUM!</v>
      </c>
      <c r="AR863" s="17" t="e">
        <f>IF(R863 &lt;=( AVERAGE(SMALL(AE863:AI863,1),SMALL(AE863:AI863,2))), R863, "")</f>
        <v>#NUM!</v>
      </c>
      <c r="AS863" s="17" t="e">
        <f>AVERAGE(SMALL(AJ863:AM863,1),SMALL(AJ863:AM863,2))</f>
        <v>#NUM!</v>
      </c>
      <c r="AT863" s="17">
        <f>T863*1.075</f>
        <v>0</v>
      </c>
      <c r="AU863" s="17">
        <f>U863*1.075</f>
        <v>1.2362499999999998</v>
      </c>
      <c r="AV863" s="30">
        <f>MIN(AN863,AT863,AU863)</f>
        <v>0</v>
      </c>
      <c r="AW863" s="17" t="s">
        <v>75</v>
      </c>
      <c r="AX863" s="17" t="s">
        <v>76</v>
      </c>
      <c r="AY863" s="33">
        <v>1.236</v>
      </c>
      <c r="AZ863" s="34">
        <f>IF(AND(AY863&gt;0,AY863&lt;=10),AY863*0.25,IF(AND(AY863&gt;10,AY863&lt;=50),AY863*0.17,IF(AND(AY863&gt;10,AY863&lt;=100),AY863*0.12,IF(AY863&gt;100,AY863*0.1))))</f>
        <v>0.309</v>
      </c>
      <c r="BA863" s="35">
        <f>AZ863+AY863</f>
        <v>1.5449999999999999</v>
      </c>
      <c r="BB863" s="33">
        <f>BA863+BA863*0.08</f>
        <v>1.6685999999999999</v>
      </c>
      <c r="BP863" s="49"/>
      <c r="BQ863" s="49"/>
      <c r="BR863" s="49"/>
      <c r="BS863" s="49"/>
      <c r="BT863" s="49"/>
      <c r="BU863" s="49"/>
      <c r="BV863" s="49"/>
      <c r="BW863" s="49"/>
      <c r="BX863" s="49"/>
      <c r="BY863" s="49"/>
      <c r="BZ863" s="49"/>
      <c r="CA863" s="49"/>
      <c r="CB863" s="49"/>
      <c r="CC863" s="49"/>
      <c r="CD863" s="49"/>
      <c r="CE863" s="49"/>
      <c r="CF863" s="49"/>
      <c r="CG863" s="49"/>
      <c r="CH863" s="49"/>
      <c r="CI863" s="49"/>
      <c r="CJ863" s="49"/>
      <c r="CK863" s="49"/>
      <c r="CL863" s="49"/>
      <c r="CM863" s="49"/>
      <c r="CN863" s="49"/>
      <c r="CO863" s="49"/>
      <c r="CP863" s="49"/>
      <c r="CQ863" s="49"/>
      <c r="CR863" s="49"/>
      <c r="CS863" s="49"/>
      <c r="CT863" s="49"/>
      <c r="CU863" s="49"/>
      <c r="CV863" s="49"/>
      <c r="CW863" s="49"/>
      <c r="CX863" s="49"/>
      <c r="CY863" s="49"/>
      <c r="CZ863" s="49"/>
      <c r="DA863" s="49"/>
      <c r="DB863" s="49"/>
      <c r="DC863" s="49"/>
      <c r="DD863" s="49"/>
      <c r="DE863" s="49"/>
      <c r="DF863" s="49"/>
      <c r="DG863" s="49"/>
      <c r="DH863" s="49"/>
      <c r="DI863" s="49"/>
      <c r="DJ863" s="49"/>
      <c r="DK863" s="49"/>
      <c r="DL863" s="49"/>
    </row>
    <row r="864" spans="1:116" s="17" customFormat="1" ht="30">
      <c r="A864" s="43" t="s">
        <v>3878</v>
      </c>
      <c r="B864" s="23">
        <v>874</v>
      </c>
      <c r="C864" s="44">
        <v>11875</v>
      </c>
      <c r="D864" s="44"/>
      <c r="E864" s="45" t="s">
        <v>3944</v>
      </c>
      <c r="F864" s="45" t="s">
        <v>1348</v>
      </c>
      <c r="G864" s="35" t="s">
        <v>1349</v>
      </c>
      <c r="H864" s="48" t="s">
        <v>305</v>
      </c>
      <c r="I864" s="45" t="s">
        <v>45</v>
      </c>
      <c r="J864" s="45" t="s">
        <v>3945</v>
      </c>
      <c r="K864" s="46"/>
      <c r="L864" s="45"/>
      <c r="M864" s="47">
        <v>10</v>
      </c>
      <c r="N864" s="45" t="s">
        <v>47</v>
      </c>
      <c r="O864" s="45" t="s">
        <v>3882</v>
      </c>
      <c r="P864" s="45" t="s">
        <v>3894</v>
      </c>
      <c r="Q864" s="45" t="s">
        <v>3946</v>
      </c>
      <c r="R864" s="29">
        <v>3.8</v>
      </c>
      <c r="S864" s="30"/>
      <c r="T864" s="31"/>
      <c r="U864" s="9">
        <v>1.2</v>
      </c>
      <c r="V864" s="29">
        <v>4.57</v>
      </c>
      <c r="W864" s="30">
        <v>3.0373000000000001</v>
      </c>
      <c r="X864" s="30"/>
      <c r="Y864" s="30"/>
      <c r="Z864" s="30"/>
      <c r="AA864" s="30"/>
      <c r="AB864" s="30"/>
      <c r="AC864" s="30"/>
      <c r="AD864" s="30"/>
      <c r="AE864" s="32">
        <v>4.57</v>
      </c>
      <c r="AN864" s="33">
        <v>3.8</v>
      </c>
      <c r="AO864" s="17" t="s">
        <v>51</v>
      </c>
      <c r="AP864" s="32" t="s">
        <v>52</v>
      </c>
      <c r="AQ864" s="17" t="e">
        <f>AVERAGE(SMALL(AE864:AI864,1),SMALL(AE864:AI864,2))</f>
        <v>#NUM!</v>
      </c>
      <c r="AR864" s="17" t="e">
        <f>IF(R864 &lt;=( AVERAGE(SMALL(AE864:AI864,1),SMALL(AE864:AI864,2))), R864, "")</f>
        <v>#NUM!</v>
      </c>
      <c r="AS864" s="17" t="e">
        <f>AVERAGE(SMALL(AJ864:AM864,1),SMALL(AJ864:AM864,2))</f>
        <v>#NUM!</v>
      </c>
      <c r="AT864" s="17">
        <f>T864*1.075</f>
        <v>0</v>
      </c>
      <c r="AU864" s="17">
        <f>U864*1.075</f>
        <v>1.2899999999999998</v>
      </c>
      <c r="AV864" s="30">
        <f>MIN(AN864,AT864,AU864)</f>
        <v>0</v>
      </c>
      <c r="AW864" s="17" t="s">
        <v>75</v>
      </c>
      <c r="AX864" s="17" t="s">
        <v>76</v>
      </c>
      <c r="AY864" s="33">
        <v>1.29</v>
      </c>
      <c r="AZ864" s="34">
        <f>IF(AND(AY864&gt;0,AY864&lt;=10),AY864*0.25,IF(AND(AY864&gt;10,AY864&lt;=50),AY864*0.17,IF(AND(AY864&gt;10,AY864&lt;=100),AY864*0.12,IF(AY864&gt;100,AY864*0.1))))</f>
        <v>0.32250000000000001</v>
      </c>
      <c r="BA864" s="35">
        <f>AZ864+AY864</f>
        <v>1.6125</v>
      </c>
      <c r="BB864" s="33">
        <f>BA864+BA864*0.08</f>
        <v>1.7415</v>
      </c>
    </row>
    <row r="865" spans="1:116" s="17" customFormat="1" ht="30">
      <c r="A865" s="43" t="s">
        <v>3878</v>
      </c>
      <c r="B865" s="23">
        <v>888</v>
      </c>
      <c r="C865" s="44">
        <v>11870</v>
      </c>
      <c r="D865" s="44"/>
      <c r="E865" s="45" t="s">
        <v>3989</v>
      </c>
      <c r="F865" s="45" t="s">
        <v>1101</v>
      </c>
      <c r="G865" s="35" t="s">
        <v>1095</v>
      </c>
      <c r="H865" s="48" t="s">
        <v>89</v>
      </c>
      <c r="I865" s="45" t="s">
        <v>45</v>
      </c>
      <c r="J865" s="45" t="s">
        <v>3143</v>
      </c>
      <c r="K865" s="46"/>
      <c r="L865" s="45"/>
      <c r="M865" s="47">
        <v>30</v>
      </c>
      <c r="N865" s="45" t="s">
        <v>47</v>
      </c>
      <c r="O865" s="45" t="s">
        <v>3882</v>
      </c>
      <c r="P865" s="45" t="s">
        <v>3961</v>
      </c>
      <c r="Q865" s="45" t="s">
        <v>3990</v>
      </c>
      <c r="R865" s="29">
        <v>2.14</v>
      </c>
      <c r="S865" s="30"/>
      <c r="T865" s="31"/>
      <c r="U865" s="9">
        <v>1.7</v>
      </c>
      <c r="V865" s="29">
        <v>2.04</v>
      </c>
      <c r="W865" s="30">
        <v>2.2385999999999999</v>
      </c>
      <c r="X865" s="30"/>
      <c r="Y865" s="30"/>
      <c r="Z865" s="30"/>
      <c r="AA865" s="30"/>
      <c r="AB865" s="30"/>
      <c r="AC865" s="30"/>
      <c r="AD865" s="30"/>
      <c r="AE865" s="32">
        <v>2.04</v>
      </c>
      <c r="AN865" s="33">
        <v>1.8080000000000001</v>
      </c>
      <c r="AO865" s="17" t="s">
        <v>338</v>
      </c>
      <c r="AP865" s="32" t="s">
        <v>339</v>
      </c>
      <c r="AQ865" s="17" t="e">
        <f>AVERAGE(SMALL(AE865:AI865,1),SMALL(AE865:AI865,2))</f>
        <v>#NUM!</v>
      </c>
      <c r="AR865" s="17" t="e">
        <f>IF(R865 &lt;=( AVERAGE(SMALL(AE865:AI865,1),SMALL(AE865:AI865,2))), R865, "")</f>
        <v>#NUM!</v>
      </c>
      <c r="AS865" s="17" t="e">
        <f>AVERAGE(SMALL(AJ865:AM865,1),SMALL(AJ865:AM865,2))</f>
        <v>#NUM!</v>
      </c>
      <c r="AT865" s="17">
        <f>T865*1.075</f>
        <v>0</v>
      </c>
      <c r="AU865" s="17">
        <f>U865*1.075</f>
        <v>1.8274999999999999</v>
      </c>
      <c r="AV865" s="30">
        <f>MIN(AN865,AT865,AU865)</f>
        <v>0</v>
      </c>
      <c r="AW865" s="17" t="s">
        <v>338</v>
      </c>
      <c r="AX865" s="17" t="s">
        <v>339</v>
      </c>
      <c r="AY865" s="33">
        <v>1.74</v>
      </c>
      <c r="AZ865" s="34">
        <f>IF(AND(AY865&gt;0,AY865&lt;=10),AY865*0.25,IF(AND(AY865&gt;10,AY865&lt;=50),AY865*0.17,IF(AND(AY865&gt;10,AY865&lt;=100),AY865*0.12,IF(AY865&gt;100,AY865*0.1))))</f>
        <v>0.435</v>
      </c>
      <c r="BA865" s="35">
        <f>AZ865+AY865</f>
        <v>2.1749999999999998</v>
      </c>
      <c r="BB865" s="33">
        <f>BA865+BA865*0.08</f>
        <v>2.3489999999999998</v>
      </c>
    </row>
    <row r="866" spans="1:116" s="17" customFormat="1" ht="30">
      <c r="A866" s="43" t="s">
        <v>3878</v>
      </c>
      <c r="B866" s="23">
        <v>858</v>
      </c>
      <c r="C866" s="44">
        <v>17981</v>
      </c>
      <c r="D866" s="44"/>
      <c r="E866" s="45" t="s">
        <v>3879</v>
      </c>
      <c r="F866" s="45" t="s">
        <v>3880</v>
      </c>
      <c r="G866" s="35" t="s">
        <v>67</v>
      </c>
      <c r="H866" s="48" t="s">
        <v>537</v>
      </c>
      <c r="I866" s="45" t="s">
        <v>69</v>
      </c>
      <c r="J866" s="45" t="s">
        <v>3881</v>
      </c>
      <c r="K866" s="46">
        <v>7</v>
      </c>
      <c r="L866" s="45" t="s">
        <v>71</v>
      </c>
      <c r="M866" s="47">
        <v>1</v>
      </c>
      <c r="N866" s="45" t="s">
        <v>47</v>
      </c>
      <c r="O866" s="45" t="s">
        <v>3882</v>
      </c>
      <c r="P866" s="45" t="s">
        <v>3883</v>
      </c>
      <c r="Q866" s="45" t="s">
        <v>3884</v>
      </c>
      <c r="R866" s="29">
        <v>2.71</v>
      </c>
      <c r="S866" s="30"/>
      <c r="T866" s="31"/>
      <c r="U866" s="9">
        <v>1.8</v>
      </c>
      <c r="V866" s="29">
        <v>2.71</v>
      </c>
      <c r="W866" s="30"/>
      <c r="X866" s="30"/>
      <c r="Y866" s="30"/>
      <c r="Z866" s="30"/>
      <c r="AA866" s="30"/>
      <c r="AB866" s="30"/>
      <c r="AC866" s="30"/>
      <c r="AD866" s="30"/>
      <c r="AE866" s="32">
        <v>2.71</v>
      </c>
      <c r="AN866" s="33">
        <v>2.71</v>
      </c>
      <c r="AO866" s="17" t="s">
        <v>51</v>
      </c>
      <c r="AP866" s="32" t="s">
        <v>52</v>
      </c>
      <c r="AQ866" s="17" t="e">
        <f>AVERAGE(SMALL(AE866:AI866,1),SMALL(AE866:AI866,2))</f>
        <v>#NUM!</v>
      </c>
      <c r="AR866" s="17" t="e">
        <f>IF(R866 &lt;=( AVERAGE(SMALL(AE866:AI866,1),SMALL(AE866:AI866,2))), R866, "")</f>
        <v>#NUM!</v>
      </c>
      <c r="AS866" s="17" t="e">
        <f>AVERAGE(SMALL(AJ866:AM866,1),SMALL(AJ866:AM866,2))</f>
        <v>#NUM!</v>
      </c>
      <c r="AT866" s="17">
        <f>T866*1.075</f>
        <v>0</v>
      </c>
      <c r="AU866" s="17">
        <f>U866*1.075</f>
        <v>1.9350000000000001</v>
      </c>
      <c r="AV866" s="30">
        <f>MIN(AN866,AT866,AU866)</f>
        <v>0</v>
      </c>
      <c r="AW866" s="17" t="s">
        <v>75</v>
      </c>
      <c r="AX866" s="17" t="s">
        <v>76</v>
      </c>
      <c r="AY866" s="33">
        <v>1.9350000000000001</v>
      </c>
      <c r="AZ866" s="34">
        <f>IF(AND(AY866&gt;0,AY866&lt;=10),AY866*0.25,IF(AND(AY866&gt;10,AY866&lt;=50),AY866*0.17,IF(AND(AY866&gt;10,AY866&lt;=100),AY866*0.12,IF(AY866&gt;100,AY866*0.1))))</f>
        <v>0.48375000000000001</v>
      </c>
      <c r="BA866" s="35">
        <f>AZ866+AY866</f>
        <v>2.4187500000000002</v>
      </c>
      <c r="BB866" s="33">
        <f>BA866+BA866*0.08</f>
        <v>2.6122500000000004</v>
      </c>
    </row>
    <row r="867" spans="1:116" s="17" customFormat="1" ht="30">
      <c r="A867" s="43" t="s">
        <v>3878</v>
      </c>
      <c r="B867" s="23">
        <v>879</v>
      </c>
      <c r="C867" s="44">
        <v>11807</v>
      </c>
      <c r="D867" s="44"/>
      <c r="E867" s="45" t="s">
        <v>3959</v>
      </c>
      <c r="F867" s="45" t="s">
        <v>3960</v>
      </c>
      <c r="G867" s="35" t="s">
        <v>2477</v>
      </c>
      <c r="H867" s="48" t="s">
        <v>688</v>
      </c>
      <c r="I867" s="45" t="s">
        <v>106</v>
      </c>
      <c r="J867" s="45" t="s">
        <v>403</v>
      </c>
      <c r="K867" s="46"/>
      <c r="L867" s="45"/>
      <c r="M867" s="47">
        <v>30</v>
      </c>
      <c r="N867" s="45" t="s">
        <v>47</v>
      </c>
      <c r="O867" s="45" t="s">
        <v>3882</v>
      </c>
      <c r="P867" s="45" t="s">
        <v>3961</v>
      </c>
      <c r="Q867" s="45" t="s">
        <v>3962</v>
      </c>
      <c r="R867" s="29">
        <v>3.68</v>
      </c>
      <c r="S867" s="30"/>
      <c r="T867" s="31"/>
      <c r="U867" s="9">
        <v>1.95</v>
      </c>
      <c r="V867" s="29">
        <v>3.68</v>
      </c>
      <c r="W867" s="30"/>
      <c r="X867" s="30"/>
      <c r="Y867" s="30"/>
      <c r="Z867" s="30"/>
      <c r="AA867" s="30"/>
      <c r="AB867" s="30"/>
      <c r="AC867" s="30"/>
      <c r="AD867" s="30"/>
      <c r="AE867" s="32">
        <v>3.68</v>
      </c>
      <c r="AN867" s="33">
        <v>3.68</v>
      </c>
      <c r="AO867" s="17" t="s">
        <v>380</v>
      </c>
      <c r="AP867" s="32" t="s">
        <v>381</v>
      </c>
      <c r="AQ867" s="17" t="e">
        <f>AVERAGE(SMALL(AE867:AI867,1),SMALL(AE867:AI867,2))</f>
        <v>#NUM!</v>
      </c>
      <c r="AR867" s="17" t="e">
        <f>IF(R867 &lt;=( AVERAGE(SMALL(AE867:AI867,1),SMALL(AE867:AI867,2))), R867, "")</f>
        <v>#NUM!</v>
      </c>
      <c r="AS867" s="17" t="e">
        <f>AVERAGE(SMALL(AJ867:AM867,1),SMALL(AJ867:AM867,2))</f>
        <v>#NUM!</v>
      </c>
      <c r="AT867" s="17">
        <f>T867*1.075</f>
        <v>0</v>
      </c>
      <c r="AU867" s="17">
        <f>U867*1.075</f>
        <v>2.0962499999999999</v>
      </c>
      <c r="AV867" s="30">
        <f>MIN(AN867,AT867,AU867)</f>
        <v>0</v>
      </c>
      <c r="AW867" s="17" t="s">
        <v>75</v>
      </c>
      <c r="AX867" s="17" t="s">
        <v>76</v>
      </c>
      <c r="AY867" s="33">
        <v>2.0960000000000001</v>
      </c>
      <c r="AZ867" s="34">
        <f>IF(AND(AY867&gt;0,AY867&lt;=10),AY867*0.25,IF(AND(AY867&gt;10,AY867&lt;=50),AY867*0.17,IF(AND(AY867&gt;10,AY867&lt;=100),AY867*0.12,IF(AY867&gt;100,AY867*0.1))))</f>
        <v>0.52400000000000002</v>
      </c>
      <c r="BA867" s="35">
        <f>AZ867+AY867</f>
        <v>2.62</v>
      </c>
      <c r="BB867" s="33">
        <f>BA867+BA867*0.08</f>
        <v>2.8296000000000001</v>
      </c>
    </row>
    <row r="868" spans="1:116" s="17" customFormat="1" ht="30">
      <c r="A868" s="43" t="s">
        <v>3878</v>
      </c>
      <c r="B868" s="23">
        <v>870</v>
      </c>
      <c r="C868" s="44">
        <v>15051</v>
      </c>
      <c r="D868" s="44"/>
      <c r="E868" s="45" t="s">
        <v>3929</v>
      </c>
      <c r="F868" s="45" t="s">
        <v>2732</v>
      </c>
      <c r="G868" s="35" t="s">
        <v>2733</v>
      </c>
      <c r="H868" s="48" t="s">
        <v>2737</v>
      </c>
      <c r="I868" s="45" t="s">
        <v>106</v>
      </c>
      <c r="J868" s="45" t="s">
        <v>3930</v>
      </c>
      <c r="K868" s="46"/>
      <c r="L868" s="45"/>
      <c r="M868" s="47">
        <v>30</v>
      </c>
      <c r="N868" s="45" t="s">
        <v>47</v>
      </c>
      <c r="O868" s="45" t="s">
        <v>3882</v>
      </c>
      <c r="P868" s="45" t="s">
        <v>3920</v>
      </c>
      <c r="Q868" s="45" t="s">
        <v>3932</v>
      </c>
      <c r="R868" s="29">
        <v>2.83</v>
      </c>
      <c r="S868" s="30"/>
      <c r="T868" s="31"/>
      <c r="U868" s="9">
        <v>2</v>
      </c>
      <c r="V868" s="29">
        <v>2.83</v>
      </c>
      <c r="W868" s="30"/>
      <c r="X868" s="30"/>
      <c r="Y868" s="30"/>
      <c r="Z868" s="30"/>
      <c r="AA868" s="30"/>
      <c r="AB868" s="30"/>
      <c r="AC868" s="30"/>
      <c r="AD868" s="30"/>
      <c r="AE868" s="32">
        <v>2.83</v>
      </c>
      <c r="AN868" s="33">
        <v>8.0500000000000007</v>
      </c>
      <c r="AO868" s="17" t="s">
        <v>51</v>
      </c>
      <c r="AP868" s="32" t="s">
        <v>52</v>
      </c>
      <c r="AQ868" s="17" t="e">
        <f>AVERAGE(SMALL(AE868:AI868,1),SMALL(AE868:AI868,2))</f>
        <v>#NUM!</v>
      </c>
      <c r="AR868" s="17" t="e">
        <f>IF(R868 &lt;=( AVERAGE(SMALL(AE868:AI868,1),SMALL(AE868:AI868,2))), R868, "")</f>
        <v>#NUM!</v>
      </c>
      <c r="AS868" s="17" t="e">
        <f>AVERAGE(SMALL(AJ868:AM868,1),SMALL(AJ868:AM868,2))</f>
        <v>#NUM!</v>
      </c>
      <c r="AT868" s="17">
        <f>T868*1.075</f>
        <v>0</v>
      </c>
      <c r="AU868" s="17">
        <f>U868*1.075</f>
        <v>2.15</v>
      </c>
      <c r="AV868" s="30">
        <f>MIN(AN868,AT868,AU868)</f>
        <v>0</v>
      </c>
      <c r="AW868" s="17" t="s">
        <v>75</v>
      </c>
      <c r="AX868" s="17" t="s">
        <v>76</v>
      </c>
      <c r="AY868" s="33">
        <v>2.15</v>
      </c>
      <c r="AZ868" s="34">
        <f>IF(AND(AY868&gt;0,AY868&lt;=10),AY868*0.25,IF(AND(AY868&gt;10,AY868&lt;=50),AY868*0.17,IF(AND(AY868&gt;10,AY868&lt;=100),AY868*0.12,IF(AY868&gt;100,AY868*0.1))))</f>
        <v>0.53749999999999998</v>
      </c>
      <c r="BA868" s="35">
        <f>AZ868+AY868</f>
        <v>2.6875</v>
      </c>
      <c r="BB868" s="33">
        <f>BA868+BA868*0.08</f>
        <v>2.9024999999999999</v>
      </c>
      <c r="BP868" s="49"/>
      <c r="BQ868" s="49"/>
      <c r="BR868" s="49"/>
      <c r="BS868" s="49"/>
      <c r="BT868" s="49"/>
      <c r="BU868" s="49"/>
      <c r="BV868" s="49"/>
      <c r="BW868" s="49"/>
      <c r="BX868" s="49"/>
      <c r="BY868" s="49"/>
      <c r="BZ868" s="49"/>
      <c r="CA868" s="49"/>
      <c r="CB868" s="49"/>
      <c r="CC868" s="49"/>
      <c r="CD868" s="49"/>
      <c r="CE868" s="49"/>
      <c r="CF868" s="49"/>
      <c r="CG868" s="49"/>
      <c r="CH868" s="49"/>
      <c r="CI868" s="49"/>
      <c r="CJ868" s="49"/>
      <c r="CK868" s="49"/>
      <c r="CL868" s="49"/>
      <c r="CM868" s="49"/>
      <c r="CN868" s="49"/>
      <c r="CO868" s="49"/>
      <c r="CP868" s="49"/>
      <c r="CQ868" s="49"/>
      <c r="CR868" s="49"/>
      <c r="CS868" s="49"/>
      <c r="CT868" s="49"/>
      <c r="CU868" s="49"/>
      <c r="CV868" s="49"/>
      <c r="CW868" s="49"/>
      <c r="CX868" s="49"/>
      <c r="CY868" s="49"/>
      <c r="CZ868" s="49"/>
      <c r="DA868" s="49"/>
      <c r="DB868" s="49"/>
      <c r="DC868" s="49"/>
      <c r="DD868" s="49"/>
      <c r="DE868" s="49"/>
      <c r="DF868" s="49"/>
      <c r="DG868" s="49"/>
      <c r="DH868" s="49"/>
      <c r="DI868" s="49"/>
      <c r="DJ868" s="49"/>
      <c r="DK868" s="49"/>
      <c r="DL868" s="49"/>
    </row>
    <row r="869" spans="1:116" s="17" customFormat="1" ht="30">
      <c r="A869" s="43" t="s">
        <v>3878</v>
      </c>
      <c r="B869" s="23">
        <v>873</v>
      </c>
      <c r="C869" s="44">
        <v>18095</v>
      </c>
      <c r="D869" s="44"/>
      <c r="E869" s="45" t="s">
        <v>3940</v>
      </c>
      <c r="F869" s="45" t="s">
        <v>1488</v>
      </c>
      <c r="G869" s="35" t="s">
        <v>1489</v>
      </c>
      <c r="H869" s="48" t="s">
        <v>1538</v>
      </c>
      <c r="I869" s="45" t="s">
        <v>69</v>
      </c>
      <c r="J869" s="45" t="s">
        <v>3941</v>
      </c>
      <c r="K869" s="46">
        <v>20</v>
      </c>
      <c r="L869" s="45" t="s">
        <v>71</v>
      </c>
      <c r="M869" s="47">
        <v>1</v>
      </c>
      <c r="N869" s="45" t="s">
        <v>47</v>
      </c>
      <c r="O869" s="45" t="s">
        <v>3882</v>
      </c>
      <c r="P869" s="45" t="s">
        <v>3942</v>
      </c>
      <c r="Q869" s="45" t="s">
        <v>3943</v>
      </c>
      <c r="R869" s="29">
        <v>2.2799999999999998</v>
      </c>
      <c r="S869" s="30"/>
      <c r="T869" s="31"/>
      <c r="U869" s="9">
        <v>2</v>
      </c>
      <c r="V869" s="29">
        <v>2.76</v>
      </c>
      <c r="W869" s="30">
        <v>1.7999000000000001</v>
      </c>
      <c r="X869" s="30"/>
      <c r="Y869" s="30"/>
      <c r="Z869" s="30"/>
      <c r="AA869" s="30"/>
      <c r="AB869" s="30"/>
      <c r="AC869" s="30"/>
      <c r="AD869" s="30"/>
      <c r="AE869" s="32">
        <v>2.76</v>
      </c>
      <c r="AN869" s="33">
        <v>2.2799999999999998</v>
      </c>
      <c r="AO869" s="17" t="s">
        <v>51</v>
      </c>
      <c r="AP869" s="32" t="s">
        <v>52</v>
      </c>
      <c r="AQ869" s="17" t="e">
        <f>AVERAGE(SMALL(AE869:AI869,1),SMALL(AE869:AI869,2))</f>
        <v>#NUM!</v>
      </c>
      <c r="AR869" s="17" t="e">
        <f>IF(R869 &lt;=( AVERAGE(SMALL(AE869:AI869,1),SMALL(AE869:AI869,2))), R869, "")</f>
        <v>#NUM!</v>
      </c>
      <c r="AS869" s="17" t="e">
        <f>AVERAGE(SMALL(AJ869:AM869,1),SMALL(AJ869:AM869,2))</f>
        <v>#NUM!</v>
      </c>
      <c r="AT869" s="17">
        <f>T869*1.075</f>
        <v>0</v>
      </c>
      <c r="AU869" s="17">
        <f>U869*1.075</f>
        <v>2.15</v>
      </c>
      <c r="AV869" s="30">
        <f>MIN(AN869,AT869,AU869)</f>
        <v>0</v>
      </c>
      <c r="AW869" s="17" t="s">
        <v>75</v>
      </c>
      <c r="AX869" s="17" t="s">
        <v>76</v>
      </c>
      <c r="AY869" s="33">
        <v>2.15</v>
      </c>
      <c r="AZ869" s="34">
        <f>IF(AND(AY869&gt;0,AY869&lt;=10),AY869*0.25,IF(AND(AY869&gt;10,AY869&lt;=50),AY869*0.17,IF(AND(AY869&gt;10,AY869&lt;=100),AY869*0.12,IF(AY869&gt;100,AY869*0.1))))</f>
        <v>0.53749999999999998</v>
      </c>
      <c r="BA869" s="35">
        <f>AZ869+AY869</f>
        <v>2.6875</v>
      </c>
      <c r="BB869" s="33">
        <f>BA869+BA869*0.08</f>
        <v>2.9024999999999999</v>
      </c>
    </row>
    <row r="870" spans="1:116" s="49" customFormat="1" ht="30">
      <c r="A870" s="43" t="s">
        <v>3878</v>
      </c>
      <c r="B870" s="23">
        <v>875</v>
      </c>
      <c r="C870" s="44">
        <v>19337</v>
      </c>
      <c r="D870" s="44"/>
      <c r="E870" s="45" t="s">
        <v>3947</v>
      </c>
      <c r="F870" s="45" t="s">
        <v>855</v>
      </c>
      <c r="G870" s="35" t="s">
        <v>856</v>
      </c>
      <c r="H870" s="48" t="s">
        <v>44</v>
      </c>
      <c r="I870" s="45" t="s">
        <v>1531</v>
      </c>
      <c r="J870" s="45" t="s">
        <v>3948</v>
      </c>
      <c r="K870" s="46"/>
      <c r="L870" s="45"/>
      <c r="M870" s="47">
        <v>10</v>
      </c>
      <c r="N870" s="45" t="s">
        <v>47</v>
      </c>
      <c r="O870" s="45" t="s">
        <v>3882</v>
      </c>
      <c r="P870" s="45" t="s">
        <v>3949</v>
      </c>
      <c r="Q870" s="45" t="s">
        <v>3950</v>
      </c>
      <c r="R870" s="29">
        <v>2.42</v>
      </c>
      <c r="S870" s="30"/>
      <c r="T870" s="31"/>
      <c r="U870" s="9">
        <v>2</v>
      </c>
      <c r="V870" s="29">
        <v>2.42</v>
      </c>
      <c r="W870" s="30"/>
      <c r="X870" s="30"/>
      <c r="Y870" s="30"/>
      <c r="Z870" s="30"/>
      <c r="AA870" s="30"/>
      <c r="AB870" s="30"/>
      <c r="AC870" s="30"/>
      <c r="AD870" s="30"/>
      <c r="AE870" s="32">
        <v>2.42</v>
      </c>
      <c r="AF870" s="17"/>
      <c r="AG870" s="17"/>
      <c r="AH870" s="17"/>
      <c r="AI870" s="17"/>
      <c r="AJ870" s="17"/>
      <c r="AK870" s="17"/>
      <c r="AL870" s="17"/>
      <c r="AM870" s="17"/>
      <c r="AN870" s="33">
        <v>2.42</v>
      </c>
      <c r="AO870" s="17" t="s">
        <v>51</v>
      </c>
      <c r="AP870" s="32" t="s">
        <v>52</v>
      </c>
      <c r="AQ870" s="17" t="e">
        <f>AVERAGE(SMALL(AE870:AI870,1),SMALL(AE870:AI870,2))</f>
        <v>#NUM!</v>
      </c>
      <c r="AR870" s="17" t="e">
        <f>IF(R870 &lt;=( AVERAGE(SMALL(AE870:AI870,1),SMALL(AE870:AI870,2))), R870, "")</f>
        <v>#NUM!</v>
      </c>
      <c r="AS870" s="17" t="e">
        <f>AVERAGE(SMALL(AJ870:AM870,1),SMALL(AJ870:AM870,2))</f>
        <v>#NUM!</v>
      </c>
      <c r="AT870" s="17">
        <f>T870*1.075</f>
        <v>0</v>
      </c>
      <c r="AU870" s="17">
        <f>U870*1.075</f>
        <v>2.15</v>
      </c>
      <c r="AV870" s="30">
        <f>MIN(AN870,AT870,AU870)</f>
        <v>0</v>
      </c>
      <c r="AW870" s="17" t="s">
        <v>75</v>
      </c>
      <c r="AX870" s="17" t="s">
        <v>76</v>
      </c>
      <c r="AY870" s="33">
        <v>2.15</v>
      </c>
      <c r="AZ870" s="34">
        <f>IF(AND(AY870&gt;0,AY870&lt;=10),AY870*0.25,IF(AND(AY870&gt;10,AY870&lt;=50),AY870*0.17,IF(AND(AY870&gt;10,AY870&lt;=100),AY870*0.12,IF(AY870&gt;100,AY870*0.1))))</f>
        <v>0.53749999999999998</v>
      </c>
      <c r="BA870" s="35">
        <f>AZ870+AY870</f>
        <v>2.6875</v>
      </c>
      <c r="BB870" s="33">
        <f>BA870+BA870*0.08</f>
        <v>2.9024999999999999</v>
      </c>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c r="CY870" s="17"/>
      <c r="CZ870" s="17"/>
      <c r="DA870" s="17"/>
      <c r="DB870" s="17"/>
      <c r="DC870" s="17"/>
      <c r="DD870" s="17"/>
      <c r="DE870" s="17"/>
      <c r="DF870" s="17"/>
      <c r="DG870" s="17"/>
      <c r="DH870" s="17"/>
      <c r="DI870" s="17"/>
      <c r="DJ870" s="17"/>
      <c r="DK870" s="17"/>
      <c r="DL870" s="17"/>
    </row>
    <row r="871" spans="1:116" s="17" customFormat="1" ht="30">
      <c r="A871" s="43" t="s">
        <v>3878</v>
      </c>
      <c r="B871" s="23">
        <v>885</v>
      </c>
      <c r="C871" s="44">
        <v>14530</v>
      </c>
      <c r="D871" s="44"/>
      <c r="E871" s="45" t="s">
        <v>3980</v>
      </c>
      <c r="F871" s="45" t="s">
        <v>3977</v>
      </c>
      <c r="G871" s="35" t="s">
        <v>1081</v>
      </c>
      <c r="H871" s="48" t="s">
        <v>537</v>
      </c>
      <c r="I871" s="45" t="s">
        <v>45</v>
      </c>
      <c r="J871" s="45" t="s">
        <v>3978</v>
      </c>
      <c r="K871" s="46"/>
      <c r="L871" s="45"/>
      <c r="M871" s="47">
        <v>28</v>
      </c>
      <c r="N871" s="45" t="s">
        <v>47</v>
      </c>
      <c r="O871" s="45" t="s">
        <v>3882</v>
      </c>
      <c r="P871" s="45" t="s">
        <v>3894</v>
      </c>
      <c r="Q871" s="45" t="s">
        <v>3981</v>
      </c>
      <c r="R871" s="29">
        <v>3.27</v>
      </c>
      <c r="S871" s="30"/>
      <c r="T871" s="31"/>
      <c r="U871" s="9">
        <v>2.1</v>
      </c>
      <c r="V871" s="29">
        <v>3.27</v>
      </c>
      <c r="W871" s="30"/>
      <c r="X871" s="30"/>
      <c r="Y871" s="30"/>
      <c r="Z871" s="30"/>
      <c r="AA871" s="30"/>
      <c r="AB871" s="30"/>
      <c r="AC871" s="30"/>
      <c r="AD871" s="30"/>
      <c r="AE871" s="32">
        <v>3.27</v>
      </c>
      <c r="AN871" s="33">
        <v>3.27</v>
      </c>
      <c r="AO871" s="17" t="s">
        <v>51</v>
      </c>
      <c r="AP871" s="32" t="s">
        <v>52</v>
      </c>
      <c r="AQ871" s="17" t="e">
        <f>AVERAGE(SMALL(AE871:AI871,1),SMALL(AE871:AI871,2))</f>
        <v>#NUM!</v>
      </c>
      <c r="AR871" s="17" t="e">
        <f>IF(R871 &lt;=( AVERAGE(SMALL(AE871:AI871,1),SMALL(AE871:AI871,2))), R871, "")</f>
        <v>#NUM!</v>
      </c>
      <c r="AS871" s="17" t="e">
        <f>AVERAGE(SMALL(AJ871:AM871,1),SMALL(AJ871:AM871,2))</f>
        <v>#NUM!</v>
      </c>
      <c r="AT871" s="17">
        <f>T871*1.075</f>
        <v>0</v>
      </c>
      <c r="AU871" s="17">
        <f>U871*1.075</f>
        <v>2.2574999999999998</v>
      </c>
      <c r="AV871" s="30">
        <f>MIN(AN871,AT871,AU871)</f>
        <v>0</v>
      </c>
      <c r="AW871" s="17" t="s">
        <v>75</v>
      </c>
      <c r="AX871" s="17" t="s">
        <v>76</v>
      </c>
      <c r="AY871" s="33">
        <v>2.2574999999999998</v>
      </c>
      <c r="AZ871" s="34">
        <f>IF(AND(AY871&gt;0,AY871&lt;=10),AY871*0.25,IF(AND(AY871&gt;10,AY871&lt;=50),AY871*0.17,IF(AND(AY871&gt;10,AY871&lt;=100),AY871*0.12,IF(AY871&gt;100,AY871*0.1))))</f>
        <v>0.56437499999999996</v>
      </c>
      <c r="BA871" s="35">
        <f>AZ871+AY871</f>
        <v>2.8218749999999999</v>
      </c>
      <c r="BB871" s="33">
        <f>BA871+BA871*0.08</f>
        <v>3.047625</v>
      </c>
      <c r="BP871" s="49"/>
      <c r="BQ871" s="49"/>
      <c r="BR871" s="49"/>
      <c r="BS871" s="49"/>
      <c r="BT871" s="49"/>
      <c r="BU871" s="49"/>
      <c r="BV871" s="49"/>
      <c r="BW871" s="49"/>
      <c r="BX871" s="49"/>
      <c r="BY871" s="49"/>
      <c r="BZ871" s="49"/>
      <c r="CA871" s="49"/>
      <c r="CB871" s="49"/>
      <c r="CC871" s="49"/>
      <c r="CD871" s="49"/>
      <c r="CE871" s="49"/>
      <c r="CF871" s="49"/>
      <c r="CG871" s="49"/>
      <c r="CH871" s="49"/>
      <c r="CI871" s="49"/>
      <c r="CJ871" s="49"/>
      <c r="CK871" s="49"/>
      <c r="CL871" s="49"/>
      <c r="CM871" s="49"/>
      <c r="CN871" s="49"/>
      <c r="CO871" s="49"/>
      <c r="CP871" s="49"/>
      <c r="CQ871" s="49"/>
      <c r="CR871" s="49"/>
      <c r="CS871" s="49"/>
      <c r="CT871" s="49"/>
      <c r="CU871" s="49"/>
      <c r="CV871" s="49"/>
      <c r="CW871" s="49"/>
      <c r="CX871" s="49"/>
      <c r="CY871" s="49"/>
      <c r="CZ871" s="49"/>
      <c r="DA871" s="49"/>
      <c r="DB871" s="49"/>
      <c r="DC871" s="49"/>
      <c r="DD871" s="49"/>
      <c r="DE871" s="49"/>
      <c r="DF871" s="49"/>
      <c r="DG871" s="49"/>
      <c r="DH871" s="49"/>
      <c r="DI871" s="49"/>
      <c r="DJ871" s="49"/>
      <c r="DK871" s="49"/>
      <c r="DL871" s="49"/>
    </row>
    <row r="872" spans="1:116" s="17" customFormat="1" ht="30">
      <c r="A872" s="43" t="s">
        <v>3878</v>
      </c>
      <c r="B872" s="23">
        <v>878</v>
      </c>
      <c r="C872" s="44">
        <v>19332</v>
      </c>
      <c r="D872" s="44"/>
      <c r="E872" s="45" t="s">
        <v>3956</v>
      </c>
      <c r="F872" s="45" t="s">
        <v>855</v>
      </c>
      <c r="G872" s="35" t="s">
        <v>856</v>
      </c>
      <c r="H872" s="48" t="s">
        <v>837</v>
      </c>
      <c r="I872" s="45" t="s">
        <v>396</v>
      </c>
      <c r="J872" s="45" t="s">
        <v>3957</v>
      </c>
      <c r="K872" s="46">
        <v>3</v>
      </c>
      <c r="L872" s="45" t="s">
        <v>83</v>
      </c>
      <c r="M872" s="47">
        <v>10</v>
      </c>
      <c r="N872" s="45" t="s">
        <v>47</v>
      </c>
      <c r="O872" s="45" t="s">
        <v>3882</v>
      </c>
      <c r="P872" s="45" t="s">
        <v>3949</v>
      </c>
      <c r="Q872" s="45" t="s">
        <v>3958</v>
      </c>
      <c r="R872" s="29">
        <v>45.58</v>
      </c>
      <c r="S872" s="30"/>
      <c r="T872" s="31"/>
      <c r="U872" s="9">
        <v>4.2</v>
      </c>
      <c r="V872" s="29">
        <v>45.58</v>
      </c>
      <c r="W872" s="30"/>
      <c r="X872" s="30"/>
      <c r="Y872" s="30"/>
      <c r="Z872" s="30"/>
      <c r="AA872" s="30"/>
      <c r="AB872" s="30"/>
      <c r="AC872" s="30"/>
      <c r="AD872" s="30"/>
      <c r="AE872" s="32">
        <v>45.58</v>
      </c>
      <c r="AN872" s="33">
        <v>7.52</v>
      </c>
      <c r="AO872" s="17" t="s">
        <v>338</v>
      </c>
      <c r="AP872" s="32" t="s">
        <v>339</v>
      </c>
      <c r="AQ872" s="17" t="e">
        <f>AVERAGE(SMALL(AE872:AI872,1),SMALL(AE872:AI872,2))</f>
        <v>#NUM!</v>
      </c>
      <c r="AR872" s="17" t="e">
        <f>IF(R872 &lt;=( AVERAGE(SMALL(AE872:AI872,1),SMALL(AE872:AI872,2))), R872, "")</f>
        <v>#NUM!</v>
      </c>
      <c r="AS872" s="17" t="e">
        <f>AVERAGE(SMALL(AJ872:AM872,1),SMALL(AJ872:AM872,2))</f>
        <v>#NUM!</v>
      </c>
      <c r="AT872" s="17">
        <f>T872*1.075</f>
        <v>0</v>
      </c>
      <c r="AU872" s="17">
        <f>U872*1.075</f>
        <v>4.5149999999999997</v>
      </c>
      <c r="AV872" s="30">
        <f>MIN(AN872,AT872,AU872)</f>
        <v>0</v>
      </c>
      <c r="AW872" s="17" t="s">
        <v>338</v>
      </c>
      <c r="AX872" s="17" t="s">
        <v>339</v>
      </c>
      <c r="AY872" s="33">
        <v>2.3039999999999998</v>
      </c>
      <c r="AZ872" s="34">
        <f>IF(AND(AY872&gt;0,AY872&lt;=10),AY872*0.25,IF(AND(AY872&gt;10,AY872&lt;=50),AY872*0.17,IF(AND(AY872&gt;10,AY872&lt;=100),AY872*0.12,IF(AY872&gt;100,AY872*0.1))))</f>
        <v>0.57599999999999996</v>
      </c>
      <c r="BA872" s="35">
        <f>AZ872+AY872</f>
        <v>2.88</v>
      </c>
      <c r="BB872" s="33">
        <f>BA872+BA872*0.08</f>
        <v>3.1103999999999998</v>
      </c>
    </row>
    <row r="873" spans="1:116" s="17" customFormat="1" ht="45">
      <c r="A873" s="43" t="s">
        <v>3878</v>
      </c>
      <c r="B873" s="23">
        <v>905</v>
      </c>
      <c r="C873" s="44">
        <v>19750</v>
      </c>
      <c r="D873" s="44"/>
      <c r="E873" s="45" t="s">
        <v>4036</v>
      </c>
      <c r="F873" s="45" t="s">
        <v>1325</v>
      </c>
      <c r="G873" s="35" t="s">
        <v>1326</v>
      </c>
      <c r="H873" s="48" t="s">
        <v>537</v>
      </c>
      <c r="I873" s="45" t="s">
        <v>1882</v>
      </c>
      <c r="J873" s="45" t="s">
        <v>4037</v>
      </c>
      <c r="K873" s="46"/>
      <c r="L873" s="45"/>
      <c r="M873" s="47">
        <v>10</v>
      </c>
      <c r="N873" s="45" t="s">
        <v>47</v>
      </c>
      <c r="O873" s="45" t="s">
        <v>3882</v>
      </c>
      <c r="P873" s="45" t="s">
        <v>4038</v>
      </c>
      <c r="Q873" s="45" t="s">
        <v>4039</v>
      </c>
      <c r="R873" s="29">
        <v>3.17</v>
      </c>
      <c r="S873" s="30"/>
      <c r="T873" s="31"/>
      <c r="U873" s="9">
        <v>2.2000000000000002</v>
      </c>
      <c r="V873" s="29">
        <v>3.17</v>
      </c>
      <c r="W873" s="30"/>
      <c r="X873" s="30"/>
      <c r="Y873" s="30"/>
      <c r="Z873" s="30"/>
      <c r="AA873" s="30"/>
      <c r="AB873" s="30"/>
      <c r="AC873" s="30"/>
      <c r="AD873" s="30"/>
      <c r="AE873" s="32">
        <v>3.17</v>
      </c>
      <c r="AN873" s="33">
        <v>3.17</v>
      </c>
      <c r="AO873" s="17" t="s">
        <v>380</v>
      </c>
      <c r="AP873" s="32" t="s">
        <v>381</v>
      </c>
      <c r="AQ873" s="17" t="e">
        <f>AVERAGE(SMALL(AE873:AI873,1),SMALL(AE873:AI873,2))</f>
        <v>#NUM!</v>
      </c>
      <c r="AR873" s="17" t="e">
        <f>IF(R873 &lt;=( AVERAGE(SMALL(AE873:AI873,1),SMALL(AE873:AI873,2))), R873, "")</f>
        <v>#NUM!</v>
      </c>
      <c r="AS873" s="17" t="e">
        <f>AVERAGE(SMALL(AJ873:AM873,1),SMALL(AJ873:AM873,2))</f>
        <v>#NUM!</v>
      </c>
      <c r="AT873" s="17">
        <f>T873*1.075</f>
        <v>0</v>
      </c>
      <c r="AU873" s="17">
        <f>U873*1.075</f>
        <v>2.3650000000000002</v>
      </c>
      <c r="AV873" s="30">
        <f>MIN(AN873,AT873,AU873)</f>
        <v>0</v>
      </c>
      <c r="AW873" s="17" t="s">
        <v>75</v>
      </c>
      <c r="AX873" s="17" t="s">
        <v>76</v>
      </c>
      <c r="AY873" s="33">
        <v>2.3650000000000002</v>
      </c>
      <c r="AZ873" s="34">
        <f>IF(AND(AY873&gt;0,AY873&lt;=10),AY873*0.25,IF(AND(AY873&gt;10,AY873&lt;=50),AY873*0.17,IF(AND(AY873&gt;10,AY873&lt;=100),AY873*0.12,IF(AY873&gt;100,AY873*0.1))))</f>
        <v>0.59125000000000005</v>
      </c>
      <c r="BA873" s="35">
        <f>AZ873+AY873</f>
        <v>2.9562500000000003</v>
      </c>
      <c r="BB873" s="33">
        <f>BA873+BA873*0.08</f>
        <v>3.1927500000000002</v>
      </c>
    </row>
    <row r="874" spans="1:116" s="17" customFormat="1" ht="30">
      <c r="A874" s="43" t="s">
        <v>3878</v>
      </c>
      <c r="B874" s="23">
        <v>871</v>
      </c>
      <c r="C874" s="44">
        <v>17982</v>
      </c>
      <c r="D874" s="44"/>
      <c r="E874" s="45" t="s">
        <v>3933</v>
      </c>
      <c r="F874" s="45" t="s">
        <v>3934</v>
      </c>
      <c r="G874" s="35" t="s">
        <v>820</v>
      </c>
      <c r="H874" s="48" t="s">
        <v>207</v>
      </c>
      <c r="I874" s="45" t="s">
        <v>45</v>
      </c>
      <c r="J874" s="45" t="s">
        <v>3935</v>
      </c>
      <c r="K874" s="46"/>
      <c r="L874" s="45"/>
      <c r="M874" s="47">
        <v>10</v>
      </c>
      <c r="N874" s="45" t="s">
        <v>47</v>
      </c>
      <c r="O874" s="45" t="s">
        <v>3882</v>
      </c>
      <c r="P874" s="45" t="s">
        <v>3936</v>
      </c>
      <c r="Q874" s="45" t="s">
        <v>3937</v>
      </c>
      <c r="R874" s="29">
        <v>3.23</v>
      </c>
      <c r="S874" s="30"/>
      <c r="T874" s="31"/>
      <c r="U874" s="9">
        <v>2.25</v>
      </c>
      <c r="V874" s="29">
        <v>3.23</v>
      </c>
      <c r="W874" s="30"/>
      <c r="X874" s="30"/>
      <c r="Y874" s="30"/>
      <c r="Z874" s="30"/>
      <c r="AA874" s="30"/>
      <c r="AB874" s="30"/>
      <c r="AC874" s="30"/>
      <c r="AD874" s="30"/>
      <c r="AE874" s="32">
        <v>3.23</v>
      </c>
      <c r="AN874" s="33">
        <v>3.23</v>
      </c>
      <c r="AO874" s="17" t="s">
        <v>51</v>
      </c>
      <c r="AP874" s="32" t="s">
        <v>52</v>
      </c>
      <c r="AQ874" s="17" t="e">
        <f>AVERAGE(SMALL(AE874:AI874,1),SMALL(AE874:AI874,2))</f>
        <v>#NUM!</v>
      </c>
      <c r="AR874" s="17" t="e">
        <f>IF(R874 &lt;=( AVERAGE(SMALL(AE874:AI874,1),SMALL(AE874:AI874,2))), R874, "")</f>
        <v>#NUM!</v>
      </c>
      <c r="AS874" s="17" t="e">
        <f>AVERAGE(SMALL(AJ874:AM874,1),SMALL(AJ874:AM874,2))</f>
        <v>#NUM!</v>
      </c>
      <c r="AT874" s="17">
        <f>T874*1.075</f>
        <v>0</v>
      </c>
      <c r="AU874" s="17">
        <f>U874*1.075</f>
        <v>2.4187499999999997</v>
      </c>
      <c r="AV874" s="30">
        <f>MIN(AN874,AT874,AU874)</f>
        <v>0</v>
      </c>
      <c r="AW874" s="17" t="s">
        <v>75</v>
      </c>
      <c r="AX874" s="17" t="s">
        <v>76</v>
      </c>
      <c r="AY874" s="33">
        <v>2.4186999999999999</v>
      </c>
      <c r="AZ874" s="34">
        <f>IF(AND(AY874&gt;0,AY874&lt;=10),AY874*0.25,IF(AND(AY874&gt;10,AY874&lt;=50),AY874*0.17,IF(AND(AY874&gt;10,AY874&lt;=100),AY874*0.12,IF(AY874&gt;100,AY874*0.1))))</f>
        <v>0.60467499999999996</v>
      </c>
      <c r="BA874" s="35">
        <f>AZ874+AY874</f>
        <v>3.0233749999999997</v>
      </c>
      <c r="BB874" s="33">
        <f>BA874+BA874*0.08</f>
        <v>3.2652449999999997</v>
      </c>
    </row>
    <row r="875" spans="1:116" s="17" customFormat="1" ht="30">
      <c r="A875" s="43" t="s">
        <v>3878</v>
      </c>
      <c r="B875" s="23">
        <v>884</v>
      </c>
      <c r="C875" s="44">
        <v>14533</v>
      </c>
      <c r="D875" s="44"/>
      <c r="E875" s="45" t="s">
        <v>3976</v>
      </c>
      <c r="F875" s="45" t="s">
        <v>3977</v>
      </c>
      <c r="G875" s="35" t="s">
        <v>1081</v>
      </c>
      <c r="H875" s="48" t="s">
        <v>44</v>
      </c>
      <c r="I875" s="45" t="s">
        <v>45</v>
      </c>
      <c r="J875" s="45" t="s">
        <v>3978</v>
      </c>
      <c r="K875" s="46"/>
      <c r="L875" s="45"/>
      <c r="M875" s="47">
        <v>28</v>
      </c>
      <c r="N875" s="45" t="s">
        <v>47</v>
      </c>
      <c r="O875" s="45" t="s">
        <v>3882</v>
      </c>
      <c r="P875" s="45" t="s">
        <v>3894</v>
      </c>
      <c r="Q875" s="45" t="s">
        <v>3979</v>
      </c>
      <c r="R875" s="29">
        <v>4.29</v>
      </c>
      <c r="S875" s="30"/>
      <c r="T875" s="31"/>
      <c r="U875" s="9">
        <v>2.36</v>
      </c>
      <c r="V875" s="29">
        <v>4.29</v>
      </c>
      <c r="W875" s="30"/>
      <c r="X875" s="30"/>
      <c r="Y875" s="30"/>
      <c r="Z875" s="30"/>
      <c r="AA875" s="30"/>
      <c r="AB875" s="30"/>
      <c r="AC875" s="30"/>
      <c r="AD875" s="30"/>
      <c r="AE875" s="32">
        <v>4.29</v>
      </c>
      <c r="AN875" s="33">
        <v>4.29</v>
      </c>
      <c r="AO875" s="17" t="s">
        <v>51</v>
      </c>
      <c r="AP875" s="32" t="s">
        <v>52</v>
      </c>
      <c r="AQ875" s="17" t="e">
        <f>AVERAGE(SMALL(AE875:AI875,1),SMALL(AE875:AI875,2))</f>
        <v>#NUM!</v>
      </c>
      <c r="AR875" s="17" t="e">
        <f>IF(R875 &lt;=( AVERAGE(SMALL(AE875:AI875,1),SMALL(AE875:AI875,2))), R875, "")</f>
        <v>#NUM!</v>
      </c>
      <c r="AS875" s="17" t="e">
        <f>AVERAGE(SMALL(AJ875:AM875,1),SMALL(AJ875:AM875,2))</f>
        <v>#NUM!</v>
      </c>
      <c r="AT875" s="17">
        <f>T875*1.075</f>
        <v>0</v>
      </c>
      <c r="AU875" s="17">
        <f>U875*1.075</f>
        <v>2.5369999999999999</v>
      </c>
      <c r="AV875" s="30">
        <f>MIN(AN875,AT875,AU875)</f>
        <v>0</v>
      </c>
      <c r="AW875" s="17" t="s">
        <v>75</v>
      </c>
      <c r="AX875" s="17" t="s">
        <v>76</v>
      </c>
      <c r="AY875" s="33">
        <v>2.5369999999999999</v>
      </c>
      <c r="AZ875" s="34">
        <f>IF(AND(AY875&gt;0,AY875&lt;=10),AY875*0.25,IF(AND(AY875&gt;10,AY875&lt;=50),AY875*0.17,IF(AND(AY875&gt;10,AY875&lt;=100),AY875*0.12,IF(AY875&gt;100,AY875*0.1))))</f>
        <v>0.63424999999999998</v>
      </c>
      <c r="BA875" s="35">
        <f>AZ875+AY875</f>
        <v>3.1712499999999997</v>
      </c>
      <c r="BB875" s="33">
        <f>BA875+BA875*0.08</f>
        <v>3.4249499999999995</v>
      </c>
      <c r="BP875" s="49"/>
      <c r="BQ875" s="49"/>
      <c r="BR875" s="49"/>
      <c r="BS875" s="49"/>
      <c r="BT875" s="49"/>
      <c r="BU875" s="49"/>
      <c r="BV875" s="49"/>
      <c r="BW875" s="49"/>
      <c r="BX875" s="49"/>
      <c r="BY875" s="49"/>
      <c r="BZ875" s="49"/>
      <c r="CA875" s="49"/>
      <c r="CB875" s="49"/>
      <c r="CC875" s="49"/>
      <c r="CD875" s="49"/>
      <c r="CE875" s="49"/>
      <c r="CF875" s="49"/>
      <c r="CG875" s="49"/>
      <c r="CH875" s="49"/>
      <c r="CI875" s="49"/>
      <c r="CJ875" s="49"/>
      <c r="CK875" s="49"/>
      <c r="CL875" s="49"/>
      <c r="CM875" s="49"/>
      <c r="CN875" s="49"/>
      <c r="CO875" s="49"/>
      <c r="CP875" s="49"/>
      <c r="CQ875" s="49"/>
      <c r="CR875" s="49"/>
      <c r="CS875" s="49"/>
      <c r="CT875" s="49"/>
      <c r="CU875" s="49"/>
      <c r="CV875" s="49"/>
      <c r="CW875" s="49"/>
      <c r="CX875" s="49"/>
      <c r="CY875" s="49"/>
      <c r="CZ875" s="49"/>
      <c r="DA875" s="49"/>
      <c r="DB875" s="49"/>
      <c r="DC875" s="49"/>
      <c r="DD875" s="49"/>
      <c r="DE875" s="49"/>
      <c r="DF875" s="49"/>
      <c r="DG875" s="49"/>
      <c r="DH875" s="49"/>
      <c r="DI875" s="49"/>
      <c r="DJ875" s="49"/>
      <c r="DK875" s="49"/>
      <c r="DL875" s="49"/>
    </row>
    <row r="876" spans="1:116" s="17" customFormat="1" ht="30">
      <c r="A876" s="43" t="s">
        <v>3878</v>
      </c>
      <c r="B876" s="23">
        <v>899</v>
      </c>
      <c r="C876" s="44">
        <v>16344</v>
      </c>
      <c r="D876" s="44"/>
      <c r="E876" s="45" t="s">
        <v>4015</v>
      </c>
      <c r="F876" s="45" t="s">
        <v>4016</v>
      </c>
      <c r="G876" s="35" t="s">
        <v>2386</v>
      </c>
      <c r="H876" s="48" t="s">
        <v>2392</v>
      </c>
      <c r="I876" s="45" t="s">
        <v>45</v>
      </c>
      <c r="J876" s="45" t="s">
        <v>4017</v>
      </c>
      <c r="K876" s="46"/>
      <c r="L876" s="45"/>
      <c r="M876" s="47">
        <v>20</v>
      </c>
      <c r="N876" s="45" t="s">
        <v>47</v>
      </c>
      <c r="O876" s="45" t="s">
        <v>3882</v>
      </c>
      <c r="P876" s="45" t="s">
        <v>4018</v>
      </c>
      <c r="Q876" s="45" t="s">
        <v>4019</v>
      </c>
      <c r="R876" s="29">
        <v>4.0999999999999996</v>
      </c>
      <c r="S876" s="30"/>
      <c r="T876" s="31"/>
      <c r="U876" s="9">
        <v>2.4</v>
      </c>
      <c r="V876" s="29">
        <v>4.0999999999999996</v>
      </c>
      <c r="W876" s="30"/>
      <c r="X876" s="30"/>
      <c r="Y876" s="30"/>
      <c r="Z876" s="30"/>
      <c r="AA876" s="30"/>
      <c r="AB876" s="30"/>
      <c r="AC876" s="30"/>
      <c r="AD876" s="30"/>
      <c r="AE876" s="32">
        <v>4.0999999999999996</v>
      </c>
      <c r="AN876" s="33">
        <v>4.0999999999999996</v>
      </c>
      <c r="AO876" s="17" t="s">
        <v>51</v>
      </c>
      <c r="AP876" s="32" t="s">
        <v>52</v>
      </c>
      <c r="AQ876" s="17" t="e">
        <f>AVERAGE(SMALL(AE876:AI876,1),SMALL(AE876:AI876,2))</f>
        <v>#NUM!</v>
      </c>
      <c r="AR876" s="17" t="e">
        <f>IF(R876 &lt;=( AVERAGE(SMALL(AE876:AI876,1),SMALL(AE876:AI876,2))), R876, "")</f>
        <v>#NUM!</v>
      </c>
      <c r="AS876" s="17" t="e">
        <f>AVERAGE(SMALL(AJ876:AM876,1),SMALL(AJ876:AM876,2))</f>
        <v>#NUM!</v>
      </c>
      <c r="AT876" s="17">
        <f>T876*1.075</f>
        <v>0</v>
      </c>
      <c r="AU876" s="17">
        <f>U876*1.075</f>
        <v>2.5799999999999996</v>
      </c>
      <c r="AV876" s="30">
        <f>MIN(AN876,AT876,AU876)</f>
        <v>0</v>
      </c>
      <c r="AW876" s="17" t="s">
        <v>75</v>
      </c>
      <c r="AX876" s="17" t="s">
        <v>76</v>
      </c>
      <c r="AY876" s="33">
        <v>2.58</v>
      </c>
      <c r="AZ876" s="34">
        <f>IF(AND(AY876&gt;0,AY876&lt;=10),AY876*0.25,IF(AND(AY876&gt;10,AY876&lt;=50),AY876*0.17,IF(AND(AY876&gt;10,AY876&lt;=100),AY876*0.12,IF(AY876&gt;100,AY876*0.1))))</f>
        <v>0.64500000000000002</v>
      </c>
      <c r="BA876" s="35">
        <f>AZ876+AY876</f>
        <v>3.2250000000000001</v>
      </c>
      <c r="BB876" s="33">
        <f>BA876+BA876*0.08</f>
        <v>3.4830000000000001</v>
      </c>
    </row>
    <row r="877" spans="1:116" s="49" customFormat="1" ht="30">
      <c r="A877" s="43" t="s">
        <v>3878</v>
      </c>
      <c r="B877" s="23">
        <v>867</v>
      </c>
      <c r="C877" s="44">
        <v>14526</v>
      </c>
      <c r="D877" s="44"/>
      <c r="E877" s="45" t="s">
        <v>3917</v>
      </c>
      <c r="F877" s="45" t="s">
        <v>3918</v>
      </c>
      <c r="G877" s="35" t="s">
        <v>1658</v>
      </c>
      <c r="H877" s="48" t="s">
        <v>207</v>
      </c>
      <c r="I877" s="45" t="s">
        <v>45</v>
      </c>
      <c r="J877" s="45" t="s">
        <v>3919</v>
      </c>
      <c r="K877" s="46"/>
      <c r="L877" s="45"/>
      <c r="M877" s="47">
        <v>3</v>
      </c>
      <c r="N877" s="45" t="s">
        <v>47</v>
      </c>
      <c r="O877" s="45" t="s">
        <v>3882</v>
      </c>
      <c r="P877" s="45" t="s">
        <v>3920</v>
      </c>
      <c r="Q877" s="45" t="s">
        <v>3921</v>
      </c>
      <c r="R877" s="29">
        <v>4.18</v>
      </c>
      <c r="S877" s="30"/>
      <c r="T877" s="31"/>
      <c r="U877" s="9">
        <v>2.5499999999999998</v>
      </c>
      <c r="V877" s="29">
        <v>4.2698</v>
      </c>
      <c r="W877" s="30">
        <v>4.0946999999999996</v>
      </c>
      <c r="X877" s="30"/>
      <c r="Y877" s="30"/>
      <c r="Z877" s="30"/>
      <c r="AA877" s="30"/>
      <c r="AB877" s="30"/>
      <c r="AC877" s="30"/>
      <c r="AD877" s="30"/>
      <c r="AE877" s="32">
        <v>4.2698</v>
      </c>
      <c r="AF877" s="17"/>
      <c r="AG877" s="17"/>
      <c r="AH877" s="17"/>
      <c r="AI877" s="17"/>
      <c r="AJ877" s="17"/>
      <c r="AK877" s="17"/>
      <c r="AL877" s="17"/>
      <c r="AM877" s="17"/>
      <c r="AN877" s="33">
        <v>4.18</v>
      </c>
      <c r="AO877" s="17" t="s">
        <v>51</v>
      </c>
      <c r="AP877" s="32" t="s">
        <v>52</v>
      </c>
      <c r="AQ877" s="17" t="e">
        <f>AVERAGE(SMALL(AE877:AI877,1),SMALL(AE877:AI877,2))</f>
        <v>#NUM!</v>
      </c>
      <c r="AR877" s="17" t="e">
        <f>IF(R877 &lt;=( AVERAGE(SMALL(AE877:AI877,1),SMALL(AE877:AI877,2))), R877, "")</f>
        <v>#NUM!</v>
      </c>
      <c r="AS877" s="17" t="e">
        <f>AVERAGE(SMALL(AJ877:AM877,1),SMALL(AJ877:AM877,2))</f>
        <v>#NUM!</v>
      </c>
      <c r="AT877" s="17">
        <f>T877*1.075</f>
        <v>0</v>
      </c>
      <c r="AU877" s="17">
        <f>U877*1.075</f>
        <v>2.7412499999999995</v>
      </c>
      <c r="AV877" s="30">
        <f>MIN(AN877,AT877,AU877)</f>
        <v>0</v>
      </c>
      <c r="AW877" s="17" t="s">
        <v>75</v>
      </c>
      <c r="AX877" s="17" t="s">
        <v>76</v>
      </c>
      <c r="AY877" s="33">
        <v>2.74</v>
      </c>
      <c r="AZ877" s="34">
        <f>IF(AND(AY877&gt;0,AY877&lt;=10),AY877*0.25,IF(AND(AY877&gt;10,AY877&lt;=50),AY877*0.17,IF(AND(AY877&gt;10,AY877&lt;=100),AY877*0.12,IF(AY877&gt;100,AY877*0.1))))</f>
        <v>0.68500000000000005</v>
      </c>
      <c r="BA877" s="35">
        <f>AZ877+AY877</f>
        <v>3.4250000000000003</v>
      </c>
      <c r="BB877" s="33">
        <f>BA877+BA877*0.08</f>
        <v>3.6990000000000003</v>
      </c>
      <c r="BC877" s="17"/>
      <c r="BD877" s="17"/>
      <c r="BE877" s="17"/>
      <c r="BF877" s="17"/>
      <c r="BG877" s="17"/>
      <c r="BH877" s="17"/>
      <c r="BI877" s="17"/>
      <c r="BJ877" s="17"/>
      <c r="BK877" s="17"/>
      <c r="BL877" s="17"/>
      <c r="BM877" s="17"/>
      <c r="BN877" s="17"/>
      <c r="BO877" s="17"/>
    </row>
    <row r="878" spans="1:116" s="49" customFormat="1" ht="45">
      <c r="A878" s="43" t="s">
        <v>3878</v>
      </c>
      <c r="B878" s="23">
        <v>903</v>
      </c>
      <c r="C878" s="44">
        <v>16319</v>
      </c>
      <c r="D878" s="44"/>
      <c r="E878" s="45" t="s">
        <v>4030</v>
      </c>
      <c r="F878" s="45" t="s">
        <v>2586</v>
      </c>
      <c r="G878" s="35" t="s">
        <v>2581</v>
      </c>
      <c r="H878" s="48" t="s">
        <v>305</v>
      </c>
      <c r="I878" s="45" t="s">
        <v>106</v>
      </c>
      <c r="J878" s="45" t="s">
        <v>4028</v>
      </c>
      <c r="K878" s="46"/>
      <c r="L878" s="45"/>
      <c r="M878" s="47">
        <v>30</v>
      </c>
      <c r="N878" s="45" t="s">
        <v>47</v>
      </c>
      <c r="O878" s="45" t="s">
        <v>3882</v>
      </c>
      <c r="P878" s="45" t="s">
        <v>3894</v>
      </c>
      <c r="Q878" s="45" t="s">
        <v>4031</v>
      </c>
      <c r="R878" s="29">
        <v>5.16</v>
      </c>
      <c r="S878" s="30"/>
      <c r="T878" s="31"/>
      <c r="U878" s="9">
        <v>2.5499999999999998</v>
      </c>
      <c r="V878" s="29">
        <v>4.3499999999999996</v>
      </c>
      <c r="W878" s="30">
        <v>5.9621000000000004</v>
      </c>
      <c r="X878" s="30"/>
      <c r="Y878" s="30"/>
      <c r="Z878" s="30"/>
      <c r="AA878" s="30"/>
      <c r="AB878" s="30"/>
      <c r="AC878" s="30"/>
      <c r="AD878" s="30"/>
      <c r="AE878" s="32">
        <v>4.3499999999999996</v>
      </c>
      <c r="AF878" s="17"/>
      <c r="AG878" s="17"/>
      <c r="AH878" s="17"/>
      <c r="AI878" s="17"/>
      <c r="AJ878" s="17"/>
      <c r="AK878" s="17"/>
      <c r="AL878" s="17"/>
      <c r="AM878" s="17"/>
      <c r="AN878" s="33">
        <v>4.3499999999999996</v>
      </c>
      <c r="AO878" s="17" t="s">
        <v>380</v>
      </c>
      <c r="AP878" s="32" t="s">
        <v>381</v>
      </c>
      <c r="AQ878" s="17" t="e">
        <f>AVERAGE(SMALL(AE878:AI878,1),SMALL(AE878:AI878,2))</f>
        <v>#NUM!</v>
      </c>
      <c r="AR878" s="17" t="e">
        <f>IF(R878 &lt;=( AVERAGE(SMALL(AE878:AI878,1),SMALL(AE878:AI878,2))), R878, "")</f>
        <v>#NUM!</v>
      </c>
      <c r="AS878" s="17" t="e">
        <f>AVERAGE(SMALL(AJ878:AM878,1),SMALL(AJ878:AM878,2))</f>
        <v>#NUM!</v>
      </c>
      <c r="AT878" s="17">
        <f>T878*1.075</f>
        <v>0</v>
      </c>
      <c r="AU878" s="17">
        <f>U878*1.075</f>
        <v>2.7412499999999995</v>
      </c>
      <c r="AV878" s="30">
        <f>MIN(AN878,AT878,AU878)</f>
        <v>0</v>
      </c>
      <c r="AW878" s="17" t="s">
        <v>75</v>
      </c>
      <c r="AX878" s="17" t="s">
        <v>76</v>
      </c>
      <c r="AY878" s="33">
        <v>2.74</v>
      </c>
      <c r="AZ878" s="34">
        <f>IF(AND(AY878&gt;0,AY878&lt;=10),AY878*0.25,IF(AND(AY878&gt;10,AY878&lt;=50),AY878*0.17,IF(AND(AY878&gt;10,AY878&lt;=100),AY878*0.12,IF(AY878&gt;100,AY878*0.1))))</f>
        <v>0.68500000000000005</v>
      </c>
      <c r="BA878" s="35">
        <f>AZ878+AY878</f>
        <v>3.4250000000000003</v>
      </c>
      <c r="BB878" s="33">
        <f>BA878+BA878*0.08</f>
        <v>3.6990000000000003</v>
      </c>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c r="CY878" s="17"/>
      <c r="CZ878" s="17"/>
      <c r="DA878" s="17"/>
      <c r="DB878" s="17"/>
      <c r="DC878" s="17"/>
      <c r="DD878" s="17"/>
      <c r="DE878" s="17"/>
      <c r="DF878" s="17"/>
      <c r="DG878" s="17"/>
      <c r="DH878" s="17"/>
      <c r="DI878" s="17"/>
      <c r="DJ878" s="17"/>
      <c r="DK878" s="17"/>
      <c r="DL878" s="17"/>
    </row>
    <row r="879" spans="1:116" s="49" customFormat="1" ht="30">
      <c r="A879" s="43" t="s">
        <v>3878</v>
      </c>
      <c r="B879" s="23">
        <v>861</v>
      </c>
      <c r="C879" s="44">
        <v>17844</v>
      </c>
      <c r="D879" s="44"/>
      <c r="E879" s="45" t="s">
        <v>3896</v>
      </c>
      <c r="F879" s="45" t="s">
        <v>3892</v>
      </c>
      <c r="G879" s="35" t="s">
        <v>369</v>
      </c>
      <c r="H879" s="48" t="s">
        <v>305</v>
      </c>
      <c r="I879" s="45" t="s">
        <v>106</v>
      </c>
      <c r="J879" s="45" t="s">
        <v>3893</v>
      </c>
      <c r="K879" s="46"/>
      <c r="L879" s="45"/>
      <c r="M879" s="47">
        <v>50</v>
      </c>
      <c r="N879" s="45" t="s">
        <v>47</v>
      </c>
      <c r="O879" s="45" t="s">
        <v>3882</v>
      </c>
      <c r="P879" s="45" t="s">
        <v>3894</v>
      </c>
      <c r="Q879" s="45" t="s">
        <v>3897</v>
      </c>
      <c r="R879" s="29">
        <v>2.84</v>
      </c>
      <c r="S879" s="30"/>
      <c r="T879" s="31"/>
      <c r="U879" s="9" t="s">
        <v>58</v>
      </c>
      <c r="V879" s="29">
        <v>2.84</v>
      </c>
      <c r="W879" s="30"/>
      <c r="X879" s="30"/>
      <c r="Y879" s="30"/>
      <c r="Z879" s="30"/>
      <c r="AA879" s="30"/>
      <c r="AB879" s="30"/>
      <c r="AC879" s="30"/>
      <c r="AD879" s="30"/>
      <c r="AE879" s="32">
        <v>2.84</v>
      </c>
      <c r="AF879" s="17"/>
      <c r="AG879" s="17"/>
      <c r="AH879" s="17"/>
      <c r="AI879" s="17"/>
      <c r="AJ879" s="17"/>
      <c r="AK879" s="17"/>
      <c r="AL879" s="17"/>
      <c r="AM879" s="17"/>
      <c r="AN879" s="33">
        <v>2.84</v>
      </c>
      <c r="AO879" s="17" t="s">
        <v>51</v>
      </c>
      <c r="AP879" s="32" t="s">
        <v>52</v>
      </c>
      <c r="AQ879" s="17" t="e">
        <f>AVERAGE(SMALL(AE879:AI879,1),SMALL(AE879:AI879,2))</f>
        <v>#NUM!</v>
      </c>
      <c r="AR879" s="17" t="e">
        <f>IF(R879 &lt;=( AVERAGE(SMALL(AE879:AI879,1),SMALL(AE879:AI879,2))), R879, "")</f>
        <v>#NUM!</v>
      </c>
      <c r="AS879" s="17" t="e">
        <f>AVERAGE(SMALL(AJ879:AM879,1),SMALL(AJ879:AM879,2))</f>
        <v>#NUM!</v>
      </c>
      <c r="AT879" s="17">
        <f>T879*1.075</f>
        <v>0</v>
      </c>
      <c r="AU879" s="17" t="e">
        <f>U879*1.075</f>
        <v>#VALUE!</v>
      </c>
      <c r="AV879" s="30" t="e">
        <f>MIN(AN879,AT879,AU879)</f>
        <v>#VALUE!</v>
      </c>
      <c r="AW879" s="42" t="s">
        <v>53</v>
      </c>
      <c r="AX879" s="42" t="s">
        <v>52</v>
      </c>
      <c r="AY879" s="33">
        <v>2.84</v>
      </c>
      <c r="AZ879" s="34">
        <f>IF(AND(AY879&gt;0,AY879&lt;=10),AY879*0.25,IF(AND(AY879&gt;10,AY879&lt;=50),AY879*0.17,IF(AND(AY879&gt;10,AY879&lt;=100),AY879*0.12,IF(AY879&gt;100,AY879*0.1))))</f>
        <v>0.71</v>
      </c>
      <c r="BA879" s="35">
        <f>AZ879+AY879</f>
        <v>3.55</v>
      </c>
      <c r="BB879" s="33">
        <f>BA879+BA879*0.08</f>
        <v>3.8339999999999996</v>
      </c>
      <c r="BC879" s="17"/>
      <c r="BD879" s="17"/>
      <c r="BE879" s="17"/>
      <c r="BF879" s="17"/>
      <c r="BG879" s="17"/>
      <c r="BH879" s="17"/>
      <c r="BI879" s="17"/>
      <c r="BJ879" s="17"/>
      <c r="BK879" s="17"/>
      <c r="BL879" s="17"/>
      <c r="BM879" s="17"/>
      <c r="BN879" s="17"/>
      <c r="BO879" s="17"/>
    </row>
    <row r="880" spans="1:116" s="17" customFormat="1" ht="30">
      <c r="A880" s="43" t="s">
        <v>3878</v>
      </c>
      <c r="B880" s="23">
        <v>897</v>
      </c>
      <c r="C880" s="44">
        <v>11872</v>
      </c>
      <c r="D880" s="44"/>
      <c r="E880" s="45" t="s">
        <v>4008</v>
      </c>
      <c r="F880" s="45" t="s">
        <v>2779</v>
      </c>
      <c r="G880" s="35" t="s">
        <v>1736</v>
      </c>
      <c r="H880" s="48" t="s">
        <v>60</v>
      </c>
      <c r="I880" s="45" t="s">
        <v>575</v>
      </c>
      <c r="J880" s="45" t="s">
        <v>4009</v>
      </c>
      <c r="K880" s="46"/>
      <c r="L880" s="45"/>
      <c r="M880" s="47">
        <v>28</v>
      </c>
      <c r="N880" s="45" t="s">
        <v>47</v>
      </c>
      <c r="O880" s="45" t="s">
        <v>3882</v>
      </c>
      <c r="P880" s="45" t="s">
        <v>4010</v>
      </c>
      <c r="Q880" s="45" t="s">
        <v>4011</v>
      </c>
      <c r="R880" s="29">
        <v>3.8</v>
      </c>
      <c r="S880" s="30"/>
      <c r="T880" s="31"/>
      <c r="U880" s="9">
        <v>2.65</v>
      </c>
      <c r="V880" s="29">
        <v>3.9</v>
      </c>
      <c r="W880" s="30">
        <v>3.7122000000000002</v>
      </c>
      <c r="X880" s="30"/>
      <c r="Y880" s="30"/>
      <c r="Z880" s="30"/>
      <c r="AA880" s="30"/>
      <c r="AB880" s="30"/>
      <c r="AC880" s="30"/>
      <c r="AD880" s="30"/>
      <c r="AE880" s="32">
        <v>3.9</v>
      </c>
      <c r="AN880" s="33">
        <v>3.8</v>
      </c>
      <c r="AO880" s="17" t="s">
        <v>51</v>
      </c>
      <c r="AP880" s="32" t="s">
        <v>52</v>
      </c>
      <c r="AQ880" s="17" t="e">
        <f>AVERAGE(SMALL(AE880:AI880,1),SMALL(AE880:AI880,2))</f>
        <v>#NUM!</v>
      </c>
      <c r="AR880" s="17" t="e">
        <f>IF(R880 &lt;=( AVERAGE(SMALL(AE880:AI880,1),SMALL(AE880:AI880,2))), R880, "")</f>
        <v>#NUM!</v>
      </c>
      <c r="AS880" s="17" t="e">
        <f>AVERAGE(SMALL(AJ880:AM880,1),SMALL(AJ880:AM880,2))</f>
        <v>#NUM!</v>
      </c>
      <c r="AT880" s="17">
        <f>T880*1.075</f>
        <v>0</v>
      </c>
      <c r="AU880" s="17">
        <f>U880*1.075</f>
        <v>2.8487499999999999</v>
      </c>
      <c r="AV880" s="30">
        <f>MIN(AN880,AT880,AU880)</f>
        <v>0</v>
      </c>
      <c r="AW880" s="17" t="s">
        <v>75</v>
      </c>
      <c r="AX880" s="17" t="s">
        <v>76</v>
      </c>
      <c r="AY880" s="33">
        <v>2.8487</v>
      </c>
      <c r="AZ880" s="34">
        <f>IF(AND(AY880&gt;0,AY880&lt;=10),AY880*0.25,IF(AND(AY880&gt;10,AY880&lt;=50),AY880*0.17,IF(AND(AY880&gt;10,AY880&lt;=100),AY880*0.12,IF(AY880&gt;100,AY880*0.1))))</f>
        <v>0.712175</v>
      </c>
      <c r="BA880" s="35">
        <f>AZ880+AY880</f>
        <v>3.5608750000000002</v>
      </c>
      <c r="BB880" s="33">
        <f>BA880+BA880*0.08</f>
        <v>3.8457450000000004</v>
      </c>
    </row>
    <row r="881" spans="1:116" s="17" customFormat="1" ht="30">
      <c r="A881" s="43" t="s">
        <v>3878</v>
      </c>
      <c r="B881" s="23">
        <v>869</v>
      </c>
      <c r="C881" s="44">
        <v>15054</v>
      </c>
      <c r="D881" s="44"/>
      <c r="E881" s="45" t="s">
        <v>3929</v>
      </c>
      <c r="F881" s="45" t="s">
        <v>2732</v>
      </c>
      <c r="G881" s="35" t="s">
        <v>2733</v>
      </c>
      <c r="H881" s="48" t="s">
        <v>953</v>
      </c>
      <c r="I881" s="45" t="s">
        <v>106</v>
      </c>
      <c r="J881" s="45" t="s">
        <v>3930</v>
      </c>
      <c r="K881" s="46"/>
      <c r="L881" s="45"/>
      <c r="M881" s="47">
        <v>30</v>
      </c>
      <c r="N881" s="45" t="s">
        <v>47</v>
      </c>
      <c r="O881" s="45" t="s">
        <v>3882</v>
      </c>
      <c r="P881" s="45" t="s">
        <v>3920</v>
      </c>
      <c r="Q881" s="45" t="s">
        <v>3931</v>
      </c>
      <c r="R881" s="29">
        <v>3.78</v>
      </c>
      <c r="S881" s="30"/>
      <c r="T881" s="31"/>
      <c r="U881" s="9">
        <v>2.75</v>
      </c>
      <c r="V881" s="29">
        <v>3.78</v>
      </c>
      <c r="W881" s="30"/>
      <c r="X881" s="30"/>
      <c r="Y881" s="30"/>
      <c r="Z881" s="30"/>
      <c r="AA881" s="30"/>
      <c r="AB881" s="30"/>
      <c r="AC881" s="30"/>
      <c r="AD881" s="30"/>
      <c r="AE881" s="32">
        <v>3.78</v>
      </c>
      <c r="AN881" s="33">
        <v>6.55</v>
      </c>
      <c r="AO881" s="17" t="s">
        <v>51</v>
      </c>
      <c r="AP881" s="32" t="s">
        <v>52</v>
      </c>
      <c r="AQ881" s="17" t="e">
        <f>AVERAGE(SMALL(AE881:AI881,1),SMALL(AE881:AI881,2))</f>
        <v>#NUM!</v>
      </c>
      <c r="AR881" s="17" t="e">
        <f>IF(R881 &lt;=( AVERAGE(SMALL(AE881:AI881,1),SMALL(AE881:AI881,2))), R881, "")</f>
        <v>#NUM!</v>
      </c>
      <c r="AS881" s="17" t="e">
        <f>AVERAGE(SMALL(AJ881:AM881,1),SMALL(AJ881:AM881,2))</f>
        <v>#NUM!</v>
      </c>
      <c r="AT881" s="17">
        <f>T881*1.075</f>
        <v>0</v>
      </c>
      <c r="AU881" s="17">
        <f>U881*1.075</f>
        <v>2.9562499999999998</v>
      </c>
      <c r="AV881" s="30">
        <f>MIN(AN881,AT881,AU881)</f>
        <v>0</v>
      </c>
      <c r="AW881" s="17" t="s">
        <v>75</v>
      </c>
      <c r="AX881" s="17" t="s">
        <v>76</v>
      </c>
      <c r="AY881" s="33">
        <v>2.956</v>
      </c>
      <c r="AZ881" s="34">
        <f>IF(AND(AY881&gt;0,AY881&lt;=10),AY881*0.25,IF(AND(AY881&gt;10,AY881&lt;=50),AY881*0.17,IF(AND(AY881&gt;10,AY881&lt;=100),AY881*0.12,IF(AY881&gt;100,AY881*0.1))))</f>
        <v>0.73899999999999999</v>
      </c>
      <c r="BA881" s="35">
        <f>AZ881+AY881</f>
        <v>3.6949999999999998</v>
      </c>
      <c r="BB881" s="33">
        <f>BA881+BA881*0.08</f>
        <v>3.9905999999999997</v>
      </c>
      <c r="BP881" s="49"/>
      <c r="BQ881" s="49"/>
      <c r="BR881" s="49"/>
      <c r="BS881" s="49"/>
      <c r="BT881" s="49"/>
      <c r="BU881" s="49"/>
      <c r="BV881" s="49"/>
      <c r="BW881" s="49"/>
      <c r="BX881" s="49"/>
      <c r="BY881" s="49"/>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row>
    <row r="882" spans="1:116" s="17" customFormat="1" ht="30">
      <c r="A882" s="43" t="s">
        <v>3878</v>
      </c>
      <c r="B882" s="23">
        <v>887</v>
      </c>
      <c r="C882" s="44">
        <v>17583</v>
      </c>
      <c r="D882" s="44"/>
      <c r="E882" s="45" t="s">
        <v>3982</v>
      </c>
      <c r="F882" s="45" t="s">
        <v>3983</v>
      </c>
      <c r="G882" s="35" t="s">
        <v>3280</v>
      </c>
      <c r="H882" s="48" t="s">
        <v>3287</v>
      </c>
      <c r="I882" s="45" t="s">
        <v>45</v>
      </c>
      <c r="J882" s="45" t="s">
        <v>3985</v>
      </c>
      <c r="K882" s="46"/>
      <c r="L882" s="45"/>
      <c r="M882" s="47">
        <v>28</v>
      </c>
      <c r="N882" s="45" t="s">
        <v>47</v>
      </c>
      <c r="O882" s="45" t="s">
        <v>3882</v>
      </c>
      <c r="P882" s="45" t="s">
        <v>3986</v>
      </c>
      <c r="Q882" s="45" t="s">
        <v>3988</v>
      </c>
      <c r="R882" s="29">
        <v>5.05</v>
      </c>
      <c r="S882" s="30"/>
      <c r="T882" s="31"/>
      <c r="U882" s="9">
        <v>2.75</v>
      </c>
      <c r="V882" s="29">
        <v>4.2</v>
      </c>
      <c r="W882" s="30">
        <v>5.9058000000000002</v>
      </c>
      <c r="X882" s="30"/>
      <c r="Y882" s="30"/>
      <c r="Z882" s="30"/>
      <c r="AA882" s="30"/>
      <c r="AB882" s="30"/>
      <c r="AC882" s="30"/>
      <c r="AD882" s="30"/>
      <c r="AE882" s="32">
        <v>4.2</v>
      </c>
      <c r="AN882" s="33">
        <v>5.05</v>
      </c>
      <c r="AO882" s="17" t="s">
        <v>51</v>
      </c>
      <c r="AP882" s="32" t="s">
        <v>52</v>
      </c>
      <c r="AQ882" s="17" t="e">
        <f>AVERAGE(SMALL(AE882:AI882,1),SMALL(AE882:AI882,2))</f>
        <v>#NUM!</v>
      </c>
      <c r="AR882" s="17" t="e">
        <f>IF(R882 &lt;=( AVERAGE(SMALL(AE882:AI882,1),SMALL(AE882:AI882,2))), R882, "")</f>
        <v>#NUM!</v>
      </c>
      <c r="AS882" s="17" t="e">
        <f>AVERAGE(SMALL(AJ882:AM882,1),SMALL(AJ882:AM882,2))</f>
        <v>#NUM!</v>
      </c>
      <c r="AT882" s="17">
        <f>T882*1.075</f>
        <v>0</v>
      </c>
      <c r="AU882" s="17">
        <f>U882*1.075</f>
        <v>2.9562499999999998</v>
      </c>
      <c r="AV882" s="30">
        <f>MIN(AN882,AT882,AU882)</f>
        <v>0</v>
      </c>
      <c r="AW882" s="17" t="s">
        <v>75</v>
      </c>
      <c r="AX882" s="17" t="s">
        <v>76</v>
      </c>
      <c r="AY882" s="33">
        <v>2.956</v>
      </c>
      <c r="AZ882" s="34">
        <f>IF(AND(AY882&gt;0,AY882&lt;=10),AY882*0.25,IF(AND(AY882&gt;10,AY882&lt;=50),AY882*0.17,IF(AND(AY882&gt;10,AY882&lt;=100),AY882*0.12,IF(AY882&gt;100,AY882*0.1))))</f>
        <v>0.73899999999999999</v>
      </c>
      <c r="BA882" s="35">
        <f>AZ882+AY882</f>
        <v>3.6949999999999998</v>
      </c>
      <c r="BB882" s="33">
        <f>BA882+BA882*0.08</f>
        <v>3.9905999999999997</v>
      </c>
    </row>
    <row r="883" spans="1:116" s="49" customFormat="1" ht="30">
      <c r="A883" s="43" t="s">
        <v>3878</v>
      </c>
      <c r="B883" s="23">
        <v>862</v>
      </c>
      <c r="C883" s="44">
        <v>17755</v>
      </c>
      <c r="D883" s="44"/>
      <c r="E883" s="45" t="s">
        <v>3898</v>
      </c>
      <c r="F883" s="45" t="s">
        <v>3899</v>
      </c>
      <c r="G883" s="35" t="s">
        <v>88</v>
      </c>
      <c r="H883" s="48" t="s">
        <v>1006</v>
      </c>
      <c r="I883" s="45" t="s">
        <v>106</v>
      </c>
      <c r="J883" s="45" t="s">
        <v>3900</v>
      </c>
      <c r="K883" s="46"/>
      <c r="L883" s="45"/>
      <c r="M883" s="47">
        <v>10</v>
      </c>
      <c r="N883" s="45" t="s">
        <v>47</v>
      </c>
      <c r="O883" s="45" t="s">
        <v>3882</v>
      </c>
      <c r="P883" s="45" t="s">
        <v>3901</v>
      </c>
      <c r="Q883" s="45" t="s">
        <v>3902</v>
      </c>
      <c r="R883" s="29">
        <v>3.74</v>
      </c>
      <c r="S883" s="30"/>
      <c r="T883" s="31"/>
      <c r="U883" s="9">
        <v>2.8</v>
      </c>
      <c r="V883" s="29">
        <v>3.74</v>
      </c>
      <c r="W883" s="30"/>
      <c r="X883" s="30"/>
      <c r="Y883" s="30"/>
      <c r="Z883" s="30"/>
      <c r="AA883" s="30"/>
      <c r="AB883" s="30"/>
      <c r="AC883" s="30"/>
      <c r="AD883" s="30"/>
      <c r="AE883" s="32">
        <v>3.74</v>
      </c>
      <c r="AF883" s="17"/>
      <c r="AG883" s="17"/>
      <c r="AH883" s="17"/>
      <c r="AI883" s="17"/>
      <c r="AJ883" s="17"/>
      <c r="AK883" s="17"/>
      <c r="AL883" s="17"/>
      <c r="AM883" s="17"/>
      <c r="AN883" s="33">
        <v>3.74</v>
      </c>
      <c r="AO883" s="17" t="s">
        <v>51</v>
      </c>
      <c r="AP883" s="32" t="s">
        <v>52</v>
      </c>
      <c r="AQ883" s="17" t="e">
        <f>AVERAGE(SMALL(AE883:AI883,1),SMALL(AE883:AI883,2))</f>
        <v>#NUM!</v>
      </c>
      <c r="AR883" s="17" t="e">
        <f>IF(R883 &lt;=( AVERAGE(SMALL(AE883:AI883,1),SMALL(AE883:AI883,2))), R883, "")</f>
        <v>#NUM!</v>
      </c>
      <c r="AS883" s="17" t="e">
        <f>AVERAGE(SMALL(AJ883:AM883,1),SMALL(AJ883:AM883,2))</f>
        <v>#NUM!</v>
      </c>
      <c r="AT883" s="17">
        <f>T883*1.075</f>
        <v>0</v>
      </c>
      <c r="AU883" s="17">
        <f>U883*1.075</f>
        <v>3.01</v>
      </c>
      <c r="AV883" s="30">
        <f>MIN(AN883,AT883,AU883)</f>
        <v>0</v>
      </c>
      <c r="AW883" s="17" t="s">
        <v>75</v>
      </c>
      <c r="AX883" s="17" t="s">
        <v>76</v>
      </c>
      <c r="AY883" s="33">
        <v>3.01</v>
      </c>
      <c r="AZ883" s="34">
        <f>IF(AND(AY883&gt;0,AY883&lt;=10),AY883*0.25,IF(AND(AY883&gt;10,AY883&lt;=50),AY883*0.17,IF(AND(AY883&gt;10,AY883&lt;=100),AY883*0.12,IF(AY883&gt;100,AY883*0.1))))</f>
        <v>0.75249999999999995</v>
      </c>
      <c r="BA883" s="35">
        <f>AZ883+AY883</f>
        <v>3.7624999999999997</v>
      </c>
      <c r="BB883" s="33">
        <f>BA883+BA883*0.08</f>
        <v>4.0634999999999994</v>
      </c>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row>
    <row r="884" spans="1:116" s="49" customFormat="1" ht="45">
      <c r="A884" s="43" t="s">
        <v>3878</v>
      </c>
      <c r="B884" s="23">
        <v>863</v>
      </c>
      <c r="C884" s="44">
        <v>17750</v>
      </c>
      <c r="D884" s="44"/>
      <c r="E884" s="45" t="s">
        <v>3898</v>
      </c>
      <c r="F884" s="45" t="s">
        <v>3903</v>
      </c>
      <c r="G884" s="35" t="s">
        <v>88</v>
      </c>
      <c r="H884" s="48" t="s">
        <v>207</v>
      </c>
      <c r="I884" s="45" t="s">
        <v>106</v>
      </c>
      <c r="J884" s="45" t="s">
        <v>3904</v>
      </c>
      <c r="K884" s="46"/>
      <c r="L884" s="45"/>
      <c r="M884" s="47">
        <v>20</v>
      </c>
      <c r="N884" s="45" t="s">
        <v>47</v>
      </c>
      <c r="O884" s="45" t="s">
        <v>3882</v>
      </c>
      <c r="P884" s="45" t="s">
        <v>3901</v>
      </c>
      <c r="Q884" s="45" t="s">
        <v>3905</v>
      </c>
      <c r="R884" s="29">
        <v>4.4800000000000004</v>
      </c>
      <c r="S884" s="30"/>
      <c r="T884" s="31"/>
      <c r="U884" s="9">
        <v>2.8</v>
      </c>
      <c r="V884" s="29">
        <v>4.4800000000000004</v>
      </c>
      <c r="W884" s="30"/>
      <c r="X884" s="30"/>
      <c r="Y884" s="30"/>
      <c r="Z884" s="30"/>
      <c r="AA884" s="30"/>
      <c r="AB884" s="30"/>
      <c r="AC884" s="30"/>
      <c r="AD884" s="30"/>
      <c r="AE884" s="32">
        <v>4.4800000000000004</v>
      </c>
      <c r="AF884" s="17"/>
      <c r="AG884" s="17"/>
      <c r="AH884" s="17"/>
      <c r="AI884" s="17"/>
      <c r="AJ884" s="17"/>
      <c r="AK884" s="17"/>
      <c r="AL884" s="17"/>
      <c r="AM884" s="17"/>
      <c r="AN884" s="33">
        <v>4.4800000000000004</v>
      </c>
      <c r="AO884" s="17" t="s">
        <v>51</v>
      </c>
      <c r="AP884" s="32" t="s">
        <v>52</v>
      </c>
      <c r="AQ884" s="17" t="e">
        <f>AVERAGE(SMALL(AE884:AI884,1),SMALL(AE884:AI884,2))</f>
        <v>#NUM!</v>
      </c>
      <c r="AR884" s="17" t="e">
        <f>IF(R884 &lt;=( AVERAGE(SMALL(AE884:AI884,1),SMALL(AE884:AI884,2))), R884, "")</f>
        <v>#NUM!</v>
      </c>
      <c r="AS884" s="17" t="e">
        <f>AVERAGE(SMALL(AJ884:AM884,1),SMALL(AJ884:AM884,2))</f>
        <v>#NUM!</v>
      </c>
      <c r="AT884" s="17">
        <f>T884*1.075</f>
        <v>0</v>
      </c>
      <c r="AU884" s="17">
        <f>U884*1.075</f>
        <v>3.01</v>
      </c>
      <c r="AV884" s="30">
        <f>MIN(AN884,AT884,AU884)</f>
        <v>0</v>
      </c>
      <c r="AW884" s="17" t="s">
        <v>75</v>
      </c>
      <c r="AX884" s="17" t="s">
        <v>76</v>
      </c>
      <c r="AY884" s="33">
        <v>3.01</v>
      </c>
      <c r="AZ884" s="34">
        <f>IF(AND(AY884&gt;0,AY884&lt;=10),AY884*0.25,IF(AND(AY884&gt;10,AY884&lt;=50),AY884*0.17,IF(AND(AY884&gt;10,AY884&lt;=100),AY884*0.12,IF(AY884&gt;100,AY884*0.1))))</f>
        <v>0.75249999999999995</v>
      </c>
      <c r="BA884" s="35">
        <f>AZ884+AY884</f>
        <v>3.7624999999999997</v>
      </c>
      <c r="BB884" s="33">
        <f>BA884+BA884*0.08</f>
        <v>4.0634999999999994</v>
      </c>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c r="CY884" s="17"/>
      <c r="CZ884" s="17"/>
      <c r="DA884" s="17"/>
      <c r="DB884" s="17"/>
      <c r="DC884" s="17"/>
      <c r="DD884" s="17"/>
      <c r="DE884" s="17"/>
      <c r="DF884" s="17"/>
      <c r="DG884" s="17"/>
      <c r="DH884" s="17"/>
      <c r="DI884" s="17"/>
      <c r="DJ884" s="17"/>
      <c r="DK884" s="17"/>
      <c r="DL884" s="17"/>
    </row>
    <row r="885" spans="1:116" s="49" customFormat="1" ht="30">
      <c r="A885" s="43" t="s">
        <v>3878</v>
      </c>
      <c r="B885" s="23">
        <v>880</v>
      </c>
      <c r="C885" s="44">
        <v>11808</v>
      </c>
      <c r="D885" s="44"/>
      <c r="E885" s="45" t="s">
        <v>3963</v>
      </c>
      <c r="F885" s="45" t="s">
        <v>3960</v>
      </c>
      <c r="G885" s="35" t="s">
        <v>2477</v>
      </c>
      <c r="H885" s="48" t="s">
        <v>708</v>
      </c>
      <c r="I885" s="45" t="s">
        <v>106</v>
      </c>
      <c r="J885" s="45" t="s">
        <v>403</v>
      </c>
      <c r="K885" s="46"/>
      <c r="L885" s="45"/>
      <c r="M885" s="47">
        <v>30</v>
      </c>
      <c r="N885" s="45" t="s">
        <v>47</v>
      </c>
      <c r="O885" s="45" t="s">
        <v>3882</v>
      </c>
      <c r="P885" s="45" t="s">
        <v>3961</v>
      </c>
      <c r="Q885" s="45" t="s">
        <v>3964</v>
      </c>
      <c r="R885" s="29">
        <v>4.9000000000000004</v>
      </c>
      <c r="S885" s="30"/>
      <c r="T885" s="31"/>
      <c r="U885" s="9">
        <v>2.95</v>
      </c>
      <c r="V885" s="29">
        <v>4.9000000000000004</v>
      </c>
      <c r="W885" s="30"/>
      <c r="X885" s="30"/>
      <c r="Y885" s="30"/>
      <c r="Z885" s="30"/>
      <c r="AA885" s="30"/>
      <c r="AB885" s="30"/>
      <c r="AC885" s="30"/>
      <c r="AD885" s="30"/>
      <c r="AE885" s="32">
        <v>4.9000000000000004</v>
      </c>
      <c r="AF885" s="17"/>
      <c r="AG885" s="17"/>
      <c r="AH885" s="17"/>
      <c r="AI885" s="17"/>
      <c r="AJ885" s="17"/>
      <c r="AK885" s="17"/>
      <c r="AL885" s="17"/>
      <c r="AM885" s="17"/>
      <c r="AN885" s="33">
        <v>3.68</v>
      </c>
      <c r="AO885" s="17" t="s">
        <v>380</v>
      </c>
      <c r="AP885" s="32" t="s">
        <v>381</v>
      </c>
      <c r="AQ885" s="17" t="e">
        <f>AVERAGE(SMALL(AE885:AI885,1),SMALL(AE885:AI885,2))</f>
        <v>#NUM!</v>
      </c>
      <c r="AR885" s="17" t="e">
        <f>IF(R885 &lt;=( AVERAGE(SMALL(AE885:AI885,1),SMALL(AE885:AI885,2))), R885, "")</f>
        <v>#NUM!</v>
      </c>
      <c r="AS885" s="17" t="e">
        <f>AVERAGE(SMALL(AJ885:AM885,1),SMALL(AJ885:AM885,2))</f>
        <v>#NUM!</v>
      </c>
      <c r="AT885" s="17">
        <f>T885*1.075</f>
        <v>0</v>
      </c>
      <c r="AU885" s="17">
        <f>U885*1.075</f>
        <v>3.1712500000000001</v>
      </c>
      <c r="AV885" s="30">
        <f>MIN(AN885,AT885,AU885)</f>
        <v>0</v>
      </c>
      <c r="AW885" s="17" t="s">
        <v>75</v>
      </c>
      <c r="AX885" s="17" t="s">
        <v>76</v>
      </c>
      <c r="AY885" s="33">
        <v>3.1709999999999998</v>
      </c>
      <c r="AZ885" s="34">
        <f>IF(AND(AY885&gt;0,AY885&lt;=10),AY885*0.25,IF(AND(AY885&gt;10,AY885&lt;=50),AY885*0.17,IF(AND(AY885&gt;10,AY885&lt;=100),AY885*0.12,IF(AY885&gt;100,AY885*0.1))))</f>
        <v>0.79274999999999995</v>
      </c>
      <c r="BA885" s="35">
        <f>AZ885+AY885</f>
        <v>3.9637499999999997</v>
      </c>
      <c r="BB885" s="33">
        <f>BA885+BA885*0.08</f>
        <v>4.28085</v>
      </c>
      <c r="BC885" s="17"/>
      <c r="BD885" s="17"/>
      <c r="BE885" s="17"/>
      <c r="BF885" s="17"/>
      <c r="BG885" s="17"/>
      <c r="BH885" s="17"/>
      <c r="BI885" s="17"/>
      <c r="BJ885" s="17"/>
      <c r="BK885" s="17"/>
      <c r="BL885" s="17"/>
      <c r="BM885" s="17"/>
      <c r="BN885" s="17"/>
      <c r="BO885" s="17"/>
    </row>
    <row r="886" spans="1:116" s="49" customFormat="1" ht="30">
      <c r="A886" s="43" t="s">
        <v>3878</v>
      </c>
      <c r="B886" s="23">
        <v>872</v>
      </c>
      <c r="C886" s="44">
        <v>18218</v>
      </c>
      <c r="D886" s="44"/>
      <c r="E886" s="45" t="s">
        <v>3938</v>
      </c>
      <c r="F886" s="45" t="s">
        <v>3934</v>
      </c>
      <c r="G886" s="35" t="s">
        <v>820</v>
      </c>
      <c r="H886" s="48" t="s">
        <v>453</v>
      </c>
      <c r="I886" s="45" t="s">
        <v>45</v>
      </c>
      <c r="J886" s="45" t="s">
        <v>3935</v>
      </c>
      <c r="K886" s="46"/>
      <c r="L886" s="45"/>
      <c r="M886" s="47">
        <v>10</v>
      </c>
      <c r="N886" s="45" t="s">
        <v>47</v>
      </c>
      <c r="O886" s="45" t="s">
        <v>3882</v>
      </c>
      <c r="P886" s="45" t="s">
        <v>3936</v>
      </c>
      <c r="Q886" s="45" t="s">
        <v>3939</v>
      </c>
      <c r="R886" s="29">
        <v>4.3499999999999996</v>
      </c>
      <c r="S886" s="30"/>
      <c r="T886" s="31"/>
      <c r="U886" s="9">
        <v>3</v>
      </c>
      <c r="V886" s="29">
        <v>4.3499999999999996</v>
      </c>
      <c r="W886" s="30"/>
      <c r="X886" s="30"/>
      <c r="Y886" s="30"/>
      <c r="Z886" s="30"/>
      <c r="AA886" s="30"/>
      <c r="AB886" s="30"/>
      <c r="AC886" s="30"/>
      <c r="AD886" s="30"/>
      <c r="AE886" s="32">
        <v>4.3499999999999996</v>
      </c>
      <c r="AF886" s="17"/>
      <c r="AG886" s="17"/>
      <c r="AH886" s="17"/>
      <c r="AI886" s="17"/>
      <c r="AJ886" s="17"/>
      <c r="AK886" s="17"/>
      <c r="AL886" s="17"/>
      <c r="AM886" s="17"/>
      <c r="AN886" s="33">
        <v>4.3499999999999996</v>
      </c>
      <c r="AO886" s="17" t="s">
        <v>51</v>
      </c>
      <c r="AP886" s="32" t="s">
        <v>52</v>
      </c>
      <c r="AQ886" s="17" t="e">
        <f>AVERAGE(SMALL(AE886:AI886,1),SMALL(AE886:AI886,2))</f>
        <v>#NUM!</v>
      </c>
      <c r="AR886" s="17" t="e">
        <f>IF(R886 &lt;=( AVERAGE(SMALL(AE886:AI886,1),SMALL(AE886:AI886,2))), R886, "")</f>
        <v>#NUM!</v>
      </c>
      <c r="AS886" s="17" t="e">
        <f>AVERAGE(SMALL(AJ886:AM886,1),SMALL(AJ886:AM886,2))</f>
        <v>#NUM!</v>
      </c>
      <c r="AT886" s="17">
        <f>T886*1.075</f>
        <v>0</v>
      </c>
      <c r="AU886" s="17">
        <f>U886*1.075</f>
        <v>3.2249999999999996</v>
      </c>
      <c r="AV886" s="30">
        <f>MIN(AN886,AT886,AU886)</f>
        <v>0</v>
      </c>
      <c r="AW886" s="17" t="s">
        <v>75</v>
      </c>
      <c r="AX886" s="17" t="s">
        <v>76</v>
      </c>
      <c r="AY886" s="33">
        <v>3.2250000000000001</v>
      </c>
      <c r="AZ886" s="34">
        <f>IF(AND(AY886&gt;0,AY886&lt;=10),AY886*0.25,IF(AND(AY886&gt;10,AY886&lt;=50),AY886*0.17,IF(AND(AY886&gt;10,AY886&lt;=100),AY886*0.12,IF(AY886&gt;100,AY886*0.1))))</f>
        <v>0.80625000000000002</v>
      </c>
      <c r="BA886" s="35">
        <f>AZ886+AY886</f>
        <v>4.03125</v>
      </c>
      <c r="BB886" s="33">
        <f>BA886+BA886*0.08</f>
        <v>4.3537499999999998</v>
      </c>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row>
    <row r="887" spans="1:116" s="49" customFormat="1" ht="45">
      <c r="A887" s="43" t="s">
        <v>3878</v>
      </c>
      <c r="B887" s="23">
        <v>902</v>
      </c>
      <c r="C887" s="44">
        <v>16321</v>
      </c>
      <c r="D887" s="44"/>
      <c r="E887" s="45" t="s">
        <v>4027</v>
      </c>
      <c r="F887" s="45" t="s">
        <v>2586</v>
      </c>
      <c r="G887" s="35" t="s">
        <v>2581</v>
      </c>
      <c r="H887" s="48" t="s">
        <v>105</v>
      </c>
      <c r="I887" s="45" t="s">
        <v>106</v>
      </c>
      <c r="J887" s="45" t="s">
        <v>4028</v>
      </c>
      <c r="K887" s="46"/>
      <c r="L887" s="45"/>
      <c r="M887" s="47">
        <v>30</v>
      </c>
      <c r="N887" s="45" t="s">
        <v>47</v>
      </c>
      <c r="O887" s="45" t="s">
        <v>3882</v>
      </c>
      <c r="P887" s="45" t="s">
        <v>3894</v>
      </c>
      <c r="Q887" s="45" t="s">
        <v>4029</v>
      </c>
      <c r="R887" s="29">
        <v>6.36</v>
      </c>
      <c r="S887" s="30"/>
      <c r="T887" s="31"/>
      <c r="U887" s="9">
        <v>3.35</v>
      </c>
      <c r="V887" s="29">
        <v>5.63</v>
      </c>
      <c r="W887" s="30">
        <v>7.0869999999999997</v>
      </c>
      <c r="X887" s="30"/>
      <c r="Y887" s="30"/>
      <c r="Z887" s="30"/>
      <c r="AA887" s="30"/>
      <c r="AB887" s="30"/>
      <c r="AC887" s="30"/>
      <c r="AD887" s="30"/>
      <c r="AE887" s="32">
        <v>5.63</v>
      </c>
      <c r="AF887" s="17"/>
      <c r="AG887" s="17"/>
      <c r="AH887" s="17"/>
      <c r="AI887" s="17"/>
      <c r="AJ887" s="17"/>
      <c r="AK887" s="17"/>
      <c r="AL887" s="17"/>
      <c r="AM887" s="17"/>
      <c r="AN887" s="33">
        <v>6.36</v>
      </c>
      <c r="AO887" s="17" t="s">
        <v>380</v>
      </c>
      <c r="AP887" s="32" t="s">
        <v>381</v>
      </c>
      <c r="AQ887" s="17" t="e">
        <f>AVERAGE(SMALL(AE887:AI887,1),SMALL(AE887:AI887,2))</f>
        <v>#NUM!</v>
      </c>
      <c r="AR887" s="17" t="e">
        <f>IF(R887 &lt;=( AVERAGE(SMALL(AE887:AI887,1),SMALL(AE887:AI887,2))), R887, "")</f>
        <v>#NUM!</v>
      </c>
      <c r="AS887" s="17" t="e">
        <f>AVERAGE(SMALL(AJ887:AM887,1),SMALL(AJ887:AM887,2))</f>
        <v>#NUM!</v>
      </c>
      <c r="AT887" s="17">
        <f>T887*1.075</f>
        <v>0</v>
      </c>
      <c r="AU887" s="17">
        <f>U887*1.075</f>
        <v>3.6012499999999998</v>
      </c>
      <c r="AV887" s="30">
        <f>MIN(AN887,AT887,AU887)</f>
        <v>0</v>
      </c>
      <c r="AW887" s="17" t="s">
        <v>75</v>
      </c>
      <c r="AX887" s="17" t="s">
        <v>76</v>
      </c>
      <c r="AY887" s="33">
        <v>3.601</v>
      </c>
      <c r="AZ887" s="34">
        <f>IF(AND(AY887&gt;0,AY887&lt;=10),AY887*0.25,IF(AND(AY887&gt;10,AY887&lt;=50),AY887*0.17,IF(AND(AY887&gt;10,AY887&lt;=100),AY887*0.12,IF(AY887&gt;100,AY887*0.1))))</f>
        <v>0.90024999999999999</v>
      </c>
      <c r="BA887" s="35">
        <f>AZ887+AY887</f>
        <v>4.5012499999999998</v>
      </c>
      <c r="BB887" s="33">
        <f>BA887+BA887*0.08</f>
        <v>4.8613499999999998</v>
      </c>
      <c r="BC887" s="17"/>
      <c r="BD887" s="17"/>
      <c r="BE887" s="17"/>
      <c r="BF887" s="17"/>
      <c r="BG887" s="17"/>
      <c r="BH887" s="17"/>
      <c r="BI887" s="17"/>
      <c r="BJ887" s="17"/>
      <c r="BK887" s="17"/>
      <c r="BL887" s="17"/>
      <c r="BM887" s="17"/>
      <c r="BN887" s="17"/>
      <c r="BO887" s="17"/>
    </row>
    <row r="888" spans="1:116" s="49" customFormat="1" ht="30">
      <c r="A888" s="43" t="s">
        <v>3878</v>
      </c>
      <c r="B888" s="23">
        <v>898</v>
      </c>
      <c r="C888" s="44">
        <v>11874</v>
      </c>
      <c r="D888" s="44"/>
      <c r="E888" s="45" t="s">
        <v>4012</v>
      </c>
      <c r="F888" s="45" t="s">
        <v>4013</v>
      </c>
      <c r="G888" s="35" t="s">
        <v>1736</v>
      </c>
      <c r="H888" s="48" t="s">
        <v>169</v>
      </c>
      <c r="I888" s="45" t="s">
        <v>575</v>
      </c>
      <c r="J888" s="45" t="s">
        <v>4009</v>
      </c>
      <c r="K888" s="46"/>
      <c r="L888" s="45"/>
      <c r="M888" s="47">
        <v>28</v>
      </c>
      <c r="N888" s="45" t="s">
        <v>47</v>
      </c>
      <c r="O888" s="45" t="s">
        <v>3882</v>
      </c>
      <c r="P888" s="45" t="s">
        <v>4010</v>
      </c>
      <c r="Q888" s="45" t="s">
        <v>4014</v>
      </c>
      <c r="R888" s="29">
        <v>6.51</v>
      </c>
      <c r="S888" s="30"/>
      <c r="T888" s="31"/>
      <c r="U888" s="9">
        <v>3.55</v>
      </c>
      <c r="V888" s="29">
        <v>5.61</v>
      </c>
      <c r="W888" s="30">
        <v>7.4131999999999998</v>
      </c>
      <c r="X888" s="30"/>
      <c r="Y888" s="30"/>
      <c r="Z888" s="30"/>
      <c r="AA888" s="30"/>
      <c r="AB888" s="30"/>
      <c r="AC888" s="30"/>
      <c r="AD888" s="30"/>
      <c r="AE888" s="32">
        <v>5.61</v>
      </c>
      <c r="AF888" s="17"/>
      <c r="AG888" s="17"/>
      <c r="AH888" s="17"/>
      <c r="AI888" s="17"/>
      <c r="AJ888" s="17"/>
      <c r="AK888" s="17"/>
      <c r="AL888" s="17"/>
      <c r="AM888" s="17"/>
      <c r="AN888" s="33">
        <v>6.51</v>
      </c>
      <c r="AO888" s="17" t="s">
        <v>51</v>
      </c>
      <c r="AP888" s="32" t="s">
        <v>52</v>
      </c>
      <c r="AQ888" s="17" t="e">
        <f>AVERAGE(SMALL(AE888:AI888,1),SMALL(AE888:AI888,2))</f>
        <v>#NUM!</v>
      </c>
      <c r="AR888" s="17" t="e">
        <f>IF(R888 &lt;=( AVERAGE(SMALL(AE888:AI888,1),SMALL(AE888:AI888,2))), R888, "")</f>
        <v>#NUM!</v>
      </c>
      <c r="AS888" s="17" t="e">
        <f>AVERAGE(SMALL(AJ888:AM888,1),SMALL(AJ888:AM888,2))</f>
        <v>#NUM!</v>
      </c>
      <c r="AT888" s="17">
        <f>T888*1.075</f>
        <v>0</v>
      </c>
      <c r="AU888" s="17">
        <f>U888*1.075</f>
        <v>3.8162499999999997</v>
      </c>
      <c r="AV888" s="30">
        <f>MIN(AN888,AT888,AU888)</f>
        <v>0</v>
      </c>
      <c r="AW888" s="17" t="s">
        <v>75</v>
      </c>
      <c r="AX888" s="17" t="s">
        <v>76</v>
      </c>
      <c r="AY888" s="33">
        <v>3.8159999999999998</v>
      </c>
      <c r="AZ888" s="34">
        <f>IF(AND(AY888&gt;0,AY888&lt;=10),AY888*0.25,IF(AND(AY888&gt;10,AY888&lt;=50),AY888*0.17,IF(AND(AY888&gt;10,AY888&lt;=100),AY888*0.12,IF(AY888&gt;100,AY888*0.1))))</f>
        <v>0.95399999999999996</v>
      </c>
      <c r="BA888" s="35">
        <f>AZ888+AY888</f>
        <v>4.7699999999999996</v>
      </c>
      <c r="BB888" s="33">
        <f>BA888+BA888*0.08</f>
        <v>5.1515999999999993</v>
      </c>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row>
    <row r="889" spans="1:116" s="49" customFormat="1" ht="30">
      <c r="A889" s="43" t="s">
        <v>3878</v>
      </c>
      <c r="B889" s="23">
        <v>890</v>
      </c>
      <c r="C889" s="44">
        <v>11865</v>
      </c>
      <c r="D889" s="44"/>
      <c r="E889" s="45" t="s">
        <v>3991</v>
      </c>
      <c r="F889" s="45" t="s">
        <v>1101</v>
      </c>
      <c r="G889" s="35" t="s">
        <v>1095</v>
      </c>
      <c r="H889" s="48" t="s">
        <v>207</v>
      </c>
      <c r="I889" s="45" t="s">
        <v>45</v>
      </c>
      <c r="J889" s="45" t="s">
        <v>3993</v>
      </c>
      <c r="K889" s="46"/>
      <c r="L889" s="45"/>
      <c r="M889" s="47">
        <v>100</v>
      </c>
      <c r="N889" s="45" t="s">
        <v>47</v>
      </c>
      <c r="O889" s="45" t="s">
        <v>3882</v>
      </c>
      <c r="P889" s="45" t="s">
        <v>3961</v>
      </c>
      <c r="Q889" s="45" t="s">
        <v>3992</v>
      </c>
      <c r="R889" s="29">
        <v>3.84</v>
      </c>
      <c r="S889" s="30"/>
      <c r="T889" s="31"/>
      <c r="U889" s="9" t="s">
        <v>58</v>
      </c>
      <c r="V889" s="29">
        <v>3.84</v>
      </c>
      <c r="W889" s="30"/>
      <c r="X889" s="30"/>
      <c r="Y889" s="30"/>
      <c r="Z889" s="30"/>
      <c r="AA889" s="30"/>
      <c r="AB889" s="30"/>
      <c r="AC889" s="30"/>
      <c r="AD889" s="30"/>
      <c r="AE889" s="32">
        <v>3.84</v>
      </c>
      <c r="AF889" s="17"/>
      <c r="AG889" s="17"/>
      <c r="AH889" s="17"/>
      <c r="AI889" s="17"/>
      <c r="AJ889" s="17"/>
      <c r="AK889" s="17"/>
      <c r="AL889" s="17"/>
      <c r="AM889" s="17"/>
      <c r="AN889" s="33">
        <v>3.84</v>
      </c>
      <c r="AO889" s="17" t="s">
        <v>51</v>
      </c>
      <c r="AP889" s="32" t="s">
        <v>52</v>
      </c>
      <c r="AQ889" s="17" t="e">
        <f>AVERAGE(SMALL(AE889:AI889,1),SMALL(AE889:AI889,2))</f>
        <v>#NUM!</v>
      </c>
      <c r="AR889" s="17" t="e">
        <f>IF(R889 &lt;=( AVERAGE(SMALL(AE889:AI889,1),SMALL(AE889:AI889,2))), R889, "")</f>
        <v>#NUM!</v>
      </c>
      <c r="AS889" s="17" t="e">
        <f>AVERAGE(SMALL(AJ889:AM889,1),SMALL(AJ889:AM889,2))</f>
        <v>#NUM!</v>
      </c>
      <c r="AT889" s="17">
        <f>T889*1.075</f>
        <v>0</v>
      </c>
      <c r="AU889" s="17" t="e">
        <f>U889*1.075</f>
        <v>#VALUE!</v>
      </c>
      <c r="AV889" s="30" t="e">
        <f>MIN(AN889,AT889,AU889)</f>
        <v>#VALUE!</v>
      </c>
      <c r="AW889" s="42" t="s">
        <v>53</v>
      </c>
      <c r="AX889" s="17" t="s">
        <v>52</v>
      </c>
      <c r="AY889" s="33">
        <v>3.84</v>
      </c>
      <c r="AZ889" s="34">
        <f>IF(AND(AY889&gt;0,AY889&lt;=10),AY889*0.25,IF(AND(AY889&gt;10,AY889&lt;=50),AY889*0.17,IF(AND(AY889&gt;10,AY889&lt;=100),AY889*0.12,IF(AY889&gt;100,AY889*0.1))))</f>
        <v>0.96</v>
      </c>
      <c r="BA889" s="35">
        <f>AZ889+AY889</f>
        <v>4.8</v>
      </c>
      <c r="BB889" s="33">
        <f>BA889+BA889*0.08</f>
        <v>5.1840000000000002</v>
      </c>
      <c r="BC889" s="17"/>
      <c r="BD889" s="17"/>
      <c r="BE889" s="17"/>
      <c r="BF889" s="17"/>
      <c r="BG889" s="17"/>
      <c r="BH889" s="17"/>
      <c r="BI889" s="17"/>
      <c r="BJ889" s="17"/>
      <c r="BK889" s="17"/>
      <c r="BL889" s="17"/>
      <c r="BM889" s="17"/>
      <c r="BN889" s="17"/>
      <c r="BO889" s="17"/>
    </row>
    <row r="890" spans="1:116" s="49" customFormat="1" ht="30">
      <c r="A890" s="43" t="s">
        <v>3878</v>
      </c>
      <c r="B890" s="23">
        <v>860</v>
      </c>
      <c r="C890" s="44">
        <v>19462</v>
      </c>
      <c r="D890" s="44"/>
      <c r="E890" s="45" t="s">
        <v>3891</v>
      </c>
      <c r="F890" s="45" t="s">
        <v>3892</v>
      </c>
      <c r="G890" s="35" t="s">
        <v>369</v>
      </c>
      <c r="H890" s="48" t="s">
        <v>105</v>
      </c>
      <c r="I890" s="45" t="s">
        <v>106</v>
      </c>
      <c r="J890" s="45" t="s">
        <v>3893</v>
      </c>
      <c r="K890" s="46"/>
      <c r="L890" s="45"/>
      <c r="M890" s="47">
        <v>50</v>
      </c>
      <c r="N890" s="45" t="s">
        <v>47</v>
      </c>
      <c r="O890" s="45" t="s">
        <v>3882</v>
      </c>
      <c r="P890" s="45" t="s">
        <v>3894</v>
      </c>
      <c r="Q890" s="45" t="s">
        <v>3895</v>
      </c>
      <c r="R890" s="29">
        <v>4.21</v>
      </c>
      <c r="S890" s="30"/>
      <c r="T890" s="31"/>
      <c r="U890" s="9">
        <v>3.9</v>
      </c>
      <c r="V890" s="29">
        <v>4.21</v>
      </c>
      <c r="W890" s="30"/>
      <c r="X890" s="30"/>
      <c r="Y890" s="30"/>
      <c r="Z890" s="30"/>
      <c r="AA890" s="30"/>
      <c r="AB890" s="30"/>
      <c r="AC890" s="30"/>
      <c r="AD890" s="30"/>
      <c r="AE890" s="32">
        <v>4.21</v>
      </c>
      <c r="AF890" s="17"/>
      <c r="AG890" s="17"/>
      <c r="AH890" s="17"/>
      <c r="AI890" s="17"/>
      <c r="AJ890" s="17"/>
      <c r="AK890" s="17"/>
      <c r="AL890" s="17"/>
      <c r="AM890" s="17"/>
      <c r="AN890" s="33">
        <v>4.21</v>
      </c>
      <c r="AO890" s="17" t="s">
        <v>51</v>
      </c>
      <c r="AP890" s="32" t="s">
        <v>52</v>
      </c>
      <c r="AQ890" s="17" t="e">
        <f>AVERAGE(SMALL(AE890:AI890,1),SMALL(AE890:AI890,2))</f>
        <v>#NUM!</v>
      </c>
      <c r="AR890" s="17" t="e">
        <f>IF(R890 &lt;=( AVERAGE(SMALL(AE890:AI890,1),SMALL(AE890:AI890,2))), R890, "")</f>
        <v>#NUM!</v>
      </c>
      <c r="AS890" s="17" t="e">
        <f>AVERAGE(SMALL(AJ890:AM890,1),SMALL(AJ890:AM890,2))</f>
        <v>#NUM!</v>
      </c>
      <c r="AT890" s="17">
        <f>T890*1.075</f>
        <v>0</v>
      </c>
      <c r="AU890" s="17">
        <f>U890*1.075</f>
        <v>4.1924999999999999</v>
      </c>
      <c r="AV890" s="30">
        <f>MIN(AN890,AT890,AU890)</f>
        <v>0</v>
      </c>
      <c r="AW890" s="17" t="s">
        <v>338</v>
      </c>
      <c r="AX890" s="17" t="s">
        <v>339</v>
      </c>
      <c r="AY890" s="33">
        <v>4.1660000000000004</v>
      </c>
      <c r="AZ890" s="34">
        <f>IF(AND(AY890&gt;0,AY890&lt;=10),AY890*0.25,IF(AND(AY890&gt;10,AY890&lt;=50),AY890*0.17,IF(AND(AY890&gt;10,AY890&lt;=100),AY890*0.12,IF(AY890&gt;100,AY890*0.1))))</f>
        <v>1.0415000000000001</v>
      </c>
      <c r="BA890" s="35">
        <f>AZ890+AY890</f>
        <v>5.2075000000000005</v>
      </c>
      <c r="BB890" s="33">
        <f>BA890+BA890*0.08</f>
        <v>5.6241000000000003</v>
      </c>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row>
    <row r="891" spans="1:116" s="49" customFormat="1" ht="30">
      <c r="A891" s="43" t="s">
        <v>3878</v>
      </c>
      <c r="B891" s="23">
        <v>859</v>
      </c>
      <c r="C891" s="44">
        <v>18219</v>
      </c>
      <c r="D891" s="44"/>
      <c r="E891" s="45" t="s">
        <v>3885</v>
      </c>
      <c r="F891" s="45" t="s">
        <v>3886</v>
      </c>
      <c r="G891" s="35" t="s">
        <v>3887</v>
      </c>
      <c r="H891" s="48" t="s">
        <v>523</v>
      </c>
      <c r="I891" s="45" t="s">
        <v>106</v>
      </c>
      <c r="J891" s="45" t="s">
        <v>3888</v>
      </c>
      <c r="K891" s="46"/>
      <c r="L891" s="45"/>
      <c r="M891" s="47">
        <v>25</v>
      </c>
      <c r="N891" s="45" t="s">
        <v>47</v>
      </c>
      <c r="O891" s="45" t="s">
        <v>3882</v>
      </c>
      <c r="P891" s="45" t="s">
        <v>3889</v>
      </c>
      <c r="Q891" s="45" t="s">
        <v>3890</v>
      </c>
      <c r="R891" s="29">
        <v>4.9800000000000004</v>
      </c>
      <c r="S891" s="30"/>
      <c r="T891" s="31"/>
      <c r="U891" s="9">
        <v>3.9</v>
      </c>
      <c r="V891" s="29">
        <v>4.9800000000000004</v>
      </c>
      <c r="W891" s="30"/>
      <c r="X891" s="30"/>
      <c r="Y891" s="30"/>
      <c r="Z891" s="30"/>
      <c r="AA891" s="30"/>
      <c r="AB891" s="30"/>
      <c r="AC891" s="30"/>
      <c r="AD891" s="30"/>
      <c r="AE891" s="32">
        <v>4.9800000000000004</v>
      </c>
      <c r="AF891" s="17"/>
      <c r="AG891" s="17"/>
      <c r="AH891" s="17"/>
      <c r="AI891" s="17"/>
      <c r="AJ891" s="17"/>
      <c r="AK891" s="17"/>
      <c r="AL891" s="17"/>
      <c r="AM891" s="17"/>
      <c r="AN891" s="33">
        <v>4.9800000000000004</v>
      </c>
      <c r="AO891" s="17" t="s">
        <v>51</v>
      </c>
      <c r="AP891" s="32" t="s">
        <v>52</v>
      </c>
      <c r="AQ891" s="17" t="e">
        <f>AVERAGE(SMALL(AE891:AI891,1),SMALL(AE891:AI891,2))</f>
        <v>#NUM!</v>
      </c>
      <c r="AR891" s="17" t="e">
        <f>IF(R891 &lt;=( AVERAGE(SMALL(AE891:AI891,1),SMALL(AE891:AI891,2))), R891, "")</f>
        <v>#NUM!</v>
      </c>
      <c r="AS891" s="17" t="e">
        <f>AVERAGE(SMALL(AJ891:AM891,1),SMALL(AJ891:AM891,2))</f>
        <v>#NUM!</v>
      </c>
      <c r="AT891" s="17">
        <f>T891*1.075</f>
        <v>0</v>
      </c>
      <c r="AU891" s="17">
        <f>U891*1.075</f>
        <v>4.1924999999999999</v>
      </c>
      <c r="AV891" s="30">
        <f>MIN(AN891,AT891,AU891)</f>
        <v>0</v>
      </c>
      <c r="AW891" s="17" t="s">
        <v>75</v>
      </c>
      <c r="AX891" s="17" t="s">
        <v>76</v>
      </c>
      <c r="AY891" s="33">
        <v>4.1950000000000003</v>
      </c>
      <c r="AZ891" s="34">
        <f>IF(AND(AY891&gt;0,AY891&lt;=10),AY891*0.25,IF(AND(AY891&gt;10,AY891&lt;=50),AY891*0.17,IF(AND(AY891&gt;10,AY891&lt;=100),AY891*0.12,IF(AY891&gt;100,AY891*0.1))))</f>
        <v>1.0487500000000001</v>
      </c>
      <c r="BA891" s="35">
        <f>AZ891+AY891</f>
        <v>5.2437500000000004</v>
      </c>
      <c r="BB891" s="33">
        <f>BA891+BA891*0.08</f>
        <v>5.6632500000000006</v>
      </c>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row>
    <row r="892" spans="1:116" s="49" customFormat="1" ht="30">
      <c r="A892" s="43" t="s">
        <v>3878</v>
      </c>
      <c r="B892" s="23">
        <v>896</v>
      </c>
      <c r="C892" s="44">
        <v>19580</v>
      </c>
      <c r="D892" s="44"/>
      <c r="E892" s="45" t="s">
        <v>4004</v>
      </c>
      <c r="F892" s="45" t="s">
        <v>4005</v>
      </c>
      <c r="G892" s="35" t="s">
        <v>3558</v>
      </c>
      <c r="H892" s="48" t="s">
        <v>195</v>
      </c>
      <c r="I892" s="45" t="s">
        <v>3116</v>
      </c>
      <c r="J892" s="45" t="s">
        <v>4006</v>
      </c>
      <c r="K892" s="46"/>
      <c r="L892" s="45"/>
      <c r="M892" s="47">
        <v>6</v>
      </c>
      <c r="N892" s="45" t="s">
        <v>47</v>
      </c>
      <c r="O892" s="45" t="s">
        <v>3882</v>
      </c>
      <c r="P892" s="45" t="s">
        <v>3961</v>
      </c>
      <c r="Q892" s="45" t="s">
        <v>4007</v>
      </c>
      <c r="R892" s="29">
        <v>9.4600000000000009</v>
      </c>
      <c r="S892" s="30"/>
      <c r="T892" s="31"/>
      <c r="U892" s="9">
        <v>4</v>
      </c>
      <c r="V892" s="29">
        <v>7.44</v>
      </c>
      <c r="W892" s="30">
        <v>11.4742</v>
      </c>
      <c r="X892" s="30"/>
      <c r="Y892" s="30"/>
      <c r="Z892" s="30"/>
      <c r="AA892" s="30"/>
      <c r="AB892" s="30"/>
      <c r="AC892" s="30"/>
      <c r="AD892" s="30"/>
      <c r="AE892" s="32">
        <v>7.44</v>
      </c>
      <c r="AF892" s="17"/>
      <c r="AG892" s="17"/>
      <c r="AH892" s="17"/>
      <c r="AI892" s="17"/>
      <c r="AJ892" s="17"/>
      <c r="AK892" s="17"/>
      <c r="AL892" s="17"/>
      <c r="AM892" s="17"/>
      <c r="AN892" s="33">
        <v>7.44</v>
      </c>
      <c r="AO892" s="17" t="s">
        <v>380</v>
      </c>
      <c r="AP892" s="32" t="s">
        <v>381</v>
      </c>
      <c r="AQ892" s="17" t="e">
        <f>AVERAGE(SMALL(AE892:AI892,1),SMALL(AE892:AI892,2))</f>
        <v>#NUM!</v>
      </c>
      <c r="AR892" s="17" t="e">
        <f>IF(R892 &lt;=( AVERAGE(SMALL(AE892:AI892,1),SMALL(AE892:AI892,2))), R892, "")</f>
        <v>#NUM!</v>
      </c>
      <c r="AS892" s="17" t="e">
        <f>AVERAGE(SMALL(AJ892:AM892,1),SMALL(AJ892:AM892,2))</f>
        <v>#NUM!</v>
      </c>
      <c r="AT892" s="17">
        <f>T892*1.075</f>
        <v>0</v>
      </c>
      <c r="AU892" s="17">
        <f>U892*1.075</f>
        <v>4.3</v>
      </c>
      <c r="AV892" s="30">
        <f>MIN(AN892,AT892,AU892)</f>
        <v>0</v>
      </c>
      <c r="AW892" s="17" t="s">
        <v>75</v>
      </c>
      <c r="AX892" s="17" t="s">
        <v>76</v>
      </c>
      <c r="AY892" s="33">
        <v>4.3</v>
      </c>
      <c r="AZ892" s="34">
        <f>IF(AND(AY892&gt;0,AY892&lt;=10),AY892*0.25,IF(AND(AY892&gt;10,AY892&lt;=50),AY892*0.17,IF(AND(AY892&gt;10,AY892&lt;=100),AY892*0.12,IF(AY892&gt;100,AY892*0.1))))</f>
        <v>1.075</v>
      </c>
      <c r="BA892" s="35">
        <f>AZ892+AY892</f>
        <v>5.375</v>
      </c>
      <c r="BB892" s="33">
        <f>BA892+BA892*0.08</f>
        <v>5.8049999999999997</v>
      </c>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row>
    <row r="893" spans="1:116" s="49" customFormat="1" ht="30">
      <c r="A893" s="43" t="s">
        <v>3878</v>
      </c>
      <c r="B893" s="23">
        <v>892</v>
      </c>
      <c r="C893" s="44">
        <v>11868</v>
      </c>
      <c r="D893" s="44"/>
      <c r="E893" s="45" t="s">
        <v>3994</v>
      </c>
      <c r="F893" s="45" t="s">
        <v>1101</v>
      </c>
      <c r="G893" s="35" t="s">
        <v>1095</v>
      </c>
      <c r="H893" s="48" t="s">
        <v>1096</v>
      </c>
      <c r="I893" s="45" t="s">
        <v>45</v>
      </c>
      <c r="J893" s="45" t="s">
        <v>3996</v>
      </c>
      <c r="K893" s="46"/>
      <c r="L893" s="45"/>
      <c r="M893" s="47">
        <v>120</v>
      </c>
      <c r="N893" s="45" t="s">
        <v>47</v>
      </c>
      <c r="O893" s="45" t="s">
        <v>3882</v>
      </c>
      <c r="P893" s="45" t="s">
        <v>3961</v>
      </c>
      <c r="Q893" s="45" t="s">
        <v>3995</v>
      </c>
      <c r="R893" s="29">
        <v>5.79</v>
      </c>
      <c r="S893" s="30"/>
      <c r="T893" s="31"/>
      <c r="U893" s="9">
        <v>5.3</v>
      </c>
      <c r="V893" s="29">
        <v>5.5</v>
      </c>
      <c r="W893" s="30">
        <v>6.0857999999999999</v>
      </c>
      <c r="X893" s="30"/>
      <c r="Y893" s="30"/>
      <c r="Z893" s="30"/>
      <c r="AA893" s="30"/>
      <c r="AB893" s="30"/>
      <c r="AC893" s="30"/>
      <c r="AD893" s="30"/>
      <c r="AE893" s="32">
        <v>5.5</v>
      </c>
      <c r="AF893" s="17"/>
      <c r="AG893" s="17"/>
      <c r="AH893" s="17"/>
      <c r="AI893" s="17"/>
      <c r="AJ893" s="17"/>
      <c r="AK893" s="17"/>
      <c r="AL893" s="17"/>
      <c r="AM893" s="17"/>
      <c r="AN893" s="33">
        <v>4.8319999999999999</v>
      </c>
      <c r="AO893" s="17" t="s">
        <v>338</v>
      </c>
      <c r="AP893" s="32" t="s">
        <v>339</v>
      </c>
      <c r="AQ893" s="17" t="e">
        <f>AVERAGE(SMALL(AE893:AI893,1),SMALL(AE893:AI893,2))</f>
        <v>#NUM!</v>
      </c>
      <c r="AR893" s="17" t="e">
        <f>IF(R893 &lt;=( AVERAGE(SMALL(AE893:AI893,1),SMALL(AE893:AI893,2))), R893, "")</f>
        <v>#NUM!</v>
      </c>
      <c r="AS893" s="17" t="e">
        <f>AVERAGE(SMALL(AJ893:AM893,1),SMALL(AJ893:AM893,2))</f>
        <v>#NUM!</v>
      </c>
      <c r="AT893" s="17">
        <f>T893*1.075</f>
        <v>0</v>
      </c>
      <c r="AU893" s="17">
        <f>U893*1.075</f>
        <v>5.6974999999999998</v>
      </c>
      <c r="AV893" s="30">
        <f>MIN(AN893,AT893,AU893)</f>
        <v>0</v>
      </c>
      <c r="AW893" s="17" t="s">
        <v>338</v>
      </c>
      <c r="AX893" s="17" t="s">
        <v>339</v>
      </c>
      <c r="AY893" s="33">
        <v>4.8319999999999999</v>
      </c>
      <c r="AZ893" s="34">
        <f>IF(AND(AY893&gt;0,AY893&lt;=10),AY893*0.25,IF(AND(AY893&gt;10,AY893&lt;=50),AY893*0.17,IF(AND(AY893&gt;10,AY893&lt;=100),AY893*0.12,IF(AY893&gt;100,AY893*0.1))))</f>
        <v>1.208</v>
      </c>
      <c r="BA893" s="35">
        <f>AZ893+AY893</f>
        <v>6.04</v>
      </c>
      <c r="BB893" s="33">
        <f>BA893+BA893*0.08</f>
        <v>6.5232000000000001</v>
      </c>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row>
    <row r="894" spans="1:116" s="49" customFormat="1" ht="30">
      <c r="A894" s="43" t="s">
        <v>3878</v>
      </c>
      <c r="B894" s="23">
        <v>882</v>
      </c>
      <c r="C894" s="44">
        <v>18037</v>
      </c>
      <c r="D894" s="44"/>
      <c r="E894" s="45" t="s">
        <v>3968</v>
      </c>
      <c r="F894" s="45" t="s">
        <v>1014</v>
      </c>
      <c r="G894" s="35" t="s">
        <v>1015</v>
      </c>
      <c r="H894" s="48" t="s">
        <v>207</v>
      </c>
      <c r="I894" s="45" t="s">
        <v>45</v>
      </c>
      <c r="J894" s="45" t="s">
        <v>3969</v>
      </c>
      <c r="K894" s="46"/>
      <c r="L894" s="45"/>
      <c r="M894" s="47">
        <v>10</v>
      </c>
      <c r="N894" s="45" t="s">
        <v>47</v>
      </c>
      <c r="O894" s="45" t="s">
        <v>3882</v>
      </c>
      <c r="P894" s="45" t="s">
        <v>3970</v>
      </c>
      <c r="Q894" s="45" t="s">
        <v>3971</v>
      </c>
      <c r="R894" s="29">
        <v>7.79</v>
      </c>
      <c r="S894" s="30"/>
      <c r="T894" s="31"/>
      <c r="U894" s="9">
        <v>4.5</v>
      </c>
      <c r="V894" s="29">
        <v>6.2</v>
      </c>
      <c r="W894" s="30">
        <v>9.3931000000000004</v>
      </c>
      <c r="X894" s="30"/>
      <c r="Y894" s="30"/>
      <c r="Z894" s="30"/>
      <c r="AA894" s="30"/>
      <c r="AB894" s="30"/>
      <c r="AC894" s="30"/>
      <c r="AD894" s="30"/>
      <c r="AE894" s="32">
        <v>6.2</v>
      </c>
      <c r="AF894" s="17"/>
      <c r="AG894" s="17"/>
      <c r="AH894" s="17"/>
      <c r="AI894" s="17"/>
      <c r="AJ894" s="17"/>
      <c r="AK894" s="17"/>
      <c r="AL894" s="17"/>
      <c r="AM894" s="17"/>
      <c r="AN894" s="33">
        <v>6.2</v>
      </c>
      <c r="AO894" s="17" t="s">
        <v>380</v>
      </c>
      <c r="AP894" s="32" t="s">
        <v>381</v>
      </c>
      <c r="AQ894" s="17" t="e">
        <f>AVERAGE(SMALL(AE894:AI894,1),SMALL(AE894:AI894,2))</f>
        <v>#NUM!</v>
      </c>
      <c r="AR894" s="17" t="e">
        <f>IF(R894 &lt;=( AVERAGE(SMALL(AE894:AI894,1),SMALL(AE894:AI894,2))), R894, "")</f>
        <v>#NUM!</v>
      </c>
      <c r="AS894" s="17" t="e">
        <f>AVERAGE(SMALL(AJ894:AM894,1),SMALL(AJ894:AM894,2))</f>
        <v>#NUM!</v>
      </c>
      <c r="AT894" s="17">
        <f>T894*1.075</f>
        <v>0</v>
      </c>
      <c r="AU894" s="17">
        <f>U894*1.075</f>
        <v>4.8374999999999995</v>
      </c>
      <c r="AV894" s="30">
        <f>MIN(AN894,AT894,AU894)</f>
        <v>0</v>
      </c>
      <c r="AW894" s="17" t="s">
        <v>75</v>
      </c>
      <c r="AX894" s="17" t="s">
        <v>76</v>
      </c>
      <c r="AY894" s="33">
        <v>4.8369999999999997</v>
      </c>
      <c r="AZ894" s="34">
        <f>IF(AND(AY894&gt;0,AY894&lt;=10),AY894*0.25,IF(AND(AY894&gt;10,AY894&lt;=50),AY894*0.17,IF(AND(AY894&gt;10,AY894&lt;=100),AY894*0.12,IF(AY894&gt;100,AY894*0.1))))</f>
        <v>1.2092499999999999</v>
      </c>
      <c r="BA894" s="35">
        <f>AZ894+AY894</f>
        <v>6.0462499999999997</v>
      </c>
      <c r="BB894" s="33">
        <f>BA894+BA894*0.08</f>
        <v>6.5299499999999995</v>
      </c>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row>
    <row r="895" spans="1:116" s="49" customFormat="1" ht="30">
      <c r="A895" s="43" t="s">
        <v>3878</v>
      </c>
      <c r="B895" s="23">
        <v>886</v>
      </c>
      <c r="C895" s="44">
        <v>17584</v>
      </c>
      <c r="D895" s="44"/>
      <c r="E895" s="45" t="s">
        <v>3982</v>
      </c>
      <c r="F895" s="45" t="s">
        <v>3983</v>
      </c>
      <c r="G895" s="35" t="s">
        <v>3280</v>
      </c>
      <c r="H895" s="48" t="s">
        <v>3984</v>
      </c>
      <c r="I895" s="45" t="s">
        <v>45</v>
      </c>
      <c r="J895" s="45" t="s">
        <v>3985</v>
      </c>
      <c r="K895" s="46"/>
      <c r="L895" s="45"/>
      <c r="M895" s="47">
        <v>28</v>
      </c>
      <c r="N895" s="45" t="s">
        <v>47</v>
      </c>
      <c r="O895" s="45" t="s">
        <v>3882</v>
      </c>
      <c r="P895" s="45" t="s">
        <v>3986</v>
      </c>
      <c r="Q895" s="45" t="s">
        <v>3987</v>
      </c>
      <c r="R895" s="29">
        <v>8.3000000000000007</v>
      </c>
      <c r="S895" s="30"/>
      <c r="T895" s="31"/>
      <c r="U895" s="9">
        <v>4.5</v>
      </c>
      <c r="V895" s="29">
        <v>6.24</v>
      </c>
      <c r="W895" s="30">
        <v>10.349</v>
      </c>
      <c r="X895" s="30"/>
      <c r="Y895" s="30"/>
      <c r="Z895" s="30"/>
      <c r="AA895" s="30"/>
      <c r="AB895" s="30"/>
      <c r="AC895" s="30"/>
      <c r="AD895" s="30"/>
      <c r="AE895" s="32">
        <v>6.24</v>
      </c>
      <c r="AF895" s="17"/>
      <c r="AG895" s="17"/>
      <c r="AH895" s="17"/>
      <c r="AI895" s="17"/>
      <c r="AJ895" s="17"/>
      <c r="AK895" s="17"/>
      <c r="AL895" s="17"/>
      <c r="AM895" s="17"/>
      <c r="AN895" s="33">
        <v>8.3000000000000007</v>
      </c>
      <c r="AO895" s="17" t="s">
        <v>51</v>
      </c>
      <c r="AP895" s="32" t="s">
        <v>52</v>
      </c>
      <c r="AQ895" s="17" t="e">
        <f>AVERAGE(SMALL(AE895:AI895,1),SMALL(AE895:AI895,2))</f>
        <v>#NUM!</v>
      </c>
      <c r="AR895" s="17" t="e">
        <f>IF(R895 &lt;=( AVERAGE(SMALL(AE895:AI895,1),SMALL(AE895:AI895,2))), R895, "")</f>
        <v>#NUM!</v>
      </c>
      <c r="AS895" s="17" t="e">
        <f>AVERAGE(SMALL(AJ895:AM895,1),SMALL(AJ895:AM895,2))</f>
        <v>#NUM!</v>
      </c>
      <c r="AT895" s="17">
        <f>T895*1.075</f>
        <v>0</v>
      </c>
      <c r="AU895" s="17">
        <f>U895*1.075</f>
        <v>4.8374999999999995</v>
      </c>
      <c r="AV895" s="30">
        <f>MIN(AN895,AT895,AU895)</f>
        <v>0</v>
      </c>
      <c r="AW895" s="17" t="s">
        <v>75</v>
      </c>
      <c r="AX895" s="17" t="s">
        <v>76</v>
      </c>
      <c r="AY895" s="33">
        <v>4.8375000000000004</v>
      </c>
      <c r="AZ895" s="34">
        <f>IF(AND(AY895&gt;0,AY895&lt;=10),AY895*0.25,IF(AND(AY895&gt;10,AY895&lt;=50),AY895*0.17,IF(AND(AY895&gt;10,AY895&lt;=100),AY895*0.12,IF(AY895&gt;100,AY895*0.1))))</f>
        <v>1.2093750000000001</v>
      </c>
      <c r="BA895" s="35">
        <f>AZ895+AY895</f>
        <v>6.046875</v>
      </c>
      <c r="BB895" s="33">
        <f>BA895+BA895*0.08</f>
        <v>6.5306249999999997</v>
      </c>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row>
    <row r="896" spans="1:116" s="49" customFormat="1" ht="30">
      <c r="A896" s="43" t="s">
        <v>3878</v>
      </c>
      <c r="B896" s="23">
        <v>900</v>
      </c>
      <c r="C896" s="44">
        <v>16425</v>
      </c>
      <c r="D896" s="44"/>
      <c r="E896" s="45" t="s">
        <v>4020</v>
      </c>
      <c r="F896" s="45" t="s">
        <v>4021</v>
      </c>
      <c r="G896" s="35" t="s">
        <v>1273</v>
      </c>
      <c r="H896" s="48" t="s">
        <v>105</v>
      </c>
      <c r="I896" s="45" t="s">
        <v>45</v>
      </c>
      <c r="J896" s="45" t="s">
        <v>4022</v>
      </c>
      <c r="K896" s="46"/>
      <c r="L896" s="45"/>
      <c r="M896" s="47">
        <v>30</v>
      </c>
      <c r="N896" s="45" t="s">
        <v>47</v>
      </c>
      <c r="O896" s="45" t="s">
        <v>3882</v>
      </c>
      <c r="P896" s="45" t="s">
        <v>4023</v>
      </c>
      <c r="Q896" s="45" t="s">
        <v>4024</v>
      </c>
      <c r="R896" s="29">
        <v>6.13</v>
      </c>
      <c r="S896" s="30"/>
      <c r="T896" s="31"/>
      <c r="U896" s="9">
        <v>4.55</v>
      </c>
      <c r="V896" s="29">
        <v>6.13</v>
      </c>
      <c r="W896" s="30"/>
      <c r="X896" s="30"/>
      <c r="Y896" s="30"/>
      <c r="Z896" s="30"/>
      <c r="AA896" s="30"/>
      <c r="AB896" s="30"/>
      <c r="AC896" s="30"/>
      <c r="AD896" s="30"/>
      <c r="AE896" s="32">
        <v>6.13</v>
      </c>
      <c r="AF896" s="17"/>
      <c r="AG896" s="17"/>
      <c r="AH896" s="17"/>
      <c r="AI896" s="17"/>
      <c r="AJ896" s="17"/>
      <c r="AK896" s="17"/>
      <c r="AL896" s="17"/>
      <c r="AM896" s="17"/>
      <c r="AN896" s="33">
        <v>6.13</v>
      </c>
      <c r="AO896" s="17" t="s">
        <v>51</v>
      </c>
      <c r="AP896" s="32" t="s">
        <v>52</v>
      </c>
      <c r="AQ896" s="17" t="e">
        <f>AVERAGE(SMALL(AE896:AI896,1),SMALL(AE896:AI896,2))</f>
        <v>#NUM!</v>
      </c>
      <c r="AR896" s="17" t="e">
        <f>IF(R896 &lt;=( AVERAGE(SMALL(AE896:AI896,1),SMALL(AE896:AI896,2))), R896, "")</f>
        <v>#NUM!</v>
      </c>
      <c r="AS896" s="17" t="e">
        <f>AVERAGE(SMALL(AJ896:AM896,1),SMALL(AJ896:AM896,2))</f>
        <v>#NUM!</v>
      </c>
      <c r="AT896" s="17">
        <f>T896*1.075</f>
        <v>0</v>
      </c>
      <c r="AU896" s="17">
        <f>U896*1.075</f>
        <v>4.8912499999999994</v>
      </c>
      <c r="AV896" s="30">
        <f>MIN(AN896,AT896,AU896)</f>
        <v>0</v>
      </c>
      <c r="AW896" s="17" t="s">
        <v>75</v>
      </c>
      <c r="AX896" s="17" t="s">
        <v>76</v>
      </c>
      <c r="AY896" s="33">
        <v>4.8899999999999997</v>
      </c>
      <c r="AZ896" s="34">
        <f>IF(AND(AY896&gt;0,AY896&lt;=10),AY896*0.25,IF(AND(AY896&gt;10,AY896&lt;=50),AY896*0.17,IF(AND(AY896&gt;10,AY896&lt;=100),AY896*0.12,IF(AY896&gt;100,AY896*0.1))))</f>
        <v>1.2224999999999999</v>
      </c>
      <c r="BA896" s="35">
        <f>AZ896+AY896</f>
        <v>6.1124999999999998</v>
      </c>
      <c r="BB896" s="33">
        <f>BA896+BA896*0.08</f>
        <v>6.6014999999999997</v>
      </c>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row>
    <row r="897" spans="1:116" s="49" customFormat="1" ht="30">
      <c r="A897" s="43" t="s">
        <v>3878</v>
      </c>
      <c r="B897" s="23">
        <v>904</v>
      </c>
      <c r="C897" s="44">
        <v>18096</v>
      </c>
      <c r="D897" s="44"/>
      <c r="E897" s="45" t="s">
        <v>4032</v>
      </c>
      <c r="F897" s="45" t="s">
        <v>1325</v>
      </c>
      <c r="G897" s="35" t="s">
        <v>1326</v>
      </c>
      <c r="H897" s="48" t="s">
        <v>4033</v>
      </c>
      <c r="I897" s="45" t="s">
        <v>396</v>
      </c>
      <c r="J897" s="45" t="s">
        <v>4034</v>
      </c>
      <c r="K897" s="46">
        <v>2</v>
      </c>
      <c r="L897" s="45" t="s">
        <v>83</v>
      </c>
      <c r="M897" s="47">
        <v>5</v>
      </c>
      <c r="N897" s="45" t="s">
        <v>47</v>
      </c>
      <c r="O897" s="45" t="s">
        <v>3882</v>
      </c>
      <c r="P897" s="45" t="s">
        <v>3974</v>
      </c>
      <c r="Q897" s="45" t="s">
        <v>4035</v>
      </c>
      <c r="R897" s="29">
        <v>5.58</v>
      </c>
      <c r="S897" s="30"/>
      <c r="T897" s="31"/>
      <c r="U897" s="9" t="s">
        <v>58</v>
      </c>
      <c r="V897" s="29">
        <v>5.58</v>
      </c>
      <c r="W897" s="30"/>
      <c r="X897" s="30"/>
      <c r="Y897" s="30"/>
      <c r="Z897" s="30"/>
      <c r="AA897" s="30"/>
      <c r="AB897" s="30"/>
      <c r="AC897" s="30"/>
      <c r="AD897" s="30"/>
      <c r="AE897" s="32">
        <v>5.58</v>
      </c>
      <c r="AF897" s="17"/>
      <c r="AG897" s="17"/>
      <c r="AH897" s="17"/>
      <c r="AI897" s="17"/>
      <c r="AJ897" s="17"/>
      <c r="AK897" s="17"/>
      <c r="AL897" s="17"/>
      <c r="AM897" s="17"/>
      <c r="AN897" s="33">
        <v>5.58</v>
      </c>
      <c r="AO897" s="17" t="s">
        <v>380</v>
      </c>
      <c r="AP897" s="32" t="s">
        <v>381</v>
      </c>
      <c r="AQ897" s="17" t="e">
        <f>AVERAGE(SMALL(AE897:AI897,1),SMALL(AE897:AI897,2))</f>
        <v>#NUM!</v>
      </c>
      <c r="AR897" s="17" t="e">
        <f>IF(R897 &lt;=( AVERAGE(SMALL(AE897:AI897,1),SMALL(AE897:AI897,2))), R897, "")</f>
        <v>#NUM!</v>
      </c>
      <c r="AS897" s="17" t="e">
        <f>AVERAGE(SMALL(AJ897:AM897,1),SMALL(AJ897:AM897,2))</f>
        <v>#NUM!</v>
      </c>
      <c r="AT897" s="17">
        <f>T897*1.075</f>
        <v>0</v>
      </c>
      <c r="AU897" s="17" t="e">
        <f>U897*1.075</f>
        <v>#VALUE!</v>
      </c>
      <c r="AV897" s="30" t="e">
        <f>MIN(AN897,AT897,AU897)</f>
        <v>#VALUE!</v>
      </c>
      <c r="AW897" s="17" t="s">
        <v>380</v>
      </c>
      <c r="AX897" s="17" t="s">
        <v>381</v>
      </c>
      <c r="AY897" s="33">
        <v>5.58</v>
      </c>
      <c r="AZ897" s="34">
        <f>IF(AND(AY897&gt;0,AY897&lt;=10),AY897*0.25,IF(AND(AY897&gt;10,AY897&lt;=50),AY897*0.17,IF(AND(AY897&gt;10,AY897&lt;=100),AY897*0.12,IF(AY897&gt;100,AY897*0.1))))</f>
        <v>1.395</v>
      </c>
      <c r="BA897" s="35">
        <f>AZ897+AY897</f>
        <v>6.9749999999999996</v>
      </c>
      <c r="BB897" s="33">
        <f>BA897+BA897*0.08</f>
        <v>7.5329999999999995</v>
      </c>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row>
    <row r="898" spans="1:116" s="49" customFormat="1" ht="30">
      <c r="A898" s="43" t="s">
        <v>3878</v>
      </c>
      <c r="B898" s="23">
        <v>894</v>
      </c>
      <c r="C898" s="44">
        <v>19833</v>
      </c>
      <c r="D898" s="44"/>
      <c r="E898" s="45" t="s">
        <v>4000</v>
      </c>
      <c r="F898" s="45" t="s">
        <v>2323</v>
      </c>
      <c r="G898" s="35" t="s">
        <v>293</v>
      </c>
      <c r="H898" s="48" t="s">
        <v>298</v>
      </c>
      <c r="I898" s="45" t="s">
        <v>302</v>
      </c>
      <c r="J898" s="45" t="s">
        <v>4001</v>
      </c>
      <c r="K898" s="46"/>
      <c r="L898" s="45"/>
      <c r="M898" s="47">
        <v>28</v>
      </c>
      <c r="N898" s="45" t="s">
        <v>47</v>
      </c>
      <c r="O898" s="45" t="s">
        <v>3882</v>
      </c>
      <c r="P898" s="45" t="s">
        <v>3961</v>
      </c>
      <c r="Q898" s="45" t="s">
        <v>4002</v>
      </c>
      <c r="R898" s="29">
        <v>9.15</v>
      </c>
      <c r="S898" s="30"/>
      <c r="T898" s="31"/>
      <c r="U898" s="9">
        <v>5.5</v>
      </c>
      <c r="V898" s="29">
        <v>8.33</v>
      </c>
      <c r="W898" s="30">
        <v>9.9667999999999992</v>
      </c>
      <c r="X898" s="30"/>
      <c r="Y898" s="30"/>
      <c r="Z898" s="30"/>
      <c r="AA898" s="30"/>
      <c r="AB898" s="30"/>
      <c r="AC898" s="30"/>
      <c r="AD898" s="30"/>
      <c r="AE898" s="32">
        <v>8.33</v>
      </c>
      <c r="AF898" s="17"/>
      <c r="AG898" s="17"/>
      <c r="AH898" s="17"/>
      <c r="AI898" s="17"/>
      <c r="AJ898" s="17"/>
      <c r="AK898" s="17"/>
      <c r="AL898" s="17"/>
      <c r="AM898" s="17"/>
      <c r="AN898" s="33">
        <v>9.15</v>
      </c>
      <c r="AO898" s="17" t="s">
        <v>51</v>
      </c>
      <c r="AP898" s="32" t="s">
        <v>52</v>
      </c>
      <c r="AQ898" s="17" t="e">
        <f>AVERAGE(SMALL(AE898:AI898,1),SMALL(AE898:AI898,2))</f>
        <v>#NUM!</v>
      </c>
      <c r="AR898" s="17" t="e">
        <f>IF(R898 &lt;=( AVERAGE(SMALL(AE898:AI898,1),SMALL(AE898:AI898,2))), R898, "")</f>
        <v>#NUM!</v>
      </c>
      <c r="AS898" s="17" t="e">
        <f>AVERAGE(SMALL(AJ898:AM898,1),SMALL(AJ898:AM898,2))</f>
        <v>#NUM!</v>
      </c>
      <c r="AT898" s="17">
        <f>T898*1.075</f>
        <v>0</v>
      </c>
      <c r="AU898" s="17">
        <f>U898*1.075</f>
        <v>5.9124999999999996</v>
      </c>
      <c r="AV898" s="30">
        <f>MIN(AN898,AT898,AU898)</f>
        <v>0</v>
      </c>
      <c r="AW898" s="17" t="s">
        <v>75</v>
      </c>
      <c r="AX898" s="17" t="s">
        <v>76</v>
      </c>
      <c r="AY898" s="33">
        <v>5.9119999999999999</v>
      </c>
      <c r="AZ898" s="34">
        <f>IF(AND(AY898&gt;0,AY898&lt;=10),AY898*0.25,IF(AND(AY898&gt;10,AY898&lt;=50),AY898*0.17,IF(AND(AY898&gt;10,AY898&lt;=100),AY898*0.12,IF(AY898&gt;100,AY898*0.1))))</f>
        <v>1.478</v>
      </c>
      <c r="BA898" s="35">
        <f>AZ898+AY898</f>
        <v>7.39</v>
      </c>
      <c r="BB898" s="33">
        <f>BA898+BA898*0.08</f>
        <v>7.9811999999999994</v>
      </c>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c r="CY898" s="17"/>
      <c r="CZ898" s="17"/>
      <c r="DA898" s="17"/>
      <c r="DB898" s="17"/>
      <c r="DC898" s="17"/>
      <c r="DD898" s="17"/>
      <c r="DE898" s="17"/>
      <c r="DF898" s="17"/>
      <c r="DG898" s="17"/>
      <c r="DH898" s="17"/>
      <c r="DI898" s="17"/>
      <c r="DJ898" s="17"/>
      <c r="DK898" s="17"/>
      <c r="DL898" s="17"/>
    </row>
    <row r="899" spans="1:116" s="49" customFormat="1" ht="30">
      <c r="A899" s="43" t="s">
        <v>3878</v>
      </c>
      <c r="B899" s="23">
        <v>876</v>
      </c>
      <c r="C899" s="44">
        <v>19355</v>
      </c>
      <c r="D899" s="44"/>
      <c r="E899" s="45" t="s">
        <v>3951</v>
      </c>
      <c r="F899" s="45" t="s">
        <v>855</v>
      </c>
      <c r="G899" s="35" t="s">
        <v>856</v>
      </c>
      <c r="H899" s="48" t="s">
        <v>44</v>
      </c>
      <c r="I899" s="45" t="s">
        <v>229</v>
      </c>
      <c r="J899" s="45" t="s">
        <v>3952</v>
      </c>
      <c r="K899" s="46"/>
      <c r="L899" s="45"/>
      <c r="M899" s="47">
        <v>100</v>
      </c>
      <c r="N899" s="45" t="s">
        <v>47</v>
      </c>
      <c r="O899" s="45" t="s">
        <v>3882</v>
      </c>
      <c r="P899" s="45" t="s">
        <v>3894</v>
      </c>
      <c r="Q899" s="45" t="s">
        <v>3953</v>
      </c>
      <c r="R899" s="29">
        <v>6.67</v>
      </c>
      <c r="S899" s="30"/>
      <c r="T899" s="31"/>
      <c r="U899" s="9" t="s">
        <v>58</v>
      </c>
      <c r="V899" s="29">
        <v>6.67</v>
      </c>
      <c r="W899" s="30"/>
      <c r="X899" s="30"/>
      <c r="Y899" s="30"/>
      <c r="Z899" s="30"/>
      <c r="AA899" s="30"/>
      <c r="AB899" s="30"/>
      <c r="AC899" s="30"/>
      <c r="AD899" s="30"/>
      <c r="AE899" s="32">
        <v>6.67</v>
      </c>
      <c r="AF899" s="17"/>
      <c r="AG899" s="17"/>
      <c r="AH899" s="17"/>
      <c r="AI899" s="17"/>
      <c r="AJ899" s="17"/>
      <c r="AK899" s="17"/>
      <c r="AL899" s="17"/>
      <c r="AM899" s="17"/>
      <c r="AN899" s="33">
        <v>6.67</v>
      </c>
      <c r="AO899" s="17" t="s">
        <v>51</v>
      </c>
      <c r="AP899" s="32" t="s">
        <v>52</v>
      </c>
      <c r="AQ899" s="17" t="e">
        <f>AVERAGE(SMALL(AE899:AI899,1),SMALL(AE899:AI899,2))</f>
        <v>#NUM!</v>
      </c>
      <c r="AR899" s="17" t="e">
        <f>IF(R899 &lt;=( AVERAGE(SMALL(AE899:AI899,1),SMALL(AE899:AI899,2))), R899, "")</f>
        <v>#NUM!</v>
      </c>
      <c r="AS899" s="17" t="e">
        <f>AVERAGE(SMALL(AJ899:AM899,1),SMALL(AJ899:AM899,2))</f>
        <v>#NUM!</v>
      </c>
      <c r="AT899" s="17">
        <f>T899*1.075</f>
        <v>0</v>
      </c>
      <c r="AU899" s="17" t="e">
        <f>U899*1.075</f>
        <v>#VALUE!</v>
      </c>
      <c r="AV899" s="30" t="e">
        <f>MIN(AN899,AT899,AU899)</f>
        <v>#VALUE!</v>
      </c>
      <c r="AW899" s="42" t="s">
        <v>53</v>
      </c>
      <c r="AX899" s="42" t="s">
        <v>52</v>
      </c>
      <c r="AY899" s="33">
        <v>6.67</v>
      </c>
      <c r="AZ899" s="34">
        <f>IF(AND(AY899&gt;0,AY899&lt;=10),AY899*0.25,IF(AND(AY899&gt;10,AY899&lt;=50),AY899*0.17,IF(AND(AY899&gt;10,AY899&lt;=100),AY899*0.12,IF(AY899&gt;100,AY899*0.1))))</f>
        <v>1.6675</v>
      </c>
      <c r="BA899" s="35">
        <f>AZ899+AY899</f>
        <v>8.3375000000000004</v>
      </c>
      <c r="BB899" s="33">
        <f>BA899+BA899*0.08</f>
        <v>9.0045000000000002</v>
      </c>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row>
    <row r="900" spans="1:116" s="49" customFormat="1" ht="30">
      <c r="A900" s="43" t="s">
        <v>3878</v>
      </c>
      <c r="B900" s="23">
        <v>908</v>
      </c>
      <c r="C900" s="44">
        <v>17902</v>
      </c>
      <c r="D900" s="44"/>
      <c r="E900" s="45" t="s">
        <v>4040</v>
      </c>
      <c r="F900" s="45" t="s">
        <v>4041</v>
      </c>
      <c r="G900" s="35" t="s">
        <v>4042</v>
      </c>
      <c r="H900" s="48" t="s">
        <v>4049</v>
      </c>
      <c r="I900" s="45" t="s">
        <v>45</v>
      </c>
      <c r="J900" s="45" t="s">
        <v>4044</v>
      </c>
      <c r="K900" s="46"/>
      <c r="L900" s="45"/>
      <c r="M900" s="47">
        <v>28</v>
      </c>
      <c r="N900" s="45" t="s">
        <v>47</v>
      </c>
      <c r="O900" s="45" t="s">
        <v>3882</v>
      </c>
      <c r="P900" s="45" t="s">
        <v>4045</v>
      </c>
      <c r="Q900" s="45" t="s">
        <v>4050</v>
      </c>
      <c r="R900" s="29">
        <v>7.35</v>
      </c>
      <c r="S900" s="30"/>
      <c r="T900" s="31"/>
      <c r="U900" s="9">
        <v>6.5</v>
      </c>
      <c r="V900" s="29">
        <v>9.6999999999999993</v>
      </c>
      <c r="W900" s="30">
        <v>4.9946999999999999</v>
      </c>
      <c r="X900" s="30"/>
      <c r="Y900" s="30"/>
      <c r="Z900" s="30"/>
      <c r="AA900" s="30"/>
      <c r="AB900" s="30"/>
      <c r="AC900" s="30"/>
      <c r="AD900" s="30"/>
      <c r="AE900" s="32">
        <v>9.6999999999999993</v>
      </c>
      <c r="AF900" s="17"/>
      <c r="AG900" s="17"/>
      <c r="AH900" s="17"/>
      <c r="AI900" s="17"/>
      <c r="AJ900" s="17"/>
      <c r="AK900" s="17"/>
      <c r="AL900" s="17"/>
      <c r="AM900" s="17"/>
      <c r="AN900" s="33">
        <v>5.36</v>
      </c>
      <c r="AO900" s="17" t="s">
        <v>338</v>
      </c>
      <c r="AP900" s="32" t="s">
        <v>339</v>
      </c>
      <c r="AQ900" s="17" t="e">
        <f>AVERAGE(SMALL(AE900:AI900,1),SMALL(AE900:AI900,2))</f>
        <v>#NUM!</v>
      </c>
      <c r="AR900" s="17" t="e">
        <f>IF(R900 &lt;=( AVERAGE(SMALL(AE900:AI900,1),SMALL(AE900:AI900,2))), R900, "")</f>
        <v>#NUM!</v>
      </c>
      <c r="AS900" s="17" t="e">
        <f>AVERAGE(SMALL(AJ900:AM900,1),SMALL(AJ900:AM900,2))</f>
        <v>#NUM!</v>
      </c>
      <c r="AT900" s="17">
        <f>T900*1.075</f>
        <v>0</v>
      </c>
      <c r="AU900" s="17">
        <f>U900*1.075</f>
        <v>6.9874999999999998</v>
      </c>
      <c r="AV900" s="30">
        <f>MIN(AN900,AT900,AU900)</f>
        <v>0</v>
      </c>
      <c r="AW900" s="17" t="s">
        <v>75</v>
      </c>
      <c r="AX900" s="17" t="s">
        <v>76</v>
      </c>
      <c r="AY900" s="33">
        <v>6.8970000000000002</v>
      </c>
      <c r="AZ900" s="34">
        <f>IF(AND(AY900&gt;0,AY900&lt;=10),AY900*0.25,IF(AND(AY900&gt;10,AY900&lt;=50),AY900*0.17,IF(AND(AY900&gt;10,AY900&lt;=100),AY900*0.12,IF(AY900&gt;100,AY900*0.1))))</f>
        <v>1.7242500000000001</v>
      </c>
      <c r="BA900" s="35">
        <f>AZ900+AY900</f>
        <v>8.6212499999999999</v>
      </c>
      <c r="BB900" s="33">
        <f>BA900+BA900*0.08</f>
        <v>9.3109500000000001</v>
      </c>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c r="CY900" s="17"/>
      <c r="CZ900" s="17"/>
      <c r="DA900" s="17"/>
      <c r="DB900" s="17"/>
      <c r="DC900" s="17"/>
      <c r="DD900" s="17"/>
      <c r="DE900" s="17"/>
      <c r="DF900" s="17"/>
      <c r="DG900" s="17"/>
      <c r="DH900" s="17"/>
      <c r="DI900" s="17"/>
      <c r="DJ900" s="17"/>
      <c r="DK900" s="17"/>
      <c r="DL900" s="17"/>
    </row>
    <row r="901" spans="1:116" s="49" customFormat="1" ht="30">
      <c r="A901" s="43" t="s">
        <v>3878</v>
      </c>
      <c r="B901" s="23">
        <v>901</v>
      </c>
      <c r="C901" s="44">
        <v>16426</v>
      </c>
      <c r="D901" s="44"/>
      <c r="E901" s="45" t="s">
        <v>4020</v>
      </c>
      <c r="F901" s="45" t="s">
        <v>4025</v>
      </c>
      <c r="G901" s="35" t="s">
        <v>1273</v>
      </c>
      <c r="H901" s="48" t="s">
        <v>60</v>
      </c>
      <c r="I901" s="45" t="s">
        <v>45</v>
      </c>
      <c r="J901" s="45" t="s">
        <v>4022</v>
      </c>
      <c r="K901" s="46"/>
      <c r="L901" s="45"/>
      <c r="M901" s="47">
        <v>30</v>
      </c>
      <c r="N901" s="45" t="s">
        <v>47</v>
      </c>
      <c r="O901" s="45" t="s">
        <v>3882</v>
      </c>
      <c r="P901" s="45" t="s">
        <v>4023</v>
      </c>
      <c r="Q901" s="45" t="s">
        <v>4026</v>
      </c>
      <c r="R901" s="29">
        <v>8.8000000000000007</v>
      </c>
      <c r="S901" s="30"/>
      <c r="T901" s="31"/>
      <c r="U901" s="9">
        <v>6.55</v>
      </c>
      <c r="V901" s="29">
        <v>8.8000000000000007</v>
      </c>
      <c r="W901" s="30"/>
      <c r="X901" s="30"/>
      <c r="Y901" s="30"/>
      <c r="Z901" s="30"/>
      <c r="AA901" s="30"/>
      <c r="AB901" s="30"/>
      <c r="AC901" s="30"/>
      <c r="AD901" s="30"/>
      <c r="AE901" s="32">
        <v>8.8000000000000007</v>
      </c>
      <c r="AF901" s="17"/>
      <c r="AG901" s="17"/>
      <c r="AH901" s="17"/>
      <c r="AI901" s="17"/>
      <c r="AJ901" s="17"/>
      <c r="AK901" s="17"/>
      <c r="AL901" s="17"/>
      <c r="AM901" s="17"/>
      <c r="AN901" s="33">
        <v>8.8000000000000007</v>
      </c>
      <c r="AO901" s="17" t="s">
        <v>51</v>
      </c>
      <c r="AP901" s="32" t="s">
        <v>52</v>
      </c>
      <c r="AQ901" s="17" t="e">
        <f>AVERAGE(SMALL(AE901:AI901,1),SMALL(AE901:AI901,2))</f>
        <v>#NUM!</v>
      </c>
      <c r="AR901" s="17" t="e">
        <f>IF(R901 &lt;=( AVERAGE(SMALL(AE901:AI901,1),SMALL(AE901:AI901,2))), R901, "")</f>
        <v>#NUM!</v>
      </c>
      <c r="AS901" s="17" t="e">
        <f>AVERAGE(SMALL(AJ901:AM901,1),SMALL(AJ901:AM901,2))</f>
        <v>#NUM!</v>
      </c>
      <c r="AT901" s="17">
        <f>T901*1.075</f>
        <v>0</v>
      </c>
      <c r="AU901" s="17">
        <f>U901*1.075</f>
        <v>7.0412499999999998</v>
      </c>
      <c r="AV901" s="30">
        <f>MIN(AN901,AT901,AU901)</f>
        <v>0</v>
      </c>
      <c r="AW901" s="17" t="s">
        <v>75</v>
      </c>
      <c r="AX901" s="17" t="s">
        <v>76</v>
      </c>
      <c r="AY901" s="33">
        <v>7.04</v>
      </c>
      <c r="AZ901" s="34">
        <f>IF(AND(AY901&gt;0,AY901&lt;=10),AY901*0.25,IF(AND(AY901&gt;10,AY901&lt;=50),AY901*0.17,IF(AND(AY901&gt;10,AY901&lt;=100),AY901*0.12,IF(AY901&gt;100,AY901*0.1))))</f>
        <v>1.76</v>
      </c>
      <c r="BA901" s="35">
        <f>AZ901+AY901</f>
        <v>8.8000000000000007</v>
      </c>
      <c r="BB901" s="33">
        <f>BA901+BA901*0.08</f>
        <v>9.5040000000000013</v>
      </c>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row>
    <row r="902" spans="1:116" s="49" customFormat="1" ht="30">
      <c r="A902" s="43" t="s">
        <v>3878</v>
      </c>
      <c r="B902" s="23">
        <v>907</v>
      </c>
      <c r="C902" s="44">
        <v>17905</v>
      </c>
      <c r="D902" s="44"/>
      <c r="E902" s="45" t="s">
        <v>4040</v>
      </c>
      <c r="F902" s="45" t="s">
        <v>4041</v>
      </c>
      <c r="G902" s="35" t="s">
        <v>4042</v>
      </c>
      <c r="H902" s="48" t="s">
        <v>4047</v>
      </c>
      <c r="I902" s="45" t="s">
        <v>45</v>
      </c>
      <c r="J902" s="45" t="s">
        <v>4044</v>
      </c>
      <c r="K902" s="46"/>
      <c r="L902" s="45"/>
      <c r="M902" s="47">
        <v>28</v>
      </c>
      <c r="N902" s="45" t="s">
        <v>47</v>
      </c>
      <c r="O902" s="45" t="s">
        <v>3882</v>
      </c>
      <c r="P902" s="45" t="s">
        <v>4045</v>
      </c>
      <c r="Q902" s="45" t="s">
        <v>4048</v>
      </c>
      <c r="R902" s="29">
        <v>9.0299999999999994</v>
      </c>
      <c r="S902" s="30"/>
      <c r="T902" s="31"/>
      <c r="U902" s="9">
        <v>7.5</v>
      </c>
      <c r="V902" s="29">
        <v>11.26</v>
      </c>
      <c r="W902" s="30">
        <v>6.7945000000000002</v>
      </c>
      <c r="X902" s="30"/>
      <c r="Y902" s="30"/>
      <c r="Z902" s="30"/>
      <c r="AA902" s="30"/>
      <c r="AB902" s="30"/>
      <c r="AC902" s="30"/>
      <c r="AD902" s="30"/>
      <c r="AE902" s="32">
        <v>11.26</v>
      </c>
      <c r="AF902" s="17"/>
      <c r="AG902" s="17"/>
      <c r="AH902" s="17"/>
      <c r="AI902" s="17"/>
      <c r="AJ902" s="17"/>
      <c r="AK902" s="17"/>
      <c r="AL902" s="17"/>
      <c r="AM902" s="17"/>
      <c r="AN902" s="33">
        <v>7.32</v>
      </c>
      <c r="AO902" s="17" t="s">
        <v>338</v>
      </c>
      <c r="AP902" s="32" t="s">
        <v>339</v>
      </c>
      <c r="AQ902" s="17" t="e">
        <f>AVERAGE(SMALL(AE902:AI902,1),SMALL(AE902:AI902,2))</f>
        <v>#NUM!</v>
      </c>
      <c r="AR902" s="17" t="e">
        <f>IF(R902 &lt;=( AVERAGE(SMALL(AE902:AI902,1),SMALL(AE902:AI902,2))), R902, "")</f>
        <v>#NUM!</v>
      </c>
      <c r="AS902" s="17" t="e">
        <f>AVERAGE(SMALL(AJ902:AM902,1),SMALL(AJ902:AM902,2))</f>
        <v>#NUM!</v>
      </c>
      <c r="AT902" s="17">
        <f>T902*1.075</f>
        <v>0</v>
      </c>
      <c r="AU902" s="17">
        <f>U902*1.075</f>
        <v>8.0625</v>
      </c>
      <c r="AV902" s="30">
        <f>MIN(AN902,AT902,AU902)</f>
        <v>0</v>
      </c>
      <c r="AW902" s="17" t="s">
        <v>338</v>
      </c>
      <c r="AX902" s="17" t="s">
        <v>339</v>
      </c>
      <c r="AY902" s="33">
        <v>7.32</v>
      </c>
      <c r="AZ902" s="34">
        <f>IF(AND(AY902&gt;0,AY902&lt;=10),AY902*0.25,IF(AND(AY902&gt;10,AY902&lt;=50),AY902*0.17,IF(AND(AY902&gt;10,AY902&lt;=100),AY902*0.12,IF(AY902&gt;100,AY902*0.1))))</f>
        <v>1.83</v>
      </c>
      <c r="BA902" s="35">
        <f>AZ902+AY902</f>
        <v>9.15</v>
      </c>
      <c r="BB902" s="33">
        <f>BA902+BA902*0.08</f>
        <v>9.8819999999999997</v>
      </c>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row>
    <row r="903" spans="1:116" s="49" customFormat="1" ht="30">
      <c r="A903" s="43" t="s">
        <v>3878</v>
      </c>
      <c r="B903" s="23">
        <v>906</v>
      </c>
      <c r="C903" s="44">
        <v>17908</v>
      </c>
      <c r="D903" s="44"/>
      <c r="E903" s="45" t="s">
        <v>4040</v>
      </c>
      <c r="F903" s="45" t="s">
        <v>4041</v>
      </c>
      <c r="G903" s="35" t="s">
        <v>4042</v>
      </c>
      <c r="H903" s="48" t="s">
        <v>4043</v>
      </c>
      <c r="I903" s="45" t="s">
        <v>45</v>
      </c>
      <c r="J903" s="45" t="s">
        <v>4044</v>
      </c>
      <c r="K903" s="46"/>
      <c r="L903" s="45"/>
      <c r="M903" s="47">
        <v>28</v>
      </c>
      <c r="N903" s="45" t="s">
        <v>47</v>
      </c>
      <c r="O903" s="45" t="s">
        <v>3882</v>
      </c>
      <c r="P903" s="45" t="s">
        <v>4045</v>
      </c>
      <c r="Q903" s="45" t="s">
        <v>4046</v>
      </c>
      <c r="R903" s="29">
        <v>9.36</v>
      </c>
      <c r="S903" s="30"/>
      <c r="T903" s="31"/>
      <c r="U903" s="9">
        <v>8.5</v>
      </c>
      <c r="V903" s="29">
        <v>11.3116</v>
      </c>
      <c r="W903" s="30">
        <v>7.4131999999999998</v>
      </c>
      <c r="X903" s="30"/>
      <c r="Y903" s="30"/>
      <c r="Z903" s="30"/>
      <c r="AA903" s="30"/>
      <c r="AB903" s="30"/>
      <c r="AC903" s="30"/>
      <c r="AD903" s="30"/>
      <c r="AE903" s="32">
        <v>11.3116</v>
      </c>
      <c r="AF903" s="17"/>
      <c r="AG903" s="17"/>
      <c r="AH903" s="17"/>
      <c r="AI903" s="17"/>
      <c r="AJ903" s="17"/>
      <c r="AK903" s="17"/>
      <c r="AL903" s="17"/>
      <c r="AM903" s="17"/>
      <c r="AN903" s="33">
        <v>7.976</v>
      </c>
      <c r="AO903" s="17" t="s">
        <v>338</v>
      </c>
      <c r="AP903" s="32" t="s">
        <v>339</v>
      </c>
      <c r="AQ903" s="17" t="e">
        <f>AVERAGE(SMALL(AE903:AI903,1),SMALL(AE903:AI903,2))</f>
        <v>#NUM!</v>
      </c>
      <c r="AR903" s="17" t="e">
        <f>IF(R903 &lt;=( AVERAGE(SMALL(AE903:AI903,1),SMALL(AE903:AI903,2))), R903, "")</f>
        <v>#NUM!</v>
      </c>
      <c r="AS903" s="17" t="e">
        <f>AVERAGE(SMALL(AJ903:AM903,1),SMALL(AJ903:AM903,2))</f>
        <v>#NUM!</v>
      </c>
      <c r="AT903" s="17">
        <f>T903*1.075</f>
        <v>0</v>
      </c>
      <c r="AU903" s="17">
        <f>U903*1.075</f>
        <v>9.1374999999999993</v>
      </c>
      <c r="AV903" s="30">
        <f>MIN(AN903,AT903,AU903)</f>
        <v>0</v>
      </c>
      <c r="AW903" s="17" t="s">
        <v>338</v>
      </c>
      <c r="AX903" s="17" t="s">
        <v>339</v>
      </c>
      <c r="AY903" s="33">
        <v>7.976</v>
      </c>
      <c r="AZ903" s="34">
        <f>IF(AND(AY903&gt;0,AY903&lt;=10),AY903*0.25,IF(AND(AY903&gt;10,AY903&lt;=50),AY903*0.17,IF(AND(AY903&gt;10,AY903&lt;=100),AY903*0.12,IF(AY903&gt;100,AY903*0.1))))</f>
        <v>1.994</v>
      </c>
      <c r="BA903" s="35">
        <f>AZ903+AY903</f>
        <v>9.9700000000000006</v>
      </c>
      <c r="BB903" s="33">
        <f>BA903+BA903*0.08</f>
        <v>10.767600000000002</v>
      </c>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row>
    <row r="904" spans="1:116" s="49" customFormat="1" ht="30">
      <c r="A904" s="43" t="s">
        <v>3878</v>
      </c>
      <c r="B904" s="23">
        <v>909</v>
      </c>
      <c r="C904" s="44">
        <v>17585</v>
      </c>
      <c r="D904" s="44"/>
      <c r="E904" s="45" t="s">
        <v>4051</v>
      </c>
      <c r="F904" s="45" t="s">
        <v>4052</v>
      </c>
      <c r="G904" s="35" t="s">
        <v>4053</v>
      </c>
      <c r="H904" s="48" t="s">
        <v>537</v>
      </c>
      <c r="I904" s="45" t="s">
        <v>106</v>
      </c>
      <c r="J904" s="45" t="s">
        <v>4054</v>
      </c>
      <c r="K904" s="46"/>
      <c r="L904" s="45"/>
      <c r="M904" s="47">
        <v>28</v>
      </c>
      <c r="N904" s="45" t="s">
        <v>47</v>
      </c>
      <c r="O904" s="45" t="s">
        <v>3882</v>
      </c>
      <c r="P904" s="45" t="s">
        <v>3986</v>
      </c>
      <c r="Q904" s="45" t="s">
        <v>4055</v>
      </c>
      <c r="R904" s="29">
        <v>8.9700000000000006</v>
      </c>
      <c r="S904" s="30"/>
      <c r="T904" s="31"/>
      <c r="U904" s="9">
        <v>7.5</v>
      </c>
      <c r="V904" s="29">
        <v>10.85</v>
      </c>
      <c r="W904" s="30">
        <v>7.0869999999999997</v>
      </c>
      <c r="X904" s="30"/>
      <c r="Y904" s="30"/>
      <c r="Z904" s="30"/>
      <c r="AA904" s="30"/>
      <c r="AB904" s="30"/>
      <c r="AC904" s="30"/>
      <c r="AD904" s="30"/>
      <c r="AE904" s="32">
        <v>10.85</v>
      </c>
      <c r="AF904" s="17"/>
      <c r="AG904" s="17"/>
      <c r="AH904" s="17"/>
      <c r="AI904" s="17"/>
      <c r="AJ904" s="17"/>
      <c r="AK904" s="17"/>
      <c r="AL904" s="17"/>
      <c r="AM904" s="17"/>
      <c r="AN904" s="33">
        <v>8.9700000000000006</v>
      </c>
      <c r="AO904" s="17" t="s">
        <v>51</v>
      </c>
      <c r="AP904" s="32" t="s">
        <v>52</v>
      </c>
      <c r="AQ904" s="17" t="e">
        <f>AVERAGE(SMALL(AE904:AI904,1),SMALL(AE904:AI904,2))</f>
        <v>#NUM!</v>
      </c>
      <c r="AR904" s="17" t="e">
        <f>IF(R904 &lt;=( AVERAGE(SMALL(AE904:AI904,1),SMALL(AE904:AI904,2))), R904, "")</f>
        <v>#NUM!</v>
      </c>
      <c r="AS904" s="17" t="e">
        <f>AVERAGE(SMALL(AJ904:AM904,1),SMALL(AJ904:AM904,2))</f>
        <v>#NUM!</v>
      </c>
      <c r="AT904" s="17">
        <f>T904*1.075</f>
        <v>0</v>
      </c>
      <c r="AU904" s="17">
        <f>U904*1.075</f>
        <v>8.0625</v>
      </c>
      <c r="AV904" s="30">
        <f>MIN(AN904,AT904,AU904)</f>
        <v>0</v>
      </c>
      <c r="AW904" s="17" t="s">
        <v>75</v>
      </c>
      <c r="AX904" s="17" t="s">
        <v>76</v>
      </c>
      <c r="AY904" s="33">
        <v>8.0625</v>
      </c>
      <c r="AZ904" s="34">
        <f>IF(AND(AY904&gt;0,AY904&lt;=10),AY904*0.25,IF(AND(AY904&gt;10,AY904&lt;=50),AY904*0.17,IF(AND(AY904&gt;10,AY904&lt;=100),AY904*0.12,IF(AY904&gt;100,AY904*0.1))))</f>
        <v>2.015625</v>
      </c>
      <c r="BA904" s="35">
        <f>AZ904+AY904</f>
        <v>10.078125</v>
      </c>
      <c r="BB904" s="33">
        <f>BA904+BA904*0.08</f>
        <v>10.884375</v>
      </c>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row>
    <row r="905" spans="1:116" s="49" customFormat="1" ht="30">
      <c r="A905" s="43" t="s">
        <v>3878</v>
      </c>
      <c r="B905" s="23">
        <v>864</v>
      </c>
      <c r="C905" s="44">
        <v>19981</v>
      </c>
      <c r="D905" s="44"/>
      <c r="E905" s="45" t="s">
        <v>3906</v>
      </c>
      <c r="F905" s="45" t="s">
        <v>3907</v>
      </c>
      <c r="G905" s="35" t="s">
        <v>3908</v>
      </c>
      <c r="H905" s="48" t="s">
        <v>603</v>
      </c>
      <c r="I905" s="45" t="s">
        <v>45</v>
      </c>
      <c r="J905" s="45" t="s">
        <v>3909</v>
      </c>
      <c r="K905" s="46"/>
      <c r="L905" s="45"/>
      <c r="M905" s="47">
        <v>100</v>
      </c>
      <c r="N905" s="45" t="s">
        <v>47</v>
      </c>
      <c r="O905" s="45" t="s">
        <v>3882</v>
      </c>
      <c r="P905" s="45" t="s">
        <v>3910</v>
      </c>
      <c r="Q905" s="45" t="s">
        <v>3911</v>
      </c>
      <c r="R905" s="29">
        <v>8.61</v>
      </c>
      <c r="S905" s="30"/>
      <c r="T905" s="31"/>
      <c r="U905" s="9" t="s">
        <v>58</v>
      </c>
      <c r="V905" s="29">
        <v>8.61</v>
      </c>
      <c r="W905" s="30"/>
      <c r="X905" s="30"/>
      <c r="Y905" s="30"/>
      <c r="Z905" s="30"/>
      <c r="AA905" s="30"/>
      <c r="AB905" s="30"/>
      <c r="AC905" s="30"/>
      <c r="AD905" s="30"/>
      <c r="AE905" s="32">
        <v>8.61</v>
      </c>
      <c r="AF905" s="17"/>
      <c r="AG905" s="17"/>
      <c r="AH905" s="17"/>
      <c r="AI905" s="17"/>
      <c r="AJ905" s="17"/>
      <c r="AK905" s="17"/>
      <c r="AL905" s="17"/>
      <c r="AM905" s="17"/>
      <c r="AN905" s="33">
        <v>8.61</v>
      </c>
      <c r="AO905" s="17" t="s">
        <v>51</v>
      </c>
      <c r="AP905" s="32" t="s">
        <v>52</v>
      </c>
      <c r="AQ905" s="17" t="e">
        <f>AVERAGE(SMALL(AE905:AI905,1),SMALL(AE905:AI905,2))</f>
        <v>#NUM!</v>
      </c>
      <c r="AR905" s="17" t="e">
        <f>IF(R905 &lt;=( AVERAGE(SMALL(AE905:AI905,1),SMALL(AE905:AI905,2))), R905, "")</f>
        <v>#NUM!</v>
      </c>
      <c r="AS905" s="17" t="e">
        <f>AVERAGE(SMALL(AJ905:AM905,1),SMALL(AJ905:AM905,2))</f>
        <v>#NUM!</v>
      </c>
      <c r="AT905" s="17">
        <f>T905*1.075</f>
        <v>0</v>
      </c>
      <c r="AU905" s="17" t="e">
        <f>U905*1.075</f>
        <v>#VALUE!</v>
      </c>
      <c r="AV905" s="30" t="e">
        <f>MIN(AN905,AT905,AU905)</f>
        <v>#VALUE!</v>
      </c>
      <c r="AW905" s="42" t="s">
        <v>53</v>
      </c>
      <c r="AX905" s="42" t="s">
        <v>52</v>
      </c>
      <c r="AY905" s="33">
        <v>8.61</v>
      </c>
      <c r="AZ905" s="34">
        <f>IF(AND(AY905&gt;0,AY905&lt;=10),AY905*0.25,IF(AND(AY905&gt;10,AY905&lt;=50),AY905*0.17,IF(AND(AY905&gt;10,AY905&lt;=100),AY905*0.12,IF(AY905&gt;100,AY905*0.1))))</f>
        <v>2.1524999999999999</v>
      </c>
      <c r="BA905" s="35">
        <f>AZ905+AY905</f>
        <v>10.762499999999999</v>
      </c>
      <c r="BB905" s="33">
        <f>BA905+BA905*0.08</f>
        <v>11.6235</v>
      </c>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row>
    <row r="906" spans="1:116" s="49" customFormat="1" ht="30">
      <c r="A906" s="43" t="s">
        <v>3878</v>
      </c>
      <c r="B906" s="23">
        <v>895</v>
      </c>
      <c r="C906" s="44">
        <v>19834</v>
      </c>
      <c r="D906" s="44"/>
      <c r="E906" s="45" t="s">
        <v>4000</v>
      </c>
      <c r="F906" s="45" t="s">
        <v>2323</v>
      </c>
      <c r="G906" s="35" t="s">
        <v>293</v>
      </c>
      <c r="H906" s="48" t="s">
        <v>305</v>
      </c>
      <c r="I906" s="45" t="s">
        <v>302</v>
      </c>
      <c r="J906" s="45" t="s">
        <v>4001</v>
      </c>
      <c r="K906" s="46"/>
      <c r="L906" s="45"/>
      <c r="M906" s="47">
        <v>28</v>
      </c>
      <c r="N906" s="45" t="s">
        <v>47</v>
      </c>
      <c r="O906" s="45" t="s">
        <v>3882</v>
      </c>
      <c r="P906" s="45" t="s">
        <v>3961</v>
      </c>
      <c r="Q906" s="45" t="s">
        <v>4003</v>
      </c>
      <c r="R906" s="29">
        <v>11.11</v>
      </c>
      <c r="S906" s="30"/>
      <c r="T906" s="31"/>
      <c r="U906" s="9">
        <v>8.1999999999999993</v>
      </c>
      <c r="V906" s="29">
        <v>11.11</v>
      </c>
      <c r="W906" s="30"/>
      <c r="X906" s="30"/>
      <c r="Y906" s="30"/>
      <c r="Z906" s="30"/>
      <c r="AA906" s="30"/>
      <c r="AB906" s="30"/>
      <c r="AC906" s="30"/>
      <c r="AD906" s="30"/>
      <c r="AE906" s="32">
        <v>11.11</v>
      </c>
      <c r="AF906" s="17"/>
      <c r="AG906" s="17"/>
      <c r="AH906" s="17"/>
      <c r="AI906" s="17"/>
      <c r="AJ906" s="17"/>
      <c r="AK906" s="17"/>
      <c r="AL906" s="17"/>
      <c r="AM906" s="17"/>
      <c r="AN906" s="33">
        <v>11.11</v>
      </c>
      <c r="AO906" s="17" t="s">
        <v>51</v>
      </c>
      <c r="AP906" s="32" t="s">
        <v>52</v>
      </c>
      <c r="AQ906" s="17" t="e">
        <f>AVERAGE(SMALL(AE906:AI906,1),SMALL(AE906:AI906,2))</f>
        <v>#NUM!</v>
      </c>
      <c r="AR906" s="17" t="e">
        <f>IF(R906 &lt;=( AVERAGE(SMALL(AE906:AI906,1),SMALL(AE906:AI906,2))), R906, "")</f>
        <v>#NUM!</v>
      </c>
      <c r="AS906" s="17" t="e">
        <f>AVERAGE(SMALL(AJ906:AM906,1),SMALL(AJ906:AM906,2))</f>
        <v>#NUM!</v>
      </c>
      <c r="AT906" s="17">
        <f>T906*1.075</f>
        <v>0</v>
      </c>
      <c r="AU906" s="17">
        <f>U906*1.075</f>
        <v>8.8149999999999995</v>
      </c>
      <c r="AV906" s="30">
        <f>MIN(AN906,AT906,AU906)</f>
        <v>0</v>
      </c>
      <c r="AW906" s="17" t="s">
        <v>75</v>
      </c>
      <c r="AX906" s="17" t="s">
        <v>76</v>
      </c>
      <c r="AY906" s="33">
        <v>8.8149999999999995</v>
      </c>
      <c r="AZ906" s="34">
        <f>IF(AND(AY906&gt;0,AY906&lt;=10),AY906*0.25,IF(AND(AY906&gt;10,AY906&lt;=50),AY906*0.17,IF(AND(AY906&gt;10,AY906&lt;=100),AY906*0.12,IF(AY906&gt;100,AY906*0.1))))</f>
        <v>2.2037499999999999</v>
      </c>
      <c r="BA906" s="35">
        <f>AZ906+AY906</f>
        <v>11.018749999999999</v>
      </c>
      <c r="BB906" s="33">
        <f>BA906+BA906*0.08</f>
        <v>11.90025</v>
      </c>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row>
    <row r="907" spans="1:116" s="49" customFormat="1" ht="60">
      <c r="A907" s="43" t="s">
        <v>3878</v>
      </c>
      <c r="B907" s="23">
        <v>883</v>
      </c>
      <c r="C907" s="44">
        <v>19298</v>
      </c>
      <c r="D907" s="44"/>
      <c r="E907" s="45" t="s">
        <v>3972</v>
      </c>
      <c r="F907" s="45" t="s">
        <v>1014</v>
      </c>
      <c r="G907" s="35" t="s">
        <v>1015</v>
      </c>
      <c r="H907" s="48" t="s">
        <v>1027</v>
      </c>
      <c r="I907" s="45" t="s">
        <v>1964</v>
      </c>
      <c r="J907" s="45" t="s">
        <v>3973</v>
      </c>
      <c r="K907" s="46">
        <v>100</v>
      </c>
      <c r="L907" s="45" t="s">
        <v>83</v>
      </c>
      <c r="M907" s="47">
        <v>1</v>
      </c>
      <c r="N907" s="45" t="s">
        <v>47</v>
      </c>
      <c r="O907" s="45" t="s">
        <v>3882</v>
      </c>
      <c r="P907" s="45" t="s">
        <v>3974</v>
      </c>
      <c r="Q907" s="45" t="s">
        <v>3975</v>
      </c>
      <c r="R907" s="29">
        <v>11.25</v>
      </c>
      <c r="S907" s="30"/>
      <c r="T907" s="31"/>
      <c r="U907" s="9">
        <v>8.5</v>
      </c>
      <c r="V907" s="29">
        <v>11.255800000000001</v>
      </c>
      <c r="W907" s="30">
        <v>11.2492</v>
      </c>
      <c r="X907" s="30"/>
      <c r="Y907" s="30"/>
      <c r="Z907" s="30"/>
      <c r="AA907" s="30"/>
      <c r="AB907" s="30"/>
      <c r="AC907" s="30"/>
      <c r="AD907" s="30"/>
      <c r="AE907" s="32">
        <v>11.255800000000001</v>
      </c>
      <c r="AF907" s="17"/>
      <c r="AG907" s="17"/>
      <c r="AH907" s="17"/>
      <c r="AI907" s="17"/>
      <c r="AJ907" s="17"/>
      <c r="AK907" s="17"/>
      <c r="AL907" s="17"/>
      <c r="AM907" s="17"/>
      <c r="AN907" s="33">
        <v>11.25</v>
      </c>
      <c r="AO907" s="17" t="s">
        <v>51</v>
      </c>
      <c r="AP907" s="32" t="s">
        <v>52</v>
      </c>
      <c r="AQ907" s="17" t="e">
        <f>AVERAGE(SMALL(AE907:AI907,1),SMALL(AE907:AI907,2))</f>
        <v>#NUM!</v>
      </c>
      <c r="AR907" s="17" t="e">
        <f>IF(R907 &lt;=( AVERAGE(SMALL(AE907:AI907,1),SMALL(AE907:AI907,2))), R907, "")</f>
        <v>#NUM!</v>
      </c>
      <c r="AS907" s="17" t="e">
        <f>AVERAGE(SMALL(AJ907:AM907,1),SMALL(AJ907:AM907,2))</f>
        <v>#NUM!</v>
      </c>
      <c r="AT907" s="17">
        <f>T907*1.075</f>
        <v>0</v>
      </c>
      <c r="AU907" s="17">
        <f>U907*1.075</f>
        <v>9.1374999999999993</v>
      </c>
      <c r="AV907" s="30">
        <f>MIN(AN907,AT907,AU907)</f>
        <v>0</v>
      </c>
      <c r="AW907" s="17" t="s">
        <v>75</v>
      </c>
      <c r="AX907" s="17" t="s">
        <v>76</v>
      </c>
      <c r="AY907" s="33">
        <v>9.1370000000000005</v>
      </c>
      <c r="AZ907" s="34">
        <f>IF(AND(AY907&gt;0,AY907&lt;=10),AY907*0.25,IF(AND(AY907&gt;10,AY907&lt;=50),AY907*0.17,IF(AND(AY907&gt;10,AY907&lt;=100),AY907*0.12,IF(AY907&gt;100,AY907*0.1))))</f>
        <v>2.2842500000000001</v>
      </c>
      <c r="BA907" s="35">
        <f>AZ907+AY907</f>
        <v>11.421250000000001</v>
      </c>
      <c r="BB907" s="33">
        <f>BA907+BA907*0.08</f>
        <v>12.334950000000001</v>
      </c>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row>
    <row r="908" spans="1:116" s="49" customFormat="1" ht="30">
      <c r="A908" s="43" t="s">
        <v>3878</v>
      </c>
      <c r="B908" s="23">
        <v>893</v>
      </c>
      <c r="C908" s="44">
        <v>19835</v>
      </c>
      <c r="D908" s="44"/>
      <c r="E908" s="45" t="s">
        <v>3997</v>
      </c>
      <c r="F908" s="45" t="s">
        <v>2323</v>
      </c>
      <c r="G908" s="35" t="s">
        <v>293</v>
      </c>
      <c r="H908" s="48" t="s">
        <v>105</v>
      </c>
      <c r="I908" s="45" t="s">
        <v>45</v>
      </c>
      <c r="J908" s="45" t="s">
        <v>3998</v>
      </c>
      <c r="K908" s="46"/>
      <c r="L908" s="45"/>
      <c r="M908" s="47">
        <v>28</v>
      </c>
      <c r="N908" s="45" t="s">
        <v>47</v>
      </c>
      <c r="O908" s="45" t="s">
        <v>3882</v>
      </c>
      <c r="P908" s="45" t="s">
        <v>3961</v>
      </c>
      <c r="Q908" s="45" t="s">
        <v>3999</v>
      </c>
      <c r="R908" s="29">
        <v>9.82</v>
      </c>
      <c r="S908" s="30"/>
      <c r="T908" s="31"/>
      <c r="U908" s="9">
        <v>9</v>
      </c>
      <c r="V908" s="29">
        <v>11.97</v>
      </c>
      <c r="W908" s="30">
        <v>7.6719999999999997</v>
      </c>
      <c r="X908" s="30"/>
      <c r="Y908" s="30"/>
      <c r="Z908" s="30"/>
      <c r="AA908" s="30"/>
      <c r="AB908" s="30"/>
      <c r="AC908" s="30"/>
      <c r="AD908" s="30"/>
      <c r="AE908" s="32">
        <v>11.97</v>
      </c>
      <c r="AF908" s="17"/>
      <c r="AG908" s="17"/>
      <c r="AH908" s="17"/>
      <c r="AI908" s="17"/>
      <c r="AJ908" s="17"/>
      <c r="AK908" s="17"/>
      <c r="AL908" s="17"/>
      <c r="AM908" s="17"/>
      <c r="AN908" s="33">
        <v>9.82</v>
      </c>
      <c r="AO908" s="17" t="s">
        <v>51</v>
      </c>
      <c r="AP908" s="32" t="s">
        <v>52</v>
      </c>
      <c r="AQ908" s="17" t="e">
        <f>AVERAGE(SMALL(AE908:AI908,1),SMALL(AE908:AI908,2))</f>
        <v>#NUM!</v>
      </c>
      <c r="AR908" s="17" t="e">
        <f>IF(R908 &lt;=( AVERAGE(SMALL(AE908:AI908,1),SMALL(AE908:AI908,2))), R908, "")</f>
        <v>#NUM!</v>
      </c>
      <c r="AS908" s="17" t="e">
        <f>AVERAGE(SMALL(AJ908:AM908,1),SMALL(AJ908:AM908,2))</f>
        <v>#NUM!</v>
      </c>
      <c r="AT908" s="17">
        <f>T908*1.075</f>
        <v>0</v>
      </c>
      <c r="AU908" s="17">
        <f>U908*1.075</f>
        <v>9.6749999999999989</v>
      </c>
      <c r="AV908" s="30">
        <f>MIN(AN908,AT908,AU908)</f>
        <v>0</v>
      </c>
      <c r="AW908" s="17" t="s">
        <v>75</v>
      </c>
      <c r="AX908" s="17" t="s">
        <v>76</v>
      </c>
      <c r="AY908" s="33">
        <v>9.6750000000000007</v>
      </c>
      <c r="AZ908" s="34">
        <f>IF(AND(AY908&gt;0,AY908&lt;=10),AY908*0.25,IF(AND(AY908&gt;10,AY908&lt;=50),AY908*0.17,IF(AND(AY908&gt;10,AY908&lt;=100),AY908*0.12,IF(AY908&gt;100,AY908*0.1))))</f>
        <v>2.4187500000000002</v>
      </c>
      <c r="BA908" s="35">
        <f>AZ908+AY908</f>
        <v>12.09375</v>
      </c>
      <c r="BB908" s="33">
        <f>BA908+BA908*0.08</f>
        <v>13.061249999999999</v>
      </c>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c r="CW908" s="17"/>
      <c r="CX908" s="17"/>
      <c r="CY908" s="17"/>
      <c r="CZ908" s="17"/>
      <c r="DA908" s="17"/>
      <c r="DB908" s="17"/>
      <c r="DC908" s="17"/>
      <c r="DD908" s="17"/>
      <c r="DE908" s="17"/>
      <c r="DF908" s="17"/>
      <c r="DG908" s="17"/>
      <c r="DH908" s="17"/>
      <c r="DI908" s="17"/>
      <c r="DJ908" s="17"/>
      <c r="DK908" s="17"/>
      <c r="DL908" s="17"/>
    </row>
    <row r="909" spans="1:116" s="49" customFormat="1" ht="30">
      <c r="A909" s="43" t="s">
        <v>3878</v>
      </c>
      <c r="B909" s="23">
        <v>868</v>
      </c>
      <c r="C909" s="44">
        <v>19847</v>
      </c>
      <c r="D909" s="44"/>
      <c r="E909" s="45" t="s">
        <v>3922</v>
      </c>
      <c r="F909" s="45" t="s">
        <v>3923</v>
      </c>
      <c r="G909" s="35" t="s">
        <v>3924</v>
      </c>
      <c r="H909" s="48" t="s">
        <v>3925</v>
      </c>
      <c r="I909" s="45" t="s">
        <v>1882</v>
      </c>
      <c r="J909" s="45" t="s">
        <v>3926</v>
      </c>
      <c r="K909" s="46"/>
      <c r="L909" s="45"/>
      <c r="M909" s="47">
        <v>20</v>
      </c>
      <c r="N909" s="45" t="s">
        <v>47</v>
      </c>
      <c r="O909" s="45" t="s">
        <v>3882</v>
      </c>
      <c r="P909" s="45" t="s">
        <v>3927</v>
      </c>
      <c r="Q909" s="45" t="s">
        <v>3928</v>
      </c>
      <c r="R909" s="29">
        <v>11.88</v>
      </c>
      <c r="S909" s="30"/>
      <c r="T909" s="31"/>
      <c r="U909" s="9" t="s">
        <v>58</v>
      </c>
      <c r="V909" s="29">
        <v>12.51</v>
      </c>
      <c r="W909" s="30">
        <v>11.2492</v>
      </c>
      <c r="X909" s="30"/>
      <c r="Y909" s="30"/>
      <c r="Z909" s="30"/>
      <c r="AA909" s="30"/>
      <c r="AB909" s="30"/>
      <c r="AC909" s="30"/>
      <c r="AD909" s="30"/>
      <c r="AE909" s="32">
        <v>12.51</v>
      </c>
      <c r="AF909" s="17"/>
      <c r="AG909" s="17"/>
      <c r="AH909" s="17"/>
      <c r="AI909" s="17"/>
      <c r="AJ909" s="17"/>
      <c r="AK909" s="17"/>
      <c r="AL909" s="17"/>
      <c r="AM909" s="17"/>
      <c r="AN909" s="33">
        <v>11.88</v>
      </c>
      <c r="AO909" s="17" t="s">
        <v>51</v>
      </c>
      <c r="AP909" s="32" t="s">
        <v>52</v>
      </c>
      <c r="AQ909" s="17" t="e">
        <f>AVERAGE(SMALL(AE909:AI909,1),SMALL(AE909:AI909,2))</f>
        <v>#NUM!</v>
      </c>
      <c r="AR909" s="17" t="e">
        <f>IF(R909 &lt;=( AVERAGE(SMALL(AE909:AI909,1),SMALL(AE909:AI909,2))), R909, "")</f>
        <v>#NUM!</v>
      </c>
      <c r="AS909" s="17" t="e">
        <f>AVERAGE(SMALL(AJ909:AM909,1),SMALL(AJ909:AM909,2))</f>
        <v>#NUM!</v>
      </c>
      <c r="AT909" s="17">
        <f>T909*1.075</f>
        <v>0</v>
      </c>
      <c r="AU909" s="17" t="e">
        <f>U909*1.075</f>
        <v>#VALUE!</v>
      </c>
      <c r="AV909" s="30" t="e">
        <f>MIN(AN909,AT909,AU909)</f>
        <v>#VALUE!</v>
      </c>
      <c r="AW909" s="42" t="s">
        <v>53</v>
      </c>
      <c r="AX909" s="42" t="s">
        <v>52</v>
      </c>
      <c r="AY909" s="33">
        <v>11.8</v>
      </c>
      <c r="AZ909" s="34">
        <f>IF(AND(AY909&gt;0,AY909&lt;=10),AY909*0.25,IF(AND(AY909&gt;10,AY909&lt;=50),AY909*0.17,IF(AND(AY909&gt;10,AY909&lt;=100),AY909*0.12,IF(AY909&gt;100,AY909*0.1))))</f>
        <v>2.0060000000000002</v>
      </c>
      <c r="BA909" s="35">
        <f>AZ909+AY909</f>
        <v>13.806000000000001</v>
      </c>
      <c r="BB909" s="33">
        <f>BA909+BA909*0.08</f>
        <v>14.910480000000002</v>
      </c>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c r="CY909" s="17"/>
      <c r="CZ909" s="17"/>
      <c r="DA909" s="17"/>
      <c r="DB909" s="17"/>
      <c r="DC909" s="17"/>
      <c r="DD909" s="17"/>
      <c r="DE909" s="17"/>
      <c r="DF909" s="17"/>
      <c r="DG909" s="17"/>
      <c r="DH909" s="17"/>
      <c r="DI909" s="17"/>
      <c r="DJ909" s="17"/>
      <c r="DK909" s="17"/>
      <c r="DL909" s="17"/>
    </row>
    <row r="910" spans="1:116" s="49" customFormat="1" ht="30">
      <c r="A910" s="43" t="s">
        <v>3878</v>
      </c>
      <c r="B910" s="23">
        <v>865</v>
      </c>
      <c r="C910" s="44">
        <v>18099</v>
      </c>
      <c r="D910" s="44"/>
      <c r="E910" s="45" t="s">
        <v>3912</v>
      </c>
      <c r="F910" s="45" t="s">
        <v>3527</v>
      </c>
      <c r="G910" s="35" t="s">
        <v>3528</v>
      </c>
      <c r="H910" s="48" t="s">
        <v>700</v>
      </c>
      <c r="I910" s="45" t="s">
        <v>45</v>
      </c>
      <c r="J910" s="45" t="s">
        <v>3913</v>
      </c>
      <c r="K910" s="46"/>
      <c r="L910" s="45"/>
      <c r="M910" s="47">
        <v>60</v>
      </c>
      <c r="N910" s="45" t="s">
        <v>47</v>
      </c>
      <c r="O910" s="45" t="s">
        <v>3882</v>
      </c>
      <c r="P910" s="45" t="s">
        <v>3914</v>
      </c>
      <c r="Q910" s="45" t="s">
        <v>3915</v>
      </c>
      <c r="R910" s="29"/>
      <c r="S910" s="30">
        <v>26.16</v>
      </c>
      <c r="T910" s="31"/>
      <c r="U910" s="9">
        <v>22.5</v>
      </c>
      <c r="V910" s="29"/>
      <c r="W910" s="30"/>
      <c r="X910" s="30"/>
      <c r="Y910" s="30"/>
      <c r="Z910" s="30"/>
      <c r="AA910" s="30"/>
      <c r="AB910" s="30"/>
      <c r="AC910" s="30"/>
      <c r="AD910" s="30"/>
      <c r="AE910" s="32"/>
      <c r="AF910" s="17"/>
      <c r="AG910" s="17"/>
      <c r="AH910" s="17"/>
      <c r="AI910" s="17"/>
      <c r="AJ910" s="17"/>
      <c r="AK910" s="17"/>
      <c r="AL910" s="17"/>
      <c r="AM910" s="17"/>
      <c r="AN910" s="33">
        <v>26.16</v>
      </c>
      <c r="AO910" s="17" t="s">
        <v>51</v>
      </c>
      <c r="AP910" s="32" t="s">
        <v>52</v>
      </c>
      <c r="AQ910" s="17" t="e">
        <f>AVERAGE(SMALL(AE910:AI910,1),SMALL(AE910:AI910,2))</f>
        <v>#NUM!</v>
      </c>
      <c r="AR910" s="17" t="e">
        <f>IF(R910 &lt;=( AVERAGE(SMALL(AE910:AI910,1),SMALL(AE910:AI910,2))), R910, "")</f>
        <v>#NUM!</v>
      </c>
      <c r="AS910" s="17" t="e">
        <f>AVERAGE(SMALL(AJ910:AM910,1),SMALL(AJ910:AM910,2))</f>
        <v>#NUM!</v>
      </c>
      <c r="AT910" s="17">
        <f>T910*1.075</f>
        <v>0</v>
      </c>
      <c r="AU910" s="17">
        <f>U910*1.075</f>
        <v>24.1875</v>
      </c>
      <c r="AV910" s="30">
        <f>MIN(AN910,AT910,AU910)</f>
        <v>0</v>
      </c>
      <c r="AW910" s="17" t="s">
        <v>75</v>
      </c>
      <c r="AX910" s="17" t="s">
        <v>76</v>
      </c>
      <c r="AY910" s="33">
        <v>24.1875</v>
      </c>
      <c r="AZ910" s="34">
        <f>IF(AND(AY910&gt;0,AY910&lt;=10),AY910*0.25,IF(AND(AY910&gt;10,AY910&lt;=50),AY910*0.17,IF(AND(AY910&gt;10,AY910&lt;=100),AY910*0.12,IF(AY910&gt;100,AY910*0.1))))</f>
        <v>4.1118750000000004</v>
      </c>
      <c r="BA910" s="35">
        <f>AZ910+AY910</f>
        <v>28.299375000000001</v>
      </c>
      <c r="BB910" s="33">
        <f>BA910+BA910*0.08</f>
        <v>30.563325000000003</v>
      </c>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c r="CY910" s="17"/>
      <c r="CZ910" s="17"/>
      <c r="DA910" s="17"/>
      <c r="DB910" s="17"/>
      <c r="DC910" s="17"/>
      <c r="DD910" s="17"/>
      <c r="DE910" s="17"/>
      <c r="DF910" s="17"/>
      <c r="DG910" s="17"/>
      <c r="DH910" s="17"/>
      <c r="DI910" s="17"/>
      <c r="DJ910" s="17"/>
      <c r="DK910" s="17"/>
      <c r="DL910" s="17"/>
    </row>
    <row r="911" spans="1:116" s="49" customFormat="1" ht="30">
      <c r="A911" s="43" t="s">
        <v>3878</v>
      </c>
      <c r="B911" s="23">
        <v>866</v>
      </c>
      <c r="C911" s="44">
        <v>18100</v>
      </c>
      <c r="D911" s="44"/>
      <c r="E911" s="45" t="s">
        <v>3912</v>
      </c>
      <c r="F911" s="45" t="s">
        <v>3527</v>
      </c>
      <c r="G911" s="35" t="s">
        <v>3528</v>
      </c>
      <c r="H911" s="48" t="s">
        <v>305</v>
      </c>
      <c r="I911" s="45" t="s">
        <v>45</v>
      </c>
      <c r="J911" s="45" t="s">
        <v>3913</v>
      </c>
      <c r="K911" s="46"/>
      <c r="L911" s="45"/>
      <c r="M911" s="47">
        <v>60</v>
      </c>
      <c r="N911" s="45" t="s">
        <v>47</v>
      </c>
      <c r="O911" s="45" t="s">
        <v>3882</v>
      </c>
      <c r="P911" s="45" t="s">
        <v>3914</v>
      </c>
      <c r="Q911" s="45" t="s">
        <v>3916</v>
      </c>
      <c r="R911" s="29"/>
      <c r="S911" s="30">
        <v>31.38</v>
      </c>
      <c r="T911" s="31"/>
      <c r="U911" s="9">
        <v>25</v>
      </c>
      <c r="V911" s="29"/>
      <c r="W911" s="30"/>
      <c r="X911" s="30"/>
      <c r="Y911" s="30"/>
      <c r="Z911" s="30"/>
      <c r="AA911" s="30"/>
      <c r="AB911" s="30"/>
      <c r="AC911" s="30"/>
      <c r="AD911" s="30"/>
      <c r="AE911" s="32"/>
      <c r="AF911" s="17"/>
      <c r="AG911" s="17"/>
      <c r="AH911" s="17"/>
      <c r="AI911" s="17"/>
      <c r="AJ911" s="17"/>
      <c r="AK911" s="17"/>
      <c r="AL911" s="17"/>
      <c r="AM911" s="17"/>
      <c r="AN911" s="33">
        <v>31.38</v>
      </c>
      <c r="AO911" s="17" t="s">
        <v>51</v>
      </c>
      <c r="AP911" s="32" t="s">
        <v>52</v>
      </c>
      <c r="AQ911" s="17" t="e">
        <f>AVERAGE(SMALL(AE911:AI911,1),SMALL(AE911:AI911,2))</f>
        <v>#NUM!</v>
      </c>
      <c r="AR911" s="17" t="e">
        <f>IF(R911 &lt;=( AVERAGE(SMALL(AE911:AI911,1),SMALL(AE911:AI911,2))), R911, "")</f>
        <v>#NUM!</v>
      </c>
      <c r="AS911" s="17" t="e">
        <f>AVERAGE(SMALL(AJ911:AM911,1),SMALL(AJ911:AM911,2))</f>
        <v>#NUM!</v>
      </c>
      <c r="AT911" s="17">
        <f>T911*1.075</f>
        <v>0</v>
      </c>
      <c r="AU911" s="17">
        <f>U911*1.075</f>
        <v>26.875</v>
      </c>
      <c r="AV911" s="30">
        <f>MIN(AN911,AT911,AU911)</f>
        <v>0</v>
      </c>
      <c r="AW911" s="17" t="s">
        <v>75</v>
      </c>
      <c r="AX911" s="17" t="s">
        <v>76</v>
      </c>
      <c r="AY911" s="33">
        <v>26.875</v>
      </c>
      <c r="AZ911" s="34">
        <f>IF(AND(AY911&gt;0,AY911&lt;=10),AY911*0.25,IF(AND(AY911&gt;10,AY911&lt;=50),AY911*0.17,IF(AND(AY911&gt;10,AY911&lt;=100),AY911*0.12,IF(AY911&gt;100,AY911*0.1))))</f>
        <v>4.5687500000000005</v>
      </c>
      <c r="BA911" s="35">
        <f>AZ911+AY911</f>
        <v>31.443750000000001</v>
      </c>
      <c r="BB911" s="33">
        <f>BA911+BA911*0.08</f>
        <v>33.959250000000004</v>
      </c>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c r="CY911" s="17"/>
      <c r="CZ911" s="17"/>
      <c r="DA911" s="17"/>
      <c r="DB911" s="17"/>
      <c r="DC911" s="17"/>
      <c r="DD911" s="17"/>
      <c r="DE911" s="17"/>
      <c r="DF911" s="17"/>
      <c r="DG911" s="17"/>
      <c r="DH911" s="17"/>
      <c r="DI911" s="17"/>
      <c r="DJ911" s="17"/>
      <c r="DK911" s="17"/>
      <c r="DL911" s="17"/>
    </row>
    <row r="912" spans="1:116" s="49" customFormat="1" ht="45">
      <c r="A912" s="22" t="s">
        <v>1672</v>
      </c>
      <c r="B912" s="23">
        <v>910</v>
      </c>
      <c r="C912" s="24"/>
      <c r="D912" s="24"/>
      <c r="E912" s="26" t="s">
        <v>4056</v>
      </c>
      <c r="F912" s="26" t="s">
        <v>4057</v>
      </c>
      <c r="G912" s="25" t="s">
        <v>4058</v>
      </c>
      <c r="H912" s="22" t="s">
        <v>4059</v>
      </c>
      <c r="I912" s="26" t="s">
        <v>4060</v>
      </c>
      <c r="J912" s="26" t="s">
        <v>4061</v>
      </c>
      <c r="K912" s="27">
        <v>10</v>
      </c>
      <c r="L912" s="26" t="s">
        <v>71</v>
      </c>
      <c r="M912" s="28">
        <v>1</v>
      </c>
      <c r="N912" s="26" t="s">
        <v>47</v>
      </c>
      <c r="O912" s="26" t="s">
        <v>4062</v>
      </c>
      <c r="P912" s="26" t="s">
        <v>4063</v>
      </c>
      <c r="Q912" s="26" t="s">
        <v>4064</v>
      </c>
      <c r="R912" s="29">
        <v>5.0999999999999996</v>
      </c>
      <c r="S912" s="30"/>
      <c r="T912" s="31">
        <v>1.97</v>
      </c>
      <c r="U912" s="9">
        <v>1.85</v>
      </c>
      <c r="V912" s="29">
        <v>6.1</v>
      </c>
      <c r="W912" s="30"/>
      <c r="X912" s="30"/>
      <c r="Y912" s="30"/>
      <c r="Z912" s="30"/>
      <c r="AA912" s="30"/>
      <c r="AB912" s="30"/>
      <c r="AC912" s="30"/>
      <c r="AD912" s="30"/>
      <c r="AE912" s="32"/>
      <c r="AF912" s="17"/>
      <c r="AG912" s="17"/>
      <c r="AH912" s="17"/>
      <c r="AI912" s="17"/>
      <c r="AJ912" s="17"/>
      <c r="AK912" s="17"/>
      <c r="AL912" s="17"/>
      <c r="AM912" s="17"/>
      <c r="AN912" s="33"/>
      <c r="AO912" s="17"/>
      <c r="AP912" s="32"/>
      <c r="AQ912" s="17" t="e">
        <f>AVERAGE(SMALL(AE912:AI912,1),SMALL(AE912:AI912,2))</f>
        <v>#NUM!</v>
      </c>
      <c r="AR912" s="17" t="e">
        <f>IF(R912 &lt;=( AVERAGE(SMALL(AE912:AI912,1),SMALL(AE912:AI912,2))), R912, "")</f>
        <v>#NUM!</v>
      </c>
      <c r="AS912" s="17" t="e">
        <f>AVERAGE(SMALL(AJ912:AM912,1),SMALL(AJ912:AM912,2))</f>
        <v>#NUM!</v>
      </c>
      <c r="AT912" s="17">
        <f>T912*1.075</f>
        <v>2.11775</v>
      </c>
      <c r="AU912" s="17">
        <f>U912*1.075</f>
        <v>1.98875</v>
      </c>
      <c r="AV912" s="30">
        <f>MIN(AN912,AT912,AU912)</f>
        <v>1.98875</v>
      </c>
      <c r="AW912" s="17" t="s">
        <v>75</v>
      </c>
      <c r="AX912" s="17" t="s">
        <v>76</v>
      </c>
      <c r="AY912" s="33">
        <v>1.99</v>
      </c>
      <c r="AZ912" s="34">
        <f>IF(AND(AY912&gt;0,AY912&lt;=10),AY912*0.25,IF(AND(AY912&gt;10,AY912&lt;=50),AY912*0.17,IF(AND(AY912&gt;10,AY912&lt;=100),AY912*0.12,IF(AY912&gt;100,AY912*0.1))))</f>
        <v>0.4975</v>
      </c>
      <c r="BA912" s="35">
        <f>AZ912+AY912</f>
        <v>2.4874999999999998</v>
      </c>
      <c r="BB912" s="33">
        <f>BA912+BA912*0.08</f>
        <v>2.6864999999999997</v>
      </c>
      <c r="BC912" s="17"/>
      <c r="BD912" s="17"/>
      <c r="BE912" s="17"/>
      <c r="BF912" s="17"/>
      <c r="BG912" s="17"/>
      <c r="BH912" s="17"/>
      <c r="BI912" s="17"/>
      <c r="BJ912" s="17"/>
      <c r="BK912" s="17"/>
      <c r="BL912" s="17"/>
      <c r="BM912" s="17"/>
      <c r="BN912" s="17"/>
      <c r="BO912" s="17"/>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row>
    <row r="913" spans="1:116" s="49" customFormat="1" ht="30">
      <c r="A913" s="43" t="s">
        <v>4065</v>
      </c>
      <c r="B913" s="23">
        <v>911</v>
      </c>
      <c r="C913" s="44">
        <v>14669</v>
      </c>
      <c r="D913" s="44"/>
      <c r="E913" s="45" t="s">
        <v>4066</v>
      </c>
      <c r="F913" s="45" t="s">
        <v>4067</v>
      </c>
      <c r="G913" s="35" t="s">
        <v>4068</v>
      </c>
      <c r="H913" s="48" t="s">
        <v>1614</v>
      </c>
      <c r="I913" s="45" t="s">
        <v>4060</v>
      </c>
      <c r="J913" s="45" t="s">
        <v>4069</v>
      </c>
      <c r="K913" s="46">
        <v>20</v>
      </c>
      <c r="L913" s="45" t="s">
        <v>71</v>
      </c>
      <c r="M913" s="47">
        <v>1</v>
      </c>
      <c r="N913" s="45" t="s">
        <v>47</v>
      </c>
      <c r="O913" s="45" t="s">
        <v>4070</v>
      </c>
      <c r="P913" s="45" t="s">
        <v>4071</v>
      </c>
      <c r="Q913" s="45" t="s">
        <v>4072</v>
      </c>
      <c r="R913" s="29">
        <v>3.25725</v>
      </c>
      <c r="S913" s="30"/>
      <c r="T913" s="31"/>
      <c r="U913" s="9">
        <v>0.73</v>
      </c>
      <c r="V913" s="29">
        <v>3.03</v>
      </c>
      <c r="W913" s="30"/>
      <c r="X913" s="30"/>
      <c r="Y913" s="30"/>
      <c r="Z913" s="30"/>
      <c r="AA913" s="30"/>
      <c r="AB913" s="30"/>
      <c r="AC913" s="30"/>
      <c r="AD913" s="30"/>
      <c r="AE913" s="32">
        <v>3.03</v>
      </c>
      <c r="AF913" s="17"/>
      <c r="AG913" s="17"/>
      <c r="AH913" s="17"/>
      <c r="AI913" s="17"/>
      <c r="AJ913" s="17"/>
      <c r="AK913" s="17"/>
      <c r="AL913" s="17"/>
      <c r="AM913" s="17"/>
      <c r="AN913" s="33">
        <v>3.03</v>
      </c>
      <c r="AO913" s="17" t="s">
        <v>380</v>
      </c>
      <c r="AP913" s="32" t="s">
        <v>381</v>
      </c>
      <c r="AQ913" s="17" t="e">
        <f>AVERAGE(SMALL(AE913:AI913,1),SMALL(AE913:AI913,2))</f>
        <v>#NUM!</v>
      </c>
      <c r="AR913" s="17" t="e">
        <f>IF(R913 &lt;=( AVERAGE(SMALL(AE913:AI913,1),SMALL(AE913:AI913,2))), R913, "")</f>
        <v>#NUM!</v>
      </c>
      <c r="AS913" s="17" t="e">
        <f>AVERAGE(SMALL(AJ913:AM913,1),SMALL(AJ913:AM913,2))</f>
        <v>#NUM!</v>
      </c>
      <c r="AT913" s="17">
        <f>T913*1.075</f>
        <v>0</v>
      </c>
      <c r="AU913" s="17">
        <f>U913*1.075</f>
        <v>0.78474999999999995</v>
      </c>
      <c r="AV913" s="30">
        <f>MIN(AN913,AT913,AU913)</f>
        <v>0</v>
      </c>
      <c r="AW913" s="17" t="s">
        <v>75</v>
      </c>
      <c r="AX913" s="17" t="s">
        <v>76</v>
      </c>
      <c r="AY913" s="33">
        <v>0.78400000000000003</v>
      </c>
      <c r="AZ913" s="34">
        <f>IF(AND(AY913&gt;0,AY913&lt;=10),AY913*0.25,IF(AND(AY913&gt;10,AY913&lt;=50),AY913*0.17,IF(AND(AY913&gt;10,AY913&lt;=100),AY913*0.12,IF(AY913&gt;100,AY913*0.1))))</f>
        <v>0.19600000000000001</v>
      </c>
      <c r="BA913" s="35">
        <f>AZ913+AY913</f>
        <v>0.98</v>
      </c>
      <c r="BB913" s="33">
        <f>BA913+BA913*0.08</f>
        <v>1.0584</v>
      </c>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c r="CY913" s="17"/>
      <c r="CZ913" s="17"/>
      <c r="DA913" s="17"/>
      <c r="DB913" s="17"/>
      <c r="DC913" s="17"/>
      <c r="DD913" s="17"/>
      <c r="DE913" s="17"/>
      <c r="DF913" s="17"/>
      <c r="DG913" s="17"/>
      <c r="DH913" s="17"/>
      <c r="DI913" s="17"/>
      <c r="DJ913" s="17"/>
      <c r="DK913" s="17"/>
      <c r="DL913" s="17"/>
    </row>
    <row r="914" spans="1:116" s="49" customFormat="1" ht="30">
      <c r="A914" s="43" t="s">
        <v>4065</v>
      </c>
      <c r="B914" s="23">
        <v>913</v>
      </c>
      <c r="C914" s="44">
        <v>5854</v>
      </c>
      <c r="D914" s="44"/>
      <c r="E914" s="45" t="s">
        <v>4079</v>
      </c>
      <c r="F914" s="45" t="s">
        <v>4074</v>
      </c>
      <c r="G914" s="35" t="s">
        <v>4075</v>
      </c>
      <c r="H914" s="48" t="s">
        <v>298</v>
      </c>
      <c r="I914" s="45" t="s">
        <v>106</v>
      </c>
      <c r="J914" s="45" t="s">
        <v>4080</v>
      </c>
      <c r="K914" s="46"/>
      <c r="L914" s="45"/>
      <c r="M914" s="47">
        <v>20</v>
      </c>
      <c r="N914" s="45" t="s">
        <v>47</v>
      </c>
      <c r="O914" s="45" t="s">
        <v>4070</v>
      </c>
      <c r="P914" s="45" t="s">
        <v>4081</v>
      </c>
      <c r="Q914" s="45" t="s">
        <v>4082</v>
      </c>
      <c r="R914" s="29">
        <v>6.67</v>
      </c>
      <c r="S914" s="30"/>
      <c r="T914" s="31"/>
      <c r="U914" s="9">
        <v>0.95</v>
      </c>
      <c r="V914" s="29">
        <v>6.2</v>
      </c>
      <c r="W914" s="30"/>
      <c r="X914" s="30"/>
      <c r="Y914" s="30"/>
      <c r="Z914" s="30"/>
      <c r="AA914" s="30"/>
      <c r="AB914" s="30"/>
      <c r="AC914" s="30"/>
      <c r="AD914" s="30"/>
      <c r="AE914" s="32">
        <v>6.2</v>
      </c>
      <c r="AF914" s="17"/>
      <c r="AG914" s="17"/>
      <c r="AH914" s="17"/>
      <c r="AI914" s="17"/>
      <c r="AJ914" s="17"/>
      <c r="AK914" s="17"/>
      <c r="AL914" s="17"/>
      <c r="AM914" s="17"/>
      <c r="AN914" s="33">
        <v>6.67</v>
      </c>
      <c r="AO914" s="17" t="s">
        <v>51</v>
      </c>
      <c r="AP914" s="32" t="s">
        <v>52</v>
      </c>
      <c r="AQ914" s="17" t="e">
        <f>AVERAGE(SMALL(AE914:AI914,1),SMALL(AE914:AI914,2))</f>
        <v>#NUM!</v>
      </c>
      <c r="AR914" s="17" t="e">
        <f>IF(R914 &lt;=( AVERAGE(SMALL(AE914:AI914,1),SMALL(AE914:AI914,2))), R914, "")</f>
        <v>#NUM!</v>
      </c>
      <c r="AS914" s="17" t="e">
        <f>AVERAGE(SMALL(AJ914:AM914,1),SMALL(AJ914:AM914,2))</f>
        <v>#NUM!</v>
      </c>
      <c r="AT914" s="17">
        <f>T914*1.075</f>
        <v>0</v>
      </c>
      <c r="AU914" s="17">
        <f>U914*1.075</f>
        <v>1.02125</v>
      </c>
      <c r="AV914" s="30">
        <f>MIN(AN914,AT914,AU914)</f>
        <v>0</v>
      </c>
      <c r="AW914" s="17" t="s">
        <v>75</v>
      </c>
      <c r="AX914" s="17" t="s">
        <v>76</v>
      </c>
      <c r="AY914" s="33">
        <v>1.02</v>
      </c>
      <c r="AZ914" s="34">
        <f>IF(AND(AY914&gt;0,AY914&lt;=10),AY914*0.25,IF(AND(AY914&gt;10,AY914&lt;=50),AY914*0.17,IF(AND(AY914&gt;10,AY914&lt;=100),AY914*0.12,IF(AY914&gt;100,AY914*0.1))))</f>
        <v>0.255</v>
      </c>
      <c r="BA914" s="35">
        <f>AZ914+AY914</f>
        <v>1.2749999999999999</v>
      </c>
      <c r="BB914" s="33">
        <f>BA914+BA914*0.08</f>
        <v>1.377</v>
      </c>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c r="CW914" s="17"/>
      <c r="CX914" s="17"/>
      <c r="CY914" s="17"/>
      <c r="CZ914" s="17"/>
      <c r="DA914" s="17"/>
      <c r="DB914" s="17"/>
      <c r="DC914" s="17"/>
      <c r="DD914" s="17"/>
      <c r="DE914" s="17"/>
      <c r="DF914" s="17"/>
      <c r="DG914" s="17"/>
      <c r="DH914" s="17"/>
      <c r="DI914" s="17"/>
      <c r="DJ914" s="17"/>
      <c r="DK914" s="17"/>
      <c r="DL914" s="17"/>
    </row>
    <row r="915" spans="1:116" s="49" customFormat="1" ht="30">
      <c r="A915" s="43" t="s">
        <v>4065</v>
      </c>
      <c r="B915" s="23">
        <v>912</v>
      </c>
      <c r="C915" s="44">
        <v>14655</v>
      </c>
      <c r="D915" s="44"/>
      <c r="E915" s="45" t="s">
        <v>4073</v>
      </c>
      <c r="F915" s="45" t="s">
        <v>4074</v>
      </c>
      <c r="G915" s="35" t="s">
        <v>4075</v>
      </c>
      <c r="H915" s="48" t="s">
        <v>115</v>
      </c>
      <c r="I915" s="45" t="s">
        <v>4076</v>
      </c>
      <c r="J915" s="45" t="s">
        <v>4077</v>
      </c>
      <c r="K915" s="46">
        <v>1</v>
      </c>
      <c r="L915" s="45" t="s">
        <v>83</v>
      </c>
      <c r="M915" s="47">
        <v>1</v>
      </c>
      <c r="N915" s="45" t="s">
        <v>47</v>
      </c>
      <c r="O915" s="45" t="s">
        <v>4070</v>
      </c>
      <c r="P915" s="45" t="s">
        <v>4071</v>
      </c>
      <c r="Q915" s="45" t="s">
        <v>4078</v>
      </c>
      <c r="R915" s="29">
        <v>10.148</v>
      </c>
      <c r="S915" s="30"/>
      <c r="T915" s="31"/>
      <c r="U915" s="9">
        <v>2.1</v>
      </c>
      <c r="V915" s="29">
        <v>9.44</v>
      </c>
      <c r="W915" s="30"/>
      <c r="X915" s="30"/>
      <c r="Y915" s="30"/>
      <c r="Z915" s="30"/>
      <c r="AA915" s="30"/>
      <c r="AB915" s="30"/>
      <c r="AC915" s="30"/>
      <c r="AD915" s="30"/>
      <c r="AE915" s="32">
        <v>9.44</v>
      </c>
      <c r="AF915" s="17"/>
      <c r="AG915" s="17"/>
      <c r="AH915" s="17"/>
      <c r="AI915" s="17"/>
      <c r="AJ915" s="17"/>
      <c r="AK915" s="17"/>
      <c r="AL915" s="17"/>
      <c r="AM915" s="17"/>
      <c r="AN915" s="33">
        <v>10.148</v>
      </c>
      <c r="AO915" s="17" t="s">
        <v>51</v>
      </c>
      <c r="AP915" s="32" t="s">
        <v>52</v>
      </c>
      <c r="AQ915" s="17" t="e">
        <f>AVERAGE(SMALL(AE915:AI915,1),SMALL(AE915:AI915,2))</f>
        <v>#NUM!</v>
      </c>
      <c r="AR915" s="17" t="e">
        <f>IF(R915 &lt;=( AVERAGE(SMALL(AE915:AI915,1),SMALL(AE915:AI915,2))), R915, "")</f>
        <v>#NUM!</v>
      </c>
      <c r="AS915" s="17" t="e">
        <f>AVERAGE(SMALL(AJ915:AM915,1),SMALL(AJ915:AM915,2))</f>
        <v>#NUM!</v>
      </c>
      <c r="AT915" s="17">
        <f>T915*1.075</f>
        <v>0</v>
      </c>
      <c r="AU915" s="17">
        <f>U915*1.075</f>
        <v>2.2574999999999998</v>
      </c>
      <c r="AV915" s="30">
        <f>MIN(AN915,AT915,AU915)</f>
        <v>0</v>
      </c>
      <c r="AW915" s="17" t="s">
        <v>75</v>
      </c>
      <c r="AX915" s="17" t="s">
        <v>76</v>
      </c>
      <c r="AY915" s="33">
        <v>2.25</v>
      </c>
      <c r="AZ915" s="34">
        <f>IF(AND(AY915&gt;0,AY915&lt;=10),AY915*0.25,IF(AND(AY915&gt;10,AY915&lt;=50),AY915*0.17,IF(AND(AY915&gt;10,AY915&lt;=100),AY915*0.12,IF(AY915&gt;100,AY915*0.1))))</f>
        <v>0.5625</v>
      </c>
      <c r="BA915" s="35">
        <f>AZ915+AY915</f>
        <v>2.8125</v>
      </c>
      <c r="BB915" s="33">
        <f>BA915+BA915*0.08</f>
        <v>3.0375000000000001</v>
      </c>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row>
    <row r="916" spans="1:116" s="49" customFormat="1" ht="45">
      <c r="A916" s="43" t="s">
        <v>3547</v>
      </c>
      <c r="B916" s="23">
        <v>915</v>
      </c>
      <c r="C916" s="44">
        <v>5499</v>
      </c>
      <c r="D916" s="44"/>
      <c r="E916" s="45" t="s">
        <v>4091</v>
      </c>
      <c r="F916" s="45" t="s">
        <v>4092</v>
      </c>
      <c r="G916" s="35" t="s">
        <v>4093</v>
      </c>
      <c r="H916" s="48" t="s">
        <v>4094</v>
      </c>
      <c r="I916" s="45" t="s">
        <v>396</v>
      </c>
      <c r="J916" s="45" t="s">
        <v>4095</v>
      </c>
      <c r="K916" s="46">
        <v>2</v>
      </c>
      <c r="L916" s="45" t="s">
        <v>83</v>
      </c>
      <c r="M916" s="47">
        <v>10</v>
      </c>
      <c r="N916" s="45" t="s">
        <v>47</v>
      </c>
      <c r="O916" s="45" t="s">
        <v>4088</v>
      </c>
      <c r="P916" s="45" t="s">
        <v>4096</v>
      </c>
      <c r="Q916" s="45" t="s">
        <v>4097</v>
      </c>
      <c r="R916" s="29"/>
      <c r="S916" s="30">
        <v>1.5</v>
      </c>
      <c r="T916" s="31">
        <v>0.46</v>
      </c>
      <c r="U916" s="9">
        <v>0.46</v>
      </c>
      <c r="V916" s="29">
        <v>0.5</v>
      </c>
      <c r="W916" s="30"/>
      <c r="X916" s="30"/>
      <c r="Y916" s="30"/>
      <c r="Z916" s="30"/>
      <c r="AA916" s="30"/>
      <c r="AB916" s="30"/>
      <c r="AC916" s="30"/>
      <c r="AD916" s="30"/>
      <c r="AE916" s="32">
        <v>0.5</v>
      </c>
      <c r="AF916" s="17"/>
      <c r="AG916" s="17"/>
      <c r="AH916" s="17"/>
      <c r="AI916" s="17"/>
      <c r="AJ916" s="17"/>
      <c r="AK916" s="17"/>
      <c r="AL916" s="17"/>
      <c r="AM916" s="17"/>
      <c r="AN916" s="33">
        <v>1.5</v>
      </c>
      <c r="AO916" s="17" t="s">
        <v>51</v>
      </c>
      <c r="AP916" s="32" t="s">
        <v>52</v>
      </c>
      <c r="AQ916" s="17" t="e">
        <f>AVERAGE(SMALL(AE916:AI916,1),SMALL(AE916:AI916,2))</f>
        <v>#NUM!</v>
      </c>
      <c r="AR916" s="17" t="e">
        <f>IF(R916 &lt;=( AVERAGE(SMALL(AE916:AI916,1),SMALL(AE916:AI916,2))), R916, "")</f>
        <v>#NUM!</v>
      </c>
      <c r="AS916" s="17" t="e">
        <f>AVERAGE(SMALL(AJ916:AM916,1),SMALL(AJ916:AM916,2))</f>
        <v>#NUM!</v>
      </c>
      <c r="AT916" s="17">
        <f>T916*1.075</f>
        <v>0.4945</v>
      </c>
      <c r="AU916" s="17">
        <f>U916*1.075</f>
        <v>0.4945</v>
      </c>
      <c r="AV916" s="30">
        <f>MIN(AN916,AT916,AU916)</f>
        <v>0.4945</v>
      </c>
      <c r="AW916" s="17" t="s">
        <v>75</v>
      </c>
      <c r="AX916" s="17" t="s">
        <v>76</v>
      </c>
      <c r="AY916" s="33">
        <v>0.49399999999999999</v>
      </c>
      <c r="AZ916" s="34">
        <f>IF(AND(AY916&gt;0,AY916&lt;=10),AY916*0.25,IF(AND(AY916&gt;10,AY916&lt;=50),AY916*0.17,IF(AND(AY916&gt;10,AY916&lt;=100),AY916*0.12,IF(AY916&gt;100,AY916*0.1))))</f>
        <v>0.1235</v>
      </c>
      <c r="BA916" s="35">
        <f>AZ916+AY916</f>
        <v>0.61749999999999994</v>
      </c>
      <c r="BB916" s="33">
        <f>BA916+BA916*0.08</f>
        <v>0.66689999999999994</v>
      </c>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c r="CW916" s="17"/>
      <c r="CX916" s="17"/>
      <c r="CY916" s="17"/>
      <c r="CZ916" s="17"/>
      <c r="DA916" s="17"/>
      <c r="DB916" s="17"/>
      <c r="DC916" s="17"/>
      <c r="DD916" s="17"/>
      <c r="DE916" s="17"/>
      <c r="DF916" s="17"/>
      <c r="DG916" s="17"/>
      <c r="DH916" s="17"/>
      <c r="DI916" s="17"/>
      <c r="DJ916" s="17"/>
      <c r="DK916" s="17"/>
      <c r="DL916" s="17"/>
    </row>
    <row r="917" spans="1:116" s="49" customFormat="1" ht="30">
      <c r="A917" s="43" t="s">
        <v>3547</v>
      </c>
      <c r="B917" s="23">
        <v>914</v>
      </c>
      <c r="C917" s="44">
        <v>5685</v>
      </c>
      <c r="D917" s="44"/>
      <c r="E917" s="45" t="s">
        <v>4083</v>
      </c>
      <c r="F917" s="45" t="s">
        <v>4084</v>
      </c>
      <c r="G917" s="35" t="s">
        <v>4085</v>
      </c>
      <c r="H917" s="48" t="s">
        <v>4086</v>
      </c>
      <c r="I917" s="45" t="s">
        <v>396</v>
      </c>
      <c r="J917" s="45" t="s">
        <v>4087</v>
      </c>
      <c r="K917" s="46">
        <v>1</v>
      </c>
      <c r="L917" s="45" t="s">
        <v>83</v>
      </c>
      <c r="M917" s="47">
        <v>10</v>
      </c>
      <c r="N917" s="45" t="s">
        <v>47</v>
      </c>
      <c r="O917" s="45" t="s">
        <v>4088</v>
      </c>
      <c r="P917" s="45" t="s">
        <v>4089</v>
      </c>
      <c r="Q917" s="45" t="s">
        <v>4090</v>
      </c>
      <c r="R917" s="29"/>
      <c r="S917" s="30">
        <v>1</v>
      </c>
      <c r="T917" s="31">
        <v>0.47</v>
      </c>
      <c r="U917" s="9">
        <v>0.47</v>
      </c>
      <c r="V917" s="29">
        <v>1.5</v>
      </c>
      <c r="W917" s="30"/>
      <c r="X917" s="30"/>
      <c r="Y917" s="30"/>
      <c r="Z917" s="30"/>
      <c r="AA917" s="30"/>
      <c r="AB917" s="30"/>
      <c r="AC917" s="30"/>
      <c r="AD917" s="30"/>
      <c r="AE917" s="32">
        <v>1.5</v>
      </c>
      <c r="AF917" s="17"/>
      <c r="AG917" s="17"/>
      <c r="AH917" s="17"/>
      <c r="AI917" s="17"/>
      <c r="AJ917" s="17"/>
      <c r="AK917" s="17"/>
      <c r="AL917" s="17"/>
      <c r="AM917" s="17"/>
      <c r="AN917" s="33">
        <v>1.5</v>
      </c>
      <c r="AO917" s="17" t="s">
        <v>51</v>
      </c>
      <c r="AP917" s="32" t="s">
        <v>52</v>
      </c>
      <c r="AQ917" s="17" t="e">
        <f>AVERAGE(SMALL(AE917:AI917,1),SMALL(AE917:AI917,2))</f>
        <v>#NUM!</v>
      </c>
      <c r="AR917" s="17" t="e">
        <f>IF(R917 &lt;=( AVERAGE(SMALL(AE917:AI917,1),SMALL(AE917:AI917,2))), R917, "")</f>
        <v>#NUM!</v>
      </c>
      <c r="AS917" s="17" t="e">
        <f>AVERAGE(SMALL(AJ917:AM917,1),SMALL(AJ917:AM917,2))</f>
        <v>#NUM!</v>
      </c>
      <c r="AT917" s="17">
        <f>T917*1.075</f>
        <v>0.50524999999999998</v>
      </c>
      <c r="AU917" s="17">
        <f>U917*1.075</f>
        <v>0.50524999999999998</v>
      </c>
      <c r="AV917" s="30">
        <f>MIN(AN917,AT917,AU917)</f>
        <v>0.50524999999999998</v>
      </c>
      <c r="AW917" s="17" t="s">
        <v>75</v>
      </c>
      <c r="AX917" s="17" t="s">
        <v>76</v>
      </c>
      <c r="AY917" s="33">
        <v>0.505</v>
      </c>
      <c r="AZ917" s="34">
        <f>IF(AND(AY917&gt;0,AY917&lt;=10),AY917*0.25,IF(AND(AY917&gt;10,AY917&lt;=50),AY917*0.17,IF(AND(AY917&gt;10,AY917&lt;=100),AY917*0.12,IF(AY917&gt;100,AY917*0.1))))</f>
        <v>0.12625</v>
      </c>
      <c r="BA917" s="35">
        <f>AZ917+AY917</f>
        <v>0.63124999999999998</v>
      </c>
      <c r="BB917" s="33">
        <f>BA917+BA917*0.08</f>
        <v>0.68174999999999997</v>
      </c>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row>
    <row r="918" spans="1:116" s="49" customFormat="1" ht="30">
      <c r="A918" s="43" t="s">
        <v>4098</v>
      </c>
      <c r="B918" s="23">
        <v>957</v>
      </c>
      <c r="C918" s="44">
        <v>3679</v>
      </c>
      <c r="D918" s="44"/>
      <c r="E918" s="45" t="s">
        <v>4248</v>
      </c>
      <c r="F918" s="45" t="s">
        <v>4251</v>
      </c>
      <c r="G918" s="35" t="s">
        <v>4085</v>
      </c>
      <c r="H918" s="48" t="s">
        <v>4252</v>
      </c>
      <c r="I918" s="45" t="s">
        <v>396</v>
      </c>
      <c r="J918" s="45" t="s">
        <v>4208</v>
      </c>
      <c r="K918" s="46"/>
      <c r="L918" s="45"/>
      <c r="M918" s="47">
        <v>1</v>
      </c>
      <c r="N918" s="45" t="s">
        <v>47</v>
      </c>
      <c r="O918" s="45" t="s">
        <v>4101</v>
      </c>
      <c r="P918" s="45" t="s">
        <v>4176</v>
      </c>
      <c r="Q918" s="45" t="s">
        <v>4253</v>
      </c>
      <c r="R918" s="29">
        <v>0.35</v>
      </c>
      <c r="S918" s="30"/>
      <c r="T918" s="31">
        <v>0.33</v>
      </c>
      <c r="U918" s="9">
        <v>0.4</v>
      </c>
      <c r="V918" s="29">
        <v>0.68500000000000005</v>
      </c>
      <c r="W918" s="30"/>
      <c r="X918" s="30">
        <v>0.34150000000000003</v>
      </c>
      <c r="Y918" s="30"/>
      <c r="Z918" s="30"/>
      <c r="AA918" s="30"/>
      <c r="AB918" s="30"/>
      <c r="AC918" s="30"/>
      <c r="AD918" s="30"/>
      <c r="AE918" s="32">
        <v>0.68500000000000005</v>
      </c>
      <c r="AF918" s="17"/>
      <c r="AG918" s="17">
        <v>0.3397</v>
      </c>
      <c r="AH918" s="17"/>
      <c r="AI918" s="17"/>
      <c r="AJ918" s="17"/>
      <c r="AK918" s="17"/>
      <c r="AL918" s="17"/>
      <c r="AM918" s="17"/>
      <c r="AN918" s="33">
        <v>0.51229999999999998</v>
      </c>
      <c r="AO918" s="17" t="s">
        <v>51</v>
      </c>
      <c r="AP918" s="32" t="s">
        <v>52</v>
      </c>
      <c r="AQ918" s="17">
        <f>AVERAGE(SMALL(AE918:AI918,1),SMALL(AE918:AI918,2))</f>
        <v>0.51235000000000008</v>
      </c>
      <c r="AR918" s="17">
        <f>IF(R918 &lt;=( AVERAGE(SMALL(AE918:AI918,1),SMALL(AE918:AI918,2))), R918, "")</f>
        <v>0.35</v>
      </c>
      <c r="AS918" s="17" t="e">
        <f>AVERAGE(SMALL(AJ918:AM918,1),SMALL(AJ918:AM918,2))</f>
        <v>#NUM!</v>
      </c>
      <c r="AT918" s="17">
        <f>T918*1.075</f>
        <v>0.35475000000000001</v>
      </c>
      <c r="AU918" s="17">
        <f>U918*1.075</f>
        <v>0.43</v>
      </c>
      <c r="AV918" s="30">
        <f>MIN(AN918,AT918,AU918)</f>
        <v>0.35475000000000001</v>
      </c>
      <c r="AW918" s="17" t="s">
        <v>75</v>
      </c>
      <c r="AX918" s="17" t="s">
        <v>76</v>
      </c>
      <c r="AY918" s="33">
        <v>0.35</v>
      </c>
      <c r="AZ918" s="34">
        <f>IF(AND(AY918&gt;0,AY918&lt;=10),AY918*0.25,IF(AND(AY918&gt;10,AY918&lt;=50),AY918*0.17,IF(AND(AY918&gt;10,AY918&lt;=100),AY918*0.12,IF(AY918&gt;100,AY918*0.1))))</f>
        <v>8.7499999999999994E-2</v>
      </c>
      <c r="BA918" s="35">
        <f>AZ918+AY918</f>
        <v>0.4375</v>
      </c>
      <c r="BB918" s="33">
        <f>BA918+BA918*0.08</f>
        <v>0.47250000000000003</v>
      </c>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c r="CY918" s="17"/>
      <c r="CZ918" s="17"/>
      <c r="DA918" s="17"/>
      <c r="DB918" s="17"/>
      <c r="DC918" s="17"/>
      <c r="DD918" s="17"/>
      <c r="DE918" s="17"/>
      <c r="DF918" s="17"/>
      <c r="DG918" s="17"/>
      <c r="DH918" s="17"/>
      <c r="DI918" s="17"/>
      <c r="DJ918" s="17"/>
      <c r="DK918" s="17"/>
      <c r="DL918" s="17"/>
    </row>
    <row r="919" spans="1:116" s="49" customFormat="1" ht="30">
      <c r="A919" s="43" t="s">
        <v>4098</v>
      </c>
      <c r="B919" s="23">
        <v>964</v>
      </c>
      <c r="C919" s="44">
        <v>3590</v>
      </c>
      <c r="D919" s="44"/>
      <c r="E919" s="45" t="s">
        <v>4273</v>
      </c>
      <c r="F919" s="45" t="s">
        <v>855</v>
      </c>
      <c r="G919" s="35" t="s">
        <v>856</v>
      </c>
      <c r="H919" s="48" t="s">
        <v>537</v>
      </c>
      <c r="I919" s="45" t="s">
        <v>575</v>
      </c>
      <c r="J919" s="45" t="s">
        <v>4278</v>
      </c>
      <c r="K919" s="46"/>
      <c r="L919" s="45"/>
      <c r="M919" s="47">
        <v>20</v>
      </c>
      <c r="N919" s="45" t="s">
        <v>47</v>
      </c>
      <c r="O919" s="45" t="s">
        <v>4101</v>
      </c>
      <c r="P919" s="45" t="s">
        <v>4131</v>
      </c>
      <c r="Q919" s="45" t="s">
        <v>4279</v>
      </c>
      <c r="R919" s="29">
        <v>0.81</v>
      </c>
      <c r="S919" s="30"/>
      <c r="T919" s="31">
        <v>0.75</v>
      </c>
      <c r="U919" s="9">
        <v>0.38</v>
      </c>
      <c r="V919" s="29">
        <v>1.3434999999999999</v>
      </c>
      <c r="W919" s="30"/>
      <c r="X919" s="30">
        <v>0.88970000000000005</v>
      </c>
      <c r="Y919" s="30"/>
      <c r="Z919" s="30"/>
      <c r="AA919" s="30"/>
      <c r="AB919" s="30"/>
      <c r="AC919" s="30"/>
      <c r="AD919" s="30"/>
      <c r="AE919" s="32">
        <v>1.3434999999999999</v>
      </c>
      <c r="AF919" s="17"/>
      <c r="AG919" s="17"/>
      <c r="AH919" s="17"/>
      <c r="AI919" s="17"/>
      <c r="AJ919" s="17"/>
      <c r="AK919" s="17"/>
      <c r="AL919" s="17"/>
      <c r="AM919" s="17"/>
      <c r="AN919" s="33">
        <v>0.81</v>
      </c>
      <c r="AO919" s="17" t="s">
        <v>51</v>
      </c>
      <c r="AP919" s="32" t="s">
        <v>52</v>
      </c>
      <c r="AQ919" s="17" t="e">
        <f>AVERAGE(SMALL(AE919:AI919,1),SMALL(AE919:AI919,2))</f>
        <v>#NUM!</v>
      </c>
      <c r="AR919" s="17" t="e">
        <f>IF(R919 &lt;=( AVERAGE(SMALL(AE919:AI919,1),SMALL(AE919:AI919,2))), R919, "")</f>
        <v>#NUM!</v>
      </c>
      <c r="AS919" s="17" t="e">
        <f>AVERAGE(SMALL(AJ919:AM919,1),SMALL(AJ919:AM919,2))</f>
        <v>#NUM!</v>
      </c>
      <c r="AT919" s="17">
        <f>T919*1.075</f>
        <v>0.80624999999999991</v>
      </c>
      <c r="AU919" s="17">
        <f>U919*1.075</f>
        <v>0.40849999999999997</v>
      </c>
      <c r="AV919" s="30">
        <f>MIN(AN919,AT919,AU919)</f>
        <v>0.40849999999999997</v>
      </c>
      <c r="AW919" s="17" t="s">
        <v>75</v>
      </c>
      <c r="AX919" s="17" t="s">
        <v>76</v>
      </c>
      <c r="AY919" s="33">
        <v>0.40849999999999997</v>
      </c>
      <c r="AZ919" s="34">
        <f>IF(AND(AY919&gt;0,AY919&lt;=10),AY919*0.25,IF(AND(AY919&gt;10,AY919&lt;=50),AY919*0.17,IF(AND(AY919&gt;10,AY919&lt;=100),AY919*0.12,IF(AY919&gt;100,AY919*0.1))))</f>
        <v>0.10212499999999999</v>
      </c>
      <c r="BA919" s="35">
        <f>AZ919+AY919</f>
        <v>0.510625</v>
      </c>
      <c r="BB919" s="33">
        <f>BA919+BA919*0.08</f>
        <v>0.55147499999999994</v>
      </c>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row>
    <row r="920" spans="1:116" s="49" customFormat="1" ht="30">
      <c r="A920" s="43" t="s">
        <v>4098</v>
      </c>
      <c r="B920" s="23">
        <v>945</v>
      </c>
      <c r="C920" s="44">
        <v>2431</v>
      </c>
      <c r="D920" s="44"/>
      <c r="E920" s="45" t="s">
        <v>4204</v>
      </c>
      <c r="F920" s="45" t="s">
        <v>4205</v>
      </c>
      <c r="G920" s="35" t="s">
        <v>4206</v>
      </c>
      <c r="H920" s="48" t="s">
        <v>4207</v>
      </c>
      <c r="I920" s="45" t="s">
        <v>396</v>
      </c>
      <c r="J920" s="45" t="s">
        <v>4208</v>
      </c>
      <c r="K920" s="46"/>
      <c r="L920" s="45"/>
      <c r="M920" s="47">
        <v>1</v>
      </c>
      <c r="N920" s="45" t="s">
        <v>47</v>
      </c>
      <c r="O920" s="45" t="s">
        <v>4101</v>
      </c>
      <c r="P920" s="45" t="s">
        <v>4209</v>
      </c>
      <c r="Q920" s="45" t="s">
        <v>4210</v>
      </c>
      <c r="R920" s="29">
        <v>0.98</v>
      </c>
      <c r="S920" s="30"/>
      <c r="T920" s="31">
        <v>0.91</v>
      </c>
      <c r="U920" s="9">
        <v>0.4</v>
      </c>
      <c r="V920" s="29">
        <v>0.69650000000000001</v>
      </c>
      <c r="W920" s="30"/>
      <c r="X920" s="30">
        <v>1.1231</v>
      </c>
      <c r="Y920" s="30"/>
      <c r="Z920" s="30"/>
      <c r="AA920" s="30"/>
      <c r="AB920" s="30"/>
      <c r="AC920" s="30"/>
      <c r="AD920" s="30"/>
      <c r="AE920" s="32">
        <v>0.69650000000000001</v>
      </c>
      <c r="AF920" s="17"/>
      <c r="AG920" s="17"/>
      <c r="AH920" s="17"/>
      <c r="AI920" s="17"/>
      <c r="AJ920" s="17"/>
      <c r="AK920" s="17"/>
      <c r="AL920" s="17"/>
      <c r="AM920" s="17"/>
      <c r="AN920" s="33">
        <v>0.98</v>
      </c>
      <c r="AO920" s="17" t="s">
        <v>51</v>
      </c>
      <c r="AP920" s="32" t="s">
        <v>52</v>
      </c>
      <c r="AQ920" s="17" t="e">
        <f>AVERAGE(SMALL(AE920:AI920,1),SMALL(AE920:AI920,2))</f>
        <v>#NUM!</v>
      </c>
      <c r="AR920" s="17" t="e">
        <f>IF(R920 &lt;=( AVERAGE(SMALL(AE920:AI920,1),SMALL(AE920:AI920,2))), R920, "")</f>
        <v>#NUM!</v>
      </c>
      <c r="AS920" s="17" t="e">
        <f>AVERAGE(SMALL(AJ920:AM920,1),SMALL(AJ920:AM920,2))</f>
        <v>#NUM!</v>
      </c>
      <c r="AT920" s="17">
        <f>T920*1.075</f>
        <v>0.97824999999999995</v>
      </c>
      <c r="AU920" s="17">
        <f>U920*1.075</f>
        <v>0.43</v>
      </c>
      <c r="AV920" s="30">
        <f>MIN(AN920,AT920,AU920)</f>
        <v>0.43</v>
      </c>
      <c r="AW920" s="17" t="s">
        <v>75</v>
      </c>
      <c r="AX920" s="17" t="s">
        <v>76</v>
      </c>
      <c r="AY920" s="33">
        <v>0.43</v>
      </c>
      <c r="AZ920" s="34">
        <f>IF(AND(AY920&gt;0,AY920&lt;=10),AY920*0.25,IF(AND(AY920&gt;10,AY920&lt;=50),AY920*0.17,IF(AND(AY920&gt;10,AY920&lt;=100),AY920*0.12,IF(AY920&gt;100,AY920*0.1))))</f>
        <v>0.1075</v>
      </c>
      <c r="BA920" s="35">
        <f>AZ920+AY920</f>
        <v>0.53749999999999998</v>
      </c>
      <c r="BB920" s="33">
        <f>BA920+BA920*0.08</f>
        <v>0.58050000000000002</v>
      </c>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c r="CW920" s="17"/>
      <c r="CX920" s="17"/>
      <c r="CY920" s="17"/>
      <c r="CZ920" s="17"/>
      <c r="DA920" s="17"/>
      <c r="DB920" s="17"/>
      <c r="DC920" s="17"/>
      <c r="DD920" s="17"/>
      <c r="DE920" s="17"/>
      <c r="DF920" s="17"/>
      <c r="DG920" s="17"/>
      <c r="DH920" s="17"/>
      <c r="DI920" s="17"/>
      <c r="DJ920" s="17"/>
      <c r="DK920" s="17"/>
      <c r="DL920" s="17"/>
    </row>
    <row r="921" spans="1:116" s="49" customFormat="1" ht="45">
      <c r="A921" s="43" t="s">
        <v>4098</v>
      </c>
      <c r="B921" s="23">
        <v>1004</v>
      </c>
      <c r="C921" s="44">
        <v>11847</v>
      </c>
      <c r="D921" s="44"/>
      <c r="E921" s="45" t="s">
        <v>4432</v>
      </c>
      <c r="F921" s="45" t="s">
        <v>4433</v>
      </c>
      <c r="G921" s="35" t="s">
        <v>1470</v>
      </c>
      <c r="H921" s="48" t="s">
        <v>4434</v>
      </c>
      <c r="I921" s="45" t="s">
        <v>98</v>
      </c>
      <c r="J921" s="45" t="s">
        <v>4435</v>
      </c>
      <c r="K921" s="46">
        <v>2</v>
      </c>
      <c r="L921" s="45" t="s">
        <v>83</v>
      </c>
      <c r="M921" s="47">
        <v>1</v>
      </c>
      <c r="N921" s="45" t="s">
        <v>47</v>
      </c>
      <c r="O921" s="45" t="s">
        <v>4101</v>
      </c>
      <c r="P921" s="45" t="s">
        <v>4436</v>
      </c>
      <c r="Q921" s="45" t="s">
        <v>4437</v>
      </c>
      <c r="R921" s="29">
        <v>0.82</v>
      </c>
      <c r="S921" s="30"/>
      <c r="T921" s="31">
        <v>0.76</v>
      </c>
      <c r="U921" s="9">
        <v>0.4</v>
      </c>
      <c r="V921" s="29">
        <v>0.75870000000000004</v>
      </c>
      <c r="W921" s="30"/>
      <c r="X921" s="30"/>
      <c r="Y921" s="30"/>
      <c r="Z921" s="30"/>
      <c r="AA921" s="30"/>
      <c r="AB921" s="30"/>
      <c r="AC921" s="30"/>
      <c r="AD921" s="30"/>
      <c r="AE921" s="32">
        <v>0.75870000000000004</v>
      </c>
      <c r="AF921" s="17"/>
      <c r="AG921" s="17"/>
      <c r="AH921" s="17"/>
      <c r="AI921" s="17"/>
      <c r="AJ921" s="17"/>
      <c r="AK921" s="17"/>
      <c r="AL921" s="17"/>
      <c r="AM921" s="17"/>
      <c r="AN921" s="33">
        <v>0.82</v>
      </c>
      <c r="AO921" s="17" t="s">
        <v>51</v>
      </c>
      <c r="AP921" s="32" t="s">
        <v>52</v>
      </c>
      <c r="AQ921" s="17" t="e">
        <f>AVERAGE(SMALL(AE921:AI921,1),SMALL(AE921:AI921,2))</f>
        <v>#NUM!</v>
      </c>
      <c r="AR921" s="17" t="e">
        <f>IF(R921 &lt;=( AVERAGE(SMALL(AE921:AI921,1),SMALL(AE921:AI921,2))), R921, "")</f>
        <v>#NUM!</v>
      </c>
      <c r="AS921" s="17" t="e">
        <f>AVERAGE(SMALL(AJ921:AM921,1),SMALL(AJ921:AM921,2))</f>
        <v>#NUM!</v>
      </c>
      <c r="AT921" s="17">
        <f>T921*1.075</f>
        <v>0.81699999999999995</v>
      </c>
      <c r="AU921" s="17">
        <f>U921*1.075</f>
        <v>0.43</v>
      </c>
      <c r="AV921" s="30">
        <f>MIN(AN921,AT921,AU921)</f>
        <v>0.43</v>
      </c>
      <c r="AW921" s="17" t="s">
        <v>75</v>
      </c>
      <c r="AX921" s="17" t="s">
        <v>76</v>
      </c>
      <c r="AY921" s="33">
        <v>0.43</v>
      </c>
      <c r="AZ921" s="34">
        <f>IF(AND(AY921&gt;0,AY921&lt;=10),AY921*0.25,IF(AND(AY921&gt;10,AY921&lt;=50),AY921*0.17,IF(AND(AY921&gt;10,AY921&lt;=100),AY921*0.12,IF(AY921&gt;100,AY921*0.1))))</f>
        <v>0.1075</v>
      </c>
      <c r="BA921" s="35">
        <f>AZ921+AY921</f>
        <v>0.53749999999999998</v>
      </c>
      <c r="BB921" s="33">
        <f>BA921+BA921*0.08</f>
        <v>0.58050000000000002</v>
      </c>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row>
    <row r="922" spans="1:116" s="17" customFormat="1" ht="30">
      <c r="A922" s="43" t="s">
        <v>4098</v>
      </c>
      <c r="B922" s="23">
        <v>930</v>
      </c>
      <c r="C922" s="44">
        <v>1212</v>
      </c>
      <c r="D922" s="44"/>
      <c r="E922" s="45" t="s">
        <v>4152</v>
      </c>
      <c r="F922" s="45" t="s">
        <v>4153</v>
      </c>
      <c r="G922" s="35" t="s">
        <v>4154</v>
      </c>
      <c r="H922" s="48" t="s">
        <v>89</v>
      </c>
      <c r="I922" s="45" t="s">
        <v>1458</v>
      </c>
      <c r="J922" s="45" t="s">
        <v>4155</v>
      </c>
      <c r="K922" s="46"/>
      <c r="L922" s="45"/>
      <c r="M922" s="47">
        <v>1</v>
      </c>
      <c r="N922" s="45" t="s">
        <v>47</v>
      </c>
      <c r="O922" s="45" t="s">
        <v>4101</v>
      </c>
      <c r="P922" s="45" t="s">
        <v>4156</v>
      </c>
      <c r="Q922" s="45" t="s">
        <v>4157</v>
      </c>
      <c r="R922" s="29">
        <v>0.82</v>
      </c>
      <c r="S922" s="30"/>
      <c r="T922" s="31">
        <v>0.76</v>
      </c>
      <c r="U922" s="9">
        <v>0.42</v>
      </c>
      <c r="V922" s="29">
        <v>1.3331999999999999</v>
      </c>
      <c r="W922" s="30">
        <v>0.8</v>
      </c>
      <c r="X922" s="30">
        <v>0.73180000000000001</v>
      </c>
      <c r="Y922" s="30"/>
      <c r="Z922" s="30"/>
      <c r="AA922" s="30"/>
      <c r="AB922" s="30"/>
      <c r="AC922" s="30"/>
      <c r="AD922" s="30"/>
      <c r="AE922" s="32">
        <v>1.3331999999999999</v>
      </c>
      <c r="AG922" s="17">
        <v>0.72765000000000002</v>
      </c>
      <c r="AN922" s="33">
        <v>0.82</v>
      </c>
      <c r="AO922" s="17" t="s">
        <v>51</v>
      </c>
      <c r="AP922" s="32" t="s">
        <v>52</v>
      </c>
      <c r="AQ922" s="17">
        <f>AVERAGE(SMALL(AE922:AI922,1),SMALL(AE922:AI922,2))</f>
        <v>1.0304249999999999</v>
      </c>
      <c r="AR922" s="17">
        <f>IF(R922 &lt;=( AVERAGE(SMALL(AE922:AI922,1),SMALL(AE922:AI922,2))), R922, "")</f>
        <v>0.82</v>
      </c>
      <c r="AS922" s="17" t="e">
        <f>AVERAGE(SMALL(AJ922:AM922,1),SMALL(AJ922:AM922,2))</f>
        <v>#NUM!</v>
      </c>
      <c r="AT922" s="17">
        <f>T922*1.075</f>
        <v>0.81699999999999995</v>
      </c>
      <c r="AU922" s="17">
        <f>U922*1.075</f>
        <v>0.45149999999999996</v>
      </c>
      <c r="AV922" s="30">
        <f>MIN(AN922,AT922,AU922)</f>
        <v>0.45149999999999996</v>
      </c>
      <c r="AW922" s="17" t="s">
        <v>75</v>
      </c>
      <c r="AX922" s="17" t="s">
        <v>76</v>
      </c>
      <c r="AY922" s="33">
        <v>0.45</v>
      </c>
      <c r="AZ922" s="34">
        <f>IF(AND(AY922&gt;0,AY922&lt;=10),AY922*0.25,IF(AND(AY922&gt;10,AY922&lt;=50),AY922*0.17,IF(AND(AY922&gt;10,AY922&lt;=100),AY922*0.12,IF(AY922&gt;100,AY922*0.1))))</f>
        <v>0.1125</v>
      </c>
      <c r="BA922" s="35">
        <f>AZ922+AY922</f>
        <v>0.5625</v>
      </c>
      <c r="BB922" s="33">
        <f>BA922+BA922*0.08</f>
        <v>0.60750000000000004</v>
      </c>
    </row>
    <row r="923" spans="1:116" s="17" customFormat="1" ht="30">
      <c r="A923" s="43" t="s">
        <v>4098</v>
      </c>
      <c r="B923" s="23">
        <v>943</v>
      </c>
      <c r="C923" s="44">
        <v>3482</v>
      </c>
      <c r="D923" s="44"/>
      <c r="E923" s="45" t="s">
        <v>4195</v>
      </c>
      <c r="F923" s="45" t="s">
        <v>4196</v>
      </c>
      <c r="G923" s="35" t="s">
        <v>104</v>
      </c>
      <c r="H923" s="48" t="s">
        <v>105</v>
      </c>
      <c r="I923" s="45" t="s">
        <v>45</v>
      </c>
      <c r="J923" s="45" t="s">
        <v>4197</v>
      </c>
      <c r="K923" s="46"/>
      <c r="L923" s="45"/>
      <c r="M923" s="47">
        <v>10</v>
      </c>
      <c r="N923" s="45" t="s">
        <v>47</v>
      </c>
      <c r="O923" s="45" t="s">
        <v>4101</v>
      </c>
      <c r="P923" s="45" t="s">
        <v>4176</v>
      </c>
      <c r="Q923" s="45" t="s">
        <v>4198</v>
      </c>
      <c r="R923" s="29">
        <v>1.07</v>
      </c>
      <c r="S923" s="30"/>
      <c r="T923" s="31">
        <v>1</v>
      </c>
      <c r="U923" s="9">
        <v>0.5</v>
      </c>
      <c r="V923" s="29">
        <v>1.4384999999999999</v>
      </c>
      <c r="W923" s="30"/>
      <c r="X923" s="30"/>
      <c r="Y923" s="30"/>
      <c r="Z923" s="30"/>
      <c r="AA923" s="30"/>
      <c r="AB923" s="30"/>
      <c r="AC923" s="30"/>
      <c r="AD923" s="30"/>
      <c r="AE923" s="32">
        <v>1.4384999999999999</v>
      </c>
      <c r="AN923" s="33">
        <v>1.07</v>
      </c>
      <c r="AO923" s="17" t="s">
        <v>51</v>
      </c>
      <c r="AP923" s="32" t="s">
        <v>52</v>
      </c>
      <c r="AQ923" s="17" t="e">
        <f>AVERAGE(SMALL(AE923:AI923,1),SMALL(AE923:AI923,2))</f>
        <v>#NUM!</v>
      </c>
      <c r="AR923" s="17" t="e">
        <f>IF(R923 &lt;=( AVERAGE(SMALL(AE923:AI923,1),SMALL(AE923:AI923,2))), R923, "")</f>
        <v>#NUM!</v>
      </c>
      <c r="AS923" s="17" t="e">
        <f>AVERAGE(SMALL(AJ923:AM923,1),SMALL(AJ923:AM923,2))</f>
        <v>#NUM!</v>
      </c>
      <c r="AT923" s="17">
        <f>T923*1.075</f>
        <v>1.075</v>
      </c>
      <c r="AU923" s="17">
        <f>U923*1.075</f>
        <v>0.53749999999999998</v>
      </c>
      <c r="AV923" s="30">
        <f>MIN(AN923,AT923,AU923)</f>
        <v>0.53749999999999998</v>
      </c>
      <c r="AW923" s="17" t="s">
        <v>75</v>
      </c>
      <c r="AX923" s="17" t="s">
        <v>76</v>
      </c>
      <c r="AY923" s="33">
        <v>0.54</v>
      </c>
      <c r="AZ923" s="34">
        <f>IF(AND(AY923&gt;0,AY923&lt;=10),AY923*0.25,IF(AND(AY923&gt;10,AY923&lt;=50),AY923*0.17,IF(AND(AY923&gt;10,AY923&lt;=100),AY923*0.12,IF(AY923&gt;100,AY923*0.1))))</f>
        <v>0.13500000000000001</v>
      </c>
      <c r="BA923" s="35">
        <f>AZ923+AY923</f>
        <v>0.67500000000000004</v>
      </c>
      <c r="BB923" s="33">
        <f>BA923+BA923*0.08</f>
        <v>0.72900000000000009</v>
      </c>
    </row>
    <row r="924" spans="1:116" s="17" customFormat="1" ht="30">
      <c r="A924" s="43" t="s">
        <v>4098</v>
      </c>
      <c r="B924" s="23">
        <v>989</v>
      </c>
      <c r="C924" s="44">
        <v>2435</v>
      </c>
      <c r="D924" s="44"/>
      <c r="E924" s="45" t="s">
        <v>4379</v>
      </c>
      <c r="F924" s="45" t="s">
        <v>4380</v>
      </c>
      <c r="G924" s="35" t="s">
        <v>4381</v>
      </c>
      <c r="H924" s="48" t="s">
        <v>688</v>
      </c>
      <c r="I924" s="45" t="s">
        <v>106</v>
      </c>
      <c r="J924" s="45" t="s">
        <v>1045</v>
      </c>
      <c r="K924" s="46"/>
      <c r="L924" s="45"/>
      <c r="M924" s="47">
        <v>20</v>
      </c>
      <c r="N924" s="45" t="s">
        <v>47</v>
      </c>
      <c r="O924" s="45" t="s">
        <v>4101</v>
      </c>
      <c r="P924" s="45" t="s">
        <v>4117</v>
      </c>
      <c r="Q924" s="45" t="s">
        <v>4382</v>
      </c>
      <c r="R924" s="29">
        <v>0.7</v>
      </c>
      <c r="S924" s="30"/>
      <c r="T924" s="31">
        <v>0.65</v>
      </c>
      <c r="U924" s="9">
        <v>0.56999999999999995</v>
      </c>
      <c r="V924" s="29">
        <v>0.65400000000000003</v>
      </c>
      <c r="W924" s="30"/>
      <c r="X924" s="30"/>
      <c r="Y924" s="30"/>
      <c r="Z924" s="30"/>
      <c r="AA924" s="30"/>
      <c r="AB924" s="30"/>
      <c r="AC924" s="30"/>
      <c r="AD924" s="30"/>
      <c r="AE924" s="32">
        <v>0.65400000000000003</v>
      </c>
      <c r="AN924" s="33">
        <v>0.7</v>
      </c>
      <c r="AO924" s="17" t="s">
        <v>51</v>
      </c>
      <c r="AP924" s="32" t="s">
        <v>52</v>
      </c>
      <c r="AQ924" s="17" t="e">
        <f>AVERAGE(SMALL(AE924:AI924,1),SMALL(AE924:AI924,2))</f>
        <v>#NUM!</v>
      </c>
      <c r="AR924" s="17" t="e">
        <f>IF(R924 &lt;=( AVERAGE(SMALL(AE924:AI924,1),SMALL(AE924:AI924,2))), R924, "")</f>
        <v>#NUM!</v>
      </c>
      <c r="AS924" s="17" t="e">
        <f>AVERAGE(SMALL(AJ924:AM924,1),SMALL(AJ924:AM924,2))</f>
        <v>#NUM!</v>
      </c>
      <c r="AT924" s="17">
        <f>T924*1.075</f>
        <v>0.69874999999999998</v>
      </c>
      <c r="AU924" s="17">
        <f>U924*1.075</f>
        <v>0.61274999999999991</v>
      </c>
      <c r="AV924" s="30">
        <f>MIN(AN924,AT924,AU924)</f>
        <v>0.61274999999999991</v>
      </c>
      <c r="AW924" s="17" t="s">
        <v>75</v>
      </c>
      <c r="AX924" s="17" t="s">
        <v>76</v>
      </c>
      <c r="AY924" s="33">
        <v>0.61</v>
      </c>
      <c r="AZ924" s="34">
        <f>IF(AND(AY924&gt;0,AY924&lt;=10),AY924*0.25,IF(AND(AY924&gt;10,AY924&lt;=50),AY924*0.17,IF(AND(AY924&gt;10,AY924&lt;=100),AY924*0.12,IF(AY924&gt;100,AY924*0.1))))</f>
        <v>0.1525</v>
      </c>
      <c r="BA924" s="35">
        <f>AZ924+AY924</f>
        <v>0.76249999999999996</v>
      </c>
      <c r="BB924" s="33">
        <f>BA924+BA924*0.08</f>
        <v>0.8234999999999999</v>
      </c>
    </row>
    <row r="925" spans="1:116" s="17" customFormat="1" ht="30">
      <c r="A925" s="43" t="s">
        <v>4098</v>
      </c>
      <c r="B925" s="23">
        <v>938</v>
      </c>
      <c r="C925" s="44">
        <v>3680</v>
      </c>
      <c r="D925" s="44"/>
      <c r="E925" s="45" t="s">
        <v>4178</v>
      </c>
      <c r="F925" s="45" t="s">
        <v>4174</v>
      </c>
      <c r="G925" s="35" t="s">
        <v>96</v>
      </c>
      <c r="H925" s="48" t="s">
        <v>89</v>
      </c>
      <c r="I925" s="45" t="s">
        <v>1458</v>
      </c>
      <c r="J925" s="45" t="s">
        <v>4179</v>
      </c>
      <c r="K925" s="46"/>
      <c r="L925" s="45"/>
      <c r="M925" s="47">
        <v>1</v>
      </c>
      <c r="N925" s="45" t="s">
        <v>47</v>
      </c>
      <c r="O925" s="45" t="s">
        <v>4101</v>
      </c>
      <c r="P925" s="45" t="s">
        <v>4176</v>
      </c>
      <c r="Q925" s="45" t="s">
        <v>4180</v>
      </c>
      <c r="R925" s="29">
        <v>1.92</v>
      </c>
      <c r="S925" s="30"/>
      <c r="T925" s="58">
        <v>0.82</v>
      </c>
      <c r="U925" s="9">
        <v>0.61</v>
      </c>
      <c r="V925" s="29">
        <v>2.8250999999999999</v>
      </c>
      <c r="W925" s="30"/>
      <c r="X925" s="30">
        <v>0.76429999999999998</v>
      </c>
      <c r="Y925" s="30"/>
      <c r="Z925" s="30"/>
      <c r="AA925" s="30"/>
      <c r="AB925" s="30"/>
      <c r="AC925" s="30"/>
      <c r="AD925" s="30"/>
      <c r="AE925" s="32">
        <v>2.8250999999999999</v>
      </c>
      <c r="AN925" s="33">
        <v>1.92</v>
      </c>
      <c r="AO925" s="17" t="s">
        <v>51</v>
      </c>
      <c r="AP925" s="32" t="s">
        <v>52</v>
      </c>
      <c r="AQ925" s="17" t="e">
        <f>AVERAGE(SMALL(AE925:AI925,1),SMALL(AE925:AI925,2))</f>
        <v>#NUM!</v>
      </c>
      <c r="AR925" s="17" t="e">
        <f>IF(R925 &lt;=( AVERAGE(SMALL(AE925:AI925,1),SMALL(AE925:AI925,2))), R925, "")</f>
        <v>#NUM!</v>
      </c>
      <c r="AS925" s="17" t="e">
        <f>AVERAGE(SMALL(AJ925:AM925,1),SMALL(AJ925:AM925,2))</f>
        <v>#NUM!</v>
      </c>
      <c r="AT925" s="17">
        <f>T925*1.075</f>
        <v>0.88149999999999995</v>
      </c>
      <c r="AU925" s="17">
        <f>U925*1.075</f>
        <v>0.65574999999999994</v>
      </c>
      <c r="AV925" s="30">
        <f>MIN(AN925,AT925,AU925)</f>
        <v>0.65574999999999994</v>
      </c>
      <c r="AW925" s="17" t="s">
        <v>75</v>
      </c>
      <c r="AX925" s="17" t="s">
        <v>76</v>
      </c>
      <c r="AY925" s="33">
        <v>0.65500000000000003</v>
      </c>
      <c r="AZ925" s="34">
        <f>IF(AND(AY925&gt;0,AY925&lt;=10),AY925*0.25,IF(AND(AY925&gt;10,AY925&lt;=50),AY925*0.17,IF(AND(AY925&gt;10,AY925&lt;=100),AY925*0.12,IF(AY925&gt;100,AY925*0.1))))</f>
        <v>0.16375000000000001</v>
      </c>
      <c r="BA925" s="35">
        <f>AZ925+AY925</f>
        <v>0.81875000000000009</v>
      </c>
      <c r="BB925" s="33">
        <f>BA925+BA925*0.08</f>
        <v>0.88425000000000009</v>
      </c>
    </row>
    <row r="926" spans="1:116" s="17" customFormat="1" ht="30">
      <c r="A926" s="43" t="s">
        <v>4098</v>
      </c>
      <c r="B926" s="23">
        <v>979</v>
      </c>
      <c r="C926" s="44">
        <v>2434</v>
      </c>
      <c r="D926" s="44"/>
      <c r="E926" s="45" t="s">
        <v>4338</v>
      </c>
      <c r="F926" s="45" t="s">
        <v>4339</v>
      </c>
      <c r="G926" s="35" t="s">
        <v>940</v>
      </c>
      <c r="H926" s="48" t="s">
        <v>4340</v>
      </c>
      <c r="I926" s="45" t="s">
        <v>396</v>
      </c>
      <c r="J926" s="45" t="s">
        <v>4341</v>
      </c>
      <c r="K926" s="46"/>
      <c r="L926" s="45"/>
      <c r="M926" s="47">
        <v>5</v>
      </c>
      <c r="N926" s="45" t="s">
        <v>47</v>
      </c>
      <c r="O926" s="45" t="s">
        <v>4101</v>
      </c>
      <c r="P926" s="45" t="s">
        <v>4342</v>
      </c>
      <c r="Q926" s="45" t="s">
        <v>4343</v>
      </c>
      <c r="R926" s="29">
        <v>0.82</v>
      </c>
      <c r="S926" s="30"/>
      <c r="T926" s="31">
        <v>0.76</v>
      </c>
      <c r="U926" s="9">
        <v>0.7</v>
      </c>
      <c r="V926" s="29">
        <v>0.90129999999999999</v>
      </c>
      <c r="W926" s="30">
        <v>1.1000000000000001</v>
      </c>
      <c r="X926" s="30">
        <v>1.4636</v>
      </c>
      <c r="Y926" s="30"/>
      <c r="Z926" s="30"/>
      <c r="AA926" s="30"/>
      <c r="AB926" s="30"/>
      <c r="AC926" s="30"/>
      <c r="AD926" s="30"/>
      <c r="AE926" s="32">
        <v>0.90129999999999999</v>
      </c>
      <c r="AF926" s="17">
        <v>1.6950000000000001</v>
      </c>
      <c r="AG926" s="17">
        <v>1.45</v>
      </c>
      <c r="AN926" s="33">
        <v>0.82</v>
      </c>
      <c r="AO926" s="17" t="s">
        <v>51</v>
      </c>
      <c r="AP926" s="32" t="s">
        <v>52</v>
      </c>
      <c r="AQ926" s="17">
        <f>AVERAGE(SMALL(AE926:AI926,1),SMALL(AE926:AI926,2))</f>
        <v>1.1756500000000001</v>
      </c>
      <c r="AR926" s="17">
        <f>IF(R926 &lt;=( AVERAGE(SMALL(AE926:AI926,1),SMALL(AE926:AI926,2))), R926, "")</f>
        <v>0.82</v>
      </c>
      <c r="AS926" s="17" t="e">
        <f>AVERAGE(SMALL(AJ926:AM926,1),SMALL(AJ926:AM926,2))</f>
        <v>#NUM!</v>
      </c>
      <c r="AT926" s="17">
        <f>T926*1.075</f>
        <v>0.81699999999999995</v>
      </c>
      <c r="AU926" s="17">
        <f>U926*1.075</f>
        <v>0.75249999999999995</v>
      </c>
      <c r="AV926" s="30">
        <f>MIN(AN926,AT926,AU926)</f>
        <v>0.75249999999999995</v>
      </c>
      <c r="AW926" s="17" t="s">
        <v>75</v>
      </c>
      <c r="AX926" s="17" t="s">
        <v>76</v>
      </c>
      <c r="AY926" s="33">
        <v>0.75</v>
      </c>
      <c r="AZ926" s="34">
        <f>IF(AND(AY926&gt;0,AY926&lt;=10),AY926*0.25,IF(AND(AY926&gt;10,AY926&lt;=50),AY926*0.17,IF(AND(AY926&gt;10,AY926&lt;=100),AY926*0.12,IF(AY926&gt;100,AY926*0.1))))</f>
        <v>0.1875</v>
      </c>
      <c r="BA926" s="35">
        <f>AZ926+AY926</f>
        <v>0.9375</v>
      </c>
      <c r="BB926" s="33">
        <f>BA926+BA926*0.08</f>
        <v>1.0125</v>
      </c>
    </row>
    <row r="927" spans="1:116" s="17" customFormat="1" ht="30">
      <c r="A927" s="43" t="s">
        <v>4098</v>
      </c>
      <c r="B927" s="23">
        <v>992</v>
      </c>
      <c r="C927" s="44">
        <v>3685</v>
      </c>
      <c r="D927" s="44"/>
      <c r="E927" s="45" t="s">
        <v>4386</v>
      </c>
      <c r="F927" s="45" t="s">
        <v>4387</v>
      </c>
      <c r="G927" s="35" t="s">
        <v>4388</v>
      </c>
      <c r="H927" s="48" t="s">
        <v>1797</v>
      </c>
      <c r="I927" s="45" t="s">
        <v>106</v>
      </c>
      <c r="J927" s="45" t="s">
        <v>3338</v>
      </c>
      <c r="K927" s="46"/>
      <c r="L927" s="45"/>
      <c r="M927" s="47">
        <v>10</v>
      </c>
      <c r="N927" s="45" t="s">
        <v>47</v>
      </c>
      <c r="O927" s="45" t="s">
        <v>4101</v>
      </c>
      <c r="P927" s="45" t="s">
        <v>4108</v>
      </c>
      <c r="Q927" s="45" t="s">
        <v>4390</v>
      </c>
      <c r="R927" s="29">
        <v>0.83</v>
      </c>
      <c r="S927" s="30"/>
      <c r="T927" s="31">
        <v>0.77</v>
      </c>
      <c r="U927" s="9">
        <v>0.7</v>
      </c>
      <c r="V927" s="29">
        <v>0.91049999999999998</v>
      </c>
      <c r="W927" s="30"/>
      <c r="X927" s="30">
        <v>0.64139999999999997</v>
      </c>
      <c r="Y927" s="30"/>
      <c r="Z927" s="30"/>
      <c r="AA927" s="30"/>
      <c r="AB927" s="30"/>
      <c r="AC927" s="30"/>
      <c r="AD927" s="30"/>
      <c r="AE927" s="32">
        <v>0.91049999999999998</v>
      </c>
      <c r="AG927" s="17">
        <v>0.63770000000000004</v>
      </c>
      <c r="AN927" s="33">
        <v>0.77410000000000001</v>
      </c>
      <c r="AO927" s="17" t="s">
        <v>213</v>
      </c>
      <c r="AP927" s="32" t="s">
        <v>214</v>
      </c>
      <c r="AQ927" s="17">
        <f>AVERAGE(SMALL(AE927:AI927,1),SMALL(AE927:AI927,2))</f>
        <v>0.77410000000000001</v>
      </c>
      <c r="AR927" s="17" t="str">
        <f>IF(R927 &lt;=( AVERAGE(SMALL(AE927:AI927,1),SMALL(AE927:AI927,2))), R927, "")</f>
        <v/>
      </c>
      <c r="AS927" s="17" t="e">
        <f>AVERAGE(SMALL(AJ927:AM927,1),SMALL(AJ927:AM927,2))</f>
        <v>#NUM!</v>
      </c>
      <c r="AT927" s="17">
        <f>T927*1.075</f>
        <v>0.82774999999999999</v>
      </c>
      <c r="AU927" s="17">
        <f>U927*1.075</f>
        <v>0.75249999999999995</v>
      </c>
      <c r="AV927" s="30">
        <f>MIN(AN927,AT927,AU927)</f>
        <v>0.75249999999999995</v>
      </c>
      <c r="AW927" s="17" t="s">
        <v>75</v>
      </c>
      <c r="AX927" s="17" t="s">
        <v>76</v>
      </c>
      <c r="AY927" s="33">
        <v>0.75</v>
      </c>
      <c r="AZ927" s="34">
        <f>IF(AND(AY927&gt;0,AY927&lt;=10),AY927*0.25,IF(AND(AY927&gt;10,AY927&lt;=50),AY927*0.17,IF(AND(AY927&gt;10,AY927&lt;=100),AY927*0.12,IF(AY927&gt;100,AY927*0.1))))</f>
        <v>0.1875</v>
      </c>
      <c r="BA927" s="35">
        <f>AZ927+AY927</f>
        <v>0.9375</v>
      </c>
      <c r="BB927" s="33">
        <f>BA927+BA927*0.08</f>
        <v>1.0125</v>
      </c>
    </row>
    <row r="928" spans="1:116" s="17" customFormat="1" ht="30">
      <c r="A928" s="43" t="s">
        <v>4098</v>
      </c>
      <c r="B928" s="23">
        <v>999</v>
      </c>
      <c r="C928" s="44">
        <v>3589</v>
      </c>
      <c r="D928" s="44"/>
      <c r="E928" s="45" t="s">
        <v>4417</v>
      </c>
      <c r="F928" s="45" t="s">
        <v>4418</v>
      </c>
      <c r="G928" s="35" t="s">
        <v>529</v>
      </c>
      <c r="H928" s="48" t="s">
        <v>60</v>
      </c>
      <c r="I928" s="45" t="s">
        <v>161</v>
      </c>
      <c r="J928" s="45" t="s">
        <v>4419</v>
      </c>
      <c r="K928" s="46"/>
      <c r="L928" s="45"/>
      <c r="M928" s="47">
        <v>14</v>
      </c>
      <c r="N928" s="45" t="s">
        <v>47</v>
      </c>
      <c r="O928" s="45" t="s">
        <v>4101</v>
      </c>
      <c r="P928" s="45" t="s">
        <v>4134</v>
      </c>
      <c r="Q928" s="45" t="s">
        <v>4420</v>
      </c>
      <c r="R928" s="29">
        <v>0.77</v>
      </c>
      <c r="S928" s="30"/>
      <c r="T928" s="31">
        <v>0.72</v>
      </c>
      <c r="U928" s="9">
        <v>1</v>
      </c>
      <c r="V928" s="29">
        <v>1.4341999999999999</v>
      </c>
      <c r="W928" s="30"/>
      <c r="X928" s="30">
        <v>0.74809999999999999</v>
      </c>
      <c r="Y928" s="30"/>
      <c r="Z928" s="30"/>
      <c r="AA928" s="30"/>
      <c r="AB928" s="30"/>
      <c r="AC928" s="30"/>
      <c r="AD928" s="30"/>
      <c r="AE928" s="32">
        <v>1.4341999999999999</v>
      </c>
      <c r="AF928" s="17">
        <v>0.93899999999999995</v>
      </c>
      <c r="AN928" s="33">
        <v>0.77</v>
      </c>
      <c r="AO928" s="17" t="s">
        <v>51</v>
      </c>
      <c r="AP928" s="32" t="s">
        <v>52</v>
      </c>
      <c r="AQ928" s="17">
        <f>AVERAGE(SMALL(AE928:AI928,1),SMALL(AE928:AI928,2))</f>
        <v>1.1865999999999999</v>
      </c>
      <c r="AR928" s="17">
        <f>IF(R928 &lt;=( AVERAGE(SMALL(AE928:AI928,1),SMALL(AE928:AI928,2))), R928, "")</f>
        <v>0.77</v>
      </c>
      <c r="AS928" s="17" t="e">
        <f>AVERAGE(SMALL(AJ928:AM928,1),SMALL(AJ928:AM928,2))</f>
        <v>#NUM!</v>
      </c>
      <c r="AT928" s="17">
        <f>T928*1.075</f>
        <v>0.77399999999999991</v>
      </c>
      <c r="AU928" s="17">
        <f>U928*1.075</f>
        <v>1.075</v>
      </c>
      <c r="AV928" s="30">
        <f>MIN(AN928,AT928,AU928)</f>
        <v>0.77</v>
      </c>
      <c r="AW928" s="42" t="s">
        <v>53</v>
      </c>
      <c r="AX928" s="17" t="s">
        <v>52</v>
      </c>
      <c r="AY928" s="33">
        <v>0.77</v>
      </c>
      <c r="AZ928" s="34">
        <f>IF(AND(AY928&gt;0,AY928&lt;=10),AY928*0.25,IF(AND(AY928&gt;10,AY928&lt;=50),AY928*0.17,IF(AND(AY928&gt;10,AY928&lt;=100),AY928*0.12,IF(AY928&gt;100,AY928*0.1))))</f>
        <v>0.1925</v>
      </c>
      <c r="BA928" s="35">
        <f>AZ928+AY928</f>
        <v>0.96250000000000002</v>
      </c>
      <c r="BB928" s="33">
        <f>BA928+BA928*0.08</f>
        <v>1.0395000000000001</v>
      </c>
    </row>
    <row r="929" spans="1:116" s="17" customFormat="1" ht="30">
      <c r="A929" s="43" t="s">
        <v>4098</v>
      </c>
      <c r="B929" s="23">
        <v>934</v>
      </c>
      <c r="C929" s="44">
        <v>5122</v>
      </c>
      <c r="D929" s="44"/>
      <c r="E929" s="45" t="s">
        <v>4163</v>
      </c>
      <c r="F929" s="45" t="s">
        <v>95</v>
      </c>
      <c r="G929" s="35" t="s">
        <v>96</v>
      </c>
      <c r="H929" s="48" t="s">
        <v>1949</v>
      </c>
      <c r="I929" s="45" t="s">
        <v>1458</v>
      </c>
      <c r="J929" s="45" t="s">
        <v>4164</v>
      </c>
      <c r="K929" s="46"/>
      <c r="L929" s="45"/>
      <c r="M929" s="47">
        <v>1</v>
      </c>
      <c r="N929" s="45" t="s">
        <v>47</v>
      </c>
      <c r="O929" s="45" t="s">
        <v>4101</v>
      </c>
      <c r="P929" s="45" t="s">
        <v>4117</v>
      </c>
      <c r="Q929" s="45" t="s">
        <v>4165</v>
      </c>
      <c r="R929" s="29">
        <v>0.78</v>
      </c>
      <c r="S929" s="30"/>
      <c r="T929" s="58">
        <v>0.73</v>
      </c>
      <c r="U929" s="9">
        <v>0.9</v>
      </c>
      <c r="V929" s="29">
        <v>1.8753</v>
      </c>
      <c r="W929" s="30"/>
      <c r="X929" s="30"/>
      <c r="Y929" s="30"/>
      <c r="Z929" s="30"/>
      <c r="AA929" s="30"/>
      <c r="AB929" s="30"/>
      <c r="AC929" s="30"/>
      <c r="AD929" s="30"/>
      <c r="AE929" s="32">
        <v>1.8753</v>
      </c>
      <c r="AN929" s="33">
        <v>0.78</v>
      </c>
      <c r="AO929" s="17" t="s">
        <v>51</v>
      </c>
      <c r="AP929" s="32" t="s">
        <v>52</v>
      </c>
      <c r="AQ929" s="17" t="e">
        <f>AVERAGE(SMALL(AE929:AI929,1),SMALL(AE929:AI929,2))</f>
        <v>#NUM!</v>
      </c>
      <c r="AR929" s="17" t="e">
        <f>IF(R929 &lt;=( AVERAGE(SMALL(AE929:AI929,1),SMALL(AE929:AI929,2))), R929, "")</f>
        <v>#NUM!</v>
      </c>
      <c r="AS929" s="17" t="e">
        <f>AVERAGE(SMALL(AJ929:AM929,1),SMALL(AJ929:AM929,2))</f>
        <v>#NUM!</v>
      </c>
      <c r="AT929" s="17">
        <f>T929*1.075</f>
        <v>0.78474999999999995</v>
      </c>
      <c r="AU929" s="17">
        <f>U929*1.075</f>
        <v>0.96750000000000003</v>
      </c>
      <c r="AV929" s="30">
        <f>MIN(AN929,AT929,AU929)</f>
        <v>0.78</v>
      </c>
      <c r="AW929" s="42" t="s">
        <v>53</v>
      </c>
      <c r="AX929" s="42" t="s">
        <v>52</v>
      </c>
      <c r="AY929" s="33">
        <v>0.78</v>
      </c>
      <c r="AZ929" s="34">
        <f>IF(AND(AY929&gt;0,AY929&lt;=10),AY929*0.25,IF(AND(AY929&gt;10,AY929&lt;=50),AY929*0.17,IF(AND(AY929&gt;10,AY929&lt;=100),AY929*0.12,IF(AY929&gt;100,AY929*0.1))))</f>
        <v>0.19500000000000001</v>
      </c>
      <c r="BA929" s="35">
        <f>AZ929+AY929</f>
        <v>0.97500000000000009</v>
      </c>
      <c r="BB929" s="33">
        <f>BA929+BA929*0.08</f>
        <v>1.0530000000000002</v>
      </c>
    </row>
    <row r="930" spans="1:116" s="17" customFormat="1" ht="30">
      <c r="A930" s="43" t="s">
        <v>4098</v>
      </c>
      <c r="B930" s="23">
        <v>936</v>
      </c>
      <c r="C930" s="44">
        <v>3638</v>
      </c>
      <c r="D930" s="44"/>
      <c r="E930" s="45" t="s">
        <v>4163</v>
      </c>
      <c r="F930" s="45" t="s">
        <v>4170</v>
      </c>
      <c r="G930" s="35" t="s">
        <v>96</v>
      </c>
      <c r="H930" s="48" t="s">
        <v>1949</v>
      </c>
      <c r="I930" s="45" t="s">
        <v>1458</v>
      </c>
      <c r="J930" s="45" t="s">
        <v>4171</v>
      </c>
      <c r="K930" s="46"/>
      <c r="L930" s="45"/>
      <c r="M930" s="47">
        <v>1</v>
      </c>
      <c r="N930" s="45" t="s">
        <v>47</v>
      </c>
      <c r="O930" s="45" t="s">
        <v>4101</v>
      </c>
      <c r="P930" s="45" t="s">
        <v>4172</v>
      </c>
      <c r="Q930" s="45" t="s">
        <v>4173</v>
      </c>
      <c r="R930" s="29">
        <v>0.8</v>
      </c>
      <c r="S930" s="30"/>
      <c r="T930" s="58">
        <v>0.74</v>
      </c>
      <c r="U930" s="9">
        <v>0.9</v>
      </c>
      <c r="V930" s="29">
        <v>1.8753</v>
      </c>
      <c r="W930" s="30"/>
      <c r="X930" s="30"/>
      <c r="Y930" s="30"/>
      <c r="Z930" s="30"/>
      <c r="AA930" s="30"/>
      <c r="AB930" s="30"/>
      <c r="AC930" s="30"/>
      <c r="AD930" s="30"/>
      <c r="AE930" s="32">
        <v>1.8753</v>
      </c>
      <c r="AN930" s="33">
        <v>0.8</v>
      </c>
      <c r="AO930" s="17" t="s">
        <v>51</v>
      </c>
      <c r="AP930" s="32" t="s">
        <v>52</v>
      </c>
      <c r="AQ930" s="17" t="e">
        <f>AVERAGE(SMALL(AE930:AI930,1),SMALL(AE930:AI930,2))</f>
        <v>#NUM!</v>
      </c>
      <c r="AR930" s="17" t="e">
        <f>IF(R930 &lt;=( AVERAGE(SMALL(AE930:AI930,1),SMALL(AE930:AI930,2))), R930, "")</f>
        <v>#NUM!</v>
      </c>
      <c r="AS930" s="17" t="e">
        <f>AVERAGE(SMALL(AJ930:AM930,1),SMALL(AJ930:AM930,2))</f>
        <v>#NUM!</v>
      </c>
      <c r="AT930" s="17">
        <f>T930*1.075</f>
        <v>0.79549999999999998</v>
      </c>
      <c r="AU930" s="17">
        <f>U930*1.075</f>
        <v>0.96750000000000003</v>
      </c>
      <c r="AV930" s="30">
        <f>MIN(AN930,AT930,AU930)</f>
        <v>0.79549999999999998</v>
      </c>
      <c r="AW930" s="42" t="s">
        <v>53</v>
      </c>
      <c r="AX930" s="42" t="s">
        <v>52</v>
      </c>
      <c r="AY930" s="33">
        <v>0.79549999999999998</v>
      </c>
      <c r="AZ930" s="34">
        <f>IF(AND(AY930&gt;0,AY930&lt;=10),AY930*0.25,IF(AND(AY930&gt;10,AY930&lt;=50),AY930*0.17,IF(AND(AY930&gt;10,AY930&lt;=100),AY930*0.12,IF(AY930&gt;100,AY930*0.1))))</f>
        <v>0.198875</v>
      </c>
      <c r="BA930" s="35">
        <f>AZ930+AY930</f>
        <v>0.99437500000000001</v>
      </c>
      <c r="BB930" s="33">
        <f>BA930+BA930*0.08</f>
        <v>1.073925</v>
      </c>
    </row>
    <row r="931" spans="1:116" s="17" customFormat="1" ht="30">
      <c r="A931" s="43" t="s">
        <v>4098</v>
      </c>
      <c r="B931" s="23">
        <v>955</v>
      </c>
      <c r="C931" s="44">
        <v>1253</v>
      </c>
      <c r="D931" s="44"/>
      <c r="E931" s="45" t="s">
        <v>4242</v>
      </c>
      <c r="F931" s="45" t="s">
        <v>1348</v>
      </c>
      <c r="G931" s="35" t="s">
        <v>1349</v>
      </c>
      <c r="H931" s="48" t="s">
        <v>305</v>
      </c>
      <c r="I931" s="45" t="s">
        <v>45</v>
      </c>
      <c r="J931" s="45" t="s">
        <v>4246</v>
      </c>
      <c r="K931" s="46"/>
      <c r="L931" s="45"/>
      <c r="M931" s="47">
        <v>20</v>
      </c>
      <c r="N931" s="45" t="s">
        <v>47</v>
      </c>
      <c r="O931" s="45" t="s">
        <v>4101</v>
      </c>
      <c r="P931" s="45" t="s">
        <v>4111</v>
      </c>
      <c r="Q931" s="45" t="s">
        <v>4247</v>
      </c>
      <c r="R931" s="29">
        <v>1.44</v>
      </c>
      <c r="S931" s="30"/>
      <c r="T931" s="31">
        <v>1.34</v>
      </c>
      <c r="U931" s="9">
        <v>0.8</v>
      </c>
      <c r="V931" s="29">
        <v>1.8015000000000001</v>
      </c>
      <c r="W931" s="30">
        <v>1.27</v>
      </c>
      <c r="X931" s="30">
        <v>1.4148000000000001</v>
      </c>
      <c r="Y931" s="30"/>
      <c r="Z931" s="30"/>
      <c r="AA931" s="30"/>
      <c r="AB931" s="30"/>
      <c r="AC931" s="30"/>
      <c r="AD931" s="30"/>
      <c r="AE931" s="32">
        <v>1.8015000000000001</v>
      </c>
      <c r="AG931" s="17">
        <v>1.8918900000000001</v>
      </c>
      <c r="AN931" s="33">
        <v>1.44</v>
      </c>
      <c r="AO931" s="17" t="s">
        <v>51</v>
      </c>
      <c r="AP931" s="32" t="s">
        <v>52</v>
      </c>
      <c r="AQ931" s="17">
        <f>AVERAGE(SMALL(AE931:AI931,1),SMALL(AE931:AI931,2))</f>
        <v>1.846695</v>
      </c>
      <c r="AR931" s="17">
        <f>IF(R931 &lt;=( AVERAGE(SMALL(AE931:AI931,1),SMALL(AE931:AI931,2))), R931, "")</f>
        <v>1.44</v>
      </c>
      <c r="AS931" s="17" t="e">
        <f>AVERAGE(SMALL(AJ931:AM931,1),SMALL(AJ931:AM931,2))</f>
        <v>#NUM!</v>
      </c>
      <c r="AT931" s="17">
        <f>T931*1.075</f>
        <v>1.4405000000000001</v>
      </c>
      <c r="AU931" s="17">
        <f>U931*1.075</f>
        <v>0.86</v>
      </c>
      <c r="AV931" s="30">
        <f>MIN(AN931,AT931,AU931)</f>
        <v>0.86</v>
      </c>
      <c r="AW931" s="17" t="s">
        <v>75</v>
      </c>
      <c r="AX931" s="17" t="s">
        <v>76</v>
      </c>
      <c r="AY931" s="33">
        <v>0.86</v>
      </c>
      <c r="AZ931" s="34">
        <f>IF(AND(AY931&gt;0,AY931&lt;=10),AY931*0.25,IF(AND(AY931&gt;10,AY931&lt;=50),AY931*0.17,IF(AND(AY931&gt;10,AY931&lt;=100),AY931*0.12,IF(AY931&gt;100,AY931*0.1))))</f>
        <v>0.215</v>
      </c>
      <c r="BA931" s="35">
        <f>AZ931+AY931</f>
        <v>1.075</v>
      </c>
      <c r="BB931" s="33">
        <f>BA931+BA931*0.08</f>
        <v>1.161</v>
      </c>
    </row>
    <row r="932" spans="1:116" s="17" customFormat="1" ht="30">
      <c r="A932" s="43" t="s">
        <v>4098</v>
      </c>
      <c r="B932" s="23">
        <v>997</v>
      </c>
      <c r="C932" s="44">
        <v>3463</v>
      </c>
      <c r="D932" s="44"/>
      <c r="E932" s="45" t="s">
        <v>4407</v>
      </c>
      <c r="F932" s="45" t="s">
        <v>4408</v>
      </c>
      <c r="G932" s="35" t="s">
        <v>4409</v>
      </c>
      <c r="H932" s="48" t="s">
        <v>44</v>
      </c>
      <c r="I932" s="45" t="s">
        <v>106</v>
      </c>
      <c r="J932" s="45" t="s">
        <v>4410</v>
      </c>
      <c r="K932" s="46"/>
      <c r="L932" s="45"/>
      <c r="M932" s="47">
        <v>15</v>
      </c>
      <c r="N932" s="45" t="s">
        <v>47</v>
      </c>
      <c r="O932" s="45" t="s">
        <v>4101</v>
      </c>
      <c r="P932" s="45" t="s">
        <v>4176</v>
      </c>
      <c r="Q932" s="45" t="s">
        <v>4411</v>
      </c>
      <c r="R932" s="29">
        <v>0.99</v>
      </c>
      <c r="S932" s="30"/>
      <c r="T932" s="31">
        <v>0.92</v>
      </c>
      <c r="U932" s="9">
        <v>0.8</v>
      </c>
      <c r="V932" s="29">
        <v>1.8753</v>
      </c>
      <c r="W932" s="30"/>
      <c r="X932" s="30"/>
      <c r="Y932" s="30"/>
      <c r="Z932" s="30"/>
      <c r="AA932" s="30"/>
      <c r="AB932" s="30"/>
      <c r="AC932" s="30"/>
      <c r="AD932" s="30"/>
      <c r="AE932" s="32">
        <v>1.8753</v>
      </c>
      <c r="AN932" s="33">
        <v>0.99</v>
      </c>
      <c r="AO932" s="17" t="s">
        <v>51</v>
      </c>
      <c r="AP932" s="32" t="s">
        <v>52</v>
      </c>
      <c r="AQ932" s="17" t="e">
        <f>AVERAGE(SMALL(AE932:AI932,1),SMALL(AE932:AI932,2))</f>
        <v>#NUM!</v>
      </c>
      <c r="AR932" s="17" t="e">
        <f>IF(R932 &lt;=( AVERAGE(SMALL(AE932:AI932,1),SMALL(AE932:AI932,2))), R932, "")</f>
        <v>#NUM!</v>
      </c>
      <c r="AS932" s="17" t="e">
        <f>AVERAGE(SMALL(AJ932:AM932,1),SMALL(AJ932:AM932,2))</f>
        <v>#NUM!</v>
      </c>
      <c r="AT932" s="17">
        <f>T932*1.075</f>
        <v>0.98899999999999999</v>
      </c>
      <c r="AU932" s="17">
        <f>U932*1.075</f>
        <v>0.86</v>
      </c>
      <c r="AV932" s="30">
        <f>MIN(AN932,AT932,AU932)</f>
        <v>0.86</v>
      </c>
      <c r="AW932" s="17" t="s">
        <v>75</v>
      </c>
      <c r="AX932" s="17" t="s">
        <v>76</v>
      </c>
      <c r="AY932" s="33">
        <v>0.86</v>
      </c>
      <c r="AZ932" s="34">
        <f>IF(AND(AY932&gt;0,AY932&lt;=10),AY932*0.25,IF(AND(AY932&gt;10,AY932&lt;=50),AY932*0.17,IF(AND(AY932&gt;10,AY932&lt;=100),AY932*0.12,IF(AY932&gt;100,AY932*0.1))))</f>
        <v>0.215</v>
      </c>
      <c r="BA932" s="35">
        <f>AZ932+AY932</f>
        <v>1.075</v>
      </c>
      <c r="BB932" s="33">
        <f>BA932+BA932*0.08</f>
        <v>1.161</v>
      </c>
    </row>
    <row r="933" spans="1:116" s="49" customFormat="1" ht="30">
      <c r="A933" s="43" t="s">
        <v>4098</v>
      </c>
      <c r="B933" s="23">
        <v>937</v>
      </c>
      <c r="C933" s="44">
        <v>2399</v>
      </c>
      <c r="D933" s="44"/>
      <c r="E933" s="45" t="s">
        <v>4163</v>
      </c>
      <c r="F933" s="45" t="s">
        <v>4174</v>
      </c>
      <c r="G933" s="35" t="s">
        <v>96</v>
      </c>
      <c r="H933" s="48" t="s">
        <v>89</v>
      </c>
      <c r="I933" s="45" t="s">
        <v>98</v>
      </c>
      <c r="J933" s="45" t="s">
        <v>4175</v>
      </c>
      <c r="K933" s="46">
        <v>1</v>
      </c>
      <c r="L933" s="45" t="s">
        <v>71</v>
      </c>
      <c r="M933" s="47">
        <v>1</v>
      </c>
      <c r="N933" s="45" t="s">
        <v>47</v>
      </c>
      <c r="O933" s="45" t="s">
        <v>4101</v>
      </c>
      <c r="P933" s="45" t="s">
        <v>4176</v>
      </c>
      <c r="Q933" s="45" t="s">
        <v>4177</v>
      </c>
      <c r="R933" s="29">
        <v>0.88</v>
      </c>
      <c r="S933" s="30"/>
      <c r="T933" s="58"/>
      <c r="U933" s="9">
        <v>0.94</v>
      </c>
      <c r="V933" s="29">
        <v>1.8753</v>
      </c>
      <c r="W933" s="30">
        <v>0.69</v>
      </c>
      <c r="X933" s="30"/>
      <c r="Y933" s="30"/>
      <c r="Z933" s="30"/>
      <c r="AA933" s="30"/>
      <c r="AB933" s="30"/>
      <c r="AC933" s="30"/>
      <c r="AD933" s="30"/>
      <c r="AE933" s="32">
        <v>1.8753</v>
      </c>
      <c r="AF933" s="17"/>
      <c r="AG933" s="17">
        <v>0.75990000000000002</v>
      </c>
      <c r="AH933" s="17"/>
      <c r="AI933" s="17"/>
      <c r="AJ933" s="17"/>
      <c r="AK933" s="17"/>
      <c r="AL933" s="17"/>
      <c r="AM933" s="17"/>
      <c r="AN933" s="33">
        <v>0.88</v>
      </c>
      <c r="AO933" s="17" t="s">
        <v>51</v>
      </c>
      <c r="AP933" s="32" t="s">
        <v>52</v>
      </c>
      <c r="AQ933" s="17">
        <f>AVERAGE(SMALL(AE933:AI933,1),SMALL(AE933:AI933,2))</f>
        <v>1.3176000000000001</v>
      </c>
      <c r="AR933" s="17">
        <f>IF(R933 &lt;=( AVERAGE(SMALL(AE933:AI933,1),SMALL(AE933:AI933,2))), R933, "")</f>
        <v>0.88</v>
      </c>
      <c r="AS933" s="17" t="e">
        <f>AVERAGE(SMALL(AJ933:AM933,1),SMALL(AJ933:AM933,2))</f>
        <v>#NUM!</v>
      </c>
      <c r="AT933" s="17">
        <f>T933*1.075</f>
        <v>0</v>
      </c>
      <c r="AU933" s="17">
        <f>U933*1.075</f>
        <v>1.0105</v>
      </c>
      <c r="AV933" s="30">
        <f>MIN(AN933,AT933,AU933)</f>
        <v>0</v>
      </c>
      <c r="AW933" s="42" t="s">
        <v>53</v>
      </c>
      <c r="AX933" s="42" t="s">
        <v>52</v>
      </c>
      <c r="AY933" s="33">
        <v>0.88</v>
      </c>
      <c r="AZ933" s="34">
        <f>IF(AND(AY933&gt;0,AY933&lt;=10),AY933*0.25,IF(AND(AY933&gt;10,AY933&lt;=50),AY933*0.17,IF(AND(AY933&gt;10,AY933&lt;=100),AY933*0.12,IF(AY933&gt;100,AY933*0.1))))</f>
        <v>0.22</v>
      </c>
      <c r="BA933" s="35">
        <f>AZ933+AY933</f>
        <v>1.1000000000000001</v>
      </c>
      <c r="BB933" s="33">
        <f>BA933+BA933*0.08</f>
        <v>1.1880000000000002</v>
      </c>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row>
    <row r="934" spans="1:116" s="49" customFormat="1" ht="30">
      <c r="A934" s="43" t="s">
        <v>4098</v>
      </c>
      <c r="B934" s="23">
        <v>944</v>
      </c>
      <c r="C934" s="44">
        <v>11788</v>
      </c>
      <c r="D934" s="44"/>
      <c r="E934" s="45" t="s">
        <v>4199</v>
      </c>
      <c r="F934" s="45" t="s">
        <v>4200</v>
      </c>
      <c r="G934" s="35" t="s">
        <v>811</v>
      </c>
      <c r="H934" s="48" t="s">
        <v>4201</v>
      </c>
      <c r="I934" s="45" t="s">
        <v>583</v>
      </c>
      <c r="J934" s="45" t="s">
        <v>4202</v>
      </c>
      <c r="K934" s="46">
        <v>5</v>
      </c>
      <c r="L934" s="45" t="s">
        <v>71</v>
      </c>
      <c r="M934" s="47">
        <v>1</v>
      </c>
      <c r="N934" s="45" t="s">
        <v>47</v>
      </c>
      <c r="O934" s="45" t="s">
        <v>4101</v>
      </c>
      <c r="P934" s="45" t="s">
        <v>4117</v>
      </c>
      <c r="Q934" s="45" t="s">
        <v>4203</v>
      </c>
      <c r="R934" s="29">
        <v>0.91</v>
      </c>
      <c r="S934" s="30"/>
      <c r="T934" s="31">
        <v>0.85</v>
      </c>
      <c r="U934" s="9">
        <v>0.9</v>
      </c>
      <c r="V934" s="29">
        <v>1.3731</v>
      </c>
      <c r="W934" s="30"/>
      <c r="X934" s="30">
        <v>0.65049999999999997</v>
      </c>
      <c r="Y934" s="30"/>
      <c r="Z934" s="30"/>
      <c r="AA934" s="30"/>
      <c r="AB934" s="30"/>
      <c r="AC934" s="30"/>
      <c r="AD934" s="30"/>
      <c r="AE934" s="32">
        <v>1.3731</v>
      </c>
      <c r="AF934" s="17"/>
      <c r="AG934" s="17">
        <v>0.64680000000000004</v>
      </c>
      <c r="AH934" s="17"/>
      <c r="AI934" s="17"/>
      <c r="AJ934" s="17"/>
      <c r="AK934" s="17"/>
      <c r="AL934" s="17"/>
      <c r="AM934" s="17"/>
      <c r="AN934" s="33">
        <v>0.91</v>
      </c>
      <c r="AO934" s="17" t="s">
        <v>51</v>
      </c>
      <c r="AP934" s="32" t="s">
        <v>52</v>
      </c>
      <c r="AQ934" s="17">
        <f>AVERAGE(SMALL(AE934:AI934,1),SMALL(AE934:AI934,2))</f>
        <v>1.0099499999999999</v>
      </c>
      <c r="AR934" s="17">
        <f>IF(R934 &lt;=( AVERAGE(SMALL(AE934:AI934,1),SMALL(AE934:AI934,2))), R934, "")</f>
        <v>0.91</v>
      </c>
      <c r="AS934" s="17" t="e">
        <f>AVERAGE(SMALL(AJ934:AM934,1),SMALL(AJ934:AM934,2))</f>
        <v>#NUM!</v>
      </c>
      <c r="AT934" s="17">
        <f>T934*1.075</f>
        <v>0.91374999999999995</v>
      </c>
      <c r="AU934" s="17">
        <f>U934*1.075</f>
        <v>0.96750000000000003</v>
      </c>
      <c r="AV934" s="30">
        <f>MIN(AN934,AT934,AU934)</f>
        <v>0.91</v>
      </c>
      <c r="AW934" s="42" t="s">
        <v>53</v>
      </c>
      <c r="AX934" s="42" t="s">
        <v>52</v>
      </c>
      <c r="AY934" s="33">
        <v>0.91</v>
      </c>
      <c r="AZ934" s="34">
        <f>IF(AND(AY934&gt;0,AY934&lt;=10),AY934*0.25,IF(AND(AY934&gt;10,AY934&lt;=50),AY934*0.17,IF(AND(AY934&gt;10,AY934&lt;=100),AY934*0.12,IF(AY934&gt;100,AY934*0.1))))</f>
        <v>0.22750000000000001</v>
      </c>
      <c r="BA934" s="35">
        <f>AZ934+AY934</f>
        <v>1.1375</v>
      </c>
      <c r="BB934" s="33">
        <f>BA934+BA934*0.08</f>
        <v>1.2284999999999999</v>
      </c>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row>
    <row r="935" spans="1:116" s="49" customFormat="1" ht="30">
      <c r="A935" s="43" t="s">
        <v>4098</v>
      </c>
      <c r="B935" s="23">
        <v>969</v>
      </c>
      <c r="C935" s="44">
        <v>12035</v>
      </c>
      <c r="D935" s="44"/>
      <c r="E935" s="45" t="s">
        <v>4295</v>
      </c>
      <c r="F935" s="45" t="s">
        <v>4296</v>
      </c>
      <c r="G935" s="35" t="s">
        <v>4297</v>
      </c>
      <c r="H935" s="48" t="s">
        <v>44</v>
      </c>
      <c r="I935" s="45" t="s">
        <v>161</v>
      </c>
      <c r="J935" s="45" t="s">
        <v>4298</v>
      </c>
      <c r="K935" s="46"/>
      <c r="L935" s="45"/>
      <c r="M935" s="47">
        <v>14</v>
      </c>
      <c r="N935" s="45" t="s">
        <v>47</v>
      </c>
      <c r="O935" s="45" t="s">
        <v>4101</v>
      </c>
      <c r="P935" s="45" t="s">
        <v>4117</v>
      </c>
      <c r="Q935" s="45" t="s">
        <v>4299</v>
      </c>
      <c r="R935" s="29">
        <v>0.94</v>
      </c>
      <c r="S935" s="30"/>
      <c r="T935" s="31">
        <v>0.87</v>
      </c>
      <c r="U935" s="9">
        <v>1</v>
      </c>
      <c r="V935" s="29">
        <v>1.3475999999999999</v>
      </c>
      <c r="W935" s="30"/>
      <c r="X935" s="30">
        <v>1.1384000000000001</v>
      </c>
      <c r="Y935" s="30"/>
      <c r="Z935" s="30"/>
      <c r="AA935" s="30"/>
      <c r="AB935" s="30"/>
      <c r="AC935" s="30"/>
      <c r="AD935" s="30"/>
      <c r="AE935" s="32">
        <v>1.3475999999999999</v>
      </c>
      <c r="AF935" s="17"/>
      <c r="AG935" s="17">
        <v>1.1318999999999999</v>
      </c>
      <c r="AH935" s="17"/>
      <c r="AI935" s="17"/>
      <c r="AJ935" s="17"/>
      <c r="AK935" s="17"/>
      <c r="AL935" s="17"/>
      <c r="AM935" s="17"/>
      <c r="AN935" s="33">
        <v>0.94</v>
      </c>
      <c r="AO935" s="17" t="s">
        <v>51</v>
      </c>
      <c r="AP935" s="32" t="s">
        <v>52</v>
      </c>
      <c r="AQ935" s="17">
        <f>AVERAGE(SMALL(AE935:AI935,1),SMALL(AE935:AI935,2))</f>
        <v>1.2397499999999999</v>
      </c>
      <c r="AR935" s="17">
        <f>IF(R935 &lt;=( AVERAGE(SMALL(AE935:AI935,1),SMALL(AE935:AI935,2))), R935, "")</f>
        <v>0.94</v>
      </c>
      <c r="AS935" s="17" t="e">
        <f>AVERAGE(SMALL(AJ935:AM935,1),SMALL(AJ935:AM935,2))</f>
        <v>#NUM!</v>
      </c>
      <c r="AT935" s="17">
        <f>T935*1.075</f>
        <v>0.93524999999999991</v>
      </c>
      <c r="AU935" s="17">
        <f>U935*1.075</f>
        <v>1.075</v>
      </c>
      <c r="AV935" s="30">
        <f>MIN(AN935,AT935,AU935)</f>
        <v>0.93524999999999991</v>
      </c>
      <c r="AW935" s="17" t="s">
        <v>75</v>
      </c>
      <c r="AX935" s="17" t="s">
        <v>76</v>
      </c>
      <c r="AY935" s="33">
        <v>0.94</v>
      </c>
      <c r="AZ935" s="34">
        <f>IF(AND(AY935&gt;0,AY935&lt;=10),AY935*0.25,IF(AND(AY935&gt;10,AY935&lt;=50),AY935*0.17,IF(AND(AY935&gt;10,AY935&lt;=100),AY935*0.12,IF(AY935&gt;100,AY935*0.1))))</f>
        <v>0.23499999999999999</v>
      </c>
      <c r="BA935" s="35">
        <f>AZ935+AY935</f>
        <v>1.1749999999999998</v>
      </c>
      <c r="BB935" s="33">
        <f>BA935+BA935*0.08</f>
        <v>1.2689999999999999</v>
      </c>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row>
    <row r="936" spans="1:116" s="49" customFormat="1" ht="30">
      <c r="A936" s="43" t="s">
        <v>4098</v>
      </c>
      <c r="B936" s="23">
        <v>922</v>
      </c>
      <c r="C936" s="44">
        <v>1251</v>
      </c>
      <c r="D936" s="44"/>
      <c r="E936" s="45" t="s">
        <v>4127</v>
      </c>
      <c r="F936" s="45" t="s">
        <v>2725</v>
      </c>
      <c r="G936" s="35" t="s">
        <v>677</v>
      </c>
      <c r="H936" s="48" t="s">
        <v>105</v>
      </c>
      <c r="I936" s="45" t="s">
        <v>45</v>
      </c>
      <c r="J936" s="45" t="s">
        <v>901</v>
      </c>
      <c r="K936" s="46"/>
      <c r="L936" s="45"/>
      <c r="M936" s="47">
        <v>30</v>
      </c>
      <c r="N936" s="45" t="s">
        <v>47</v>
      </c>
      <c r="O936" s="45" t="s">
        <v>4101</v>
      </c>
      <c r="P936" s="45" t="s">
        <v>4111</v>
      </c>
      <c r="Q936" s="45" t="s">
        <v>4128</v>
      </c>
      <c r="R936" s="29">
        <v>1.28</v>
      </c>
      <c r="S936" s="30"/>
      <c r="T936" s="31">
        <v>1.19</v>
      </c>
      <c r="U936" s="9">
        <v>0.9</v>
      </c>
      <c r="V936" s="29">
        <v>2.2059000000000002</v>
      </c>
      <c r="W936" s="30"/>
      <c r="X936" s="30">
        <v>1.5013000000000001</v>
      </c>
      <c r="Y936" s="30"/>
      <c r="Z936" s="30"/>
      <c r="AA936" s="30"/>
      <c r="AB936" s="30"/>
      <c r="AC936" s="30"/>
      <c r="AD936" s="30"/>
      <c r="AE936" s="32">
        <v>2.2059000000000002</v>
      </c>
      <c r="AF936" s="17"/>
      <c r="AG936" s="17">
        <v>1.492</v>
      </c>
      <c r="AH936" s="17"/>
      <c r="AI936" s="17"/>
      <c r="AJ936" s="17"/>
      <c r="AK936" s="17"/>
      <c r="AL936" s="17"/>
      <c r="AM936" s="17"/>
      <c r="AN936" s="33">
        <v>1.28</v>
      </c>
      <c r="AO936" s="17" t="s">
        <v>51</v>
      </c>
      <c r="AP936" s="32" t="s">
        <v>52</v>
      </c>
      <c r="AQ936" s="17">
        <f>AVERAGE(SMALL(AE936:AI936,1),SMALL(AE936:AI936,2))</f>
        <v>1.8489500000000001</v>
      </c>
      <c r="AR936" s="17">
        <f>IF(R936 &lt;=( AVERAGE(SMALL(AE936:AI936,1),SMALL(AE936:AI936,2))), R936, "")</f>
        <v>1.28</v>
      </c>
      <c r="AS936" s="17" t="e">
        <f>AVERAGE(SMALL(AJ936:AM936,1),SMALL(AJ936:AM936,2))</f>
        <v>#NUM!</v>
      </c>
      <c r="AT936" s="17">
        <f>T936*1.075</f>
        <v>1.27925</v>
      </c>
      <c r="AU936" s="17">
        <f>U936*1.075</f>
        <v>0.96750000000000003</v>
      </c>
      <c r="AV936" s="30">
        <f>MIN(AN936,AT936,AU936)</f>
        <v>0.96750000000000003</v>
      </c>
      <c r="AW936" s="17" t="s">
        <v>75</v>
      </c>
      <c r="AX936" s="17" t="s">
        <v>76</v>
      </c>
      <c r="AY936" s="33">
        <v>0.96750000000000003</v>
      </c>
      <c r="AZ936" s="34">
        <f>IF(AND(AY936&gt;0,AY936&lt;=10),AY936*0.25,IF(AND(AY936&gt;10,AY936&lt;=50),AY936*0.17,IF(AND(AY936&gt;10,AY936&lt;=100),AY936*0.12,IF(AY936&gt;100,AY936*0.1))))</f>
        <v>0.24187500000000001</v>
      </c>
      <c r="BA936" s="35">
        <f>AZ936+AY936</f>
        <v>1.2093750000000001</v>
      </c>
      <c r="BB936" s="33">
        <f>BA936+BA936*0.08</f>
        <v>1.3061250000000002</v>
      </c>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c r="CW936" s="17"/>
      <c r="CX936" s="17"/>
      <c r="CY936" s="17"/>
      <c r="CZ936" s="17"/>
      <c r="DA936" s="17"/>
      <c r="DB936" s="17"/>
      <c r="DC936" s="17"/>
      <c r="DD936" s="17"/>
      <c r="DE936" s="17"/>
      <c r="DF936" s="17"/>
      <c r="DG936" s="17"/>
      <c r="DH936" s="17"/>
      <c r="DI936" s="17"/>
      <c r="DJ936" s="17"/>
      <c r="DK936" s="17"/>
      <c r="DL936" s="17"/>
    </row>
    <row r="937" spans="1:116" s="17" customFormat="1" ht="30">
      <c r="A937" s="43" t="s">
        <v>4098</v>
      </c>
      <c r="B937" s="23">
        <v>956</v>
      </c>
      <c r="C937" s="44">
        <v>3461</v>
      </c>
      <c r="D937" s="44"/>
      <c r="E937" s="45" t="s">
        <v>4248</v>
      </c>
      <c r="F937" s="45" t="s">
        <v>4249</v>
      </c>
      <c r="G937" s="35" t="s">
        <v>4085</v>
      </c>
      <c r="H937" s="48" t="s">
        <v>600</v>
      </c>
      <c r="I937" s="45" t="s">
        <v>106</v>
      </c>
      <c r="J937" s="45" t="s">
        <v>954</v>
      </c>
      <c r="K937" s="46"/>
      <c r="L937" s="45"/>
      <c r="M937" s="47">
        <v>20</v>
      </c>
      <c r="N937" s="45" t="s">
        <v>47</v>
      </c>
      <c r="O937" s="45" t="s">
        <v>4101</v>
      </c>
      <c r="P937" s="45" t="s">
        <v>4131</v>
      </c>
      <c r="Q937" s="45" t="s">
        <v>4250</v>
      </c>
      <c r="R937" s="29">
        <v>1.37</v>
      </c>
      <c r="S937" s="30"/>
      <c r="T937" s="31">
        <v>1.27</v>
      </c>
      <c r="U937" s="9">
        <v>0.9</v>
      </c>
      <c r="V937" s="29">
        <v>1.2724</v>
      </c>
      <c r="W937" s="30"/>
      <c r="X937" s="30"/>
      <c r="Y937" s="30"/>
      <c r="Z937" s="30"/>
      <c r="AA937" s="30"/>
      <c r="AB937" s="30"/>
      <c r="AC937" s="30"/>
      <c r="AD937" s="30"/>
      <c r="AE937" s="32">
        <v>1.2724</v>
      </c>
      <c r="AN937" s="33">
        <v>1.37</v>
      </c>
      <c r="AO937" s="17" t="s">
        <v>51</v>
      </c>
      <c r="AP937" s="32" t="s">
        <v>52</v>
      </c>
      <c r="AQ937" s="17" t="e">
        <f>AVERAGE(SMALL(AE937:AI937,1),SMALL(AE937:AI937,2))</f>
        <v>#NUM!</v>
      </c>
      <c r="AR937" s="17" t="e">
        <f>IF(R937 &lt;=( AVERAGE(SMALL(AE937:AI937,1),SMALL(AE937:AI937,2))), R937, "")</f>
        <v>#NUM!</v>
      </c>
      <c r="AS937" s="17" t="e">
        <f>AVERAGE(SMALL(AJ937:AM937,1),SMALL(AJ937:AM937,2))</f>
        <v>#NUM!</v>
      </c>
      <c r="AT937" s="17">
        <f>T937*1.075</f>
        <v>1.3652499999999999</v>
      </c>
      <c r="AU937" s="17">
        <f>U937*1.075</f>
        <v>0.96750000000000003</v>
      </c>
      <c r="AV937" s="30">
        <f>MIN(AN937,AT937,AU937)</f>
        <v>0.96750000000000003</v>
      </c>
      <c r="AW937" s="17" t="s">
        <v>75</v>
      </c>
      <c r="AX937" s="17" t="s">
        <v>76</v>
      </c>
      <c r="AY937" s="33">
        <v>0.97</v>
      </c>
      <c r="AZ937" s="34">
        <f>IF(AND(AY937&gt;0,AY937&lt;=10),AY937*0.25,IF(AND(AY937&gt;10,AY937&lt;=50),AY937*0.17,IF(AND(AY937&gt;10,AY937&lt;=100),AY937*0.12,IF(AY937&gt;100,AY937*0.1))))</f>
        <v>0.24249999999999999</v>
      </c>
      <c r="BA937" s="35">
        <f>AZ937+AY937</f>
        <v>1.2124999999999999</v>
      </c>
      <c r="BB937" s="33">
        <f>BA937+BA937*0.08</f>
        <v>1.3094999999999999</v>
      </c>
    </row>
    <row r="938" spans="1:116" s="17" customFormat="1" ht="30">
      <c r="A938" s="43" t="s">
        <v>4098</v>
      </c>
      <c r="B938" s="23">
        <v>991</v>
      </c>
      <c r="C938" s="44">
        <v>3684</v>
      </c>
      <c r="D938" s="44"/>
      <c r="E938" s="45" t="s">
        <v>4386</v>
      </c>
      <c r="F938" s="45" t="s">
        <v>4387</v>
      </c>
      <c r="G938" s="35" t="s">
        <v>4388</v>
      </c>
      <c r="H938" s="48" t="s">
        <v>340</v>
      </c>
      <c r="I938" s="45" t="s">
        <v>106</v>
      </c>
      <c r="J938" s="45" t="s">
        <v>3338</v>
      </c>
      <c r="K938" s="46"/>
      <c r="L938" s="45"/>
      <c r="M938" s="47">
        <v>10</v>
      </c>
      <c r="N938" s="45" t="s">
        <v>47</v>
      </c>
      <c r="O938" s="45" t="s">
        <v>4101</v>
      </c>
      <c r="P938" s="45" t="s">
        <v>4108</v>
      </c>
      <c r="Q938" s="45" t="s">
        <v>4389</v>
      </c>
      <c r="R938" s="29">
        <v>1.1100000000000001</v>
      </c>
      <c r="S938" s="30"/>
      <c r="T938" s="31">
        <v>1.03</v>
      </c>
      <c r="U938" s="9">
        <v>1</v>
      </c>
      <c r="V938" s="29">
        <v>1.1033999999999999</v>
      </c>
      <c r="W938" s="30"/>
      <c r="X938" s="30">
        <v>0.96419999999999995</v>
      </c>
      <c r="Y938" s="30"/>
      <c r="Z938" s="30"/>
      <c r="AA938" s="30"/>
      <c r="AB938" s="30"/>
      <c r="AC938" s="30"/>
      <c r="AD938" s="30"/>
      <c r="AE938" s="32">
        <v>1.1033999999999999</v>
      </c>
      <c r="AG938" s="17">
        <v>0.9587</v>
      </c>
      <c r="AN938" s="33">
        <v>1.0309999999999999</v>
      </c>
      <c r="AO938" s="17" t="s">
        <v>213</v>
      </c>
      <c r="AP938" s="32" t="s">
        <v>214</v>
      </c>
      <c r="AQ938" s="17">
        <f>AVERAGE(SMALL(AE938:AI938,1),SMALL(AE938:AI938,2))</f>
        <v>1.03105</v>
      </c>
      <c r="AR938" s="17" t="str">
        <f>IF(R938 &lt;=( AVERAGE(SMALL(AE938:AI938,1),SMALL(AE938:AI938,2))), R938, "")</f>
        <v/>
      </c>
      <c r="AS938" s="17" t="e">
        <f>AVERAGE(SMALL(AJ938:AM938,1),SMALL(AJ938:AM938,2))</f>
        <v>#NUM!</v>
      </c>
      <c r="AT938" s="17">
        <f>T938*1.075</f>
        <v>1.1072500000000001</v>
      </c>
      <c r="AU938" s="17">
        <f>U938*1.075</f>
        <v>1.075</v>
      </c>
      <c r="AV938" s="30">
        <f>MIN(AN938,AT938,AU938)</f>
        <v>1.0309999999999999</v>
      </c>
      <c r="AW938" s="17" t="s">
        <v>215</v>
      </c>
      <c r="AX938" s="17" t="s">
        <v>214</v>
      </c>
      <c r="AY938" s="33">
        <v>1.03</v>
      </c>
      <c r="AZ938" s="34">
        <f>IF(AND(AY938&gt;0,AY938&lt;=10),AY938*0.25,IF(AND(AY938&gt;10,AY938&lt;=50),AY938*0.17,IF(AND(AY938&gt;10,AY938&lt;=100),AY938*0.12,IF(AY938&gt;100,AY938*0.1))))</f>
        <v>0.25750000000000001</v>
      </c>
      <c r="BA938" s="35">
        <f>AZ938+AY938</f>
        <v>1.2875000000000001</v>
      </c>
      <c r="BB938" s="33">
        <f>BA938+BA938*0.08</f>
        <v>1.3905000000000001</v>
      </c>
    </row>
    <row r="939" spans="1:116" s="17" customFormat="1" ht="30">
      <c r="A939" s="43" t="s">
        <v>4098</v>
      </c>
      <c r="B939" s="23">
        <v>1022</v>
      </c>
      <c r="C939" s="44">
        <v>11575</v>
      </c>
      <c r="D939" s="44"/>
      <c r="E939" s="45" t="s">
        <v>4507</v>
      </c>
      <c r="F939" s="45" t="s">
        <v>4508</v>
      </c>
      <c r="G939" s="35" t="s">
        <v>1635</v>
      </c>
      <c r="H939" s="48" t="s">
        <v>1636</v>
      </c>
      <c r="I939" s="45" t="s">
        <v>1143</v>
      </c>
      <c r="J939" s="45" t="s">
        <v>4509</v>
      </c>
      <c r="K939" s="46">
        <v>5</v>
      </c>
      <c r="L939" s="45" t="s">
        <v>83</v>
      </c>
      <c r="M939" s="47">
        <v>1</v>
      </c>
      <c r="N939" s="45" t="s">
        <v>47</v>
      </c>
      <c r="O939" s="45" t="s">
        <v>4101</v>
      </c>
      <c r="P939" s="45" t="s">
        <v>4510</v>
      </c>
      <c r="Q939" s="45" t="s">
        <v>4511</v>
      </c>
      <c r="R939" s="29">
        <v>1.71</v>
      </c>
      <c r="S939" s="30"/>
      <c r="T939" s="31">
        <v>1.59</v>
      </c>
      <c r="U939" s="9">
        <v>1.6</v>
      </c>
      <c r="V939" s="29">
        <v>1.8753</v>
      </c>
      <c r="W939" s="30"/>
      <c r="X939" s="30">
        <v>1.3</v>
      </c>
      <c r="Y939" s="30"/>
      <c r="Z939" s="30"/>
      <c r="AA939" s="30"/>
      <c r="AB939" s="30"/>
      <c r="AC939" s="30"/>
      <c r="AD939" s="30"/>
      <c r="AE939" s="32">
        <v>1.8753</v>
      </c>
      <c r="AN939" s="33">
        <v>1.194</v>
      </c>
      <c r="AO939" s="17" t="s">
        <v>338</v>
      </c>
      <c r="AP939" s="32" t="s">
        <v>339</v>
      </c>
      <c r="AQ939" s="17" t="e">
        <f>AVERAGE(SMALL(AE939:AI939,1),SMALL(AE939:AI939,2))</f>
        <v>#NUM!</v>
      </c>
      <c r="AR939" s="17" t="e">
        <f>IF(R939 &lt;=( AVERAGE(SMALL(AE939:AI939,1),SMALL(AE939:AI939,2))), R939, "")</f>
        <v>#NUM!</v>
      </c>
      <c r="AS939" s="17" t="e">
        <f>AVERAGE(SMALL(AJ939:AM939,1),SMALL(AJ939:AM939,2))</f>
        <v>#NUM!</v>
      </c>
      <c r="AT939" s="17">
        <f>T939*1.075</f>
        <v>1.7092499999999999</v>
      </c>
      <c r="AU939" s="17">
        <f>U939*1.075</f>
        <v>1.72</v>
      </c>
      <c r="AV939" s="30">
        <f>MIN(AN939,AT939,AU939)</f>
        <v>1.194</v>
      </c>
      <c r="AW939" s="17" t="s">
        <v>338</v>
      </c>
      <c r="AX939" s="17" t="s">
        <v>339</v>
      </c>
      <c r="AY939" s="33">
        <v>1.048</v>
      </c>
      <c r="AZ939" s="34">
        <f>IF(AND(AY939&gt;0,AY939&lt;=10),AY939*0.25,IF(AND(AY939&gt;10,AY939&lt;=50),AY939*0.17,IF(AND(AY939&gt;10,AY939&lt;=100),AY939*0.12,IF(AY939&gt;100,AY939*0.1))))</f>
        <v>0.26200000000000001</v>
      </c>
      <c r="BA939" s="35">
        <f>AZ939+AY939</f>
        <v>1.31</v>
      </c>
      <c r="BB939" s="33">
        <f>BA939+BA939*0.08</f>
        <v>1.4148000000000001</v>
      </c>
    </row>
    <row r="940" spans="1:116" s="17" customFormat="1" ht="30">
      <c r="A940" s="43" t="s">
        <v>4098</v>
      </c>
      <c r="B940" s="23">
        <v>1003</v>
      </c>
      <c r="C940" s="44">
        <v>14820</v>
      </c>
      <c r="D940" s="44"/>
      <c r="E940" s="45" t="s">
        <v>4430</v>
      </c>
      <c r="F940" s="45" t="s">
        <v>1179</v>
      </c>
      <c r="G940" s="35" t="s">
        <v>1180</v>
      </c>
      <c r="H940" s="48" t="s">
        <v>264</v>
      </c>
      <c r="I940" s="45" t="s">
        <v>106</v>
      </c>
      <c r="J940" s="45" t="s">
        <v>4080</v>
      </c>
      <c r="K940" s="46"/>
      <c r="L940" s="45"/>
      <c r="M940" s="47">
        <v>20</v>
      </c>
      <c r="N940" s="45" t="s">
        <v>47</v>
      </c>
      <c r="O940" s="45" t="s">
        <v>4101</v>
      </c>
      <c r="P940" s="45" t="s">
        <v>4117</v>
      </c>
      <c r="Q940" s="45" t="s">
        <v>4431</v>
      </c>
      <c r="R940" s="29">
        <v>1.06</v>
      </c>
      <c r="S940" s="30"/>
      <c r="T940" s="31">
        <v>0.99</v>
      </c>
      <c r="U940" s="9" t="s">
        <v>58</v>
      </c>
      <c r="V940" s="29">
        <v>0.98919999999999997</v>
      </c>
      <c r="W940" s="30"/>
      <c r="X940" s="30"/>
      <c r="Y940" s="30"/>
      <c r="Z940" s="30"/>
      <c r="AA940" s="30"/>
      <c r="AB940" s="30"/>
      <c r="AC940" s="30"/>
      <c r="AD940" s="30"/>
      <c r="AE940" s="32">
        <v>0.98919999999999997</v>
      </c>
      <c r="AN940" s="33">
        <v>1.06</v>
      </c>
      <c r="AO940" s="17" t="s">
        <v>51</v>
      </c>
      <c r="AP940" s="32" t="s">
        <v>52</v>
      </c>
      <c r="AQ940" s="17" t="e">
        <f>AVERAGE(SMALL(AE940:AI940,1),SMALL(AE940:AI940,2))</f>
        <v>#NUM!</v>
      </c>
      <c r="AR940" s="17" t="e">
        <f>IF(R940 &lt;=( AVERAGE(SMALL(AE940:AI940,1),SMALL(AE940:AI940,2))), R940, "")</f>
        <v>#NUM!</v>
      </c>
      <c r="AS940" s="17" t="e">
        <f>AVERAGE(SMALL(AJ940:AM940,1),SMALL(AJ940:AM940,2))</f>
        <v>#NUM!</v>
      </c>
      <c r="AT940" s="17">
        <f>T940*1.075</f>
        <v>1.0642499999999999</v>
      </c>
      <c r="AU940" s="17" t="e">
        <f>U940*1.075</f>
        <v>#VALUE!</v>
      </c>
      <c r="AV940" s="30" t="e">
        <f>MIN(AN940,AT940,AU940)</f>
        <v>#VALUE!</v>
      </c>
      <c r="AW940" s="42" t="s">
        <v>53</v>
      </c>
      <c r="AX940" s="17" t="s">
        <v>52</v>
      </c>
      <c r="AY940" s="33">
        <v>1.0640000000000001</v>
      </c>
      <c r="AZ940" s="34">
        <f>IF(AND(AY940&gt;0,AY940&lt;=10),AY940*0.25,IF(AND(AY940&gt;10,AY940&lt;=50),AY940*0.17,IF(AND(AY940&gt;10,AY940&lt;=100),AY940*0.12,IF(AY940&gt;100,AY940*0.1))))</f>
        <v>0.26600000000000001</v>
      </c>
      <c r="BA940" s="35">
        <f>AZ940+AY940</f>
        <v>1.33</v>
      </c>
      <c r="BB940" s="33">
        <f>BA940+BA940*0.08</f>
        <v>1.4364000000000001</v>
      </c>
    </row>
    <row r="941" spans="1:116" s="17" customFormat="1" ht="30">
      <c r="A941" s="43" t="s">
        <v>4098</v>
      </c>
      <c r="B941" s="23">
        <v>916</v>
      </c>
      <c r="C941" s="44">
        <v>2437</v>
      </c>
      <c r="D941" s="44"/>
      <c r="E941" s="45" t="s">
        <v>4099</v>
      </c>
      <c r="F941" s="45" t="s">
        <v>580</v>
      </c>
      <c r="G941" s="35" t="s">
        <v>67</v>
      </c>
      <c r="H941" s="48" t="s">
        <v>68</v>
      </c>
      <c r="I941" s="45" t="s">
        <v>69</v>
      </c>
      <c r="J941" s="45" t="s">
        <v>4100</v>
      </c>
      <c r="K941" s="46">
        <v>10</v>
      </c>
      <c r="L941" s="45" t="s">
        <v>71</v>
      </c>
      <c r="M941" s="47">
        <v>1</v>
      </c>
      <c r="N941" s="45" t="s">
        <v>47</v>
      </c>
      <c r="O941" s="45" t="s">
        <v>4101</v>
      </c>
      <c r="P941" s="45" t="s">
        <v>4102</v>
      </c>
      <c r="Q941" s="45" t="s">
        <v>4103</v>
      </c>
      <c r="R941" s="29">
        <v>1.51</v>
      </c>
      <c r="S941" s="30"/>
      <c r="T941" s="31">
        <v>1.4</v>
      </c>
      <c r="U941" s="9">
        <v>1</v>
      </c>
      <c r="V941" s="29">
        <v>1.4075</v>
      </c>
      <c r="W941" s="30"/>
      <c r="X941" s="30"/>
      <c r="Y941" s="30"/>
      <c r="Z941" s="30"/>
      <c r="AA941" s="30"/>
      <c r="AB941" s="30"/>
      <c r="AC941" s="30"/>
      <c r="AD941" s="30"/>
      <c r="AE941" s="32">
        <v>1.4075</v>
      </c>
      <c r="AN941" s="33">
        <v>1.51</v>
      </c>
      <c r="AO941" s="17" t="s">
        <v>51</v>
      </c>
      <c r="AP941" s="32" t="s">
        <v>52</v>
      </c>
      <c r="AQ941" s="17" t="e">
        <f>AVERAGE(SMALL(AE941:AI941,1),SMALL(AE941:AI941,2))</f>
        <v>#NUM!</v>
      </c>
      <c r="AR941" s="17" t="e">
        <f>IF(R941 &lt;=( AVERAGE(SMALL(AE941:AI941,1),SMALL(AE941:AI941,2))), R941, "")</f>
        <v>#NUM!</v>
      </c>
      <c r="AS941" s="17" t="e">
        <f>AVERAGE(SMALL(AJ941:AM941,1),SMALL(AJ941:AM941,2))</f>
        <v>#NUM!</v>
      </c>
      <c r="AT941" s="17">
        <f>T941*1.075</f>
        <v>1.5049999999999999</v>
      </c>
      <c r="AU941" s="17">
        <f>U941*1.075</f>
        <v>1.075</v>
      </c>
      <c r="AV941" s="30">
        <f>MIN(AN941,AT941,AU941)</f>
        <v>1.075</v>
      </c>
      <c r="AW941" s="17" t="s">
        <v>75</v>
      </c>
      <c r="AX941" s="17" t="s">
        <v>76</v>
      </c>
      <c r="AY941" s="33">
        <v>1.075</v>
      </c>
      <c r="AZ941" s="34">
        <f>IF(AND(AY941&gt;0,AY941&lt;=10),AY941*0.25,IF(AND(AY941&gt;10,AY941&lt;=50),AY941*0.17,IF(AND(AY941&gt;10,AY941&lt;=100),AY941*0.12,IF(AY941&gt;100,AY941*0.1))))</f>
        <v>0.26874999999999999</v>
      </c>
      <c r="BA941" s="35">
        <f>AZ941+AY941</f>
        <v>1.34375</v>
      </c>
      <c r="BB941" s="33">
        <f>BA941+BA941*0.08</f>
        <v>1.4512499999999999</v>
      </c>
    </row>
    <row r="942" spans="1:116" s="17" customFormat="1" ht="30">
      <c r="A942" s="43" t="s">
        <v>4098</v>
      </c>
      <c r="B942" s="23">
        <v>1001</v>
      </c>
      <c r="C942" s="44">
        <v>7028</v>
      </c>
      <c r="D942" s="44"/>
      <c r="E942" s="45" t="s">
        <v>4421</v>
      </c>
      <c r="F942" s="45" t="s">
        <v>4422</v>
      </c>
      <c r="G942" s="35" t="s">
        <v>1736</v>
      </c>
      <c r="H942" s="48" t="s">
        <v>169</v>
      </c>
      <c r="I942" s="45" t="s">
        <v>575</v>
      </c>
      <c r="J942" s="45" t="s">
        <v>4425</v>
      </c>
      <c r="K942" s="46"/>
      <c r="L942" s="45"/>
      <c r="M942" s="47">
        <v>14</v>
      </c>
      <c r="N942" s="45" t="s">
        <v>47</v>
      </c>
      <c r="O942" s="45" t="s">
        <v>4101</v>
      </c>
      <c r="P942" s="45" t="s">
        <v>4131</v>
      </c>
      <c r="Q942" s="45" t="s">
        <v>4426</v>
      </c>
      <c r="R942" s="29">
        <v>1.1599999999999999</v>
      </c>
      <c r="S942" s="30"/>
      <c r="T942" s="31">
        <v>1.08</v>
      </c>
      <c r="U942" s="9">
        <v>1.24</v>
      </c>
      <c r="V942" s="29">
        <v>1.1751</v>
      </c>
      <c r="W942" s="30">
        <v>0.99</v>
      </c>
      <c r="X942" s="30">
        <v>1.4083000000000001</v>
      </c>
      <c r="Y942" s="30"/>
      <c r="Z942" s="30"/>
      <c r="AA942" s="30"/>
      <c r="AB942" s="30"/>
      <c r="AC942" s="30"/>
      <c r="AD942" s="30"/>
      <c r="AE942" s="32">
        <v>1.1751</v>
      </c>
      <c r="AG942" s="17">
        <v>1.4</v>
      </c>
      <c r="AN942" s="33">
        <v>1.1599999999999999</v>
      </c>
      <c r="AO942" s="17" t="s">
        <v>51</v>
      </c>
      <c r="AP942" s="32" t="s">
        <v>52</v>
      </c>
      <c r="AQ942" s="17">
        <f>AVERAGE(SMALL(AE942:AI942,1),SMALL(AE942:AI942,2))</f>
        <v>1.28755</v>
      </c>
      <c r="AR942" s="17">
        <f>IF(R942 &lt;=( AVERAGE(SMALL(AE942:AI942,1),SMALL(AE942:AI942,2))), R942, "")</f>
        <v>1.1599999999999999</v>
      </c>
      <c r="AS942" s="17" t="e">
        <f>AVERAGE(SMALL(AJ942:AM942,1),SMALL(AJ942:AM942,2))</f>
        <v>#NUM!</v>
      </c>
      <c r="AT942" s="17">
        <f>T942*1.075</f>
        <v>1.161</v>
      </c>
      <c r="AU942" s="17">
        <f>U942*1.075</f>
        <v>1.333</v>
      </c>
      <c r="AV942" s="30">
        <f>MIN(AN942,AT942,AU942)</f>
        <v>1.1599999999999999</v>
      </c>
      <c r="AW942" s="17" t="s">
        <v>75</v>
      </c>
      <c r="AX942" s="17" t="s">
        <v>76</v>
      </c>
      <c r="AY942" s="33">
        <v>1.161</v>
      </c>
      <c r="AZ942" s="34">
        <f>IF(AND(AY942&gt;0,AY942&lt;=10),AY942*0.25,IF(AND(AY942&gt;10,AY942&lt;=50),AY942*0.17,IF(AND(AY942&gt;10,AY942&lt;=100),AY942*0.12,IF(AY942&gt;100,AY942*0.1))))</f>
        <v>0.29025000000000001</v>
      </c>
      <c r="BA942" s="35">
        <f>AZ942+AY942</f>
        <v>1.4512499999999999</v>
      </c>
      <c r="BB942" s="33">
        <f>BA942+BA942*0.08</f>
        <v>1.56735</v>
      </c>
    </row>
    <row r="943" spans="1:116" s="17" customFormat="1" ht="30">
      <c r="A943" s="43" t="s">
        <v>4098</v>
      </c>
      <c r="B943" s="23">
        <v>1000</v>
      </c>
      <c r="C943" s="44">
        <v>7027</v>
      </c>
      <c r="D943" s="44"/>
      <c r="E943" s="45" t="s">
        <v>4421</v>
      </c>
      <c r="F943" s="45" t="s">
        <v>4422</v>
      </c>
      <c r="G943" s="35" t="s">
        <v>1736</v>
      </c>
      <c r="H943" s="48" t="s">
        <v>60</v>
      </c>
      <c r="I943" s="45" t="s">
        <v>575</v>
      </c>
      <c r="J943" s="45" t="s">
        <v>4423</v>
      </c>
      <c r="K943" s="46"/>
      <c r="L943" s="45"/>
      <c r="M943" s="47">
        <v>28</v>
      </c>
      <c r="N943" s="45" t="s">
        <v>47</v>
      </c>
      <c r="O943" s="45" t="s">
        <v>4101</v>
      </c>
      <c r="P943" s="45" t="s">
        <v>4134</v>
      </c>
      <c r="Q943" s="45" t="s">
        <v>4424</v>
      </c>
      <c r="R943" s="29">
        <v>1.17</v>
      </c>
      <c r="S943" s="30"/>
      <c r="T943" s="31">
        <v>1.0900000000000001</v>
      </c>
      <c r="U943" s="9">
        <v>1.34</v>
      </c>
      <c r="V943" s="29">
        <v>1.1751</v>
      </c>
      <c r="W943" s="30">
        <v>0.999</v>
      </c>
      <c r="X943" s="30">
        <v>1.4083000000000001</v>
      </c>
      <c r="Y943" s="30"/>
      <c r="Z943" s="30"/>
      <c r="AA943" s="30"/>
      <c r="AB943" s="30"/>
      <c r="AC943" s="30"/>
      <c r="AD943" s="30"/>
      <c r="AE943" s="32">
        <v>1.1751</v>
      </c>
      <c r="AG943" s="17">
        <v>1.4</v>
      </c>
      <c r="AN943" s="33">
        <v>1.17</v>
      </c>
      <c r="AO943" s="17" t="s">
        <v>51</v>
      </c>
      <c r="AP943" s="32" t="s">
        <v>52</v>
      </c>
      <c r="AQ943" s="17">
        <f>AVERAGE(SMALL(AE943:AI943,1),SMALL(AE943:AI943,2))</f>
        <v>1.28755</v>
      </c>
      <c r="AR943" s="17">
        <f>IF(R943 &lt;=( AVERAGE(SMALL(AE943:AI943,1),SMALL(AE943:AI943,2))), R943, "")</f>
        <v>1.17</v>
      </c>
      <c r="AS943" s="17" t="e">
        <f>AVERAGE(SMALL(AJ943:AM943,1),SMALL(AJ943:AM943,2))</f>
        <v>#NUM!</v>
      </c>
      <c r="AT943" s="17">
        <f>T943*1.075</f>
        <v>1.1717500000000001</v>
      </c>
      <c r="AU943" s="17">
        <f>U943*1.075</f>
        <v>1.4405000000000001</v>
      </c>
      <c r="AV943" s="30">
        <f>MIN(AN943,AT943,AU943)</f>
        <v>1.17</v>
      </c>
      <c r="AW943" s="17" t="s">
        <v>75</v>
      </c>
      <c r="AX943" s="17" t="s">
        <v>76</v>
      </c>
      <c r="AY943" s="33">
        <v>1.17</v>
      </c>
      <c r="AZ943" s="34">
        <f>IF(AND(AY943&gt;0,AY943&lt;=10),AY943*0.25,IF(AND(AY943&gt;10,AY943&lt;=50),AY943*0.17,IF(AND(AY943&gt;10,AY943&lt;=100),AY943*0.12,IF(AY943&gt;100,AY943*0.1))))</f>
        <v>0.29249999999999998</v>
      </c>
      <c r="BA943" s="35">
        <f>AZ943+AY943</f>
        <v>1.4624999999999999</v>
      </c>
      <c r="BB943" s="33">
        <f>BA943+BA943*0.08</f>
        <v>1.5794999999999999</v>
      </c>
    </row>
    <row r="944" spans="1:116" s="17" customFormat="1" ht="30">
      <c r="A944" s="43" t="s">
        <v>4098</v>
      </c>
      <c r="B944" s="23">
        <v>942</v>
      </c>
      <c r="C944" s="44">
        <v>6975</v>
      </c>
      <c r="D944" s="44"/>
      <c r="E944" s="45" t="s">
        <v>4181</v>
      </c>
      <c r="F944" s="45" t="s">
        <v>4192</v>
      </c>
      <c r="G944" s="35" t="s">
        <v>800</v>
      </c>
      <c r="H944" s="48" t="s">
        <v>453</v>
      </c>
      <c r="I944" s="45" t="s">
        <v>98</v>
      </c>
      <c r="J944" s="45" t="s">
        <v>4193</v>
      </c>
      <c r="K944" s="46"/>
      <c r="L944" s="45"/>
      <c r="M944" s="47">
        <v>1</v>
      </c>
      <c r="N944" s="45" t="s">
        <v>47</v>
      </c>
      <c r="O944" s="45" t="s">
        <v>4101</v>
      </c>
      <c r="P944" s="45" t="s">
        <v>4131</v>
      </c>
      <c r="Q944" s="45" t="s">
        <v>4194</v>
      </c>
      <c r="R944" s="29">
        <v>1.25</v>
      </c>
      <c r="S944" s="30"/>
      <c r="T944" s="31">
        <v>1.1599999999999999</v>
      </c>
      <c r="U944" s="9">
        <v>1.1000000000000001</v>
      </c>
      <c r="V944" s="29">
        <v>1.8734999999999999</v>
      </c>
      <c r="W944" s="30">
        <v>1.1000000000000001</v>
      </c>
      <c r="X944" s="30">
        <v>1.228</v>
      </c>
      <c r="Y944" s="30"/>
      <c r="Z944" s="30"/>
      <c r="AA944" s="30"/>
      <c r="AB944" s="30"/>
      <c r="AC944" s="30"/>
      <c r="AD944" s="30"/>
      <c r="AE944" s="32">
        <v>1.8734999999999999</v>
      </c>
      <c r="AG944" s="17">
        <v>1.2209000000000001</v>
      </c>
      <c r="AN944" s="33">
        <v>1.25</v>
      </c>
      <c r="AO944" s="17" t="s">
        <v>51</v>
      </c>
      <c r="AP944" s="32" t="s">
        <v>52</v>
      </c>
      <c r="AQ944" s="17">
        <f>AVERAGE(SMALL(AE944:AI944,1),SMALL(AE944:AI944,2))</f>
        <v>1.5472000000000001</v>
      </c>
      <c r="AR944" s="17">
        <f>IF(R944 &lt;=( AVERAGE(SMALL(AE944:AI944,1),SMALL(AE944:AI944,2))), R944, "")</f>
        <v>1.25</v>
      </c>
      <c r="AS944" s="17" t="e">
        <f>AVERAGE(SMALL(AJ944:AM944,1),SMALL(AJ944:AM944,2))</f>
        <v>#NUM!</v>
      </c>
      <c r="AT944" s="17">
        <f>T944*1.075</f>
        <v>1.2469999999999999</v>
      </c>
      <c r="AU944" s="17">
        <f>U944*1.075</f>
        <v>1.1825000000000001</v>
      </c>
      <c r="AV944" s="30">
        <f>MIN(AN944,AT944,AU944)</f>
        <v>1.1825000000000001</v>
      </c>
      <c r="AW944" s="17" t="s">
        <v>75</v>
      </c>
      <c r="AX944" s="17" t="s">
        <v>76</v>
      </c>
      <c r="AY944" s="33">
        <v>1.18</v>
      </c>
      <c r="AZ944" s="34">
        <f>IF(AND(AY944&gt;0,AY944&lt;=10),AY944*0.25,IF(AND(AY944&gt;10,AY944&lt;=50),AY944*0.17,IF(AND(AY944&gt;10,AY944&lt;=100),AY944*0.12,IF(AY944&gt;100,AY944*0.1))))</f>
        <v>0.29499999999999998</v>
      </c>
      <c r="BA944" s="35">
        <f>AZ944+AY944</f>
        <v>1.4749999999999999</v>
      </c>
      <c r="BB944" s="33">
        <f>BA944+BA944*0.08</f>
        <v>1.593</v>
      </c>
    </row>
    <row r="945" spans="1:116" s="49" customFormat="1" ht="30">
      <c r="A945" s="43" t="s">
        <v>4098</v>
      </c>
      <c r="B945" s="23">
        <v>958</v>
      </c>
      <c r="C945" s="44">
        <v>3639</v>
      </c>
      <c r="D945" s="44"/>
      <c r="E945" s="45" t="s">
        <v>4254</v>
      </c>
      <c r="F945" s="45" t="s">
        <v>4255</v>
      </c>
      <c r="G945" s="35" t="s">
        <v>4256</v>
      </c>
      <c r="H945" s="48" t="s">
        <v>68</v>
      </c>
      <c r="I945" s="45" t="s">
        <v>69</v>
      </c>
      <c r="J945" s="45" t="s">
        <v>4257</v>
      </c>
      <c r="K945" s="46">
        <v>30</v>
      </c>
      <c r="L945" s="45" t="s">
        <v>71</v>
      </c>
      <c r="M945" s="47">
        <v>1</v>
      </c>
      <c r="N945" s="45" t="s">
        <v>47</v>
      </c>
      <c r="O945" s="45" t="s">
        <v>4101</v>
      </c>
      <c r="P945" s="45" t="s">
        <v>4176</v>
      </c>
      <c r="Q945" s="45" t="s">
        <v>4258</v>
      </c>
      <c r="R945" s="29">
        <v>1.46</v>
      </c>
      <c r="S945" s="30"/>
      <c r="T945" s="31">
        <v>1.36</v>
      </c>
      <c r="U945" s="9">
        <v>1.1000000000000001</v>
      </c>
      <c r="V945" s="29">
        <v>1.7225999999999999</v>
      </c>
      <c r="W945" s="30"/>
      <c r="X945" s="30">
        <v>1.4473</v>
      </c>
      <c r="Y945" s="30"/>
      <c r="Z945" s="30"/>
      <c r="AA945" s="30"/>
      <c r="AB945" s="30"/>
      <c r="AC945" s="30"/>
      <c r="AD945" s="30"/>
      <c r="AE945" s="32">
        <v>1.7225999999999999</v>
      </c>
      <c r="AF945" s="17"/>
      <c r="AG945" s="17"/>
      <c r="AH945" s="17"/>
      <c r="AI945" s="17"/>
      <c r="AJ945" s="17"/>
      <c r="AK945" s="17"/>
      <c r="AL945" s="17"/>
      <c r="AM945" s="17"/>
      <c r="AN945" s="33">
        <v>1.43</v>
      </c>
      <c r="AO945" s="17" t="s">
        <v>51</v>
      </c>
      <c r="AP945" s="32" t="s">
        <v>52</v>
      </c>
      <c r="AQ945" s="17" t="e">
        <f>AVERAGE(SMALL(AE945:AI945,1),SMALL(AE945:AI945,2))</f>
        <v>#NUM!</v>
      </c>
      <c r="AR945" s="17" t="e">
        <f>IF(R945 &lt;=( AVERAGE(SMALL(AE945:AI945,1),SMALL(AE945:AI945,2))), R945, "")</f>
        <v>#NUM!</v>
      </c>
      <c r="AS945" s="17" t="e">
        <f>AVERAGE(SMALL(AJ945:AM945,1),SMALL(AJ945:AM945,2))</f>
        <v>#NUM!</v>
      </c>
      <c r="AT945" s="17">
        <f>T945*1.075</f>
        <v>1.462</v>
      </c>
      <c r="AU945" s="17">
        <f>U945*1.075</f>
        <v>1.1825000000000001</v>
      </c>
      <c r="AV945" s="30">
        <f>MIN(AN945,AT945,AU945)</f>
        <v>1.1825000000000001</v>
      </c>
      <c r="AW945" s="17" t="s">
        <v>75</v>
      </c>
      <c r="AX945" s="17" t="s">
        <v>76</v>
      </c>
      <c r="AY945" s="33">
        <v>1.18</v>
      </c>
      <c r="AZ945" s="34">
        <f>IF(AND(AY945&gt;0,AY945&lt;=10),AY945*0.25,IF(AND(AY945&gt;10,AY945&lt;=50),AY945*0.17,IF(AND(AY945&gt;10,AY945&lt;=100),AY945*0.12,IF(AY945&gt;100,AY945*0.1))))</f>
        <v>0.29499999999999998</v>
      </c>
      <c r="BA945" s="35">
        <f>AZ945+AY945</f>
        <v>1.4749999999999999</v>
      </c>
      <c r="BB945" s="33">
        <f>BA945+BA945*0.08</f>
        <v>1.593</v>
      </c>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row>
    <row r="946" spans="1:116" s="17" customFormat="1" ht="30">
      <c r="A946" s="43" t="s">
        <v>4098</v>
      </c>
      <c r="B946" s="23">
        <v>1016</v>
      </c>
      <c r="C946" s="44">
        <v>5850</v>
      </c>
      <c r="D946" s="44"/>
      <c r="E946" s="45" t="s">
        <v>4480</v>
      </c>
      <c r="F946" s="45" t="s">
        <v>4481</v>
      </c>
      <c r="G946" s="35" t="s">
        <v>3464</v>
      </c>
      <c r="H946" s="48" t="s">
        <v>4482</v>
      </c>
      <c r="I946" s="45" t="s">
        <v>69</v>
      </c>
      <c r="J946" s="45" t="s">
        <v>4483</v>
      </c>
      <c r="K946" s="46">
        <v>40</v>
      </c>
      <c r="L946" s="45" t="s">
        <v>71</v>
      </c>
      <c r="M946" s="47">
        <v>1</v>
      </c>
      <c r="N946" s="45" t="s">
        <v>47</v>
      </c>
      <c r="O946" s="45" t="s">
        <v>4101</v>
      </c>
      <c r="P946" s="45" t="s">
        <v>4271</v>
      </c>
      <c r="Q946" s="45" t="s">
        <v>4484</v>
      </c>
      <c r="R946" s="29">
        <v>1.36</v>
      </c>
      <c r="S946" s="30"/>
      <c r="T946" s="31">
        <v>1.27</v>
      </c>
      <c r="U946" s="9">
        <v>1.1000000000000001</v>
      </c>
      <c r="V946" s="29">
        <v>1.3923000000000001</v>
      </c>
      <c r="W946" s="30"/>
      <c r="X946" s="30">
        <v>1.1384000000000001</v>
      </c>
      <c r="Y946" s="30"/>
      <c r="Z946" s="30"/>
      <c r="AA946" s="30"/>
      <c r="AB946" s="30"/>
      <c r="AC946" s="30"/>
      <c r="AD946" s="30"/>
      <c r="AE946" s="32">
        <v>1.3923000000000001</v>
      </c>
      <c r="AG946" s="17">
        <v>1.1318999999999999</v>
      </c>
      <c r="AN946" s="33">
        <v>1.27</v>
      </c>
      <c r="AO946" s="17" t="s">
        <v>213</v>
      </c>
      <c r="AP946" s="32" t="s">
        <v>214</v>
      </c>
      <c r="AQ946" s="17">
        <f>AVERAGE(SMALL(AE946:AI946,1),SMALL(AE946:AI946,2))</f>
        <v>1.2621</v>
      </c>
      <c r="AR946" s="17" t="str">
        <f>IF(R946 &lt;=( AVERAGE(SMALL(AE946:AI946,1),SMALL(AE946:AI946,2))), R946, "")</f>
        <v/>
      </c>
      <c r="AS946" s="17" t="e">
        <f>AVERAGE(SMALL(AJ946:AM946,1),SMALL(AJ946:AM946,2))</f>
        <v>#NUM!</v>
      </c>
      <c r="AT946" s="17">
        <f>T946*1.075</f>
        <v>1.3652499999999999</v>
      </c>
      <c r="AU946" s="17">
        <f>U946*1.075</f>
        <v>1.1825000000000001</v>
      </c>
      <c r="AV946" s="30">
        <f>MIN(AN946,AT946,AU946)</f>
        <v>1.1825000000000001</v>
      </c>
      <c r="AW946" s="17" t="s">
        <v>75</v>
      </c>
      <c r="AX946" s="17" t="s">
        <v>76</v>
      </c>
      <c r="AY946" s="33">
        <v>1.18</v>
      </c>
      <c r="AZ946" s="34">
        <f>IF(AND(AY946&gt;0,AY946&lt;=10),AY946*0.25,IF(AND(AY946&gt;10,AY946&lt;=50),AY946*0.17,IF(AND(AY946&gt;10,AY946&lt;=100),AY946*0.12,IF(AY946&gt;100,AY946*0.1))))</f>
        <v>0.29499999999999998</v>
      </c>
      <c r="BA946" s="35">
        <f>AZ946+AY946</f>
        <v>1.4749999999999999</v>
      </c>
      <c r="BB946" s="33">
        <f>BA946+BA946*0.08</f>
        <v>1.593</v>
      </c>
    </row>
    <row r="947" spans="1:116" s="17" customFormat="1" ht="30">
      <c r="A947" s="43" t="s">
        <v>4098</v>
      </c>
      <c r="B947" s="23">
        <v>927</v>
      </c>
      <c r="C947" s="44">
        <v>3460</v>
      </c>
      <c r="D947" s="44"/>
      <c r="E947" s="45" t="s">
        <v>4139</v>
      </c>
      <c r="F947" s="45" t="s">
        <v>4143</v>
      </c>
      <c r="G947" s="35" t="s">
        <v>1658</v>
      </c>
      <c r="H947" s="48" t="s">
        <v>968</v>
      </c>
      <c r="I947" s="45" t="s">
        <v>4144</v>
      </c>
      <c r="J947" s="45" t="s">
        <v>4145</v>
      </c>
      <c r="K947" s="46">
        <v>15</v>
      </c>
      <c r="L947" s="45" t="s">
        <v>83</v>
      </c>
      <c r="M947" s="47">
        <v>1</v>
      </c>
      <c r="N947" s="45" t="s">
        <v>47</v>
      </c>
      <c r="O947" s="45" t="s">
        <v>4101</v>
      </c>
      <c r="P947" s="45" t="s">
        <v>4131</v>
      </c>
      <c r="Q947" s="45" t="s">
        <v>4146</v>
      </c>
      <c r="R947" s="29">
        <v>1.19</v>
      </c>
      <c r="S947" s="30"/>
      <c r="T947" s="31">
        <v>1.1100000000000001</v>
      </c>
      <c r="U947" s="9">
        <v>1.6</v>
      </c>
      <c r="V947" s="29">
        <v>1.1033999999999999</v>
      </c>
      <c r="W947" s="30"/>
      <c r="X947" s="30"/>
      <c r="Y947" s="30"/>
      <c r="Z947" s="30"/>
      <c r="AA947" s="30"/>
      <c r="AB947" s="30"/>
      <c r="AC947" s="30"/>
      <c r="AD947" s="30"/>
      <c r="AE947" s="32">
        <v>1.1033999999999999</v>
      </c>
      <c r="AN947" s="33">
        <v>1.19</v>
      </c>
      <c r="AO947" s="17" t="s">
        <v>51</v>
      </c>
      <c r="AP947" s="32" t="s">
        <v>52</v>
      </c>
      <c r="AQ947" s="17" t="e">
        <f>AVERAGE(SMALL(AE947:AI947,1),SMALL(AE947:AI947,2))</f>
        <v>#NUM!</v>
      </c>
      <c r="AR947" s="17" t="e">
        <f>IF(R947 &lt;=( AVERAGE(SMALL(AE947:AI947,1),SMALL(AE947:AI947,2))), R947, "")</f>
        <v>#NUM!</v>
      </c>
      <c r="AS947" s="17" t="e">
        <f>AVERAGE(SMALL(AJ947:AM947,1),SMALL(AJ947:AM947,2))</f>
        <v>#NUM!</v>
      </c>
      <c r="AT947" s="17">
        <f>T947*1.075</f>
        <v>1.1932500000000001</v>
      </c>
      <c r="AU947" s="17">
        <f>U947*1.075</f>
        <v>1.72</v>
      </c>
      <c r="AV947" s="30">
        <f>MIN(AN947,AT947,AU947)</f>
        <v>1.19</v>
      </c>
      <c r="AW947" s="17" t="s">
        <v>75</v>
      </c>
      <c r="AX947" s="17" t="s">
        <v>76</v>
      </c>
      <c r="AY947" s="33">
        <v>1.19</v>
      </c>
      <c r="AZ947" s="34">
        <f>IF(AND(AY947&gt;0,AY947&lt;=10),AY947*0.25,IF(AND(AY947&gt;10,AY947&lt;=50),AY947*0.17,IF(AND(AY947&gt;10,AY947&lt;=100),AY947*0.12,IF(AY947&gt;100,AY947*0.1))))</f>
        <v>0.29749999999999999</v>
      </c>
      <c r="BA947" s="35">
        <f>AZ947+AY947</f>
        <v>1.4874999999999998</v>
      </c>
      <c r="BB947" s="33">
        <f>BA947+BA947*0.08</f>
        <v>1.6064999999999998</v>
      </c>
    </row>
    <row r="948" spans="1:116" s="49" customFormat="1" ht="30">
      <c r="A948" s="43" t="s">
        <v>4098</v>
      </c>
      <c r="B948" s="23">
        <v>966</v>
      </c>
      <c r="C948" s="44">
        <v>3681</v>
      </c>
      <c r="D948" s="44"/>
      <c r="E948" s="45" t="s">
        <v>4273</v>
      </c>
      <c r="F948" s="45" t="s">
        <v>855</v>
      </c>
      <c r="G948" s="35" t="s">
        <v>856</v>
      </c>
      <c r="H948" s="48" t="s">
        <v>4280</v>
      </c>
      <c r="I948" s="45" t="s">
        <v>396</v>
      </c>
      <c r="J948" s="45" t="s">
        <v>4283</v>
      </c>
      <c r="K948" s="46">
        <v>3</v>
      </c>
      <c r="L948" s="45" t="s">
        <v>83</v>
      </c>
      <c r="M948" s="47">
        <v>4</v>
      </c>
      <c r="N948" s="45" t="s">
        <v>47</v>
      </c>
      <c r="O948" s="45" t="s">
        <v>4101</v>
      </c>
      <c r="P948" s="45" t="s">
        <v>4156</v>
      </c>
      <c r="Q948" s="45" t="s">
        <v>4284</v>
      </c>
      <c r="R948" s="29">
        <v>1.22</v>
      </c>
      <c r="S948" s="30"/>
      <c r="T948" s="31">
        <v>1.1299999999999999</v>
      </c>
      <c r="U948" s="9">
        <v>1.36</v>
      </c>
      <c r="V948" s="29">
        <v>1.5429999999999999</v>
      </c>
      <c r="W948" s="30"/>
      <c r="X948" s="30">
        <v>0.73180000000000001</v>
      </c>
      <c r="Y948" s="30"/>
      <c r="Z948" s="30"/>
      <c r="AA948" s="30"/>
      <c r="AB948" s="30"/>
      <c r="AC948" s="30"/>
      <c r="AD948" s="30"/>
      <c r="AE948" s="32">
        <v>1.5429999999999999</v>
      </c>
      <c r="AF948" s="17"/>
      <c r="AG948" s="17"/>
      <c r="AH948" s="17"/>
      <c r="AI948" s="17"/>
      <c r="AJ948" s="17"/>
      <c r="AK948" s="17"/>
      <c r="AL948" s="17"/>
      <c r="AM948" s="17"/>
      <c r="AN948" s="33">
        <v>1.22</v>
      </c>
      <c r="AO948" s="17" t="s">
        <v>51</v>
      </c>
      <c r="AP948" s="32" t="s">
        <v>52</v>
      </c>
      <c r="AQ948" s="17" t="e">
        <f>AVERAGE(SMALL(AE948:AI948,1),SMALL(AE948:AI948,2))</f>
        <v>#NUM!</v>
      </c>
      <c r="AR948" s="17" t="e">
        <f>IF(R948 &lt;=( AVERAGE(SMALL(AE948:AI948,1),SMALL(AE948:AI948,2))), R948, "")</f>
        <v>#NUM!</v>
      </c>
      <c r="AS948" s="17" t="e">
        <f>AVERAGE(SMALL(AJ948:AM948,1),SMALL(AJ948:AM948,2))</f>
        <v>#NUM!</v>
      </c>
      <c r="AT948" s="17">
        <f>T948*1.075</f>
        <v>1.2147499999999998</v>
      </c>
      <c r="AU948" s="17">
        <f>U948*1.075</f>
        <v>1.462</v>
      </c>
      <c r="AV948" s="30">
        <f>MIN(AN948,AT948,AU948)</f>
        <v>1.2147499999999998</v>
      </c>
      <c r="AW948" s="17" t="s">
        <v>75</v>
      </c>
      <c r="AX948" s="17" t="s">
        <v>76</v>
      </c>
      <c r="AY948" s="33">
        <v>1.21</v>
      </c>
      <c r="AZ948" s="34">
        <f>IF(AND(AY948&gt;0,AY948&lt;=10),AY948*0.25,IF(AND(AY948&gt;10,AY948&lt;=50),AY948*0.17,IF(AND(AY948&gt;10,AY948&lt;=100),AY948*0.12,IF(AY948&gt;100,AY948*0.1))))</f>
        <v>0.30249999999999999</v>
      </c>
      <c r="BA948" s="35">
        <f>AZ948+AY948</f>
        <v>1.5125</v>
      </c>
      <c r="BB948" s="33">
        <f>BA948+BA948*0.08</f>
        <v>1.6335</v>
      </c>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c r="CW948" s="17"/>
      <c r="CX948" s="17"/>
      <c r="CY948" s="17"/>
      <c r="CZ948" s="17"/>
      <c r="DA948" s="17"/>
      <c r="DB948" s="17"/>
      <c r="DC948" s="17"/>
      <c r="DD948" s="17"/>
      <c r="DE948" s="17"/>
      <c r="DF948" s="17"/>
      <c r="DG948" s="17"/>
      <c r="DH948" s="17"/>
      <c r="DI948" s="17"/>
      <c r="DJ948" s="17"/>
      <c r="DK948" s="17"/>
      <c r="DL948" s="17"/>
    </row>
    <row r="949" spans="1:116" s="17" customFormat="1" ht="30">
      <c r="A949" s="43" t="s">
        <v>4098</v>
      </c>
      <c r="B949" s="23">
        <v>950</v>
      </c>
      <c r="C949" s="44">
        <v>5295</v>
      </c>
      <c r="D949" s="44"/>
      <c r="E949" s="45" t="s">
        <v>4225</v>
      </c>
      <c r="F949" s="45" t="s">
        <v>4226</v>
      </c>
      <c r="G949" s="35" t="s">
        <v>820</v>
      </c>
      <c r="H949" s="48" t="s">
        <v>207</v>
      </c>
      <c r="I949" s="45" t="s">
        <v>45</v>
      </c>
      <c r="J949" s="45" t="s">
        <v>4227</v>
      </c>
      <c r="K949" s="46"/>
      <c r="L949" s="45"/>
      <c r="M949" s="47">
        <v>10</v>
      </c>
      <c r="N949" s="45" t="s">
        <v>47</v>
      </c>
      <c r="O949" s="45" t="s">
        <v>4101</v>
      </c>
      <c r="P949" s="45" t="s">
        <v>4131</v>
      </c>
      <c r="Q949" s="45" t="s">
        <v>4228</v>
      </c>
      <c r="R949" s="29">
        <v>1.21</v>
      </c>
      <c r="S949" s="30"/>
      <c r="T949" s="31">
        <v>1.1299999999999999</v>
      </c>
      <c r="U949" s="9">
        <v>1.2</v>
      </c>
      <c r="V949" s="29">
        <v>1.5599000000000001</v>
      </c>
      <c r="W949" s="30"/>
      <c r="X949" s="30"/>
      <c r="Y949" s="30"/>
      <c r="Z949" s="30"/>
      <c r="AA949" s="30"/>
      <c r="AB949" s="30"/>
      <c r="AC949" s="30"/>
      <c r="AD949" s="30"/>
      <c r="AE949" s="32">
        <v>1.5599000000000001</v>
      </c>
      <c r="AN949" s="33">
        <v>1.21</v>
      </c>
      <c r="AO949" s="17" t="s">
        <v>51</v>
      </c>
      <c r="AP949" s="32" t="s">
        <v>52</v>
      </c>
      <c r="AQ949" s="17" t="e">
        <f>AVERAGE(SMALL(AE949:AI949,1),SMALL(AE949:AI949,2))</f>
        <v>#NUM!</v>
      </c>
      <c r="AR949" s="17" t="e">
        <f>IF(R949 &lt;=( AVERAGE(SMALL(AE949:AI949,1),SMALL(AE949:AI949,2))), R949, "")</f>
        <v>#NUM!</v>
      </c>
      <c r="AS949" s="17" t="e">
        <f>AVERAGE(SMALL(AJ949:AM949,1),SMALL(AJ949:AM949,2))</f>
        <v>#NUM!</v>
      </c>
      <c r="AT949" s="17">
        <f>T949*1.075</f>
        <v>1.2147499999999998</v>
      </c>
      <c r="AU949" s="17">
        <f>U949*1.075</f>
        <v>1.2899999999999998</v>
      </c>
      <c r="AV949" s="30">
        <f>MIN(AN949,AT949,AU949)</f>
        <v>1.21</v>
      </c>
      <c r="AW949" s="17" t="s">
        <v>75</v>
      </c>
      <c r="AX949" s="17" t="s">
        <v>76</v>
      </c>
      <c r="AY949" s="33">
        <v>1.214</v>
      </c>
      <c r="AZ949" s="34">
        <f>IF(AND(AY949&gt;0,AY949&lt;=10),AY949*0.25,IF(AND(AY949&gt;10,AY949&lt;=50),AY949*0.17,IF(AND(AY949&gt;10,AY949&lt;=100),AY949*0.12,IF(AY949&gt;100,AY949*0.1))))</f>
        <v>0.30349999999999999</v>
      </c>
      <c r="BA949" s="35">
        <f>AZ949+AY949</f>
        <v>1.5175000000000001</v>
      </c>
      <c r="BB949" s="33">
        <f>BA949+BA949*0.08</f>
        <v>1.6389</v>
      </c>
    </row>
    <row r="950" spans="1:116" s="49" customFormat="1" ht="30">
      <c r="A950" s="43" t="s">
        <v>4098</v>
      </c>
      <c r="B950" s="23">
        <v>962</v>
      </c>
      <c r="C950" s="44">
        <v>2410</v>
      </c>
      <c r="D950" s="44"/>
      <c r="E950" s="45" t="s">
        <v>4268</v>
      </c>
      <c r="F950" s="45" t="s">
        <v>4269</v>
      </c>
      <c r="G950" s="35" t="s">
        <v>848</v>
      </c>
      <c r="H950" s="48" t="s">
        <v>849</v>
      </c>
      <c r="I950" s="45" t="s">
        <v>396</v>
      </c>
      <c r="J950" s="45" t="s">
        <v>4270</v>
      </c>
      <c r="K950" s="46"/>
      <c r="L950" s="45"/>
      <c r="M950" s="47">
        <v>10</v>
      </c>
      <c r="N950" s="45" t="s">
        <v>47</v>
      </c>
      <c r="O950" s="45" t="s">
        <v>4101</v>
      </c>
      <c r="P950" s="45" t="s">
        <v>4271</v>
      </c>
      <c r="Q950" s="45" t="s">
        <v>4272</v>
      </c>
      <c r="R950" s="29">
        <v>1.22</v>
      </c>
      <c r="S950" s="30"/>
      <c r="T950" s="31">
        <v>1.1299999999999999</v>
      </c>
      <c r="U950" s="9">
        <v>1.1599999999999999</v>
      </c>
      <c r="V950" s="29">
        <v>1.8753</v>
      </c>
      <c r="W950" s="30"/>
      <c r="X950" s="30"/>
      <c r="Y950" s="30"/>
      <c r="Z950" s="30"/>
      <c r="AA950" s="30"/>
      <c r="AB950" s="30"/>
      <c r="AC950" s="30"/>
      <c r="AD950" s="30"/>
      <c r="AE950" s="32">
        <v>1.8753</v>
      </c>
      <c r="AF950" s="17"/>
      <c r="AG950" s="17"/>
      <c r="AH950" s="17"/>
      <c r="AI950" s="17"/>
      <c r="AJ950" s="17"/>
      <c r="AK950" s="17"/>
      <c r="AL950" s="17"/>
      <c r="AM950" s="17"/>
      <c r="AN950" s="33">
        <v>1.22</v>
      </c>
      <c r="AO950" s="17" t="s">
        <v>51</v>
      </c>
      <c r="AP950" s="32" t="s">
        <v>52</v>
      </c>
      <c r="AQ950" s="17" t="e">
        <f>AVERAGE(SMALL(AE950:AI950,1),SMALL(AE950:AI950,2))</f>
        <v>#NUM!</v>
      </c>
      <c r="AR950" s="17" t="e">
        <f>IF(R950 &lt;=( AVERAGE(SMALL(AE950:AI950,1),SMALL(AE950:AI950,2))), R950, "")</f>
        <v>#NUM!</v>
      </c>
      <c r="AS950" s="17" t="e">
        <f>AVERAGE(SMALL(AJ950:AM950,1),SMALL(AJ950:AM950,2))</f>
        <v>#NUM!</v>
      </c>
      <c r="AT950" s="17">
        <f>T950*1.075</f>
        <v>1.2147499999999998</v>
      </c>
      <c r="AU950" s="17">
        <f>U950*1.075</f>
        <v>1.2469999999999999</v>
      </c>
      <c r="AV950" s="30">
        <f>MIN(AN950,AT950,AU950)</f>
        <v>1.2147499999999998</v>
      </c>
      <c r="AW950" s="17" t="s">
        <v>75</v>
      </c>
      <c r="AX950" s="17" t="s">
        <v>76</v>
      </c>
      <c r="AY950" s="33">
        <v>1.2146999999999999</v>
      </c>
      <c r="AZ950" s="34">
        <f>IF(AND(AY950&gt;0,AY950&lt;=10),AY950*0.25,IF(AND(AY950&gt;10,AY950&lt;=50),AY950*0.17,IF(AND(AY950&gt;10,AY950&lt;=100),AY950*0.12,IF(AY950&gt;100,AY950*0.1))))</f>
        <v>0.30367499999999997</v>
      </c>
      <c r="BA950" s="35">
        <f>AZ950+AY950</f>
        <v>1.5183749999999998</v>
      </c>
      <c r="BB950" s="33">
        <f>BA950+BA950*0.08</f>
        <v>1.6398449999999998</v>
      </c>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c r="CY950" s="17"/>
      <c r="CZ950" s="17"/>
      <c r="DA950" s="17"/>
      <c r="DB950" s="17"/>
      <c r="DC950" s="17"/>
      <c r="DD950" s="17"/>
      <c r="DE950" s="17"/>
      <c r="DF950" s="17"/>
      <c r="DG950" s="17"/>
      <c r="DH950" s="17"/>
      <c r="DI950" s="17"/>
      <c r="DJ950" s="17"/>
      <c r="DK950" s="17"/>
      <c r="DL950" s="17"/>
    </row>
    <row r="951" spans="1:116" s="17" customFormat="1" ht="30">
      <c r="A951" s="43" t="s">
        <v>4098</v>
      </c>
      <c r="B951" s="23">
        <v>954</v>
      </c>
      <c r="C951" s="44">
        <v>4009</v>
      </c>
      <c r="D951" s="44"/>
      <c r="E951" s="45" t="s">
        <v>4242</v>
      </c>
      <c r="F951" s="45" t="s">
        <v>1348</v>
      </c>
      <c r="G951" s="35" t="s">
        <v>1349</v>
      </c>
      <c r="H951" s="48" t="s">
        <v>4243</v>
      </c>
      <c r="I951" s="45" t="s">
        <v>127</v>
      </c>
      <c r="J951" s="45" t="s">
        <v>4244</v>
      </c>
      <c r="K951" s="46">
        <v>150</v>
      </c>
      <c r="L951" s="45" t="s">
        <v>83</v>
      </c>
      <c r="M951" s="47">
        <v>1</v>
      </c>
      <c r="N951" s="45" t="s">
        <v>47</v>
      </c>
      <c r="O951" s="45" t="s">
        <v>4101</v>
      </c>
      <c r="P951" s="45" t="s">
        <v>4117</v>
      </c>
      <c r="Q951" s="45" t="s">
        <v>4245</v>
      </c>
      <c r="R951" s="29">
        <v>1.62</v>
      </c>
      <c r="S951" s="30"/>
      <c r="T951" s="31">
        <v>1.51</v>
      </c>
      <c r="U951" s="9">
        <v>1.7</v>
      </c>
      <c r="V951" s="29">
        <v>1.1032999999999999</v>
      </c>
      <c r="W951" s="30"/>
      <c r="X951" s="30">
        <v>1.9027000000000001</v>
      </c>
      <c r="Y951" s="30"/>
      <c r="Z951" s="30"/>
      <c r="AA951" s="30"/>
      <c r="AB951" s="30"/>
      <c r="AC951" s="30"/>
      <c r="AD951" s="30"/>
      <c r="AE951" s="32">
        <v>1.1032999999999999</v>
      </c>
      <c r="AG951" s="17">
        <v>1.40679</v>
      </c>
      <c r="AN951" s="33">
        <v>1.25505</v>
      </c>
      <c r="AO951" s="17" t="s">
        <v>213</v>
      </c>
      <c r="AP951" s="32" t="s">
        <v>214</v>
      </c>
      <c r="AQ951" s="17">
        <f>AVERAGE(SMALL(AE951:AI951,1),SMALL(AE951:AI951,2))</f>
        <v>1.255045</v>
      </c>
      <c r="AR951" s="17" t="str">
        <f>IF(R951 &lt;=( AVERAGE(SMALL(AE951:AI951,1),SMALL(AE951:AI951,2))), R951, "")</f>
        <v/>
      </c>
      <c r="AS951" s="17" t="e">
        <f>AVERAGE(SMALL(AJ951:AM951,1),SMALL(AJ951:AM951,2))</f>
        <v>#NUM!</v>
      </c>
      <c r="AT951" s="17">
        <f>T951*1.075</f>
        <v>1.6232499999999999</v>
      </c>
      <c r="AU951" s="17">
        <f>U951*1.075</f>
        <v>1.8274999999999999</v>
      </c>
      <c r="AV951" s="30">
        <f>MIN(AN951,AT951,AU951)</f>
        <v>1.25505</v>
      </c>
      <c r="AW951" s="17" t="s">
        <v>75</v>
      </c>
      <c r="AX951" s="17" t="s">
        <v>76</v>
      </c>
      <c r="AY951" s="33">
        <v>1.26</v>
      </c>
      <c r="AZ951" s="34">
        <f>IF(AND(AY951&gt;0,AY951&lt;=10),AY951*0.25,IF(AND(AY951&gt;10,AY951&lt;=50),AY951*0.17,IF(AND(AY951&gt;10,AY951&lt;=100),AY951*0.12,IF(AY951&gt;100,AY951*0.1))))</f>
        <v>0.315</v>
      </c>
      <c r="BA951" s="35">
        <f>AZ951+AY951</f>
        <v>1.575</v>
      </c>
      <c r="BB951" s="33">
        <f>BA951+BA951*0.08</f>
        <v>1.7010000000000001</v>
      </c>
    </row>
    <row r="952" spans="1:116" s="17" customFormat="1" ht="30">
      <c r="A952" s="43" t="s">
        <v>4098</v>
      </c>
      <c r="B952" s="23">
        <v>918</v>
      </c>
      <c r="C952" s="44">
        <v>3588</v>
      </c>
      <c r="D952" s="44"/>
      <c r="E952" s="45" t="s">
        <v>4104</v>
      </c>
      <c r="F952" s="45" t="s">
        <v>4105</v>
      </c>
      <c r="G952" s="35" t="s">
        <v>506</v>
      </c>
      <c r="H952" s="48" t="s">
        <v>3103</v>
      </c>
      <c r="I952" s="45" t="s">
        <v>45</v>
      </c>
      <c r="J952" s="45" t="s">
        <v>4110</v>
      </c>
      <c r="K952" s="46"/>
      <c r="L952" s="45"/>
      <c r="M952" s="47">
        <v>10</v>
      </c>
      <c r="N952" s="45" t="s">
        <v>47</v>
      </c>
      <c r="O952" s="45" t="s">
        <v>4101</v>
      </c>
      <c r="P952" s="45" t="s">
        <v>4111</v>
      </c>
      <c r="Q952" s="45" t="s">
        <v>4112</v>
      </c>
      <c r="R952" s="29">
        <v>2.02</v>
      </c>
      <c r="S952" s="30"/>
      <c r="T952" s="31">
        <v>1.88</v>
      </c>
      <c r="U952" s="9">
        <v>1.2</v>
      </c>
      <c r="V952" s="29">
        <v>1.8753</v>
      </c>
      <c r="W952" s="30"/>
      <c r="X952" s="30"/>
      <c r="Y952" s="30"/>
      <c r="Z952" s="30"/>
      <c r="AA952" s="30"/>
      <c r="AB952" s="30"/>
      <c r="AC952" s="30"/>
      <c r="AD952" s="30"/>
      <c r="AE952" s="32">
        <v>1.8753</v>
      </c>
      <c r="AF952" s="73"/>
      <c r="AN952" s="33">
        <v>2.02</v>
      </c>
      <c r="AO952" s="17" t="s">
        <v>51</v>
      </c>
      <c r="AP952" s="32" t="s">
        <v>52</v>
      </c>
      <c r="AQ952" s="17" t="e">
        <f>AVERAGE(SMALL(AE952:AI952,1),SMALL(AE952:AI952,2))</f>
        <v>#NUM!</v>
      </c>
      <c r="AR952" s="17" t="e">
        <f>IF(R952 &lt;=( AVERAGE(SMALL(AE952:AI952,1),SMALL(AE952:AI952,2))), R952, "")</f>
        <v>#NUM!</v>
      </c>
      <c r="AS952" s="17" t="e">
        <f>AVERAGE(SMALL(AJ952:AM952,1),SMALL(AJ952:AM952,2))</f>
        <v>#NUM!</v>
      </c>
      <c r="AT952" s="17">
        <f>T952*1.075</f>
        <v>2.0209999999999999</v>
      </c>
      <c r="AU952" s="17">
        <f>U952*1.075</f>
        <v>1.2899999999999998</v>
      </c>
      <c r="AV952" s="30">
        <f>MIN(AN952,AT952,AU952)</f>
        <v>1.2899999999999998</v>
      </c>
      <c r="AW952" s="17" t="s">
        <v>75</v>
      </c>
      <c r="AX952" s="17" t="s">
        <v>76</v>
      </c>
      <c r="AY952" s="33">
        <v>1.29</v>
      </c>
      <c r="AZ952" s="34">
        <f>IF(AND(AY952&gt;0,AY952&lt;=10),AY952*0.25,IF(AND(AY952&gt;10,AY952&lt;=50),AY952*0.17,IF(AND(AY952&gt;10,AY952&lt;=100),AY952*0.12,IF(AY952&gt;100,AY952*0.1))))</f>
        <v>0.32250000000000001</v>
      </c>
      <c r="BA952" s="35">
        <f>AZ952+AY952</f>
        <v>1.6125</v>
      </c>
      <c r="BB952" s="33">
        <f>BA952+BA952*0.08</f>
        <v>1.7415</v>
      </c>
    </row>
    <row r="953" spans="1:116" s="17" customFormat="1" ht="30">
      <c r="A953" s="43" t="s">
        <v>4098</v>
      </c>
      <c r="B953" s="23">
        <v>931</v>
      </c>
      <c r="C953" s="44">
        <v>3462</v>
      </c>
      <c r="D953" s="44"/>
      <c r="E953" s="45" t="s">
        <v>4158</v>
      </c>
      <c r="F953" s="45" t="s">
        <v>2740</v>
      </c>
      <c r="G953" s="35" t="s">
        <v>773</v>
      </c>
      <c r="H953" s="48" t="s">
        <v>130</v>
      </c>
      <c r="I953" s="45" t="s">
        <v>45</v>
      </c>
      <c r="J953" s="45" t="s">
        <v>3353</v>
      </c>
      <c r="K953" s="46"/>
      <c r="L953" s="45"/>
      <c r="M953" s="47">
        <v>5</v>
      </c>
      <c r="N953" s="45" t="s">
        <v>47</v>
      </c>
      <c r="O953" s="45" t="s">
        <v>4101</v>
      </c>
      <c r="P953" s="45" t="s">
        <v>4134</v>
      </c>
      <c r="Q953" s="45" t="s">
        <v>4159</v>
      </c>
      <c r="R953" s="29">
        <v>2.44</v>
      </c>
      <c r="S953" s="30"/>
      <c r="T953" s="31">
        <v>2.27</v>
      </c>
      <c r="U953" s="9">
        <v>1.2</v>
      </c>
      <c r="V953" s="29">
        <v>2.8250999999999999</v>
      </c>
      <c r="W953" s="30"/>
      <c r="X953" s="30">
        <v>3.4011999999999998</v>
      </c>
      <c r="Y953" s="30"/>
      <c r="Z953" s="30"/>
      <c r="AA953" s="30"/>
      <c r="AB953" s="30"/>
      <c r="AC953" s="30"/>
      <c r="AD953" s="30"/>
      <c r="AE953" s="32">
        <v>2.8250999999999999</v>
      </c>
      <c r="AG953" s="17">
        <v>3.3818999999999999</v>
      </c>
      <c r="AN953" s="33">
        <v>2.44</v>
      </c>
      <c r="AO953" s="17" t="s">
        <v>51</v>
      </c>
      <c r="AP953" s="32" t="s">
        <v>52</v>
      </c>
      <c r="AQ953" s="17">
        <f>AVERAGE(SMALL(AE953:AI953,1),SMALL(AE953:AI953,2))</f>
        <v>3.1034999999999999</v>
      </c>
      <c r="AR953" s="17">
        <f>IF(R953 &lt;=( AVERAGE(SMALL(AE953:AI953,1),SMALL(AE953:AI953,2))), R953, "")</f>
        <v>2.44</v>
      </c>
      <c r="AS953" s="17" t="e">
        <f>AVERAGE(SMALL(AJ953:AM953,1),SMALL(AJ953:AM953,2))</f>
        <v>#NUM!</v>
      </c>
      <c r="AT953" s="17">
        <f>T953*1.075</f>
        <v>2.4402499999999998</v>
      </c>
      <c r="AU953" s="17">
        <f>U953*1.075</f>
        <v>1.2899999999999998</v>
      </c>
      <c r="AV953" s="30">
        <f>MIN(AN953,AT953,AU953)</f>
        <v>1.2899999999999998</v>
      </c>
      <c r="AW953" s="17" t="s">
        <v>75</v>
      </c>
      <c r="AX953" s="17" t="s">
        <v>76</v>
      </c>
      <c r="AY953" s="33">
        <v>1.29</v>
      </c>
      <c r="AZ953" s="34">
        <f>IF(AND(AY953&gt;0,AY953&lt;=10),AY953*0.25,IF(AND(AY953&gt;10,AY953&lt;=50),AY953*0.17,IF(AND(AY953&gt;10,AY953&lt;=100),AY953*0.12,IF(AY953&gt;100,AY953*0.1))))</f>
        <v>0.32250000000000001</v>
      </c>
      <c r="BA953" s="35">
        <f>AZ953+AY953</f>
        <v>1.6125</v>
      </c>
      <c r="BB953" s="33">
        <f>BA953+BA953*0.08</f>
        <v>1.7415</v>
      </c>
    </row>
    <row r="954" spans="1:116" s="17" customFormat="1" ht="30">
      <c r="A954" s="43" t="s">
        <v>4098</v>
      </c>
      <c r="B954" s="23">
        <v>946</v>
      </c>
      <c r="C954" s="44">
        <v>2432</v>
      </c>
      <c r="D954" s="44"/>
      <c r="E954" s="45" t="s">
        <v>4211</v>
      </c>
      <c r="F954" s="45" t="s">
        <v>4212</v>
      </c>
      <c r="G954" s="35" t="s">
        <v>4206</v>
      </c>
      <c r="H954" s="48" t="s">
        <v>4213</v>
      </c>
      <c r="I954" s="45" t="s">
        <v>4214</v>
      </c>
      <c r="J954" s="45" t="s">
        <v>4215</v>
      </c>
      <c r="K954" s="46">
        <v>15</v>
      </c>
      <c r="L954" s="45" t="s">
        <v>83</v>
      </c>
      <c r="M954" s="47">
        <v>1</v>
      </c>
      <c r="N954" s="45" t="s">
        <v>47</v>
      </c>
      <c r="O954" s="45" t="s">
        <v>4101</v>
      </c>
      <c r="P954" s="45" t="s">
        <v>4131</v>
      </c>
      <c r="Q954" s="45" t="s">
        <v>4216</v>
      </c>
      <c r="R954" s="29">
        <v>1.51</v>
      </c>
      <c r="S954" s="30"/>
      <c r="T954" s="31">
        <v>1.4</v>
      </c>
      <c r="U954" s="9">
        <v>1.2</v>
      </c>
      <c r="V954" s="29">
        <v>1.3394999999999999</v>
      </c>
      <c r="W954" s="30"/>
      <c r="X954" s="30">
        <v>1.4636</v>
      </c>
      <c r="Y954" s="30"/>
      <c r="Z954" s="30"/>
      <c r="AA954" s="30"/>
      <c r="AB954" s="30"/>
      <c r="AC954" s="30"/>
      <c r="AD954" s="30"/>
      <c r="AE954" s="32">
        <v>1.3394999999999999</v>
      </c>
      <c r="AG954" s="17">
        <v>1.4550000000000001</v>
      </c>
      <c r="AN954" s="33">
        <v>1.3972500000000001</v>
      </c>
      <c r="AO954" s="17" t="s">
        <v>213</v>
      </c>
      <c r="AP954" s="32" t="s">
        <v>214</v>
      </c>
      <c r="AQ954" s="17">
        <f>AVERAGE(SMALL(AE954:AI954,1),SMALL(AE954:AI954,2))</f>
        <v>1.3972500000000001</v>
      </c>
      <c r="AR954" s="17" t="str">
        <f>IF(R954 &lt;=( AVERAGE(SMALL(AE954:AI954,1),SMALL(AE954:AI954,2))), R954, "")</f>
        <v/>
      </c>
      <c r="AS954" s="17" t="e">
        <f>AVERAGE(SMALL(AJ954:AM954,1),SMALL(AJ954:AM954,2))</f>
        <v>#NUM!</v>
      </c>
      <c r="AT954" s="17">
        <f>T954*1.075</f>
        <v>1.5049999999999999</v>
      </c>
      <c r="AU954" s="17">
        <f>U954*1.075</f>
        <v>1.2899999999999998</v>
      </c>
      <c r="AV954" s="30">
        <f>MIN(AN954,AT954,AU954)</f>
        <v>1.2899999999999998</v>
      </c>
      <c r="AW954" s="17" t="s">
        <v>75</v>
      </c>
      <c r="AX954" s="17" t="s">
        <v>76</v>
      </c>
      <c r="AY954" s="33">
        <v>1.29</v>
      </c>
      <c r="AZ954" s="34">
        <f>IF(AND(AY954&gt;0,AY954&lt;=10),AY954*0.25,IF(AND(AY954&gt;10,AY954&lt;=50),AY954*0.17,IF(AND(AY954&gt;10,AY954&lt;=100),AY954*0.12,IF(AY954&gt;100,AY954*0.1))))</f>
        <v>0.32250000000000001</v>
      </c>
      <c r="BA954" s="35">
        <f>AZ954+AY954</f>
        <v>1.6125</v>
      </c>
      <c r="BB954" s="33">
        <f>BA954+BA954*0.08</f>
        <v>1.7415</v>
      </c>
    </row>
    <row r="955" spans="1:116" s="17" customFormat="1" ht="30">
      <c r="A955" s="43" t="s">
        <v>4098</v>
      </c>
      <c r="B955" s="23">
        <v>996</v>
      </c>
      <c r="C955" s="44">
        <v>3459</v>
      </c>
      <c r="D955" s="44"/>
      <c r="E955" s="45" t="s">
        <v>4404</v>
      </c>
      <c r="F955" s="45" t="s">
        <v>1869</v>
      </c>
      <c r="G955" s="35" t="s">
        <v>1870</v>
      </c>
      <c r="H955" s="48" t="s">
        <v>4405</v>
      </c>
      <c r="I955" s="45" t="s">
        <v>45</v>
      </c>
      <c r="J955" s="45" t="s">
        <v>4197</v>
      </c>
      <c r="K955" s="46"/>
      <c r="L955" s="45"/>
      <c r="M955" s="47">
        <v>10</v>
      </c>
      <c r="N955" s="45" t="s">
        <v>47</v>
      </c>
      <c r="O955" s="45" t="s">
        <v>4101</v>
      </c>
      <c r="P955" s="45" t="s">
        <v>4131</v>
      </c>
      <c r="Q955" s="45" t="s">
        <v>4406</v>
      </c>
      <c r="R955" s="29">
        <v>1.41</v>
      </c>
      <c r="S955" s="30"/>
      <c r="T955" s="31">
        <v>1.31</v>
      </c>
      <c r="U955" s="9">
        <v>1.2</v>
      </c>
      <c r="V955" s="29">
        <v>1.3082</v>
      </c>
      <c r="W955" s="30"/>
      <c r="X955" s="30"/>
      <c r="Y955" s="30"/>
      <c r="Z955" s="30"/>
      <c r="AA955" s="30"/>
      <c r="AB955" s="30"/>
      <c r="AC955" s="30"/>
      <c r="AD955" s="30"/>
      <c r="AE955" s="32">
        <v>1.3082</v>
      </c>
      <c r="AN955" s="33">
        <v>1.41</v>
      </c>
      <c r="AO955" s="17" t="s">
        <v>51</v>
      </c>
      <c r="AP955" s="32" t="s">
        <v>52</v>
      </c>
      <c r="AQ955" s="17" t="e">
        <f>AVERAGE(SMALL(AE955:AI955,1),SMALL(AE955:AI955,2))</f>
        <v>#NUM!</v>
      </c>
      <c r="AR955" s="17" t="e">
        <f>IF(R955 &lt;=( AVERAGE(SMALL(AE955:AI955,1),SMALL(AE955:AI955,2))), R955, "")</f>
        <v>#NUM!</v>
      </c>
      <c r="AS955" s="17" t="e">
        <f>AVERAGE(SMALL(AJ955:AM955,1),SMALL(AJ955:AM955,2))</f>
        <v>#NUM!</v>
      </c>
      <c r="AT955" s="17">
        <f>T955*1.075</f>
        <v>1.40825</v>
      </c>
      <c r="AU955" s="17">
        <f>U955*1.075</f>
        <v>1.2899999999999998</v>
      </c>
      <c r="AV955" s="30">
        <f>MIN(AN955,AT955,AU955)</f>
        <v>1.2899999999999998</v>
      </c>
      <c r="AW955" s="17" t="s">
        <v>75</v>
      </c>
      <c r="AX955" s="17" t="s">
        <v>76</v>
      </c>
      <c r="AY955" s="33">
        <v>1.29</v>
      </c>
      <c r="AZ955" s="34">
        <f>IF(AND(AY955&gt;0,AY955&lt;=10),AY955*0.25,IF(AND(AY955&gt;10,AY955&lt;=50),AY955*0.17,IF(AND(AY955&gt;10,AY955&lt;=100),AY955*0.12,IF(AY955&gt;100,AY955*0.1))))</f>
        <v>0.32250000000000001</v>
      </c>
      <c r="BA955" s="35">
        <f>AZ955+AY955</f>
        <v>1.6125</v>
      </c>
      <c r="BB955" s="33">
        <f>BA955+BA955*0.08</f>
        <v>1.7415</v>
      </c>
    </row>
    <row r="956" spans="1:116" s="49" customFormat="1" ht="30">
      <c r="A956" s="43" t="s">
        <v>4098</v>
      </c>
      <c r="B956" s="23">
        <v>1015</v>
      </c>
      <c r="C956" s="44">
        <v>14641</v>
      </c>
      <c r="D956" s="44"/>
      <c r="E956" s="45" t="s">
        <v>4474</v>
      </c>
      <c r="F956" s="45" t="s">
        <v>4478</v>
      </c>
      <c r="G956" s="35" t="s">
        <v>536</v>
      </c>
      <c r="H956" s="48" t="s">
        <v>537</v>
      </c>
      <c r="I956" s="45" t="s">
        <v>45</v>
      </c>
      <c r="J956" s="45" t="s">
        <v>4476</v>
      </c>
      <c r="K956" s="46"/>
      <c r="L956" s="45"/>
      <c r="M956" s="47">
        <v>4</v>
      </c>
      <c r="N956" s="45" t="s">
        <v>47</v>
      </c>
      <c r="O956" s="45" t="s">
        <v>4101</v>
      </c>
      <c r="P956" s="45" t="s">
        <v>4117</v>
      </c>
      <c r="Q956" s="45" t="s">
        <v>4479</v>
      </c>
      <c r="R956" s="29">
        <v>1.98</v>
      </c>
      <c r="S956" s="30"/>
      <c r="T956" s="31">
        <v>1.84</v>
      </c>
      <c r="U956" s="9">
        <v>1.2</v>
      </c>
      <c r="V956" s="29">
        <v>16.7926</v>
      </c>
      <c r="W956" s="30"/>
      <c r="X956" s="30">
        <v>1.9515</v>
      </c>
      <c r="Y956" s="30"/>
      <c r="Z956" s="30"/>
      <c r="AA956" s="30"/>
      <c r="AB956" s="30"/>
      <c r="AC956" s="30"/>
      <c r="AD956" s="30"/>
      <c r="AE956" s="32">
        <v>16.7926</v>
      </c>
      <c r="AF956" s="17"/>
      <c r="AG956" s="17"/>
      <c r="AH956" s="17"/>
      <c r="AI956" s="17"/>
      <c r="AJ956" s="17"/>
      <c r="AK956" s="17"/>
      <c r="AL956" s="17"/>
      <c r="AM956" s="17"/>
      <c r="AN956" s="33">
        <v>1.98</v>
      </c>
      <c r="AO956" s="17" t="s">
        <v>51</v>
      </c>
      <c r="AP956" s="32" t="s">
        <v>52</v>
      </c>
      <c r="AQ956" s="17" t="e">
        <f>AVERAGE(SMALL(AE956:AI956,1),SMALL(AE956:AI956,2))</f>
        <v>#NUM!</v>
      </c>
      <c r="AR956" s="17" t="e">
        <f>IF(R956 &lt;=( AVERAGE(SMALL(AE956:AI956,1),SMALL(AE956:AI956,2))), R956, "")</f>
        <v>#NUM!</v>
      </c>
      <c r="AS956" s="17" t="e">
        <f>AVERAGE(SMALL(AJ956:AM956,1),SMALL(AJ956:AM956,2))</f>
        <v>#NUM!</v>
      </c>
      <c r="AT956" s="17">
        <f>T956*1.075</f>
        <v>1.978</v>
      </c>
      <c r="AU956" s="17">
        <f>U956*1.075</f>
        <v>1.2899999999999998</v>
      </c>
      <c r="AV956" s="30">
        <f>MIN(AN956,AT956,AU956)</f>
        <v>1.2899999999999998</v>
      </c>
      <c r="AW956" s="17" t="s">
        <v>75</v>
      </c>
      <c r="AX956" s="17" t="s">
        <v>76</v>
      </c>
      <c r="AY956" s="33">
        <v>1.29</v>
      </c>
      <c r="AZ956" s="34">
        <f>IF(AND(AY956&gt;0,AY956&lt;=10),AY956*0.25,IF(AND(AY956&gt;10,AY956&lt;=50),AY956*0.17,IF(AND(AY956&gt;10,AY956&lt;=100),AY956*0.12,IF(AY956&gt;100,AY956*0.1))))</f>
        <v>0.32250000000000001</v>
      </c>
      <c r="BA956" s="35">
        <f>AZ956+AY956</f>
        <v>1.6125</v>
      </c>
      <c r="BB956" s="33">
        <f>BA956+BA956*0.08</f>
        <v>1.7415</v>
      </c>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row>
    <row r="957" spans="1:116" s="17" customFormat="1" ht="30">
      <c r="A957" s="43" t="s">
        <v>4098</v>
      </c>
      <c r="B957" s="23">
        <v>963</v>
      </c>
      <c r="C957" s="44">
        <v>2400</v>
      </c>
      <c r="D957" s="44"/>
      <c r="E957" s="45" t="s">
        <v>4273</v>
      </c>
      <c r="F957" s="45" t="s">
        <v>4274</v>
      </c>
      <c r="G957" s="35" t="s">
        <v>3186</v>
      </c>
      <c r="H957" s="48" t="s">
        <v>4275</v>
      </c>
      <c r="I957" s="45" t="s">
        <v>316</v>
      </c>
      <c r="J957" s="45" t="s">
        <v>4276</v>
      </c>
      <c r="K957" s="46">
        <v>50</v>
      </c>
      <c r="L957" s="45" t="s">
        <v>71</v>
      </c>
      <c r="M957" s="47">
        <v>1</v>
      </c>
      <c r="N957" s="45" t="s">
        <v>47</v>
      </c>
      <c r="O957" s="45" t="s">
        <v>4101</v>
      </c>
      <c r="P957" s="45" t="s">
        <v>4131</v>
      </c>
      <c r="Q957" s="45" t="s">
        <v>4277</v>
      </c>
      <c r="R957" s="29">
        <v>1.33</v>
      </c>
      <c r="S957" s="30"/>
      <c r="T957" s="31">
        <v>1.24</v>
      </c>
      <c r="U957" s="9">
        <v>1.4</v>
      </c>
      <c r="V957" s="29">
        <v>1.8753</v>
      </c>
      <c r="W957" s="30">
        <v>1.77</v>
      </c>
      <c r="X957" s="30">
        <v>1.2359</v>
      </c>
      <c r="Y957" s="30"/>
      <c r="Z957" s="30"/>
      <c r="AA957" s="30"/>
      <c r="AB957" s="30"/>
      <c r="AC957" s="30"/>
      <c r="AD957" s="30"/>
      <c r="AE957" s="32">
        <v>1.8753</v>
      </c>
      <c r="AN957" s="33">
        <v>1.33</v>
      </c>
      <c r="AO957" s="17" t="s">
        <v>51</v>
      </c>
      <c r="AP957" s="32" t="s">
        <v>52</v>
      </c>
      <c r="AQ957" s="17" t="e">
        <f>AVERAGE(SMALL(AE957:AI957,1),SMALL(AE957:AI957,2))</f>
        <v>#NUM!</v>
      </c>
      <c r="AR957" s="17" t="e">
        <f>IF(R957 &lt;=( AVERAGE(SMALL(AE957:AI957,1),SMALL(AE957:AI957,2))), R957, "")</f>
        <v>#NUM!</v>
      </c>
      <c r="AS957" s="17" t="e">
        <f>AVERAGE(SMALL(AJ957:AM957,1),SMALL(AJ957:AM957,2))</f>
        <v>#NUM!</v>
      </c>
      <c r="AT957" s="17">
        <f>T957*1.075</f>
        <v>1.333</v>
      </c>
      <c r="AU957" s="17">
        <f>U957*1.075</f>
        <v>1.5049999999999999</v>
      </c>
      <c r="AV957" s="30">
        <f>MIN(AN957,AT957,AU957)</f>
        <v>1.33</v>
      </c>
      <c r="AW957" s="42" t="s">
        <v>53</v>
      </c>
      <c r="AX957" s="42" t="s">
        <v>52</v>
      </c>
      <c r="AY957" s="33">
        <v>1.33</v>
      </c>
      <c r="AZ957" s="34">
        <f>IF(AND(AY957&gt;0,AY957&lt;=10),AY957*0.25,IF(AND(AY957&gt;10,AY957&lt;=50),AY957*0.17,IF(AND(AY957&gt;10,AY957&lt;=100),AY957*0.12,IF(AY957&gt;100,AY957*0.1))))</f>
        <v>0.33250000000000002</v>
      </c>
      <c r="BA957" s="35">
        <f>AZ957+AY957</f>
        <v>1.6625000000000001</v>
      </c>
      <c r="BB957" s="33">
        <f>BA957+BA957*0.08</f>
        <v>1.7955000000000001</v>
      </c>
    </row>
    <row r="958" spans="1:116" s="17" customFormat="1" ht="30">
      <c r="A958" s="43" t="s">
        <v>4098</v>
      </c>
      <c r="B958" s="23">
        <v>965</v>
      </c>
      <c r="C958" s="44">
        <v>2433</v>
      </c>
      <c r="D958" s="44"/>
      <c r="E958" s="45" t="s">
        <v>4273</v>
      </c>
      <c r="F958" s="45" t="s">
        <v>855</v>
      </c>
      <c r="G958" s="35" t="s">
        <v>856</v>
      </c>
      <c r="H958" s="48" t="s">
        <v>4280</v>
      </c>
      <c r="I958" s="45" t="s">
        <v>396</v>
      </c>
      <c r="J958" s="45" t="s">
        <v>4281</v>
      </c>
      <c r="K958" s="46"/>
      <c r="L958" s="45"/>
      <c r="M958" s="47">
        <v>10</v>
      </c>
      <c r="N958" s="45" t="s">
        <v>47</v>
      </c>
      <c r="O958" s="45" t="s">
        <v>4101</v>
      </c>
      <c r="P958" s="45" t="s">
        <v>4176</v>
      </c>
      <c r="Q958" s="45" t="s">
        <v>4282</v>
      </c>
      <c r="R958" s="29">
        <v>1.33</v>
      </c>
      <c r="S958" s="30"/>
      <c r="T958" s="31">
        <v>1.24</v>
      </c>
      <c r="U958" s="9">
        <v>1.36</v>
      </c>
      <c r="V958" s="29">
        <v>1.8753</v>
      </c>
      <c r="W958" s="30"/>
      <c r="X958" s="30"/>
      <c r="Y958" s="30"/>
      <c r="Z958" s="30"/>
      <c r="AA958" s="30"/>
      <c r="AB958" s="30"/>
      <c r="AC958" s="30"/>
      <c r="AD958" s="30"/>
      <c r="AE958" s="32">
        <v>1.8753</v>
      </c>
      <c r="AN958" s="33">
        <v>1.33</v>
      </c>
      <c r="AO958" s="17" t="s">
        <v>51</v>
      </c>
      <c r="AP958" s="32" t="s">
        <v>52</v>
      </c>
      <c r="AQ958" s="17" t="e">
        <f>AVERAGE(SMALL(AE958:AI958,1),SMALL(AE958:AI958,2))</f>
        <v>#NUM!</v>
      </c>
      <c r="AR958" s="17" t="e">
        <f>IF(R958 &lt;=( AVERAGE(SMALL(AE958:AI958,1),SMALL(AE958:AI958,2))), R958, "")</f>
        <v>#NUM!</v>
      </c>
      <c r="AS958" s="17" t="e">
        <f>AVERAGE(SMALL(AJ958:AM958,1),SMALL(AJ958:AM958,2))</f>
        <v>#NUM!</v>
      </c>
      <c r="AT958" s="17">
        <f>T958*1.075</f>
        <v>1.333</v>
      </c>
      <c r="AU958" s="17">
        <f>U958*1.075</f>
        <v>1.462</v>
      </c>
      <c r="AV958" s="30">
        <f>MIN(AN958,AT958,AU958)</f>
        <v>1.33</v>
      </c>
      <c r="AW958" s="17" t="s">
        <v>75</v>
      </c>
      <c r="AX958" s="17" t="s">
        <v>76</v>
      </c>
      <c r="AY958" s="33">
        <v>1.33</v>
      </c>
      <c r="AZ958" s="34">
        <f>IF(AND(AY958&gt;0,AY958&lt;=10),AY958*0.25,IF(AND(AY958&gt;10,AY958&lt;=50),AY958*0.17,IF(AND(AY958&gt;10,AY958&lt;=100),AY958*0.12,IF(AY958&gt;100,AY958*0.1))))</f>
        <v>0.33250000000000002</v>
      </c>
      <c r="BA958" s="35">
        <f>AZ958+AY958</f>
        <v>1.6625000000000001</v>
      </c>
      <c r="BB958" s="33">
        <f>BA958+BA958*0.08</f>
        <v>1.7955000000000001</v>
      </c>
    </row>
    <row r="959" spans="1:116" s="17" customFormat="1" ht="30">
      <c r="A959" s="43" t="s">
        <v>4098</v>
      </c>
      <c r="B959" s="23">
        <v>925</v>
      </c>
      <c r="C959" s="44">
        <v>1249</v>
      </c>
      <c r="D959" s="44"/>
      <c r="E959" s="45" t="s">
        <v>4136</v>
      </c>
      <c r="F959" s="45" t="s">
        <v>4137</v>
      </c>
      <c r="G959" s="35" t="s">
        <v>677</v>
      </c>
      <c r="H959" s="48" t="s">
        <v>60</v>
      </c>
      <c r="I959" s="45" t="s">
        <v>45</v>
      </c>
      <c r="J959" s="45" t="s">
        <v>901</v>
      </c>
      <c r="K959" s="46"/>
      <c r="L959" s="45"/>
      <c r="M959" s="47">
        <v>30</v>
      </c>
      <c r="N959" s="45" t="s">
        <v>47</v>
      </c>
      <c r="O959" s="45" t="s">
        <v>4101</v>
      </c>
      <c r="P959" s="45" t="s">
        <v>4131</v>
      </c>
      <c r="Q959" s="45" t="s">
        <v>4138</v>
      </c>
      <c r="R959" s="29">
        <v>1.67</v>
      </c>
      <c r="S959" s="30"/>
      <c r="T959" s="31">
        <v>1.55</v>
      </c>
      <c r="U959" s="9">
        <v>1.3</v>
      </c>
      <c r="V959" s="29">
        <v>3.4481000000000002</v>
      </c>
      <c r="W959" s="30">
        <v>2.1175000000000002</v>
      </c>
      <c r="X959" s="30"/>
      <c r="Y959" s="30"/>
      <c r="Z959" s="30"/>
      <c r="AA959" s="30"/>
      <c r="AB959" s="30"/>
      <c r="AC959" s="30"/>
      <c r="AD959" s="30"/>
      <c r="AE959" s="32">
        <v>3.4481000000000002</v>
      </c>
      <c r="AG959" s="17">
        <v>2.105</v>
      </c>
      <c r="AN959" s="33">
        <v>1.67</v>
      </c>
      <c r="AO959" s="17" t="s">
        <v>51</v>
      </c>
      <c r="AP959" s="32" t="s">
        <v>52</v>
      </c>
      <c r="AQ959" s="17">
        <f>AVERAGE(SMALL(AE959:AI959,1),SMALL(AE959:AI959,2))</f>
        <v>2.7765500000000003</v>
      </c>
      <c r="AR959" s="17">
        <f>IF(R959 &lt;=( AVERAGE(SMALL(AE959:AI959,1),SMALL(AE959:AI959,2))), R959, "")</f>
        <v>1.67</v>
      </c>
      <c r="AS959" s="17" t="e">
        <f>AVERAGE(SMALL(AJ959:AM959,1),SMALL(AJ959:AM959,2))</f>
        <v>#NUM!</v>
      </c>
      <c r="AT959" s="17">
        <f>T959*1.075</f>
        <v>1.66625</v>
      </c>
      <c r="AU959" s="17">
        <f>U959*1.075</f>
        <v>1.3975</v>
      </c>
      <c r="AV959" s="30">
        <f>MIN(AN959,AT959,AU959)</f>
        <v>1.3975</v>
      </c>
      <c r="AW959" s="17" t="s">
        <v>75</v>
      </c>
      <c r="AX959" s="17" t="s">
        <v>76</v>
      </c>
      <c r="AY959" s="33">
        <v>1.397</v>
      </c>
      <c r="AZ959" s="34">
        <f>IF(AND(AY959&gt;0,AY959&lt;=10),AY959*0.25,IF(AND(AY959&gt;10,AY959&lt;=50),AY959*0.17,IF(AND(AY959&gt;10,AY959&lt;=100),AY959*0.12,IF(AY959&gt;100,AY959*0.1))))</f>
        <v>0.34925</v>
      </c>
      <c r="BA959" s="35">
        <f>AZ959+AY959</f>
        <v>1.7462500000000001</v>
      </c>
      <c r="BB959" s="33">
        <f>BA959+BA959*0.08</f>
        <v>1.88595</v>
      </c>
    </row>
    <row r="960" spans="1:116" s="17" customFormat="1" ht="45">
      <c r="A960" s="43" t="s">
        <v>4098</v>
      </c>
      <c r="B960" s="23">
        <v>940</v>
      </c>
      <c r="C960" s="44">
        <v>862</v>
      </c>
      <c r="D960" s="44"/>
      <c r="E960" s="45" t="s">
        <v>4181</v>
      </c>
      <c r="F960" s="45" t="s">
        <v>4186</v>
      </c>
      <c r="G960" s="35" t="s">
        <v>800</v>
      </c>
      <c r="H960" s="48" t="s">
        <v>142</v>
      </c>
      <c r="I960" s="45" t="s">
        <v>45</v>
      </c>
      <c r="J960" s="45" t="s">
        <v>4187</v>
      </c>
      <c r="K960" s="46"/>
      <c r="L960" s="45"/>
      <c r="M960" s="47">
        <v>10</v>
      </c>
      <c r="N960" s="45" t="s">
        <v>47</v>
      </c>
      <c r="O960" s="45" t="s">
        <v>4101</v>
      </c>
      <c r="P960" s="45" t="s">
        <v>4188</v>
      </c>
      <c r="Q960" s="45" t="s">
        <v>4189</v>
      </c>
      <c r="R960" s="29">
        <v>1.66</v>
      </c>
      <c r="S960" s="30"/>
      <c r="T960" s="31">
        <v>1.54</v>
      </c>
      <c r="U960" s="9">
        <v>1.3</v>
      </c>
      <c r="V960" s="29">
        <v>1.8753</v>
      </c>
      <c r="W960" s="30">
        <v>1.46</v>
      </c>
      <c r="X960" s="30">
        <v>1.6262000000000001</v>
      </c>
      <c r="Y960" s="30"/>
      <c r="Z960" s="30"/>
      <c r="AA960" s="30"/>
      <c r="AB960" s="30"/>
      <c r="AC960" s="30"/>
      <c r="AD960" s="30"/>
      <c r="AE960" s="32">
        <v>1.8753</v>
      </c>
      <c r="AG960" s="17">
        <v>1.617</v>
      </c>
      <c r="AN960" s="33">
        <v>1.66</v>
      </c>
      <c r="AO960" s="17" t="s">
        <v>51</v>
      </c>
      <c r="AP960" s="32" t="s">
        <v>52</v>
      </c>
      <c r="AQ960" s="17">
        <f>AVERAGE(SMALL(AE960:AI960,1),SMALL(AE960:AI960,2))</f>
        <v>1.7461500000000001</v>
      </c>
      <c r="AR960" s="17">
        <f>IF(R960 &lt;=( AVERAGE(SMALL(AE960:AI960,1),SMALL(AE960:AI960,2))), R960, "")</f>
        <v>1.66</v>
      </c>
      <c r="AS960" s="17" t="e">
        <f>AVERAGE(SMALL(AJ960:AM960,1),SMALL(AJ960:AM960,2))</f>
        <v>#NUM!</v>
      </c>
      <c r="AT960" s="17">
        <f>T960*1.075</f>
        <v>1.6555</v>
      </c>
      <c r="AU960" s="17">
        <f>U960*1.075</f>
        <v>1.3975</v>
      </c>
      <c r="AV960" s="30">
        <f>MIN(AN960,AT960,AU960)</f>
        <v>1.3975</v>
      </c>
      <c r="AW960" s="17" t="s">
        <v>75</v>
      </c>
      <c r="AX960" s="17" t="s">
        <v>76</v>
      </c>
      <c r="AY960" s="33">
        <v>1.397</v>
      </c>
      <c r="AZ960" s="34">
        <f>IF(AND(AY960&gt;0,AY960&lt;=10),AY960*0.25,IF(AND(AY960&gt;10,AY960&lt;=50),AY960*0.17,IF(AND(AY960&gt;10,AY960&lt;=100),AY960*0.12,IF(AY960&gt;100,AY960*0.1))))</f>
        <v>0.34925</v>
      </c>
      <c r="BA960" s="35">
        <f>AZ960+AY960</f>
        <v>1.7462500000000001</v>
      </c>
      <c r="BB960" s="33">
        <f>BA960+BA960*0.08</f>
        <v>1.88595</v>
      </c>
    </row>
    <row r="961" spans="1:54" s="17" customFormat="1" ht="30">
      <c r="A961" s="43" t="s">
        <v>4098</v>
      </c>
      <c r="B961" s="23">
        <v>973</v>
      </c>
      <c r="C961" s="44">
        <v>3641</v>
      </c>
      <c r="D961" s="44"/>
      <c r="E961" s="45" t="s">
        <v>4312</v>
      </c>
      <c r="F961" s="45" t="s">
        <v>4313</v>
      </c>
      <c r="G961" s="35" t="s">
        <v>4314</v>
      </c>
      <c r="H961" s="48" t="s">
        <v>44</v>
      </c>
      <c r="I961" s="45" t="s">
        <v>45</v>
      </c>
      <c r="J961" s="45" t="s">
        <v>4315</v>
      </c>
      <c r="K961" s="46"/>
      <c r="L961" s="45"/>
      <c r="M961" s="47">
        <v>15</v>
      </c>
      <c r="N961" s="45" t="s">
        <v>47</v>
      </c>
      <c r="O961" s="45" t="s">
        <v>4101</v>
      </c>
      <c r="P961" s="45" t="s">
        <v>4176</v>
      </c>
      <c r="Q961" s="45" t="s">
        <v>4316</v>
      </c>
      <c r="R961" s="29">
        <v>1.67</v>
      </c>
      <c r="S961" s="30"/>
      <c r="T961" s="31">
        <v>1.55</v>
      </c>
      <c r="U961" s="9">
        <v>1.3</v>
      </c>
      <c r="V961" s="29">
        <v>1.6637999999999999</v>
      </c>
      <c r="W961" s="30"/>
      <c r="X961" s="30"/>
      <c r="Y961" s="30"/>
      <c r="Z961" s="30"/>
      <c r="AA961" s="30"/>
      <c r="AB961" s="30"/>
      <c r="AC961" s="30"/>
      <c r="AD961" s="30"/>
      <c r="AE961" s="32">
        <v>1.6637999999999999</v>
      </c>
      <c r="AN961" s="33">
        <v>1.66</v>
      </c>
      <c r="AO961" s="17" t="s">
        <v>51</v>
      </c>
      <c r="AP961" s="32" t="s">
        <v>52</v>
      </c>
      <c r="AQ961" s="17" t="e">
        <f>AVERAGE(SMALL(AE961:AI961,1),SMALL(AE961:AI961,2))</f>
        <v>#NUM!</v>
      </c>
      <c r="AR961" s="17" t="e">
        <f>IF(R961 &lt;=( AVERAGE(SMALL(AE961:AI961,1),SMALL(AE961:AI961,2))), R961, "")</f>
        <v>#NUM!</v>
      </c>
      <c r="AS961" s="17" t="e">
        <f>AVERAGE(SMALL(AJ961:AM961,1),SMALL(AJ961:AM961,2))</f>
        <v>#NUM!</v>
      </c>
      <c r="AT961" s="17">
        <f>T961*1.075</f>
        <v>1.66625</v>
      </c>
      <c r="AU961" s="17">
        <f>U961*1.075</f>
        <v>1.3975</v>
      </c>
      <c r="AV961" s="30">
        <f>MIN(AN961,AT961,AU961)</f>
        <v>1.3975</v>
      </c>
      <c r="AW961" s="17" t="s">
        <v>75</v>
      </c>
      <c r="AX961" s="17" t="s">
        <v>76</v>
      </c>
      <c r="AY961" s="33">
        <v>1.397</v>
      </c>
      <c r="AZ961" s="34">
        <f>IF(AND(AY961&gt;0,AY961&lt;=10),AY961*0.25,IF(AND(AY961&gt;10,AY961&lt;=50),AY961*0.17,IF(AND(AY961&gt;10,AY961&lt;=100),AY961*0.12,IF(AY961&gt;100,AY961*0.1))))</f>
        <v>0.34925</v>
      </c>
      <c r="BA961" s="35">
        <f>AZ961+AY961</f>
        <v>1.7462500000000001</v>
      </c>
      <c r="BB961" s="33">
        <f>BA961+BA961*0.08</f>
        <v>1.88595</v>
      </c>
    </row>
    <row r="962" spans="1:54" s="17" customFormat="1" ht="45">
      <c r="A962" s="43" t="s">
        <v>4098</v>
      </c>
      <c r="B962" s="23">
        <v>926</v>
      </c>
      <c r="C962" s="44">
        <v>636</v>
      </c>
      <c r="D962" s="44"/>
      <c r="E962" s="45" t="s">
        <v>4139</v>
      </c>
      <c r="F962" s="45" t="s">
        <v>4140</v>
      </c>
      <c r="G962" s="35" t="s">
        <v>1658</v>
      </c>
      <c r="H962" s="48" t="s">
        <v>207</v>
      </c>
      <c r="I962" s="45" t="s">
        <v>45</v>
      </c>
      <c r="J962" s="45" t="s">
        <v>4141</v>
      </c>
      <c r="K962" s="46"/>
      <c r="L962" s="45"/>
      <c r="M962" s="47">
        <v>3</v>
      </c>
      <c r="N962" s="45" t="s">
        <v>47</v>
      </c>
      <c r="O962" s="45" t="s">
        <v>4101</v>
      </c>
      <c r="P962" s="45" t="s">
        <v>4117</v>
      </c>
      <c r="Q962" s="45" t="s">
        <v>4142</v>
      </c>
      <c r="R962" s="29">
        <v>1.78</v>
      </c>
      <c r="S962" s="30"/>
      <c r="T962" s="31">
        <v>1.66</v>
      </c>
      <c r="U962" s="9">
        <v>1.3</v>
      </c>
      <c r="V962" s="29">
        <v>1.8737999999999999</v>
      </c>
      <c r="W962" s="30"/>
      <c r="X962" s="30">
        <v>2.5865</v>
      </c>
      <c r="Y962" s="30"/>
      <c r="Z962" s="30"/>
      <c r="AA962" s="30"/>
      <c r="AB962" s="30"/>
      <c r="AC962" s="30"/>
      <c r="AD962" s="30"/>
      <c r="AE962" s="32">
        <v>1.8737999999999999</v>
      </c>
      <c r="AN962" s="33">
        <v>1.78</v>
      </c>
      <c r="AO962" s="17" t="s">
        <v>51</v>
      </c>
      <c r="AP962" s="32" t="s">
        <v>52</v>
      </c>
      <c r="AQ962" s="17" t="e">
        <f>AVERAGE(SMALL(AE962:AI962,1),SMALL(AE962:AI962,2))</f>
        <v>#NUM!</v>
      </c>
      <c r="AR962" s="17" t="e">
        <f>IF(R962 &lt;=( AVERAGE(SMALL(AE962:AI962,1),SMALL(AE962:AI962,2))), R962, "")</f>
        <v>#NUM!</v>
      </c>
      <c r="AS962" s="17" t="e">
        <f>AVERAGE(SMALL(AJ962:AM962,1),SMALL(AJ962:AM962,2))</f>
        <v>#NUM!</v>
      </c>
      <c r="AT962" s="17">
        <f>T962*1.075</f>
        <v>1.7844999999999998</v>
      </c>
      <c r="AU962" s="17">
        <f>U962*1.075</f>
        <v>1.3975</v>
      </c>
      <c r="AV962" s="30">
        <f>MIN(AN962,AT962,AU962)</f>
        <v>1.3975</v>
      </c>
      <c r="AW962" s="17" t="s">
        <v>75</v>
      </c>
      <c r="AX962" s="17" t="s">
        <v>76</v>
      </c>
      <c r="AY962" s="33">
        <v>1.4</v>
      </c>
      <c r="AZ962" s="34">
        <f>IF(AND(AY962&gt;0,AY962&lt;=10),AY962*0.25,IF(AND(AY962&gt;10,AY962&lt;=50),AY962*0.17,IF(AND(AY962&gt;10,AY962&lt;=100),AY962*0.12,IF(AY962&gt;100,AY962*0.1))))</f>
        <v>0.35</v>
      </c>
      <c r="BA962" s="35">
        <f>AZ962+AY962</f>
        <v>1.75</v>
      </c>
      <c r="BB962" s="33">
        <f>BA962+BA962*0.08</f>
        <v>1.8900000000000001</v>
      </c>
    </row>
    <row r="963" spans="1:54" s="17" customFormat="1" ht="30">
      <c r="A963" s="43" t="s">
        <v>4098</v>
      </c>
      <c r="B963" s="23">
        <v>1013</v>
      </c>
      <c r="C963" s="44">
        <v>5496</v>
      </c>
      <c r="D963" s="44"/>
      <c r="E963" s="45" t="s">
        <v>4468</v>
      </c>
      <c r="F963" s="45" t="s">
        <v>4469</v>
      </c>
      <c r="G963" s="35" t="s">
        <v>4470</v>
      </c>
      <c r="H963" s="48" t="s">
        <v>126</v>
      </c>
      <c r="I963" s="45" t="s">
        <v>396</v>
      </c>
      <c r="J963" s="45" t="s">
        <v>4471</v>
      </c>
      <c r="K963" s="46">
        <v>1</v>
      </c>
      <c r="L963" s="45" t="s">
        <v>83</v>
      </c>
      <c r="M963" s="47">
        <v>6</v>
      </c>
      <c r="N963" s="45" t="s">
        <v>47</v>
      </c>
      <c r="O963" s="45" t="s">
        <v>4101</v>
      </c>
      <c r="P963" s="45" t="s">
        <v>4472</v>
      </c>
      <c r="Q963" s="45" t="s">
        <v>4473</v>
      </c>
      <c r="R963" s="29">
        <v>1.43</v>
      </c>
      <c r="S963" s="30"/>
      <c r="T963" s="31">
        <v>1.33</v>
      </c>
      <c r="U963" s="9">
        <v>1.48</v>
      </c>
      <c r="V963" s="29">
        <v>1.3331999999999999</v>
      </c>
      <c r="W963" s="30"/>
      <c r="X963" s="30"/>
      <c r="Y963" s="30"/>
      <c r="Z963" s="30"/>
      <c r="AA963" s="30"/>
      <c r="AB963" s="30"/>
      <c r="AC963" s="30"/>
      <c r="AD963" s="30"/>
      <c r="AE963" s="32">
        <v>1.3331999999999999</v>
      </c>
      <c r="AN963" s="33">
        <v>1.43</v>
      </c>
      <c r="AO963" s="17" t="s">
        <v>51</v>
      </c>
      <c r="AP963" s="32" t="s">
        <v>52</v>
      </c>
      <c r="AQ963" s="17" t="e">
        <f>AVERAGE(SMALL(AE963:AI963,1),SMALL(AE963:AI963,2))</f>
        <v>#NUM!</v>
      </c>
      <c r="AR963" s="17" t="e">
        <f>IF(R963 &lt;=( AVERAGE(SMALL(AE963:AI963,1),SMALL(AE963:AI963,2))), R963, "")</f>
        <v>#NUM!</v>
      </c>
      <c r="AS963" s="17" t="e">
        <f>AVERAGE(SMALL(AJ963:AM963,1),SMALL(AJ963:AM963,2))</f>
        <v>#NUM!</v>
      </c>
      <c r="AT963" s="17">
        <f>T963*1.075</f>
        <v>1.4297500000000001</v>
      </c>
      <c r="AU963" s="17">
        <f>U963*1.075</f>
        <v>1.591</v>
      </c>
      <c r="AV963" s="30">
        <f>MIN(AN963,AT963,AU963)</f>
        <v>1.4297500000000001</v>
      </c>
      <c r="AW963" s="42" t="s">
        <v>53</v>
      </c>
      <c r="AX963" s="17" t="s">
        <v>52</v>
      </c>
      <c r="AY963" s="33">
        <v>1.429</v>
      </c>
      <c r="AZ963" s="34">
        <f>IF(AND(AY963&gt;0,AY963&lt;=10),AY963*0.25,IF(AND(AY963&gt;10,AY963&lt;=50),AY963*0.17,IF(AND(AY963&gt;10,AY963&lt;=100),AY963*0.12,IF(AY963&gt;100,AY963*0.1))))</f>
        <v>0.35725000000000001</v>
      </c>
      <c r="BA963" s="35">
        <f>AZ963+AY963</f>
        <v>1.7862500000000001</v>
      </c>
      <c r="BB963" s="33">
        <f>BA963+BA963*0.08</f>
        <v>1.9291500000000001</v>
      </c>
    </row>
    <row r="964" spans="1:54" s="17" customFormat="1" ht="30">
      <c r="A964" s="43" t="s">
        <v>4098</v>
      </c>
      <c r="B964" s="23">
        <v>1006</v>
      </c>
      <c r="C964" s="44">
        <v>5759</v>
      </c>
      <c r="D964" s="44"/>
      <c r="E964" s="45" t="s">
        <v>4444</v>
      </c>
      <c r="F964" s="45" t="s">
        <v>4445</v>
      </c>
      <c r="G964" s="35" t="s">
        <v>3459</v>
      </c>
      <c r="H964" s="48" t="s">
        <v>1727</v>
      </c>
      <c r="I964" s="45" t="s">
        <v>4321</v>
      </c>
      <c r="J964" s="45" t="s">
        <v>4446</v>
      </c>
      <c r="K964" s="46"/>
      <c r="L964" s="45"/>
      <c r="M964" s="47">
        <v>1</v>
      </c>
      <c r="N964" s="45" t="s">
        <v>47</v>
      </c>
      <c r="O964" s="45" t="s">
        <v>4101</v>
      </c>
      <c r="P964" s="45" t="s">
        <v>4447</v>
      </c>
      <c r="Q964" s="45" t="s">
        <v>4448</v>
      </c>
      <c r="R964" s="29">
        <v>1.52</v>
      </c>
      <c r="S964" s="30"/>
      <c r="T964" s="31">
        <v>1.41</v>
      </c>
      <c r="U964" s="9">
        <v>2.6</v>
      </c>
      <c r="V964" s="29">
        <v>1.7659</v>
      </c>
      <c r="W964" s="30">
        <v>1.1322000000000001</v>
      </c>
      <c r="X964" s="30">
        <v>1.7659</v>
      </c>
      <c r="Y964" s="30"/>
      <c r="Z964" s="30"/>
      <c r="AA964" s="30"/>
      <c r="AB964" s="30"/>
      <c r="AC964" s="30"/>
      <c r="AD964" s="30"/>
      <c r="AE964" s="32">
        <v>1.7659</v>
      </c>
      <c r="AN964" s="33">
        <v>1.45</v>
      </c>
      <c r="AO964" s="17" t="s">
        <v>213</v>
      </c>
      <c r="AP964" s="32" t="s">
        <v>214</v>
      </c>
      <c r="AQ964" s="17" t="e">
        <f>AVERAGE(SMALL(AE964:AI964,1),SMALL(AE964:AI964,2))</f>
        <v>#NUM!</v>
      </c>
      <c r="AR964" s="17" t="e">
        <f>IF(R964 &lt;=( AVERAGE(SMALL(AE964:AI964,1),SMALL(AE964:AI964,2))), R964, "")</f>
        <v>#NUM!</v>
      </c>
      <c r="AS964" s="17" t="e">
        <f>AVERAGE(SMALL(AJ964:AM964,1),SMALL(AJ964:AM964,2))</f>
        <v>#NUM!</v>
      </c>
      <c r="AT964" s="17">
        <f>T964*1.075</f>
        <v>1.5157499999999999</v>
      </c>
      <c r="AU964" s="17">
        <f>U964*1.075</f>
        <v>2.7949999999999999</v>
      </c>
      <c r="AV964" s="30">
        <f>MIN(AN964,AT964,AU964)</f>
        <v>1.45</v>
      </c>
      <c r="AW964" s="17" t="s">
        <v>215</v>
      </c>
      <c r="AX964" s="17" t="s">
        <v>214</v>
      </c>
      <c r="AY964" s="33">
        <v>1.45</v>
      </c>
      <c r="AZ964" s="34">
        <f>IF(AND(AY964&gt;0,AY964&lt;=10),AY964*0.25,IF(AND(AY964&gt;10,AY964&lt;=50),AY964*0.17,IF(AND(AY964&gt;10,AY964&lt;=100),AY964*0.12,IF(AY964&gt;100,AY964*0.1))))</f>
        <v>0.36249999999999999</v>
      </c>
      <c r="BA964" s="35">
        <f>AZ964+AY964</f>
        <v>1.8125</v>
      </c>
      <c r="BB964" s="33">
        <f>BA964+BA964*0.08</f>
        <v>1.9575</v>
      </c>
    </row>
    <row r="965" spans="1:54" s="17" customFormat="1" ht="30">
      <c r="A965" s="43" t="s">
        <v>4098</v>
      </c>
      <c r="B965" s="23">
        <v>971</v>
      </c>
      <c r="C965" s="44">
        <v>863</v>
      </c>
      <c r="D965" s="44"/>
      <c r="E965" s="45" t="s">
        <v>4300</v>
      </c>
      <c r="F965" s="45" t="s">
        <v>4305</v>
      </c>
      <c r="G965" s="35" t="s">
        <v>997</v>
      </c>
      <c r="H965" s="48" t="s">
        <v>1001</v>
      </c>
      <c r="I965" s="45" t="s">
        <v>161</v>
      </c>
      <c r="J965" s="45" t="s">
        <v>4306</v>
      </c>
      <c r="K965" s="46"/>
      <c r="L965" s="45"/>
      <c r="M965" s="47">
        <v>14</v>
      </c>
      <c r="N965" s="45" t="s">
        <v>47</v>
      </c>
      <c r="O965" s="45" t="s">
        <v>4101</v>
      </c>
      <c r="P965" s="45" t="s">
        <v>4131</v>
      </c>
      <c r="Q965" s="45" t="s">
        <v>4307</v>
      </c>
      <c r="R965" s="29">
        <v>1.62</v>
      </c>
      <c r="S965" s="30"/>
      <c r="T965" s="31">
        <v>1.51</v>
      </c>
      <c r="U965" s="9">
        <v>1.6</v>
      </c>
      <c r="V965" s="29">
        <v>1.8192999999999999</v>
      </c>
      <c r="W965" s="30"/>
      <c r="X965" s="30">
        <v>1.2034</v>
      </c>
      <c r="Y965" s="30"/>
      <c r="Z965" s="30"/>
      <c r="AA965" s="30"/>
      <c r="AB965" s="30"/>
      <c r="AC965" s="30"/>
      <c r="AD965" s="30"/>
      <c r="AE965" s="32">
        <v>1.8192999999999999</v>
      </c>
      <c r="AG965" s="17">
        <v>1.1950000000000001</v>
      </c>
      <c r="AN965" s="33">
        <v>1.5069999999999999</v>
      </c>
      <c r="AO965" s="17" t="s">
        <v>213</v>
      </c>
      <c r="AP965" s="32" t="s">
        <v>214</v>
      </c>
      <c r="AQ965" s="17">
        <f>AVERAGE(SMALL(AE965:AI965,1),SMALL(AE965:AI965,2))</f>
        <v>1.50715</v>
      </c>
      <c r="AR965" s="17" t="str">
        <f>IF(R965 &lt;=( AVERAGE(SMALL(AE965:AI965,1),SMALL(AE965:AI965,2))), R965, "")</f>
        <v/>
      </c>
      <c r="AS965" s="17" t="e">
        <f>AVERAGE(SMALL(AJ965:AM965,1),SMALL(AJ965:AM965,2))</f>
        <v>#NUM!</v>
      </c>
      <c r="AT965" s="17">
        <f>T965*1.075</f>
        <v>1.6232499999999999</v>
      </c>
      <c r="AU965" s="17">
        <f>U965*1.075</f>
        <v>1.72</v>
      </c>
      <c r="AV965" s="30">
        <f>MIN(AN965,AT965,AU965)</f>
        <v>1.5069999999999999</v>
      </c>
      <c r="AW965" s="17" t="s">
        <v>215</v>
      </c>
      <c r="AX965" s="17" t="s">
        <v>214</v>
      </c>
      <c r="AY965" s="33">
        <v>1.51</v>
      </c>
      <c r="AZ965" s="34">
        <f>IF(AND(AY965&gt;0,AY965&lt;=10),AY965*0.25,IF(AND(AY965&gt;10,AY965&lt;=50),AY965*0.17,IF(AND(AY965&gt;10,AY965&lt;=100),AY965*0.12,IF(AY965&gt;100,AY965*0.1))))</f>
        <v>0.3775</v>
      </c>
      <c r="BA965" s="35">
        <f>AZ965+AY965</f>
        <v>1.8875</v>
      </c>
      <c r="BB965" s="33">
        <f>BA965+BA965*0.08</f>
        <v>2.0385</v>
      </c>
    </row>
    <row r="966" spans="1:54" s="17" customFormat="1" ht="45">
      <c r="A966" s="43" t="s">
        <v>4098</v>
      </c>
      <c r="B966" s="23">
        <v>929</v>
      </c>
      <c r="C966" s="44">
        <v>634</v>
      </c>
      <c r="D966" s="44"/>
      <c r="E966" s="45" t="s">
        <v>4139</v>
      </c>
      <c r="F966" s="45" t="s">
        <v>4148</v>
      </c>
      <c r="G966" s="35" t="s">
        <v>1658</v>
      </c>
      <c r="H966" s="48" t="s">
        <v>142</v>
      </c>
      <c r="I966" s="45" t="s">
        <v>45</v>
      </c>
      <c r="J966" s="45" t="s">
        <v>4149</v>
      </c>
      <c r="K966" s="46"/>
      <c r="L966" s="45"/>
      <c r="M966" s="47">
        <v>6</v>
      </c>
      <c r="N966" s="45" t="s">
        <v>47</v>
      </c>
      <c r="O966" s="45" t="s">
        <v>4101</v>
      </c>
      <c r="P966" s="45" t="s">
        <v>4150</v>
      </c>
      <c r="Q966" s="45" t="s">
        <v>4151</v>
      </c>
      <c r="R966" s="29">
        <v>1.78</v>
      </c>
      <c r="S966" s="30"/>
      <c r="T966" s="31">
        <v>1.66</v>
      </c>
      <c r="U966" s="9">
        <v>1.8</v>
      </c>
      <c r="V966" s="29">
        <v>1.873</v>
      </c>
      <c r="W966" s="30"/>
      <c r="X966" s="30">
        <v>2.58</v>
      </c>
      <c r="Y966" s="30"/>
      <c r="Z966" s="30"/>
      <c r="AA966" s="30"/>
      <c r="AB966" s="30"/>
      <c r="AC966" s="30"/>
      <c r="AD966" s="30"/>
      <c r="AE966" s="32">
        <v>1.873</v>
      </c>
      <c r="AF966" s="17">
        <v>1.224</v>
      </c>
      <c r="AN966" s="33">
        <v>1.5485</v>
      </c>
      <c r="AO966" s="17" t="s">
        <v>213</v>
      </c>
      <c r="AP966" s="32" t="s">
        <v>214</v>
      </c>
      <c r="AQ966" s="17">
        <f>AVERAGE(SMALL(AE966:AI966,1),SMALL(AE966:AI966,2))</f>
        <v>1.5485</v>
      </c>
      <c r="AR966" s="17" t="str">
        <f>IF(R966 &lt;=( AVERAGE(SMALL(AE966:AI966,1),SMALL(AE966:AI966,2))), R966, "")</f>
        <v/>
      </c>
      <c r="AS966" s="17" t="e">
        <f>AVERAGE(SMALL(AJ966:AM966,1),SMALL(AJ966:AM966,2))</f>
        <v>#NUM!</v>
      </c>
      <c r="AT966" s="17">
        <f>T966*1.075</f>
        <v>1.7844999999999998</v>
      </c>
      <c r="AU966" s="17">
        <f>U966*1.075</f>
        <v>1.9350000000000001</v>
      </c>
      <c r="AV966" s="30">
        <f>MIN(AN966,AT966,AU966)</f>
        <v>1.5485</v>
      </c>
      <c r="AW966" s="17" t="s">
        <v>215</v>
      </c>
      <c r="AX966" s="17" t="s">
        <v>214</v>
      </c>
      <c r="AY966" s="33">
        <v>1.55</v>
      </c>
      <c r="AZ966" s="34">
        <f>IF(AND(AY966&gt;0,AY966&lt;=10),AY966*0.25,IF(AND(AY966&gt;10,AY966&lt;=50),AY966*0.17,IF(AND(AY966&gt;10,AY966&lt;=100),AY966*0.12,IF(AY966&gt;100,AY966*0.1))))</f>
        <v>0.38750000000000001</v>
      </c>
      <c r="BA966" s="35">
        <f>AZ966+AY966</f>
        <v>1.9375</v>
      </c>
      <c r="BB966" s="33">
        <f>BA966+BA966*0.08</f>
        <v>2.0924999999999998</v>
      </c>
    </row>
    <row r="967" spans="1:54" s="17" customFormat="1" ht="30">
      <c r="A967" s="43" t="s">
        <v>4098</v>
      </c>
      <c r="B967" s="23">
        <v>959</v>
      </c>
      <c r="C967" s="44">
        <v>3640</v>
      </c>
      <c r="D967" s="44"/>
      <c r="E967" s="45" t="s">
        <v>4254</v>
      </c>
      <c r="F967" s="45" t="s">
        <v>4255</v>
      </c>
      <c r="G967" s="35" t="s">
        <v>4256</v>
      </c>
      <c r="H967" s="48" t="s">
        <v>68</v>
      </c>
      <c r="I967" s="45" t="s">
        <v>1220</v>
      </c>
      <c r="J967" s="45" t="s">
        <v>4259</v>
      </c>
      <c r="K967" s="46">
        <v>30</v>
      </c>
      <c r="L967" s="45" t="s">
        <v>71</v>
      </c>
      <c r="M967" s="47">
        <v>1</v>
      </c>
      <c r="N967" s="45" t="s">
        <v>47</v>
      </c>
      <c r="O967" s="45" t="s">
        <v>4101</v>
      </c>
      <c r="P967" s="45" t="s">
        <v>4176</v>
      </c>
      <c r="Q967" s="45" t="s">
        <v>4260</v>
      </c>
      <c r="R967" s="29">
        <v>1.67</v>
      </c>
      <c r="S967" s="30"/>
      <c r="T967" s="31">
        <v>1.55</v>
      </c>
      <c r="U967" s="9">
        <v>1.5</v>
      </c>
      <c r="V967" s="29">
        <v>1.8753</v>
      </c>
      <c r="W967" s="30"/>
      <c r="X967" s="30"/>
      <c r="Y967" s="30"/>
      <c r="Z967" s="30"/>
      <c r="AA967" s="30"/>
      <c r="AB967" s="30"/>
      <c r="AC967" s="30"/>
      <c r="AD967" s="30"/>
      <c r="AE967" s="32">
        <v>1.8753</v>
      </c>
      <c r="AN967" s="33">
        <v>1.67</v>
      </c>
      <c r="AO967" s="17" t="s">
        <v>51</v>
      </c>
      <c r="AP967" s="32" t="s">
        <v>52</v>
      </c>
      <c r="AQ967" s="17" t="e">
        <f>AVERAGE(SMALL(AE967:AI967,1),SMALL(AE967:AI967,2))</f>
        <v>#NUM!</v>
      </c>
      <c r="AR967" s="17" t="e">
        <f>IF(R967 &lt;=( AVERAGE(SMALL(AE967:AI967,1),SMALL(AE967:AI967,2))), R967, "")</f>
        <v>#NUM!</v>
      </c>
      <c r="AS967" s="17" t="e">
        <f>AVERAGE(SMALL(AJ967:AM967,1),SMALL(AJ967:AM967,2))</f>
        <v>#NUM!</v>
      </c>
      <c r="AT967" s="17">
        <f>T967*1.075</f>
        <v>1.66625</v>
      </c>
      <c r="AU967" s="17">
        <f>U967*1.075</f>
        <v>1.6124999999999998</v>
      </c>
      <c r="AV967" s="30">
        <f>MIN(AN967,AT967,AU967)</f>
        <v>1.6124999999999998</v>
      </c>
      <c r="AW967" s="17" t="s">
        <v>75</v>
      </c>
      <c r="AX967" s="17" t="s">
        <v>76</v>
      </c>
      <c r="AY967" s="33">
        <v>1.61</v>
      </c>
      <c r="AZ967" s="34">
        <f>IF(AND(AY967&gt;0,AY967&lt;=10),AY967*0.25,IF(AND(AY967&gt;10,AY967&lt;=50),AY967*0.17,IF(AND(AY967&gt;10,AY967&lt;=100),AY967*0.12,IF(AY967&gt;100,AY967*0.1))))</f>
        <v>0.40250000000000002</v>
      </c>
      <c r="BA967" s="35">
        <f>AZ967+AY967</f>
        <v>2.0125000000000002</v>
      </c>
      <c r="BB967" s="33">
        <f>BA967+BA967*0.08</f>
        <v>2.1735000000000002</v>
      </c>
    </row>
    <row r="968" spans="1:54" s="17" customFormat="1" ht="30">
      <c r="A968" s="43" t="s">
        <v>4098</v>
      </c>
      <c r="B968" s="23">
        <v>1018</v>
      </c>
      <c r="C968" s="44">
        <v>5583</v>
      </c>
      <c r="D968" s="44"/>
      <c r="E968" s="45" t="s">
        <v>4489</v>
      </c>
      <c r="F968" s="45" t="s">
        <v>4490</v>
      </c>
      <c r="G968" s="35" t="s">
        <v>362</v>
      </c>
      <c r="H968" s="48" t="s">
        <v>298</v>
      </c>
      <c r="I968" s="45" t="s">
        <v>3116</v>
      </c>
      <c r="J968" s="45" t="s">
        <v>4491</v>
      </c>
      <c r="K968" s="46"/>
      <c r="L968" s="45"/>
      <c r="M968" s="47">
        <v>20</v>
      </c>
      <c r="N968" s="45" t="s">
        <v>47</v>
      </c>
      <c r="O968" s="45" t="s">
        <v>4101</v>
      </c>
      <c r="P968" s="45" t="s">
        <v>4102</v>
      </c>
      <c r="Q968" s="45" t="s">
        <v>4492</v>
      </c>
      <c r="R968" s="29">
        <v>1.62</v>
      </c>
      <c r="S968" s="30"/>
      <c r="T968" s="31">
        <v>1.51</v>
      </c>
      <c r="U968" s="9" t="s">
        <v>58</v>
      </c>
      <c r="V968" s="29">
        <v>1.5031000000000001</v>
      </c>
      <c r="W968" s="30"/>
      <c r="X968" s="30"/>
      <c r="Y968" s="30"/>
      <c r="Z968" s="30"/>
      <c r="AA968" s="30"/>
      <c r="AB968" s="30"/>
      <c r="AC968" s="30"/>
      <c r="AD968" s="30"/>
      <c r="AE968" s="32">
        <v>1.5031000000000001</v>
      </c>
      <c r="AN968" s="33">
        <v>1.62</v>
      </c>
      <c r="AO968" s="17" t="s">
        <v>51</v>
      </c>
      <c r="AP968" s="32" t="s">
        <v>52</v>
      </c>
      <c r="AQ968" s="17" t="e">
        <f>AVERAGE(SMALL(AE968:AI968,1),SMALL(AE968:AI968,2))</f>
        <v>#NUM!</v>
      </c>
      <c r="AR968" s="17" t="e">
        <f>IF(R968 &lt;=( AVERAGE(SMALL(AE968:AI968,1),SMALL(AE968:AI968,2))), R968, "")</f>
        <v>#NUM!</v>
      </c>
      <c r="AS968" s="17" t="e">
        <f>AVERAGE(SMALL(AJ968:AM968,1),SMALL(AJ968:AM968,2))</f>
        <v>#NUM!</v>
      </c>
      <c r="AT968" s="17">
        <f>T968*1.075</f>
        <v>1.6232499999999999</v>
      </c>
      <c r="AU968" s="17" t="e">
        <f>U968*1.075</f>
        <v>#VALUE!</v>
      </c>
      <c r="AV968" s="30" t="e">
        <f>MIN(AN968,AT968,AU968)</f>
        <v>#VALUE!</v>
      </c>
      <c r="AW968" s="42" t="s">
        <v>53</v>
      </c>
      <c r="AX968" s="17" t="s">
        <v>52</v>
      </c>
      <c r="AY968" s="33">
        <v>1.623</v>
      </c>
      <c r="AZ968" s="34">
        <f>IF(AND(AY968&gt;0,AY968&lt;=10),AY968*0.25,IF(AND(AY968&gt;10,AY968&lt;=50),AY968*0.17,IF(AND(AY968&gt;10,AY968&lt;=100),AY968*0.12,IF(AY968&gt;100,AY968*0.1))))</f>
        <v>0.40575</v>
      </c>
      <c r="BA968" s="35">
        <f>AZ968+AY968</f>
        <v>2.0287500000000001</v>
      </c>
      <c r="BB968" s="33">
        <f>BA968+BA968*0.08</f>
        <v>2.1910500000000002</v>
      </c>
    </row>
    <row r="969" spans="1:54" s="17" customFormat="1" ht="30">
      <c r="A969" s="43" t="s">
        <v>4098</v>
      </c>
      <c r="B969" s="23">
        <v>981</v>
      </c>
      <c r="C969" s="44">
        <v>3480</v>
      </c>
      <c r="D969" s="44"/>
      <c r="E969" s="45" t="s">
        <v>4195</v>
      </c>
      <c r="F969" s="45" t="s">
        <v>4349</v>
      </c>
      <c r="G969" s="35" t="s">
        <v>104</v>
      </c>
      <c r="H969" s="48" t="s">
        <v>1074</v>
      </c>
      <c r="I969" s="45" t="s">
        <v>127</v>
      </c>
      <c r="J969" s="45" t="s">
        <v>4350</v>
      </c>
      <c r="K969" s="46">
        <v>150</v>
      </c>
      <c r="L969" s="45" t="s">
        <v>83</v>
      </c>
      <c r="M969" s="47">
        <v>1</v>
      </c>
      <c r="N969" s="45" t="s">
        <v>47</v>
      </c>
      <c r="O969" s="45" t="s">
        <v>4101</v>
      </c>
      <c r="P969" s="45" t="s">
        <v>4108</v>
      </c>
      <c r="Q969" s="45" t="s">
        <v>4351</v>
      </c>
      <c r="R969" s="29">
        <v>1.68</v>
      </c>
      <c r="S969" s="30"/>
      <c r="T969" s="31">
        <v>1.56</v>
      </c>
      <c r="U969" s="9">
        <v>1.6</v>
      </c>
      <c r="V969" s="29">
        <v>1.7476</v>
      </c>
      <c r="W969" s="30"/>
      <c r="X969" s="30"/>
      <c r="Y969" s="30"/>
      <c r="Z969" s="30"/>
      <c r="AA969" s="30"/>
      <c r="AB969" s="30"/>
      <c r="AC969" s="30"/>
      <c r="AD969" s="30"/>
      <c r="AE969" s="32">
        <v>1.7476</v>
      </c>
      <c r="AN969" s="33">
        <v>1.68</v>
      </c>
      <c r="AO969" s="17" t="s">
        <v>51</v>
      </c>
      <c r="AP969" s="32" t="s">
        <v>52</v>
      </c>
      <c r="AQ969" s="17" t="e">
        <f>AVERAGE(SMALL(AE969:AI969,1),SMALL(AE969:AI969,2))</f>
        <v>#NUM!</v>
      </c>
      <c r="AR969" s="17" t="e">
        <f>IF(R969 &lt;=( AVERAGE(SMALL(AE969:AI969,1),SMALL(AE969:AI969,2))), R969, "")</f>
        <v>#NUM!</v>
      </c>
      <c r="AS969" s="17" t="e">
        <f>AVERAGE(SMALL(AJ969:AM969,1),SMALL(AJ969:AM969,2))</f>
        <v>#NUM!</v>
      </c>
      <c r="AT969" s="17">
        <f>T969*1.075</f>
        <v>1.677</v>
      </c>
      <c r="AU969" s="17">
        <f>U969*1.075</f>
        <v>1.72</v>
      </c>
      <c r="AV969" s="30">
        <f>MIN(AN969,AT969,AU969)</f>
        <v>1.677</v>
      </c>
      <c r="AW969" s="42" t="s">
        <v>53</v>
      </c>
      <c r="AX969" s="17" t="s">
        <v>52</v>
      </c>
      <c r="AY969" s="33">
        <v>1.677</v>
      </c>
      <c r="AZ969" s="34">
        <f>IF(AND(AY969&gt;0,AY969&lt;=10),AY969*0.25,IF(AND(AY969&gt;10,AY969&lt;=50),AY969*0.17,IF(AND(AY969&gt;10,AY969&lt;=100),AY969*0.12,IF(AY969&gt;100,AY969*0.1))))</f>
        <v>0.41925000000000001</v>
      </c>
      <c r="BA969" s="35">
        <f>AZ969+AY969</f>
        <v>2.0962499999999999</v>
      </c>
      <c r="BB969" s="33">
        <f>BA969+BA969*0.08</f>
        <v>2.2639499999999999</v>
      </c>
    </row>
    <row r="970" spans="1:54" s="17" customFormat="1" ht="30">
      <c r="A970" s="43" t="s">
        <v>4098</v>
      </c>
      <c r="B970" s="23">
        <v>1002</v>
      </c>
      <c r="C970" s="44">
        <v>17562</v>
      </c>
      <c r="D970" s="44"/>
      <c r="E970" s="45" t="s">
        <v>4421</v>
      </c>
      <c r="F970" s="45" t="s">
        <v>4427</v>
      </c>
      <c r="G970" s="35" t="s">
        <v>1736</v>
      </c>
      <c r="H970" s="48" t="s">
        <v>169</v>
      </c>
      <c r="I970" s="45" t="s">
        <v>575</v>
      </c>
      <c r="J970" s="45" t="s">
        <v>4428</v>
      </c>
      <c r="K970" s="46"/>
      <c r="L970" s="45"/>
      <c r="M970" s="47">
        <v>28</v>
      </c>
      <c r="N970" s="45" t="s">
        <v>47</v>
      </c>
      <c r="O970" s="45" t="s">
        <v>4101</v>
      </c>
      <c r="P970" s="45" t="s">
        <v>4117</v>
      </c>
      <c r="Q970" s="45" t="s">
        <v>4429</v>
      </c>
      <c r="R970" s="29">
        <v>1.69</v>
      </c>
      <c r="S970" s="30"/>
      <c r="T970" s="31">
        <v>1.57</v>
      </c>
      <c r="U970" s="9">
        <v>1.8</v>
      </c>
      <c r="V970" s="29">
        <v>1.8753</v>
      </c>
      <c r="W970" s="30">
        <v>1.98</v>
      </c>
      <c r="X970" s="30">
        <v>2.8166000000000002</v>
      </c>
      <c r="Y970" s="30"/>
      <c r="Z970" s="30"/>
      <c r="AA970" s="30"/>
      <c r="AB970" s="30"/>
      <c r="AC970" s="30"/>
      <c r="AD970" s="30"/>
      <c r="AE970" s="32">
        <v>1.8753</v>
      </c>
      <c r="AN970" s="33">
        <v>1.69</v>
      </c>
      <c r="AO970" s="17" t="s">
        <v>51</v>
      </c>
      <c r="AP970" s="32" t="s">
        <v>52</v>
      </c>
      <c r="AQ970" s="17" t="e">
        <f>AVERAGE(SMALL(AE970:AI970,1),SMALL(AE970:AI970,2))</f>
        <v>#NUM!</v>
      </c>
      <c r="AR970" s="17" t="e">
        <f>IF(R970 &lt;=( AVERAGE(SMALL(AE970:AI970,1),SMALL(AE970:AI970,2))), R970, "")</f>
        <v>#NUM!</v>
      </c>
      <c r="AS970" s="17" t="e">
        <f>AVERAGE(SMALL(AJ970:AM970,1),SMALL(AJ970:AM970,2))</f>
        <v>#NUM!</v>
      </c>
      <c r="AT970" s="17">
        <f>T970*1.075</f>
        <v>1.6877500000000001</v>
      </c>
      <c r="AU970" s="17">
        <f>U970*1.075</f>
        <v>1.9350000000000001</v>
      </c>
      <c r="AV970" s="30">
        <f>MIN(AN970,AT970,AU970)</f>
        <v>1.6877500000000001</v>
      </c>
      <c r="AW970" s="17" t="s">
        <v>75</v>
      </c>
      <c r="AX970" s="17" t="s">
        <v>76</v>
      </c>
      <c r="AY970" s="33">
        <v>1.69</v>
      </c>
      <c r="AZ970" s="34">
        <f>IF(AND(AY970&gt;0,AY970&lt;=10),AY970*0.25,IF(AND(AY970&gt;10,AY970&lt;=50),AY970*0.17,IF(AND(AY970&gt;10,AY970&lt;=100),AY970*0.12,IF(AY970&gt;100,AY970*0.1))))</f>
        <v>0.42249999999999999</v>
      </c>
      <c r="BA970" s="35">
        <f>AZ970+AY970</f>
        <v>2.1124999999999998</v>
      </c>
      <c r="BB970" s="33">
        <f>BA970+BA970*0.08</f>
        <v>2.2814999999999999</v>
      </c>
    </row>
    <row r="971" spans="1:54" s="17" customFormat="1" ht="30">
      <c r="A971" s="43" t="s">
        <v>4098</v>
      </c>
      <c r="B971" s="23">
        <v>1020</v>
      </c>
      <c r="C971" s="44">
        <v>3481</v>
      </c>
      <c r="D971" s="44"/>
      <c r="E971" s="45" t="s">
        <v>4493</v>
      </c>
      <c r="F971" s="45" t="s">
        <v>4494</v>
      </c>
      <c r="G971" s="35" t="s">
        <v>362</v>
      </c>
      <c r="H971" s="48" t="s">
        <v>2804</v>
      </c>
      <c r="I971" s="45" t="s">
        <v>396</v>
      </c>
      <c r="J971" s="45" t="s">
        <v>4499</v>
      </c>
      <c r="K971" s="46"/>
      <c r="L971" s="45"/>
      <c r="M971" s="47">
        <v>6</v>
      </c>
      <c r="N971" s="45" t="s">
        <v>47</v>
      </c>
      <c r="O971" s="45" t="s">
        <v>4101</v>
      </c>
      <c r="P971" s="45" t="s">
        <v>609</v>
      </c>
      <c r="Q971" s="45" t="s">
        <v>4500</v>
      </c>
      <c r="R971" s="29">
        <v>2.02</v>
      </c>
      <c r="S971" s="30"/>
      <c r="T971" s="31">
        <v>1.88</v>
      </c>
      <c r="U971" s="9">
        <v>1.6</v>
      </c>
      <c r="V971" s="29">
        <v>1.8753</v>
      </c>
      <c r="W971" s="30"/>
      <c r="X971" s="30"/>
      <c r="Y971" s="30"/>
      <c r="Z971" s="30"/>
      <c r="AA971" s="30"/>
      <c r="AB971" s="30"/>
      <c r="AC971" s="30"/>
      <c r="AD971" s="30"/>
      <c r="AE971" s="32">
        <v>1.8753</v>
      </c>
      <c r="AN971" s="33">
        <v>2.02</v>
      </c>
      <c r="AO971" s="17" t="s">
        <v>51</v>
      </c>
      <c r="AP971" s="32" t="s">
        <v>52</v>
      </c>
      <c r="AQ971" s="17" t="e">
        <f>AVERAGE(SMALL(AE971:AI971,1),SMALL(AE971:AI971,2))</f>
        <v>#NUM!</v>
      </c>
      <c r="AR971" s="17" t="e">
        <f>IF(R971 &lt;=( AVERAGE(SMALL(AE971:AI971,1),SMALL(AE971:AI971,2))), R971, "")</f>
        <v>#NUM!</v>
      </c>
      <c r="AS971" s="17" t="e">
        <f>AVERAGE(SMALL(AJ971:AM971,1),SMALL(AJ971:AM971,2))</f>
        <v>#NUM!</v>
      </c>
      <c r="AT971" s="17">
        <f>T971*1.075</f>
        <v>2.0209999999999999</v>
      </c>
      <c r="AU971" s="17">
        <f>U971*1.075</f>
        <v>1.72</v>
      </c>
      <c r="AV971" s="30">
        <f>MIN(AN971,AT971,AU971)</f>
        <v>1.72</v>
      </c>
      <c r="AW971" s="17" t="s">
        <v>75</v>
      </c>
      <c r="AX971" s="17" t="s">
        <v>76</v>
      </c>
      <c r="AY971" s="33">
        <v>1.72</v>
      </c>
      <c r="AZ971" s="34">
        <f>IF(AND(AY971&gt;0,AY971&lt;=10),AY971*0.25,IF(AND(AY971&gt;10,AY971&lt;=50),AY971*0.17,IF(AND(AY971&gt;10,AY971&lt;=100),AY971*0.12,IF(AY971&gt;100,AY971*0.1))))</f>
        <v>0.43</v>
      </c>
      <c r="BA971" s="35">
        <f>AZ971+AY971</f>
        <v>2.15</v>
      </c>
      <c r="BB971" s="33">
        <f>BA971+BA971*0.08</f>
        <v>2.3220000000000001</v>
      </c>
    </row>
    <row r="972" spans="1:54" s="17" customFormat="1" ht="30">
      <c r="A972" s="43" t="s">
        <v>4098</v>
      </c>
      <c r="B972" s="23">
        <v>970</v>
      </c>
      <c r="C972" s="44">
        <v>864</v>
      </c>
      <c r="D972" s="44"/>
      <c r="E972" s="45" t="s">
        <v>4300</v>
      </c>
      <c r="F972" s="45" t="s">
        <v>4301</v>
      </c>
      <c r="G972" s="35" t="s">
        <v>997</v>
      </c>
      <c r="H972" s="48" t="s">
        <v>340</v>
      </c>
      <c r="I972" s="45" t="s">
        <v>161</v>
      </c>
      <c r="J972" s="45" t="s">
        <v>4302</v>
      </c>
      <c r="K972" s="46"/>
      <c r="L972" s="45"/>
      <c r="M972" s="47">
        <v>28</v>
      </c>
      <c r="N972" s="45" t="s">
        <v>47</v>
      </c>
      <c r="O972" s="45" t="s">
        <v>4101</v>
      </c>
      <c r="P972" s="45" t="s">
        <v>4303</v>
      </c>
      <c r="Q972" s="45" t="s">
        <v>4304</v>
      </c>
      <c r="R972" s="29">
        <v>1.76</v>
      </c>
      <c r="S972" s="30"/>
      <c r="T972" s="31">
        <v>1.64</v>
      </c>
      <c r="U972" s="9">
        <v>1.8</v>
      </c>
      <c r="V972" s="29">
        <v>2.8250999999999999</v>
      </c>
      <c r="W972" s="30">
        <v>1.61</v>
      </c>
      <c r="X972" s="30"/>
      <c r="Y972" s="30"/>
      <c r="Z972" s="30"/>
      <c r="AA972" s="30"/>
      <c r="AB972" s="30"/>
      <c r="AC972" s="30"/>
      <c r="AD972" s="30"/>
      <c r="AE972" s="32">
        <v>2.8250999999999999</v>
      </c>
      <c r="AN972" s="33">
        <v>1.76</v>
      </c>
      <c r="AO972" s="17" t="s">
        <v>51</v>
      </c>
      <c r="AP972" s="32" t="s">
        <v>52</v>
      </c>
      <c r="AQ972" s="17" t="e">
        <f>AVERAGE(SMALL(AE972:AI972,1),SMALL(AE972:AI972,2))</f>
        <v>#NUM!</v>
      </c>
      <c r="AR972" s="17" t="e">
        <f>IF(R972 &lt;=( AVERAGE(SMALL(AE972:AI972,1),SMALL(AE972:AI972,2))), R972, "")</f>
        <v>#NUM!</v>
      </c>
      <c r="AS972" s="17" t="e">
        <f>AVERAGE(SMALL(AJ972:AM972,1),SMALL(AJ972:AM972,2))</f>
        <v>#NUM!</v>
      </c>
      <c r="AT972" s="17">
        <f>T972*1.075</f>
        <v>1.7629999999999999</v>
      </c>
      <c r="AU972" s="17">
        <f>U972*1.075</f>
        <v>1.9350000000000001</v>
      </c>
      <c r="AV972" s="30">
        <f>MIN(AN972,AT972,AU972)</f>
        <v>1.76</v>
      </c>
      <c r="AW972" s="42" t="s">
        <v>53</v>
      </c>
      <c r="AX972" s="17" t="s">
        <v>52</v>
      </c>
      <c r="AY972" s="33">
        <v>1.76</v>
      </c>
      <c r="AZ972" s="34">
        <f>IF(AND(AY972&gt;0,AY972&lt;=10),AY972*0.25,IF(AND(AY972&gt;10,AY972&lt;=50),AY972*0.17,IF(AND(AY972&gt;10,AY972&lt;=100),AY972*0.12,IF(AY972&gt;100,AY972*0.1))))</f>
        <v>0.44</v>
      </c>
      <c r="BA972" s="35">
        <f>AZ972+AY972</f>
        <v>2.2000000000000002</v>
      </c>
      <c r="BB972" s="33">
        <f>BA972+BA972*0.08</f>
        <v>2.3760000000000003</v>
      </c>
    </row>
    <row r="973" spans="1:54" s="17" customFormat="1" ht="30">
      <c r="A973" s="43" t="s">
        <v>4098</v>
      </c>
      <c r="B973" s="23">
        <v>917</v>
      </c>
      <c r="C973" s="44">
        <v>1248</v>
      </c>
      <c r="D973" s="44"/>
      <c r="E973" s="45" t="s">
        <v>4104</v>
      </c>
      <c r="F973" s="45" t="s">
        <v>4105</v>
      </c>
      <c r="G973" s="35" t="s">
        <v>506</v>
      </c>
      <c r="H973" s="48" t="s">
        <v>4106</v>
      </c>
      <c r="I973" s="45" t="s">
        <v>644</v>
      </c>
      <c r="J973" s="45" t="s">
        <v>4107</v>
      </c>
      <c r="K973" s="46">
        <v>70</v>
      </c>
      <c r="L973" s="45" t="s">
        <v>83</v>
      </c>
      <c r="M973" s="47">
        <v>1</v>
      </c>
      <c r="N973" s="45" t="s">
        <v>47</v>
      </c>
      <c r="O973" s="45" t="s">
        <v>4101</v>
      </c>
      <c r="P973" s="45" t="s">
        <v>4108</v>
      </c>
      <c r="Q973" s="45" t="s">
        <v>4109</v>
      </c>
      <c r="R973" s="29">
        <v>1.78</v>
      </c>
      <c r="S973" s="30"/>
      <c r="T973" s="31">
        <v>1.66</v>
      </c>
      <c r="U973" s="9">
        <v>2.6</v>
      </c>
      <c r="V973" s="29">
        <v>1.8734999999999999</v>
      </c>
      <c r="W973" s="30"/>
      <c r="X973" s="30"/>
      <c r="Y973" s="30"/>
      <c r="Z973" s="30"/>
      <c r="AA973" s="30"/>
      <c r="AB973" s="30"/>
      <c r="AC973" s="30"/>
      <c r="AD973" s="30"/>
      <c r="AE973" s="32">
        <v>1.8734999999999999</v>
      </c>
      <c r="AN973" s="33">
        <v>1.78</v>
      </c>
      <c r="AO973" s="17" t="s">
        <v>51</v>
      </c>
      <c r="AP973" s="32" t="s">
        <v>52</v>
      </c>
      <c r="AQ973" s="17" t="e">
        <f>AVERAGE(SMALL(AE973:AI973,1),SMALL(AE973:AI973,2))</f>
        <v>#NUM!</v>
      </c>
      <c r="AR973" s="17" t="e">
        <f>IF(R973 &lt;=( AVERAGE(SMALL(AE973:AI973,1),SMALL(AE973:AI973,2))), R973, "")</f>
        <v>#NUM!</v>
      </c>
      <c r="AS973" s="17" t="e">
        <f>AVERAGE(SMALL(AJ973:AM973,1),SMALL(AJ973:AM973,2))</f>
        <v>#NUM!</v>
      </c>
      <c r="AT973" s="17">
        <f>T973*1.075</f>
        <v>1.7844999999999998</v>
      </c>
      <c r="AU973" s="17">
        <f>U973*1.075</f>
        <v>2.7949999999999999</v>
      </c>
      <c r="AV973" s="30">
        <f>MIN(AN973,AT973,AU973)</f>
        <v>1.78</v>
      </c>
      <c r="AW973" s="42" t="s">
        <v>53</v>
      </c>
      <c r="AX973" s="42" t="s">
        <v>52</v>
      </c>
      <c r="AY973" s="33">
        <v>1.78</v>
      </c>
      <c r="AZ973" s="34">
        <f>IF(AND(AY973&gt;0,AY973&lt;=10),AY973*0.25,IF(AND(AY973&gt;10,AY973&lt;=50),AY973*0.17,IF(AND(AY973&gt;10,AY973&lt;=100),AY973*0.12,IF(AY973&gt;100,AY973*0.1))))</f>
        <v>0.44500000000000001</v>
      </c>
      <c r="BA973" s="35">
        <f>AZ973+AY973</f>
        <v>2.2250000000000001</v>
      </c>
      <c r="BB973" s="33">
        <f>BA973+BA973*0.08</f>
        <v>2.403</v>
      </c>
    </row>
    <row r="974" spans="1:54" s="17" customFormat="1" ht="30">
      <c r="A974" s="43" t="s">
        <v>4098</v>
      </c>
      <c r="B974" s="23">
        <v>961</v>
      </c>
      <c r="C974" s="44">
        <v>5584</v>
      </c>
      <c r="D974" s="44"/>
      <c r="E974" s="45" t="s">
        <v>4261</v>
      </c>
      <c r="F974" s="45" t="s">
        <v>2808</v>
      </c>
      <c r="G974" s="35" t="s">
        <v>2809</v>
      </c>
      <c r="H974" s="48" t="s">
        <v>2814</v>
      </c>
      <c r="I974" s="45" t="s">
        <v>2003</v>
      </c>
      <c r="J974" s="45" t="s">
        <v>4266</v>
      </c>
      <c r="K974" s="46">
        <v>2</v>
      </c>
      <c r="L974" s="45" t="s">
        <v>83</v>
      </c>
      <c r="M974" s="47">
        <v>6</v>
      </c>
      <c r="N974" s="45" t="s">
        <v>47</v>
      </c>
      <c r="O974" s="45" t="s">
        <v>4101</v>
      </c>
      <c r="P974" s="45" t="s">
        <v>4102</v>
      </c>
      <c r="Q974" s="45" t="s">
        <v>4267</v>
      </c>
      <c r="R974" s="29">
        <v>1.8</v>
      </c>
      <c r="S974" s="30"/>
      <c r="T974" s="31">
        <v>1.67</v>
      </c>
      <c r="U974" s="9" t="s">
        <v>58</v>
      </c>
      <c r="V974" s="29">
        <v>1.6713</v>
      </c>
      <c r="W974" s="30"/>
      <c r="X974" s="30"/>
      <c r="Y974" s="30"/>
      <c r="Z974" s="30"/>
      <c r="AA974" s="30"/>
      <c r="AB974" s="30"/>
      <c r="AC974" s="30"/>
      <c r="AD974" s="30"/>
      <c r="AE974" s="32">
        <v>1.6713</v>
      </c>
      <c r="AN974" s="33">
        <v>1.8</v>
      </c>
      <c r="AO974" s="17" t="s">
        <v>51</v>
      </c>
      <c r="AP974" s="32" t="s">
        <v>52</v>
      </c>
      <c r="AQ974" s="17" t="e">
        <f>AVERAGE(SMALL(AE974:AI974,1),SMALL(AE974:AI974,2))</f>
        <v>#NUM!</v>
      </c>
      <c r="AR974" s="17" t="e">
        <f>IF(R974 &lt;=( AVERAGE(SMALL(AE974:AI974,1),SMALL(AE974:AI974,2))), R974, "")</f>
        <v>#NUM!</v>
      </c>
      <c r="AS974" s="17" t="e">
        <f>AVERAGE(SMALL(AJ974:AM974,1),SMALL(AJ974:AM974,2))</f>
        <v>#NUM!</v>
      </c>
      <c r="AT974" s="17">
        <f>T974*1.075</f>
        <v>1.7952499999999998</v>
      </c>
      <c r="AU974" s="17" t="e">
        <f>U974*1.075</f>
        <v>#VALUE!</v>
      </c>
      <c r="AV974" s="30" t="e">
        <f>MIN(AN974,AT974,AU974)</f>
        <v>#VALUE!</v>
      </c>
      <c r="AW974" s="42" t="s">
        <v>53</v>
      </c>
      <c r="AX974" s="42" t="s">
        <v>52</v>
      </c>
      <c r="AY974" s="33">
        <v>1.7949999999999999</v>
      </c>
      <c r="AZ974" s="34">
        <f>IF(AND(AY974&gt;0,AY974&lt;=10),AY974*0.25,IF(AND(AY974&gt;10,AY974&lt;=50),AY974*0.17,IF(AND(AY974&gt;10,AY974&lt;=100),AY974*0.12,IF(AY974&gt;100,AY974*0.1))))</f>
        <v>0.44874999999999998</v>
      </c>
      <c r="BA974" s="35">
        <f>AZ974+AY974</f>
        <v>2.2437499999999999</v>
      </c>
      <c r="BB974" s="33">
        <f>BA974+BA974*0.08</f>
        <v>2.4232499999999999</v>
      </c>
    </row>
    <row r="975" spans="1:54" s="17" customFormat="1" ht="60">
      <c r="A975" s="43" t="s">
        <v>4098</v>
      </c>
      <c r="B975" s="23">
        <v>919</v>
      </c>
      <c r="C975" s="44">
        <v>785</v>
      </c>
      <c r="D975" s="44"/>
      <c r="E975" s="45" t="s">
        <v>4113</v>
      </c>
      <c r="F975" s="45" t="s">
        <v>4114</v>
      </c>
      <c r="G975" s="35" t="s">
        <v>506</v>
      </c>
      <c r="H975" s="48" t="s">
        <v>4115</v>
      </c>
      <c r="I975" s="45" t="s">
        <v>644</v>
      </c>
      <c r="J975" s="45" t="s">
        <v>4116</v>
      </c>
      <c r="K975" s="46">
        <v>70</v>
      </c>
      <c r="L975" s="45" t="s">
        <v>83</v>
      </c>
      <c r="M975" s="47">
        <v>1</v>
      </c>
      <c r="N975" s="45" t="s">
        <v>47</v>
      </c>
      <c r="O975" s="45" t="s">
        <v>4101</v>
      </c>
      <c r="P975" s="45" t="s">
        <v>4117</v>
      </c>
      <c r="Q975" s="45" t="s">
        <v>4118</v>
      </c>
      <c r="R975" s="29">
        <v>1.8895</v>
      </c>
      <c r="S975" s="30"/>
      <c r="T975" s="31">
        <v>1.76</v>
      </c>
      <c r="U975" s="9">
        <v>2.8</v>
      </c>
      <c r="V975" s="29">
        <v>1.8753</v>
      </c>
      <c r="W975" s="30">
        <v>1.64</v>
      </c>
      <c r="X975" s="30">
        <v>1.9515</v>
      </c>
      <c r="Y975" s="30"/>
      <c r="Z975" s="30"/>
      <c r="AA975" s="30"/>
      <c r="AB975" s="30"/>
      <c r="AC975" s="30"/>
      <c r="AD975" s="30"/>
      <c r="AE975" s="32">
        <v>1.8753</v>
      </c>
      <c r="AF975" s="17">
        <v>2.2307000000000001</v>
      </c>
      <c r="AG975" s="17">
        <v>1.94</v>
      </c>
      <c r="AN975" s="33">
        <v>1.8895</v>
      </c>
      <c r="AO975" s="17" t="s">
        <v>51</v>
      </c>
      <c r="AP975" s="32" t="s">
        <v>52</v>
      </c>
      <c r="AQ975" s="17">
        <f>AVERAGE(SMALL(AE975:AI975,1),SMALL(AE975:AI975,2))</f>
        <v>1.9076499999999998</v>
      </c>
      <c r="AR975" s="17">
        <f>IF(R975 &lt;=( AVERAGE(SMALL(AE975:AI975,1),SMALL(AE975:AI975,2))), R975, "")</f>
        <v>1.8895</v>
      </c>
      <c r="AS975" s="17" t="e">
        <f>AVERAGE(SMALL(AJ975:AM975,1),SMALL(AJ975:AM975,2))</f>
        <v>#NUM!</v>
      </c>
      <c r="AT975" s="17">
        <f>T975*1.075</f>
        <v>1.8919999999999999</v>
      </c>
      <c r="AU975" s="17">
        <f>U975*1.075</f>
        <v>3.01</v>
      </c>
      <c r="AV975" s="30">
        <f>MIN(AN975,AT975,AU975)</f>
        <v>1.8895</v>
      </c>
      <c r="AW975" s="42" t="s">
        <v>53</v>
      </c>
      <c r="AX975" s="42" t="s">
        <v>52</v>
      </c>
      <c r="AY975" s="33">
        <v>1.89</v>
      </c>
      <c r="AZ975" s="34">
        <f>IF(AND(AY975&gt;0,AY975&lt;=10),AY975*0.25,IF(AND(AY975&gt;10,AY975&lt;=50),AY975*0.17,IF(AND(AY975&gt;10,AY975&lt;=100),AY975*0.12,IF(AY975&gt;100,AY975*0.1))))</f>
        <v>0.47249999999999998</v>
      </c>
      <c r="BA975" s="35">
        <f>AZ975+AY975</f>
        <v>2.3624999999999998</v>
      </c>
      <c r="BB975" s="33">
        <f>BA975+BA975*0.08</f>
        <v>2.5514999999999999</v>
      </c>
    </row>
    <row r="976" spans="1:54" s="17" customFormat="1" ht="75">
      <c r="A976" s="43" t="s">
        <v>4098</v>
      </c>
      <c r="B976" s="23">
        <v>920</v>
      </c>
      <c r="C976" s="44">
        <v>645</v>
      </c>
      <c r="D976" s="44"/>
      <c r="E976" s="45" t="s">
        <v>4104</v>
      </c>
      <c r="F976" s="45" t="s">
        <v>4119</v>
      </c>
      <c r="G976" s="35" t="s">
        <v>506</v>
      </c>
      <c r="H976" s="48" t="s">
        <v>1006</v>
      </c>
      <c r="I976" s="45" t="s">
        <v>45</v>
      </c>
      <c r="J976" s="45" t="s">
        <v>4120</v>
      </c>
      <c r="K976" s="46"/>
      <c r="L976" s="45"/>
      <c r="M976" s="47">
        <v>10</v>
      </c>
      <c r="N976" s="45" t="s">
        <v>47</v>
      </c>
      <c r="O976" s="45" t="s">
        <v>4101</v>
      </c>
      <c r="P976" s="45" t="s">
        <v>4111</v>
      </c>
      <c r="Q976" s="45" t="s">
        <v>4121</v>
      </c>
      <c r="R976" s="29">
        <v>2.06</v>
      </c>
      <c r="S976" s="30"/>
      <c r="T976" s="31">
        <v>1.92</v>
      </c>
      <c r="U976" s="9">
        <v>1.76</v>
      </c>
      <c r="V976" s="29">
        <v>1.8753</v>
      </c>
      <c r="W976" s="30">
        <v>1.95</v>
      </c>
      <c r="X976" s="30">
        <v>2.8946999999999998</v>
      </c>
      <c r="Y976" s="30"/>
      <c r="Z976" s="30"/>
      <c r="AA976" s="30"/>
      <c r="AB976" s="30"/>
      <c r="AC976" s="30"/>
      <c r="AD976" s="30"/>
      <c r="AE976" s="32">
        <v>1.8753</v>
      </c>
      <c r="AF976" s="17">
        <v>2.6526999999999998</v>
      </c>
      <c r="AG976" s="17">
        <v>2.8780000000000001</v>
      </c>
      <c r="AN976" s="33">
        <v>2.06</v>
      </c>
      <c r="AO976" s="17" t="s">
        <v>51</v>
      </c>
      <c r="AP976" s="32" t="s">
        <v>52</v>
      </c>
      <c r="AQ976" s="17">
        <f>AVERAGE(SMALL(AE976:AI976,1),SMALL(AE976:AI976,2))</f>
        <v>2.2639999999999998</v>
      </c>
      <c r="AR976" s="17">
        <f>IF(R976 &lt;=( AVERAGE(SMALL(AE976:AI976,1),SMALL(AE976:AI976,2))), R976, "")</f>
        <v>2.06</v>
      </c>
      <c r="AS976" s="17" t="e">
        <f>AVERAGE(SMALL(AJ976:AM976,1),SMALL(AJ976:AM976,2))</f>
        <v>#NUM!</v>
      </c>
      <c r="AT976" s="17">
        <f>T976*1.075</f>
        <v>2.0640000000000001</v>
      </c>
      <c r="AU976" s="17">
        <f>U976*1.075</f>
        <v>1.8919999999999999</v>
      </c>
      <c r="AV976" s="30">
        <f>MIN(AN976,AT976,AU976)</f>
        <v>1.8919999999999999</v>
      </c>
      <c r="AW976" s="42" t="s">
        <v>53</v>
      </c>
      <c r="AX976" s="42" t="s">
        <v>52</v>
      </c>
      <c r="AY976" s="33">
        <v>1.89</v>
      </c>
      <c r="AZ976" s="34">
        <f>IF(AND(AY976&gt;0,AY976&lt;=10),AY976*0.25,IF(AND(AY976&gt;10,AY976&lt;=50),AY976*0.17,IF(AND(AY976&gt;10,AY976&lt;=100),AY976*0.12,IF(AY976&gt;100,AY976*0.1))))</f>
        <v>0.47249999999999998</v>
      </c>
      <c r="BA976" s="35">
        <f>AZ976+AY976</f>
        <v>2.3624999999999998</v>
      </c>
      <c r="BB976" s="33">
        <f>BA976+BA976*0.08</f>
        <v>2.5514999999999999</v>
      </c>
    </row>
    <row r="977" spans="1:116" s="17" customFormat="1" ht="30">
      <c r="A977" s="43" t="s">
        <v>4098</v>
      </c>
      <c r="B977" s="23">
        <v>951</v>
      </c>
      <c r="C977" s="44">
        <v>5669</v>
      </c>
      <c r="D977" s="44"/>
      <c r="E977" s="45" t="s">
        <v>4229</v>
      </c>
      <c r="F977" s="45" t="s">
        <v>4226</v>
      </c>
      <c r="G977" s="35" t="s">
        <v>820</v>
      </c>
      <c r="H977" s="48" t="s">
        <v>4230</v>
      </c>
      <c r="I977" s="45" t="s">
        <v>45</v>
      </c>
      <c r="J977" s="45" t="s">
        <v>663</v>
      </c>
      <c r="K977" s="46"/>
      <c r="L977" s="45"/>
      <c r="M977" s="47">
        <v>14</v>
      </c>
      <c r="N977" s="45" t="s">
        <v>47</v>
      </c>
      <c r="O977" s="45" t="s">
        <v>4101</v>
      </c>
      <c r="P977" s="45" t="s">
        <v>4102</v>
      </c>
      <c r="Q977" s="45" t="s">
        <v>4231</v>
      </c>
      <c r="R977" s="29">
        <v>2.04</v>
      </c>
      <c r="S977" s="30"/>
      <c r="T977" s="31">
        <v>1.9</v>
      </c>
      <c r="U977" s="9">
        <v>1.8</v>
      </c>
      <c r="V977" s="29">
        <v>2.8250999999999999</v>
      </c>
      <c r="W977" s="30"/>
      <c r="X977" s="30"/>
      <c r="Y977" s="30"/>
      <c r="Z977" s="30"/>
      <c r="AA977" s="30"/>
      <c r="AB977" s="30"/>
      <c r="AC977" s="30"/>
      <c r="AD977" s="30"/>
      <c r="AE977" s="32">
        <v>2.8250999999999999</v>
      </c>
      <c r="AN977" s="33">
        <v>2.04</v>
      </c>
      <c r="AO977" s="17" t="s">
        <v>51</v>
      </c>
      <c r="AP977" s="32" t="s">
        <v>52</v>
      </c>
      <c r="AQ977" s="17" t="e">
        <f>AVERAGE(SMALL(AE977:AI977,1),SMALL(AE977:AI977,2))</f>
        <v>#NUM!</v>
      </c>
      <c r="AR977" s="17" t="e">
        <f>IF(R977 &lt;=( AVERAGE(SMALL(AE977:AI977,1),SMALL(AE977:AI977,2))), R977, "")</f>
        <v>#NUM!</v>
      </c>
      <c r="AS977" s="17" t="e">
        <f>AVERAGE(SMALL(AJ977:AM977,1),SMALL(AJ977:AM977,2))</f>
        <v>#NUM!</v>
      </c>
      <c r="AT977" s="17">
        <f>T977*1.075</f>
        <v>2.0425</v>
      </c>
      <c r="AU977" s="17">
        <f>U977*1.075</f>
        <v>1.9350000000000001</v>
      </c>
      <c r="AV977" s="30">
        <f>MIN(AN977,AT977,AU977)</f>
        <v>1.9350000000000001</v>
      </c>
      <c r="AW977" s="17" t="s">
        <v>75</v>
      </c>
      <c r="AX977" s="17" t="s">
        <v>76</v>
      </c>
      <c r="AY977" s="33">
        <v>1.94</v>
      </c>
      <c r="AZ977" s="34">
        <f>IF(AND(AY977&gt;0,AY977&lt;=10),AY977*0.25,IF(AND(AY977&gt;10,AY977&lt;=50),AY977*0.17,IF(AND(AY977&gt;10,AY977&lt;=100),AY977*0.12,IF(AY977&gt;100,AY977*0.1))))</f>
        <v>0.48499999999999999</v>
      </c>
      <c r="BA977" s="35">
        <f>AZ977+AY977</f>
        <v>2.4249999999999998</v>
      </c>
      <c r="BB977" s="33">
        <f>BA977+BA977*0.08</f>
        <v>2.6189999999999998</v>
      </c>
    </row>
    <row r="978" spans="1:116" s="17" customFormat="1" ht="30">
      <c r="A978" s="43" t="s">
        <v>4098</v>
      </c>
      <c r="B978" s="23">
        <v>1019</v>
      </c>
      <c r="C978" s="44">
        <v>3683</v>
      </c>
      <c r="D978" s="44"/>
      <c r="E978" s="45" t="s">
        <v>4493</v>
      </c>
      <c r="F978" s="45" t="s">
        <v>4494</v>
      </c>
      <c r="G978" s="35" t="s">
        <v>362</v>
      </c>
      <c r="H978" s="48" t="s">
        <v>4495</v>
      </c>
      <c r="I978" s="45" t="s">
        <v>1220</v>
      </c>
      <c r="J978" s="45" t="s">
        <v>4496</v>
      </c>
      <c r="K978" s="46">
        <v>30</v>
      </c>
      <c r="L978" s="45" t="s">
        <v>71</v>
      </c>
      <c r="M978" s="47">
        <v>1</v>
      </c>
      <c r="N978" s="45" t="s">
        <v>47</v>
      </c>
      <c r="O978" s="45" t="s">
        <v>4101</v>
      </c>
      <c r="P978" s="45" t="s">
        <v>4497</v>
      </c>
      <c r="Q978" s="45" t="s">
        <v>4498</v>
      </c>
      <c r="R978" s="29">
        <v>2.02</v>
      </c>
      <c r="S978" s="30"/>
      <c r="T978" s="31">
        <v>1.88</v>
      </c>
      <c r="U978" s="9" t="s">
        <v>58</v>
      </c>
      <c r="V978" s="29">
        <v>1.8753</v>
      </c>
      <c r="W978" s="30"/>
      <c r="X978" s="30"/>
      <c r="Y978" s="30"/>
      <c r="Z978" s="30"/>
      <c r="AA978" s="30"/>
      <c r="AB978" s="30"/>
      <c r="AC978" s="30"/>
      <c r="AD978" s="30"/>
      <c r="AE978" s="32">
        <v>1.8753</v>
      </c>
      <c r="AN978" s="33">
        <v>2.02</v>
      </c>
      <c r="AO978" s="17" t="s">
        <v>51</v>
      </c>
      <c r="AP978" s="32" t="s">
        <v>52</v>
      </c>
      <c r="AQ978" s="17" t="e">
        <f>AVERAGE(SMALL(AE978:AI978,1),SMALL(AE978:AI978,2))</f>
        <v>#NUM!</v>
      </c>
      <c r="AR978" s="17" t="e">
        <f>IF(R978 &lt;=( AVERAGE(SMALL(AE978:AI978,1),SMALL(AE978:AI978,2))), R978, "")</f>
        <v>#NUM!</v>
      </c>
      <c r="AS978" s="17" t="e">
        <f>AVERAGE(SMALL(AJ978:AM978,1),SMALL(AJ978:AM978,2))</f>
        <v>#NUM!</v>
      </c>
      <c r="AT978" s="17">
        <f>T978*1.075</f>
        <v>2.0209999999999999</v>
      </c>
      <c r="AU978" s="17" t="e">
        <f>U978*1.075</f>
        <v>#VALUE!</v>
      </c>
      <c r="AV978" s="30" t="e">
        <f>MIN(AN978,AT978,AU978)</f>
        <v>#VALUE!</v>
      </c>
      <c r="AW978" s="42" t="s">
        <v>53</v>
      </c>
      <c r="AX978" s="17" t="s">
        <v>52</v>
      </c>
      <c r="AY978" s="33">
        <v>2.0209999999999999</v>
      </c>
      <c r="AZ978" s="34">
        <f>IF(AND(AY978&gt;0,AY978&lt;=10),AY978*0.25,IF(AND(AY978&gt;10,AY978&lt;=50),AY978*0.17,IF(AND(AY978&gt;10,AY978&lt;=100),AY978*0.12,IF(AY978&gt;100,AY978*0.1))))</f>
        <v>0.50524999999999998</v>
      </c>
      <c r="BA978" s="35">
        <f>AZ978+AY978</f>
        <v>2.5262500000000001</v>
      </c>
      <c r="BB978" s="33">
        <f>BA978+BA978*0.08</f>
        <v>2.7283500000000003</v>
      </c>
    </row>
    <row r="979" spans="1:116" s="17" customFormat="1" ht="30">
      <c r="A979" s="43" t="s">
        <v>4098</v>
      </c>
      <c r="B979" s="23">
        <v>980</v>
      </c>
      <c r="C979" s="44">
        <v>11840</v>
      </c>
      <c r="D979" s="44"/>
      <c r="E979" s="45" t="s">
        <v>4344</v>
      </c>
      <c r="F979" s="45" t="s">
        <v>4345</v>
      </c>
      <c r="G979" s="35" t="s">
        <v>4346</v>
      </c>
      <c r="H979" s="48" t="s">
        <v>812</v>
      </c>
      <c r="I979" s="45" t="s">
        <v>557</v>
      </c>
      <c r="J979" s="45" t="s">
        <v>4347</v>
      </c>
      <c r="K979" s="46">
        <v>5</v>
      </c>
      <c r="L979" s="45" t="s">
        <v>71</v>
      </c>
      <c r="M979" s="47">
        <v>1</v>
      </c>
      <c r="N979" s="45" t="s">
        <v>47</v>
      </c>
      <c r="O979" s="45" t="s">
        <v>4101</v>
      </c>
      <c r="P979" s="45" t="s">
        <v>4117</v>
      </c>
      <c r="Q979" s="45" t="s">
        <v>4348</v>
      </c>
      <c r="R979" s="29">
        <v>2.1800000000000002</v>
      </c>
      <c r="S979" s="30"/>
      <c r="T979" s="31">
        <v>2.0299999999999998</v>
      </c>
      <c r="U979" s="9" t="s">
        <v>58</v>
      </c>
      <c r="V979" s="29">
        <v>1.8753</v>
      </c>
      <c r="W979" s="30"/>
      <c r="X979" s="30">
        <v>2.1858</v>
      </c>
      <c r="Y979" s="30"/>
      <c r="Z979" s="30"/>
      <c r="AA979" s="30"/>
      <c r="AB979" s="30"/>
      <c r="AC979" s="30"/>
      <c r="AD979" s="30"/>
      <c r="AE979" s="32">
        <v>1.8753</v>
      </c>
      <c r="AN979" s="33">
        <v>2.0299999999999998</v>
      </c>
      <c r="AO979" s="17" t="s">
        <v>213</v>
      </c>
      <c r="AP979" s="32" t="s">
        <v>214</v>
      </c>
      <c r="AQ979" s="17" t="e">
        <f>AVERAGE(SMALL(AE979:AI979,1),SMALL(AE979:AI979,2))</f>
        <v>#NUM!</v>
      </c>
      <c r="AR979" s="17" t="e">
        <f>IF(R979 &lt;=( AVERAGE(SMALL(AE979:AI979,1),SMALL(AE979:AI979,2))), R979, "")</f>
        <v>#NUM!</v>
      </c>
      <c r="AS979" s="17" t="e">
        <f>AVERAGE(SMALL(AJ979:AM979,1),SMALL(AJ979:AM979,2))</f>
        <v>#NUM!</v>
      </c>
      <c r="AT979" s="17">
        <f>T979*1.075</f>
        <v>2.1822499999999998</v>
      </c>
      <c r="AU979" s="17" t="e">
        <f>U979*1.075</f>
        <v>#VALUE!</v>
      </c>
      <c r="AV979" s="30" t="e">
        <f>MIN(AN979,AT979,AU979)</f>
        <v>#VALUE!</v>
      </c>
      <c r="AW979" s="17" t="s">
        <v>215</v>
      </c>
      <c r="AX979" s="17" t="s">
        <v>214</v>
      </c>
      <c r="AY979" s="33">
        <v>2.0299999999999998</v>
      </c>
      <c r="AZ979" s="34">
        <f>IF(AND(AY979&gt;0,AY979&lt;=10),AY979*0.25,IF(AND(AY979&gt;10,AY979&lt;=50),AY979*0.17,IF(AND(AY979&gt;10,AY979&lt;=100),AY979*0.12,IF(AY979&gt;100,AY979*0.1))))</f>
        <v>0.50749999999999995</v>
      </c>
      <c r="BA979" s="35">
        <f>AZ979+AY979</f>
        <v>2.5374999999999996</v>
      </c>
      <c r="BB979" s="33">
        <f>BA979+BA979*0.08</f>
        <v>2.7404999999999995</v>
      </c>
    </row>
    <row r="980" spans="1:116" s="17" customFormat="1" ht="30">
      <c r="A980" s="43" t="s">
        <v>4098</v>
      </c>
      <c r="B980" s="23">
        <v>972</v>
      </c>
      <c r="C980" s="44">
        <v>11839</v>
      </c>
      <c r="D980" s="44"/>
      <c r="E980" s="45" t="s">
        <v>4308</v>
      </c>
      <c r="F980" s="45" t="s">
        <v>4309</v>
      </c>
      <c r="G980" s="35" t="s">
        <v>1706</v>
      </c>
      <c r="H980" s="48" t="s">
        <v>169</v>
      </c>
      <c r="I980" s="45" t="s">
        <v>1483</v>
      </c>
      <c r="J980" s="45" t="s">
        <v>4310</v>
      </c>
      <c r="K980" s="46"/>
      <c r="L980" s="45"/>
      <c r="M980" s="47">
        <v>1</v>
      </c>
      <c r="N980" s="45" t="s">
        <v>47</v>
      </c>
      <c r="O980" s="45" t="s">
        <v>4101</v>
      </c>
      <c r="P980" s="45" t="s">
        <v>4117</v>
      </c>
      <c r="Q980" s="45" t="s">
        <v>4311</v>
      </c>
      <c r="R980" s="29">
        <v>2.25</v>
      </c>
      <c r="S980" s="30"/>
      <c r="T980" s="31">
        <v>2.09</v>
      </c>
      <c r="U980" s="9" t="s">
        <v>58</v>
      </c>
      <c r="V980" s="29">
        <v>1.1033999999999999</v>
      </c>
      <c r="W980" s="30"/>
      <c r="X980" s="30">
        <v>3.0897999999999999</v>
      </c>
      <c r="Y980" s="30"/>
      <c r="Z980" s="30"/>
      <c r="AA980" s="30"/>
      <c r="AB980" s="30"/>
      <c r="AC980" s="30"/>
      <c r="AD980" s="30"/>
      <c r="AE980" s="32">
        <v>1.1033999999999999</v>
      </c>
      <c r="AG980" s="17">
        <v>3.07</v>
      </c>
      <c r="AN980" s="33">
        <v>2.0867</v>
      </c>
      <c r="AO980" s="17" t="s">
        <v>213</v>
      </c>
      <c r="AP980" s="32" t="s">
        <v>214</v>
      </c>
      <c r="AQ980" s="17">
        <f>AVERAGE(SMALL(AE980:AI980,1),SMALL(AE980:AI980,2))</f>
        <v>2.0867</v>
      </c>
      <c r="AR980" s="17" t="str">
        <f>IF(R980 &lt;=( AVERAGE(SMALL(AE980:AI980,1),SMALL(AE980:AI980,2))), R980, "")</f>
        <v/>
      </c>
      <c r="AS980" s="17" t="e">
        <f>AVERAGE(SMALL(AJ980:AM980,1),SMALL(AJ980:AM980,2))</f>
        <v>#NUM!</v>
      </c>
      <c r="AT980" s="17">
        <f>T980*1.075</f>
        <v>2.2467499999999996</v>
      </c>
      <c r="AU980" s="17" t="e">
        <f>U980*1.075</f>
        <v>#VALUE!</v>
      </c>
      <c r="AV980" s="30" t="e">
        <f>MIN(AN980,AT980,AU980)</f>
        <v>#VALUE!</v>
      </c>
      <c r="AW980" s="17" t="s">
        <v>215</v>
      </c>
      <c r="AX980" s="17" t="s">
        <v>214</v>
      </c>
      <c r="AY980" s="33">
        <v>2.0859999999999999</v>
      </c>
      <c r="AZ980" s="34">
        <f>IF(AND(AY980&gt;0,AY980&lt;=10),AY980*0.25,IF(AND(AY980&gt;10,AY980&lt;=50),AY980*0.17,IF(AND(AY980&gt;10,AY980&lt;=100),AY980*0.12,IF(AY980&gt;100,AY980*0.1))))</f>
        <v>0.52149999999999996</v>
      </c>
      <c r="BA980" s="35">
        <f>AZ980+AY980</f>
        <v>2.6074999999999999</v>
      </c>
      <c r="BB980" s="33">
        <f>BA980+BA980*0.08</f>
        <v>2.8161</v>
      </c>
      <c r="BP980" s="49"/>
      <c r="BQ980" s="49"/>
      <c r="BR980" s="49"/>
      <c r="BS980" s="49"/>
      <c r="BT980" s="49"/>
      <c r="BU980" s="49"/>
      <c r="BV980" s="49"/>
      <c r="BW980" s="49"/>
      <c r="BX980" s="49"/>
      <c r="BY980" s="49"/>
      <c r="BZ980" s="49"/>
      <c r="CA980" s="49"/>
      <c r="CB980" s="49"/>
      <c r="CC980" s="49"/>
      <c r="CD980" s="49"/>
      <c r="CE980" s="49"/>
      <c r="CF980" s="49"/>
      <c r="CG980" s="49"/>
      <c r="CH980" s="49"/>
      <c r="CI980" s="49"/>
      <c r="CJ980" s="49"/>
      <c r="CK980" s="49"/>
      <c r="CL980" s="49"/>
      <c r="CM980" s="49"/>
      <c r="CN980" s="49"/>
      <c r="CO980" s="49"/>
      <c r="CP980" s="49"/>
      <c r="CQ980" s="49"/>
      <c r="CR980" s="49"/>
      <c r="CS980" s="49"/>
      <c r="CT980" s="49"/>
      <c r="CU980" s="49"/>
      <c r="CV980" s="49"/>
      <c r="CW980" s="49"/>
      <c r="CX980" s="49"/>
      <c r="CY980" s="49"/>
      <c r="CZ980" s="49"/>
      <c r="DA980" s="49"/>
      <c r="DB980" s="49"/>
      <c r="DC980" s="49"/>
      <c r="DD980" s="49"/>
      <c r="DE980" s="49"/>
      <c r="DF980" s="49"/>
      <c r="DG980" s="49"/>
      <c r="DH980" s="49"/>
      <c r="DI980" s="49"/>
      <c r="DJ980" s="49"/>
      <c r="DK980" s="49"/>
      <c r="DL980" s="49"/>
    </row>
    <row r="981" spans="1:116" s="17" customFormat="1" ht="30">
      <c r="A981" s="43" t="s">
        <v>4098</v>
      </c>
      <c r="B981" s="23">
        <v>960</v>
      </c>
      <c r="C981" s="44">
        <v>5307</v>
      </c>
      <c r="D981" s="44"/>
      <c r="E981" s="45" t="s">
        <v>4261</v>
      </c>
      <c r="F981" s="45" t="s">
        <v>4262</v>
      </c>
      <c r="G981" s="35" t="s">
        <v>2809</v>
      </c>
      <c r="H981" s="48" t="s">
        <v>4263</v>
      </c>
      <c r="I981" s="45" t="s">
        <v>316</v>
      </c>
      <c r="J981" s="45" t="s">
        <v>4264</v>
      </c>
      <c r="K981" s="46">
        <v>60</v>
      </c>
      <c r="L981" s="45" t="s">
        <v>71</v>
      </c>
      <c r="M981" s="47">
        <v>1</v>
      </c>
      <c r="N981" s="45" t="s">
        <v>47</v>
      </c>
      <c r="O981" s="45" t="s">
        <v>4101</v>
      </c>
      <c r="P981" s="45" t="s">
        <v>4131</v>
      </c>
      <c r="Q981" s="45" t="s">
        <v>4265</v>
      </c>
      <c r="R981" s="29">
        <v>2.25</v>
      </c>
      <c r="S981" s="30"/>
      <c r="T981" s="31">
        <v>2.09</v>
      </c>
      <c r="U981" s="9">
        <v>2.5</v>
      </c>
      <c r="V981" s="29">
        <v>1.7450000000000001</v>
      </c>
      <c r="W981" s="30"/>
      <c r="X981" s="30">
        <v>2.4392999999999998</v>
      </c>
      <c r="Y981" s="30"/>
      <c r="Z981" s="30"/>
      <c r="AA981" s="30"/>
      <c r="AB981" s="30"/>
      <c r="AC981" s="30"/>
      <c r="AD981" s="30"/>
      <c r="AE981" s="32">
        <v>1.7450000000000001</v>
      </c>
      <c r="AN981" s="33">
        <v>2.09</v>
      </c>
      <c r="AO981" s="17" t="s">
        <v>213</v>
      </c>
      <c r="AP981" s="32" t="s">
        <v>214</v>
      </c>
      <c r="AQ981" s="17" t="e">
        <f>AVERAGE(SMALL(AE981:AI981,1),SMALL(AE981:AI981,2))</f>
        <v>#NUM!</v>
      </c>
      <c r="AR981" s="17" t="e">
        <f>IF(R981 &lt;=( AVERAGE(SMALL(AE981:AI981,1),SMALL(AE981:AI981,2))), R981, "")</f>
        <v>#NUM!</v>
      </c>
      <c r="AS981" s="17" t="e">
        <f>AVERAGE(SMALL(AJ981:AM981,1),SMALL(AJ981:AM981,2))</f>
        <v>#NUM!</v>
      </c>
      <c r="AT981" s="17">
        <f>T981*1.075</f>
        <v>2.2467499999999996</v>
      </c>
      <c r="AU981" s="17">
        <f>U981*1.075</f>
        <v>2.6875</v>
      </c>
      <c r="AV981" s="30">
        <f>MIN(AN981,AT981,AU981)</f>
        <v>2.09</v>
      </c>
      <c r="AW981" s="17" t="s">
        <v>215</v>
      </c>
      <c r="AX981" s="17" t="s">
        <v>214</v>
      </c>
      <c r="AY981" s="33">
        <v>2.09</v>
      </c>
      <c r="AZ981" s="34">
        <f>IF(AND(AY981&gt;0,AY981&lt;=10),AY981*0.25,IF(AND(AY981&gt;10,AY981&lt;=50),AY981*0.17,IF(AND(AY981&gt;10,AY981&lt;=100),AY981*0.12,IF(AY981&gt;100,AY981*0.1))))</f>
        <v>0.52249999999999996</v>
      </c>
      <c r="BA981" s="35">
        <f>AZ981+AY981</f>
        <v>2.6124999999999998</v>
      </c>
      <c r="BB981" s="33">
        <f>BA981+BA981*0.08</f>
        <v>2.8214999999999999</v>
      </c>
    </row>
    <row r="982" spans="1:116" s="17" customFormat="1" ht="30">
      <c r="A982" s="43" t="s">
        <v>4098</v>
      </c>
      <c r="B982" s="23">
        <v>967</v>
      </c>
      <c r="C982" s="44">
        <v>11871</v>
      </c>
      <c r="D982" s="44"/>
      <c r="E982" s="45" t="s">
        <v>4285</v>
      </c>
      <c r="F982" s="45" t="s">
        <v>3192</v>
      </c>
      <c r="G982" s="35" t="s">
        <v>4286</v>
      </c>
      <c r="H982" s="48" t="s">
        <v>2767</v>
      </c>
      <c r="I982" s="45" t="s">
        <v>557</v>
      </c>
      <c r="J982" s="45" t="s">
        <v>4287</v>
      </c>
      <c r="K982" s="46"/>
      <c r="L982" s="45"/>
      <c r="M982" s="47">
        <v>20</v>
      </c>
      <c r="N982" s="45" t="s">
        <v>47</v>
      </c>
      <c r="O982" s="45" t="s">
        <v>4101</v>
      </c>
      <c r="P982" s="45" t="s">
        <v>4117</v>
      </c>
      <c r="Q982" s="45" t="s">
        <v>4288</v>
      </c>
      <c r="R982" s="29">
        <v>3.92</v>
      </c>
      <c r="S982" s="30"/>
      <c r="T982" s="31">
        <v>3.65</v>
      </c>
      <c r="U982" s="9">
        <v>1.95</v>
      </c>
      <c r="V982" s="29">
        <v>4.1067</v>
      </c>
      <c r="W982" s="30"/>
      <c r="X982" s="30">
        <v>3.1928000000000001</v>
      </c>
      <c r="Y982" s="30"/>
      <c r="Z982" s="30"/>
      <c r="AA982" s="30"/>
      <c r="AB982" s="30"/>
      <c r="AC982" s="30"/>
      <c r="AD982" s="30"/>
      <c r="AE982" s="32">
        <v>4.1067</v>
      </c>
      <c r="AN982" s="33">
        <v>3.65</v>
      </c>
      <c r="AO982" s="17" t="s">
        <v>213</v>
      </c>
      <c r="AP982" s="32" t="s">
        <v>214</v>
      </c>
      <c r="AQ982" s="17" t="e">
        <f>AVERAGE(SMALL(AE982:AI982,1),SMALL(AE982:AI982,2))</f>
        <v>#NUM!</v>
      </c>
      <c r="AR982" s="17" t="e">
        <f>IF(R982 &lt;=( AVERAGE(SMALL(AE982:AI982,1),SMALL(AE982:AI982,2))), R982, "")</f>
        <v>#NUM!</v>
      </c>
      <c r="AS982" s="17" t="e">
        <f>AVERAGE(SMALL(AJ982:AM982,1),SMALL(AJ982:AM982,2))</f>
        <v>#NUM!</v>
      </c>
      <c r="AT982" s="17">
        <f>T982*1.075</f>
        <v>3.9237499999999996</v>
      </c>
      <c r="AU982" s="17">
        <f>U982*1.075</f>
        <v>2.0962499999999999</v>
      </c>
      <c r="AV982" s="30">
        <f>MIN(AN982,AT982,AU982)</f>
        <v>2.0962499999999999</v>
      </c>
      <c r="AW982" s="17" t="s">
        <v>75</v>
      </c>
      <c r="AX982" s="17" t="s">
        <v>76</v>
      </c>
      <c r="AY982" s="33">
        <v>2.0960000000000001</v>
      </c>
      <c r="AZ982" s="34">
        <f>IF(AND(AY982&gt;0,AY982&lt;=10),AY982*0.25,IF(AND(AY982&gt;10,AY982&lt;=50),AY982*0.17,IF(AND(AY982&gt;10,AY982&lt;=100),AY982*0.12,IF(AY982&gt;100,AY982*0.1))))</f>
        <v>0.52400000000000002</v>
      </c>
      <c r="BA982" s="35">
        <f>AZ982+AY982</f>
        <v>2.62</v>
      </c>
      <c r="BB982" s="33">
        <f>BA982+BA982*0.08</f>
        <v>2.8296000000000001</v>
      </c>
    </row>
    <row r="983" spans="1:116" s="17" customFormat="1" ht="30">
      <c r="A983" s="43" t="s">
        <v>4098</v>
      </c>
      <c r="B983" s="23">
        <v>990</v>
      </c>
      <c r="C983" s="44">
        <v>11904</v>
      </c>
      <c r="D983" s="44"/>
      <c r="E983" s="45" t="s">
        <v>4383</v>
      </c>
      <c r="F983" s="45" t="s">
        <v>3283</v>
      </c>
      <c r="G983" s="35" t="s">
        <v>3280</v>
      </c>
      <c r="H983" s="48" t="s">
        <v>3287</v>
      </c>
      <c r="I983" s="45" t="s">
        <v>45</v>
      </c>
      <c r="J983" s="45" t="s">
        <v>4384</v>
      </c>
      <c r="K983" s="46"/>
      <c r="L983" s="45"/>
      <c r="M983" s="47">
        <v>28</v>
      </c>
      <c r="N983" s="45" t="s">
        <v>47</v>
      </c>
      <c r="O983" s="45" t="s">
        <v>4101</v>
      </c>
      <c r="P983" s="45" t="s">
        <v>4117</v>
      </c>
      <c r="Q983" s="45" t="s">
        <v>4385</v>
      </c>
      <c r="R983" s="29">
        <v>2.13</v>
      </c>
      <c r="S983" s="30"/>
      <c r="T983" s="31">
        <v>1.98</v>
      </c>
      <c r="U983" s="9" t="s">
        <v>58</v>
      </c>
      <c r="V983" s="29">
        <v>1.6451</v>
      </c>
      <c r="W983" s="30"/>
      <c r="X983" s="30">
        <v>2.3250000000000002</v>
      </c>
      <c r="Y983" s="30"/>
      <c r="Z983" s="30"/>
      <c r="AA983" s="30"/>
      <c r="AB983" s="30"/>
      <c r="AC983" s="30"/>
      <c r="AD983" s="30"/>
      <c r="AE983" s="32">
        <v>1.6451</v>
      </c>
      <c r="AN983" s="33">
        <v>2.13</v>
      </c>
      <c r="AO983" s="17" t="s">
        <v>51</v>
      </c>
      <c r="AP983" s="32" t="s">
        <v>52</v>
      </c>
      <c r="AQ983" s="17" t="e">
        <f>AVERAGE(SMALL(AE983:AI983,1),SMALL(AE983:AI983,2))</f>
        <v>#NUM!</v>
      </c>
      <c r="AR983" s="17" t="e">
        <f>IF(R983 &lt;=( AVERAGE(SMALL(AE983:AI983,1),SMALL(AE983:AI983,2))), R983, "")</f>
        <v>#NUM!</v>
      </c>
      <c r="AS983" s="17" t="e">
        <f>AVERAGE(SMALL(AJ983:AM983,1),SMALL(AJ983:AM983,2))</f>
        <v>#NUM!</v>
      </c>
      <c r="AT983" s="17">
        <f>T983*1.075</f>
        <v>2.1284999999999998</v>
      </c>
      <c r="AU983" s="17" t="e">
        <f>U983*1.075</f>
        <v>#VALUE!</v>
      </c>
      <c r="AV983" s="30" t="e">
        <f>MIN(AN983,AT983,AU983)</f>
        <v>#VALUE!</v>
      </c>
      <c r="AW983" s="17" t="s">
        <v>75</v>
      </c>
      <c r="AX983" s="17" t="s">
        <v>76</v>
      </c>
      <c r="AY983" s="33">
        <v>2.1280000000000001</v>
      </c>
      <c r="AZ983" s="34">
        <f>IF(AND(AY983&gt;0,AY983&lt;=10),AY983*0.25,IF(AND(AY983&gt;10,AY983&lt;=50),AY983*0.17,IF(AND(AY983&gt;10,AY983&lt;=100),AY983*0.12,IF(AY983&gt;100,AY983*0.1))))</f>
        <v>0.53200000000000003</v>
      </c>
      <c r="BA983" s="35">
        <f>AZ983+AY983</f>
        <v>2.66</v>
      </c>
      <c r="BB983" s="33">
        <f>BA983+BA983*0.08</f>
        <v>2.8728000000000002</v>
      </c>
    </row>
    <row r="984" spans="1:116" s="17" customFormat="1" ht="30">
      <c r="A984" s="43" t="s">
        <v>4098</v>
      </c>
      <c r="B984" s="23">
        <v>1014</v>
      </c>
      <c r="C984" s="44">
        <v>7019</v>
      </c>
      <c r="D984" s="44"/>
      <c r="E984" s="45" t="s">
        <v>4474</v>
      </c>
      <c r="F984" s="45" t="s">
        <v>4475</v>
      </c>
      <c r="G984" s="35" t="s">
        <v>536</v>
      </c>
      <c r="H984" s="48" t="s">
        <v>44</v>
      </c>
      <c r="I984" s="45" t="s">
        <v>45</v>
      </c>
      <c r="J984" s="45" t="s">
        <v>4476</v>
      </c>
      <c r="K984" s="46"/>
      <c r="L984" s="45"/>
      <c r="M984" s="47">
        <v>4</v>
      </c>
      <c r="N984" s="45" t="s">
        <v>47</v>
      </c>
      <c r="O984" s="45" t="s">
        <v>4101</v>
      </c>
      <c r="P984" s="45" t="s">
        <v>4131</v>
      </c>
      <c r="Q984" s="45" t="s">
        <v>4477</v>
      </c>
      <c r="R984" s="29">
        <v>2.2200000000000002</v>
      </c>
      <c r="S984" s="30"/>
      <c r="T984" s="31">
        <v>2.0699999999999998</v>
      </c>
      <c r="U984" s="9">
        <v>2.1</v>
      </c>
      <c r="V984" s="29">
        <v>20.0154</v>
      </c>
      <c r="W984" s="30"/>
      <c r="X984" s="30">
        <v>3.9028999999999998</v>
      </c>
      <c r="Y984" s="30"/>
      <c r="Z984" s="30"/>
      <c r="AA984" s="30"/>
      <c r="AB984" s="30"/>
      <c r="AC984" s="30"/>
      <c r="AD984" s="30"/>
      <c r="AE984" s="32">
        <v>20.0154</v>
      </c>
      <c r="AN984" s="33">
        <v>2.2200000000000002</v>
      </c>
      <c r="AO984" s="17" t="s">
        <v>51</v>
      </c>
      <c r="AP984" s="32" t="s">
        <v>52</v>
      </c>
      <c r="AQ984" s="17" t="e">
        <f>AVERAGE(SMALL(AE984:AI984,1),SMALL(AE984:AI984,2))</f>
        <v>#NUM!</v>
      </c>
      <c r="AR984" s="17" t="e">
        <f>IF(R984 &lt;=( AVERAGE(SMALL(AE984:AI984,1),SMALL(AE984:AI984,2))), R984, "")</f>
        <v>#NUM!</v>
      </c>
      <c r="AS984" s="17" t="e">
        <f>AVERAGE(SMALL(AJ984:AM984,1),SMALL(AJ984:AM984,2))</f>
        <v>#NUM!</v>
      </c>
      <c r="AT984" s="17">
        <f>T984*1.075</f>
        <v>2.22525</v>
      </c>
      <c r="AU984" s="17">
        <f>U984*1.075</f>
        <v>2.2574999999999998</v>
      </c>
      <c r="AV984" s="30">
        <f>MIN(AN984,AT984,AU984)</f>
        <v>2.2200000000000002</v>
      </c>
      <c r="AW984" s="42" t="s">
        <v>53</v>
      </c>
      <c r="AX984" s="17" t="s">
        <v>52</v>
      </c>
      <c r="AY984" s="33">
        <v>2.2200000000000002</v>
      </c>
      <c r="AZ984" s="34">
        <f>IF(AND(AY984&gt;0,AY984&lt;=10),AY984*0.25,IF(AND(AY984&gt;10,AY984&lt;=50),AY984*0.17,IF(AND(AY984&gt;10,AY984&lt;=100),AY984*0.12,IF(AY984&gt;100,AY984*0.1))))</f>
        <v>0.55500000000000005</v>
      </c>
      <c r="BA984" s="35">
        <f>AZ984+AY984</f>
        <v>2.7750000000000004</v>
      </c>
      <c r="BB984" s="33">
        <f>BA984+BA984*0.08</f>
        <v>2.9970000000000003</v>
      </c>
    </row>
    <row r="985" spans="1:116" s="17" customFormat="1" ht="30">
      <c r="A985" s="43" t="s">
        <v>4098</v>
      </c>
      <c r="B985" s="23">
        <v>941</v>
      </c>
      <c r="C985" s="44">
        <v>12038</v>
      </c>
      <c r="D985" s="44"/>
      <c r="E985" s="45" t="s">
        <v>4181</v>
      </c>
      <c r="F985" s="45" t="s">
        <v>4190</v>
      </c>
      <c r="G985" s="35" t="s">
        <v>800</v>
      </c>
      <c r="H985" s="48" t="s">
        <v>738</v>
      </c>
      <c r="I985" s="45" t="s">
        <v>462</v>
      </c>
      <c r="J985" s="45" t="s">
        <v>4161</v>
      </c>
      <c r="K985" s="46">
        <v>50</v>
      </c>
      <c r="L985" s="45" t="s">
        <v>83</v>
      </c>
      <c r="M985" s="47">
        <v>1</v>
      </c>
      <c r="N985" s="45" t="s">
        <v>47</v>
      </c>
      <c r="O985" s="45" t="s">
        <v>4101</v>
      </c>
      <c r="P985" s="45" t="s">
        <v>4117</v>
      </c>
      <c r="Q985" s="45" t="s">
        <v>4191</v>
      </c>
      <c r="R985" s="29">
        <v>2.31</v>
      </c>
      <c r="S985" s="30"/>
      <c r="T985" s="31">
        <v>2.15</v>
      </c>
      <c r="U985" s="9" t="s">
        <v>58</v>
      </c>
      <c r="V985" s="29">
        <v>1.8753</v>
      </c>
      <c r="W985" s="30">
        <v>2.42</v>
      </c>
      <c r="X985" s="30">
        <v>2.6181999999999999</v>
      </c>
      <c r="Y985" s="30"/>
      <c r="Z985" s="30"/>
      <c r="AA985" s="30"/>
      <c r="AB985" s="30"/>
      <c r="AC985" s="30"/>
      <c r="AD985" s="30"/>
      <c r="AE985" s="32">
        <v>1.8753</v>
      </c>
      <c r="AG985" s="17">
        <v>2.6030000000000002</v>
      </c>
      <c r="AN985" s="33">
        <v>2.2389999999999999</v>
      </c>
      <c r="AO985" s="17" t="s">
        <v>213</v>
      </c>
      <c r="AP985" s="32" t="s">
        <v>214</v>
      </c>
      <c r="AQ985" s="17">
        <f>AVERAGE(SMALL(AE985:AI985,1),SMALL(AE985:AI985,2))</f>
        <v>2.23915</v>
      </c>
      <c r="AR985" s="17" t="str">
        <f>IF(R985 &lt;=( AVERAGE(SMALL(AE985:AI985,1),SMALL(AE985:AI985,2))), R985, "")</f>
        <v/>
      </c>
      <c r="AS985" s="17" t="e">
        <f>AVERAGE(SMALL(AJ985:AM985,1),SMALL(AJ985:AM985,2))</f>
        <v>#NUM!</v>
      </c>
      <c r="AT985" s="17">
        <f>T985*1.075</f>
        <v>2.3112499999999998</v>
      </c>
      <c r="AU985" s="17" t="e">
        <f>U985*1.075</f>
        <v>#VALUE!</v>
      </c>
      <c r="AV985" s="30" t="e">
        <f>MIN(AN985,AT985,AU985)</f>
        <v>#VALUE!</v>
      </c>
      <c r="AW985" s="42" t="s">
        <v>53</v>
      </c>
      <c r="AX985" s="42" t="s">
        <v>52</v>
      </c>
      <c r="AY985" s="33">
        <v>2.2400000000000002</v>
      </c>
      <c r="AZ985" s="34">
        <f>IF(AND(AY985&gt;0,AY985&lt;=10),AY985*0.25,IF(AND(AY985&gt;10,AY985&lt;=50),AY985*0.17,IF(AND(AY985&gt;10,AY985&lt;=100),AY985*0.12,IF(AY985&gt;100,AY985*0.1))))</f>
        <v>0.56000000000000005</v>
      </c>
      <c r="BA985" s="35">
        <f>AZ985+AY985</f>
        <v>2.8000000000000003</v>
      </c>
      <c r="BB985" s="33">
        <f>BA985+BA985*0.08</f>
        <v>3.0240000000000005</v>
      </c>
    </row>
    <row r="986" spans="1:116" s="17" customFormat="1" ht="30">
      <c r="A986" s="43" t="s">
        <v>4098</v>
      </c>
      <c r="B986" s="23">
        <v>928</v>
      </c>
      <c r="C986" s="44">
        <v>3460</v>
      </c>
      <c r="D986" s="44"/>
      <c r="E986" s="45" t="s">
        <v>4139</v>
      </c>
      <c r="F986" s="45" t="s">
        <v>4143</v>
      </c>
      <c r="G986" s="35" t="s">
        <v>1658</v>
      </c>
      <c r="H986" s="48" t="s">
        <v>968</v>
      </c>
      <c r="I986" s="45" t="s">
        <v>4144</v>
      </c>
      <c r="J986" s="45" t="s">
        <v>4147</v>
      </c>
      <c r="K986" s="46">
        <v>30</v>
      </c>
      <c r="L986" s="45" t="s">
        <v>83</v>
      </c>
      <c r="M986" s="47">
        <v>1</v>
      </c>
      <c r="N986" s="45" t="s">
        <v>47</v>
      </c>
      <c r="O986" s="45" t="s">
        <v>4101</v>
      </c>
      <c r="P986" s="45" t="s">
        <v>4131</v>
      </c>
      <c r="Q986" s="45" t="s">
        <v>4146</v>
      </c>
      <c r="R986" s="29">
        <v>2.37</v>
      </c>
      <c r="S986" s="30"/>
      <c r="T986" s="31">
        <v>2.2000000000000002</v>
      </c>
      <c r="U986" s="9">
        <v>2.4</v>
      </c>
      <c r="V986" s="29">
        <v>2.2059000000000002</v>
      </c>
      <c r="W986" s="30"/>
      <c r="X986" s="30"/>
      <c r="Y986" s="30"/>
      <c r="Z986" s="30"/>
      <c r="AA986" s="30"/>
      <c r="AB986" s="30"/>
      <c r="AC986" s="30"/>
      <c r="AD986" s="30"/>
      <c r="AE986" s="32">
        <v>2.2059000000000002</v>
      </c>
      <c r="AN986" s="33">
        <v>2.37</v>
      </c>
      <c r="AO986" s="17" t="s">
        <v>51</v>
      </c>
      <c r="AP986" s="32" t="s">
        <v>52</v>
      </c>
      <c r="AQ986" s="17" t="e">
        <f>AVERAGE(SMALL(AE986:AI986,1),SMALL(AE986:AI986,2))</f>
        <v>#NUM!</v>
      </c>
      <c r="AR986" s="17" t="e">
        <f>IF(R986 &lt;=( AVERAGE(SMALL(AE986:AI986,1),SMALL(AE986:AI986,2))), R986, "")</f>
        <v>#NUM!</v>
      </c>
      <c r="AS986" s="17" t="e">
        <f>AVERAGE(SMALL(AJ986:AM986,1),SMALL(AJ986:AM986,2))</f>
        <v>#NUM!</v>
      </c>
      <c r="AT986" s="17">
        <f>T986*1.075</f>
        <v>2.3650000000000002</v>
      </c>
      <c r="AU986" s="17">
        <f>U986*1.075</f>
        <v>2.5799999999999996</v>
      </c>
      <c r="AV986" s="30">
        <f>MIN(AN986,AT986,AU986)</f>
        <v>2.3650000000000002</v>
      </c>
      <c r="AW986" s="17" t="s">
        <v>75</v>
      </c>
      <c r="AX986" s="17" t="s">
        <v>76</v>
      </c>
      <c r="AY986" s="33">
        <v>2.3650000000000002</v>
      </c>
      <c r="AZ986" s="34">
        <f>IF(AND(AY986&gt;0,AY986&lt;=10),AY986*0.25,IF(AND(AY986&gt;10,AY986&lt;=50),AY986*0.17,IF(AND(AY986&gt;10,AY986&lt;=100),AY986*0.12,IF(AY986&gt;100,AY986*0.1))))</f>
        <v>0.59125000000000005</v>
      </c>
      <c r="BA986" s="35">
        <f>AZ986+AY986</f>
        <v>2.9562500000000003</v>
      </c>
      <c r="BB986" s="33">
        <f>BA986+BA986*0.08</f>
        <v>3.1927500000000002</v>
      </c>
    </row>
    <row r="987" spans="1:116" s="17" customFormat="1" ht="30">
      <c r="A987" s="43" t="s">
        <v>4098</v>
      </c>
      <c r="B987" s="23">
        <v>933</v>
      </c>
      <c r="C987" s="44">
        <v>12076</v>
      </c>
      <c r="D987" s="44"/>
      <c r="E987" s="45" t="s">
        <v>4158</v>
      </c>
      <c r="F987" s="45" t="s">
        <v>4160</v>
      </c>
      <c r="G987" s="35" t="s">
        <v>773</v>
      </c>
      <c r="H987" s="48" t="s">
        <v>781</v>
      </c>
      <c r="I987" s="45" t="s">
        <v>644</v>
      </c>
      <c r="J987" s="45" t="s">
        <v>4161</v>
      </c>
      <c r="K987" s="46">
        <v>50</v>
      </c>
      <c r="L987" s="45" t="s">
        <v>83</v>
      </c>
      <c r="M987" s="47">
        <v>1</v>
      </c>
      <c r="N987" s="45" t="s">
        <v>47</v>
      </c>
      <c r="O987" s="45" t="s">
        <v>4101</v>
      </c>
      <c r="P987" s="45" t="s">
        <v>4117</v>
      </c>
      <c r="Q987" s="45" t="s">
        <v>4162</v>
      </c>
      <c r="R987" s="29">
        <v>2.67</v>
      </c>
      <c r="S987" s="30"/>
      <c r="T987" s="31">
        <v>2.48</v>
      </c>
      <c r="U987" s="9">
        <v>2.42</v>
      </c>
      <c r="V987" s="29">
        <v>1.8753</v>
      </c>
      <c r="W987" s="30">
        <v>6</v>
      </c>
      <c r="X987" s="30"/>
      <c r="Y987" s="30"/>
      <c r="Z987" s="30"/>
      <c r="AA987" s="30"/>
      <c r="AB987" s="30"/>
      <c r="AC987" s="30"/>
      <c r="AD987" s="30"/>
      <c r="AE987" s="32">
        <v>1.8753</v>
      </c>
      <c r="AF987" s="17">
        <v>8.1610999999999994</v>
      </c>
      <c r="AN987" s="33">
        <v>2.67</v>
      </c>
      <c r="AO987" s="17" t="s">
        <v>51</v>
      </c>
      <c r="AP987" s="32" t="s">
        <v>52</v>
      </c>
      <c r="AQ987" s="17">
        <f>AVERAGE(SMALL(AE987:AI987,1),SMALL(AE987:AI987,2))</f>
        <v>5.0181999999999993</v>
      </c>
      <c r="AR987" s="17">
        <f>IF(R987 &lt;=( AVERAGE(SMALL(AE987:AI987,1),SMALL(AE987:AI987,2))), R987, "")</f>
        <v>2.67</v>
      </c>
      <c r="AS987" s="17" t="e">
        <f>AVERAGE(SMALL(AJ987:AM987,1),SMALL(AJ987:AM987,2))</f>
        <v>#NUM!</v>
      </c>
      <c r="AT987" s="17">
        <f>T987*1.075</f>
        <v>2.6659999999999999</v>
      </c>
      <c r="AU987" s="17">
        <f>U987*1.075</f>
        <v>2.6014999999999997</v>
      </c>
      <c r="AV987" s="30">
        <f>MIN(AN987,AT987,AU987)</f>
        <v>2.6014999999999997</v>
      </c>
      <c r="AW987" s="17" t="s">
        <v>75</v>
      </c>
      <c r="AX987" s="17" t="s">
        <v>76</v>
      </c>
      <c r="AY987" s="33">
        <v>2.601</v>
      </c>
      <c r="AZ987" s="34">
        <f>IF(AND(AY987&gt;0,AY987&lt;=10),AY987*0.25,IF(AND(AY987&gt;10,AY987&lt;=50),AY987*0.17,IF(AND(AY987&gt;10,AY987&lt;=100),AY987*0.12,IF(AY987&gt;100,AY987*0.1))))</f>
        <v>0.65024999999999999</v>
      </c>
      <c r="BA987" s="35">
        <f>AZ987+AY987</f>
        <v>3.2512499999999998</v>
      </c>
      <c r="BB987" s="33">
        <f>BA987+BA987*0.08</f>
        <v>3.5113499999999997</v>
      </c>
    </row>
    <row r="988" spans="1:116" s="17" customFormat="1" ht="30">
      <c r="A988" s="43" t="s">
        <v>4098</v>
      </c>
      <c r="B988" s="23">
        <v>998</v>
      </c>
      <c r="C988" s="44">
        <v>14617</v>
      </c>
      <c r="D988" s="44"/>
      <c r="E988" s="45" t="s">
        <v>4412</v>
      </c>
      <c r="F988" s="45" t="s">
        <v>4413</v>
      </c>
      <c r="G988" s="35" t="s">
        <v>4414</v>
      </c>
      <c r="H988" s="48" t="s">
        <v>2767</v>
      </c>
      <c r="I988" s="45" t="s">
        <v>557</v>
      </c>
      <c r="J988" s="45" t="s">
        <v>4415</v>
      </c>
      <c r="K988" s="46">
        <v>5</v>
      </c>
      <c r="L988" s="45" t="s">
        <v>83</v>
      </c>
      <c r="M988" s="47">
        <v>1</v>
      </c>
      <c r="N988" s="45" t="s">
        <v>47</v>
      </c>
      <c r="O988" s="45" t="s">
        <v>4101</v>
      </c>
      <c r="P988" s="45" t="s">
        <v>4117</v>
      </c>
      <c r="Q988" s="45" t="s">
        <v>4416</v>
      </c>
      <c r="R988" s="29">
        <v>3.04</v>
      </c>
      <c r="S988" s="30"/>
      <c r="T988" s="31">
        <v>2.83</v>
      </c>
      <c r="U988" s="9" t="s">
        <v>58</v>
      </c>
      <c r="V988" s="29">
        <v>1.3638999999999999</v>
      </c>
      <c r="W988" s="30"/>
      <c r="X988" s="30">
        <v>4.3010000000000002</v>
      </c>
      <c r="Y988" s="30"/>
      <c r="Z988" s="30"/>
      <c r="AA988" s="30"/>
      <c r="AB988" s="30"/>
      <c r="AC988" s="30"/>
      <c r="AD988" s="30"/>
      <c r="AE988" s="32">
        <v>1.3638999999999999</v>
      </c>
      <c r="AG988" s="17">
        <v>4.266</v>
      </c>
      <c r="AN988" s="33">
        <v>2.8149500000000001</v>
      </c>
      <c r="AO988" s="17" t="s">
        <v>213</v>
      </c>
      <c r="AP988" s="32" t="s">
        <v>214</v>
      </c>
      <c r="AQ988" s="17">
        <f>AVERAGE(SMALL(AE988:AI988,1),SMALL(AE988:AI988,2))</f>
        <v>2.8149500000000001</v>
      </c>
      <c r="AR988" s="17" t="str">
        <f>IF(R988 &lt;=( AVERAGE(SMALL(AE988:AI988,1),SMALL(AE988:AI988,2))), R988, "")</f>
        <v/>
      </c>
      <c r="AS988" s="17" t="e">
        <f>AVERAGE(SMALL(AJ988:AM988,1),SMALL(AJ988:AM988,2))</f>
        <v>#NUM!</v>
      </c>
      <c r="AT988" s="17">
        <f>T988*1.075</f>
        <v>3.0422500000000001</v>
      </c>
      <c r="AU988" s="17" t="e">
        <f>U988*1.075</f>
        <v>#VALUE!</v>
      </c>
      <c r="AV988" s="30" t="e">
        <f>MIN(AN988,AT988,AU988)</f>
        <v>#VALUE!</v>
      </c>
      <c r="AW988" s="17" t="s">
        <v>215</v>
      </c>
      <c r="AX988" s="17" t="s">
        <v>214</v>
      </c>
      <c r="AY988" s="33">
        <v>2.81</v>
      </c>
      <c r="AZ988" s="34">
        <f>IF(AND(AY988&gt;0,AY988&lt;=10),AY988*0.25,IF(AND(AY988&gt;10,AY988&lt;=50),AY988*0.17,IF(AND(AY988&gt;10,AY988&lt;=100),AY988*0.12,IF(AY988&gt;100,AY988*0.1))))</f>
        <v>0.70250000000000001</v>
      </c>
      <c r="BA988" s="35">
        <f>AZ988+AY988</f>
        <v>3.5125000000000002</v>
      </c>
      <c r="BB988" s="33">
        <f>BA988+BA988*0.08</f>
        <v>3.7935000000000003</v>
      </c>
    </row>
    <row r="989" spans="1:116" s="17" customFormat="1" ht="30">
      <c r="A989" s="43" t="s">
        <v>4098</v>
      </c>
      <c r="B989" s="23">
        <v>923</v>
      </c>
      <c r="C989" s="44">
        <v>1252</v>
      </c>
      <c r="D989" s="44"/>
      <c r="E989" s="45" t="s">
        <v>4129</v>
      </c>
      <c r="F989" s="45" t="s">
        <v>4130</v>
      </c>
      <c r="G989" s="35" t="s">
        <v>677</v>
      </c>
      <c r="H989" s="48" t="s">
        <v>169</v>
      </c>
      <c r="I989" s="45" t="s">
        <v>45</v>
      </c>
      <c r="J989" s="45" t="s">
        <v>901</v>
      </c>
      <c r="K989" s="46"/>
      <c r="L989" s="45"/>
      <c r="M989" s="47">
        <v>30</v>
      </c>
      <c r="N989" s="45" t="s">
        <v>47</v>
      </c>
      <c r="O989" s="45" t="s">
        <v>4101</v>
      </c>
      <c r="P989" s="45" t="s">
        <v>4131</v>
      </c>
      <c r="Q989" s="45" t="s">
        <v>4132</v>
      </c>
      <c r="R989" s="29">
        <v>2.84</v>
      </c>
      <c r="S989" s="30"/>
      <c r="T989" s="31">
        <v>2.64</v>
      </c>
      <c r="U989" s="9">
        <v>3</v>
      </c>
      <c r="V989" s="29">
        <v>4.0957999999999997</v>
      </c>
      <c r="W989" s="30"/>
      <c r="X989" s="30">
        <v>4.1448</v>
      </c>
      <c r="Y989" s="30"/>
      <c r="Z989" s="30"/>
      <c r="AA989" s="30"/>
      <c r="AB989" s="30"/>
      <c r="AC989" s="30"/>
      <c r="AD989" s="30"/>
      <c r="AE989" s="32">
        <v>4.0957999999999997</v>
      </c>
      <c r="AG989" s="17">
        <v>4.1210000000000004</v>
      </c>
      <c r="AN989" s="33">
        <v>2.84</v>
      </c>
      <c r="AO989" s="17" t="s">
        <v>51</v>
      </c>
      <c r="AP989" s="32" t="s">
        <v>52</v>
      </c>
      <c r="AQ989" s="17">
        <f>AVERAGE(SMALL(AE989:AI989,1),SMALL(AE989:AI989,2))</f>
        <v>4.1083999999999996</v>
      </c>
      <c r="AR989" s="17">
        <f>IF(R989 &lt;=( AVERAGE(SMALL(AE989:AI989,1),SMALL(AE989:AI989,2))), R989, "")</f>
        <v>2.84</v>
      </c>
      <c r="AS989" s="17" t="e">
        <f>AVERAGE(SMALL(AJ989:AM989,1),SMALL(AJ989:AM989,2))</f>
        <v>#NUM!</v>
      </c>
      <c r="AT989" s="17">
        <f>T989*1.075</f>
        <v>2.8380000000000001</v>
      </c>
      <c r="AU989" s="17">
        <f>U989*1.075</f>
        <v>3.2249999999999996</v>
      </c>
      <c r="AV989" s="30">
        <f>MIN(AN989,AT989,AU989)</f>
        <v>2.8380000000000001</v>
      </c>
      <c r="AW989" s="42" t="s">
        <v>53</v>
      </c>
      <c r="AX989" s="42" t="s">
        <v>52</v>
      </c>
      <c r="AY989" s="33">
        <v>2.84</v>
      </c>
      <c r="AZ989" s="34">
        <f>IF(AND(AY989&gt;0,AY989&lt;=10),AY989*0.25,IF(AND(AY989&gt;10,AY989&lt;=50),AY989*0.17,IF(AND(AY989&gt;10,AY989&lt;=100),AY989*0.12,IF(AY989&gt;100,AY989*0.1))))</f>
        <v>0.71</v>
      </c>
      <c r="BA989" s="35">
        <f>AZ989+AY989</f>
        <v>3.55</v>
      </c>
      <c r="BB989" s="33">
        <f>BA989+BA989*0.08</f>
        <v>3.8339999999999996</v>
      </c>
    </row>
    <row r="990" spans="1:116" s="17" customFormat="1" ht="30">
      <c r="A990" s="43" t="s">
        <v>4098</v>
      </c>
      <c r="B990" s="23">
        <v>975</v>
      </c>
      <c r="C990" s="44">
        <v>11581</v>
      </c>
      <c r="D990" s="44"/>
      <c r="E990" s="45" t="s">
        <v>4317</v>
      </c>
      <c r="F990" s="45" t="s">
        <v>4318</v>
      </c>
      <c r="G990" s="35" t="s">
        <v>4319</v>
      </c>
      <c r="H990" s="48" t="s">
        <v>1732</v>
      </c>
      <c r="I990" s="45" t="s">
        <v>3666</v>
      </c>
      <c r="J990" s="45" t="s">
        <v>4322</v>
      </c>
      <c r="K990" s="46"/>
      <c r="L990" s="45"/>
      <c r="M990" s="47">
        <v>1</v>
      </c>
      <c r="N990" s="45" t="s">
        <v>47</v>
      </c>
      <c r="O990" s="45" t="s">
        <v>4101</v>
      </c>
      <c r="P990" s="45" t="s">
        <v>4131</v>
      </c>
      <c r="Q990" s="45" t="s">
        <v>4324</v>
      </c>
      <c r="R990" s="29">
        <v>3.06</v>
      </c>
      <c r="S990" s="30"/>
      <c r="T990" s="31">
        <v>2.85</v>
      </c>
      <c r="U990" s="9">
        <v>4.5</v>
      </c>
      <c r="V990" s="29">
        <v>1.7278</v>
      </c>
      <c r="W990" s="30">
        <v>3.9626999999999999</v>
      </c>
      <c r="X990" s="30"/>
      <c r="Y990" s="30"/>
      <c r="Z990" s="30"/>
      <c r="AA990" s="30"/>
      <c r="AB990" s="30"/>
      <c r="AC990" s="30"/>
      <c r="AD990" s="30"/>
      <c r="AE990" s="32">
        <v>1.7278</v>
      </c>
      <c r="AN990" s="33">
        <v>2.85</v>
      </c>
      <c r="AO990" s="17" t="s">
        <v>213</v>
      </c>
      <c r="AP990" s="32" t="s">
        <v>214</v>
      </c>
      <c r="AQ990" s="17" t="e">
        <f>AVERAGE(SMALL(AE990:AI990,1),SMALL(AE990:AI990,2))</f>
        <v>#NUM!</v>
      </c>
      <c r="AR990" s="17" t="e">
        <f>IF(R990 &lt;=( AVERAGE(SMALL(AE990:AI990,1),SMALL(AE990:AI990,2))), R990, "")</f>
        <v>#NUM!</v>
      </c>
      <c r="AS990" s="17" t="e">
        <f>AVERAGE(SMALL(AJ990:AM990,1),SMALL(AJ990:AM990,2))</f>
        <v>#NUM!</v>
      </c>
      <c r="AT990" s="17">
        <f>T990*1.075</f>
        <v>3.0637499999999998</v>
      </c>
      <c r="AU990" s="17">
        <f>U990*1.075</f>
        <v>4.8374999999999995</v>
      </c>
      <c r="AV990" s="30">
        <f>MIN(AN990,AT990,AU990)</f>
        <v>2.85</v>
      </c>
      <c r="AW990" s="17" t="s">
        <v>215</v>
      </c>
      <c r="AX990" s="17" t="s">
        <v>214</v>
      </c>
      <c r="AY990" s="33">
        <v>2.85</v>
      </c>
      <c r="AZ990" s="34">
        <f>IF(AND(AY990&gt;0,AY990&lt;=10),AY990*0.25,IF(AND(AY990&gt;10,AY990&lt;=50),AY990*0.17,IF(AND(AY990&gt;10,AY990&lt;=100),AY990*0.12,IF(AY990&gt;100,AY990*0.1))))</f>
        <v>0.71250000000000002</v>
      </c>
      <c r="BA990" s="35">
        <f>AZ990+AY990</f>
        <v>3.5625</v>
      </c>
      <c r="BB990" s="33">
        <f>BA990+BA990*0.08</f>
        <v>3.8475000000000001</v>
      </c>
    </row>
    <row r="991" spans="1:116" s="17" customFormat="1" ht="30">
      <c r="A991" s="43" t="s">
        <v>4098</v>
      </c>
      <c r="B991" s="23">
        <v>988</v>
      </c>
      <c r="C991" s="44">
        <v>5374</v>
      </c>
      <c r="D991" s="44"/>
      <c r="E991" s="45" t="s">
        <v>4373</v>
      </c>
      <c r="F991" s="45" t="s">
        <v>4377</v>
      </c>
      <c r="G991" s="35" t="s">
        <v>1015</v>
      </c>
      <c r="H991" s="48" t="s">
        <v>207</v>
      </c>
      <c r="I991" s="45" t="s">
        <v>45</v>
      </c>
      <c r="J991" s="45" t="s">
        <v>4375</v>
      </c>
      <c r="K991" s="46"/>
      <c r="L991" s="45"/>
      <c r="M991" s="47">
        <v>7</v>
      </c>
      <c r="N991" s="45" t="s">
        <v>47</v>
      </c>
      <c r="O991" s="45" t="s">
        <v>4101</v>
      </c>
      <c r="P991" s="45" t="s">
        <v>4131</v>
      </c>
      <c r="Q991" s="45" t="s">
        <v>4378</v>
      </c>
      <c r="R991" s="29">
        <v>3.1</v>
      </c>
      <c r="S991" s="30"/>
      <c r="T991" s="31">
        <v>2.88</v>
      </c>
      <c r="U991" s="9">
        <v>3</v>
      </c>
      <c r="V991" s="29">
        <v>4.4288999999999996</v>
      </c>
      <c r="W991" s="30"/>
      <c r="X991" s="30">
        <v>4.6868999999999996</v>
      </c>
      <c r="Y991" s="30"/>
      <c r="Z991" s="30"/>
      <c r="AA991" s="30"/>
      <c r="AB991" s="30"/>
      <c r="AC991" s="30"/>
      <c r="AD991" s="30"/>
      <c r="AE991" s="32">
        <v>4.4288999999999996</v>
      </c>
      <c r="AG991" s="17">
        <v>4.66</v>
      </c>
      <c r="AN991" s="33">
        <v>3.1</v>
      </c>
      <c r="AO991" s="17" t="s">
        <v>51</v>
      </c>
      <c r="AP991" s="32" t="s">
        <v>52</v>
      </c>
      <c r="AQ991" s="17">
        <f>AVERAGE(SMALL(AE991:AI991,1),SMALL(AE991:AI991,2))</f>
        <v>4.5444499999999994</v>
      </c>
      <c r="AR991" s="17">
        <f>IF(R991 &lt;=( AVERAGE(SMALL(AE991:AI991,1),SMALL(AE991:AI991,2))), R991, "")</f>
        <v>3.1</v>
      </c>
      <c r="AS991" s="17" t="e">
        <f>AVERAGE(SMALL(AJ991:AM991,1),SMALL(AJ991:AM991,2))</f>
        <v>#NUM!</v>
      </c>
      <c r="AT991" s="17">
        <f>T991*1.075</f>
        <v>3.0959999999999996</v>
      </c>
      <c r="AU991" s="17">
        <f>U991*1.075</f>
        <v>3.2249999999999996</v>
      </c>
      <c r="AV991" s="30">
        <f>MIN(AN991,AT991,AU991)</f>
        <v>3.0959999999999996</v>
      </c>
      <c r="AW991" s="17" t="s">
        <v>75</v>
      </c>
      <c r="AX991" s="17" t="s">
        <v>76</v>
      </c>
      <c r="AY991" s="33">
        <v>3.0960000000000001</v>
      </c>
      <c r="AZ991" s="34">
        <f>IF(AND(AY991&gt;0,AY991&lt;=10),AY991*0.25,IF(AND(AY991&gt;10,AY991&lt;=50),AY991*0.17,IF(AND(AY991&gt;10,AY991&lt;=100),AY991*0.12,IF(AY991&gt;100,AY991*0.1))))</f>
        <v>0.77400000000000002</v>
      </c>
      <c r="BA991" s="35">
        <f>AZ991+AY991</f>
        <v>3.87</v>
      </c>
      <c r="BB991" s="33">
        <f>BA991+BA991*0.08</f>
        <v>4.1795999999999998</v>
      </c>
    </row>
    <row r="992" spans="1:116" s="17" customFormat="1" ht="30">
      <c r="A992" s="43" t="s">
        <v>4098</v>
      </c>
      <c r="B992" s="23">
        <v>939</v>
      </c>
      <c r="C992" s="44">
        <v>861</v>
      </c>
      <c r="D992" s="44"/>
      <c r="E992" s="45" t="s">
        <v>4181</v>
      </c>
      <c r="F992" s="45" t="s">
        <v>4182</v>
      </c>
      <c r="G992" s="35" t="s">
        <v>800</v>
      </c>
      <c r="H992" s="48" t="s">
        <v>207</v>
      </c>
      <c r="I992" s="45" t="s">
        <v>45</v>
      </c>
      <c r="J992" s="45" t="s">
        <v>4183</v>
      </c>
      <c r="K992" s="46"/>
      <c r="L992" s="45"/>
      <c r="M992" s="47">
        <v>10</v>
      </c>
      <c r="N992" s="45" t="s">
        <v>47</v>
      </c>
      <c r="O992" s="45" t="s">
        <v>4101</v>
      </c>
      <c r="P992" s="45" t="s">
        <v>4184</v>
      </c>
      <c r="Q992" s="45" t="s">
        <v>4185</v>
      </c>
      <c r="R992" s="29">
        <v>3.16</v>
      </c>
      <c r="S992" s="30"/>
      <c r="T992" s="31">
        <v>2.94</v>
      </c>
      <c r="U992" s="9">
        <v>3.6</v>
      </c>
      <c r="V992" s="29">
        <v>3.8403999999999998</v>
      </c>
      <c r="W992" s="30">
        <v>2.79</v>
      </c>
      <c r="X992" s="30">
        <v>3.0979999999999999</v>
      </c>
      <c r="Y992" s="30"/>
      <c r="Z992" s="30"/>
      <c r="AA992" s="30"/>
      <c r="AB992" s="30"/>
      <c r="AC992" s="30"/>
      <c r="AD992" s="30"/>
      <c r="AE992" s="32">
        <v>3.8403999999999998</v>
      </c>
      <c r="AG992" s="17">
        <v>3.0802999999999998</v>
      </c>
      <c r="AN992" s="33">
        <v>3.16</v>
      </c>
      <c r="AO992" s="17" t="s">
        <v>51</v>
      </c>
      <c r="AP992" s="32" t="s">
        <v>52</v>
      </c>
      <c r="AQ992" s="17">
        <f>AVERAGE(SMALL(AE992:AI992,1),SMALL(AE992:AI992,2))</f>
        <v>3.46035</v>
      </c>
      <c r="AR992" s="17">
        <f>IF(R992 &lt;=( AVERAGE(SMALL(AE992:AI992,1),SMALL(AE992:AI992,2))), R992, "")</f>
        <v>3.16</v>
      </c>
      <c r="AS992" s="17" t="e">
        <f>AVERAGE(SMALL(AJ992:AM992,1),SMALL(AJ992:AM992,2))</f>
        <v>#NUM!</v>
      </c>
      <c r="AT992" s="17">
        <f>T992*1.075</f>
        <v>3.1604999999999999</v>
      </c>
      <c r="AU992" s="17">
        <f>U992*1.075</f>
        <v>3.87</v>
      </c>
      <c r="AV992" s="30">
        <f>MIN(AN992,AT992,AU992)</f>
        <v>3.16</v>
      </c>
      <c r="AW992" s="17" t="s">
        <v>75</v>
      </c>
      <c r="AX992" s="17" t="s">
        <v>76</v>
      </c>
      <c r="AY992" s="33">
        <v>3.16</v>
      </c>
      <c r="AZ992" s="34">
        <f>IF(AND(AY992&gt;0,AY992&lt;=10),AY992*0.25,IF(AND(AY992&gt;10,AY992&lt;=50),AY992*0.17,IF(AND(AY992&gt;10,AY992&lt;=100),AY992*0.12,IF(AY992&gt;100,AY992*0.1))))</f>
        <v>0.79</v>
      </c>
      <c r="BA992" s="35">
        <f>AZ992+AY992</f>
        <v>3.95</v>
      </c>
      <c r="BB992" s="33">
        <f>BA992+BA992*0.08</f>
        <v>4.266</v>
      </c>
    </row>
    <row r="993" spans="1:116" s="17" customFormat="1" ht="30">
      <c r="A993" s="43" t="s">
        <v>4098</v>
      </c>
      <c r="B993" s="23">
        <v>994</v>
      </c>
      <c r="C993" s="44">
        <v>12036</v>
      </c>
      <c r="D993" s="44"/>
      <c r="E993" s="45" t="s">
        <v>4396</v>
      </c>
      <c r="F993" s="45" t="s">
        <v>4397</v>
      </c>
      <c r="G993" s="35" t="s">
        <v>555</v>
      </c>
      <c r="H993" s="48" t="s">
        <v>4398</v>
      </c>
      <c r="I993" s="45" t="s">
        <v>557</v>
      </c>
      <c r="J993" s="45" t="s">
        <v>4399</v>
      </c>
      <c r="K993" s="46">
        <v>5</v>
      </c>
      <c r="L993" s="45" t="s">
        <v>83</v>
      </c>
      <c r="M993" s="47">
        <v>1</v>
      </c>
      <c r="N993" s="45" t="s">
        <v>47</v>
      </c>
      <c r="O993" s="45" t="s">
        <v>4101</v>
      </c>
      <c r="P993" s="45" t="s">
        <v>4117</v>
      </c>
      <c r="Q993" s="45" t="s">
        <v>4400</v>
      </c>
      <c r="R993" s="29">
        <v>3.16</v>
      </c>
      <c r="S993" s="30"/>
      <c r="T993" s="31">
        <v>2.94</v>
      </c>
      <c r="U993" s="9" t="s">
        <v>58</v>
      </c>
      <c r="V993" s="29">
        <v>1.4947999999999999</v>
      </c>
      <c r="W993" s="30"/>
      <c r="X993" s="30">
        <v>4.3907999999999996</v>
      </c>
      <c r="Y993" s="30"/>
      <c r="Z993" s="30"/>
      <c r="AA993" s="30"/>
      <c r="AB993" s="30"/>
      <c r="AC993" s="30"/>
      <c r="AD993" s="30"/>
      <c r="AE993" s="32">
        <v>1.4947999999999999</v>
      </c>
      <c r="AN993" s="33">
        <v>2.94</v>
      </c>
      <c r="AO993" s="17" t="s">
        <v>213</v>
      </c>
      <c r="AP993" s="32" t="s">
        <v>214</v>
      </c>
      <c r="AQ993" s="17" t="e">
        <f>AVERAGE(SMALL(AE993:AI993,1),SMALL(AE993:AI993,2))</f>
        <v>#NUM!</v>
      </c>
      <c r="AR993" s="17" t="e">
        <f>IF(R993 &lt;=( AVERAGE(SMALL(AE993:AI993,1),SMALL(AE993:AI993,2))), R993, "")</f>
        <v>#NUM!</v>
      </c>
      <c r="AS993" s="17" t="e">
        <f>AVERAGE(SMALL(AJ993:AM993,1),SMALL(AJ993:AM993,2))</f>
        <v>#NUM!</v>
      </c>
      <c r="AT993" s="17">
        <f>T993*1.075</f>
        <v>3.1604999999999999</v>
      </c>
      <c r="AU993" s="17" t="e">
        <f>U993*1.075</f>
        <v>#VALUE!</v>
      </c>
      <c r="AV993" s="30" t="e">
        <f>MIN(AN993,AT993,AU993)</f>
        <v>#VALUE!</v>
      </c>
      <c r="AW993" s="17" t="s">
        <v>75</v>
      </c>
      <c r="AX993" s="17" t="s">
        <v>76</v>
      </c>
      <c r="AY993" s="33">
        <v>3.16</v>
      </c>
      <c r="AZ993" s="34">
        <f>IF(AND(AY993&gt;0,AY993&lt;=10),AY993*0.25,IF(AND(AY993&gt;10,AY993&lt;=50),AY993*0.17,IF(AND(AY993&gt;10,AY993&lt;=100),AY993*0.12,IF(AY993&gt;100,AY993*0.1))))</f>
        <v>0.79</v>
      </c>
      <c r="BA993" s="35">
        <f>AZ993+AY993</f>
        <v>3.95</v>
      </c>
      <c r="BB993" s="33">
        <f>BA993+BA993*0.08</f>
        <v>4.266</v>
      </c>
    </row>
    <row r="994" spans="1:116" s="17" customFormat="1" ht="30">
      <c r="A994" s="43" t="s">
        <v>4098</v>
      </c>
      <c r="B994" s="23">
        <v>993</v>
      </c>
      <c r="C994" s="44">
        <v>3483</v>
      </c>
      <c r="D994" s="44"/>
      <c r="E994" s="45" t="s">
        <v>4391</v>
      </c>
      <c r="F994" s="45" t="s">
        <v>4392</v>
      </c>
      <c r="G994" s="35" t="s">
        <v>286</v>
      </c>
      <c r="H994" s="48" t="s">
        <v>287</v>
      </c>
      <c r="I994" s="45" t="s">
        <v>4393</v>
      </c>
      <c r="J994" s="45" t="s">
        <v>4394</v>
      </c>
      <c r="K994" s="46"/>
      <c r="L994" s="45"/>
      <c r="M994" s="47">
        <v>1</v>
      </c>
      <c r="N994" s="45" t="s">
        <v>47</v>
      </c>
      <c r="O994" s="45" t="s">
        <v>4101</v>
      </c>
      <c r="P994" s="45" t="s">
        <v>4176</v>
      </c>
      <c r="Q994" s="45" t="s">
        <v>4395</v>
      </c>
      <c r="R994" s="29">
        <v>3.58</v>
      </c>
      <c r="S994" s="30"/>
      <c r="T994" s="31">
        <v>3.33</v>
      </c>
      <c r="U994" s="9">
        <v>3</v>
      </c>
      <c r="V994" s="29">
        <v>3.0449000000000002</v>
      </c>
      <c r="W994" s="30">
        <v>3.6185999999999998</v>
      </c>
      <c r="X994" s="30">
        <v>3.6305000000000001</v>
      </c>
      <c r="Y994" s="30"/>
      <c r="Z994" s="30"/>
      <c r="AA994" s="30"/>
      <c r="AB994" s="30"/>
      <c r="AC994" s="30"/>
      <c r="AD994" s="30"/>
      <c r="AE994" s="32">
        <v>3.0449000000000002</v>
      </c>
      <c r="AG994" s="17">
        <v>3.6099000000000001</v>
      </c>
      <c r="AN994" s="33">
        <v>3.3273999999999999</v>
      </c>
      <c r="AO994" s="17" t="s">
        <v>213</v>
      </c>
      <c r="AP994" s="32" t="s">
        <v>214</v>
      </c>
      <c r="AQ994" s="17">
        <f>AVERAGE(SMALL(AE994:AI994,1),SMALL(AE994:AI994,2))</f>
        <v>3.3273999999999999</v>
      </c>
      <c r="AR994" s="17" t="str">
        <f>IF(R994 &lt;=( AVERAGE(SMALL(AE994:AI994,1),SMALL(AE994:AI994,2))), R994, "")</f>
        <v/>
      </c>
      <c r="AS994" s="17" t="e">
        <f>AVERAGE(SMALL(AJ994:AM994,1),SMALL(AJ994:AM994,2))</f>
        <v>#NUM!</v>
      </c>
      <c r="AT994" s="17">
        <f>T994*1.075</f>
        <v>3.5797499999999998</v>
      </c>
      <c r="AU994" s="17">
        <f>U994*1.075</f>
        <v>3.2249999999999996</v>
      </c>
      <c r="AV994" s="30">
        <f>MIN(AN994,AT994,AU994)</f>
        <v>3.2249999999999996</v>
      </c>
      <c r="AW994" s="17" t="s">
        <v>75</v>
      </c>
      <c r="AX994" s="17" t="s">
        <v>76</v>
      </c>
      <c r="AY994" s="33">
        <v>3.23</v>
      </c>
      <c r="AZ994" s="34">
        <f>IF(AND(AY994&gt;0,AY994&lt;=10),AY994*0.25,IF(AND(AY994&gt;10,AY994&lt;=50),AY994*0.17,IF(AND(AY994&gt;10,AY994&lt;=100),AY994*0.12,IF(AY994&gt;100,AY994*0.1))))</f>
        <v>0.8075</v>
      </c>
      <c r="BA994" s="35">
        <f>AZ994+AY994</f>
        <v>4.0374999999999996</v>
      </c>
      <c r="BB994" s="33">
        <f>BA994+BA994*0.08</f>
        <v>4.3605</v>
      </c>
    </row>
    <row r="995" spans="1:116" s="17" customFormat="1" ht="30">
      <c r="A995" s="43" t="s">
        <v>4098</v>
      </c>
      <c r="B995" s="23">
        <v>932</v>
      </c>
      <c r="C995" s="44">
        <v>3462</v>
      </c>
      <c r="D995" s="44"/>
      <c r="E995" s="45" t="s">
        <v>4158</v>
      </c>
      <c r="F995" s="45" t="s">
        <v>2740</v>
      </c>
      <c r="G995" s="35" t="s">
        <v>773</v>
      </c>
      <c r="H995" s="48" t="s">
        <v>130</v>
      </c>
      <c r="I995" s="45" t="s">
        <v>45</v>
      </c>
      <c r="J995" s="45" t="s">
        <v>801</v>
      </c>
      <c r="K995" s="46"/>
      <c r="L995" s="45"/>
      <c r="M995" s="47">
        <v>10</v>
      </c>
      <c r="N995" s="45" t="s">
        <v>47</v>
      </c>
      <c r="O995" s="45" t="s">
        <v>4101</v>
      </c>
      <c r="P995" s="45" t="s">
        <v>4134</v>
      </c>
      <c r="Q995" s="45" t="s">
        <v>4159</v>
      </c>
      <c r="R995" s="29">
        <v>3.96</v>
      </c>
      <c r="S995" s="30"/>
      <c r="T995" s="31">
        <v>3.68</v>
      </c>
      <c r="U995" s="9">
        <v>3.6</v>
      </c>
      <c r="V995" s="29">
        <v>5.6318999999999999</v>
      </c>
      <c r="W995" s="30">
        <v>6.12</v>
      </c>
      <c r="X995" s="30">
        <v>6.8041999999999998</v>
      </c>
      <c r="Y995" s="30"/>
      <c r="Z995" s="30"/>
      <c r="AA995" s="30"/>
      <c r="AB995" s="30"/>
      <c r="AC995" s="30"/>
      <c r="AD995" s="30"/>
      <c r="AE995" s="32">
        <v>5.6318999999999999</v>
      </c>
      <c r="AG995" s="17">
        <v>6.7629999999999999</v>
      </c>
      <c r="AN995" s="33">
        <v>3.96</v>
      </c>
      <c r="AO995" s="17" t="s">
        <v>51</v>
      </c>
      <c r="AP995" s="32" t="s">
        <v>52</v>
      </c>
      <c r="AQ995" s="17">
        <f>AVERAGE(SMALL(AE995:AI995,1),SMALL(AE995:AI995,2))</f>
        <v>6.1974499999999999</v>
      </c>
      <c r="AR995" s="17">
        <f>IF(R995 &lt;=( AVERAGE(SMALL(AE995:AI995,1),SMALL(AE995:AI995,2))), R995, "")</f>
        <v>3.96</v>
      </c>
      <c r="AS995" s="17" t="e">
        <f>AVERAGE(SMALL(AJ995:AM995,1),SMALL(AJ995:AM995,2))</f>
        <v>#NUM!</v>
      </c>
      <c r="AT995" s="17">
        <f>T995*1.075</f>
        <v>3.956</v>
      </c>
      <c r="AU995" s="17">
        <f>U995*1.075</f>
        <v>3.87</v>
      </c>
      <c r="AV995" s="30">
        <f>MIN(AN995,AT995,AU995)</f>
        <v>3.87</v>
      </c>
      <c r="AW995" s="17" t="s">
        <v>75</v>
      </c>
      <c r="AX995" s="17" t="s">
        <v>76</v>
      </c>
      <c r="AY995" s="33">
        <v>3.87</v>
      </c>
      <c r="AZ995" s="34">
        <f>IF(AND(AY995&gt;0,AY995&lt;=10),AY995*0.25,IF(AND(AY995&gt;10,AY995&lt;=50),AY995*0.17,IF(AND(AY995&gt;10,AY995&lt;=100),AY995*0.12,IF(AY995&gt;100,AY995*0.1))))</f>
        <v>0.96750000000000003</v>
      </c>
      <c r="BA995" s="35">
        <f>AZ995+AY995</f>
        <v>4.8375000000000004</v>
      </c>
      <c r="BB995" s="33">
        <f>BA995+BA995*0.08</f>
        <v>5.2245000000000008</v>
      </c>
    </row>
    <row r="996" spans="1:116" s="17" customFormat="1" ht="30">
      <c r="A996" s="43" t="s">
        <v>4098</v>
      </c>
      <c r="B996" s="23">
        <v>974</v>
      </c>
      <c r="C996" s="44">
        <v>11580</v>
      </c>
      <c r="D996" s="44"/>
      <c r="E996" s="45" t="s">
        <v>4317</v>
      </c>
      <c r="F996" s="45" t="s">
        <v>4318</v>
      </c>
      <c r="G996" s="35" t="s">
        <v>4319</v>
      </c>
      <c r="H996" s="48" t="s">
        <v>4320</v>
      </c>
      <c r="I996" s="45" t="s">
        <v>4321</v>
      </c>
      <c r="J996" s="45" t="s">
        <v>4322</v>
      </c>
      <c r="K996" s="46"/>
      <c r="L996" s="45"/>
      <c r="M996" s="47">
        <v>1</v>
      </c>
      <c r="N996" s="45" t="s">
        <v>47</v>
      </c>
      <c r="O996" s="45" t="s">
        <v>4101</v>
      </c>
      <c r="P996" s="45" t="s">
        <v>4131</v>
      </c>
      <c r="Q996" s="45" t="s">
        <v>4323</v>
      </c>
      <c r="R996" s="29">
        <v>4.22</v>
      </c>
      <c r="S996" s="30"/>
      <c r="T996" s="31">
        <v>3.93</v>
      </c>
      <c r="U996" s="9">
        <v>5.0999999999999996</v>
      </c>
      <c r="V996" s="29">
        <v>3.3519999999999999</v>
      </c>
      <c r="W996" s="30">
        <v>4.5</v>
      </c>
      <c r="X996" s="30"/>
      <c r="Y996" s="30"/>
      <c r="Z996" s="30"/>
      <c r="AA996" s="30"/>
      <c r="AB996" s="30"/>
      <c r="AC996" s="30"/>
      <c r="AD996" s="30"/>
      <c r="AE996" s="32">
        <v>3.3519999999999999</v>
      </c>
      <c r="AN996" s="33">
        <v>3.93</v>
      </c>
      <c r="AO996" s="17" t="s">
        <v>213</v>
      </c>
      <c r="AP996" s="32" t="s">
        <v>214</v>
      </c>
      <c r="AQ996" s="17" t="e">
        <f>AVERAGE(SMALL(AE996:AI996,1),SMALL(AE996:AI996,2))</f>
        <v>#NUM!</v>
      </c>
      <c r="AR996" s="17" t="e">
        <f>IF(R996 &lt;=( AVERAGE(SMALL(AE996:AI996,1),SMALL(AE996:AI996,2))), R996, "")</f>
        <v>#NUM!</v>
      </c>
      <c r="AS996" s="17" t="e">
        <f>AVERAGE(SMALL(AJ996:AM996,1),SMALL(AJ996:AM996,2))</f>
        <v>#NUM!</v>
      </c>
      <c r="AT996" s="17">
        <f>T996*1.075</f>
        <v>4.2247500000000002</v>
      </c>
      <c r="AU996" s="17">
        <f>U996*1.075</f>
        <v>5.482499999999999</v>
      </c>
      <c r="AV996" s="30">
        <f>MIN(AN996,AT996,AU996)</f>
        <v>3.93</v>
      </c>
      <c r="AW996" s="17" t="s">
        <v>215</v>
      </c>
      <c r="AX996" s="17" t="s">
        <v>214</v>
      </c>
      <c r="AY996" s="33">
        <v>3.93</v>
      </c>
      <c r="AZ996" s="34">
        <f>IF(AND(AY996&gt;0,AY996&lt;=10),AY996*0.25,IF(AND(AY996&gt;10,AY996&lt;=50),AY996*0.17,IF(AND(AY996&gt;10,AY996&lt;=100),AY996*0.12,IF(AY996&gt;100,AY996*0.1))))</f>
        <v>0.98250000000000004</v>
      </c>
      <c r="BA996" s="35">
        <f>AZ996+AY996</f>
        <v>4.9125000000000005</v>
      </c>
      <c r="BB996" s="33">
        <f>BA996+BA996*0.08</f>
        <v>5.3055000000000003</v>
      </c>
    </row>
    <row r="997" spans="1:116" s="17" customFormat="1" ht="30">
      <c r="A997" s="43" t="s">
        <v>4098</v>
      </c>
      <c r="B997" s="23">
        <v>968</v>
      </c>
      <c r="C997" s="44">
        <v>11902</v>
      </c>
      <c r="D997" s="44"/>
      <c r="E997" s="45" t="s">
        <v>4289</v>
      </c>
      <c r="F997" s="45" t="s">
        <v>4290</v>
      </c>
      <c r="G997" s="35" t="s">
        <v>4291</v>
      </c>
      <c r="H997" s="48" t="s">
        <v>4292</v>
      </c>
      <c r="I997" s="45" t="s">
        <v>557</v>
      </c>
      <c r="J997" s="45" t="s">
        <v>4293</v>
      </c>
      <c r="K997" s="46">
        <v>5</v>
      </c>
      <c r="L997" s="45" t="s">
        <v>83</v>
      </c>
      <c r="M997" s="47">
        <v>1</v>
      </c>
      <c r="N997" s="45" t="s">
        <v>47</v>
      </c>
      <c r="O997" s="45" t="s">
        <v>4101</v>
      </c>
      <c r="P997" s="45" t="s">
        <v>4117</v>
      </c>
      <c r="Q997" s="45" t="s">
        <v>4294</v>
      </c>
      <c r="R997" s="29">
        <v>4.3499999999999996</v>
      </c>
      <c r="S997" s="30"/>
      <c r="T997" s="31">
        <v>4.05</v>
      </c>
      <c r="U997" s="9">
        <v>5.6</v>
      </c>
      <c r="V997" s="29">
        <v>3.6728000000000001</v>
      </c>
      <c r="W997" s="30"/>
      <c r="X997" s="30">
        <v>4.4141000000000004</v>
      </c>
      <c r="Y997" s="30"/>
      <c r="Z997" s="30"/>
      <c r="AA997" s="30"/>
      <c r="AB997" s="30"/>
      <c r="AC997" s="30"/>
      <c r="AD997" s="30"/>
      <c r="AE997" s="32">
        <v>3.6728000000000001</v>
      </c>
      <c r="AG997" s="17">
        <v>4.3890000000000002</v>
      </c>
      <c r="AN997" s="33">
        <v>4.0308999999999999</v>
      </c>
      <c r="AO997" s="17" t="s">
        <v>213</v>
      </c>
      <c r="AP997" s="32" t="s">
        <v>214</v>
      </c>
      <c r="AQ997" s="17">
        <f>AVERAGE(SMALL(AE997:AI997,1),SMALL(AE997:AI997,2))</f>
        <v>4.0308999999999999</v>
      </c>
      <c r="AR997" s="17" t="str">
        <f>IF(R997 &lt;=( AVERAGE(SMALL(AE997:AI997,1),SMALL(AE997:AI997,2))), R997, "")</f>
        <v/>
      </c>
      <c r="AS997" s="17" t="e">
        <f>AVERAGE(SMALL(AJ997:AM997,1),SMALL(AJ997:AM997,2))</f>
        <v>#NUM!</v>
      </c>
      <c r="AT997" s="17">
        <f>T997*1.075</f>
        <v>4.3537499999999998</v>
      </c>
      <c r="AU997" s="17">
        <f>U997*1.075</f>
        <v>6.02</v>
      </c>
      <c r="AV997" s="30">
        <f>MIN(AN997,AT997,AU997)</f>
        <v>4.0308999999999999</v>
      </c>
      <c r="AW997" s="17" t="s">
        <v>75</v>
      </c>
      <c r="AX997" s="17" t="s">
        <v>76</v>
      </c>
      <c r="AY997" s="33">
        <v>4.03</v>
      </c>
      <c r="AZ997" s="34">
        <f>IF(AND(AY997&gt;0,AY997&lt;=10),AY997*0.25,IF(AND(AY997&gt;10,AY997&lt;=50),AY997*0.17,IF(AND(AY997&gt;10,AY997&lt;=100),AY997*0.12,IF(AY997&gt;100,AY997*0.1))))</f>
        <v>1.0075000000000001</v>
      </c>
      <c r="BA997" s="35">
        <f>AZ997+AY997</f>
        <v>5.0375000000000005</v>
      </c>
      <c r="BB997" s="33">
        <f>BA997+BA997*0.08</f>
        <v>5.4405000000000001</v>
      </c>
    </row>
    <row r="998" spans="1:116" s="17" customFormat="1" ht="30">
      <c r="A998" s="43" t="s">
        <v>4098</v>
      </c>
      <c r="B998" s="23">
        <v>921</v>
      </c>
      <c r="C998" s="44">
        <v>3678</v>
      </c>
      <c r="D998" s="44"/>
      <c r="E998" s="45" t="s">
        <v>4122</v>
      </c>
      <c r="F998" s="45" t="s">
        <v>4123</v>
      </c>
      <c r="G998" s="35" t="s">
        <v>506</v>
      </c>
      <c r="H998" s="48" t="s">
        <v>4124</v>
      </c>
      <c r="I998" s="45" t="s">
        <v>644</v>
      </c>
      <c r="J998" s="45" t="s">
        <v>4125</v>
      </c>
      <c r="K998" s="46">
        <v>100</v>
      </c>
      <c r="L998" s="45" t="s">
        <v>83</v>
      </c>
      <c r="M998" s="47">
        <v>1</v>
      </c>
      <c r="N998" s="45" t="s">
        <v>47</v>
      </c>
      <c r="O998" s="45" t="s">
        <v>4101</v>
      </c>
      <c r="P998" s="45" t="s">
        <v>4117</v>
      </c>
      <c r="Q998" s="45" t="s">
        <v>4126</v>
      </c>
      <c r="R998" s="29">
        <v>4.46</v>
      </c>
      <c r="S998" s="30"/>
      <c r="T998" s="31">
        <v>4.1500000000000004</v>
      </c>
      <c r="U998" s="9" t="s">
        <v>58</v>
      </c>
      <c r="V998" s="29">
        <v>4.22</v>
      </c>
      <c r="W998" s="30"/>
      <c r="X998" s="30">
        <v>4.0655999999999999</v>
      </c>
      <c r="Y998" s="30"/>
      <c r="Z998" s="30"/>
      <c r="AA998" s="30"/>
      <c r="AB998" s="30"/>
      <c r="AC998" s="30"/>
      <c r="AD998" s="30"/>
      <c r="AE998" s="32">
        <v>4.22</v>
      </c>
      <c r="AG998" s="17">
        <v>4.0425000000000004</v>
      </c>
      <c r="AN998" s="33">
        <v>4.1312499999999996</v>
      </c>
      <c r="AO998" s="17" t="s">
        <v>213</v>
      </c>
      <c r="AP998" s="32" t="s">
        <v>214</v>
      </c>
      <c r="AQ998" s="17">
        <f>AVERAGE(SMALL(AE998:AI998,1),SMALL(AE998:AI998,2))</f>
        <v>4.1312499999999996</v>
      </c>
      <c r="AR998" s="17" t="str">
        <f>IF(R998 &lt;=( AVERAGE(SMALL(AE998:AI998,1),SMALL(AE998:AI998,2))), R998, "")</f>
        <v/>
      </c>
      <c r="AS998" s="17" t="e">
        <f>AVERAGE(SMALL(AJ998:AM998,1),SMALL(AJ998:AM998,2))</f>
        <v>#NUM!</v>
      </c>
      <c r="AT998" s="17">
        <f>T998*1.075</f>
        <v>4.4612500000000006</v>
      </c>
      <c r="AU998" s="17" t="e">
        <f>U998*1.075</f>
        <v>#VALUE!</v>
      </c>
      <c r="AV998" s="30" t="e">
        <f>MIN(AN998,AT998,AU998)</f>
        <v>#VALUE!</v>
      </c>
      <c r="AW998" s="42" t="s">
        <v>53</v>
      </c>
      <c r="AX998" s="42" t="s">
        <v>52</v>
      </c>
      <c r="AY998" s="33">
        <v>4.1310000000000002</v>
      </c>
      <c r="AZ998" s="34">
        <f>IF(AND(AY998&gt;0,AY998&lt;=10),AY998*0.25,IF(AND(AY998&gt;10,AY998&lt;=50),AY998*0.17,IF(AND(AY998&gt;10,AY998&lt;=100),AY998*0.12,IF(AY998&gt;100,AY998*0.1))))</f>
        <v>1.0327500000000001</v>
      </c>
      <c r="BA998" s="35">
        <f>AZ998+AY998</f>
        <v>5.1637500000000003</v>
      </c>
      <c r="BB998" s="33">
        <f>BA998+BA998*0.08</f>
        <v>5.5768500000000003</v>
      </c>
    </row>
    <row r="999" spans="1:116" s="49" customFormat="1" ht="30">
      <c r="A999" s="43" t="s">
        <v>4098</v>
      </c>
      <c r="B999" s="23">
        <v>952</v>
      </c>
      <c r="C999" s="44">
        <v>5294</v>
      </c>
      <c r="D999" s="44"/>
      <c r="E999" s="45" t="s">
        <v>4232</v>
      </c>
      <c r="F999" s="45" t="s">
        <v>4233</v>
      </c>
      <c r="G999" s="35" t="s">
        <v>3168</v>
      </c>
      <c r="H999" s="48" t="s">
        <v>264</v>
      </c>
      <c r="I999" s="45" t="s">
        <v>45</v>
      </c>
      <c r="J999" s="45" t="s">
        <v>4234</v>
      </c>
      <c r="K999" s="46"/>
      <c r="L999" s="45"/>
      <c r="M999" s="47">
        <v>14</v>
      </c>
      <c r="N999" s="45" t="s">
        <v>47</v>
      </c>
      <c r="O999" s="45" t="s">
        <v>4101</v>
      </c>
      <c r="P999" s="45" t="s">
        <v>4131</v>
      </c>
      <c r="Q999" s="45" t="s">
        <v>4235</v>
      </c>
      <c r="R999" s="29">
        <v>4.18</v>
      </c>
      <c r="S999" s="30"/>
      <c r="T999" s="31">
        <v>3.89</v>
      </c>
      <c r="U999" s="9">
        <v>4.2</v>
      </c>
      <c r="V999" s="29">
        <v>7.4474999999999998</v>
      </c>
      <c r="W999" s="30"/>
      <c r="X999" s="30">
        <v>3.1711</v>
      </c>
      <c r="Y999" s="30"/>
      <c r="Z999" s="30"/>
      <c r="AA999" s="30"/>
      <c r="AB999" s="30"/>
      <c r="AC999" s="30"/>
      <c r="AD999" s="30"/>
      <c r="AE999" s="32">
        <v>7.4474999999999998</v>
      </c>
      <c r="AF999" s="17"/>
      <c r="AG999" s="17"/>
      <c r="AH999" s="17"/>
      <c r="AI999" s="17"/>
      <c r="AJ999" s="17"/>
      <c r="AK999" s="17"/>
      <c r="AL999" s="17"/>
      <c r="AM999" s="17"/>
      <c r="AN999" s="33">
        <v>4.18</v>
      </c>
      <c r="AO999" s="17" t="s">
        <v>51</v>
      </c>
      <c r="AP999" s="32" t="s">
        <v>52</v>
      </c>
      <c r="AQ999" s="17" t="e">
        <f>AVERAGE(SMALL(AE999:AI999,1),SMALL(AE999:AI999,2))</f>
        <v>#NUM!</v>
      </c>
      <c r="AR999" s="17" t="e">
        <f>IF(R999 &lt;=( AVERAGE(SMALL(AE999:AI999,1),SMALL(AE999:AI999,2))), R999, "")</f>
        <v>#NUM!</v>
      </c>
      <c r="AS999" s="17" t="e">
        <f>AVERAGE(SMALL(AJ999:AM999,1),SMALL(AJ999:AM999,2))</f>
        <v>#NUM!</v>
      </c>
      <c r="AT999" s="17">
        <f>T999*1.075</f>
        <v>4.1817500000000001</v>
      </c>
      <c r="AU999" s="17">
        <f>U999*1.075</f>
        <v>4.5149999999999997</v>
      </c>
      <c r="AV999" s="30">
        <f>MIN(AN999,AT999,AU999)</f>
        <v>4.18</v>
      </c>
      <c r="AW999" s="42" t="s">
        <v>770</v>
      </c>
      <c r="AX999" s="17" t="s">
        <v>52</v>
      </c>
      <c r="AY999" s="33">
        <v>4.18</v>
      </c>
      <c r="AZ999" s="34">
        <f>IF(AND(AY999&gt;0,AY999&lt;=10),AY999*0.25,IF(AND(AY999&gt;10,AY999&lt;=50),AY999*0.17,IF(AND(AY999&gt;10,AY999&lt;=100),AY999*0.12,IF(AY999&gt;100,AY999*0.1))))</f>
        <v>1.0449999999999999</v>
      </c>
      <c r="BA999" s="35">
        <f>AZ999+AY999</f>
        <v>5.2249999999999996</v>
      </c>
      <c r="BB999" s="33">
        <f>BA999+BA999*0.08</f>
        <v>5.6429999999999998</v>
      </c>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CT999" s="17"/>
      <c r="CU999" s="17"/>
      <c r="CV999" s="17"/>
      <c r="CW999" s="17"/>
      <c r="CX999" s="17"/>
      <c r="CY999" s="17"/>
      <c r="CZ999" s="17"/>
      <c r="DA999" s="17"/>
      <c r="DB999" s="17"/>
      <c r="DC999" s="17"/>
      <c r="DD999" s="17"/>
      <c r="DE999" s="17"/>
      <c r="DF999" s="17"/>
      <c r="DG999" s="17"/>
      <c r="DH999" s="17"/>
      <c r="DI999" s="17"/>
      <c r="DJ999" s="17"/>
      <c r="DK999" s="17"/>
      <c r="DL999" s="17"/>
    </row>
    <row r="1000" spans="1:116" s="49" customFormat="1" ht="30">
      <c r="A1000" s="43" t="s">
        <v>4098</v>
      </c>
      <c r="B1000" s="23">
        <v>987</v>
      </c>
      <c r="C1000" s="44">
        <v>5373</v>
      </c>
      <c r="D1000" s="44"/>
      <c r="E1000" s="45" t="s">
        <v>4373</v>
      </c>
      <c r="F1000" s="45" t="s">
        <v>4374</v>
      </c>
      <c r="G1000" s="35" t="s">
        <v>1015</v>
      </c>
      <c r="H1000" s="48" t="s">
        <v>453</v>
      </c>
      <c r="I1000" s="45" t="s">
        <v>45</v>
      </c>
      <c r="J1000" s="45" t="s">
        <v>4375</v>
      </c>
      <c r="K1000" s="46"/>
      <c r="L1000" s="45"/>
      <c r="M1000" s="47">
        <v>7</v>
      </c>
      <c r="N1000" s="45" t="s">
        <v>47</v>
      </c>
      <c r="O1000" s="45" t="s">
        <v>4101</v>
      </c>
      <c r="P1000" s="45" t="s">
        <v>4131</v>
      </c>
      <c r="Q1000" s="45" t="s">
        <v>4376</v>
      </c>
      <c r="R1000" s="29">
        <v>4.4400000000000004</v>
      </c>
      <c r="S1000" s="30"/>
      <c r="T1000" s="31">
        <v>4.13</v>
      </c>
      <c r="U1000" s="9">
        <v>4</v>
      </c>
      <c r="V1000" s="29">
        <v>5.7916999999999996</v>
      </c>
      <c r="W1000" s="30"/>
      <c r="X1000" s="30">
        <v>10.676500000000001</v>
      </c>
      <c r="Y1000" s="30"/>
      <c r="Z1000" s="30"/>
      <c r="AA1000" s="30"/>
      <c r="AB1000" s="30"/>
      <c r="AC1000" s="30"/>
      <c r="AD1000" s="30"/>
      <c r="AE1000" s="32">
        <v>5.7916999999999996</v>
      </c>
      <c r="AF1000" s="17"/>
      <c r="AG1000" s="17">
        <v>10.6159</v>
      </c>
      <c r="AH1000" s="17"/>
      <c r="AI1000" s="17"/>
      <c r="AJ1000" s="17"/>
      <c r="AK1000" s="17"/>
      <c r="AL1000" s="17"/>
      <c r="AM1000" s="17"/>
      <c r="AN1000" s="33">
        <v>4.4400000000000004</v>
      </c>
      <c r="AO1000" s="17" t="s">
        <v>51</v>
      </c>
      <c r="AP1000" s="32" t="s">
        <v>52</v>
      </c>
      <c r="AQ1000" s="17">
        <f>AVERAGE(SMALL(AE1000:AI1000,1),SMALL(AE1000:AI1000,2))</f>
        <v>8.2037999999999993</v>
      </c>
      <c r="AR1000" s="17">
        <f>IF(R1000 &lt;=( AVERAGE(SMALL(AE1000:AI1000,1),SMALL(AE1000:AI1000,2))), R1000, "")</f>
        <v>4.4400000000000004</v>
      </c>
      <c r="AS1000" s="17" t="e">
        <f>AVERAGE(SMALL(AJ1000:AM1000,1),SMALL(AJ1000:AM1000,2))</f>
        <v>#NUM!</v>
      </c>
      <c r="AT1000" s="17">
        <f>T1000*1.075</f>
        <v>4.4397500000000001</v>
      </c>
      <c r="AU1000" s="17">
        <f>U1000*1.075</f>
        <v>4.3</v>
      </c>
      <c r="AV1000" s="30">
        <f>MIN(AN1000,AT1000,AU1000)</f>
        <v>4.3</v>
      </c>
      <c r="AW1000" s="17" t="s">
        <v>75</v>
      </c>
      <c r="AX1000" s="17" t="s">
        <v>76</v>
      </c>
      <c r="AY1000" s="33">
        <v>4.3</v>
      </c>
      <c r="AZ1000" s="34">
        <f>IF(AND(AY1000&gt;0,AY1000&lt;=10),AY1000*0.25,IF(AND(AY1000&gt;10,AY1000&lt;=50),AY1000*0.17,IF(AND(AY1000&gt;10,AY1000&lt;=100),AY1000*0.12,IF(AY1000&gt;100,AY1000*0.1))))</f>
        <v>1.075</v>
      </c>
      <c r="BA1000" s="35">
        <f>AZ1000+AY1000</f>
        <v>5.375</v>
      </c>
      <c r="BB1000" s="33">
        <f>BA1000+BA1000*0.08</f>
        <v>5.8049999999999997</v>
      </c>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CT1000" s="17"/>
      <c r="CU1000" s="17"/>
      <c r="CV1000" s="17"/>
      <c r="CW1000" s="17"/>
      <c r="CX1000" s="17"/>
      <c r="CY1000" s="17"/>
      <c r="CZ1000" s="17"/>
      <c r="DA1000" s="17"/>
      <c r="DB1000" s="17"/>
      <c r="DC1000" s="17"/>
      <c r="DD1000" s="17"/>
      <c r="DE1000" s="17"/>
      <c r="DF1000" s="17"/>
      <c r="DG1000" s="17"/>
      <c r="DH1000" s="17"/>
      <c r="DI1000" s="17"/>
      <c r="DJ1000" s="17"/>
      <c r="DK1000" s="17"/>
      <c r="DL1000" s="17"/>
    </row>
    <row r="1001" spans="1:116" s="49" customFormat="1" ht="30">
      <c r="A1001" s="43" t="s">
        <v>4098</v>
      </c>
      <c r="B1001" s="23">
        <v>995</v>
      </c>
      <c r="C1001" s="44">
        <v>5716</v>
      </c>
      <c r="D1001" s="44"/>
      <c r="E1001" s="45" t="s">
        <v>4401</v>
      </c>
      <c r="F1001" s="45" t="s">
        <v>4397</v>
      </c>
      <c r="G1001" s="35" t="s">
        <v>1135</v>
      </c>
      <c r="H1001" s="48" t="s">
        <v>130</v>
      </c>
      <c r="I1001" s="45" t="s">
        <v>45</v>
      </c>
      <c r="J1001" s="45" t="s">
        <v>4402</v>
      </c>
      <c r="K1001" s="46"/>
      <c r="L1001" s="45"/>
      <c r="M1001" s="47">
        <v>7</v>
      </c>
      <c r="N1001" s="45" t="s">
        <v>47</v>
      </c>
      <c r="O1001" s="45" t="s">
        <v>4101</v>
      </c>
      <c r="P1001" s="45" t="s">
        <v>4156</v>
      </c>
      <c r="Q1001" s="45" t="s">
        <v>4403</v>
      </c>
      <c r="R1001" s="29">
        <v>5.04</v>
      </c>
      <c r="S1001" s="30"/>
      <c r="T1001" s="31">
        <v>4.6900000000000004</v>
      </c>
      <c r="U1001" s="9">
        <v>6.24</v>
      </c>
      <c r="V1001" s="29">
        <v>3.3723999999999998</v>
      </c>
      <c r="W1001" s="30">
        <v>6</v>
      </c>
      <c r="X1001" s="30">
        <v>10.570499999999999</v>
      </c>
      <c r="Y1001" s="30"/>
      <c r="Z1001" s="30"/>
      <c r="AA1001" s="30"/>
      <c r="AB1001" s="30"/>
      <c r="AC1001" s="30"/>
      <c r="AD1001" s="30"/>
      <c r="AE1001" s="32">
        <v>3.3723999999999998</v>
      </c>
      <c r="AF1001" s="17"/>
      <c r="AG1001" s="17">
        <v>9.702</v>
      </c>
      <c r="AH1001" s="17"/>
      <c r="AI1001" s="17"/>
      <c r="AJ1001" s="17"/>
      <c r="AK1001" s="17"/>
      <c r="AL1001" s="17"/>
      <c r="AM1001" s="17"/>
      <c r="AN1001" s="33">
        <v>4.6849999999999996</v>
      </c>
      <c r="AO1001" s="17" t="s">
        <v>213</v>
      </c>
      <c r="AP1001" s="32" t="s">
        <v>214</v>
      </c>
      <c r="AQ1001" s="17">
        <f>AVERAGE(SMALL(AE1001:AI1001,1),SMALL(AE1001:AI1001,2))</f>
        <v>6.5372000000000003</v>
      </c>
      <c r="AR1001" s="17">
        <f>IF(R1001 &lt;=( AVERAGE(SMALL(AE1001:AI1001,1),SMALL(AE1001:AI1001,2))), R1001, "")</f>
        <v>5.04</v>
      </c>
      <c r="AS1001" s="17" t="e">
        <f>AVERAGE(SMALL(AJ1001:AM1001,1),SMALL(AJ1001:AM1001,2))</f>
        <v>#NUM!</v>
      </c>
      <c r="AT1001" s="17">
        <f>T1001*1.075</f>
        <v>5.0417500000000004</v>
      </c>
      <c r="AU1001" s="17">
        <f>U1001*1.075</f>
        <v>6.7080000000000002</v>
      </c>
      <c r="AV1001" s="30">
        <f>MIN(AN1001,AT1001,AU1001)</f>
        <v>4.6849999999999996</v>
      </c>
      <c r="AW1001" s="17" t="s">
        <v>75</v>
      </c>
      <c r="AX1001" s="17" t="s">
        <v>76</v>
      </c>
      <c r="AY1001" s="33">
        <v>4.6900000000000004</v>
      </c>
      <c r="AZ1001" s="34">
        <f>IF(AND(AY1001&gt;0,AY1001&lt;=10),AY1001*0.25,IF(AND(AY1001&gt;10,AY1001&lt;=50),AY1001*0.17,IF(AND(AY1001&gt;10,AY1001&lt;=100),AY1001*0.12,IF(AY1001&gt;100,AY1001*0.1))))</f>
        <v>1.1725000000000001</v>
      </c>
      <c r="BA1001" s="35">
        <f>AZ1001+AY1001</f>
        <v>5.8625000000000007</v>
      </c>
      <c r="BB1001" s="33">
        <f>BA1001+BA1001*0.08</f>
        <v>6.331500000000001</v>
      </c>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CT1001" s="17"/>
      <c r="CU1001" s="17"/>
      <c r="CV1001" s="17"/>
      <c r="CW1001" s="17"/>
      <c r="CX1001" s="17"/>
      <c r="CY1001" s="17"/>
      <c r="CZ1001" s="17"/>
      <c r="DA1001" s="17"/>
      <c r="DB1001" s="17"/>
      <c r="DC1001" s="17"/>
      <c r="DD1001" s="17"/>
      <c r="DE1001" s="17"/>
      <c r="DF1001" s="17"/>
      <c r="DG1001" s="17"/>
      <c r="DH1001" s="17"/>
      <c r="DI1001" s="17"/>
      <c r="DJ1001" s="17"/>
      <c r="DK1001" s="17"/>
      <c r="DL1001" s="17"/>
    </row>
    <row r="1002" spans="1:116" s="49" customFormat="1" ht="30">
      <c r="A1002" s="43" t="s">
        <v>4098</v>
      </c>
      <c r="B1002" s="23">
        <v>1005</v>
      </c>
      <c r="C1002" s="44">
        <v>11873</v>
      </c>
      <c r="D1002" s="44"/>
      <c r="E1002" s="45" t="s">
        <v>4438</v>
      </c>
      <c r="F1002" s="45" t="s">
        <v>4439</v>
      </c>
      <c r="G1002" s="35" t="s">
        <v>4440</v>
      </c>
      <c r="H1002" s="48" t="s">
        <v>4441</v>
      </c>
      <c r="I1002" s="45" t="s">
        <v>4442</v>
      </c>
      <c r="J1002" s="45" t="s">
        <v>4287</v>
      </c>
      <c r="K1002" s="46"/>
      <c r="L1002" s="45"/>
      <c r="M1002" s="47">
        <v>20</v>
      </c>
      <c r="N1002" s="45" t="s">
        <v>47</v>
      </c>
      <c r="O1002" s="45" t="s">
        <v>4101</v>
      </c>
      <c r="P1002" s="45" t="s">
        <v>4117</v>
      </c>
      <c r="Q1002" s="45" t="s">
        <v>4443</v>
      </c>
      <c r="R1002" s="29">
        <v>4.96</v>
      </c>
      <c r="S1002" s="30"/>
      <c r="T1002" s="31">
        <v>4.6100000000000003</v>
      </c>
      <c r="U1002" s="9" t="s">
        <v>58</v>
      </c>
      <c r="V1002" s="29">
        <v>4.6162999999999998</v>
      </c>
      <c r="W1002" s="30"/>
      <c r="X1002" s="30"/>
      <c r="Y1002" s="30"/>
      <c r="Z1002" s="30"/>
      <c r="AA1002" s="30"/>
      <c r="AB1002" s="30"/>
      <c r="AC1002" s="30"/>
      <c r="AD1002" s="30"/>
      <c r="AE1002" s="32">
        <v>4.6162999999999998</v>
      </c>
      <c r="AF1002" s="17"/>
      <c r="AG1002" s="17"/>
      <c r="AH1002" s="17"/>
      <c r="AI1002" s="17"/>
      <c r="AJ1002" s="17"/>
      <c r="AK1002" s="17"/>
      <c r="AL1002" s="17"/>
      <c r="AM1002" s="17"/>
      <c r="AN1002" s="33">
        <v>4.96</v>
      </c>
      <c r="AO1002" s="17" t="s">
        <v>213</v>
      </c>
      <c r="AP1002" s="32" t="s">
        <v>214</v>
      </c>
      <c r="AQ1002" s="17" t="e">
        <f>AVERAGE(SMALL(AE1002:AI1002,1),SMALL(AE1002:AI1002,2))</f>
        <v>#NUM!</v>
      </c>
      <c r="AR1002" s="17" t="e">
        <f>IF(R1002 &lt;=( AVERAGE(SMALL(AE1002:AI1002,1),SMALL(AE1002:AI1002,2))), R1002, "")</f>
        <v>#NUM!</v>
      </c>
      <c r="AS1002" s="17" t="e">
        <f>AVERAGE(SMALL(AJ1002:AM1002,1),SMALL(AJ1002:AM1002,2))</f>
        <v>#NUM!</v>
      </c>
      <c r="AT1002" s="17">
        <f>T1002*1.075</f>
        <v>4.9557500000000001</v>
      </c>
      <c r="AU1002" s="17" t="e">
        <f>U1002*1.075</f>
        <v>#VALUE!</v>
      </c>
      <c r="AV1002" s="30" t="e">
        <f>MIN(AN1002,AT1002,AU1002)</f>
        <v>#VALUE!</v>
      </c>
      <c r="AW1002" s="17" t="s">
        <v>75</v>
      </c>
      <c r="AX1002" s="17" t="s">
        <v>76</v>
      </c>
      <c r="AY1002" s="33">
        <v>4.9550000000000001</v>
      </c>
      <c r="AZ1002" s="34">
        <f>IF(AND(AY1002&gt;0,AY1002&lt;=10),AY1002*0.25,IF(AND(AY1002&gt;10,AY1002&lt;=50),AY1002*0.17,IF(AND(AY1002&gt;10,AY1002&lt;=100),AY1002*0.12,IF(AY1002&gt;100,AY1002*0.1))))</f>
        <v>1.23875</v>
      </c>
      <c r="BA1002" s="35">
        <f>AZ1002+AY1002</f>
        <v>6.1937499999999996</v>
      </c>
      <c r="BB1002" s="33">
        <f>BA1002+BA1002*0.08</f>
        <v>6.6892499999999995</v>
      </c>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CT1002" s="17"/>
      <c r="CU1002" s="17"/>
      <c r="CV1002" s="17"/>
      <c r="CW1002" s="17"/>
      <c r="CX1002" s="17"/>
      <c r="CY1002" s="17"/>
      <c r="CZ1002" s="17"/>
      <c r="DA1002" s="17"/>
      <c r="DB1002" s="17"/>
      <c r="DC1002" s="17"/>
      <c r="DD1002" s="17"/>
      <c r="DE1002" s="17"/>
      <c r="DF1002" s="17"/>
      <c r="DG1002" s="17"/>
      <c r="DH1002" s="17"/>
      <c r="DI1002" s="17"/>
      <c r="DJ1002" s="17"/>
      <c r="DK1002" s="17"/>
      <c r="DL1002" s="17"/>
    </row>
    <row r="1003" spans="1:116" s="49" customFormat="1" ht="30">
      <c r="A1003" s="43" t="s">
        <v>4098</v>
      </c>
      <c r="B1003" s="23">
        <v>924</v>
      </c>
      <c r="C1003" s="44">
        <v>1250</v>
      </c>
      <c r="D1003" s="44"/>
      <c r="E1003" s="45" t="s">
        <v>4133</v>
      </c>
      <c r="F1003" s="45" t="s">
        <v>4130</v>
      </c>
      <c r="G1003" s="35" t="s">
        <v>677</v>
      </c>
      <c r="H1003" s="48" t="s">
        <v>171</v>
      </c>
      <c r="I1003" s="45" t="s">
        <v>45</v>
      </c>
      <c r="J1003" s="45" t="s">
        <v>901</v>
      </c>
      <c r="K1003" s="46"/>
      <c r="L1003" s="45"/>
      <c r="M1003" s="47">
        <v>30</v>
      </c>
      <c r="N1003" s="45" t="s">
        <v>47</v>
      </c>
      <c r="O1003" s="45" t="s">
        <v>4101</v>
      </c>
      <c r="P1003" s="45" t="s">
        <v>4134</v>
      </c>
      <c r="Q1003" s="45" t="s">
        <v>4135</v>
      </c>
      <c r="R1003" s="29">
        <v>5.66</v>
      </c>
      <c r="S1003" s="30"/>
      <c r="T1003" s="31">
        <v>5.27</v>
      </c>
      <c r="U1003" s="9">
        <v>5.72</v>
      </c>
      <c r="V1003" s="29">
        <v>5.1966000000000001</v>
      </c>
      <c r="W1003" s="30"/>
      <c r="X1003" s="30">
        <v>6.6687000000000003</v>
      </c>
      <c r="Y1003" s="30"/>
      <c r="Z1003" s="30"/>
      <c r="AA1003" s="30"/>
      <c r="AB1003" s="30"/>
      <c r="AC1003" s="30"/>
      <c r="AD1003" s="30"/>
      <c r="AE1003" s="32">
        <v>5.1966000000000001</v>
      </c>
      <c r="AF1003" s="17"/>
      <c r="AG1003" s="17">
        <v>6.63</v>
      </c>
      <c r="AH1003" s="17"/>
      <c r="AI1003" s="17"/>
      <c r="AJ1003" s="17"/>
      <c r="AK1003" s="17"/>
      <c r="AL1003" s="17"/>
      <c r="AM1003" s="17"/>
      <c r="AN1003" s="33">
        <v>5.66</v>
      </c>
      <c r="AO1003" s="17" t="s">
        <v>51</v>
      </c>
      <c r="AP1003" s="32" t="s">
        <v>52</v>
      </c>
      <c r="AQ1003" s="17">
        <f>AVERAGE(SMALL(AE1003:AI1003,1),SMALL(AE1003:AI1003,2))</f>
        <v>5.9132999999999996</v>
      </c>
      <c r="AR1003" s="17">
        <f>IF(R1003 &lt;=( AVERAGE(SMALL(AE1003:AI1003,1),SMALL(AE1003:AI1003,2))), R1003, "")</f>
        <v>5.66</v>
      </c>
      <c r="AS1003" s="17" t="e">
        <f>AVERAGE(SMALL(AJ1003:AM1003,1),SMALL(AJ1003:AM1003,2))</f>
        <v>#NUM!</v>
      </c>
      <c r="AT1003" s="17">
        <f>T1003*1.075</f>
        <v>5.6652499999999995</v>
      </c>
      <c r="AU1003" s="17">
        <f>U1003*1.075</f>
        <v>6.1489999999999991</v>
      </c>
      <c r="AV1003" s="30">
        <f>MIN(AN1003,AT1003,AU1003)</f>
        <v>5.66</v>
      </c>
      <c r="AW1003" s="42" t="s">
        <v>53</v>
      </c>
      <c r="AX1003" s="42" t="s">
        <v>52</v>
      </c>
      <c r="AY1003" s="33">
        <v>5.66</v>
      </c>
      <c r="AZ1003" s="34">
        <f>IF(AND(AY1003&gt;0,AY1003&lt;=10),AY1003*0.25,IF(AND(AY1003&gt;10,AY1003&lt;=50),AY1003*0.17,IF(AND(AY1003&gt;10,AY1003&lt;=100),AY1003*0.12,IF(AY1003&gt;100,AY1003*0.1))))</f>
        <v>1.415</v>
      </c>
      <c r="BA1003" s="35">
        <f>AZ1003+AY1003</f>
        <v>7.0750000000000002</v>
      </c>
      <c r="BB1003" s="33">
        <f>BA1003+BA1003*0.08</f>
        <v>7.641</v>
      </c>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row>
    <row r="1004" spans="1:116" s="49" customFormat="1" ht="30">
      <c r="A1004" s="43" t="s">
        <v>4098</v>
      </c>
      <c r="B1004" s="23">
        <v>976</v>
      </c>
      <c r="C1004" s="44">
        <v>11791</v>
      </c>
      <c r="D1004" s="44"/>
      <c r="E1004" s="45" t="s">
        <v>4325</v>
      </c>
      <c r="F1004" s="45" t="s">
        <v>4326</v>
      </c>
      <c r="G1004" s="35" t="s">
        <v>1414</v>
      </c>
      <c r="H1004" s="48" t="s">
        <v>1713</v>
      </c>
      <c r="I1004" s="45" t="s">
        <v>244</v>
      </c>
      <c r="J1004" s="45" t="s">
        <v>4327</v>
      </c>
      <c r="K1004" s="46"/>
      <c r="L1004" s="45"/>
      <c r="M1004" s="47">
        <v>60</v>
      </c>
      <c r="N1004" s="45" t="s">
        <v>47</v>
      </c>
      <c r="O1004" s="45" t="s">
        <v>4101</v>
      </c>
      <c r="P1004" s="45" t="s">
        <v>4131</v>
      </c>
      <c r="Q1004" s="45" t="s">
        <v>4328</v>
      </c>
      <c r="R1004" s="29">
        <v>7.81</v>
      </c>
      <c r="S1004" s="30"/>
      <c r="T1004" s="31">
        <v>7.27</v>
      </c>
      <c r="U1004" s="9">
        <v>8</v>
      </c>
      <c r="V1004" s="29">
        <v>6.0787000000000004</v>
      </c>
      <c r="W1004" s="30"/>
      <c r="X1004" s="30">
        <v>8.4520999999999997</v>
      </c>
      <c r="Y1004" s="30"/>
      <c r="Z1004" s="30"/>
      <c r="AA1004" s="30"/>
      <c r="AB1004" s="30"/>
      <c r="AC1004" s="30"/>
      <c r="AD1004" s="30"/>
      <c r="AE1004" s="32">
        <v>6.0787000000000004</v>
      </c>
      <c r="AF1004" s="17">
        <v>6.05</v>
      </c>
      <c r="AG1004" s="17">
        <v>8.4039999999999999</v>
      </c>
      <c r="AH1004" s="17"/>
      <c r="AI1004" s="17"/>
      <c r="AJ1004" s="17"/>
      <c r="AK1004" s="17"/>
      <c r="AL1004" s="17"/>
      <c r="AM1004" s="17"/>
      <c r="AN1004" s="33">
        <v>6.0640000000000001</v>
      </c>
      <c r="AO1004" s="17" t="s">
        <v>213</v>
      </c>
      <c r="AP1004" s="32" t="s">
        <v>214</v>
      </c>
      <c r="AQ1004" s="17">
        <f>AVERAGE(SMALL(AE1004:AI1004,1),SMALL(AE1004:AI1004,2))</f>
        <v>6.0643500000000001</v>
      </c>
      <c r="AR1004" s="17" t="str">
        <f>IF(R1004 &lt;=( AVERAGE(SMALL(AE1004:AI1004,1),SMALL(AE1004:AI1004,2))), R1004, "")</f>
        <v/>
      </c>
      <c r="AS1004" s="17" t="e">
        <f>AVERAGE(SMALL(AJ1004:AM1004,1),SMALL(AJ1004:AM1004,2))</f>
        <v>#NUM!</v>
      </c>
      <c r="AT1004" s="17">
        <f>T1004*1.075</f>
        <v>7.8152499999999989</v>
      </c>
      <c r="AU1004" s="17">
        <f>U1004*1.075</f>
        <v>8.6</v>
      </c>
      <c r="AV1004" s="30">
        <f>MIN(AN1004,AT1004,AU1004)</f>
        <v>6.0640000000000001</v>
      </c>
      <c r="AW1004" s="17" t="s">
        <v>215</v>
      </c>
      <c r="AX1004" s="17" t="s">
        <v>214</v>
      </c>
      <c r="AY1004" s="33">
        <v>6.06</v>
      </c>
      <c r="AZ1004" s="34">
        <f>IF(AND(AY1004&gt;0,AY1004&lt;=10),AY1004*0.25,IF(AND(AY1004&gt;10,AY1004&lt;=50),AY1004*0.17,IF(AND(AY1004&gt;10,AY1004&lt;=100),AY1004*0.12,IF(AY1004&gt;100,AY1004*0.1))))</f>
        <v>1.5149999999999999</v>
      </c>
      <c r="BA1004" s="35">
        <f>AZ1004+AY1004</f>
        <v>7.5749999999999993</v>
      </c>
      <c r="BB1004" s="33">
        <f>BA1004+BA1004*0.08</f>
        <v>8.1809999999999992</v>
      </c>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row>
    <row r="1005" spans="1:116" s="49" customFormat="1" ht="30">
      <c r="A1005" s="43" t="s">
        <v>4098</v>
      </c>
      <c r="B1005" s="23">
        <v>984</v>
      </c>
      <c r="C1005" s="44">
        <v>17930</v>
      </c>
      <c r="D1005" s="44"/>
      <c r="E1005" s="45" t="s">
        <v>4360</v>
      </c>
      <c r="F1005" s="45" t="s">
        <v>4361</v>
      </c>
      <c r="G1005" s="35" t="s">
        <v>4362</v>
      </c>
      <c r="H1005" s="48" t="s">
        <v>2504</v>
      </c>
      <c r="I1005" s="45" t="s">
        <v>244</v>
      </c>
      <c r="J1005" s="45" t="s">
        <v>4363</v>
      </c>
      <c r="K1005" s="46"/>
      <c r="L1005" s="45"/>
      <c r="M1005" s="47">
        <v>30</v>
      </c>
      <c r="N1005" s="45" t="s">
        <v>47</v>
      </c>
      <c r="O1005" s="45" t="s">
        <v>4101</v>
      </c>
      <c r="P1005" s="45" t="s">
        <v>4117</v>
      </c>
      <c r="Q1005" s="45" t="s">
        <v>4364</v>
      </c>
      <c r="R1005" s="29">
        <v>7.08</v>
      </c>
      <c r="S1005" s="30"/>
      <c r="T1005" s="31">
        <v>6.59</v>
      </c>
      <c r="U1005" s="9" t="s">
        <v>58</v>
      </c>
      <c r="V1005" s="29">
        <v>6.8582000000000001</v>
      </c>
      <c r="W1005" s="30"/>
      <c r="X1005" s="30"/>
      <c r="Y1005" s="30"/>
      <c r="Z1005" s="30"/>
      <c r="AA1005" s="30"/>
      <c r="AB1005" s="30"/>
      <c r="AC1005" s="30"/>
      <c r="AD1005" s="30"/>
      <c r="AE1005" s="32">
        <v>6.8582000000000001</v>
      </c>
      <c r="AF1005" s="17"/>
      <c r="AG1005" s="17"/>
      <c r="AH1005" s="17"/>
      <c r="AI1005" s="17"/>
      <c r="AJ1005" s="17"/>
      <c r="AK1005" s="17"/>
      <c r="AL1005" s="17"/>
      <c r="AM1005" s="17"/>
      <c r="AN1005" s="33">
        <v>7.08</v>
      </c>
      <c r="AO1005" s="17" t="s">
        <v>51</v>
      </c>
      <c r="AP1005" s="32" t="s">
        <v>52</v>
      </c>
      <c r="AQ1005" s="17" t="e">
        <f>AVERAGE(SMALL(AE1005:AI1005,1),SMALL(AE1005:AI1005,2))</f>
        <v>#NUM!</v>
      </c>
      <c r="AR1005" s="17" t="e">
        <f>IF(R1005 &lt;=( AVERAGE(SMALL(AE1005:AI1005,1),SMALL(AE1005:AI1005,2))), R1005, "")</f>
        <v>#NUM!</v>
      </c>
      <c r="AS1005" s="17" t="e">
        <f>AVERAGE(SMALL(AJ1005:AM1005,1),SMALL(AJ1005:AM1005,2))</f>
        <v>#NUM!</v>
      </c>
      <c r="AT1005" s="17">
        <f>T1005*1.075</f>
        <v>7.0842499999999999</v>
      </c>
      <c r="AU1005" s="17" t="e">
        <f>U1005*1.075</f>
        <v>#VALUE!</v>
      </c>
      <c r="AV1005" s="30" t="e">
        <f>MIN(AN1005,AT1005,AU1005)</f>
        <v>#VALUE!</v>
      </c>
      <c r="AW1005" s="42" t="s">
        <v>53</v>
      </c>
      <c r="AX1005" s="17" t="s">
        <v>52</v>
      </c>
      <c r="AY1005" s="33">
        <v>7.0839999999999996</v>
      </c>
      <c r="AZ1005" s="34">
        <f>IF(AND(AY1005&gt;0,AY1005&lt;=10),AY1005*0.25,IF(AND(AY1005&gt;10,AY1005&lt;=50),AY1005*0.17,IF(AND(AY1005&gt;10,AY1005&lt;=100),AY1005*0.12,IF(AY1005&gt;100,AY1005*0.1))))</f>
        <v>1.7709999999999999</v>
      </c>
      <c r="BA1005" s="35">
        <f>AZ1005+AY1005</f>
        <v>8.8550000000000004</v>
      </c>
      <c r="BB1005" s="33">
        <f>BA1005+BA1005*0.08</f>
        <v>9.5633999999999997</v>
      </c>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row>
    <row r="1006" spans="1:116" s="17" customFormat="1" ht="30">
      <c r="A1006" s="43" t="s">
        <v>4098</v>
      </c>
      <c r="B1006" s="23">
        <v>1009</v>
      </c>
      <c r="C1006" s="44">
        <v>3741</v>
      </c>
      <c r="D1006" s="44"/>
      <c r="E1006" s="45" t="s">
        <v>4449</v>
      </c>
      <c r="F1006" s="45" t="s">
        <v>4450</v>
      </c>
      <c r="G1006" s="35" t="s">
        <v>242</v>
      </c>
      <c r="H1006" s="48" t="s">
        <v>4457</v>
      </c>
      <c r="I1006" s="45" t="s">
        <v>4321</v>
      </c>
      <c r="J1006" s="45" t="s">
        <v>4452</v>
      </c>
      <c r="K1006" s="46"/>
      <c r="L1006" s="45"/>
      <c r="M1006" s="47">
        <v>1</v>
      </c>
      <c r="N1006" s="45" t="s">
        <v>47</v>
      </c>
      <c r="O1006" s="45" t="s">
        <v>4101</v>
      </c>
      <c r="P1006" s="45" t="s">
        <v>4455</v>
      </c>
      <c r="Q1006" s="45" t="s">
        <v>4458</v>
      </c>
      <c r="R1006" s="29">
        <v>7.21</v>
      </c>
      <c r="S1006" s="30"/>
      <c r="T1006" s="31">
        <v>6.71</v>
      </c>
      <c r="U1006" s="9" t="s">
        <v>58</v>
      </c>
      <c r="V1006" s="29">
        <v>6.7050999999999998</v>
      </c>
      <c r="W1006" s="30"/>
      <c r="X1006" s="30"/>
      <c r="Y1006" s="30"/>
      <c r="Z1006" s="30"/>
      <c r="AA1006" s="30"/>
      <c r="AB1006" s="30"/>
      <c r="AC1006" s="30"/>
      <c r="AD1006" s="30"/>
      <c r="AE1006" s="32">
        <v>6.7050999999999998</v>
      </c>
      <c r="AN1006" s="33">
        <v>7.21</v>
      </c>
      <c r="AO1006" s="17" t="s">
        <v>51</v>
      </c>
      <c r="AP1006" s="32" t="s">
        <v>52</v>
      </c>
      <c r="AQ1006" s="17" t="e">
        <f>AVERAGE(SMALL(AE1006:AI1006,1),SMALL(AE1006:AI1006,2))</f>
        <v>#NUM!</v>
      </c>
      <c r="AR1006" s="17" t="e">
        <f>IF(R1006 &lt;=( AVERAGE(SMALL(AE1006:AI1006,1),SMALL(AE1006:AI1006,2))), R1006, "")</f>
        <v>#NUM!</v>
      </c>
      <c r="AS1006" s="17" t="e">
        <f>AVERAGE(SMALL(AJ1006:AM1006,1),SMALL(AJ1006:AM1006,2))</f>
        <v>#NUM!</v>
      </c>
      <c r="AT1006" s="17">
        <f>T1006*1.075</f>
        <v>7.2132499999999995</v>
      </c>
      <c r="AU1006" s="17" t="e">
        <f>U1006*1.075</f>
        <v>#VALUE!</v>
      </c>
      <c r="AV1006" s="30" t="e">
        <f>MIN(AN1006,AT1006,AU1006)</f>
        <v>#VALUE!</v>
      </c>
      <c r="AW1006" s="42" t="s">
        <v>53</v>
      </c>
      <c r="AX1006" s="17" t="s">
        <v>52</v>
      </c>
      <c r="AY1006" s="33">
        <v>7.21</v>
      </c>
      <c r="AZ1006" s="34">
        <f>IF(AND(AY1006&gt;0,AY1006&lt;=10),AY1006*0.25,IF(AND(AY1006&gt;10,AY1006&lt;=50),AY1006*0.17,IF(AND(AY1006&gt;10,AY1006&lt;=100),AY1006*0.12,IF(AY1006&gt;100,AY1006*0.1))))</f>
        <v>1.8025</v>
      </c>
      <c r="BA1006" s="35">
        <f>AZ1006+AY1006</f>
        <v>9.0124999999999993</v>
      </c>
      <c r="BB1006" s="33">
        <f>BA1006+BA1006*0.08</f>
        <v>9.7334999999999994</v>
      </c>
    </row>
    <row r="1007" spans="1:116" s="17" customFormat="1" ht="30">
      <c r="A1007" s="43" t="s">
        <v>4098</v>
      </c>
      <c r="B1007" s="23">
        <v>1021</v>
      </c>
      <c r="C1007" s="44">
        <v>11869</v>
      </c>
      <c r="D1007" s="44"/>
      <c r="E1007" s="45" t="s">
        <v>4501</v>
      </c>
      <c r="F1007" s="45" t="s">
        <v>4502</v>
      </c>
      <c r="G1007" s="35" t="s">
        <v>4503</v>
      </c>
      <c r="H1007" s="48" t="s">
        <v>4504</v>
      </c>
      <c r="I1007" s="45" t="s">
        <v>244</v>
      </c>
      <c r="J1007" s="45" t="s">
        <v>4505</v>
      </c>
      <c r="K1007" s="46"/>
      <c r="L1007" s="45"/>
      <c r="M1007" s="47">
        <v>30</v>
      </c>
      <c r="N1007" s="45" t="s">
        <v>47</v>
      </c>
      <c r="O1007" s="45" t="s">
        <v>4101</v>
      </c>
      <c r="P1007" s="45" t="s">
        <v>4117</v>
      </c>
      <c r="Q1007" s="45" t="s">
        <v>4506</v>
      </c>
      <c r="R1007" s="29">
        <v>7.91</v>
      </c>
      <c r="S1007" s="30"/>
      <c r="T1007" s="31">
        <v>7.36</v>
      </c>
      <c r="U1007" s="9">
        <v>8</v>
      </c>
      <c r="V1007" s="29">
        <v>6.7225999999999999</v>
      </c>
      <c r="W1007" s="30">
        <v>8</v>
      </c>
      <c r="X1007" s="30"/>
      <c r="Y1007" s="30"/>
      <c r="Z1007" s="30"/>
      <c r="AA1007" s="30"/>
      <c r="AB1007" s="30"/>
      <c r="AC1007" s="30"/>
      <c r="AD1007" s="30"/>
      <c r="AE1007" s="32">
        <v>6.7225999999999999</v>
      </c>
      <c r="AN1007" s="33">
        <v>7.91</v>
      </c>
      <c r="AO1007" s="17" t="s">
        <v>51</v>
      </c>
      <c r="AP1007" s="32" t="s">
        <v>52</v>
      </c>
      <c r="AQ1007" s="17" t="e">
        <f>AVERAGE(SMALL(AE1007:AI1007,1),SMALL(AE1007:AI1007,2))</f>
        <v>#NUM!</v>
      </c>
      <c r="AR1007" s="17" t="e">
        <f>IF(R1007 &lt;=( AVERAGE(SMALL(AE1007:AI1007,1),SMALL(AE1007:AI1007,2))), R1007, "")</f>
        <v>#NUM!</v>
      </c>
      <c r="AS1007" s="17" t="e">
        <f>AVERAGE(SMALL(AJ1007:AM1007,1),SMALL(AJ1007:AM1007,2))</f>
        <v>#NUM!</v>
      </c>
      <c r="AT1007" s="17">
        <f>T1007*1.075</f>
        <v>7.9119999999999999</v>
      </c>
      <c r="AU1007" s="17">
        <f>U1007*1.075</f>
        <v>8.6</v>
      </c>
      <c r="AV1007" s="30">
        <f>MIN(AN1007,AT1007,AU1007)</f>
        <v>7.91</v>
      </c>
      <c r="AW1007" s="42" t="s">
        <v>53</v>
      </c>
      <c r="AX1007" s="17" t="s">
        <v>52</v>
      </c>
      <c r="AY1007" s="33">
        <v>7.91</v>
      </c>
      <c r="AZ1007" s="34">
        <f>IF(AND(AY1007&gt;0,AY1007&lt;=10),AY1007*0.25,IF(AND(AY1007&gt;10,AY1007&lt;=50),AY1007*0.17,IF(AND(AY1007&gt;10,AY1007&lt;=100),AY1007*0.12,IF(AY1007&gt;100,AY1007*0.1))))</f>
        <v>1.9775</v>
      </c>
      <c r="BA1007" s="35">
        <f>AZ1007+AY1007</f>
        <v>9.8874999999999993</v>
      </c>
      <c r="BB1007" s="33">
        <f>BA1007+BA1007*0.08</f>
        <v>10.6785</v>
      </c>
    </row>
    <row r="1008" spans="1:116" s="17" customFormat="1" ht="30">
      <c r="A1008" s="43" t="s">
        <v>4098</v>
      </c>
      <c r="B1008" s="23">
        <v>1007</v>
      </c>
      <c r="C1008" s="44">
        <v>3742</v>
      </c>
      <c r="D1008" s="44"/>
      <c r="E1008" s="45" t="s">
        <v>4449</v>
      </c>
      <c r="F1008" s="45" t="s">
        <v>4450</v>
      </c>
      <c r="G1008" s="35" t="s">
        <v>242</v>
      </c>
      <c r="H1008" s="48" t="s">
        <v>4451</v>
      </c>
      <c r="I1008" s="45" t="s">
        <v>4321</v>
      </c>
      <c r="J1008" s="45" t="s">
        <v>4452</v>
      </c>
      <c r="K1008" s="46"/>
      <c r="L1008" s="45"/>
      <c r="M1008" s="47">
        <v>1</v>
      </c>
      <c r="N1008" s="45" t="s">
        <v>47</v>
      </c>
      <c r="O1008" s="45" t="s">
        <v>4101</v>
      </c>
      <c r="P1008" s="45" t="s">
        <v>4117</v>
      </c>
      <c r="Q1008" s="45" t="s">
        <v>4453</v>
      </c>
      <c r="R1008" s="29">
        <v>8.16</v>
      </c>
      <c r="S1008" s="30"/>
      <c r="T1008" s="31">
        <v>7.59</v>
      </c>
      <c r="U1008" s="9" t="s">
        <v>58</v>
      </c>
      <c r="V1008" s="29">
        <v>7.6296999999999997</v>
      </c>
      <c r="W1008" s="30"/>
      <c r="X1008" s="30">
        <v>7.548</v>
      </c>
      <c r="Y1008" s="30"/>
      <c r="Z1008" s="30"/>
      <c r="AA1008" s="30"/>
      <c r="AB1008" s="30"/>
      <c r="AC1008" s="30"/>
      <c r="AD1008" s="30"/>
      <c r="AE1008" s="32">
        <v>7.6296999999999997</v>
      </c>
      <c r="AN1008" s="33">
        <v>8.16</v>
      </c>
      <c r="AO1008" s="17" t="s">
        <v>51</v>
      </c>
      <c r="AP1008" s="32" t="s">
        <v>52</v>
      </c>
      <c r="AQ1008" s="17" t="e">
        <f>AVERAGE(SMALL(AE1008:AI1008,1),SMALL(AE1008:AI1008,2))</f>
        <v>#NUM!</v>
      </c>
      <c r="AR1008" s="17" t="e">
        <f>IF(R1008 &lt;=( AVERAGE(SMALL(AE1008:AI1008,1),SMALL(AE1008:AI1008,2))), R1008, "")</f>
        <v>#NUM!</v>
      </c>
      <c r="AS1008" s="17" t="e">
        <f>AVERAGE(SMALL(AJ1008:AM1008,1),SMALL(AJ1008:AM1008,2))</f>
        <v>#NUM!</v>
      </c>
      <c r="AT1008" s="17">
        <f>T1008*1.075</f>
        <v>8.1592500000000001</v>
      </c>
      <c r="AU1008" s="17" t="e">
        <f>U1008*1.075</f>
        <v>#VALUE!</v>
      </c>
      <c r="AV1008" s="30" t="e">
        <f>MIN(AN1008,AT1008,AU1008)</f>
        <v>#VALUE!</v>
      </c>
      <c r="AW1008" s="17" t="s">
        <v>75</v>
      </c>
      <c r="AX1008" s="17" t="s">
        <v>76</v>
      </c>
      <c r="AY1008" s="33">
        <v>8.1590000000000007</v>
      </c>
      <c r="AZ1008" s="34">
        <f>IF(AND(AY1008&gt;0,AY1008&lt;=10),AY1008*0.25,IF(AND(AY1008&gt;10,AY1008&lt;=50),AY1008*0.17,IF(AND(AY1008&gt;10,AY1008&lt;=100),AY1008*0.12,IF(AY1008&gt;100,AY1008*0.1))))</f>
        <v>2.0397500000000002</v>
      </c>
      <c r="BA1008" s="35">
        <f>AZ1008+AY1008</f>
        <v>10.19875</v>
      </c>
      <c r="BB1008" s="33">
        <f>BA1008+BA1008*0.08</f>
        <v>11.01465</v>
      </c>
    </row>
    <row r="1009" spans="1:116" s="17" customFormat="1" ht="30">
      <c r="A1009" s="43" t="s">
        <v>4098</v>
      </c>
      <c r="B1009" s="23">
        <v>977</v>
      </c>
      <c r="C1009" s="44">
        <v>11554</v>
      </c>
      <c r="D1009" s="44"/>
      <c r="E1009" s="45" t="s">
        <v>4329</v>
      </c>
      <c r="F1009" s="45" t="s">
        <v>4330</v>
      </c>
      <c r="G1009" s="35" t="s">
        <v>4331</v>
      </c>
      <c r="H1009" s="48" t="s">
        <v>4332</v>
      </c>
      <c r="I1009" s="45" t="s">
        <v>244</v>
      </c>
      <c r="J1009" s="45" t="s">
        <v>4333</v>
      </c>
      <c r="K1009" s="46"/>
      <c r="L1009" s="45"/>
      <c r="M1009" s="47">
        <v>60</v>
      </c>
      <c r="N1009" s="45" t="s">
        <v>47</v>
      </c>
      <c r="O1009" s="45" t="s">
        <v>4101</v>
      </c>
      <c r="P1009" s="45" t="s">
        <v>4117</v>
      </c>
      <c r="Q1009" s="45" t="s">
        <v>4334</v>
      </c>
      <c r="R1009" s="29">
        <v>10.93</v>
      </c>
      <c r="S1009" s="30"/>
      <c r="T1009" s="31">
        <v>10.17</v>
      </c>
      <c r="U1009" s="9">
        <v>8</v>
      </c>
      <c r="V1009" s="29">
        <v>10.171900000000001</v>
      </c>
      <c r="W1009" s="30"/>
      <c r="X1009" s="30"/>
      <c r="Y1009" s="30"/>
      <c r="Z1009" s="30"/>
      <c r="AA1009" s="30"/>
      <c r="AB1009" s="30"/>
      <c r="AC1009" s="30"/>
      <c r="AD1009" s="30"/>
      <c r="AE1009" s="32">
        <v>10.171900000000001</v>
      </c>
      <c r="AN1009" s="33">
        <v>10.93</v>
      </c>
      <c r="AO1009" s="17" t="s">
        <v>51</v>
      </c>
      <c r="AP1009" s="32" t="s">
        <v>52</v>
      </c>
      <c r="AQ1009" s="17" t="e">
        <f>AVERAGE(SMALL(AE1009:AI1009,1),SMALL(AE1009:AI1009,2))</f>
        <v>#NUM!</v>
      </c>
      <c r="AR1009" s="17" t="e">
        <f>IF(R1009 &lt;=( AVERAGE(SMALL(AE1009:AI1009,1),SMALL(AE1009:AI1009,2))), R1009, "")</f>
        <v>#NUM!</v>
      </c>
      <c r="AS1009" s="17" t="e">
        <f>AVERAGE(SMALL(AJ1009:AM1009,1),SMALL(AJ1009:AM1009,2))</f>
        <v>#NUM!</v>
      </c>
      <c r="AT1009" s="17">
        <f>T1009*1.075</f>
        <v>10.932749999999999</v>
      </c>
      <c r="AU1009" s="17">
        <f>U1009*1.075</f>
        <v>8.6</v>
      </c>
      <c r="AV1009" s="30">
        <f>MIN(AN1009,AT1009,AU1009)</f>
        <v>8.6</v>
      </c>
      <c r="AW1009" s="17" t="s">
        <v>75</v>
      </c>
      <c r="AX1009" s="17" t="s">
        <v>76</v>
      </c>
      <c r="AY1009" s="33">
        <v>8.6</v>
      </c>
      <c r="AZ1009" s="34">
        <f>IF(AND(AY1009&gt;0,AY1009&lt;=10),AY1009*0.25,IF(AND(AY1009&gt;10,AY1009&lt;=50),AY1009*0.17,IF(AND(AY1009&gt;10,AY1009&lt;=100),AY1009*0.12,IF(AY1009&gt;100,AY1009*0.1))))</f>
        <v>2.15</v>
      </c>
      <c r="BA1009" s="35">
        <f>AZ1009+AY1009</f>
        <v>10.75</v>
      </c>
      <c r="BB1009" s="33">
        <f>BA1009+BA1009*0.08</f>
        <v>11.61</v>
      </c>
    </row>
    <row r="1010" spans="1:116" s="17" customFormat="1" ht="30">
      <c r="A1010" s="43" t="s">
        <v>4098</v>
      </c>
      <c r="B1010" s="23">
        <v>1010</v>
      </c>
      <c r="C1010" s="44">
        <v>11818</v>
      </c>
      <c r="D1010" s="44"/>
      <c r="E1010" s="45" t="s">
        <v>4459</v>
      </c>
      <c r="F1010" s="45" t="s">
        <v>4460</v>
      </c>
      <c r="G1010" s="35" t="s">
        <v>242</v>
      </c>
      <c r="H1010" s="48" t="s">
        <v>4461</v>
      </c>
      <c r="I1010" s="45" t="s">
        <v>244</v>
      </c>
      <c r="J1010" s="45" t="s">
        <v>4462</v>
      </c>
      <c r="K1010" s="46"/>
      <c r="L1010" s="45"/>
      <c r="M1010" s="47">
        <v>60</v>
      </c>
      <c r="N1010" s="45" t="s">
        <v>47</v>
      </c>
      <c r="O1010" s="45" t="s">
        <v>4101</v>
      </c>
      <c r="P1010" s="45" t="s">
        <v>4117</v>
      </c>
      <c r="Q1010" s="45" t="s">
        <v>4463</v>
      </c>
      <c r="R1010" s="29">
        <v>9.0500000000000007</v>
      </c>
      <c r="S1010" s="30"/>
      <c r="T1010" s="31">
        <v>8.42</v>
      </c>
      <c r="U1010" s="9" t="s">
        <v>58</v>
      </c>
      <c r="V1010" s="29">
        <v>8.4161999999999999</v>
      </c>
      <c r="W1010" s="30"/>
      <c r="X1010" s="30"/>
      <c r="Y1010" s="30"/>
      <c r="Z1010" s="30"/>
      <c r="AA1010" s="30"/>
      <c r="AB1010" s="30"/>
      <c r="AC1010" s="30"/>
      <c r="AD1010" s="30"/>
      <c r="AE1010" s="32">
        <v>8.4161999999999999</v>
      </c>
      <c r="AN1010" s="33">
        <v>9.0500000000000007</v>
      </c>
      <c r="AO1010" s="17" t="s">
        <v>51</v>
      </c>
      <c r="AP1010" s="32" t="s">
        <v>52</v>
      </c>
      <c r="AQ1010" s="17" t="e">
        <f>AVERAGE(SMALL(AE1010:AI1010,1),SMALL(AE1010:AI1010,2))</f>
        <v>#NUM!</v>
      </c>
      <c r="AR1010" s="17" t="e">
        <f>IF(R1010 &lt;=( AVERAGE(SMALL(AE1010:AI1010,1),SMALL(AE1010:AI1010,2))), R1010, "")</f>
        <v>#NUM!</v>
      </c>
      <c r="AS1010" s="17" t="e">
        <f>AVERAGE(SMALL(AJ1010:AM1010,1),SMALL(AJ1010:AM1010,2))</f>
        <v>#NUM!</v>
      </c>
      <c r="AT1010" s="17">
        <f>T1010*1.075</f>
        <v>9.051499999999999</v>
      </c>
      <c r="AU1010" s="17" t="e">
        <f>U1010*1.075</f>
        <v>#VALUE!</v>
      </c>
      <c r="AV1010" s="30" t="e">
        <f>MIN(AN1010,AT1010,AU1010)</f>
        <v>#VALUE!</v>
      </c>
      <c r="AW1010" s="42" t="s">
        <v>53</v>
      </c>
      <c r="AX1010" s="17" t="s">
        <v>52</v>
      </c>
      <c r="AY1010" s="33">
        <v>9.0500000000000007</v>
      </c>
      <c r="AZ1010" s="34">
        <f>IF(AND(AY1010&gt;0,AY1010&lt;=10),AY1010*0.25,IF(AND(AY1010&gt;10,AY1010&lt;=50),AY1010*0.17,IF(AND(AY1010&gt;10,AY1010&lt;=100),AY1010*0.12,IF(AY1010&gt;100,AY1010*0.1))))</f>
        <v>2.2625000000000002</v>
      </c>
      <c r="BA1010" s="35">
        <f>AZ1010+AY1010</f>
        <v>11.3125</v>
      </c>
      <c r="BB1010" s="33">
        <f>BA1010+BA1010*0.08</f>
        <v>12.217499999999999</v>
      </c>
    </row>
    <row r="1011" spans="1:116" s="49" customFormat="1" ht="30">
      <c r="A1011" s="43" t="s">
        <v>4098</v>
      </c>
      <c r="B1011" s="23">
        <v>978</v>
      </c>
      <c r="C1011" s="44">
        <v>11542</v>
      </c>
      <c r="D1011" s="44"/>
      <c r="E1011" s="45" t="s">
        <v>4329</v>
      </c>
      <c r="F1011" s="45" t="s">
        <v>4335</v>
      </c>
      <c r="G1011" s="35" t="s">
        <v>4331</v>
      </c>
      <c r="H1011" s="48" t="s">
        <v>4336</v>
      </c>
      <c r="I1011" s="45" t="s">
        <v>244</v>
      </c>
      <c r="J1011" s="45" t="s">
        <v>4333</v>
      </c>
      <c r="K1011" s="46"/>
      <c r="L1011" s="45"/>
      <c r="M1011" s="47">
        <v>60</v>
      </c>
      <c r="N1011" s="45" t="s">
        <v>47</v>
      </c>
      <c r="O1011" s="45" t="s">
        <v>4101</v>
      </c>
      <c r="P1011" s="45" t="s">
        <v>4117</v>
      </c>
      <c r="Q1011" s="45" t="s">
        <v>4337</v>
      </c>
      <c r="R1011" s="29">
        <v>13.84</v>
      </c>
      <c r="S1011" s="30"/>
      <c r="T1011" s="31">
        <v>12.87</v>
      </c>
      <c r="U1011" s="9">
        <v>9</v>
      </c>
      <c r="V1011" s="29">
        <v>12.8719</v>
      </c>
      <c r="W1011" s="30"/>
      <c r="X1011" s="30"/>
      <c r="Y1011" s="30"/>
      <c r="Z1011" s="30"/>
      <c r="AA1011" s="30"/>
      <c r="AB1011" s="30"/>
      <c r="AC1011" s="30"/>
      <c r="AD1011" s="30"/>
      <c r="AE1011" s="32">
        <v>12.8719</v>
      </c>
      <c r="AF1011" s="17"/>
      <c r="AG1011" s="17"/>
      <c r="AH1011" s="17"/>
      <c r="AI1011" s="17"/>
      <c r="AJ1011" s="17"/>
      <c r="AK1011" s="17"/>
      <c r="AL1011" s="17"/>
      <c r="AM1011" s="17"/>
      <c r="AN1011" s="33">
        <v>13.84</v>
      </c>
      <c r="AO1011" s="17" t="s">
        <v>51</v>
      </c>
      <c r="AP1011" s="32" t="s">
        <v>52</v>
      </c>
      <c r="AQ1011" s="17" t="e">
        <f>AVERAGE(SMALL(AE1011:AI1011,1),SMALL(AE1011:AI1011,2))</f>
        <v>#NUM!</v>
      </c>
      <c r="AR1011" s="17" t="e">
        <f>IF(R1011 &lt;=( AVERAGE(SMALL(AE1011:AI1011,1),SMALL(AE1011:AI1011,2))), R1011, "")</f>
        <v>#NUM!</v>
      </c>
      <c r="AS1011" s="17" t="e">
        <f>AVERAGE(SMALL(AJ1011:AM1011,1),SMALL(AJ1011:AM1011,2))</f>
        <v>#NUM!</v>
      </c>
      <c r="AT1011" s="17">
        <f>T1011*1.075</f>
        <v>13.835249999999998</v>
      </c>
      <c r="AU1011" s="17">
        <f>U1011*1.075</f>
        <v>9.6749999999999989</v>
      </c>
      <c r="AV1011" s="30">
        <f>MIN(AN1011,AT1011,AU1011)</f>
        <v>9.6749999999999989</v>
      </c>
      <c r="AW1011" s="17" t="s">
        <v>75</v>
      </c>
      <c r="AX1011" s="17" t="s">
        <v>76</v>
      </c>
      <c r="AY1011" s="33">
        <v>9.68</v>
      </c>
      <c r="AZ1011" s="34">
        <f>IF(AND(AY1011&gt;0,AY1011&lt;=10),AY1011*0.25,IF(AND(AY1011&gt;10,AY1011&lt;=50),AY1011*0.17,IF(AND(AY1011&gt;10,AY1011&lt;=100),AY1011*0.12,IF(AY1011&gt;100,AY1011*0.1))))</f>
        <v>2.42</v>
      </c>
      <c r="BA1011" s="35">
        <f>AZ1011+AY1011</f>
        <v>12.1</v>
      </c>
      <c r="BB1011" s="33">
        <f>BA1011+BA1011*0.08</f>
        <v>13.068</v>
      </c>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row>
    <row r="1012" spans="1:116" s="49" customFormat="1" ht="30">
      <c r="A1012" s="43" t="s">
        <v>4098</v>
      </c>
      <c r="B1012" s="23">
        <v>1008</v>
      </c>
      <c r="C1012" s="44">
        <v>3642</v>
      </c>
      <c r="D1012" s="44"/>
      <c r="E1012" s="45" t="s">
        <v>4449</v>
      </c>
      <c r="F1012" s="45" t="s">
        <v>4450</v>
      </c>
      <c r="G1012" s="35" t="s">
        <v>242</v>
      </c>
      <c r="H1012" s="48" t="s">
        <v>4454</v>
      </c>
      <c r="I1012" s="45" t="s">
        <v>4321</v>
      </c>
      <c r="J1012" s="45" t="s">
        <v>4452</v>
      </c>
      <c r="K1012" s="46"/>
      <c r="L1012" s="45"/>
      <c r="M1012" s="47">
        <v>1</v>
      </c>
      <c r="N1012" s="45" t="s">
        <v>47</v>
      </c>
      <c r="O1012" s="45" t="s">
        <v>4101</v>
      </c>
      <c r="P1012" s="45" t="s">
        <v>4455</v>
      </c>
      <c r="Q1012" s="45" t="s">
        <v>4456</v>
      </c>
      <c r="R1012" s="29">
        <v>10.46</v>
      </c>
      <c r="S1012" s="30"/>
      <c r="T1012" s="31">
        <v>9.73</v>
      </c>
      <c r="U1012" s="9">
        <v>10</v>
      </c>
      <c r="V1012" s="29">
        <v>11.1317</v>
      </c>
      <c r="W1012" s="30">
        <v>8.32</v>
      </c>
      <c r="X1012" s="30"/>
      <c r="Y1012" s="30"/>
      <c r="Z1012" s="30"/>
      <c r="AA1012" s="30"/>
      <c r="AB1012" s="30"/>
      <c r="AC1012" s="30"/>
      <c r="AD1012" s="30"/>
      <c r="AE1012" s="32">
        <v>11.1317</v>
      </c>
      <c r="AF1012" s="17"/>
      <c r="AG1012" s="17"/>
      <c r="AH1012" s="17"/>
      <c r="AI1012" s="17"/>
      <c r="AJ1012" s="17"/>
      <c r="AK1012" s="17"/>
      <c r="AL1012" s="17"/>
      <c r="AM1012" s="17"/>
      <c r="AN1012" s="33">
        <v>10.46</v>
      </c>
      <c r="AO1012" s="17" t="s">
        <v>51</v>
      </c>
      <c r="AP1012" s="32" t="s">
        <v>52</v>
      </c>
      <c r="AQ1012" s="17" t="e">
        <f>AVERAGE(SMALL(AE1012:AI1012,1),SMALL(AE1012:AI1012,2))</f>
        <v>#NUM!</v>
      </c>
      <c r="AR1012" s="17" t="e">
        <f>IF(R1012 &lt;=( AVERAGE(SMALL(AE1012:AI1012,1),SMALL(AE1012:AI1012,2))), R1012, "")</f>
        <v>#NUM!</v>
      </c>
      <c r="AS1012" s="17" t="e">
        <f>AVERAGE(SMALL(AJ1012:AM1012,1),SMALL(AJ1012:AM1012,2))</f>
        <v>#NUM!</v>
      </c>
      <c r="AT1012" s="17">
        <f>T1012*1.075</f>
        <v>10.45975</v>
      </c>
      <c r="AU1012" s="17">
        <f>U1012*1.075</f>
        <v>10.75</v>
      </c>
      <c r="AV1012" s="30">
        <f>MIN(AN1012,AT1012,AU1012)</f>
        <v>10.45975</v>
      </c>
      <c r="AW1012" s="42" t="s">
        <v>53</v>
      </c>
      <c r="AX1012" s="17" t="s">
        <v>52</v>
      </c>
      <c r="AY1012" s="33">
        <v>10.46</v>
      </c>
      <c r="AZ1012" s="34">
        <f>IF(AND(AY1012&gt;0,AY1012&lt;=10),AY1012*0.25,IF(AND(AY1012&gt;10,AY1012&lt;=50),AY1012*0.17,IF(AND(AY1012&gt;10,AY1012&lt;=100),AY1012*0.12,IF(AY1012&gt;100,AY1012*0.1))))</f>
        <v>1.7782000000000002</v>
      </c>
      <c r="BA1012" s="35">
        <f>AZ1012+AY1012</f>
        <v>12.238200000000001</v>
      </c>
      <c r="BB1012" s="33">
        <f>BA1012+BA1012*0.08</f>
        <v>13.217256000000001</v>
      </c>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c r="BW1012" s="17"/>
      <c r="BX1012" s="17"/>
      <c r="BY1012" s="17"/>
      <c r="BZ1012" s="17"/>
      <c r="CA1012" s="17"/>
      <c r="CB1012" s="17"/>
      <c r="CC1012" s="17"/>
      <c r="CD1012" s="17"/>
      <c r="CE1012" s="17"/>
      <c r="CF1012" s="17"/>
      <c r="CG1012" s="17"/>
      <c r="CH1012" s="17"/>
      <c r="CI1012" s="17"/>
      <c r="CJ1012" s="17"/>
      <c r="CK1012" s="17"/>
      <c r="CL1012" s="17"/>
      <c r="CM1012" s="17"/>
      <c r="CN1012" s="17"/>
      <c r="CO1012" s="17"/>
      <c r="CP1012" s="17"/>
      <c r="CQ1012" s="17"/>
      <c r="CR1012" s="17"/>
      <c r="CS1012" s="17"/>
      <c r="CT1012" s="17"/>
      <c r="CU1012" s="17"/>
      <c r="CV1012" s="17"/>
      <c r="CW1012" s="17"/>
      <c r="CX1012" s="17"/>
      <c r="CY1012" s="17"/>
      <c r="CZ1012" s="17"/>
      <c r="DA1012" s="17"/>
      <c r="DB1012" s="17"/>
      <c r="DC1012" s="17"/>
      <c r="DD1012" s="17"/>
      <c r="DE1012" s="17"/>
      <c r="DF1012" s="17"/>
      <c r="DG1012" s="17"/>
      <c r="DH1012" s="17"/>
      <c r="DI1012" s="17"/>
      <c r="DJ1012" s="17"/>
      <c r="DK1012" s="17"/>
      <c r="DL1012" s="17"/>
    </row>
    <row r="1013" spans="1:116" s="49" customFormat="1" ht="30">
      <c r="A1013" s="43" t="s">
        <v>4098</v>
      </c>
      <c r="B1013" s="23">
        <v>1011</v>
      </c>
      <c r="C1013" s="44">
        <v>11817</v>
      </c>
      <c r="D1013" s="44"/>
      <c r="E1013" s="45" t="s">
        <v>4459</v>
      </c>
      <c r="F1013" s="45" t="s">
        <v>4460</v>
      </c>
      <c r="G1013" s="35" t="s">
        <v>242</v>
      </c>
      <c r="H1013" s="48" t="s">
        <v>4464</v>
      </c>
      <c r="I1013" s="45" t="s">
        <v>244</v>
      </c>
      <c r="J1013" s="45" t="s">
        <v>4462</v>
      </c>
      <c r="K1013" s="46"/>
      <c r="L1013" s="45"/>
      <c r="M1013" s="47">
        <v>60</v>
      </c>
      <c r="N1013" s="45" t="s">
        <v>47</v>
      </c>
      <c r="O1013" s="45" t="s">
        <v>4101</v>
      </c>
      <c r="P1013" s="45" t="s">
        <v>4117</v>
      </c>
      <c r="Q1013" s="45" t="s">
        <v>4465</v>
      </c>
      <c r="R1013" s="29">
        <v>12.89</v>
      </c>
      <c r="S1013" s="30"/>
      <c r="T1013" s="31">
        <v>11.99</v>
      </c>
      <c r="U1013" s="9">
        <v>10.199999999999999</v>
      </c>
      <c r="V1013" s="29">
        <v>9.4239999999999995</v>
      </c>
      <c r="W1013" s="30">
        <v>25.04</v>
      </c>
      <c r="X1013" s="30"/>
      <c r="Y1013" s="30"/>
      <c r="Z1013" s="30"/>
      <c r="AA1013" s="30"/>
      <c r="AB1013" s="30"/>
      <c r="AC1013" s="30"/>
      <c r="AD1013" s="30"/>
      <c r="AE1013" s="32">
        <v>9.4239999999999995</v>
      </c>
      <c r="AF1013" s="17"/>
      <c r="AG1013" s="17">
        <v>24.901800000000001</v>
      </c>
      <c r="AH1013" s="17"/>
      <c r="AI1013" s="17"/>
      <c r="AJ1013" s="17"/>
      <c r="AK1013" s="17"/>
      <c r="AL1013" s="17"/>
      <c r="AM1013" s="17"/>
      <c r="AN1013" s="33">
        <v>12.89</v>
      </c>
      <c r="AO1013" s="17" t="s">
        <v>51</v>
      </c>
      <c r="AP1013" s="32" t="s">
        <v>52</v>
      </c>
      <c r="AQ1013" s="17">
        <f>AVERAGE(SMALL(AE1013:AI1013,1),SMALL(AE1013:AI1013,2))</f>
        <v>17.1629</v>
      </c>
      <c r="AR1013" s="17">
        <f>IF(R1013 &lt;=( AVERAGE(SMALL(AE1013:AI1013,1),SMALL(AE1013:AI1013,2))), R1013, "")</f>
        <v>12.89</v>
      </c>
      <c r="AS1013" s="17" t="e">
        <f>AVERAGE(SMALL(AJ1013:AM1013,1),SMALL(AJ1013:AM1013,2))</f>
        <v>#NUM!</v>
      </c>
      <c r="AT1013" s="17">
        <f>T1013*1.075</f>
        <v>12.889250000000001</v>
      </c>
      <c r="AU1013" s="17">
        <f>U1013*1.075</f>
        <v>10.964999999999998</v>
      </c>
      <c r="AV1013" s="30">
        <f>MIN(AN1013,AT1013,AU1013)</f>
        <v>10.964999999999998</v>
      </c>
      <c r="AW1013" s="17" t="s">
        <v>75</v>
      </c>
      <c r="AX1013" s="17" t="s">
        <v>76</v>
      </c>
      <c r="AY1013" s="33">
        <v>10.97</v>
      </c>
      <c r="AZ1013" s="34">
        <f>IF(AND(AY1013&gt;0,AY1013&lt;=10),AY1013*0.25,IF(AND(AY1013&gt;10,AY1013&lt;=50),AY1013*0.17,IF(AND(AY1013&gt;10,AY1013&lt;=100),AY1013*0.12,IF(AY1013&gt;100,AY1013*0.1))))</f>
        <v>1.8649000000000002</v>
      </c>
      <c r="BA1013" s="35">
        <f>AZ1013+AY1013</f>
        <v>12.834900000000001</v>
      </c>
      <c r="BB1013" s="33">
        <f>BA1013+BA1013*0.08</f>
        <v>13.861692000000001</v>
      </c>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c r="CE1013" s="17"/>
      <c r="CF1013" s="17"/>
      <c r="CG1013" s="17"/>
      <c r="CH1013" s="17"/>
      <c r="CI1013" s="17"/>
      <c r="CJ1013" s="17"/>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row>
    <row r="1014" spans="1:116" s="49" customFormat="1" ht="30">
      <c r="A1014" s="43" t="s">
        <v>4098</v>
      </c>
      <c r="B1014" s="23">
        <v>985</v>
      </c>
      <c r="C1014" s="44">
        <v>19880</v>
      </c>
      <c r="D1014" s="44"/>
      <c r="E1014" s="45" t="s">
        <v>4360</v>
      </c>
      <c r="F1014" s="45" t="s">
        <v>4361</v>
      </c>
      <c r="G1014" s="35" t="s">
        <v>4362</v>
      </c>
      <c r="H1014" s="48" t="s">
        <v>4365</v>
      </c>
      <c r="I1014" s="45" t="s">
        <v>244</v>
      </c>
      <c r="J1014" s="45" t="s">
        <v>4363</v>
      </c>
      <c r="K1014" s="46"/>
      <c r="L1014" s="45"/>
      <c r="M1014" s="47">
        <v>30</v>
      </c>
      <c r="N1014" s="45" t="s">
        <v>47</v>
      </c>
      <c r="O1014" s="45" t="s">
        <v>4101</v>
      </c>
      <c r="P1014" s="45" t="s">
        <v>4117</v>
      </c>
      <c r="Q1014" s="45" t="s">
        <v>4366</v>
      </c>
      <c r="R1014" s="29">
        <v>11.06</v>
      </c>
      <c r="S1014" s="30"/>
      <c r="T1014" s="31">
        <v>10.29</v>
      </c>
      <c r="U1014" s="9" t="s">
        <v>58</v>
      </c>
      <c r="V1014" s="29">
        <v>10.2904</v>
      </c>
      <c r="W1014" s="30"/>
      <c r="X1014" s="30"/>
      <c r="Y1014" s="30"/>
      <c r="Z1014" s="30"/>
      <c r="AA1014" s="30"/>
      <c r="AB1014" s="30"/>
      <c r="AC1014" s="30"/>
      <c r="AD1014" s="30"/>
      <c r="AE1014" s="32">
        <v>10.2904</v>
      </c>
      <c r="AF1014" s="17"/>
      <c r="AG1014" s="17"/>
      <c r="AH1014" s="17"/>
      <c r="AI1014" s="17"/>
      <c r="AJ1014" s="17"/>
      <c r="AK1014" s="17"/>
      <c r="AL1014" s="17"/>
      <c r="AM1014" s="17"/>
      <c r="AN1014" s="33">
        <v>11.06</v>
      </c>
      <c r="AO1014" s="17" t="s">
        <v>51</v>
      </c>
      <c r="AP1014" s="32" t="s">
        <v>52</v>
      </c>
      <c r="AQ1014" s="17" t="e">
        <f>AVERAGE(SMALL(AE1014:AI1014,1),SMALL(AE1014:AI1014,2))</f>
        <v>#NUM!</v>
      </c>
      <c r="AR1014" s="17" t="e">
        <f>IF(R1014 &lt;=( AVERAGE(SMALL(AE1014:AI1014,1),SMALL(AE1014:AI1014,2))), R1014, "")</f>
        <v>#NUM!</v>
      </c>
      <c r="AS1014" s="17" t="e">
        <f>AVERAGE(SMALL(AJ1014:AM1014,1),SMALL(AJ1014:AM1014,2))</f>
        <v>#NUM!</v>
      </c>
      <c r="AT1014" s="17">
        <f>T1014*1.075</f>
        <v>11.061749999999998</v>
      </c>
      <c r="AU1014" s="17" t="e">
        <f>U1014*1.075</f>
        <v>#VALUE!</v>
      </c>
      <c r="AV1014" s="30" t="e">
        <f>MIN(AN1014,AT1014,AU1014)</f>
        <v>#VALUE!</v>
      </c>
      <c r="AW1014" s="42" t="s">
        <v>53</v>
      </c>
      <c r="AX1014" s="17" t="s">
        <v>52</v>
      </c>
      <c r="AY1014" s="33">
        <v>11.061</v>
      </c>
      <c r="AZ1014" s="34">
        <f>IF(AND(AY1014&gt;0,AY1014&lt;=10),AY1014*0.25,IF(AND(AY1014&gt;10,AY1014&lt;=50),AY1014*0.17,IF(AND(AY1014&gt;10,AY1014&lt;=100),AY1014*0.12,IF(AY1014&gt;100,AY1014*0.1))))</f>
        <v>1.8803700000000001</v>
      </c>
      <c r="BA1014" s="35">
        <f>AZ1014+AY1014</f>
        <v>12.941369999999999</v>
      </c>
      <c r="BB1014" s="33">
        <f>BA1014+BA1014*0.08</f>
        <v>13.976679599999999</v>
      </c>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CT1014" s="17"/>
      <c r="CU1014" s="17"/>
      <c r="CV1014" s="17"/>
      <c r="CW1014" s="17"/>
      <c r="CX1014" s="17"/>
      <c r="CY1014" s="17"/>
      <c r="CZ1014" s="17"/>
      <c r="DA1014" s="17"/>
      <c r="DB1014" s="17"/>
      <c r="DC1014" s="17"/>
      <c r="DD1014" s="17"/>
      <c r="DE1014" s="17"/>
      <c r="DF1014" s="17"/>
      <c r="DG1014" s="17"/>
      <c r="DH1014" s="17"/>
      <c r="DI1014" s="17"/>
      <c r="DJ1014" s="17"/>
      <c r="DK1014" s="17"/>
      <c r="DL1014" s="17"/>
    </row>
    <row r="1015" spans="1:116" s="17" customFormat="1" ht="30">
      <c r="A1015" s="43" t="s">
        <v>4098</v>
      </c>
      <c r="B1015" s="23">
        <v>935</v>
      </c>
      <c r="C1015" s="44">
        <v>1211</v>
      </c>
      <c r="D1015" s="44"/>
      <c r="E1015" s="45" t="s">
        <v>4166</v>
      </c>
      <c r="F1015" s="45" t="s">
        <v>4167</v>
      </c>
      <c r="G1015" s="35" t="s">
        <v>96</v>
      </c>
      <c r="H1015" s="48" t="s">
        <v>89</v>
      </c>
      <c r="I1015" s="45" t="s">
        <v>1458</v>
      </c>
      <c r="J1015" s="45" t="s">
        <v>4168</v>
      </c>
      <c r="K1015" s="46"/>
      <c r="L1015" s="45"/>
      <c r="M1015" s="47">
        <v>20</v>
      </c>
      <c r="N1015" s="45" t="s">
        <v>47</v>
      </c>
      <c r="O1015" s="45" t="s">
        <v>4101</v>
      </c>
      <c r="P1015" s="45" t="s">
        <v>4156</v>
      </c>
      <c r="Q1015" s="45" t="s">
        <v>4169</v>
      </c>
      <c r="R1015" s="29">
        <v>12.22</v>
      </c>
      <c r="S1015" s="30"/>
      <c r="T1015" s="58">
        <v>11.37</v>
      </c>
      <c r="U1015" s="9">
        <v>17</v>
      </c>
      <c r="V1015" s="29">
        <v>37.521700000000003</v>
      </c>
      <c r="W1015" s="30">
        <v>13.8</v>
      </c>
      <c r="X1015" s="30">
        <v>15.2865</v>
      </c>
      <c r="Y1015" s="30"/>
      <c r="Z1015" s="30"/>
      <c r="AA1015" s="30"/>
      <c r="AB1015" s="30"/>
      <c r="AC1015" s="30"/>
      <c r="AD1015" s="30"/>
      <c r="AE1015" s="32">
        <v>37.521700000000003</v>
      </c>
      <c r="AN1015" s="33">
        <v>12.22</v>
      </c>
      <c r="AO1015" s="17" t="s">
        <v>51</v>
      </c>
      <c r="AP1015" s="32" t="s">
        <v>52</v>
      </c>
      <c r="AQ1015" s="17" t="e">
        <f>AVERAGE(SMALL(AE1015:AI1015,1),SMALL(AE1015:AI1015,2))</f>
        <v>#NUM!</v>
      </c>
      <c r="AR1015" s="17" t="e">
        <f>IF(R1015 &lt;=( AVERAGE(SMALL(AE1015:AI1015,1),SMALL(AE1015:AI1015,2))), R1015, "")</f>
        <v>#NUM!</v>
      </c>
      <c r="AS1015" s="17" t="e">
        <f>AVERAGE(SMALL(AJ1015:AM1015,1),SMALL(AJ1015:AM1015,2))</f>
        <v>#NUM!</v>
      </c>
      <c r="AT1015" s="17">
        <f>T1015*1.075</f>
        <v>12.222749999999998</v>
      </c>
      <c r="AU1015" s="17">
        <f>U1015*1.075</f>
        <v>18.274999999999999</v>
      </c>
      <c r="AV1015" s="30">
        <f>MIN(AN1015,AT1015,AU1015)</f>
        <v>12.22</v>
      </c>
      <c r="AW1015" s="42" t="s">
        <v>53</v>
      </c>
      <c r="AX1015" s="42" t="s">
        <v>52</v>
      </c>
      <c r="AY1015" s="33">
        <v>12.22</v>
      </c>
      <c r="AZ1015" s="34">
        <f>IF(AND(AY1015&gt;0,AY1015&lt;=10),AY1015*0.25,IF(AND(AY1015&gt;10,AY1015&lt;=50),AY1015*0.17,IF(AND(AY1015&gt;10,AY1015&lt;=100),AY1015*0.12,IF(AY1015&gt;100,AY1015*0.1))))</f>
        <v>2.0774000000000004</v>
      </c>
      <c r="BA1015" s="35">
        <f>AZ1015+AY1015</f>
        <v>14.297400000000001</v>
      </c>
      <c r="BB1015" s="33">
        <f>BA1015+BA1015*0.08</f>
        <v>15.441192000000001</v>
      </c>
    </row>
    <row r="1016" spans="1:116" s="17" customFormat="1" ht="30">
      <c r="A1016" s="43" t="s">
        <v>4098</v>
      </c>
      <c r="B1016" s="23">
        <v>1012</v>
      </c>
      <c r="C1016" s="44">
        <v>11816</v>
      </c>
      <c r="D1016" s="44"/>
      <c r="E1016" s="45" t="s">
        <v>4459</v>
      </c>
      <c r="F1016" s="45" t="s">
        <v>4460</v>
      </c>
      <c r="G1016" s="35" t="s">
        <v>242</v>
      </c>
      <c r="H1016" s="48" t="s">
        <v>4466</v>
      </c>
      <c r="I1016" s="45" t="s">
        <v>244</v>
      </c>
      <c r="J1016" s="45" t="s">
        <v>4462</v>
      </c>
      <c r="K1016" s="46"/>
      <c r="L1016" s="45"/>
      <c r="M1016" s="47">
        <v>60</v>
      </c>
      <c r="N1016" s="45" t="s">
        <v>47</v>
      </c>
      <c r="O1016" s="45" t="s">
        <v>4101</v>
      </c>
      <c r="P1016" s="45" t="s">
        <v>4117</v>
      </c>
      <c r="Q1016" s="45" t="s">
        <v>4467</v>
      </c>
      <c r="R1016" s="29">
        <v>15.11</v>
      </c>
      <c r="S1016" s="30"/>
      <c r="T1016" s="31">
        <v>14.06</v>
      </c>
      <c r="U1016" s="9">
        <v>13</v>
      </c>
      <c r="V1016" s="29">
        <v>15.5587</v>
      </c>
      <c r="W1016" s="30"/>
      <c r="X1016" s="30">
        <v>33.337600000000002</v>
      </c>
      <c r="Y1016" s="30"/>
      <c r="Z1016" s="30"/>
      <c r="AA1016" s="30"/>
      <c r="AB1016" s="30"/>
      <c r="AC1016" s="30"/>
      <c r="AD1016" s="30"/>
      <c r="AE1016" s="32">
        <v>15.5587</v>
      </c>
      <c r="AG1016" s="17">
        <v>33.148499999999999</v>
      </c>
      <c r="AN1016" s="33">
        <v>15.11</v>
      </c>
      <c r="AO1016" s="17" t="s">
        <v>51</v>
      </c>
      <c r="AP1016" s="32" t="s">
        <v>52</v>
      </c>
      <c r="AQ1016" s="17">
        <f>AVERAGE(SMALL(AE1016:AI1016,1),SMALL(AE1016:AI1016,2))</f>
        <v>24.3536</v>
      </c>
      <c r="AR1016" s="17">
        <f>IF(R1016 &lt;=( AVERAGE(SMALL(AE1016:AI1016,1),SMALL(AE1016:AI1016,2))), R1016, "")</f>
        <v>15.11</v>
      </c>
      <c r="AS1016" s="17" t="e">
        <f>AVERAGE(SMALL(AJ1016:AM1016,1),SMALL(AJ1016:AM1016,2))</f>
        <v>#NUM!</v>
      </c>
      <c r="AT1016" s="17">
        <f>T1016*1.075</f>
        <v>15.1145</v>
      </c>
      <c r="AU1016" s="17">
        <f>U1016*1.075</f>
        <v>13.975</v>
      </c>
      <c r="AV1016" s="30">
        <f>MIN(AN1016,AT1016,AU1016)</f>
        <v>13.975</v>
      </c>
      <c r="AW1016" s="17" t="s">
        <v>75</v>
      </c>
      <c r="AX1016" s="17" t="s">
        <v>76</v>
      </c>
      <c r="AY1016" s="33">
        <v>13.98</v>
      </c>
      <c r="AZ1016" s="34">
        <f>IF(AND(AY1016&gt;0,AY1016&lt;=10),AY1016*0.25,IF(AND(AY1016&gt;10,AY1016&lt;=50),AY1016*0.17,IF(AND(AY1016&gt;10,AY1016&lt;=100),AY1016*0.12,IF(AY1016&gt;100,AY1016*0.1))))</f>
        <v>2.3766000000000003</v>
      </c>
      <c r="BA1016" s="35">
        <f>AZ1016+AY1016</f>
        <v>16.3566</v>
      </c>
      <c r="BB1016" s="33">
        <f>BA1016+BA1016*0.08</f>
        <v>17.665127999999999</v>
      </c>
    </row>
    <row r="1017" spans="1:116" s="17" customFormat="1" ht="30">
      <c r="A1017" s="43" t="s">
        <v>4098</v>
      </c>
      <c r="B1017" s="23">
        <v>986</v>
      </c>
      <c r="C1017" s="44">
        <v>3682</v>
      </c>
      <c r="D1017" s="44"/>
      <c r="E1017" s="45" t="s">
        <v>4367</v>
      </c>
      <c r="F1017" s="45" t="s">
        <v>4368</v>
      </c>
      <c r="G1017" s="35" t="s">
        <v>4369</v>
      </c>
      <c r="H1017" s="48" t="s">
        <v>4370</v>
      </c>
      <c r="I1017" s="45" t="s">
        <v>45</v>
      </c>
      <c r="J1017" s="45" t="s">
        <v>4371</v>
      </c>
      <c r="K1017" s="46"/>
      <c r="L1017" s="45"/>
      <c r="M1017" s="47">
        <v>30</v>
      </c>
      <c r="N1017" s="45" t="s">
        <v>47</v>
      </c>
      <c r="O1017" s="45" t="s">
        <v>4101</v>
      </c>
      <c r="P1017" s="45" t="s">
        <v>4117</v>
      </c>
      <c r="Q1017" s="45" t="s">
        <v>4372</v>
      </c>
      <c r="R1017" s="29">
        <v>16.399999999999999</v>
      </c>
      <c r="S1017" s="30"/>
      <c r="T1017" s="31">
        <v>15.26</v>
      </c>
      <c r="U1017" s="9" t="s">
        <v>58</v>
      </c>
      <c r="V1017" s="29">
        <v>8.8846000000000007</v>
      </c>
      <c r="W1017" s="30"/>
      <c r="X1017" s="30">
        <v>21.628799999999998</v>
      </c>
      <c r="Y1017" s="30"/>
      <c r="Z1017" s="30"/>
      <c r="AA1017" s="30"/>
      <c r="AB1017" s="30"/>
      <c r="AC1017" s="30"/>
      <c r="AD1017" s="30"/>
      <c r="AE1017" s="32">
        <v>8.8846000000000007</v>
      </c>
      <c r="AN1017" s="33">
        <v>16.399999999999999</v>
      </c>
      <c r="AO1017" s="17" t="s">
        <v>51</v>
      </c>
      <c r="AP1017" s="32" t="s">
        <v>52</v>
      </c>
      <c r="AQ1017" s="17" t="e">
        <f>AVERAGE(SMALL(AE1017:AI1017,1),SMALL(AE1017:AI1017,2))</f>
        <v>#NUM!</v>
      </c>
      <c r="AR1017" s="17" t="e">
        <f>IF(R1017 &lt;=( AVERAGE(SMALL(AE1017:AI1017,1),SMALL(AE1017:AI1017,2))), R1017, "")</f>
        <v>#NUM!</v>
      </c>
      <c r="AS1017" s="17" t="e">
        <f>AVERAGE(SMALL(AJ1017:AM1017,1),SMALL(AJ1017:AM1017,2))</f>
        <v>#NUM!</v>
      </c>
      <c r="AT1017" s="17">
        <f>T1017*1.075</f>
        <v>16.404499999999999</v>
      </c>
      <c r="AU1017" s="17" t="e">
        <f>U1017*1.075</f>
        <v>#VALUE!</v>
      </c>
      <c r="AV1017" s="30" t="e">
        <f>MIN(AN1017,AT1017,AU1017)</f>
        <v>#VALUE!</v>
      </c>
      <c r="AW1017" s="17" t="s">
        <v>53</v>
      </c>
      <c r="AX1017" s="17" t="s">
        <v>52</v>
      </c>
      <c r="AY1017" s="33">
        <v>16.399999999999999</v>
      </c>
      <c r="AZ1017" s="34">
        <f>IF(AND(AY1017&gt;0,AY1017&lt;=10),AY1017*0.25,IF(AND(AY1017&gt;10,AY1017&lt;=50),AY1017*0.17,IF(AND(AY1017&gt;10,AY1017&lt;=100),AY1017*0.12,IF(AY1017&gt;100,AY1017*0.1))))</f>
        <v>2.7879999999999998</v>
      </c>
      <c r="BA1017" s="35">
        <f>AZ1017+AY1017</f>
        <v>19.187999999999999</v>
      </c>
      <c r="BB1017" s="33">
        <f>BA1017+BA1017*0.08</f>
        <v>20.723039999999997</v>
      </c>
    </row>
    <row r="1018" spans="1:116" s="17" customFormat="1" ht="30">
      <c r="A1018" s="43" t="s">
        <v>4098</v>
      </c>
      <c r="B1018" s="23">
        <v>947</v>
      </c>
      <c r="C1018" s="44">
        <v>17919</v>
      </c>
      <c r="D1018" s="44"/>
      <c r="E1018" s="45" t="s">
        <v>4217</v>
      </c>
      <c r="F1018" s="45" t="s">
        <v>4218</v>
      </c>
      <c r="G1018" s="35" t="s">
        <v>4219</v>
      </c>
      <c r="H1018" s="48" t="s">
        <v>1001</v>
      </c>
      <c r="I1018" s="45" t="s">
        <v>45</v>
      </c>
      <c r="J1018" s="45" t="s">
        <v>4220</v>
      </c>
      <c r="K1018" s="46"/>
      <c r="L1018" s="45"/>
      <c r="M1018" s="47">
        <v>28</v>
      </c>
      <c r="N1018" s="45" t="s">
        <v>47</v>
      </c>
      <c r="O1018" s="45" t="s">
        <v>4101</v>
      </c>
      <c r="P1018" s="45" t="s">
        <v>4117</v>
      </c>
      <c r="Q1018" s="45" t="s">
        <v>4221</v>
      </c>
      <c r="R1018" s="29">
        <v>42.68</v>
      </c>
      <c r="S1018" s="30"/>
      <c r="T1018" s="31">
        <v>39.869999999999997</v>
      </c>
      <c r="U1018" s="9" t="s">
        <v>58</v>
      </c>
      <c r="V1018" s="29">
        <v>39.866199999999999</v>
      </c>
      <c r="W1018" s="30"/>
      <c r="X1018" s="30"/>
      <c r="Y1018" s="30"/>
      <c r="Z1018" s="30"/>
      <c r="AA1018" s="30"/>
      <c r="AB1018" s="30"/>
      <c r="AC1018" s="30"/>
      <c r="AD1018" s="30"/>
      <c r="AE1018" s="32">
        <v>39.866199999999999</v>
      </c>
      <c r="AN1018" s="33">
        <v>42.68</v>
      </c>
      <c r="AO1018" s="17" t="s">
        <v>51</v>
      </c>
      <c r="AP1018" s="32" t="s">
        <v>52</v>
      </c>
      <c r="AQ1018" s="17" t="e">
        <f>AVERAGE(SMALL(AE1018:AI1018,1),SMALL(AE1018:AI1018,2))</f>
        <v>#NUM!</v>
      </c>
      <c r="AR1018" s="17" t="e">
        <f>IF(R1018 &lt;=( AVERAGE(SMALL(AE1018:AI1018,1),SMALL(AE1018:AI1018,2))), R1018, "")</f>
        <v>#NUM!</v>
      </c>
      <c r="AS1018" s="17" t="e">
        <f>AVERAGE(SMALL(AJ1018:AM1018,1),SMALL(AJ1018:AM1018,2))</f>
        <v>#NUM!</v>
      </c>
      <c r="AT1018" s="17">
        <f>T1018*1.075</f>
        <v>42.860249999999994</v>
      </c>
      <c r="AU1018" s="17" t="e">
        <f>U1018*1.075</f>
        <v>#VALUE!</v>
      </c>
      <c r="AV1018" s="30" t="e">
        <f>MIN(AN1018,AT1018,AU1018)</f>
        <v>#VALUE!</v>
      </c>
      <c r="AW1018" s="17" t="s">
        <v>75</v>
      </c>
      <c r="AX1018" s="17" t="s">
        <v>76</v>
      </c>
      <c r="AY1018" s="33">
        <v>42.68</v>
      </c>
      <c r="AZ1018" s="34">
        <f>IF(AND(AY1018&gt;0,AY1018&lt;=10),AY1018*0.25,IF(AND(AY1018&gt;10,AY1018&lt;=50),AY1018*0.17,IF(AND(AY1018&gt;10,AY1018&lt;=100),AY1018*0.12,IF(AY1018&gt;100,AY1018*0.1))))</f>
        <v>7.2556000000000003</v>
      </c>
      <c r="BA1018" s="35">
        <f>AZ1018+AY1018</f>
        <v>49.935600000000001</v>
      </c>
      <c r="BB1018" s="33">
        <f>BA1018+BA1018*0.08</f>
        <v>53.930447999999998</v>
      </c>
    </row>
    <row r="1019" spans="1:116" s="17" customFormat="1" ht="30">
      <c r="A1019" s="43" t="s">
        <v>4098</v>
      </c>
      <c r="B1019" s="23">
        <v>953</v>
      </c>
      <c r="C1019" s="44">
        <v>3957</v>
      </c>
      <c r="D1019" s="44"/>
      <c r="E1019" s="45" t="s">
        <v>4236</v>
      </c>
      <c r="F1019" s="45" t="s">
        <v>4237</v>
      </c>
      <c r="G1019" s="35" t="s">
        <v>4238</v>
      </c>
      <c r="H1019" s="48" t="s">
        <v>287</v>
      </c>
      <c r="I1019" s="45" t="s">
        <v>4239</v>
      </c>
      <c r="J1019" s="45" t="s">
        <v>4240</v>
      </c>
      <c r="K1019" s="46"/>
      <c r="L1019" s="45"/>
      <c r="M1019" s="47">
        <v>30</v>
      </c>
      <c r="N1019" s="45" t="s">
        <v>47</v>
      </c>
      <c r="O1019" s="45" t="s">
        <v>4101</v>
      </c>
      <c r="P1019" s="45" t="s">
        <v>4156</v>
      </c>
      <c r="Q1019" s="45" t="s">
        <v>4241</v>
      </c>
      <c r="R1019" s="29">
        <v>69.94</v>
      </c>
      <c r="S1019" s="30"/>
      <c r="T1019" s="31">
        <v>65.06</v>
      </c>
      <c r="U1019" s="9" t="s">
        <v>58</v>
      </c>
      <c r="V1019" s="29">
        <v>48.110199999999999</v>
      </c>
      <c r="W1019" s="30"/>
      <c r="X1019" s="30">
        <v>82.010499999999993</v>
      </c>
      <c r="Y1019" s="30"/>
      <c r="Z1019" s="30"/>
      <c r="AA1019" s="30"/>
      <c r="AB1019" s="30"/>
      <c r="AC1019" s="30"/>
      <c r="AD1019" s="30"/>
      <c r="AE1019" s="32">
        <v>48.110199999999999</v>
      </c>
      <c r="AN1019" s="33">
        <v>65.06</v>
      </c>
      <c r="AO1019" s="17" t="s">
        <v>213</v>
      </c>
      <c r="AP1019" s="32" t="s">
        <v>214</v>
      </c>
      <c r="AQ1019" s="17" t="e">
        <f>AVERAGE(SMALL(AE1019:AI1019,1),SMALL(AE1019:AI1019,2))</f>
        <v>#NUM!</v>
      </c>
      <c r="AR1019" s="17" t="e">
        <f>IF(R1019 &lt;=( AVERAGE(SMALL(AE1019:AI1019,1),SMALL(AE1019:AI1019,2))), R1019, "")</f>
        <v>#NUM!</v>
      </c>
      <c r="AS1019" s="17" t="e">
        <f>AVERAGE(SMALL(AJ1019:AM1019,1),SMALL(AJ1019:AM1019,2))</f>
        <v>#NUM!</v>
      </c>
      <c r="AT1019" s="17">
        <f>T1019*1.075</f>
        <v>69.939499999999995</v>
      </c>
      <c r="AU1019" s="17" t="e">
        <f>U1019*1.075</f>
        <v>#VALUE!</v>
      </c>
      <c r="AV1019" s="30" t="e">
        <f>MIN(AN1019,AT1019,AU1019)</f>
        <v>#VALUE!</v>
      </c>
      <c r="AW1019" s="17" t="s">
        <v>215</v>
      </c>
      <c r="AX1019" s="17" t="s">
        <v>214</v>
      </c>
      <c r="AY1019" s="33">
        <v>65.06</v>
      </c>
      <c r="AZ1019" s="34">
        <f>IF(AND(AY1019&gt;0,AY1019&lt;=10),AY1019*0.25,IF(AND(AY1019&gt;10,AY1019&lt;=50),AY1019*0.17,IF(AND(AY1019&gt;10,AY1019&lt;=100),AY1019*0.12,IF(AY1019&gt;100,AY1019*0.1))))</f>
        <v>7.8071999999999999</v>
      </c>
      <c r="BA1019" s="35">
        <f>AZ1019+AY1019</f>
        <v>72.867199999999997</v>
      </c>
      <c r="BB1019" s="33">
        <f>BA1019+BA1019*0.08</f>
        <v>78.696575999999993</v>
      </c>
    </row>
    <row r="1020" spans="1:116" s="17" customFormat="1" ht="30">
      <c r="A1020" s="43" t="s">
        <v>4098</v>
      </c>
      <c r="B1020" s="23">
        <v>948</v>
      </c>
      <c r="C1020" s="44">
        <v>17928</v>
      </c>
      <c r="D1020" s="44"/>
      <c r="E1020" s="45" t="s">
        <v>4217</v>
      </c>
      <c r="F1020" s="45" t="s">
        <v>4218</v>
      </c>
      <c r="G1020" s="35" t="s">
        <v>4219</v>
      </c>
      <c r="H1020" s="48" t="s">
        <v>866</v>
      </c>
      <c r="I1020" s="45" t="s">
        <v>45</v>
      </c>
      <c r="J1020" s="45" t="s">
        <v>4222</v>
      </c>
      <c r="K1020" s="46"/>
      <c r="L1020" s="45"/>
      <c r="M1020" s="47">
        <v>28</v>
      </c>
      <c r="N1020" s="45" t="s">
        <v>47</v>
      </c>
      <c r="O1020" s="45" t="s">
        <v>4101</v>
      </c>
      <c r="P1020" s="45" t="s">
        <v>4117</v>
      </c>
      <c r="Q1020" s="45" t="s">
        <v>4223</v>
      </c>
      <c r="R1020" s="29">
        <v>81.28</v>
      </c>
      <c r="S1020" s="30"/>
      <c r="T1020" s="31">
        <v>75.61</v>
      </c>
      <c r="U1020" s="9" t="s">
        <v>58</v>
      </c>
      <c r="V1020" s="29">
        <v>75.610399999999998</v>
      </c>
      <c r="W1020" s="30"/>
      <c r="X1020" s="30"/>
      <c r="Y1020" s="30"/>
      <c r="Z1020" s="30"/>
      <c r="AA1020" s="30"/>
      <c r="AB1020" s="30"/>
      <c r="AC1020" s="30"/>
      <c r="AD1020" s="30"/>
      <c r="AE1020" s="32">
        <v>75.610399999999998</v>
      </c>
      <c r="AN1020" s="33">
        <v>81.28</v>
      </c>
      <c r="AO1020" s="17" t="s">
        <v>51</v>
      </c>
      <c r="AP1020" s="32" t="s">
        <v>52</v>
      </c>
      <c r="AQ1020" s="17" t="e">
        <f>AVERAGE(SMALL(AE1020:AI1020,1),SMALL(AE1020:AI1020,2))</f>
        <v>#NUM!</v>
      </c>
      <c r="AR1020" s="17" t="e">
        <f>IF(R1020 &lt;=( AVERAGE(SMALL(AE1020:AI1020,1),SMALL(AE1020:AI1020,2))), R1020, "")</f>
        <v>#NUM!</v>
      </c>
      <c r="AS1020" s="17" t="e">
        <f>AVERAGE(SMALL(AJ1020:AM1020,1),SMALL(AJ1020:AM1020,2))</f>
        <v>#NUM!</v>
      </c>
      <c r="AT1020" s="17">
        <f>T1020*1.075</f>
        <v>81.280749999999998</v>
      </c>
      <c r="AU1020" s="17" t="e">
        <f>U1020*1.075</f>
        <v>#VALUE!</v>
      </c>
      <c r="AV1020" s="30" t="e">
        <f>MIN(AN1020,AT1020,AU1020)</f>
        <v>#VALUE!</v>
      </c>
      <c r="AW1020" s="42" t="s">
        <v>53</v>
      </c>
      <c r="AX1020" s="17" t="s">
        <v>52</v>
      </c>
      <c r="AY1020" s="33">
        <v>81.28</v>
      </c>
      <c r="AZ1020" s="34">
        <f>IF(AND(AY1020&gt;0,AY1020&lt;=10),AY1020*0.25,IF(AND(AY1020&gt;10,AY1020&lt;=50),AY1020*0.17,IF(AND(AY1020&gt;10,AY1020&lt;=100),AY1020*0.12,IF(AY1020&gt;100,AY1020*0.1))))</f>
        <v>9.7536000000000005</v>
      </c>
      <c r="BA1020" s="35">
        <f>AZ1020+AY1020</f>
        <v>91.033600000000007</v>
      </c>
      <c r="BB1020" s="33">
        <f>BA1020+BA1020*0.08</f>
        <v>98.316288000000014</v>
      </c>
    </row>
    <row r="1021" spans="1:116" s="17" customFormat="1" ht="30">
      <c r="A1021" s="43" t="s">
        <v>4098</v>
      </c>
      <c r="B1021" s="23">
        <v>1017</v>
      </c>
      <c r="C1021" s="44">
        <v>5875</v>
      </c>
      <c r="D1021" s="44"/>
      <c r="E1021" s="45" t="s">
        <v>4485</v>
      </c>
      <c r="F1021" s="45" t="s">
        <v>4486</v>
      </c>
      <c r="G1021" s="35" t="s">
        <v>1408</v>
      </c>
      <c r="H1021" s="48" t="s">
        <v>142</v>
      </c>
      <c r="I1021" s="45" t="s">
        <v>161</v>
      </c>
      <c r="J1021" s="45" t="s">
        <v>4487</v>
      </c>
      <c r="K1021" s="46"/>
      <c r="L1021" s="45"/>
      <c r="M1021" s="47">
        <v>5</v>
      </c>
      <c r="N1021" s="45" t="s">
        <v>47</v>
      </c>
      <c r="O1021" s="45" t="s">
        <v>4101</v>
      </c>
      <c r="P1021" s="45" t="s">
        <v>4131</v>
      </c>
      <c r="Q1021" s="45" t="s">
        <v>4488</v>
      </c>
      <c r="R1021" s="29">
        <v>179.84</v>
      </c>
      <c r="S1021" s="30"/>
      <c r="T1021" s="31">
        <v>167.29</v>
      </c>
      <c r="U1021" s="9" t="s">
        <v>58</v>
      </c>
      <c r="V1021" s="29">
        <v>167.2961</v>
      </c>
      <c r="W1021" s="30"/>
      <c r="X1021" s="30"/>
      <c r="Y1021" s="30"/>
      <c r="Z1021" s="30"/>
      <c r="AA1021" s="30"/>
      <c r="AB1021" s="30"/>
      <c r="AC1021" s="30"/>
      <c r="AD1021" s="30"/>
      <c r="AE1021" s="32">
        <v>167.2961</v>
      </c>
      <c r="AF1021" s="17">
        <v>82.507800000000003</v>
      </c>
      <c r="AG1021" s="17">
        <v>81.415899999999993</v>
      </c>
      <c r="AN1021" s="33">
        <v>82.9619</v>
      </c>
      <c r="AO1021" s="17" t="s">
        <v>213</v>
      </c>
      <c r="AP1021" s="32" t="s">
        <v>214</v>
      </c>
      <c r="AQ1021" s="17">
        <f>AVERAGE(SMALL(AE1021:AI1021,1),SMALL(AE1021:AI1021,2))</f>
        <v>81.961849999999998</v>
      </c>
      <c r="AR1021" s="17" t="str">
        <f>IF(R1021 &lt;=( AVERAGE(SMALL(AE1021:AI1021,1),SMALL(AE1021:AI1021,2))), R1021, "")</f>
        <v/>
      </c>
      <c r="AS1021" s="17" t="e">
        <f>AVERAGE(SMALL(AJ1021:AM1021,1),SMALL(AJ1021:AM1021,2))</f>
        <v>#NUM!</v>
      </c>
      <c r="AT1021" s="17">
        <f>T1021*1.075</f>
        <v>179.83674999999999</v>
      </c>
      <c r="AU1021" s="17" t="e">
        <f>U1021*1.075</f>
        <v>#VALUE!</v>
      </c>
      <c r="AV1021" s="30" t="e">
        <f>MIN(AN1021,AT1021,AU1021)</f>
        <v>#VALUE!</v>
      </c>
      <c r="AW1021" s="42" t="s">
        <v>53</v>
      </c>
      <c r="AX1021" s="17" t="s">
        <v>52</v>
      </c>
      <c r="AY1021" s="33">
        <v>81.961799999999997</v>
      </c>
      <c r="AZ1021" s="34">
        <f>IF(AND(AY1021&gt;0,AY1021&lt;=10),AY1021*0.25,IF(AND(AY1021&gt;10,AY1021&lt;=50),AY1021*0.17,IF(AND(AY1021&gt;10,AY1021&lt;=100),AY1021*0.12,IF(AY1021&gt;100,AY1021*0.1))))</f>
        <v>9.8354159999999986</v>
      </c>
      <c r="BA1021" s="35">
        <f>AZ1021+AY1021</f>
        <v>91.797215999999992</v>
      </c>
      <c r="BB1021" s="57">
        <v>91.8</v>
      </c>
    </row>
    <row r="1022" spans="1:116" s="17" customFormat="1" ht="30">
      <c r="A1022" s="43" t="s">
        <v>4098</v>
      </c>
      <c r="B1022" s="23">
        <v>949</v>
      </c>
      <c r="C1022" s="44">
        <v>17929</v>
      </c>
      <c r="D1022" s="44"/>
      <c r="E1022" s="45" t="s">
        <v>4217</v>
      </c>
      <c r="F1022" s="45" t="s">
        <v>4218</v>
      </c>
      <c r="G1022" s="35" t="s">
        <v>4219</v>
      </c>
      <c r="H1022" s="48" t="s">
        <v>868</v>
      </c>
      <c r="I1022" s="45" t="s">
        <v>45</v>
      </c>
      <c r="J1022" s="45" t="s">
        <v>4222</v>
      </c>
      <c r="K1022" s="46"/>
      <c r="L1022" s="45"/>
      <c r="M1022" s="47">
        <v>28</v>
      </c>
      <c r="N1022" s="45" t="s">
        <v>47</v>
      </c>
      <c r="O1022" s="45" t="s">
        <v>4101</v>
      </c>
      <c r="P1022" s="45" t="s">
        <v>4117</v>
      </c>
      <c r="Q1022" s="45" t="s">
        <v>4224</v>
      </c>
      <c r="R1022" s="29">
        <v>120.08</v>
      </c>
      <c r="S1022" s="30"/>
      <c r="T1022" s="31">
        <v>111.7</v>
      </c>
      <c r="U1022" s="9" t="s">
        <v>58</v>
      </c>
      <c r="V1022" s="29">
        <v>111.69929999999999</v>
      </c>
      <c r="W1022" s="30"/>
      <c r="X1022" s="30"/>
      <c r="Y1022" s="30"/>
      <c r="Z1022" s="30"/>
      <c r="AA1022" s="30"/>
      <c r="AB1022" s="30"/>
      <c r="AC1022" s="30"/>
      <c r="AD1022" s="30"/>
      <c r="AE1022" s="32">
        <v>111.69929999999999</v>
      </c>
      <c r="AN1022" s="33">
        <v>120.08</v>
      </c>
      <c r="AO1022" s="17" t="s">
        <v>51</v>
      </c>
      <c r="AP1022" s="32" t="s">
        <v>52</v>
      </c>
      <c r="AQ1022" s="17" t="e">
        <f>AVERAGE(SMALL(AE1022:AI1022,1),SMALL(AE1022:AI1022,2))</f>
        <v>#NUM!</v>
      </c>
      <c r="AR1022" s="17" t="e">
        <f>IF(R1022 &lt;=( AVERAGE(SMALL(AE1022:AI1022,1),SMALL(AE1022:AI1022,2))), R1022, "")</f>
        <v>#NUM!</v>
      </c>
      <c r="AS1022" s="17" t="e">
        <f>AVERAGE(SMALL(AJ1022:AM1022,1),SMALL(AJ1022:AM1022,2))</f>
        <v>#NUM!</v>
      </c>
      <c r="AT1022" s="17">
        <f>T1022*1.075</f>
        <v>120.0775</v>
      </c>
      <c r="AU1022" s="17" t="e">
        <f>U1022*1.075</f>
        <v>#VALUE!</v>
      </c>
      <c r="AV1022" s="30" t="e">
        <f>MIN(AN1022,AT1022,AU1022)</f>
        <v>#VALUE!</v>
      </c>
      <c r="AW1022" s="42" t="s">
        <v>53</v>
      </c>
      <c r="AX1022" s="17" t="s">
        <v>52</v>
      </c>
      <c r="AY1022" s="33">
        <v>120.0775</v>
      </c>
      <c r="AZ1022" s="34">
        <f>IF(AND(AY1022&gt;0,AY1022&lt;=10),AY1022*0.25,IF(AND(AY1022&gt;10,AY1022&lt;=50),AY1022*0.17,IF(AND(AY1022&gt;10,AY1022&lt;=100),AY1022*0.12,IF(AY1022&gt;100,AY1022*0.1))))</f>
        <v>12.007750000000001</v>
      </c>
      <c r="BA1022" s="35">
        <f>AZ1022+AY1022</f>
        <v>132.08525</v>
      </c>
      <c r="BB1022" s="33">
        <f>BA1022+BA1022*0.08</f>
        <v>142.65207000000001</v>
      </c>
    </row>
    <row r="1023" spans="1:116" s="17" customFormat="1" ht="30">
      <c r="A1023" s="43" t="s">
        <v>4098</v>
      </c>
      <c r="B1023" s="23">
        <v>982</v>
      </c>
      <c r="C1023" s="44">
        <v>3979</v>
      </c>
      <c r="D1023" s="44"/>
      <c r="E1023" s="45" t="s">
        <v>4352</v>
      </c>
      <c r="F1023" s="45" t="s">
        <v>4353</v>
      </c>
      <c r="G1023" s="35" t="s">
        <v>1360</v>
      </c>
      <c r="H1023" s="48" t="s">
        <v>44</v>
      </c>
      <c r="I1023" s="45" t="s">
        <v>45</v>
      </c>
      <c r="J1023" s="45" t="s">
        <v>4354</v>
      </c>
      <c r="K1023" s="46"/>
      <c r="L1023" s="45"/>
      <c r="M1023" s="47">
        <v>120</v>
      </c>
      <c r="N1023" s="45" t="s">
        <v>47</v>
      </c>
      <c r="O1023" s="45" t="s">
        <v>4101</v>
      </c>
      <c r="P1023" s="45" t="s">
        <v>4117</v>
      </c>
      <c r="Q1023" s="45" t="s">
        <v>4355</v>
      </c>
      <c r="R1023" s="29">
        <v>313.08999999999997</v>
      </c>
      <c r="S1023" s="30"/>
      <c r="T1023" s="31">
        <v>291.25</v>
      </c>
      <c r="U1023" s="9" t="s">
        <v>58</v>
      </c>
      <c r="V1023" s="29">
        <v>291.25</v>
      </c>
      <c r="W1023" s="30"/>
      <c r="X1023" s="30"/>
      <c r="Y1023" s="30"/>
      <c r="Z1023" s="30"/>
      <c r="AA1023" s="30"/>
      <c r="AB1023" s="30"/>
      <c r="AC1023" s="30"/>
      <c r="AD1023" s="30"/>
      <c r="AE1023" s="32">
        <v>291.25</v>
      </c>
      <c r="AF1023" s="17">
        <v>27.8599</v>
      </c>
      <c r="AN1023" s="33">
        <v>159.55500000000001</v>
      </c>
      <c r="AO1023" s="17" t="s">
        <v>213</v>
      </c>
      <c r="AP1023" s="32" t="s">
        <v>214</v>
      </c>
      <c r="AQ1023" s="17">
        <f>AVERAGE(SMALL(AE1023:AI1023,1),SMALL(AE1023:AI1023,2))</f>
        <v>159.55494999999999</v>
      </c>
      <c r="AR1023" s="17" t="str">
        <f>IF(R1023 &lt;=( AVERAGE(SMALL(AE1023:AI1023,1),SMALL(AE1023:AI1023,2))), R1023, "")</f>
        <v/>
      </c>
      <c r="AS1023" s="17" t="e">
        <f>AVERAGE(SMALL(AJ1023:AM1023,1),SMALL(AJ1023:AM1023,2))</f>
        <v>#NUM!</v>
      </c>
      <c r="AT1023" s="17">
        <f>T1023*1.075</f>
        <v>313.09375</v>
      </c>
      <c r="AU1023" s="17" t="e">
        <f>U1023*1.075</f>
        <v>#VALUE!</v>
      </c>
      <c r="AV1023" s="30" t="e">
        <f>MIN(AN1023,AT1023,AU1023)</f>
        <v>#VALUE!</v>
      </c>
      <c r="AW1023" s="17" t="s">
        <v>215</v>
      </c>
      <c r="AX1023" s="17" t="s">
        <v>214</v>
      </c>
      <c r="AY1023" s="33">
        <v>159.55500000000001</v>
      </c>
      <c r="AZ1023" s="34">
        <f>IF(AND(AY1023&gt;0,AY1023&lt;=10),AY1023*0.25,IF(AND(AY1023&gt;10,AY1023&lt;=50),AY1023*0.17,IF(AND(AY1023&gt;10,AY1023&lt;=100),AY1023*0.12,IF(AY1023&gt;100,AY1023*0.1))))</f>
        <v>15.955500000000001</v>
      </c>
      <c r="BA1023" s="35">
        <f>AZ1023+AY1023</f>
        <v>175.51050000000001</v>
      </c>
      <c r="BB1023" s="57">
        <v>175.51</v>
      </c>
    </row>
    <row r="1024" spans="1:116" s="63" customFormat="1" ht="30">
      <c r="A1024" s="43" t="s">
        <v>4098</v>
      </c>
      <c r="B1024" s="23">
        <v>983</v>
      </c>
      <c r="C1024" s="44">
        <v>3978</v>
      </c>
      <c r="D1024" s="44"/>
      <c r="E1024" s="45" t="s">
        <v>4352</v>
      </c>
      <c r="F1024" s="45" t="s">
        <v>4356</v>
      </c>
      <c r="G1024" s="35" t="s">
        <v>1360</v>
      </c>
      <c r="H1024" s="48" t="s">
        <v>130</v>
      </c>
      <c r="I1024" s="45" t="s">
        <v>45</v>
      </c>
      <c r="J1024" s="45" t="s">
        <v>4357</v>
      </c>
      <c r="K1024" s="46"/>
      <c r="L1024" s="45"/>
      <c r="M1024" s="47">
        <v>30</v>
      </c>
      <c r="N1024" s="45" t="s">
        <v>47</v>
      </c>
      <c r="O1024" s="45" t="s">
        <v>4101</v>
      </c>
      <c r="P1024" s="45" t="s">
        <v>4358</v>
      </c>
      <c r="Q1024" s="45" t="s">
        <v>4359</v>
      </c>
      <c r="R1024" s="29">
        <v>196.27</v>
      </c>
      <c r="S1024" s="30"/>
      <c r="T1024" s="31">
        <v>182.58</v>
      </c>
      <c r="U1024" s="9" t="s">
        <v>58</v>
      </c>
      <c r="V1024" s="29">
        <v>255.1551</v>
      </c>
      <c r="W1024" s="30">
        <v>110</v>
      </c>
      <c r="X1024" s="30"/>
      <c r="Y1024" s="30"/>
      <c r="Z1024" s="30"/>
      <c r="AA1024" s="30"/>
      <c r="AB1024" s="30"/>
      <c r="AC1024" s="30"/>
      <c r="AD1024" s="30"/>
      <c r="AE1024" s="32">
        <v>255.1551</v>
      </c>
      <c r="AF1024" s="17"/>
      <c r="AG1024" s="17"/>
      <c r="AH1024" s="17"/>
      <c r="AI1024" s="17"/>
      <c r="AJ1024" s="17"/>
      <c r="AK1024" s="17"/>
      <c r="AL1024" s="17"/>
      <c r="AM1024" s="17"/>
      <c r="AN1024" s="33">
        <v>196.27</v>
      </c>
      <c r="AO1024" s="17" t="s">
        <v>51</v>
      </c>
      <c r="AP1024" s="32" t="s">
        <v>52</v>
      </c>
      <c r="AQ1024" s="17" t="e">
        <f>AVERAGE(SMALL(AE1024:AI1024,1),SMALL(AE1024:AI1024,2))</f>
        <v>#NUM!</v>
      </c>
      <c r="AR1024" s="17" t="e">
        <f>IF(R1024 &lt;=( AVERAGE(SMALL(AE1024:AI1024,1),SMALL(AE1024:AI1024,2))), R1024, "")</f>
        <v>#NUM!</v>
      </c>
      <c r="AS1024" s="17" t="e">
        <f>AVERAGE(SMALL(AJ1024:AM1024,1),SMALL(AJ1024:AM1024,2))</f>
        <v>#NUM!</v>
      </c>
      <c r="AT1024" s="17">
        <f>T1024*1.075</f>
        <v>196.27350000000001</v>
      </c>
      <c r="AU1024" s="17" t="e">
        <f>U1024*1.075</f>
        <v>#VALUE!</v>
      </c>
      <c r="AV1024" s="30" t="e">
        <f>MIN(AN1024,AT1024,AU1024)</f>
        <v>#VALUE!</v>
      </c>
      <c r="AW1024" s="42" t="s">
        <v>53</v>
      </c>
      <c r="AX1024" s="17" t="s">
        <v>52</v>
      </c>
      <c r="AY1024" s="33">
        <v>196.27350000000001</v>
      </c>
      <c r="AZ1024" s="34">
        <f>IF(AND(AY1024&gt;0,AY1024&lt;=10),AY1024*0.25,IF(AND(AY1024&gt;10,AY1024&lt;=50),AY1024*0.17,IF(AND(AY1024&gt;10,AY1024&lt;=100),AY1024*0.12,IF(AY1024&gt;100,AY1024*0.1))))</f>
        <v>19.627350000000003</v>
      </c>
      <c r="BA1024" s="35">
        <f>AZ1024+AY1024</f>
        <v>215.90085000000002</v>
      </c>
      <c r="BB1024" s="57">
        <v>215.9</v>
      </c>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c r="CE1024" s="17"/>
      <c r="CF1024" s="17"/>
      <c r="CG1024" s="17"/>
      <c r="CH1024" s="17"/>
      <c r="CI1024" s="17"/>
      <c r="CJ1024" s="17"/>
      <c r="CK1024" s="17"/>
      <c r="CL1024" s="17"/>
      <c r="CM1024" s="17"/>
      <c r="CN1024" s="17"/>
      <c r="CO1024" s="17"/>
      <c r="CP1024" s="17"/>
      <c r="CQ1024" s="17"/>
      <c r="CR1024" s="17"/>
      <c r="CS1024" s="17"/>
      <c r="CT1024" s="17"/>
      <c r="CU1024" s="17"/>
      <c r="CV1024" s="17"/>
      <c r="CW1024" s="17"/>
      <c r="CX1024" s="17"/>
      <c r="CY1024" s="17"/>
      <c r="CZ1024" s="17"/>
      <c r="DA1024" s="17"/>
      <c r="DB1024" s="17"/>
      <c r="DC1024" s="17"/>
      <c r="DD1024" s="17"/>
      <c r="DE1024" s="17"/>
      <c r="DF1024" s="17"/>
      <c r="DG1024" s="17"/>
      <c r="DH1024" s="17"/>
      <c r="DI1024" s="17"/>
      <c r="DJ1024" s="17"/>
      <c r="DK1024" s="17"/>
      <c r="DL1024" s="17"/>
    </row>
    <row r="1025" spans="1:54" s="17" customFormat="1" ht="30">
      <c r="A1025" s="48" t="s">
        <v>3720</v>
      </c>
      <c r="B1025" s="23">
        <v>1034</v>
      </c>
      <c r="C1025" s="44">
        <v>14288</v>
      </c>
      <c r="D1025" s="44"/>
      <c r="E1025" s="45" t="s">
        <v>4533</v>
      </c>
      <c r="F1025" s="45" t="s">
        <v>957</v>
      </c>
      <c r="G1025" s="35" t="s">
        <v>725</v>
      </c>
      <c r="H1025" s="48" t="s">
        <v>130</v>
      </c>
      <c r="I1025" s="45" t="s">
        <v>45</v>
      </c>
      <c r="J1025" s="45" t="s">
        <v>4534</v>
      </c>
      <c r="K1025" s="46"/>
      <c r="L1025" s="45"/>
      <c r="M1025" s="47">
        <v>10</v>
      </c>
      <c r="N1025" s="45" t="s">
        <v>47</v>
      </c>
      <c r="O1025" s="45" t="s">
        <v>4514</v>
      </c>
      <c r="P1025" s="45" t="s">
        <v>4515</v>
      </c>
      <c r="Q1025" s="45" t="s">
        <v>4535</v>
      </c>
      <c r="R1025" s="29">
        <v>0.64</v>
      </c>
      <c r="S1025" s="30"/>
      <c r="T1025" s="31">
        <v>0.56000000000000005</v>
      </c>
      <c r="U1025" s="9">
        <v>0.36</v>
      </c>
      <c r="V1025" s="29">
        <v>1.94</v>
      </c>
      <c r="W1025" s="30"/>
      <c r="X1025" s="30"/>
      <c r="Y1025" s="30"/>
      <c r="Z1025" s="30"/>
      <c r="AA1025" s="30"/>
      <c r="AB1025" s="30"/>
      <c r="AC1025" s="30"/>
      <c r="AD1025" s="30"/>
      <c r="AE1025" s="32">
        <v>1.94</v>
      </c>
      <c r="AN1025" s="33">
        <v>0.64</v>
      </c>
      <c r="AO1025" s="17" t="s">
        <v>51</v>
      </c>
      <c r="AP1025" s="32" t="s">
        <v>52</v>
      </c>
      <c r="AQ1025" s="17" t="e">
        <f>AVERAGE(SMALL(AE1025:AI1025,1),SMALL(AE1025:AI1025,2))</f>
        <v>#NUM!</v>
      </c>
      <c r="AR1025" s="17" t="e">
        <f>IF(R1025 &lt;=( AVERAGE(SMALL(AE1025:AI1025,1),SMALL(AE1025:AI1025,2))), R1025, "")</f>
        <v>#NUM!</v>
      </c>
      <c r="AS1025" s="17" t="e">
        <f>AVERAGE(SMALL(AJ1025:AM1025,1),SMALL(AJ1025:AM1025,2))</f>
        <v>#NUM!</v>
      </c>
      <c r="AT1025" s="17">
        <f>T1025*1.075</f>
        <v>0.60199999999999998</v>
      </c>
      <c r="AU1025" s="17">
        <f>U1025*1.075</f>
        <v>0.38699999999999996</v>
      </c>
      <c r="AV1025" s="30">
        <f>MIN(AN1025,AT1025,AU1025)</f>
        <v>0.38699999999999996</v>
      </c>
      <c r="AW1025" s="17" t="s">
        <v>75</v>
      </c>
      <c r="AX1025" s="17" t="s">
        <v>76</v>
      </c>
      <c r="AY1025" s="33">
        <v>0.38700000000000001</v>
      </c>
      <c r="AZ1025" s="34">
        <f>IF(AND(AY1025&gt;0,AY1025&lt;=10),AY1025*0.25,IF(AND(AY1025&gt;10,AY1025&lt;=50),AY1025*0.17,IF(AND(AY1025&gt;10,AY1025&lt;=100),AY1025*0.12,IF(AY1025&gt;100,AY1025*0.1))))</f>
        <v>9.6750000000000003E-2</v>
      </c>
      <c r="BA1025" s="35">
        <f>AZ1025+AY1025</f>
        <v>0.48375000000000001</v>
      </c>
      <c r="BB1025" s="33">
        <f>BA1025+BA1025*0.08</f>
        <v>0.52244999999999997</v>
      </c>
    </row>
    <row r="1026" spans="1:54" s="17" customFormat="1" ht="30">
      <c r="A1026" s="48" t="s">
        <v>3720</v>
      </c>
      <c r="B1026" s="23">
        <v>1027</v>
      </c>
      <c r="C1026" s="44">
        <v>13174</v>
      </c>
      <c r="D1026" s="44"/>
      <c r="E1026" s="45" t="s">
        <v>4521</v>
      </c>
      <c r="F1026" s="45" t="s">
        <v>695</v>
      </c>
      <c r="G1026" s="35" t="s">
        <v>693</v>
      </c>
      <c r="H1026" s="48" t="s">
        <v>700</v>
      </c>
      <c r="I1026" s="45" t="s">
        <v>106</v>
      </c>
      <c r="J1026" s="45" t="s">
        <v>608</v>
      </c>
      <c r="K1026" s="46"/>
      <c r="L1026" s="45"/>
      <c r="M1026" s="47">
        <v>30</v>
      </c>
      <c r="N1026" s="45" t="s">
        <v>47</v>
      </c>
      <c r="O1026" s="45" t="s">
        <v>4514</v>
      </c>
      <c r="P1026" s="45" t="s">
        <v>4515</v>
      </c>
      <c r="Q1026" s="45" t="s">
        <v>4523</v>
      </c>
      <c r="R1026" s="29">
        <v>1.3</v>
      </c>
      <c r="S1026" s="30"/>
      <c r="T1026" s="31">
        <v>0.95</v>
      </c>
      <c r="U1026" s="9">
        <v>0.45</v>
      </c>
      <c r="V1026" s="29">
        <v>2.0699999999999998</v>
      </c>
      <c r="W1026" s="30"/>
      <c r="X1026" s="30"/>
      <c r="Y1026" s="30"/>
      <c r="Z1026" s="30"/>
      <c r="AA1026" s="30"/>
      <c r="AB1026" s="30"/>
      <c r="AC1026" s="30"/>
      <c r="AD1026" s="30"/>
      <c r="AE1026" s="32">
        <v>2.0699999999999998</v>
      </c>
      <c r="AN1026" s="33">
        <v>1.3</v>
      </c>
      <c r="AO1026" s="17" t="s">
        <v>51</v>
      </c>
      <c r="AP1026" s="32" t="s">
        <v>52</v>
      </c>
      <c r="AQ1026" s="17" t="e">
        <f>AVERAGE(SMALL(AE1026:AI1026,1),SMALL(AE1026:AI1026,2))</f>
        <v>#NUM!</v>
      </c>
      <c r="AR1026" s="17" t="e">
        <f>IF(R1026 &lt;=( AVERAGE(SMALL(AE1026:AI1026,1),SMALL(AE1026:AI1026,2))), R1026, "")</f>
        <v>#NUM!</v>
      </c>
      <c r="AS1026" s="17" t="e">
        <f>AVERAGE(SMALL(AJ1026:AM1026,1),SMALL(AJ1026:AM1026,2))</f>
        <v>#NUM!</v>
      </c>
      <c r="AT1026" s="17">
        <f>T1026*1.075</f>
        <v>1.02125</v>
      </c>
      <c r="AU1026" s="17">
        <f>U1026*1.075</f>
        <v>0.48375000000000001</v>
      </c>
      <c r="AV1026" s="30">
        <f>MIN(AN1026,AT1026,AU1026)</f>
        <v>0.48375000000000001</v>
      </c>
      <c r="AW1026" s="17" t="s">
        <v>75</v>
      </c>
      <c r="AX1026" s="17" t="s">
        <v>76</v>
      </c>
      <c r="AY1026" s="33">
        <v>0.48</v>
      </c>
      <c r="AZ1026" s="34">
        <f>IF(AND(AY1026&gt;0,AY1026&lt;=10),AY1026*0.25,IF(AND(AY1026&gt;10,AY1026&lt;=50),AY1026*0.17,IF(AND(AY1026&gt;10,AY1026&lt;=100),AY1026*0.12,IF(AY1026&gt;100,AY1026*0.1))))</f>
        <v>0.12</v>
      </c>
      <c r="BA1026" s="35">
        <f>AZ1026+AY1026</f>
        <v>0.6</v>
      </c>
      <c r="BB1026" s="33">
        <f>BA1026+BA1026*0.08</f>
        <v>0.64800000000000002</v>
      </c>
    </row>
    <row r="1027" spans="1:54" s="17" customFormat="1" ht="30">
      <c r="A1027" s="48" t="s">
        <v>3720</v>
      </c>
      <c r="B1027" s="23">
        <v>1042</v>
      </c>
      <c r="C1027" s="44">
        <v>14248</v>
      </c>
      <c r="D1027" s="44"/>
      <c r="E1027" s="45" t="s">
        <v>4546</v>
      </c>
      <c r="F1027" s="45" t="s">
        <v>1101</v>
      </c>
      <c r="G1027" s="35" t="s">
        <v>1095</v>
      </c>
      <c r="H1027" s="48" t="s">
        <v>207</v>
      </c>
      <c r="I1027" s="45" t="s">
        <v>45</v>
      </c>
      <c r="J1027" s="45" t="s">
        <v>403</v>
      </c>
      <c r="K1027" s="46"/>
      <c r="L1027" s="45"/>
      <c r="M1027" s="47">
        <v>30</v>
      </c>
      <c r="N1027" s="45" t="s">
        <v>47</v>
      </c>
      <c r="O1027" s="45" t="s">
        <v>4514</v>
      </c>
      <c r="P1027" s="45" t="s">
        <v>4515</v>
      </c>
      <c r="Q1027" s="45" t="s">
        <v>4548</v>
      </c>
      <c r="R1027" s="29">
        <v>0.8</v>
      </c>
      <c r="S1027" s="30"/>
      <c r="T1027" s="31">
        <v>0.69</v>
      </c>
      <c r="U1027" s="9">
        <v>0.49</v>
      </c>
      <c r="V1027" s="29">
        <v>1.89</v>
      </c>
      <c r="W1027" s="30"/>
      <c r="X1027" s="30"/>
      <c r="Y1027" s="30"/>
      <c r="Z1027" s="30"/>
      <c r="AA1027" s="30"/>
      <c r="AB1027" s="30"/>
      <c r="AC1027" s="30"/>
      <c r="AD1027" s="30"/>
      <c r="AE1027" s="32">
        <v>1.89</v>
      </c>
      <c r="AN1027" s="33">
        <v>0.8</v>
      </c>
      <c r="AO1027" s="17" t="s">
        <v>51</v>
      </c>
      <c r="AP1027" s="32" t="s">
        <v>52</v>
      </c>
      <c r="AQ1027" s="17" t="e">
        <f>AVERAGE(SMALL(AE1027:AI1027,1),SMALL(AE1027:AI1027,2))</f>
        <v>#NUM!</v>
      </c>
      <c r="AR1027" s="17" t="e">
        <f>IF(R1027 &lt;=( AVERAGE(SMALL(AE1027:AI1027,1),SMALL(AE1027:AI1027,2))), R1027, "")</f>
        <v>#NUM!</v>
      </c>
      <c r="AS1027" s="17" t="e">
        <f>AVERAGE(SMALL(AJ1027:AM1027,1),SMALL(AJ1027:AM1027,2))</f>
        <v>#NUM!</v>
      </c>
      <c r="AT1027" s="17">
        <f>T1027*1.075</f>
        <v>0.74174999999999991</v>
      </c>
      <c r="AU1027" s="17">
        <f>U1027*1.075</f>
        <v>0.52674999999999994</v>
      </c>
      <c r="AV1027" s="30">
        <f>MIN(AN1027,AT1027,AU1027)</f>
        <v>0.52674999999999994</v>
      </c>
      <c r="AW1027" s="17" t="s">
        <v>75</v>
      </c>
      <c r="AX1027" s="17" t="s">
        <v>76</v>
      </c>
      <c r="AY1027" s="33">
        <v>0.52600000000000002</v>
      </c>
      <c r="AZ1027" s="34">
        <f>IF(AND(AY1027&gt;0,AY1027&lt;=10),AY1027*0.25,IF(AND(AY1027&gt;10,AY1027&lt;=50),AY1027*0.17,IF(AND(AY1027&gt;10,AY1027&lt;=100),AY1027*0.12,IF(AY1027&gt;100,AY1027*0.1))))</f>
        <v>0.13150000000000001</v>
      </c>
      <c r="BA1027" s="35">
        <f>AZ1027+AY1027</f>
        <v>0.65749999999999997</v>
      </c>
      <c r="BB1027" s="33">
        <f>BA1027+BA1027*0.08</f>
        <v>0.71009999999999995</v>
      </c>
    </row>
    <row r="1028" spans="1:54" s="17" customFormat="1" ht="30">
      <c r="A1028" s="48" t="s">
        <v>3720</v>
      </c>
      <c r="B1028" s="23">
        <v>1024</v>
      </c>
      <c r="C1028" s="44">
        <v>14217</v>
      </c>
      <c r="D1028" s="44"/>
      <c r="E1028" s="45" t="s">
        <v>4517</v>
      </c>
      <c r="F1028" s="45" t="s">
        <v>4518</v>
      </c>
      <c r="G1028" s="35" t="s">
        <v>369</v>
      </c>
      <c r="H1028" s="48" t="s">
        <v>105</v>
      </c>
      <c r="I1028" s="45" t="s">
        <v>106</v>
      </c>
      <c r="J1028" s="45" t="s">
        <v>954</v>
      </c>
      <c r="K1028" s="46"/>
      <c r="L1028" s="45"/>
      <c r="M1028" s="47">
        <v>20</v>
      </c>
      <c r="N1028" s="45" t="s">
        <v>47</v>
      </c>
      <c r="O1028" s="45" t="s">
        <v>4514</v>
      </c>
      <c r="P1028" s="45" t="s">
        <v>4515</v>
      </c>
      <c r="Q1028" s="45" t="s">
        <v>4519</v>
      </c>
      <c r="R1028" s="29">
        <v>0.92</v>
      </c>
      <c r="S1028" s="30"/>
      <c r="T1028" s="31">
        <v>0.82</v>
      </c>
      <c r="U1028" s="9">
        <v>0.5</v>
      </c>
      <c r="V1028" s="29">
        <v>1.96</v>
      </c>
      <c r="W1028" s="30"/>
      <c r="X1028" s="30"/>
      <c r="Y1028" s="30"/>
      <c r="Z1028" s="30"/>
      <c r="AA1028" s="30"/>
      <c r="AB1028" s="30"/>
      <c r="AC1028" s="30"/>
      <c r="AD1028" s="30"/>
      <c r="AE1028" s="32">
        <v>1.96</v>
      </c>
      <c r="AN1028" s="33">
        <v>0.92</v>
      </c>
      <c r="AO1028" s="17" t="s">
        <v>51</v>
      </c>
      <c r="AP1028" s="32" t="s">
        <v>52</v>
      </c>
      <c r="AQ1028" s="17" t="e">
        <f>AVERAGE(SMALL(AE1028:AI1028,1),SMALL(AE1028:AI1028,2))</f>
        <v>#NUM!</v>
      </c>
      <c r="AR1028" s="17" t="e">
        <f>IF(R1028 &lt;=( AVERAGE(SMALL(AE1028:AI1028,1),SMALL(AE1028:AI1028,2))), R1028, "")</f>
        <v>#NUM!</v>
      </c>
      <c r="AS1028" s="17" t="e">
        <f>AVERAGE(SMALL(AJ1028:AM1028,1),SMALL(AJ1028:AM1028,2))</f>
        <v>#NUM!</v>
      </c>
      <c r="AT1028" s="17">
        <f>T1028*1.075</f>
        <v>0.88149999999999995</v>
      </c>
      <c r="AU1028" s="17">
        <f>U1028*1.075</f>
        <v>0.53749999999999998</v>
      </c>
      <c r="AV1028" s="30">
        <f>MIN(AN1028,AT1028,AU1028)</f>
        <v>0.53749999999999998</v>
      </c>
      <c r="AW1028" s="17" t="s">
        <v>75</v>
      </c>
      <c r="AX1028" s="17" t="s">
        <v>76</v>
      </c>
      <c r="AY1028" s="33">
        <v>0.54</v>
      </c>
      <c r="AZ1028" s="34">
        <f>IF(AND(AY1028&gt;0,AY1028&lt;=10),AY1028*0.25,IF(AND(AY1028&gt;10,AY1028&lt;=50),AY1028*0.17,IF(AND(AY1028&gt;10,AY1028&lt;=100),AY1028*0.12,IF(AY1028&gt;100,AY1028*0.1))))</f>
        <v>0.13500000000000001</v>
      </c>
      <c r="BA1028" s="35">
        <f>AZ1028+AY1028</f>
        <v>0.67500000000000004</v>
      </c>
      <c r="BB1028" s="33">
        <f>BA1028+BA1028*0.08</f>
        <v>0.72900000000000009</v>
      </c>
    </row>
    <row r="1029" spans="1:54" s="17" customFormat="1" ht="30">
      <c r="A1029" s="48" t="s">
        <v>3720</v>
      </c>
      <c r="B1029" s="23">
        <v>1036</v>
      </c>
      <c r="C1029" s="44">
        <v>14249</v>
      </c>
      <c r="D1029" s="44"/>
      <c r="E1029" s="45" t="s">
        <v>4539</v>
      </c>
      <c r="F1029" s="45" t="s">
        <v>957</v>
      </c>
      <c r="G1029" s="35" t="s">
        <v>725</v>
      </c>
      <c r="H1029" s="48" t="s">
        <v>228</v>
      </c>
      <c r="I1029" s="45" t="s">
        <v>45</v>
      </c>
      <c r="J1029" s="45" t="s">
        <v>657</v>
      </c>
      <c r="K1029" s="46"/>
      <c r="L1029" s="45"/>
      <c r="M1029" s="47">
        <v>10</v>
      </c>
      <c r="N1029" s="45" t="s">
        <v>47</v>
      </c>
      <c r="O1029" s="45" t="s">
        <v>4514</v>
      </c>
      <c r="P1029" s="45" t="s">
        <v>4515</v>
      </c>
      <c r="Q1029" s="45" t="s">
        <v>4540</v>
      </c>
      <c r="R1029" s="29">
        <v>1.2</v>
      </c>
      <c r="S1029" s="30"/>
      <c r="T1029" s="31">
        <v>1.1200000000000001</v>
      </c>
      <c r="U1029" s="9">
        <v>0.72</v>
      </c>
      <c r="V1029" s="29">
        <v>2.06</v>
      </c>
      <c r="W1029" s="30"/>
      <c r="X1029" s="30"/>
      <c r="Y1029" s="30"/>
      <c r="Z1029" s="30"/>
      <c r="AA1029" s="30"/>
      <c r="AB1029" s="30"/>
      <c r="AC1029" s="30"/>
      <c r="AD1029" s="30"/>
      <c r="AE1029" s="32">
        <v>2.06</v>
      </c>
      <c r="AN1029" s="33">
        <v>0.86</v>
      </c>
      <c r="AO1029" s="17" t="s">
        <v>338</v>
      </c>
      <c r="AP1029" s="32" t="s">
        <v>339</v>
      </c>
      <c r="AQ1029" s="17" t="e">
        <f>AVERAGE(SMALL(AE1029:AI1029,1),SMALL(AE1029:AI1029,2))</f>
        <v>#NUM!</v>
      </c>
      <c r="AR1029" s="17" t="e">
        <f>IF(R1029 &lt;=( AVERAGE(SMALL(AE1029:AI1029,1),SMALL(AE1029:AI1029,2))), R1029, "")</f>
        <v>#NUM!</v>
      </c>
      <c r="AS1029" s="17" t="e">
        <f>AVERAGE(SMALL(AJ1029:AM1029,1),SMALL(AJ1029:AM1029,2))</f>
        <v>#NUM!</v>
      </c>
      <c r="AT1029" s="17">
        <f>T1029*1.075</f>
        <v>1.204</v>
      </c>
      <c r="AU1029" s="17">
        <f>U1029*1.075</f>
        <v>0.77399999999999991</v>
      </c>
      <c r="AV1029" s="30">
        <f>MIN(AN1029,AT1029,AU1029)</f>
        <v>0.77399999999999991</v>
      </c>
      <c r="AW1029" s="17" t="s">
        <v>338</v>
      </c>
      <c r="AX1029" s="17" t="s">
        <v>339</v>
      </c>
      <c r="AY1029" s="33">
        <v>0.57299999999999995</v>
      </c>
      <c r="AZ1029" s="34">
        <f>IF(AND(AY1029&gt;0,AY1029&lt;=10),AY1029*0.25,IF(AND(AY1029&gt;10,AY1029&lt;=50),AY1029*0.17,IF(AND(AY1029&gt;10,AY1029&lt;=100),AY1029*0.12,IF(AY1029&gt;100,AY1029*0.1))))</f>
        <v>0.14324999999999999</v>
      </c>
      <c r="BA1029" s="35">
        <f>AZ1029+AY1029</f>
        <v>0.71624999999999994</v>
      </c>
      <c r="BB1029" s="33">
        <f>BA1029+BA1029*0.08</f>
        <v>0.77354999999999996</v>
      </c>
    </row>
    <row r="1030" spans="1:54" s="17" customFormat="1" ht="30">
      <c r="A1030" s="48" t="s">
        <v>3720</v>
      </c>
      <c r="B1030" s="23">
        <v>1025</v>
      </c>
      <c r="C1030" s="44">
        <v>12127</v>
      </c>
      <c r="D1030" s="44"/>
      <c r="E1030" s="45" t="s">
        <v>4517</v>
      </c>
      <c r="F1030" s="45" t="s">
        <v>4518</v>
      </c>
      <c r="G1030" s="35" t="s">
        <v>369</v>
      </c>
      <c r="H1030" s="48" t="s">
        <v>305</v>
      </c>
      <c r="I1030" s="45" t="s">
        <v>106</v>
      </c>
      <c r="J1030" s="45" t="s">
        <v>954</v>
      </c>
      <c r="K1030" s="46"/>
      <c r="L1030" s="45"/>
      <c r="M1030" s="47">
        <v>20</v>
      </c>
      <c r="N1030" s="45" t="s">
        <v>47</v>
      </c>
      <c r="O1030" s="45" t="s">
        <v>4514</v>
      </c>
      <c r="P1030" s="45" t="s">
        <v>4515</v>
      </c>
      <c r="Q1030" s="45" t="s">
        <v>4520</v>
      </c>
      <c r="R1030" s="29">
        <v>0.9</v>
      </c>
      <c r="S1030" s="30"/>
      <c r="T1030" s="31">
        <v>0.77</v>
      </c>
      <c r="U1030" s="9">
        <v>0.54</v>
      </c>
      <c r="V1030" s="29">
        <v>1.96</v>
      </c>
      <c r="W1030" s="30"/>
      <c r="X1030" s="30"/>
      <c r="Y1030" s="30"/>
      <c r="Z1030" s="30"/>
      <c r="AA1030" s="30"/>
      <c r="AB1030" s="30"/>
      <c r="AC1030" s="30"/>
      <c r="AD1030" s="30"/>
      <c r="AE1030" s="32">
        <v>1.96</v>
      </c>
      <c r="AN1030" s="33">
        <v>0.9</v>
      </c>
      <c r="AO1030" s="17" t="s">
        <v>51</v>
      </c>
      <c r="AP1030" s="32" t="s">
        <v>52</v>
      </c>
      <c r="AQ1030" s="17" t="e">
        <f>AVERAGE(SMALL(AE1030:AI1030,1),SMALL(AE1030:AI1030,2))</f>
        <v>#NUM!</v>
      </c>
      <c r="AR1030" s="17" t="e">
        <f>IF(R1030 &lt;=( AVERAGE(SMALL(AE1030:AI1030,1),SMALL(AE1030:AI1030,2))), R1030, "")</f>
        <v>#NUM!</v>
      </c>
      <c r="AS1030" s="17" t="e">
        <f>AVERAGE(SMALL(AJ1030:AM1030,1),SMALL(AJ1030:AM1030,2))</f>
        <v>#NUM!</v>
      </c>
      <c r="AT1030" s="17">
        <f>T1030*1.075</f>
        <v>0.82774999999999999</v>
      </c>
      <c r="AU1030" s="17">
        <f>U1030*1.075</f>
        <v>0.58050000000000002</v>
      </c>
      <c r="AV1030" s="30">
        <f>MIN(AN1030,AT1030,AU1030)</f>
        <v>0.58050000000000002</v>
      </c>
      <c r="AW1030" s="17" t="s">
        <v>75</v>
      </c>
      <c r="AX1030" s="17" t="s">
        <v>76</v>
      </c>
      <c r="AY1030" s="33">
        <v>0.58050000000000002</v>
      </c>
      <c r="AZ1030" s="34">
        <f>IF(AND(AY1030&gt;0,AY1030&lt;=10),AY1030*0.25,IF(AND(AY1030&gt;10,AY1030&lt;=50),AY1030*0.17,IF(AND(AY1030&gt;10,AY1030&lt;=100),AY1030*0.12,IF(AY1030&gt;100,AY1030*0.1))))</f>
        <v>0.145125</v>
      </c>
      <c r="BA1030" s="35">
        <f>AZ1030+AY1030</f>
        <v>0.72562499999999996</v>
      </c>
      <c r="BB1030" s="33">
        <f>BA1030+BA1030*0.08</f>
        <v>0.78367500000000001</v>
      </c>
    </row>
    <row r="1031" spans="1:54" s="17" customFormat="1" ht="30">
      <c r="A1031" s="48" t="s">
        <v>3720</v>
      </c>
      <c r="B1031" s="23">
        <v>1043</v>
      </c>
      <c r="C1031" s="44">
        <v>14259</v>
      </c>
      <c r="D1031" s="44"/>
      <c r="E1031" s="45" t="s">
        <v>4546</v>
      </c>
      <c r="F1031" s="45" t="s">
        <v>1101</v>
      </c>
      <c r="G1031" s="35" t="s">
        <v>1095</v>
      </c>
      <c r="H1031" s="48" t="s">
        <v>1096</v>
      </c>
      <c r="I1031" s="45" t="s">
        <v>45</v>
      </c>
      <c r="J1031" s="45" t="s">
        <v>403</v>
      </c>
      <c r="K1031" s="46"/>
      <c r="L1031" s="45"/>
      <c r="M1031" s="47">
        <v>30</v>
      </c>
      <c r="N1031" s="45" t="s">
        <v>47</v>
      </c>
      <c r="O1031" s="45" t="s">
        <v>4514</v>
      </c>
      <c r="P1031" s="45" t="s">
        <v>4515</v>
      </c>
      <c r="Q1031" s="45" t="s">
        <v>4549</v>
      </c>
      <c r="R1031" s="29">
        <v>1.02</v>
      </c>
      <c r="S1031" s="30"/>
      <c r="T1031" s="31">
        <v>0.95</v>
      </c>
      <c r="U1031" s="9">
        <v>0.57999999999999996</v>
      </c>
      <c r="V1031" s="29">
        <v>2.04</v>
      </c>
      <c r="W1031" s="30"/>
      <c r="X1031" s="30"/>
      <c r="Y1031" s="30"/>
      <c r="Z1031" s="30"/>
      <c r="AA1031" s="30"/>
      <c r="AB1031" s="30"/>
      <c r="AC1031" s="30"/>
      <c r="AD1031" s="30"/>
      <c r="AE1031" s="32">
        <v>2.04</v>
      </c>
      <c r="AN1031" s="33">
        <v>1.02</v>
      </c>
      <c r="AO1031" s="17" t="s">
        <v>51</v>
      </c>
      <c r="AP1031" s="32" t="s">
        <v>52</v>
      </c>
      <c r="AQ1031" s="17" t="e">
        <f>AVERAGE(SMALL(AE1031:AI1031,1),SMALL(AE1031:AI1031,2))</f>
        <v>#NUM!</v>
      </c>
      <c r="AR1031" s="17" t="e">
        <f>IF(R1031 &lt;=( AVERAGE(SMALL(AE1031:AI1031,1),SMALL(AE1031:AI1031,2))), R1031, "")</f>
        <v>#NUM!</v>
      </c>
      <c r="AS1031" s="17" t="e">
        <f>AVERAGE(SMALL(AJ1031:AM1031,1),SMALL(AJ1031:AM1031,2))</f>
        <v>#NUM!</v>
      </c>
      <c r="AT1031" s="17">
        <f>T1031*1.075</f>
        <v>1.02125</v>
      </c>
      <c r="AU1031" s="17">
        <f>U1031*1.075</f>
        <v>0.62349999999999994</v>
      </c>
      <c r="AV1031" s="30">
        <f>MIN(AN1031,AT1031,AU1031)</f>
        <v>0.62349999999999994</v>
      </c>
      <c r="AW1031" s="17" t="s">
        <v>75</v>
      </c>
      <c r="AX1031" s="17" t="s">
        <v>76</v>
      </c>
      <c r="AY1031" s="33">
        <v>0.62</v>
      </c>
      <c r="AZ1031" s="34">
        <f>IF(AND(AY1031&gt;0,AY1031&lt;=10),AY1031*0.25,IF(AND(AY1031&gt;10,AY1031&lt;=50),AY1031*0.17,IF(AND(AY1031&gt;10,AY1031&lt;=100),AY1031*0.12,IF(AY1031&gt;100,AY1031*0.1))))</f>
        <v>0.155</v>
      </c>
      <c r="BA1031" s="35">
        <f>AZ1031+AY1031</f>
        <v>0.77500000000000002</v>
      </c>
      <c r="BB1031" s="33">
        <f>BA1031+BA1031*0.08</f>
        <v>0.83700000000000008</v>
      </c>
    </row>
    <row r="1032" spans="1:54" s="17" customFormat="1" ht="30">
      <c r="A1032" s="48" t="s">
        <v>3720</v>
      </c>
      <c r="B1032" s="23">
        <v>1028</v>
      </c>
      <c r="C1032" s="44">
        <v>14218</v>
      </c>
      <c r="D1032" s="44"/>
      <c r="E1032" s="45" t="s">
        <v>4521</v>
      </c>
      <c r="F1032" s="45" t="s">
        <v>695</v>
      </c>
      <c r="G1032" s="35" t="s">
        <v>693</v>
      </c>
      <c r="H1032" s="48" t="s">
        <v>305</v>
      </c>
      <c r="I1032" s="45" t="s">
        <v>106</v>
      </c>
      <c r="J1032" s="45" t="s">
        <v>608</v>
      </c>
      <c r="K1032" s="46"/>
      <c r="L1032" s="45"/>
      <c r="M1032" s="47">
        <v>30</v>
      </c>
      <c r="N1032" s="45" t="s">
        <v>47</v>
      </c>
      <c r="O1032" s="45" t="s">
        <v>4514</v>
      </c>
      <c r="P1032" s="45" t="s">
        <v>4515</v>
      </c>
      <c r="Q1032" s="45" t="s">
        <v>4524</v>
      </c>
      <c r="R1032" s="29">
        <v>1.4</v>
      </c>
      <c r="S1032" s="30"/>
      <c r="T1032" s="31">
        <v>1.03</v>
      </c>
      <c r="U1032" s="9">
        <v>0.62</v>
      </c>
      <c r="V1032" s="29">
        <v>2.04</v>
      </c>
      <c r="W1032" s="30"/>
      <c r="X1032" s="30"/>
      <c r="Y1032" s="30"/>
      <c r="Z1032" s="30"/>
      <c r="AA1032" s="30"/>
      <c r="AB1032" s="30"/>
      <c r="AC1032" s="30"/>
      <c r="AD1032" s="30"/>
      <c r="AE1032" s="32">
        <v>2.04</v>
      </c>
      <c r="AN1032" s="33">
        <v>1.4</v>
      </c>
      <c r="AO1032" s="17" t="s">
        <v>51</v>
      </c>
      <c r="AP1032" s="32" t="s">
        <v>52</v>
      </c>
      <c r="AQ1032" s="17" t="e">
        <f>AVERAGE(SMALL(AE1032:AI1032,1),SMALL(AE1032:AI1032,2))</f>
        <v>#NUM!</v>
      </c>
      <c r="AR1032" s="17" t="e">
        <f>IF(R1032 &lt;=( AVERAGE(SMALL(AE1032:AI1032,1),SMALL(AE1032:AI1032,2))), R1032, "")</f>
        <v>#NUM!</v>
      </c>
      <c r="AS1032" s="17" t="e">
        <f>AVERAGE(SMALL(AJ1032:AM1032,1),SMALL(AJ1032:AM1032,2))</f>
        <v>#NUM!</v>
      </c>
      <c r="AT1032" s="17">
        <f>T1032*1.075</f>
        <v>1.1072500000000001</v>
      </c>
      <c r="AU1032" s="17">
        <f>U1032*1.075</f>
        <v>0.66649999999999998</v>
      </c>
      <c r="AV1032" s="30">
        <f>MIN(AN1032,AT1032,AU1032)</f>
        <v>0.66649999999999998</v>
      </c>
      <c r="AW1032" s="17" t="s">
        <v>75</v>
      </c>
      <c r="AX1032" s="17" t="s">
        <v>76</v>
      </c>
      <c r="AY1032" s="33">
        <v>0.67</v>
      </c>
      <c r="AZ1032" s="34">
        <f>IF(AND(AY1032&gt;0,AY1032&lt;=10),AY1032*0.25,IF(AND(AY1032&gt;10,AY1032&lt;=50),AY1032*0.17,IF(AND(AY1032&gt;10,AY1032&lt;=100),AY1032*0.12,IF(AY1032&gt;100,AY1032*0.1))))</f>
        <v>0.16750000000000001</v>
      </c>
      <c r="BA1032" s="35">
        <f>AZ1032+AY1032</f>
        <v>0.83750000000000002</v>
      </c>
      <c r="BB1032" s="33">
        <f>BA1032+BA1032*0.08</f>
        <v>0.90450000000000008</v>
      </c>
    </row>
    <row r="1033" spans="1:54" s="17" customFormat="1" ht="30">
      <c r="A1033" s="48" t="s">
        <v>3720</v>
      </c>
      <c r="B1033" s="23">
        <v>1035</v>
      </c>
      <c r="C1033" s="44">
        <v>14287</v>
      </c>
      <c r="D1033" s="44"/>
      <c r="E1033" s="45" t="s">
        <v>4536</v>
      </c>
      <c r="F1033" s="45" t="s">
        <v>957</v>
      </c>
      <c r="G1033" s="35" t="s">
        <v>725</v>
      </c>
      <c r="H1033" s="48" t="s">
        <v>523</v>
      </c>
      <c r="I1033" s="45" t="s">
        <v>45</v>
      </c>
      <c r="J1033" s="45" t="s">
        <v>4537</v>
      </c>
      <c r="K1033" s="46"/>
      <c r="L1033" s="45"/>
      <c r="M1033" s="47">
        <v>10</v>
      </c>
      <c r="N1033" s="45" t="s">
        <v>47</v>
      </c>
      <c r="O1033" s="45" t="s">
        <v>4514</v>
      </c>
      <c r="P1033" s="45" t="s">
        <v>4515</v>
      </c>
      <c r="Q1033" s="45" t="s">
        <v>4538</v>
      </c>
      <c r="R1033" s="29">
        <v>0.9</v>
      </c>
      <c r="S1033" s="30"/>
      <c r="T1033" s="31">
        <v>0.82</v>
      </c>
      <c r="U1033" s="9">
        <v>0.65</v>
      </c>
      <c r="V1033" s="29">
        <v>1.54</v>
      </c>
      <c r="W1033" s="30"/>
      <c r="X1033" s="30"/>
      <c r="Y1033" s="30"/>
      <c r="Z1033" s="30"/>
      <c r="AA1033" s="30"/>
      <c r="AB1033" s="30"/>
      <c r="AC1033" s="30"/>
      <c r="AD1033" s="30"/>
      <c r="AE1033" s="32">
        <v>1.54</v>
      </c>
      <c r="AN1033" s="33">
        <v>0.9</v>
      </c>
      <c r="AO1033" s="17" t="s">
        <v>51</v>
      </c>
      <c r="AP1033" s="32" t="s">
        <v>52</v>
      </c>
      <c r="AQ1033" s="17" t="e">
        <f>AVERAGE(SMALL(AE1033:AI1033,1),SMALL(AE1033:AI1033,2))</f>
        <v>#NUM!</v>
      </c>
      <c r="AR1033" s="17" t="e">
        <f>IF(R1033 &lt;=( AVERAGE(SMALL(AE1033:AI1033,1),SMALL(AE1033:AI1033,2))), R1033, "")</f>
        <v>#NUM!</v>
      </c>
      <c r="AS1033" s="17" t="e">
        <f>AVERAGE(SMALL(AJ1033:AM1033,1),SMALL(AJ1033:AM1033,2))</f>
        <v>#NUM!</v>
      </c>
      <c r="AT1033" s="17">
        <f>T1033*1.075</f>
        <v>0.88149999999999995</v>
      </c>
      <c r="AU1033" s="17">
        <f>U1033*1.075</f>
        <v>0.69874999999999998</v>
      </c>
      <c r="AV1033" s="30">
        <f>MIN(AN1033,AT1033,AU1033)</f>
        <v>0.69874999999999998</v>
      </c>
      <c r="AW1033" s="17" t="s">
        <v>75</v>
      </c>
      <c r="AX1033" s="17" t="s">
        <v>76</v>
      </c>
      <c r="AY1033" s="33">
        <v>0.69869999999999999</v>
      </c>
      <c r="AZ1033" s="34">
        <f>IF(AND(AY1033&gt;0,AY1033&lt;=10),AY1033*0.25,IF(AND(AY1033&gt;10,AY1033&lt;=50),AY1033*0.17,IF(AND(AY1033&gt;10,AY1033&lt;=100),AY1033*0.12,IF(AY1033&gt;100,AY1033*0.1))))</f>
        <v>0.174675</v>
      </c>
      <c r="BA1033" s="35">
        <f>AZ1033+AY1033</f>
        <v>0.87337500000000001</v>
      </c>
      <c r="BB1033" s="33">
        <f>BA1033+BA1033*0.08</f>
        <v>0.943245</v>
      </c>
    </row>
    <row r="1034" spans="1:54" s="17" customFormat="1" ht="30">
      <c r="A1034" s="48" t="s">
        <v>3720</v>
      </c>
      <c r="B1034" s="23">
        <v>1041</v>
      </c>
      <c r="C1034" s="44">
        <v>14260</v>
      </c>
      <c r="D1034" s="44"/>
      <c r="E1034" s="45" t="s">
        <v>4546</v>
      </c>
      <c r="F1034" s="45" t="s">
        <v>1101</v>
      </c>
      <c r="G1034" s="35" t="s">
        <v>1095</v>
      </c>
      <c r="H1034" s="48" t="s">
        <v>1006</v>
      </c>
      <c r="I1034" s="45" t="s">
        <v>45</v>
      </c>
      <c r="J1034" s="45" t="s">
        <v>403</v>
      </c>
      <c r="K1034" s="46"/>
      <c r="L1034" s="45"/>
      <c r="M1034" s="47">
        <v>30</v>
      </c>
      <c r="N1034" s="45" t="s">
        <v>47</v>
      </c>
      <c r="O1034" s="45" t="s">
        <v>4514</v>
      </c>
      <c r="P1034" s="45" t="s">
        <v>4515</v>
      </c>
      <c r="Q1034" s="45" t="s">
        <v>4547</v>
      </c>
      <c r="R1034" s="29">
        <v>1.1000000000000001</v>
      </c>
      <c r="S1034" s="30"/>
      <c r="T1034" s="31">
        <v>1.03</v>
      </c>
      <c r="U1034" s="9">
        <v>0.69</v>
      </c>
      <c r="V1034" s="29">
        <v>2.0699999999999998</v>
      </c>
      <c r="W1034" s="30"/>
      <c r="X1034" s="30"/>
      <c r="Y1034" s="30"/>
      <c r="Z1034" s="30"/>
      <c r="AA1034" s="30"/>
      <c r="AB1034" s="30"/>
      <c r="AC1034" s="30"/>
      <c r="AD1034" s="30"/>
      <c r="AE1034" s="32">
        <v>2.0699999999999998</v>
      </c>
      <c r="AN1034" s="33">
        <v>1.1000000000000001</v>
      </c>
      <c r="AO1034" s="17" t="s">
        <v>51</v>
      </c>
      <c r="AP1034" s="32" t="s">
        <v>52</v>
      </c>
      <c r="AQ1034" s="17" t="e">
        <f>AVERAGE(SMALL(AE1034:AI1034,1),SMALL(AE1034:AI1034,2))</f>
        <v>#NUM!</v>
      </c>
      <c r="AR1034" s="17" t="e">
        <f>IF(R1034 &lt;=( AVERAGE(SMALL(AE1034:AI1034,1),SMALL(AE1034:AI1034,2))), R1034, "")</f>
        <v>#NUM!</v>
      </c>
      <c r="AS1034" s="17" t="e">
        <f>AVERAGE(SMALL(AJ1034:AM1034,1),SMALL(AJ1034:AM1034,2))</f>
        <v>#NUM!</v>
      </c>
      <c r="AT1034" s="17">
        <f>T1034*1.075</f>
        <v>1.1072500000000001</v>
      </c>
      <c r="AU1034" s="17">
        <f>U1034*1.075</f>
        <v>0.74174999999999991</v>
      </c>
      <c r="AV1034" s="30">
        <f>MIN(AN1034,AT1034,AU1034)</f>
        <v>0.74174999999999991</v>
      </c>
      <c r="AW1034" s="17" t="s">
        <v>75</v>
      </c>
      <c r="AX1034" s="17" t="s">
        <v>76</v>
      </c>
      <c r="AY1034" s="33">
        <v>0.74</v>
      </c>
      <c r="AZ1034" s="34">
        <f>IF(AND(AY1034&gt;0,AY1034&lt;=10),AY1034*0.25,IF(AND(AY1034&gt;10,AY1034&lt;=50),AY1034*0.17,IF(AND(AY1034&gt;10,AY1034&lt;=100),AY1034*0.12,IF(AY1034&gt;100,AY1034*0.1))))</f>
        <v>0.185</v>
      </c>
      <c r="BA1034" s="35">
        <f>AZ1034+AY1034</f>
        <v>0.92500000000000004</v>
      </c>
      <c r="BB1034" s="33">
        <f>BA1034+BA1034*0.08</f>
        <v>0.99900000000000011</v>
      </c>
    </row>
    <row r="1035" spans="1:54" s="17" customFormat="1" ht="45">
      <c r="A1035" s="48" t="s">
        <v>3720</v>
      </c>
      <c r="B1035" s="23">
        <v>1023</v>
      </c>
      <c r="C1035" s="44">
        <v>15019</v>
      </c>
      <c r="D1035" s="44"/>
      <c r="E1035" s="45" t="s">
        <v>4512</v>
      </c>
      <c r="F1035" s="45" t="s">
        <v>573</v>
      </c>
      <c r="G1035" s="35" t="s">
        <v>574</v>
      </c>
      <c r="H1035" s="48" t="s">
        <v>44</v>
      </c>
      <c r="I1035" s="45" t="s">
        <v>575</v>
      </c>
      <c r="J1035" s="45" t="s">
        <v>4513</v>
      </c>
      <c r="K1035" s="46"/>
      <c r="L1035" s="45"/>
      <c r="M1035" s="47">
        <v>50</v>
      </c>
      <c r="N1035" s="45" t="s">
        <v>47</v>
      </c>
      <c r="O1035" s="45" t="s">
        <v>4514</v>
      </c>
      <c r="P1035" s="45" t="s">
        <v>4515</v>
      </c>
      <c r="Q1035" s="45" t="s">
        <v>4516</v>
      </c>
      <c r="R1035" s="29">
        <v>1.4</v>
      </c>
      <c r="S1035" s="30"/>
      <c r="T1035" s="31">
        <v>1.2</v>
      </c>
      <c r="U1035" s="9">
        <v>0.88</v>
      </c>
      <c r="V1035" s="29">
        <v>2</v>
      </c>
      <c r="W1035" s="30"/>
      <c r="X1035" s="30"/>
      <c r="Y1035" s="30"/>
      <c r="Z1035" s="30"/>
      <c r="AA1035" s="30"/>
      <c r="AB1035" s="30"/>
      <c r="AC1035" s="30"/>
      <c r="AD1035" s="30"/>
      <c r="AE1035" s="32">
        <v>2</v>
      </c>
      <c r="AN1035" s="33">
        <v>1.4</v>
      </c>
      <c r="AO1035" s="17" t="s">
        <v>51</v>
      </c>
      <c r="AP1035" s="32" t="s">
        <v>52</v>
      </c>
      <c r="AQ1035" s="17" t="e">
        <f>AVERAGE(SMALL(AE1035:AI1035,1),SMALL(AE1035:AI1035,2))</f>
        <v>#NUM!</v>
      </c>
      <c r="AR1035" s="17" t="e">
        <f>IF(R1035 &lt;=( AVERAGE(SMALL(AE1035:AI1035,1),SMALL(AE1035:AI1035,2))), R1035, "")</f>
        <v>#NUM!</v>
      </c>
      <c r="AS1035" s="17" t="e">
        <f>AVERAGE(SMALL(AJ1035:AM1035,1),SMALL(AJ1035:AM1035,2))</f>
        <v>#NUM!</v>
      </c>
      <c r="AT1035" s="17">
        <f>T1035*1.075</f>
        <v>1.2899999999999998</v>
      </c>
      <c r="AU1035" s="17">
        <f>U1035*1.075</f>
        <v>0.94599999999999995</v>
      </c>
      <c r="AV1035" s="30">
        <f>MIN(AN1035,AT1035,AU1035)</f>
        <v>0.94599999999999995</v>
      </c>
      <c r="AW1035" s="17" t="s">
        <v>75</v>
      </c>
      <c r="AX1035" s="17" t="s">
        <v>76</v>
      </c>
      <c r="AY1035" s="33">
        <v>0.94599999999999995</v>
      </c>
      <c r="AZ1035" s="34">
        <f>IF(AND(AY1035&gt;0,AY1035&lt;=10),AY1035*0.25,IF(AND(AY1035&gt;10,AY1035&lt;=50),AY1035*0.17,IF(AND(AY1035&gt;10,AY1035&lt;=100),AY1035*0.12,IF(AY1035&gt;100,AY1035*0.1))))</f>
        <v>0.23649999999999999</v>
      </c>
      <c r="BA1035" s="35">
        <f>AZ1035+AY1035</f>
        <v>1.1824999999999999</v>
      </c>
      <c r="BB1035" s="33">
        <f>BA1035+BA1035*0.08</f>
        <v>1.2770999999999999</v>
      </c>
    </row>
    <row r="1036" spans="1:54" s="17" customFormat="1" ht="30">
      <c r="A1036" s="48" t="s">
        <v>3720</v>
      </c>
      <c r="B1036" s="23">
        <v>1039</v>
      </c>
      <c r="C1036" s="44">
        <v>14264</v>
      </c>
      <c r="D1036" s="44"/>
      <c r="E1036" s="45" t="s">
        <v>4543</v>
      </c>
      <c r="F1036" s="45" t="s">
        <v>3268</v>
      </c>
      <c r="G1036" s="35" t="s">
        <v>1066</v>
      </c>
      <c r="H1036" s="48" t="s">
        <v>2289</v>
      </c>
      <c r="I1036" s="45" t="s">
        <v>106</v>
      </c>
      <c r="J1036" s="45" t="s">
        <v>403</v>
      </c>
      <c r="K1036" s="46"/>
      <c r="L1036" s="45"/>
      <c r="M1036" s="47">
        <v>30</v>
      </c>
      <c r="N1036" s="45" t="s">
        <v>47</v>
      </c>
      <c r="O1036" s="45" t="s">
        <v>4514</v>
      </c>
      <c r="P1036" s="45" t="s">
        <v>4515</v>
      </c>
      <c r="Q1036" s="45" t="s">
        <v>4544</v>
      </c>
      <c r="R1036" s="29">
        <v>2.9</v>
      </c>
      <c r="S1036" s="30"/>
      <c r="T1036" s="31">
        <v>2.67</v>
      </c>
      <c r="U1036" s="9">
        <v>0.9</v>
      </c>
      <c r="V1036" s="29">
        <v>4.26</v>
      </c>
      <c r="W1036" s="30"/>
      <c r="X1036" s="30"/>
      <c r="Y1036" s="30"/>
      <c r="Z1036" s="30"/>
      <c r="AA1036" s="30"/>
      <c r="AB1036" s="30"/>
      <c r="AC1036" s="30"/>
      <c r="AD1036" s="30"/>
      <c r="AE1036" s="32">
        <v>4.26</v>
      </c>
      <c r="AN1036" s="33">
        <v>2.9</v>
      </c>
      <c r="AO1036" s="17" t="s">
        <v>51</v>
      </c>
      <c r="AP1036" s="32" t="s">
        <v>52</v>
      </c>
      <c r="AQ1036" s="17" t="e">
        <f>AVERAGE(SMALL(AE1036:AI1036,1),SMALL(AE1036:AI1036,2))</f>
        <v>#NUM!</v>
      </c>
      <c r="AR1036" s="17" t="e">
        <f>IF(R1036 &lt;=( AVERAGE(SMALL(AE1036:AI1036,1),SMALL(AE1036:AI1036,2))), R1036, "")</f>
        <v>#NUM!</v>
      </c>
      <c r="AS1036" s="17" t="e">
        <f>AVERAGE(SMALL(AJ1036:AM1036,1),SMALL(AJ1036:AM1036,2))</f>
        <v>#NUM!</v>
      </c>
      <c r="AT1036" s="17">
        <f>T1036*1.075</f>
        <v>2.87025</v>
      </c>
      <c r="AU1036" s="17">
        <f>U1036*1.075</f>
        <v>0.96750000000000003</v>
      </c>
      <c r="AV1036" s="30">
        <f>MIN(AN1036,AT1036,AU1036)</f>
        <v>0.96750000000000003</v>
      </c>
      <c r="AW1036" s="17" t="s">
        <v>75</v>
      </c>
      <c r="AX1036" s="17" t="s">
        <v>76</v>
      </c>
      <c r="AY1036" s="33">
        <v>0.96699999999999997</v>
      </c>
      <c r="AZ1036" s="34">
        <f>IF(AND(AY1036&gt;0,AY1036&lt;=10),AY1036*0.25,IF(AND(AY1036&gt;10,AY1036&lt;=50),AY1036*0.17,IF(AND(AY1036&gt;10,AY1036&lt;=100),AY1036*0.12,IF(AY1036&gt;100,AY1036*0.1))))</f>
        <v>0.24174999999999999</v>
      </c>
      <c r="BA1036" s="35">
        <f>AZ1036+AY1036</f>
        <v>1.20875</v>
      </c>
      <c r="BB1036" s="33">
        <f>BA1036+BA1036*0.08</f>
        <v>1.30545</v>
      </c>
    </row>
    <row r="1037" spans="1:54" s="17" customFormat="1" ht="30">
      <c r="A1037" s="48" t="s">
        <v>3720</v>
      </c>
      <c r="B1037" s="23">
        <v>1032</v>
      </c>
      <c r="C1037" s="44">
        <v>13180</v>
      </c>
      <c r="D1037" s="44"/>
      <c r="E1037" s="45" t="s">
        <v>4529</v>
      </c>
      <c r="F1037" s="45" t="s">
        <v>4530</v>
      </c>
      <c r="G1037" s="35" t="s">
        <v>952</v>
      </c>
      <c r="H1037" s="48" t="s">
        <v>2734</v>
      </c>
      <c r="I1037" s="45" t="s">
        <v>106</v>
      </c>
      <c r="J1037" s="45" t="s">
        <v>608</v>
      </c>
      <c r="K1037" s="46"/>
      <c r="L1037" s="45"/>
      <c r="M1037" s="47">
        <v>30</v>
      </c>
      <c r="N1037" s="45" t="s">
        <v>47</v>
      </c>
      <c r="O1037" s="45" t="s">
        <v>4514</v>
      </c>
      <c r="P1037" s="45" t="s">
        <v>4515</v>
      </c>
      <c r="Q1037" s="45" t="s">
        <v>4531</v>
      </c>
      <c r="R1037" s="29">
        <v>1.46</v>
      </c>
      <c r="S1037" s="30"/>
      <c r="T1037" s="31">
        <v>1.36</v>
      </c>
      <c r="U1037" s="9">
        <v>0.94</v>
      </c>
      <c r="V1037" s="29">
        <v>2.5</v>
      </c>
      <c r="W1037" s="30"/>
      <c r="X1037" s="30"/>
      <c r="Y1037" s="30"/>
      <c r="Z1037" s="30"/>
      <c r="AA1037" s="30"/>
      <c r="AB1037" s="30"/>
      <c r="AC1037" s="30"/>
      <c r="AD1037" s="30"/>
      <c r="AE1037" s="32">
        <v>2.5</v>
      </c>
      <c r="AN1037" s="33">
        <v>1.46</v>
      </c>
      <c r="AO1037" s="17" t="s">
        <v>51</v>
      </c>
      <c r="AP1037" s="32" t="s">
        <v>52</v>
      </c>
      <c r="AQ1037" s="17" t="e">
        <f>AVERAGE(SMALL(AE1037:AI1037,1),SMALL(AE1037:AI1037,2))</f>
        <v>#NUM!</v>
      </c>
      <c r="AR1037" s="17" t="e">
        <f>IF(R1037 &lt;=( AVERAGE(SMALL(AE1037:AI1037,1),SMALL(AE1037:AI1037,2))), R1037, "")</f>
        <v>#NUM!</v>
      </c>
      <c r="AS1037" s="17" t="e">
        <f>AVERAGE(SMALL(AJ1037:AM1037,1),SMALL(AJ1037:AM1037,2))</f>
        <v>#NUM!</v>
      </c>
      <c r="AT1037" s="17">
        <f>T1037*1.075</f>
        <v>1.462</v>
      </c>
      <c r="AU1037" s="17">
        <f>U1037*1.075</f>
        <v>1.0105</v>
      </c>
      <c r="AV1037" s="30">
        <f>MIN(AN1037,AT1037,AU1037)</f>
        <v>1.0105</v>
      </c>
      <c r="AW1037" s="17" t="s">
        <v>75</v>
      </c>
      <c r="AX1037" s="17" t="s">
        <v>76</v>
      </c>
      <c r="AY1037" s="33">
        <v>1.01</v>
      </c>
      <c r="AZ1037" s="34">
        <f>IF(AND(AY1037&gt;0,AY1037&lt;=10),AY1037*0.25,IF(AND(AY1037&gt;10,AY1037&lt;=50),AY1037*0.17,IF(AND(AY1037&gt;10,AY1037&lt;=100),AY1037*0.12,IF(AY1037&gt;100,AY1037*0.1))))</f>
        <v>0.2525</v>
      </c>
      <c r="BA1037" s="35">
        <f>AZ1037+AY1037</f>
        <v>1.2625</v>
      </c>
      <c r="BB1037" s="33">
        <f>BA1037+BA1037*0.08</f>
        <v>1.3634999999999999</v>
      </c>
    </row>
    <row r="1038" spans="1:54" s="17" customFormat="1" ht="30">
      <c r="A1038" s="48" t="s">
        <v>3720</v>
      </c>
      <c r="B1038" s="23">
        <v>1037</v>
      </c>
      <c r="C1038" s="44">
        <v>14249</v>
      </c>
      <c r="D1038" s="44"/>
      <c r="E1038" s="45" t="s">
        <v>4539</v>
      </c>
      <c r="F1038" s="45" t="s">
        <v>957</v>
      </c>
      <c r="G1038" s="35" t="s">
        <v>725</v>
      </c>
      <c r="H1038" s="48" t="s">
        <v>228</v>
      </c>
      <c r="I1038" s="45" t="s">
        <v>45</v>
      </c>
      <c r="J1038" s="45" t="s">
        <v>107</v>
      </c>
      <c r="K1038" s="46"/>
      <c r="L1038" s="45"/>
      <c r="M1038" s="47">
        <v>20</v>
      </c>
      <c r="N1038" s="45" t="s">
        <v>47</v>
      </c>
      <c r="O1038" s="45" t="s">
        <v>4514</v>
      </c>
      <c r="P1038" s="45" t="s">
        <v>4515</v>
      </c>
      <c r="Q1038" s="45" t="s">
        <v>4540</v>
      </c>
      <c r="R1038" s="29">
        <v>1.9</v>
      </c>
      <c r="S1038" s="30"/>
      <c r="T1038" s="31">
        <v>1.55</v>
      </c>
      <c r="U1038" s="9">
        <v>1.1499999999999999</v>
      </c>
      <c r="V1038" s="29">
        <v>2.65</v>
      </c>
      <c r="W1038" s="30"/>
      <c r="X1038" s="30"/>
      <c r="Y1038" s="30"/>
      <c r="Z1038" s="30"/>
      <c r="AA1038" s="30"/>
      <c r="AB1038" s="30"/>
      <c r="AC1038" s="30"/>
      <c r="AD1038" s="30"/>
      <c r="AE1038" s="32">
        <v>2.65</v>
      </c>
      <c r="AN1038" s="33">
        <v>1.72</v>
      </c>
      <c r="AO1038" s="17" t="s">
        <v>338</v>
      </c>
      <c r="AP1038" s="32" t="s">
        <v>339</v>
      </c>
      <c r="AQ1038" s="17" t="e">
        <f>AVERAGE(SMALL(AE1038:AI1038,1),SMALL(AE1038:AI1038,2))</f>
        <v>#NUM!</v>
      </c>
      <c r="AR1038" s="17" t="e">
        <f>IF(R1038 &lt;=( AVERAGE(SMALL(AE1038:AI1038,1),SMALL(AE1038:AI1038,2))), R1038, "")</f>
        <v>#NUM!</v>
      </c>
      <c r="AS1038" s="17" t="e">
        <f>AVERAGE(SMALL(AJ1038:AM1038,1),SMALL(AJ1038:AM1038,2))</f>
        <v>#NUM!</v>
      </c>
      <c r="AT1038" s="17">
        <f>T1038*1.075</f>
        <v>1.66625</v>
      </c>
      <c r="AU1038" s="17">
        <f>U1038*1.075</f>
        <v>1.2362499999999998</v>
      </c>
      <c r="AV1038" s="30">
        <f>MIN(AN1038,AT1038,AU1038)</f>
        <v>1.2362499999999998</v>
      </c>
      <c r="AW1038" s="17" t="s">
        <v>338</v>
      </c>
      <c r="AX1038" s="17" t="s">
        <v>339</v>
      </c>
      <c r="AY1038" s="33">
        <v>1.1466000000000001</v>
      </c>
      <c r="AZ1038" s="34">
        <f>IF(AND(AY1038&gt;0,AY1038&lt;=10),AY1038*0.25,IF(AND(AY1038&gt;10,AY1038&lt;=50),AY1038*0.17,IF(AND(AY1038&gt;10,AY1038&lt;=100),AY1038*0.12,IF(AY1038&gt;100,AY1038*0.1))))</f>
        <v>0.28665000000000002</v>
      </c>
      <c r="BA1038" s="35">
        <f>AZ1038+AY1038</f>
        <v>1.4332500000000001</v>
      </c>
      <c r="BB1038" s="33">
        <f>BA1038+BA1038*0.08</f>
        <v>1.5479100000000001</v>
      </c>
    </row>
    <row r="1039" spans="1:54" s="17" customFormat="1" ht="30">
      <c r="A1039" s="48" t="s">
        <v>3720</v>
      </c>
      <c r="B1039" s="23">
        <v>1045</v>
      </c>
      <c r="C1039" s="44">
        <v>14289</v>
      </c>
      <c r="D1039" s="44"/>
      <c r="E1039" s="45" t="s">
        <v>4555</v>
      </c>
      <c r="F1039" s="45" t="s">
        <v>2952</v>
      </c>
      <c r="G1039" s="35" t="s">
        <v>1252</v>
      </c>
      <c r="H1039" s="48" t="s">
        <v>603</v>
      </c>
      <c r="I1039" s="45" t="s">
        <v>45</v>
      </c>
      <c r="J1039" s="45" t="s">
        <v>107</v>
      </c>
      <c r="K1039" s="46"/>
      <c r="L1039" s="45"/>
      <c r="M1039" s="47">
        <v>20</v>
      </c>
      <c r="N1039" s="45" t="s">
        <v>47</v>
      </c>
      <c r="O1039" s="45" t="s">
        <v>4514</v>
      </c>
      <c r="P1039" s="45" t="s">
        <v>4515</v>
      </c>
      <c r="Q1039" s="45" t="s">
        <v>4556</v>
      </c>
      <c r="R1039" s="29">
        <v>1.66</v>
      </c>
      <c r="S1039" s="30"/>
      <c r="T1039" s="31">
        <v>1.55</v>
      </c>
      <c r="U1039" s="9">
        <v>1.1100000000000001</v>
      </c>
      <c r="V1039" s="29">
        <v>2.72</v>
      </c>
      <c r="W1039" s="30"/>
      <c r="X1039" s="30"/>
      <c r="Y1039" s="30"/>
      <c r="Z1039" s="30"/>
      <c r="AA1039" s="30"/>
      <c r="AB1039" s="30"/>
      <c r="AC1039" s="30"/>
      <c r="AD1039" s="30"/>
      <c r="AE1039" s="32">
        <v>2.72</v>
      </c>
      <c r="AN1039" s="33">
        <v>1.66</v>
      </c>
      <c r="AO1039" s="17" t="s">
        <v>51</v>
      </c>
      <c r="AP1039" s="32" t="s">
        <v>52</v>
      </c>
      <c r="AQ1039" s="17" t="e">
        <f>AVERAGE(SMALL(AE1039:AI1039,1),SMALL(AE1039:AI1039,2))</f>
        <v>#NUM!</v>
      </c>
      <c r="AR1039" s="17" t="e">
        <f>IF(R1039 &lt;=( AVERAGE(SMALL(AE1039:AI1039,1),SMALL(AE1039:AI1039,2))), R1039, "")</f>
        <v>#NUM!</v>
      </c>
      <c r="AS1039" s="17" t="e">
        <f>AVERAGE(SMALL(AJ1039:AM1039,1),SMALL(AJ1039:AM1039,2))</f>
        <v>#NUM!</v>
      </c>
      <c r="AT1039" s="17">
        <f>T1039*1.075</f>
        <v>1.66625</v>
      </c>
      <c r="AU1039" s="17">
        <f>U1039*1.075</f>
        <v>1.1932500000000001</v>
      </c>
      <c r="AV1039" s="30">
        <f>MIN(AN1039,AT1039,AU1039)</f>
        <v>1.1932500000000001</v>
      </c>
      <c r="AW1039" s="17" t="s">
        <v>75</v>
      </c>
      <c r="AX1039" s="17" t="s">
        <v>76</v>
      </c>
      <c r="AY1039" s="33">
        <v>1.19</v>
      </c>
      <c r="AZ1039" s="34">
        <f>IF(AND(AY1039&gt;0,AY1039&lt;=10),AY1039*0.25,IF(AND(AY1039&gt;10,AY1039&lt;=50),AY1039*0.17,IF(AND(AY1039&gt;10,AY1039&lt;=100),AY1039*0.12,IF(AY1039&gt;100,AY1039*0.1))))</f>
        <v>0.29749999999999999</v>
      </c>
      <c r="BA1039" s="35">
        <f>AZ1039+AY1039</f>
        <v>1.4874999999999998</v>
      </c>
      <c r="BB1039" s="33">
        <f>BA1039+BA1039*0.08</f>
        <v>1.6064999999999998</v>
      </c>
    </row>
    <row r="1040" spans="1:54" s="17" customFormat="1" ht="30">
      <c r="A1040" s="48" t="s">
        <v>3720</v>
      </c>
      <c r="B1040" s="23">
        <v>1038</v>
      </c>
      <c r="C1040" s="44">
        <v>14258</v>
      </c>
      <c r="D1040" s="44"/>
      <c r="E1040" s="45" t="s">
        <v>4539</v>
      </c>
      <c r="F1040" s="45" t="s">
        <v>957</v>
      </c>
      <c r="G1040" s="35" t="s">
        <v>725</v>
      </c>
      <c r="H1040" s="48" t="s">
        <v>4541</v>
      </c>
      <c r="I1040" s="45" t="s">
        <v>45</v>
      </c>
      <c r="J1040" s="45" t="s">
        <v>657</v>
      </c>
      <c r="K1040" s="46"/>
      <c r="L1040" s="45"/>
      <c r="M1040" s="47">
        <v>10</v>
      </c>
      <c r="N1040" s="45" t="s">
        <v>47</v>
      </c>
      <c r="O1040" s="45" t="s">
        <v>4514</v>
      </c>
      <c r="P1040" s="45" t="s">
        <v>4515</v>
      </c>
      <c r="Q1040" s="45" t="s">
        <v>4542</v>
      </c>
      <c r="R1040" s="29">
        <v>2.38</v>
      </c>
      <c r="S1040" s="30"/>
      <c r="T1040" s="31">
        <v>1.9</v>
      </c>
      <c r="U1040" s="9">
        <v>1.1399999999999999</v>
      </c>
      <c r="V1040" s="29">
        <v>2.2200000000000002</v>
      </c>
      <c r="W1040" s="30"/>
      <c r="X1040" s="30"/>
      <c r="Y1040" s="30"/>
      <c r="Z1040" s="30"/>
      <c r="AA1040" s="30"/>
      <c r="AB1040" s="30"/>
      <c r="AC1040" s="30"/>
      <c r="AD1040" s="30"/>
      <c r="AE1040" s="32">
        <v>2.2200000000000002</v>
      </c>
      <c r="AN1040" s="33">
        <v>2.38</v>
      </c>
      <c r="AO1040" s="17" t="s">
        <v>338</v>
      </c>
      <c r="AP1040" s="32" t="s">
        <v>339</v>
      </c>
      <c r="AQ1040" s="17" t="e">
        <f>AVERAGE(SMALL(AE1040:AI1040,1),SMALL(AE1040:AI1040,2))</f>
        <v>#NUM!</v>
      </c>
      <c r="AR1040" s="17" t="e">
        <f>IF(R1040 &lt;=( AVERAGE(SMALL(AE1040:AI1040,1),SMALL(AE1040:AI1040,2))), R1040, "")</f>
        <v>#NUM!</v>
      </c>
      <c r="AS1040" s="17" t="e">
        <f>AVERAGE(SMALL(AJ1040:AM1040,1),SMALL(AJ1040:AM1040,2))</f>
        <v>#NUM!</v>
      </c>
      <c r="AT1040" s="17">
        <f>T1040*1.075</f>
        <v>2.0425</v>
      </c>
      <c r="AU1040" s="17">
        <f>U1040*1.075</f>
        <v>1.2254999999999998</v>
      </c>
      <c r="AV1040" s="30">
        <f>MIN(AN1040,AT1040,AU1040)</f>
        <v>1.2254999999999998</v>
      </c>
      <c r="AW1040" s="17" t="s">
        <v>75</v>
      </c>
      <c r="AX1040" s="17" t="s">
        <v>76</v>
      </c>
      <c r="AY1040" s="33">
        <v>1.2250000000000001</v>
      </c>
      <c r="AZ1040" s="34">
        <f>IF(AND(AY1040&gt;0,AY1040&lt;=10),AY1040*0.25,IF(AND(AY1040&gt;10,AY1040&lt;=50),AY1040*0.17,IF(AND(AY1040&gt;10,AY1040&lt;=100),AY1040*0.12,IF(AY1040&gt;100,AY1040*0.1))))</f>
        <v>0.30625000000000002</v>
      </c>
      <c r="BA1040" s="35">
        <f>AZ1040+AY1040</f>
        <v>1.53125</v>
      </c>
      <c r="BB1040" s="33">
        <f>BA1040+BA1040*0.08</f>
        <v>1.6537500000000001</v>
      </c>
    </row>
    <row r="1041" spans="1:116" s="17" customFormat="1" ht="30">
      <c r="A1041" s="48" t="s">
        <v>3720</v>
      </c>
      <c r="B1041" s="23">
        <v>1033</v>
      </c>
      <c r="C1041" s="44">
        <v>14223</v>
      </c>
      <c r="D1041" s="44"/>
      <c r="E1041" s="45" t="s">
        <v>4529</v>
      </c>
      <c r="F1041" s="45" t="s">
        <v>4530</v>
      </c>
      <c r="G1041" s="35" t="s">
        <v>952</v>
      </c>
      <c r="H1041" s="48" t="s">
        <v>953</v>
      </c>
      <c r="I1041" s="45" t="s">
        <v>106</v>
      </c>
      <c r="J1041" s="45" t="s">
        <v>608</v>
      </c>
      <c r="K1041" s="46"/>
      <c r="L1041" s="45"/>
      <c r="M1041" s="47">
        <v>30</v>
      </c>
      <c r="N1041" s="45" t="s">
        <v>47</v>
      </c>
      <c r="O1041" s="45" t="s">
        <v>4514</v>
      </c>
      <c r="P1041" s="45" t="s">
        <v>4515</v>
      </c>
      <c r="Q1041" s="45" t="s">
        <v>4532</v>
      </c>
      <c r="R1041" s="29">
        <v>1.58</v>
      </c>
      <c r="S1041" s="30"/>
      <c r="T1041" s="31">
        <v>1.47</v>
      </c>
      <c r="U1041" s="9">
        <v>1.24</v>
      </c>
      <c r="V1041" s="29">
        <v>2.68</v>
      </c>
      <c r="W1041" s="30"/>
      <c r="X1041" s="30"/>
      <c r="Y1041" s="30"/>
      <c r="Z1041" s="30"/>
      <c r="AA1041" s="30"/>
      <c r="AB1041" s="30"/>
      <c r="AC1041" s="30"/>
      <c r="AD1041" s="30"/>
      <c r="AE1041" s="32">
        <v>2.68</v>
      </c>
      <c r="AN1041" s="33">
        <v>1.58</v>
      </c>
      <c r="AO1041" s="17" t="s">
        <v>51</v>
      </c>
      <c r="AP1041" s="32" t="s">
        <v>52</v>
      </c>
      <c r="AQ1041" s="17" t="e">
        <f>AVERAGE(SMALL(AE1041:AI1041,1),SMALL(AE1041:AI1041,2))</f>
        <v>#NUM!</v>
      </c>
      <c r="AR1041" s="17" t="e">
        <f>IF(R1041 &lt;=( AVERAGE(SMALL(AE1041:AI1041,1),SMALL(AE1041:AI1041,2))), R1041, "")</f>
        <v>#NUM!</v>
      </c>
      <c r="AS1041" s="17" t="e">
        <f>AVERAGE(SMALL(AJ1041:AM1041,1),SMALL(AJ1041:AM1041,2))</f>
        <v>#NUM!</v>
      </c>
      <c r="AT1041" s="17">
        <f>T1041*1.075</f>
        <v>1.5802499999999999</v>
      </c>
      <c r="AU1041" s="17">
        <f>U1041*1.075</f>
        <v>1.333</v>
      </c>
      <c r="AV1041" s="30">
        <f>MIN(AN1041,AT1041,AU1041)</f>
        <v>1.333</v>
      </c>
      <c r="AW1041" s="17" t="s">
        <v>75</v>
      </c>
      <c r="AX1041" s="17" t="s">
        <v>76</v>
      </c>
      <c r="AY1041" s="33">
        <v>1.33</v>
      </c>
      <c r="AZ1041" s="34">
        <f>IF(AND(AY1041&gt;0,AY1041&lt;=10),AY1041*0.25,IF(AND(AY1041&gt;10,AY1041&lt;=50),AY1041*0.17,IF(AND(AY1041&gt;10,AY1041&lt;=100),AY1041*0.12,IF(AY1041&gt;100,AY1041*0.1))))</f>
        <v>0.33250000000000002</v>
      </c>
      <c r="BA1041" s="35">
        <f>AZ1041+AY1041</f>
        <v>1.6625000000000001</v>
      </c>
      <c r="BB1041" s="33">
        <f>BA1041+BA1041*0.08</f>
        <v>1.7955000000000001</v>
      </c>
    </row>
    <row r="1042" spans="1:116" s="17" customFormat="1" ht="30">
      <c r="A1042" s="48" t="s">
        <v>3720</v>
      </c>
      <c r="B1042" s="23">
        <v>1031</v>
      </c>
      <c r="C1042" s="44">
        <v>13177</v>
      </c>
      <c r="D1042" s="44"/>
      <c r="E1042" s="45" t="s">
        <v>4525</v>
      </c>
      <c r="F1042" s="45" t="s">
        <v>2732</v>
      </c>
      <c r="G1042" s="35" t="s">
        <v>2733</v>
      </c>
      <c r="H1042" s="48" t="s">
        <v>2737</v>
      </c>
      <c r="I1042" s="45" t="s">
        <v>106</v>
      </c>
      <c r="J1042" s="45" t="s">
        <v>608</v>
      </c>
      <c r="K1042" s="46"/>
      <c r="L1042" s="45"/>
      <c r="M1042" s="47">
        <v>30</v>
      </c>
      <c r="N1042" s="45" t="s">
        <v>47</v>
      </c>
      <c r="O1042" s="45" t="s">
        <v>4514</v>
      </c>
      <c r="P1042" s="45" t="s">
        <v>4515</v>
      </c>
      <c r="Q1042" s="45" t="s">
        <v>4528</v>
      </c>
      <c r="R1042" s="29">
        <v>1.65</v>
      </c>
      <c r="S1042" s="30"/>
      <c r="T1042" s="31">
        <v>1.55</v>
      </c>
      <c r="U1042" s="9">
        <v>1.29</v>
      </c>
      <c r="V1042" s="29">
        <v>2.95</v>
      </c>
      <c r="W1042" s="30"/>
      <c r="X1042" s="30"/>
      <c r="Y1042" s="30"/>
      <c r="Z1042" s="30"/>
      <c r="AA1042" s="30"/>
      <c r="AB1042" s="30"/>
      <c r="AC1042" s="30"/>
      <c r="AD1042" s="30"/>
      <c r="AE1042" s="32">
        <v>2.95</v>
      </c>
      <c r="AN1042" s="33">
        <v>7.68</v>
      </c>
      <c r="AO1042" s="17" t="s">
        <v>51</v>
      </c>
      <c r="AP1042" s="32" t="s">
        <v>52</v>
      </c>
      <c r="AQ1042" s="17" t="e">
        <f>AVERAGE(SMALL(AE1042:AI1042,1),SMALL(AE1042:AI1042,2))</f>
        <v>#NUM!</v>
      </c>
      <c r="AR1042" s="17" t="e">
        <f>IF(R1042 &lt;=( AVERAGE(SMALL(AE1042:AI1042,1),SMALL(AE1042:AI1042,2))), R1042, "")</f>
        <v>#NUM!</v>
      </c>
      <c r="AS1042" s="17" t="e">
        <f>AVERAGE(SMALL(AJ1042:AM1042,1),SMALL(AJ1042:AM1042,2))</f>
        <v>#NUM!</v>
      </c>
      <c r="AT1042" s="17">
        <f>T1042*1.075</f>
        <v>1.66625</v>
      </c>
      <c r="AU1042" s="17">
        <f>U1042*1.075</f>
        <v>1.3867499999999999</v>
      </c>
      <c r="AV1042" s="30">
        <f>MIN(AN1042,AT1042,AU1042)</f>
        <v>1.3867499999999999</v>
      </c>
      <c r="AW1042" s="17" t="s">
        <v>75</v>
      </c>
      <c r="AX1042" s="17" t="s">
        <v>76</v>
      </c>
      <c r="AY1042" s="33">
        <v>1.3859999999999999</v>
      </c>
      <c r="AZ1042" s="34">
        <f>IF(AND(AY1042&gt;0,AY1042&lt;=10),AY1042*0.25,IF(AND(AY1042&gt;10,AY1042&lt;=50),AY1042*0.17,IF(AND(AY1042&gt;10,AY1042&lt;=100),AY1042*0.12,IF(AY1042&gt;100,AY1042*0.1))))</f>
        <v>0.34649999999999997</v>
      </c>
      <c r="BA1042" s="35">
        <f>AZ1042+AY1042</f>
        <v>1.7324999999999999</v>
      </c>
      <c r="BB1042" s="33">
        <f>BA1042+BA1042*0.08</f>
        <v>1.8711</v>
      </c>
    </row>
    <row r="1043" spans="1:116" s="17" customFormat="1" ht="30">
      <c r="A1043" s="48" t="s">
        <v>3720</v>
      </c>
      <c r="B1043" s="23">
        <v>1026</v>
      </c>
      <c r="C1043" s="44">
        <v>14220</v>
      </c>
      <c r="D1043" s="44"/>
      <c r="E1043" s="45" t="s">
        <v>4521</v>
      </c>
      <c r="F1043" s="45" t="s">
        <v>695</v>
      </c>
      <c r="G1043" s="35" t="s">
        <v>693</v>
      </c>
      <c r="H1043" s="48" t="s">
        <v>105</v>
      </c>
      <c r="I1043" s="45" t="s">
        <v>106</v>
      </c>
      <c r="J1043" s="45" t="s">
        <v>608</v>
      </c>
      <c r="K1043" s="46"/>
      <c r="L1043" s="45"/>
      <c r="M1043" s="47">
        <v>30</v>
      </c>
      <c r="N1043" s="45" t="s">
        <v>47</v>
      </c>
      <c r="O1043" s="45" t="s">
        <v>4514</v>
      </c>
      <c r="P1043" s="45" t="s">
        <v>4515</v>
      </c>
      <c r="Q1043" s="45" t="s">
        <v>4522</v>
      </c>
      <c r="R1043" s="29">
        <v>1.85</v>
      </c>
      <c r="S1043" s="30"/>
      <c r="T1043" s="31">
        <v>1.72</v>
      </c>
      <c r="U1043" s="9">
        <v>1.39</v>
      </c>
      <c r="V1043" s="29">
        <v>3.07</v>
      </c>
      <c r="W1043" s="30"/>
      <c r="X1043" s="30"/>
      <c r="Y1043" s="30"/>
      <c r="Z1043" s="30"/>
      <c r="AA1043" s="30"/>
      <c r="AB1043" s="30"/>
      <c r="AC1043" s="30"/>
      <c r="AD1043" s="30"/>
      <c r="AE1043" s="32">
        <v>3.07</v>
      </c>
      <c r="AN1043" s="33">
        <v>1.85</v>
      </c>
      <c r="AO1043" s="17" t="s">
        <v>51</v>
      </c>
      <c r="AP1043" s="32" t="s">
        <v>52</v>
      </c>
      <c r="AQ1043" s="17" t="e">
        <f>AVERAGE(SMALL(AE1043:AI1043,1),SMALL(AE1043:AI1043,2))</f>
        <v>#NUM!</v>
      </c>
      <c r="AR1043" s="17" t="e">
        <f>IF(R1043 &lt;=( AVERAGE(SMALL(AE1043:AI1043,1),SMALL(AE1043:AI1043,2))), R1043, "")</f>
        <v>#NUM!</v>
      </c>
      <c r="AS1043" s="17" t="e">
        <f>AVERAGE(SMALL(AJ1043:AM1043,1),SMALL(AJ1043:AM1043,2))</f>
        <v>#NUM!</v>
      </c>
      <c r="AT1043" s="17">
        <f>T1043*1.075</f>
        <v>1.849</v>
      </c>
      <c r="AU1043" s="17">
        <f>U1043*1.075</f>
        <v>1.4942499999999999</v>
      </c>
      <c r="AV1043" s="30">
        <f>MIN(AN1043,AT1043,AU1043)</f>
        <v>1.4942499999999999</v>
      </c>
      <c r="AW1043" s="17" t="s">
        <v>75</v>
      </c>
      <c r="AX1043" s="17" t="s">
        <v>76</v>
      </c>
      <c r="AY1043" s="33">
        <v>1.49</v>
      </c>
      <c r="AZ1043" s="34">
        <f>IF(AND(AY1043&gt;0,AY1043&lt;=10),AY1043*0.25,IF(AND(AY1043&gt;10,AY1043&lt;=50),AY1043*0.17,IF(AND(AY1043&gt;10,AY1043&lt;=100),AY1043*0.12,IF(AY1043&gt;100,AY1043*0.1))))</f>
        <v>0.3725</v>
      </c>
      <c r="BA1043" s="35">
        <f>AZ1043+AY1043</f>
        <v>1.8625</v>
      </c>
      <c r="BB1043" s="33">
        <f>BA1043+BA1043*0.08</f>
        <v>2.0114999999999998</v>
      </c>
    </row>
    <row r="1044" spans="1:116" s="17" customFormat="1" ht="30">
      <c r="A1044" s="48" t="s">
        <v>3720</v>
      </c>
      <c r="B1044" s="23">
        <v>1029</v>
      </c>
      <c r="C1044" s="44">
        <v>14221</v>
      </c>
      <c r="D1044" s="44"/>
      <c r="E1044" s="45" t="s">
        <v>4525</v>
      </c>
      <c r="F1044" s="45" t="s">
        <v>2732</v>
      </c>
      <c r="G1044" s="35" t="s">
        <v>2733</v>
      </c>
      <c r="H1044" s="48" t="s">
        <v>2734</v>
      </c>
      <c r="I1044" s="45" t="s">
        <v>106</v>
      </c>
      <c r="J1044" s="45" t="s">
        <v>608</v>
      </c>
      <c r="K1044" s="46"/>
      <c r="L1044" s="45"/>
      <c r="M1044" s="47">
        <v>30</v>
      </c>
      <c r="N1044" s="45" t="s">
        <v>47</v>
      </c>
      <c r="O1044" s="45" t="s">
        <v>4514</v>
      </c>
      <c r="P1044" s="45" t="s">
        <v>4515</v>
      </c>
      <c r="Q1044" s="45" t="s">
        <v>4526</v>
      </c>
      <c r="R1044" s="29">
        <v>2.2000000000000002</v>
      </c>
      <c r="S1044" s="30"/>
      <c r="T1044" s="31">
        <v>2.06</v>
      </c>
      <c r="U1044" s="9">
        <v>1.76</v>
      </c>
      <c r="V1044" s="29">
        <v>3.52</v>
      </c>
      <c r="W1044" s="30"/>
      <c r="X1044" s="30"/>
      <c r="Y1044" s="30"/>
      <c r="Z1044" s="30"/>
      <c r="AA1044" s="30"/>
      <c r="AB1044" s="30"/>
      <c r="AC1044" s="30"/>
      <c r="AD1044" s="30"/>
      <c r="AE1044" s="32">
        <v>3.52</v>
      </c>
      <c r="AN1044" s="33">
        <v>8.6</v>
      </c>
      <c r="AO1044" s="17" t="s">
        <v>51</v>
      </c>
      <c r="AP1044" s="32" t="s">
        <v>52</v>
      </c>
      <c r="AQ1044" s="17" t="e">
        <f>AVERAGE(SMALL(AE1044:AI1044,1),SMALL(AE1044:AI1044,2))</f>
        <v>#NUM!</v>
      </c>
      <c r="AR1044" s="17" t="e">
        <f>IF(R1044 &lt;=( AVERAGE(SMALL(AE1044:AI1044,1),SMALL(AE1044:AI1044,2))), R1044, "")</f>
        <v>#NUM!</v>
      </c>
      <c r="AS1044" s="17" t="e">
        <f>AVERAGE(SMALL(AJ1044:AM1044,1),SMALL(AJ1044:AM1044,2))</f>
        <v>#NUM!</v>
      </c>
      <c r="AT1044" s="17">
        <f>T1044*1.075</f>
        <v>2.2145000000000001</v>
      </c>
      <c r="AU1044" s="17">
        <f>U1044*1.075</f>
        <v>1.8919999999999999</v>
      </c>
      <c r="AV1044" s="30">
        <f>MIN(AN1044,AT1044,AU1044)</f>
        <v>1.8919999999999999</v>
      </c>
      <c r="AW1044" s="17" t="s">
        <v>75</v>
      </c>
      <c r="AX1044" s="17" t="s">
        <v>76</v>
      </c>
      <c r="AY1044" s="33">
        <v>1.89</v>
      </c>
      <c r="AZ1044" s="34">
        <f>IF(AND(AY1044&gt;0,AY1044&lt;=10),AY1044*0.25,IF(AND(AY1044&gt;10,AY1044&lt;=50),AY1044*0.17,IF(AND(AY1044&gt;10,AY1044&lt;=100),AY1044*0.12,IF(AY1044&gt;100,AY1044*0.1))))</f>
        <v>0.47249999999999998</v>
      </c>
      <c r="BA1044" s="35">
        <f>AZ1044+AY1044</f>
        <v>2.3624999999999998</v>
      </c>
      <c r="BB1044" s="33">
        <f>BA1044+BA1044*0.08</f>
        <v>2.5514999999999999</v>
      </c>
    </row>
    <row r="1045" spans="1:116" s="17" customFormat="1" ht="30">
      <c r="A1045" s="48" t="s">
        <v>3720</v>
      </c>
      <c r="B1045" s="23">
        <v>1040</v>
      </c>
      <c r="C1045" s="44">
        <v>14265</v>
      </c>
      <c r="D1045" s="44"/>
      <c r="E1045" s="45" t="s">
        <v>4543</v>
      </c>
      <c r="F1045" s="45" t="s">
        <v>3268</v>
      </c>
      <c r="G1045" s="35" t="s">
        <v>1066</v>
      </c>
      <c r="H1045" s="48" t="s">
        <v>1067</v>
      </c>
      <c r="I1045" s="45" t="s">
        <v>106</v>
      </c>
      <c r="J1045" s="45" t="s">
        <v>403</v>
      </c>
      <c r="K1045" s="46"/>
      <c r="L1045" s="45"/>
      <c r="M1045" s="47">
        <v>30</v>
      </c>
      <c r="N1045" s="45" t="s">
        <v>47</v>
      </c>
      <c r="O1045" s="45" t="s">
        <v>4514</v>
      </c>
      <c r="P1045" s="45" t="s">
        <v>4515</v>
      </c>
      <c r="Q1045" s="45" t="s">
        <v>4545</v>
      </c>
      <c r="R1045" s="29">
        <v>3</v>
      </c>
      <c r="S1045" s="30"/>
      <c r="T1045" s="31">
        <v>2.75</v>
      </c>
      <c r="U1045" s="9">
        <v>1.91</v>
      </c>
      <c r="V1045" s="29">
        <v>4.26</v>
      </c>
      <c r="W1045" s="30"/>
      <c r="X1045" s="30"/>
      <c r="Y1045" s="30"/>
      <c r="Z1045" s="30"/>
      <c r="AA1045" s="30"/>
      <c r="AB1045" s="30"/>
      <c r="AC1045" s="30"/>
      <c r="AD1045" s="30"/>
      <c r="AE1045" s="32">
        <v>4.26</v>
      </c>
      <c r="AN1045" s="33">
        <v>3</v>
      </c>
      <c r="AO1045" s="17" t="s">
        <v>51</v>
      </c>
      <c r="AP1045" s="32" t="s">
        <v>52</v>
      </c>
      <c r="AQ1045" s="17" t="e">
        <f>AVERAGE(SMALL(AE1045:AI1045,1),SMALL(AE1045:AI1045,2))</f>
        <v>#NUM!</v>
      </c>
      <c r="AR1045" s="17" t="e">
        <f>IF(R1045 &lt;=( AVERAGE(SMALL(AE1045:AI1045,1),SMALL(AE1045:AI1045,2))), R1045, "")</f>
        <v>#NUM!</v>
      </c>
      <c r="AS1045" s="17" t="e">
        <f>AVERAGE(SMALL(AJ1045:AM1045,1),SMALL(AJ1045:AM1045,2))</f>
        <v>#NUM!</v>
      </c>
      <c r="AT1045" s="17">
        <f>T1045*1.075</f>
        <v>2.9562499999999998</v>
      </c>
      <c r="AU1045" s="17">
        <f>U1045*1.075</f>
        <v>2.0532499999999998</v>
      </c>
      <c r="AV1045" s="30">
        <f>MIN(AN1045,AT1045,AU1045)</f>
        <v>2.0532499999999998</v>
      </c>
      <c r="AW1045" s="17" t="s">
        <v>75</v>
      </c>
      <c r="AX1045" s="17" t="s">
        <v>76</v>
      </c>
      <c r="AY1045" s="33">
        <v>2.0529999999999999</v>
      </c>
      <c r="AZ1045" s="34">
        <f>IF(AND(AY1045&gt;0,AY1045&lt;=10),AY1045*0.25,IF(AND(AY1045&gt;10,AY1045&lt;=50),AY1045*0.17,IF(AND(AY1045&gt;10,AY1045&lt;=100),AY1045*0.12,IF(AY1045&gt;100,AY1045*0.1))))</f>
        <v>0.51324999999999998</v>
      </c>
      <c r="BA1045" s="35">
        <f>AZ1045+AY1045</f>
        <v>2.5662500000000001</v>
      </c>
      <c r="BB1045" s="33">
        <f>BA1045+BA1045*0.08</f>
        <v>2.77155</v>
      </c>
    </row>
    <row r="1046" spans="1:116" s="17" customFormat="1" ht="30">
      <c r="A1046" s="48" t="s">
        <v>3720</v>
      </c>
      <c r="B1046" s="23">
        <v>1046</v>
      </c>
      <c r="C1046" s="44">
        <v>14290</v>
      </c>
      <c r="D1046" s="44"/>
      <c r="E1046" s="45" t="s">
        <v>4555</v>
      </c>
      <c r="F1046" s="45" t="s">
        <v>2952</v>
      </c>
      <c r="G1046" s="35" t="s">
        <v>1252</v>
      </c>
      <c r="H1046" s="48" t="s">
        <v>688</v>
      </c>
      <c r="I1046" s="45" t="s">
        <v>45</v>
      </c>
      <c r="J1046" s="45" t="s">
        <v>107</v>
      </c>
      <c r="K1046" s="46"/>
      <c r="L1046" s="45"/>
      <c r="M1046" s="47">
        <v>20</v>
      </c>
      <c r="N1046" s="45" t="s">
        <v>47</v>
      </c>
      <c r="O1046" s="45" t="s">
        <v>4514</v>
      </c>
      <c r="P1046" s="45" t="s">
        <v>4515</v>
      </c>
      <c r="Q1046" s="45" t="s">
        <v>4557</v>
      </c>
      <c r="R1046" s="29">
        <v>2.76</v>
      </c>
      <c r="S1046" s="30"/>
      <c r="T1046" s="31">
        <v>2.57</v>
      </c>
      <c r="U1046" s="9">
        <v>2.15</v>
      </c>
      <c r="V1046" s="29">
        <v>4.04</v>
      </c>
      <c r="W1046" s="30"/>
      <c r="X1046" s="30"/>
      <c r="Y1046" s="30"/>
      <c r="Z1046" s="30"/>
      <c r="AA1046" s="30"/>
      <c r="AB1046" s="30"/>
      <c r="AC1046" s="30"/>
      <c r="AD1046" s="30"/>
      <c r="AE1046" s="32">
        <v>4.04</v>
      </c>
      <c r="AN1046" s="33">
        <v>2.76</v>
      </c>
      <c r="AO1046" s="17" t="s">
        <v>51</v>
      </c>
      <c r="AP1046" s="32" t="s">
        <v>52</v>
      </c>
      <c r="AQ1046" s="17" t="e">
        <f>AVERAGE(SMALL(AE1046:AI1046,1),SMALL(AE1046:AI1046,2))</f>
        <v>#NUM!</v>
      </c>
      <c r="AR1046" s="17" t="e">
        <f>IF(R1046 &lt;=( AVERAGE(SMALL(AE1046:AI1046,1),SMALL(AE1046:AI1046,2))), R1046, "")</f>
        <v>#NUM!</v>
      </c>
      <c r="AS1046" s="17" t="e">
        <f>AVERAGE(SMALL(AJ1046:AM1046,1),SMALL(AJ1046:AM1046,2))</f>
        <v>#NUM!</v>
      </c>
      <c r="AT1046" s="17">
        <f>T1046*1.075</f>
        <v>2.7627499999999996</v>
      </c>
      <c r="AU1046" s="17">
        <f>U1046*1.075</f>
        <v>2.3112499999999998</v>
      </c>
      <c r="AV1046" s="30">
        <f>MIN(AN1046,AT1046,AU1046)</f>
        <v>2.3112499999999998</v>
      </c>
      <c r="AW1046" s="17" t="s">
        <v>75</v>
      </c>
      <c r="AX1046" s="17" t="s">
        <v>76</v>
      </c>
      <c r="AY1046" s="33">
        <v>2.31</v>
      </c>
      <c r="AZ1046" s="34">
        <f>IF(AND(AY1046&gt;0,AY1046&lt;=10),AY1046*0.25,IF(AND(AY1046&gt;10,AY1046&lt;=50),AY1046*0.17,IF(AND(AY1046&gt;10,AY1046&lt;=100),AY1046*0.12,IF(AY1046&gt;100,AY1046*0.1))))</f>
        <v>0.57750000000000001</v>
      </c>
      <c r="BA1046" s="35">
        <f>AZ1046+AY1046</f>
        <v>2.8875000000000002</v>
      </c>
      <c r="BB1046" s="33">
        <f>BA1046+BA1046*0.08</f>
        <v>3.1185</v>
      </c>
    </row>
    <row r="1047" spans="1:116" s="17" customFormat="1" ht="30">
      <c r="A1047" s="48" t="s">
        <v>3720</v>
      </c>
      <c r="B1047" s="23">
        <v>1030</v>
      </c>
      <c r="C1047" s="44">
        <v>14222</v>
      </c>
      <c r="D1047" s="44"/>
      <c r="E1047" s="45" t="s">
        <v>4525</v>
      </c>
      <c r="F1047" s="45" t="s">
        <v>2732</v>
      </c>
      <c r="G1047" s="35" t="s">
        <v>2733</v>
      </c>
      <c r="H1047" s="48" t="s">
        <v>953</v>
      </c>
      <c r="I1047" s="45" t="s">
        <v>106</v>
      </c>
      <c r="J1047" s="45" t="s">
        <v>608</v>
      </c>
      <c r="K1047" s="46"/>
      <c r="L1047" s="45"/>
      <c r="M1047" s="47">
        <v>30</v>
      </c>
      <c r="N1047" s="45" t="s">
        <v>47</v>
      </c>
      <c r="O1047" s="45" t="s">
        <v>4514</v>
      </c>
      <c r="P1047" s="45" t="s">
        <v>4515</v>
      </c>
      <c r="Q1047" s="45" t="s">
        <v>4527</v>
      </c>
      <c r="R1047" s="29">
        <v>2.8</v>
      </c>
      <c r="S1047" s="30"/>
      <c r="T1047" s="31">
        <v>2.76</v>
      </c>
      <c r="U1047" s="9">
        <v>2.33</v>
      </c>
      <c r="V1047" s="29">
        <v>4.26</v>
      </c>
      <c r="W1047" s="30"/>
      <c r="X1047" s="30"/>
      <c r="Y1047" s="30"/>
      <c r="Z1047" s="30"/>
      <c r="AA1047" s="30"/>
      <c r="AB1047" s="30"/>
      <c r="AC1047" s="30"/>
      <c r="AD1047" s="30"/>
      <c r="AE1047" s="32">
        <v>4.26</v>
      </c>
      <c r="AN1047" s="33">
        <v>8.32</v>
      </c>
      <c r="AO1047" s="17" t="s">
        <v>51</v>
      </c>
      <c r="AP1047" s="32" t="s">
        <v>52</v>
      </c>
      <c r="AQ1047" s="17" t="e">
        <f>AVERAGE(SMALL(AE1047:AI1047,1),SMALL(AE1047:AI1047,2))</f>
        <v>#NUM!</v>
      </c>
      <c r="AR1047" s="17" t="e">
        <f>IF(R1047 &lt;=( AVERAGE(SMALL(AE1047:AI1047,1),SMALL(AE1047:AI1047,2))), R1047, "")</f>
        <v>#NUM!</v>
      </c>
      <c r="AS1047" s="17" t="e">
        <f>AVERAGE(SMALL(AJ1047:AM1047,1),SMALL(AJ1047:AM1047,2))</f>
        <v>#NUM!</v>
      </c>
      <c r="AT1047" s="17">
        <f>T1047*1.075</f>
        <v>2.9669999999999996</v>
      </c>
      <c r="AU1047" s="17">
        <f>U1047*1.075</f>
        <v>2.50475</v>
      </c>
      <c r="AV1047" s="30">
        <f>MIN(AN1047,AT1047,AU1047)</f>
        <v>2.50475</v>
      </c>
      <c r="AW1047" s="17" t="s">
        <v>75</v>
      </c>
      <c r="AX1047" s="17" t="s">
        <v>76</v>
      </c>
      <c r="AY1047" s="33">
        <v>2.5</v>
      </c>
      <c r="AZ1047" s="34">
        <f>IF(AND(AY1047&gt;0,AY1047&lt;=10),AY1047*0.25,IF(AND(AY1047&gt;10,AY1047&lt;=50),AY1047*0.17,IF(AND(AY1047&gt;10,AY1047&lt;=100),AY1047*0.12,IF(AY1047&gt;100,AY1047*0.1))))</f>
        <v>0.625</v>
      </c>
      <c r="BA1047" s="35">
        <f>AZ1047+AY1047</f>
        <v>3.125</v>
      </c>
      <c r="BB1047" s="33">
        <f>BA1047+BA1047*0.08</f>
        <v>3.375</v>
      </c>
    </row>
    <row r="1048" spans="1:116" s="17" customFormat="1" ht="30">
      <c r="A1048" s="48" t="s">
        <v>3720</v>
      </c>
      <c r="B1048" s="23">
        <v>1047</v>
      </c>
      <c r="C1048" s="44">
        <v>14291</v>
      </c>
      <c r="D1048" s="44"/>
      <c r="E1048" s="45" t="s">
        <v>4555</v>
      </c>
      <c r="F1048" s="45" t="s">
        <v>2952</v>
      </c>
      <c r="G1048" s="35" t="s">
        <v>1252</v>
      </c>
      <c r="H1048" s="48" t="s">
        <v>708</v>
      </c>
      <c r="I1048" s="45" t="s">
        <v>45</v>
      </c>
      <c r="J1048" s="45" t="s">
        <v>107</v>
      </c>
      <c r="K1048" s="46"/>
      <c r="L1048" s="45"/>
      <c r="M1048" s="47">
        <v>20</v>
      </c>
      <c r="N1048" s="45" t="s">
        <v>47</v>
      </c>
      <c r="O1048" s="45" t="s">
        <v>4514</v>
      </c>
      <c r="P1048" s="45" t="s">
        <v>4515</v>
      </c>
      <c r="Q1048" s="45" t="s">
        <v>4558</v>
      </c>
      <c r="R1048" s="29">
        <v>3.68</v>
      </c>
      <c r="S1048" s="30"/>
      <c r="T1048" s="31">
        <v>3.43</v>
      </c>
      <c r="U1048" s="9">
        <v>3.03</v>
      </c>
      <c r="V1048" s="29">
        <v>5.16</v>
      </c>
      <c r="W1048" s="30"/>
      <c r="X1048" s="30"/>
      <c r="Y1048" s="30"/>
      <c r="Z1048" s="30"/>
      <c r="AA1048" s="30"/>
      <c r="AB1048" s="30"/>
      <c r="AC1048" s="30"/>
      <c r="AD1048" s="30"/>
      <c r="AE1048" s="32">
        <v>5.16</v>
      </c>
      <c r="AN1048" s="33">
        <v>3.68</v>
      </c>
      <c r="AO1048" s="17" t="s">
        <v>51</v>
      </c>
      <c r="AP1048" s="32" t="s">
        <v>52</v>
      </c>
      <c r="AQ1048" s="17" t="e">
        <f>AVERAGE(SMALL(AE1048:AI1048,1),SMALL(AE1048:AI1048,2))</f>
        <v>#NUM!</v>
      </c>
      <c r="AR1048" s="17" t="e">
        <f>IF(R1048 &lt;=( AVERAGE(SMALL(AE1048:AI1048,1),SMALL(AE1048:AI1048,2))), R1048, "")</f>
        <v>#NUM!</v>
      </c>
      <c r="AS1048" s="17" t="e">
        <f>AVERAGE(SMALL(AJ1048:AM1048,1),SMALL(AJ1048:AM1048,2))</f>
        <v>#NUM!</v>
      </c>
      <c r="AT1048" s="17">
        <f>T1048*1.075</f>
        <v>3.6872500000000001</v>
      </c>
      <c r="AU1048" s="17">
        <f>U1048*1.075</f>
        <v>3.2572499999999995</v>
      </c>
      <c r="AV1048" s="30">
        <f>MIN(AN1048,AT1048,AU1048)</f>
        <v>3.2572499999999995</v>
      </c>
      <c r="AW1048" s="17" t="s">
        <v>75</v>
      </c>
      <c r="AX1048" s="17" t="s">
        <v>76</v>
      </c>
      <c r="AY1048" s="33">
        <v>3.2570000000000001</v>
      </c>
      <c r="AZ1048" s="34">
        <f>IF(AND(AY1048&gt;0,AY1048&lt;=10),AY1048*0.25,IF(AND(AY1048&gt;10,AY1048&lt;=50),AY1048*0.17,IF(AND(AY1048&gt;10,AY1048&lt;=100),AY1048*0.12,IF(AY1048&gt;100,AY1048*0.1))))</f>
        <v>0.81425000000000003</v>
      </c>
      <c r="BA1048" s="35">
        <f>AZ1048+AY1048</f>
        <v>4.07125</v>
      </c>
      <c r="BB1048" s="33">
        <f>BA1048+BA1048*0.08</f>
        <v>4.3969500000000004</v>
      </c>
    </row>
    <row r="1049" spans="1:116" s="17" customFormat="1" ht="30">
      <c r="A1049" s="48" t="s">
        <v>3720</v>
      </c>
      <c r="B1049" s="23">
        <v>1044</v>
      </c>
      <c r="C1049" s="44">
        <v>13182</v>
      </c>
      <c r="D1049" s="44"/>
      <c r="E1049" s="45" t="s">
        <v>4550</v>
      </c>
      <c r="F1049" s="45" t="s">
        <v>4551</v>
      </c>
      <c r="G1049" s="35" t="s">
        <v>4552</v>
      </c>
      <c r="H1049" s="48" t="s">
        <v>700</v>
      </c>
      <c r="I1049" s="45" t="s">
        <v>45</v>
      </c>
      <c r="J1049" s="45" t="s">
        <v>4553</v>
      </c>
      <c r="K1049" s="46"/>
      <c r="L1049" s="45"/>
      <c r="M1049" s="47">
        <v>2</v>
      </c>
      <c r="N1049" s="45" t="s">
        <v>47</v>
      </c>
      <c r="O1049" s="45" t="s">
        <v>4514</v>
      </c>
      <c r="P1049" s="45" t="s">
        <v>4515</v>
      </c>
      <c r="Q1049" s="45" t="s">
        <v>4554</v>
      </c>
      <c r="R1049" s="29">
        <v>4.5999999999999996</v>
      </c>
      <c r="S1049" s="30"/>
      <c r="T1049" s="31">
        <v>4.3</v>
      </c>
      <c r="U1049" s="9">
        <v>3.04</v>
      </c>
      <c r="V1049" s="29"/>
      <c r="W1049" s="30"/>
      <c r="X1049" s="30"/>
      <c r="Y1049" s="30"/>
      <c r="Z1049" s="30"/>
      <c r="AA1049" s="30"/>
      <c r="AB1049" s="30"/>
      <c r="AC1049" s="30"/>
      <c r="AD1049" s="30"/>
      <c r="AE1049" s="32"/>
      <c r="AN1049" s="33">
        <v>4.5999999999999996</v>
      </c>
      <c r="AO1049" s="17" t="s">
        <v>51</v>
      </c>
      <c r="AP1049" s="32" t="s">
        <v>52</v>
      </c>
      <c r="AQ1049" s="17" t="e">
        <f>AVERAGE(SMALL(AE1049:AI1049,1),SMALL(AE1049:AI1049,2))</f>
        <v>#NUM!</v>
      </c>
      <c r="AR1049" s="17" t="e">
        <f>IF(R1049 &lt;=( AVERAGE(SMALL(AE1049:AI1049,1),SMALL(AE1049:AI1049,2))), R1049, "")</f>
        <v>#NUM!</v>
      </c>
      <c r="AS1049" s="17" t="e">
        <f>AVERAGE(SMALL(AJ1049:AM1049,1),SMALL(AJ1049:AM1049,2))</f>
        <v>#NUM!</v>
      </c>
      <c r="AT1049" s="17">
        <f>T1049*1.075</f>
        <v>4.6224999999999996</v>
      </c>
      <c r="AU1049" s="17">
        <f>U1049*1.075</f>
        <v>3.2679999999999998</v>
      </c>
      <c r="AV1049" s="30">
        <f>MIN(AN1049,AT1049,AU1049)</f>
        <v>3.2679999999999998</v>
      </c>
      <c r="AW1049" s="17" t="s">
        <v>75</v>
      </c>
      <c r="AX1049" s="17" t="s">
        <v>76</v>
      </c>
      <c r="AY1049" s="33">
        <v>3.27</v>
      </c>
      <c r="AZ1049" s="34">
        <f>IF(AND(AY1049&gt;0,AY1049&lt;=10),AY1049*0.25,IF(AND(AY1049&gt;10,AY1049&lt;=50),AY1049*0.17,IF(AND(AY1049&gt;10,AY1049&lt;=100),AY1049*0.12,IF(AY1049&gt;100,AY1049*0.1))))</f>
        <v>0.8175</v>
      </c>
      <c r="BA1049" s="35">
        <f>AZ1049+AY1049</f>
        <v>4.0875000000000004</v>
      </c>
      <c r="BB1049" s="33">
        <f>BA1049+BA1049*0.08</f>
        <v>4.4145000000000003</v>
      </c>
    </row>
    <row r="1050" spans="1:116" s="17" customFormat="1" ht="30">
      <c r="A1050" s="43" t="s">
        <v>4559</v>
      </c>
      <c r="B1050" s="23">
        <v>1048</v>
      </c>
      <c r="C1050" s="44">
        <v>262</v>
      </c>
      <c r="D1050" s="44"/>
      <c r="E1050" s="45" t="s">
        <v>4560</v>
      </c>
      <c r="F1050" s="45" t="s">
        <v>957</v>
      </c>
      <c r="G1050" s="35" t="s">
        <v>725</v>
      </c>
      <c r="H1050" s="48" t="s">
        <v>68</v>
      </c>
      <c r="I1050" s="45" t="s">
        <v>69</v>
      </c>
      <c r="J1050" s="45" t="s">
        <v>4561</v>
      </c>
      <c r="K1050" s="46">
        <v>50</v>
      </c>
      <c r="L1050" s="45" t="s">
        <v>71</v>
      </c>
      <c r="M1050" s="47">
        <v>1</v>
      </c>
      <c r="N1050" s="45" t="s">
        <v>47</v>
      </c>
      <c r="O1050" s="45" t="s">
        <v>4562</v>
      </c>
      <c r="P1050" s="45" t="s">
        <v>4563</v>
      </c>
      <c r="Q1050" s="45" t="s">
        <v>4564</v>
      </c>
      <c r="R1050" s="29">
        <v>3.5</v>
      </c>
      <c r="S1050" s="30"/>
      <c r="T1050" s="31">
        <v>3.03</v>
      </c>
      <c r="U1050" s="9">
        <v>1.45</v>
      </c>
      <c r="V1050" s="29">
        <v>4.24</v>
      </c>
      <c r="W1050" s="30">
        <v>3.56</v>
      </c>
      <c r="X1050" s="30">
        <v>2.96</v>
      </c>
      <c r="Y1050" s="30"/>
      <c r="Z1050" s="30"/>
      <c r="AA1050" s="30"/>
      <c r="AB1050" s="30"/>
      <c r="AC1050" s="30"/>
      <c r="AD1050" s="30"/>
      <c r="AE1050" s="32">
        <v>4.24</v>
      </c>
      <c r="AN1050" s="33">
        <v>3.26</v>
      </c>
      <c r="AO1050" s="17" t="s">
        <v>213</v>
      </c>
      <c r="AP1050" s="32" t="s">
        <v>214</v>
      </c>
      <c r="AQ1050" s="17" t="e">
        <f>AVERAGE(SMALL(AE1050:AI1050,1),SMALL(AE1050:AI1050,2))</f>
        <v>#NUM!</v>
      </c>
      <c r="AR1050" s="17" t="e">
        <f>IF(R1050 &lt;=( AVERAGE(SMALL(AE1050:AI1050,1),SMALL(AE1050:AI1050,2))), R1050, "")</f>
        <v>#NUM!</v>
      </c>
      <c r="AS1050" s="17" t="e">
        <f>AVERAGE(SMALL(AJ1050:AM1050,1),SMALL(AJ1050:AM1050,2))</f>
        <v>#NUM!</v>
      </c>
      <c r="AT1050" s="17">
        <f>T1050*1.075</f>
        <v>3.2572499999999995</v>
      </c>
      <c r="AU1050" s="17">
        <f>U1050*1.075</f>
        <v>1.5587499999999999</v>
      </c>
      <c r="AV1050" s="30">
        <f>MIN(AN1050,AT1050,AU1050)</f>
        <v>1.5587499999999999</v>
      </c>
      <c r="AW1050" s="17" t="s">
        <v>75</v>
      </c>
      <c r="AX1050" s="17" t="s">
        <v>76</v>
      </c>
      <c r="AY1050" s="33">
        <v>1.56</v>
      </c>
      <c r="AZ1050" s="34">
        <f>IF(AND(AY1050&gt;0,AY1050&lt;=10),AY1050*0.25,IF(AND(AY1050&gt;10,AY1050&lt;=50),AY1050*0.17,IF(AND(AY1050&gt;10,AY1050&lt;=100),AY1050*0.12,IF(AY1050&gt;100,AY1050*0.1))))</f>
        <v>0.39</v>
      </c>
      <c r="BA1050" s="35">
        <f>AZ1050+AY1050</f>
        <v>1.9500000000000002</v>
      </c>
      <c r="BB1050" s="33">
        <f>BA1050+BA1050*0.08</f>
        <v>2.1060000000000003</v>
      </c>
    </row>
    <row r="1051" spans="1:116" s="17" customFormat="1" ht="30">
      <c r="A1051" s="43" t="s">
        <v>4559</v>
      </c>
      <c r="B1051" s="23">
        <v>1050</v>
      </c>
      <c r="C1051" s="44">
        <v>3770</v>
      </c>
      <c r="D1051" s="44"/>
      <c r="E1051" s="45" t="s">
        <v>4569</v>
      </c>
      <c r="F1051" s="45" t="s">
        <v>957</v>
      </c>
      <c r="G1051" s="35" t="s">
        <v>958</v>
      </c>
      <c r="H1051" s="48" t="s">
        <v>68</v>
      </c>
      <c r="I1051" s="45" t="s">
        <v>316</v>
      </c>
      <c r="J1051" s="45" t="s">
        <v>4570</v>
      </c>
      <c r="K1051" s="46">
        <v>50</v>
      </c>
      <c r="L1051" s="45" t="s">
        <v>71</v>
      </c>
      <c r="M1051" s="47">
        <v>1</v>
      </c>
      <c r="N1051" s="45" t="s">
        <v>47</v>
      </c>
      <c r="O1051" s="45" t="s">
        <v>4562</v>
      </c>
      <c r="P1051" s="45" t="s">
        <v>4571</v>
      </c>
      <c r="Q1051" s="45" t="s">
        <v>4572</v>
      </c>
      <c r="R1051" s="29">
        <v>3.69</v>
      </c>
      <c r="S1051" s="30"/>
      <c r="T1051" s="31">
        <v>3.19</v>
      </c>
      <c r="U1051" s="9">
        <v>1.6</v>
      </c>
      <c r="V1051" s="29">
        <v>4.24</v>
      </c>
      <c r="W1051" s="30">
        <v>3.69</v>
      </c>
      <c r="X1051" s="30">
        <v>3.17</v>
      </c>
      <c r="Y1051" s="30"/>
      <c r="Z1051" s="30"/>
      <c r="AA1051" s="30"/>
      <c r="AB1051" s="30"/>
      <c r="AC1051" s="30"/>
      <c r="AD1051" s="30"/>
      <c r="AE1051" s="32">
        <v>4.24</v>
      </c>
      <c r="AN1051" s="33">
        <v>3.43</v>
      </c>
      <c r="AO1051" s="17" t="s">
        <v>213</v>
      </c>
      <c r="AP1051" s="32" t="s">
        <v>214</v>
      </c>
      <c r="AQ1051" s="17" t="e">
        <f>AVERAGE(SMALL(AE1051:AI1051,1),SMALL(AE1051:AI1051,2))</f>
        <v>#NUM!</v>
      </c>
      <c r="AR1051" s="17" t="e">
        <f>IF(R1051 &lt;=( AVERAGE(SMALL(AE1051:AI1051,1),SMALL(AE1051:AI1051,2))), R1051, "")</f>
        <v>#NUM!</v>
      </c>
      <c r="AS1051" s="17" t="e">
        <f>AVERAGE(SMALL(AJ1051:AM1051,1),SMALL(AJ1051:AM1051,2))</f>
        <v>#NUM!</v>
      </c>
      <c r="AT1051" s="17">
        <f>T1051*1.075</f>
        <v>3.4292499999999997</v>
      </c>
      <c r="AU1051" s="17">
        <f>U1051*1.075</f>
        <v>1.72</v>
      </c>
      <c r="AV1051" s="30">
        <f>MIN(AN1051,AT1051,AU1051)</f>
        <v>1.72</v>
      </c>
      <c r="AW1051" s="17" t="s">
        <v>75</v>
      </c>
      <c r="AX1051" s="17" t="s">
        <v>76</v>
      </c>
      <c r="AY1051" s="33">
        <v>1.72</v>
      </c>
      <c r="AZ1051" s="34">
        <f>IF(AND(AY1051&gt;0,AY1051&lt;=10),AY1051*0.25,IF(AND(AY1051&gt;10,AY1051&lt;=50),AY1051*0.17,IF(AND(AY1051&gt;10,AY1051&lt;=100),AY1051*0.12,IF(AY1051&gt;100,AY1051*0.1))))</f>
        <v>0.43</v>
      </c>
      <c r="BA1051" s="35">
        <f>AZ1051+AY1051</f>
        <v>2.15</v>
      </c>
      <c r="BB1051" s="33">
        <f>BA1051+BA1051*0.08</f>
        <v>2.3220000000000001</v>
      </c>
    </row>
    <row r="1052" spans="1:116" s="17" customFormat="1" ht="30">
      <c r="A1052" s="43" t="s">
        <v>4559</v>
      </c>
      <c r="B1052" s="23">
        <v>1049</v>
      </c>
      <c r="C1052" s="44">
        <v>263</v>
      </c>
      <c r="D1052" s="44"/>
      <c r="E1052" s="45" t="s">
        <v>4565</v>
      </c>
      <c r="F1052" s="45" t="s">
        <v>963</v>
      </c>
      <c r="G1052" s="35" t="s">
        <v>725</v>
      </c>
      <c r="H1052" s="48" t="s">
        <v>130</v>
      </c>
      <c r="I1052" s="45" t="s">
        <v>890</v>
      </c>
      <c r="J1052" s="45" t="s">
        <v>4566</v>
      </c>
      <c r="K1052" s="46"/>
      <c r="L1052" s="45"/>
      <c r="M1052" s="47">
        <v>10</v>
      </c>
      <c r="N1052" s="45" t="s">
        <v>47</v>
      </c>
      <c r="O1052" s="45" t="s">
        <v>4562</v>
      </c>
      <c r="P1052" s="45" t="s">
        <v>4567</v>
      </c>
      <c r="Q1052" s="45" t="s">
        <v>4568</v>
      </c>
      <c r="R1052" s="29">
        <v>2.99</v>
      </c>
      <c r="S1052" s="30"/>
      <c r="T1052" s="31">
        <v>2.59</v>
      </c>
      <c r="U1052" s="9">
        <v>1.85</v>
      </c>
      <c r="V1052" s="29">
        <v>3.09</v>
      </c>
      <c r="W1052" s="30"/>
      <c r="X1052" s="30">
        <v>2.4700000000000002</v>
      </c>
      <c r="Y1052" s="30"/>
      <c r="Z1052" s="30"/>
      <c r="AA1052" s="30"/>
      <c r="AB1052" s="30"/>
      <c r="AC1052" s="30"/>
      <c r="AD1052" s="30"/>
      <c r="AE1052" s="32">
        <v>3.09</v>
      </c>
      <c r="AN1052" s="33">
        <v>2.78</v>
      </c>
      <c r="AO1052" s="17" t="s">
        <v>213</v>
      </c>
      <c r="AP1052" s="32" t="s">
        <v>214</v>
      </c>
      <c r="AQ1052" s="17" t="e">
        <f>AVERAGE(SMALL(AE1052:AI1052,1),SMALL(AE1052:AI1052,2))</f>
        <v>#NUM!</v>
      </c>
      <c r="AR1052" s="17" t="e">
        <f>IF(R1052 &lt;=( AVERAGE(SMALL(AE1052:AI1052,1),SMALL(AE1052:AI1052,2))), R1052, "")</f>
        <v>#NUM!</v>
      </c>
      <c r="AS1052" s="17" t="e">
        <f>AVERAGE(SMALL(AJ1052:AM1052,1),SMALL(AJ1052:AM1052,2))</f>
        <v>#NUM!</v>
      </c>
      <c r="AT1052" s="17">
        <f>T1052*1.075</f>
        <v>2.7842499999999997</v>
      </c>
      <c r="AU1052" s="17">
        <f>U1052*1.075</f>
        <v>1.98875</v>
      </c>
      <c r="AV1052" s="30">
        <f>MIN(AN1052,AT1052,AU1052)</f>
        <v>1.98875</v>
      </c>
      <c r="AW1052" s="17" t="s">
        <v>75</v>
      </c>
      <c r="AX1052" s="17" t="s">
        <v>76</v>
      </c>
      <c r="AY1052" s="33">
        <v>1.99</v>
      </c>
      <c r="AZ1052" s="34">
        <f>IF(AND(AY1052&gt;0,AY1052&lt;=10),AY1052*0.25,IF(AND(AY1052&gt;10,AY1052&lt;=50),AY1052*0.17,IF(AND(AY1052&gt;10,AY1052&lt;=100),AY1052*0.12,IF(AY1052&gt;100,AY1052*0.1))))</f>
        <v>0.4975</v>
      </c>
      <c r="BA1052" s="35">
        <f>AZ1052+AY1052</f>
        <v>2.4874999999999998</v>
      </c>
      <c r="BB1052" s="33">
        <f>BA1052+BA1052*0.08</f>
        <v>2.6864999999999997</v>
      </c>
    </row>
    <row r="1053" spans="1:116" s="17" customFormat="1" ht="75">
      <c r="A1053" s="43" t="s">
        <v>4573</v>
      </c>
      <c r="B1053" s="23">
        <v>1057</v>
      </c>
      <c r="C1053" s="44">
        <v>623</v>
      </c>
      <c r="D1053" s="44"/>
      <c r="E1053" s="45" t="s">
        <v>4601</v>
      </c>
      <c r="F1053" s="45" t="s">
        <v>4602</v>
      </c>
      <c r="G1053" s="35" t="s">
        <v>4596</v>
      </c>
      <c r="H1053" s="48" t="s">
        <v>4603</v>
      </c>
      <c r="I1053" s="45" t="s">
        <v>396</v>
      </c>
      <c r="J1053" s="45" t="s">
        <v>4604</v>
      </c>
      <c r="K1053" s="46"/>
      <c r="L1053" s="45"/>
      <c r="M1053" s="47">
        <v>6</v>
      </c>
      <c r="N1053" s="45" t="s">
        <v>47</v>
      </c>
      <c r="O1053" s="45" t="s">
        <v>4578</v>
      </c>
      <c r="P1053" s="45" t="s">
        <v>4605</v>
      </c>
      <c r="Q1053" s="45" t="s">
        <v>4606</v>
      </c>
      <c r="R1053" s="29">
        <v>4</v>
      </c>
      <c r="S1053" s="30"/>
      <c r="T1053" s="31">
        <v>2.52</v>
      </c>
      <c r="U1053" s="9">
        <v>2.52</v>
      </c>
      <c r="V1053" s="29">
        <v>4</v>
      </c>
      <c r="W1053" s="30">
        <v>3.21</v>
      </c>
      <c r="X1053" s="30"/>
      <c r="Y1053" s="30"/>
      <c r="Z1053" s="30"/>
      <c r="AA1053" s="30"/>
      <c r="AB1053" s="30"/>
      <c r="AC1053" s="30"/>
      <c r="AD1053" s="30"/>
      <c r="AE1053" s="32">
        <v>4</v>
      </c>
      <c r="AN1053" s="33">
        <v>4</v>
      </c>
      <c r="AO1053" s="17" t="s">
        <v>51</v>
      </c>
      <c r="AP1053" s="32" t="s">
        <v>52</v>
      </c>
      <c r="AQ1053" s="17" t="e">
        <f>AVERAGE(SMALL(AE1053:AI1053,1),SMALL(AE1053:AI1053,2))</f>
        <v>#NUM!</v>
      </c>
      <c r="AR1053" s="17" t="e">
        <f>IF(R1053 &lt;=( AVERAGE(SMALL(AE1053:AI1053,1),SMALL(AE1053:AI1053,2))), R1053, "")</f>
        <v>#NUM!</v>
      </c>
      <c r="AS1053" s="17" t="e">
        <f>AVERAGE(SMALL(AJ1053:AM1053,1),SMALL(AJ1053:AM1053,2))</f>
        <v>#NUM!</v>
      </c>
      <c r="AT1053" s="17">
        <f>T1053*1.075</f>
        <v>2.7090000000000001</v>
      </c>
      <c r="AU1053" s="17">
        <f>U1053*1.075</f>
        <v>2.7090000000000001</v>
      </c>
      <c r="AV1053" s="30">
        <f>MIN(AN1053,AT1053,AU1053)</f>
        <v>2.7090000000000001</v>
      </c>
      <c r="AW1053" s="17" t="s">
        <v>75</v>
      </c>
      <c r="AX1053" s="17" t="s">
        <v>76</v>
      </c>
      <c r="AY1053" s="33">
        <v>2.71</v>
      </c>
      <c r="AZ1053" s="34">
        <f>IF(AND(AY1053&gt;0,AY1053&lt;=10),AY1053*0.25,IF(AND(AY1053&gt;10,AY1053&lt;=50),AY1053*0.17,IF(AND(AY1053&gt;10,AY1053&lt;=100),AY1053*0.12,IF(AY1053&gt;100,AY1053*0.1))))</f>
        <v>0.67749999999999999</v>
      </c>
      <c r="BA1053" s="35">
        <f>AZ1053+AY1053</f>
        <v>3.3875000000000002</v>
      </c>
      <c r="BB1053" s="33">
        <f>BA1053+BA1053*0.08</f>
        <v>3.6585000000000001</v>
      </c>
      <c r="BP1053" s="49"/>
      <c r="BQ1053" s="49"/>
      <c r="BR1053" s="49"/>
      <c r="BS1053" s="49"/>
      <c r="BT1053" s="49"/>
      <c r="BU1053" s="49"/>
      <c r="BV1053" s="49"/>
      <c r="BW1053" s="49"/>
      <c r="BX1053" s="49"/>
      <c r="BY1053" s="49"/>
      <c r="BZ1053" s="49"/>
      <c r="CA1053" s="49"/>
      <c r="CB1053" s="49"/>
      <c r="CC1053" s="49"/>
      <c r="CD1053" s="49"/>
      <c r="CE1053" s="49"/>
      <c r="CF1053" s="49"/>
      <c r="CG1053" s="49"/>
      <c r="CH1053" s="49"/>
      <c r="CI1053" s="49"/>
      <c r="CJ1053" s="49"/>
      <c r="CK1053" s="49"/>
      <c r="CL1053" s="49"/>
      <c r="CM1053" s="49"/>
      <c r="CN1053" s="49"/>
      <c r="CO1053" s="49"/>
      <c r="CP1053" s="49"/>
      <c r="CQ1053" s="49"/>
      <c r="CR1053" s="49"/>
      <c r="CS1053" s="49"/>
      <c r="CT1053" s="49"/>
      <c r="CU1053" s="49"/>
      <c r="CV1053" s="49"/>
      <c r="CW1053" s="49"/>
      <c r="CX1053" s="49"/>
      <c r="CY1053" s="49"/>
      <c r="CZ1053" s="49"/>
      <c r="DA1053" s="49"/>
      <c r="DB1053" s="49"/>
      <c r="DC1053" s="49"/>
      <c r="DD1053" s="49"/>
      <c r="DE1053" s="49"/>
      <c r="DF1053" s="49"/>
      <c r="DG1053" s="49"/>
      <c r="DH1053" s="49"/>
      <c r="DI1053" s="49"/>
      <c r="DJ1053" s="49"/>
      <c r="DK1053" s="49"/>
      <c r="DL1053" s="49"/>
    </row>
    <row r="1054" spans="1:116" s="17" customFormat="1" ht="30">
      <c r="A1054" s="43" t="s">
        <v>4573</v>
      </c>
      <c r="B1054" s="23">
        <v>1059</v>
      </c>
      <c r="C1054" s="44">
        <v>557</v>
      </c>
      <c r="D1054" s="44"/>
      <c r="E1054" s="45" t="s">
        <v>4611</v>
      </c>
      <c r="F1054" s="45" t="s">
        <v>4602</v>
      </c>
      <c r="G1054" s="35" t="s">
        <v>4596</v>
      </c>
      <c r="H1054" s="48" t="s">
        <v>171</v>
      </c>
      <c r="I1054" s="45" t="s">
        <v>3387</v>
      </c>
      <c r="J1054" s="45" t="s">
        <v>4612</v>
      </c>
      <c r="K1054" s="46"/>
      <c r="L1054" s="45"/>
      <c r="M1054" s="47">
        <v>30</v>
      </c>
      <c r="N1054" s="45" t="s">
        <v>47</v>
      </c>
      <c r="O1054" s="45" t="s">
        <v>4578</v>
      </c>
      <c r="P1054" s="45" t="s">
        <v>4613</v>
      </c>
      <c r="Q1054" s="45" t="s">
        <v>4614</v>
      </c>
      <c r="R1054" s="29">
        <v>3.65</v>
      </c>
      <c r="S1054" s="30"/>
      <c r="T1054" s="31">
        <v>2.63</v>
      </c>
      <c r="U1054" s="9">
        <v>2.63</v>
      </c>
      <c r="V1054" s="29">
        <v>3.56</v>
      </c>
      <c r="W1054" s="30">
        <v>3.73</v>
      </c>
      <c r="X1054" s="30"/>
      <c r="Y1054" s="30"/>
      <c r="Z1054" s="30"/>
      <c r="AA1054" s="30"/>
      <c r="AB1054" s="30"/>
      <c r="AC1054" s="30"/>
      <c r="AD1054" s="30"/>
      <c r="AE1054" s="32">
        <v>3.56</v>
      </c>
      <c r="AN1054" s="33">
        <v>3.65</v>
      </c>
      <c r="AO1054" s="17" t="s">
        <v>51</v>
      </c>
      <c r="AP1054" s="32" t="s">
        <v>52</v>
      </c>
      <c r="AQ1054" s="17" t="e">
        <f>AVERAGE(SMALL(AE1054:AI1054,1),SMALL(AE1054:AI1054,2))</f>
        <v>#NUM!</v>
      </c>
      <c r="AR1054" s="17" t="e">
        <f>IF(R1054 &lt;=( AVERAGE(SMALL(AE1054:AI1054,1),SMALL(AE1054:AI1054,2))), R1054, "")</f>
        <v>#NUM!</v>
      </c>
      <c r="AS1054" s="17" t="e">
        <f>AVERAGE(SMALL(AJ1054:AM1054,1),SMALL(AJ1054:AM1054,2))</f>
        <v>#NUM!</v>
      </c>
      <c r="AT1054" s="17">
        <f>T1054*1.075</f>
        <v>2.8272499999999998</v>
      </c>
      <c r="AU1054" s="17">
        <f>U1054*1.075</f>
        <v>2.8272499999999998</v>
      </c>
      <c r="AV1054" s="30">
        <f>MIN(AN1054,AT1054,AU1054)</f>
        <v>2.8272499999999998</v>
      </c>
      <c r="AW1054" s="17" t="s">
        <v>75</v>
      </c>
      <c r="AX1054" s="17" t="s">
        <v>76</v>
      </c>
      <c r="AY1054" s="33">
        <v>2.827</v>
      </c>
      <c r="AZ1054" s="34">
        <f>IF(AND(AY1054&gt;0,AY1054&lt;=10),AY1054*0.25,IF(AND(AY1054&gt;10,AY1054&lt;=50),AY1054*0.17,IF(AND(AY1054&gt;10,AY1054&lt;=100),AY1054*0.12,IF(AY1054&gt;100,AY1054*0.1))))</f>
        <v>0.70674999999999999</v>
      </c>
      <c r="BA1054" s="35">
        <f>AZ1054+AY1054</f>
        <v>3.5337499999999999</v>
      </c>
      <c r="BB1054" s="33">
        <f>BA1054+BA1054*0.08</f>
        <v>3.8164500000000001</v>
      </c>
    </row>
    <row r="1055" spans="1:116" s="17" customFormat="1" ht="30">
      <c r="A1055" s="43" t="s">
        <v>4573</v>
      </c>
      <c r="B1055" s="23">
        <v>1055</v>
      </c>
      <c r="C1055" s="44">
        <v>4045</v>
      </c>
      <c r="D1055" s="44"/>
      <c r="E1055" s="45" t="s">
        <v>4595</v>
      </c>
      <c r="F1055" s="45" t="s">
        <v>2483</v>
      </c>
      <c r="G1055" s="35" t="s">
        <v>4596</v>
      </c>
      <c r="H1055" s="48" t="s">
        <v>169</v>
      </c>
      <c r="I1055" s="45" t="s">
        <v>3387</v>
      </c>
      <c r="J1055" s="45" t="s">
        <v>4597</v>
      </c>
      <c r="K1055" s="46"/>
      <c r="L1055" s="45"/>
      <c r="M1055" s="47">
        <v>10</v>
      </c>
      <c r="N1055" s="45" t="s">
        <v>47</v>
      </c>
      <c r="O1055" s="45" t="s">
        <v>4578</v>
      </c>
      <c r="P1055" s="45" t="s">
        <v>4598</v>
      </c>
      <c r="Q1055" s="45" t="s">
        <v>4599</v>
      </c>
      <c r="R1055" s="29">
        <v>4.59</v>
      </c>
      <c r="S1055" s="30"/>
      <c r="T1055" s="31">
        <v>3.09</v>
      </c>
      <c r="U1055" s="9">
        <v>3.09</v>
      </c>
      <c r="V1055" s="29">
        <v>5.25</v>
      </c>
      <c r="W1055" s="30">
        <v>3.94</v>
      </c>
      <c r="X1055" s="30"/>
      <c r="Y1055" s="30"/>
      <c r="Z1055" s="30"/>
      <c r="AA1055" s="30"/>
      <c r="AB1055" s="30"/>
      <c r="AC1055" s="30"/>
      <c r="AD1055" s="30"/>
      <c r="AE1055" s="32">
        <v>5.25</v>
      </c>
      <c r="AN1055" s="33">
        <v>4.59</v>
      </c>
      <c r="AO1055" s="17" t="s">
        <v>51</v>
      </c>
      <c r="AP1055" s="32" t="s">
        <v>52</v>
      </c>
      <c r="AQ1055" s="17" t="e">
        <f>AVERAGE(SMALL(AE1055:AI1055,1),SMALL(AE1055:AI1055,2))</f>
        <v>#NUM!</v>
      </c>
      <c r="AR1055" s="17" t="e">
        <f>IF(R1055 &lt;=( AVERAGE(SMALL(AE1055:AI1055,1),SMALL(AE1055:AI1055,2))), R1055, "")</f>
        <v>#NUM!</v>
      </c>
      <c r="AS1055" s="17" t="e">
        <f>AVERAGE(SMALL(AJ1055:AM1055,1),SMALL(AJ1055:AM1055,2))</f>
        <v>#NUM!</v>
      </c>
      <c r="AT1055" s="17">
        <f>T1055*1.075</f>
        <v>3.3217499999999998</v>
      </c>
      <c r="AU1055" s="17">
        <f>U1055*1.075</f>
        <v>3.3217499999999998</v>
      </c>
      <c r="AV1055" s="30">
        <f>MIN(AN1055,AT1055,AU1055)</f>
        <v>3.3217499999999998</v>
      </c>
      <c r="AW1055" s="17" t="s">
        <v>75</v>
      </c>
      <c r="AX1055" s="17" t="s">
        <v>76</v>
      </c>
      <c r="AY1055" s="33">
        <v>3.3210000000000002</v>
      </c>
      <c r="AZ1055" s="34">
        <f>IF(AND(AY1055&gt;0,AY1055&lt;=10),AY1055*0.25,IF(AND(AY1055&gt;10,AY1055&lt;=50),AY1055*0.17,IF(AND(AY1055&gt;10,AY1055&lt;=100),AY1055*0.12,IF(AY1055&gt;100,AY1055*0.1))))</f>
        <v>0.83025000000000004</v>
      </c>
      <c r="BA1055" s="35">
        <f>AZ1055+AY1055</f>
        <v>4.1512500000000001</v>
      </c>
      <c r="BB1055" s="33">
        <f>BA1055+BA1055*0.08</f>
        <v>4.4833499999999997</v>
      </c>
    </row>
    <row r="1056" spans="1:116" s="17" customFormat="1" ht="30">
      <c r="A1056" s="43" t="s">
        <v>4573</v>
      </c>
      <c r="B1056" s="23">
        <v>1064</v>
      </c>
      <c r="C1056" s="44">
        <v>5425</v>
      </c>
      <c r="D1056" s="44"/>
      <c r="E1056" s="45" t="s">
        <v>4630</v>
      </c>
      <c r="F1056" s="45" t="s">
        <v>4631</v>
      </c>
      <c r="G1056" s="35" t="s">
        <v>4632</v>
      </c>
      <c r="H1056" s="48" t="s">
        <v>1689</v>
      </c>
      <c r="I1056" s="45" t="s">
        <v>127</v>
      </c>
      <c r="J1056" s="45" t="s">
        <v>4633</v>
      </c>
      <c r="K1056" s="46">
        <v>200</v>
      </c>
      <c r="L1056" s="45" t="s">
        <v>83</v>
      </c>
      <c r="M1056" s="47">
        <v>1</v>
      </c>
      <c r="N1056" s="45" t="s">
        <v>47</v>
      </c>
      <c r="O1056" s="45" t="s">
        <v>4578</v>
      </c>
      <c r="P1056" s="45" t="s">
        <v>4634</v>
      </c>
      <c r="Q1056" s="45" t="s">
        <v>4635</v>
      </c>
      <c r="R1056" s="29">
        <v>6.57</v>
      </c>
      <c r="S1056" s="30"/>
      <c r="T1056" s="31">
        <v>3.32</v>
      </c>
      <c r="U1056" s="9">
        <v>3.32</v>
      </c>
      <c r="V1056" s="29">
        <v>8.93</v>
      </c>
      <c r="W1056" s="30">
        <v>4.22</v>
      </c>
      <c r="X1056" s="30"/>
      <c r="Y1056" s="30"/>
      <c r="Z1056" s="30"/>
      <c r="AA1056" s="30"/>
      <c r="AB1056" s="30"/>
      <c r="AC1056" s="30"/>
      <c r="AD1056" s="30"/>
      <c r="AE1056" s="32">
        <v>8.93</v>
      </c>
      <c r="AN1056" s="33">
        <v>6.57</v>
      </c>
      <c r="AO1056" s="17" t="s">
        <v>51</v>
      </c>
      <c r="AP1056" s="32" t="s">
        <v>52</v>
      </c>
      <c r="AQ1056" s="17" t="e">
        <f>AVERAGE(SMALL(AE1056:AI1056,1),SMALL(AE1056:AI1056,2))</f>
        <v>#NUM!</v>
      </c>
      <c r="AR1056" s="17" t="e">
        <f>IF(R1056 &lt;=( AVERAGE(SMALL(AE1056:AI1056,1),SMALL(AE1056:AI1056,2))), R1056, "")</f>
        <v>#NUM!</v>
      </c>
      <c r="AS1056" s="17" t="e">
        <f>AVERAGE(SMALL(AJ1056:AM1056,1),SMALL(AJ1056:AM1056,2))</f>
        <v>#NUM!</v>
      </c>
      <c r="AT1056" s="17">
        <f>T1056*1.075</f>
        <v>3.5689999999999995</v>
      </c>
      <c r="AU1056" s="17">
        <f>U1056*1.075</f>
        <v>3.5689999999999995</v>
      </c>
      <c r="AV1056" s="30">
        <f>MIN(AN1056,AT1056,AU1056)</f>
        <v>3.5689999999999995</v>
      </c>
      <c r="AW1056" s="17" t="s">
        <v>75</v>
      </c>
      <c r="AX1056" s="17" t="s">
        <v>76</v>
      </c>
      <c r="AY1056" s="33">
        <v>3.569</v>
      </c>
      <c r="AZ1056" s="34">
        <f>IF(AND(AY1056&gt;0,AY1056&lt;=10),AY1056*0.25,IF(AND(AY1056&gt;10,AY1056&lt;=50),AY1056*0.17,IF(AND(AY1056&gt;10,AY1056&lt;=100),AY1056*0.12,IF(AY1056&gt;100,AY1056*0.1))))</f>
        <v>0.89224999999999999</v>
      </c>
      <c r="BA1056" s="35">
        <f>AZ1056+AY1056</f>
        <v>4.4612499999999997</v>
      </c>
      <c r="BB1056" s="33">
        <f>BA1056+BA1056*0.08</f>
        <v>4.8181499999999993</v>
      </c>
      <c r="BP1056" s="49"/>
      <c r="BQ1056" s="49"/>
      <c r="BR1056" s="49"/>
      <c r="BS1056" s="49"/>
      <c r="BT1056" s="49"/>
      <c r="BU1056" s="49"/>
      <c r="BV1056" s="49"/>
      <c r="BW1056" s="49"/>
      <c r="BX1056" s="49"/>
      <c r="BY1056" s="49"/>
      <c r="BZ1056" s="49"/>
      <c r="CA1056" s="49"/>
      <c r="CB1056" s="49"/>
      <c r="CC1056" s="49"/>
      <c r="CD1056" s="49"/>
      <c r="CE1056" s="49"/>
      <c r="CF1056" s="49"/>
      <c r="CG1056" s="49"/>
      <c r="CH1056" s="49"/>
      <c r="CI1056" s="49"/>
      <c r="CJ1056" s="49"/>
      <c r="CK1056" s="49"/>
      <c r="CL1056" s="49"/>
      <c r="CM1056" s="49"/>
      <c r="CN1056" s="49"/>
      <c r="CO1056" s="49"/>
      <c r="CP1056" s="49"/>
      <c r="CQ1056" s="49"/>
      <c r="CR1056" s="49"/>
      <c r="CS1056" s="49"/>
      <c r="CT1056" s="49"/>
      <c r="CU1056" s="49"/>
      <c r="CV1056" s="49"/>
      <c r="CW1056" s="49"/>
      <c r="CX1056" s="49"/>
      <c r="CY1056" s="49"/>
      <c r="CZ1056" s="49"/>
      <c r="DA1056" s="49"/>
      <c r="DB1056" s="49"/>
      <c r="DC1056" s="49"/>
      <c r="DD1056" s="49"/>
      <c r="DE1056" s="49"/>
      <c r="DF1056" s="49"/>
      <c r="DG1056" s="49"/>
      <c r="DH1056" s="49"/>
      <c r="DI1056" s="49"/>
      <c r="DJ1056" s="49"/>
      <c r="DK1056" s="49"/>
      <c r="DL1056" s="49"/>
    </row>
    <row r="1057" spans="1:116" s="17" customFormat="1" ht="30">
      <c r="A1057" s="43" t="s">
        <v>4573</v>
      </c>
      <c r="B1057" s="23">
        <v>1053</v>
      </c>
      <c r="C1057" s="44">
        <v>5460</v>
      </c>
      <c r="D1057" s="44"/>
      <c r="E1057" s="45" t="s">
        <v>4574</v>
      </c>
      <c r="F1057" s="45" t="s">
        <v>4581</v>
      </c>
      <c r="G1057" s="35" t="s">
        <v>737</v>
      </c>
      <c r="H1057" s="48" t="s">
        <v>4582</v>
      </c>
      <c r="I1057" s="45" t="s">
        <v>3387</v>
      </c>
      <c r="J1057" s="45" t="s">
        <v>4586</v>
      </c>
      <c r="K1057" s="46">
        <v>5</v>
      </c>
      <c r="L1057" s="45" t="s">
        <v>71</v>
      </c>
      <c r="M1057" s="47">
        <v>10</v>
      </c>
      <c r="N1057" s="45" t="s">
        <v>47</v>
      </c>
      <c r="O1057" s="45" t="s">
        <v>4578</v>
      </c>
      <c r="P1057" s="45" t="s">
        <v>4584</v>
      </c>
      <c r="Q1057" s="45" t="s">
        <v>4587</v>
      </c>
      <c r="R1057" s="29">
        <v>6.54</v>
      </c>
      <c r="S1057" s="30"/>
      <c r="T1057" s="31">
        <v>3.5</v>
      </c>
      <c r="U1057" s="9">
        <v>3.5</v>
      </c>
      <c r="V1057" s="29">
        <v>8.6300000000000008</v>
      </c>
      <c r="W1057" s="30">
        <v>4.45</v>
      </c>
      <c r="X1057" s="30"/>
      <c r="Y1057" s="30"/>
      <c r="Z1057" s="30"/>
      <c r="AA1057" s="30"/>
      <c r="AB1057" s="30"/>
      <c r="AC1057" s="30"/>
      <c r="AD1057" s="30"/>
      <c r="AE1057" s="32">
        <v>8.6300000000000008</v>
      </c>
      <c r="AN1057" s="33">
        <v>6.54</v>
      </c>
      <c r="AO1057" s="17" t="s">
        <v>51</v>
      </c>
      <c r="AP1057" s="32" t="s">
        <v>52</v>
      </c>
      <c r="AQ1057" s="17" t="e">
        <f>AVERAGE(SMALL(AE1057:AI1057,1),SMALL(AE1057:AI1057,2))</f>
        <v>#NUM!</v>
      </c>
      <c r="AR1057" s="17" t="e">
        <f>IF(R1057 &lt;=( AVERAGE(SMALL(AE1057:AI1057,1),SMALL(AE1057:AI1057,2))), R1057, "")</f>
        <v>#NUM!</v>
      </c>
      <c r="AS1057" s="17" t="e">
        <f>AVERAGE(SMALL(AJ1057:AM1057,1),SMALL(AJ1057:AM1057,2))</f>
        <v>#NUM!</v>
      </c>
      <c r="AT1057" s="17">
        <f>T1057*1.075</f>
        <v>3.7624999999999997</v>
      </c>
      <c r="AU1057" s="17">
        <f>U1057*1.075</f>
        <v>3.7624999999999997</v>
      </c>
      <c r="AV1057" s="30">
        <f>MIN(AN1057,AT1057,AU1057)</f>
        <v>3.7624999999999997</v>
      </c>
      <c r="AW1057" s="17" t="s">
        <v>75</v>
      </c>
      <c r="AX1057" s="17" t="s">
        <v>76</v>
      </c>
      <c r="AY1057" s="33">
        <v>3.76</v>
      </c>
      <c r="AZ1057" s="34">
        <f>IF(AND(AY1057&gt;0,AY1057&lt;=10),AY1057*0.25,IF(AND(AY1057&gt;10,AY1057&lt;=50),AY1057*0.17,IF(AND(AY1057&gt;10,AY1057&lt;=100),AY1057*0.12,IF(AY1057&gt;100,AY1057*0.1))))</f>
        <v>0.94</v>
      </c>
      <c r="BA1057" s="35">
        <f>AZ1057+AY1057</f>
        <v>4.6999999999999993</v>
      </c>
      <c r="BB1057" s="33">
        <f>BA1057+BA1057*0.08</f>
        <v>5.0759999999999996</v>
      </c>
      <c r="BP1057" s="49"/>
      <c r="BQ1057" s="49"/>
      <c r="BR1057" s="49"/>
      <c r="BS1057" s="49"/>
      <c r="BT1057" s="49"/>
      <c r="BU1057" s="49"/>
      <c r="BV1057" s="49"/>
      <c r="BW1057" s="49"/>
      <c r="BX1057" s="49"/>
      <c r="BY1057" s="49"/>
      <c r="BZ1057" s="49"/>
      <c r="CA1057" s="49"/>
      <c r="CB1057" s="49"/>
      <c r="CC1057" s="49"/>
      <c r="CD1057" s="49"/>
      <c r="CE1057" s="49"/>
      <c r="CF1057" s="49"/>
      <c r="CG1057" s="49"/>
      <c r="CH1057" s="49"/>
      <c r="CI1057" s="49"/>
      <c r="CJ1057" s="49"/>
      <c r="CK1057" s="49"/>
      <c r="CL1057" s="49"/>
      <c r="CM1057" s="49"/>
      <c r="CN1057" s="49"/>
      <c r="CO1057" s="49"/>
      <c r="CP1057" s="49"/>
      <c r="CQ1057" s="49"/>
      <c r="CR1057" s="49"/>
      <c r="CS1057" s="49"/>
      <c r="CT1057" s="49"/>
      <c r="CU1057" s="49"/>
      <c r="CV1057" s="49"/>
      <c r="CW1057" s="49"/>
      <c r="CX1057" s="49"/>
      <c r="CY1057" s="49"/>
      <c r="CZ1057" s="49"/>
      <c r="DA1057" s="49"/>
      <c r="DB1057" s="49"/>
      <c r="DC1057" s="49"/>
      <c r="DD1057" s="49"/>
      <c r="DE1057" s="49"/>
      <c r="DF1057" s="49"/>
      <c r="DG1057" s="49"/>
      <c r="DH1057" s="49"/>
      <c r="DI1057" s="49"/>
      <c r="DJ1057" s="49"/>
      <c r="DK1057" s="49"/>
      <c r="DL1057" s="49"/>
    </row>
    <row r="1058" spans="1:116" s="17" customFormat="1" ht="30">
      <c r="A1058" s="43" t="s">
        <v>4573</v>
      </c>
      <c r="B1058" s="23">
        <v>1065</v>
      </c>
      <c r="C1058" s="44">
        <v>3941</v>
      </c>
      <c r="D1058" s="44"/>
      <c r="E1058" s="45" t="s">
        <v>4636</v>
      </c>
      <c r="F1058" s="45" t="s">
        <v>4637</v>
      </c>
      <c r="G1058" s="35" t="s">
        <v>433</v>
      </c>
      <c r="H1058" s="48" t="s">
        <v>1074</v>
      </c>
      <c r="I1058" s="45" t="s">
        <v>261</v>
      </c>
      <c r="J1058" s="45" t="s">
        <v>4638</v>
      </c>
      <c r="K1058" s="46"/>
      <c r="L1058" s="45"/>
      <c r="M1058" s="47">
        <v>10</v>
      </c>
      <c r="N1058" s="45" t="s">
        <v>47</v>
      </c>
      <c r="O1058" s="45" t="s">
        <v>4578</v>
      </c>
      <c r="P1058" s="45" t="s">
        <v>4639</v>
      </c>
      <c r="Q1058" s="45" t="s">
        <v>4640</v>
      </c>
      <c r="R1058" s="29">
        <v>6.01</v>
      </c>
      <c r="S1058" s="30"/>
      <c r="T1058" s="31">
        <v>4.1399999999999997</v>
      </c>
      <c r="U1058" s="9">
        <v>4.1399999999999997</v>
      </c>
      <c r="V1058" s="29">
        <v>6.75</v>
      </c>
      <c r="W1058" s="30">
        <v>5.26</v>
      </c>
      <c r="X1058" s="30"/>
      <c r="Y1058" s="30"/>
      <c r="Z1058" s="30"/>
      <c r="AA1058" s="30"/>
      <c r="AB1058" s="30"/>
      <c r="AC1058" s="30"/>
      <c r="AD1058" s="30"/>
      <c r="AE1058" s="32">
        <v>6.75</v>
      </c>
      <c r="AN1058" s="33">
        <v>6.01</v>
      </c>
      <c r="AO1058" s="17" t="s">
        <v>51</v>
      </c>
      <c r="AP1058" s="32" t="s">
        <v>52</v>
      </c>
      <c r="AQ1058" s="17" t="e">
        <f>AVERAGE(SMALL(AE1058:AI1058,1),SMALL(AE1058:AI1058,2))</f>
        <v>#NUM!</v>
      </c>
      <c r="AR1058" s="17" t="e">
        <f>IF(R1058 &lt;=( AVERAGE(SMALL(AE1058:AI1058,1),SMALL(AE1058:AI1058,2))), R1058, "")</f>
        <v>#NUM!</v>
      </c>
      <c r="AS1058" s="17" t="e">
        <f>AVERAGE(SMALL(AJ1058:AM1058,1),SMALL(AJ1058:AM1058,2))</f>
        <v>#NUM!</v>
      </c>
      <c r="AT1058" s="17">
        <f>T1058*1.075</f>
        <v>4.4504999999999999</v>
      </c>
      <c r="AU1058" s="17">
        <f>U1058*1.075</f>
        <v>4.4504999999999999</v>
      </c>
      <c r="AV1058" s="30">
        <f>MIN(AN1058,AT1058,AU1058)</f>
        <v>4.4504999999999999</v>
      </c>
      <c r="AW1058" s="17" t="s">
        <v>75</v>
      </c>
      <c r="AX1058" s="17" t="s">
        <v>76</v>
      </c>
      <c r="AY1058" s="33">
        <v>4.45</v>
      </c>
      <c r="AZ1058" s="34">
        <f>IF(AND(AY1058&gt;0,AY1058&lt;=10),AY1058*0.25,IF(AND(AY1058&gt;10,AY1058&lt;=50),AY1058*0.17,IF(AND(AY1058&gt;10,AY1058&lt;=100),AY1058*0.12,IF(AY1058&gt;100,AY1058*0.1))))</f>
        <v>1.1125</v>
      </c>
      <c r="BA1058" s="35">
        <f>AZ1058+AY1058</f>
        <v>5.5625</v>
      </c>
      <c r="BB1058" s="33">
        <f>BA1058+BA1058*0.08</f>
        <v>6.0075000000000003</v>
      </c>
    </row>
    <row r="1059" spans="1:116" s="17" customFormat="1" ht="30">
      <c r="A1059" s="43" t="s">
        <v>4573</v>
      </c>
      <c r="B1059" s="23">
        <v>1051</v>
      </c>
      <c r="C1059" s="44">
        <v>668</v>
      </c>
      <c r="D1059" s="44"/>
      <c r="E1059" s="45" t="s">
        <v>4574</v>
      </c>
      <c r="F1059" s="45" t="s">
        <v>4575</v>
      </c>
      <c r="G1059" s="35" t="s">
        <v>737</v>
      </c>
      <c r="H1059" s="48" t="s">
        <v>4576</v>
      </c>
      <c r="I1059" s="45" t="s">
        <v>127</v>
      </c>
      <c r="J1059" s="45" t="s">
        <v>4577</v>
      </c>
      <c r="K1059" s="46">
        <v>200</v>
      </c>
      <c r="L1059" s="45" t="s">
        <v>83</v>
      </c>
      <c r="M1059" s="47">
        <v>1</v>
      </c>
      <c r="N1059" s="45" t="s">
        <v>47</v>
      </c>
      <c r="O1059" s="45" t="s">
        <v>4578</v>
      </c>
      <c r="P1059" s="45" t="s">
        <v>4579</v>
      </c>
      <c r="Q1059" s="45" t="s">
        <v>4580</v>
      </c>
      <c r="R1059" s="29">
        <v>7.17</v>
      </c>
      <c r="S1059" s="30"/>
      <c r="T1059" s="31">
        <v>4.25</v>
      </c>
      <c r="U1059" s="9">
        <v>4.25</v>
      </c>
      <c r="V1059" s="29">
        <v>8.93</v>
      </c>
      <c r="W1059" s="30">
        <v>5.41</v>
      </c>
      <c r="X1059" s="30"/>
      <c r="Y1059" s="30"/>
      <c r="Z1059" s="30"/>
      <c r="AA1059" s="30"/>
      <c r="AB1059" s="30"/>
      <c r="AC1059" s="30"/>
      <c r="AD1059" s="30"/>
      <c r="AE1059" s="32">
        <v>8.93</v>
      </c>
      <c r="AN1059" s="33">
        <v>7.17</v>
      </c>
      <c r="AO1059" s="17" t="s">
        <v>213</v>
      </c>
      <c r="AP1059" s="32" t="s">
        <v>214</v>
      </c>
      <c r="AQ1059" s="17" t="e">
        <f>AVERAGE(SMALL(AE1059:AI1059,1),SMALL(AE1059:AI1059,2))</f>
        <v>#NUM!</v>
      </c>
      <c r="AR1059" s="17" t="e">
        <f>IF(R1059 &lt;=( AVERAGE(SMALL(AE1059:AI1059,1),SMALL(AE1059:AI1059,2))), R1059, "")</f>
        <v>#NUM!</v>
      </c>
      <c r="AS1059" s="17" t="e">
        <f>AVERAGE(SMALL(AJ1059:AM1059,1),SMALL(AJ1059:AM1059,2))</f>
        <v>#NUM!</v>
      </c>
      <c r="AT1059" s="17">
        <f>T1059*1.075</f>
        <v>4.5687499999999996</v>
      </c>
      <c r="AU1059" s="17">
        <f>U1059*1.075</f>
        <v>4.5687499999999996</v>
      </c>
      <c r="AV1059" s="30">
        <f>MIN(AN1059,AT1059,AU1059)</f>
        <v>4.5687499999999996</v>
      </c>
      <c r="AW1059" s="17" t="s">
        <v>75</v>
      </c>
      <c r="AX1059" s="17" t="s">
        <v>76</v>
      </c>
      <c r="AY1059" s="33">
        <v>4.57</v>
      </c>
      <c r="AZ1059" s="34">
        <f>IF(AND(AY1059&gt;0,AY1059&lt;=10),AY1059*0.25,IF(AND(AY1059&gt;10,AY1059&lt;=50),AY1059*0.17,IF(AND(AY1059&gt;10,AY1059&lt;=100),AY1059*0.12,IF(AY1059&gt;100,AY1059*0.1))))</f>
        <v>1.1425000000000001</v>
      </c>
      <c r="BA1059" s="35">
        <f>AZ1059+AY1059</f>
        <v>5.7125000000000004</v>
      </c>
      <c r="BB1059" s="33">
        <f>BA1059+BA1059*0.08</f>
        <v>6.1695000000000002</v>
      </c>
    </row>
    <row r="1060" spans="1:116" s="17" customFormat="1" ht="30">
      <c r="A1060" s="43" t="s">
        <v>4573</v>
      </c>
      <c r="B1060" s="23">
        <v>1054</v>
      </c>
      <c r="C1060" s="44">
        <v>641</v>
      </c>
      <c r="D1060" s="44"/>
      <c r="E1060" s="45" t="s">
        <v>4588</v>
      </c>
      <c r="F1060" s="45" t="s">
        <v>4589</v>
      </c>
      <c r="G1060" s="35" t="s">
        <v>4058</v>
      </c>
      <c r="H1060" s="48" t="s">
        <v>4590</v>
      </c>
      <c r="I1060" s="45" t="s">
        <v>4591</v>
      </c>
      <c r="J1060" s="45" t="s">
        <v>4592</v>
      </c>
      <c r="K1060" s="46">
        <v>150</v>
      </c>
      <c r="L1060" s="45" t="s">
        <v>83</v>
      </c>
      <c r="M1060" s="47">
        <v>1</v>
      </c>
      <c r="N1060" s="45" t="s">
        <v>47</v>
      </c>
      <c r="O1060" s="45" t="s">
        <v>4578</v>
      </c>
      <c r="P1060" s="45" t="s">
        <v>4593</v>
      </c>
      <c r="Q1060" s="45" t="s">
        <v>4594</v>
      </c>
      <c r="R1060" s="29">
        <v>8.18</v>
      </c>
      <c r="S1060" s="30"/>
      <c r="T1060" s="31" t="s">
        <v>58</v>
      </c>
      <c r="U1060" s="9">
        <v>4.6900000000000004</v>
      </c>
      <c r="V1060" s="29">
        <v>8.18</v>
      </c>
      <c r="W1060" s="30"/>
      <c r="X1060" s="30"/>
      <c r="Y1060" s="30"/>
      <c r="Z1060" s="30"/>
      <c r="AA1060" s="30"/>
      <c r="AB1060" s="30"/>
      <c r="AC1060" s="30"/>
      <c r="AD1060" s="30"/>
      <c r="AE1060" s="32">
        <v>8.18</v>
      </c>
      <c r="AN1060" s="33">
        <v>8.18</v>
      </c>
      <c r="AO1060" s="17" t="s">
        <v>51</v>
      </c>
      <c r="AP1060" s="32" t="s">
        <v>52</v>
      </c>
      <c r="AQ1060" s="17" t="e">
        <f>AVERAGE(SMALL(AE1060:AI1060,1),SMALL(AE1060:AI1060,2))</f>
        <v>#NUM!</v>
      </c>
      <c r="AR1060" s="17" t="e">
        <f>IF(R1060 &lt;=( AVERAGE(SMALL(AE1060:AI1060,1),SMALL(AE1060:AI1060,2))), R1060, "")</f>
        <v>#NUM!</v>
      </c>
      <c r="AS1060" s="17" t="e">
        <f>AVERAGE(SMALL(AJ1060:AM1060,1),SMALL(AJ1060:AM1060,2))</f>
        <v>#NUM!</v>
      </c>
      <c r="AT1060" s="17" t="e">
        <f>T1060*1.075</f>
        <v>#VALUE!</v>
      </c>
      <c r="AU1060" s="17">
        <f>U1060*1.075</f>
        <v>5.0417500000000004</v>
      </c>
      <c r="AV1060" s="30" t="e">
        <f>MIN(AN1060,AT1060,AU1060)</f>
        <v>#VALUE!</v>
      </c>
      <c r="AW1060" s="17" t="s">
        <v>75</v>
      </c>
      <c r="AX1060" s="17" t="s">
        <v>76</v>
      </c>
      <c r="AY1060" s="33">
        <v>5.0416999999999996</v>
      </c>
      <c r="AZ1060" s="34">
        <f>IF(AND(AY1060&gt;0,AY1060&lt;=10),AY1060*0.25,IF(AND(AY1060&gt;10,AY1060&lt;=50),AY1060*0.17,IF(AND(AY1060&gt;10,AY1060&lt;=100),AY1060*0.12,IF(AY1060&gt;100,AY1060*0.1))))</f>
        <v>1.2604249999999999</v>
      </c>
      <c r="BA1060" s="35">
        <f>AZ1060+AY1060</f>
        <v>6.3021249999999993</v>
      </c>
      <c r="BB1060" s="33">
        <f>BA1060+BA1060*0.08</f>
        <v>6.8062949999999995</v>
      </c>
    </row>
    <row r="1061" spans="1:116" s="17" customFormat="1" ht="30">
      <c r="A1061" s="43" t="s">
        <v>4573</v>
      </c>
      <c r="B1061" s="23">
        <v>1062</v>
      </c>
      <c r="C1061" s="44">
        <v>5518</v>
      </c>
      <c r="D1061" s="44"/>
      <c r="E1061" s="45" t="s">
        <v>4624</v>
      </c>
      <c r="F1061" s="45" t="s">
        <v>4625</v>
      </c>
      <c r="G1061" s="35" t="s">
        <v>4596</v>
      </c>
      <c r="H1061" s="48" t="s">
        <v>169</v>
      </c>
      <c r="I1061" s="45" t="s">
        <v>45</v>
      </c>
      <c r="J1061" s="45" t="s">
        <v>4626</v>
      </c>
      <c r="K1061" s="46"/>
      <c r="L1061" s="45"/>
      <c r="M1061" s="47">
        <v>10</v>
      </c>
      <c r="N1061" s="45" t="s">
        <v>47</v>
      </c>
      <c r="O1061" s="45" t="s">
        <v>4578</v>
      </c>
      <c r="P1061" s="45" t="s">
        <v>4627</v>
      </c>
      <c r="Q1061" s="45" t="s">
        <v>4628</v>
      </c>
      <c r="R1061" s="29">
        <v>5.25</v>
      </c>
      <c r="S1061" s="30"/>
      <c r="T1061" s="31">
        <v>5.4</v>
      </c>
      <c r="U1061" s="9" t="s">
        <v>58</v>
      </c>
      <c r="V1061" s="29">
        <v>5.25</v>
      </c>
      <c r="W1061" s="30"/>
      <c r="X1061" s="30"/>
      <c r="Y1061" s="30"/>
      <c r="Z1061" s="30"/>
      <c r="AA1061" s="30"/>
      <c r="AB1061" s="30">
        <v>5.7521000000000004</v>
      </c>
      <c r="AC1061" s="30"/>
      <c r="AD1061" s="30"/>
      <c r="AE1061" s="32">
        <v>5.25</v>
      </c>
      <c r="AN1061" s="33">
        <v>5.25</v>
      </c>
      <c r="AO1061" s="17" t="s">
        <v>51</v>
      </c>
      <c r="AP1061" s="32" t="s">
        <v>52</v>
      </c>
      <c r="AQ1061" s="17" t="e">
        <f>AVERAGE(SMALL(AE1061:AI1061,1),SMALL(AE1061:AI1061,2))</f>
        <v>#NUM!</v>
      </c>
      <c r="AR1061" s="17" t="e">
        <f>IF(R1061 &lt;=( AVERAGE(SMALL(AE1061:AI1061,1),SMALL(AE1061:AI1061,2))), R1061, "")</f>
        <v>#NUM!</v>
      </c>
      <c r="AS1061" s="17" t="e">
        <f>AVERAGE(SMALL(AJ1061:AM1061,1),SMALL(AJ1061:AM1061,2))</f>
        <v>#NUM!</v>
      </c>
      <c r="AT1061" s="17">
        <f>T1061*1.075</f>
        <v>5.8049999999999997</v>
      </c>
      <c r="AU1061" s="17" t="e">
        <f>U1061*1.075</f>
        <v>#VALUE!</v>
      </c>
      <c r="AV1061" s="30" t="e">
        <f>MIN(AN1061,AT1061,AU1061)</f>
        <v>#VALUE!</v>
      </c>
      <c r="AW1061" s="42" t="s">
        <v>53</v>
      </c>
      <c r="AX1061" s="17" t="s">
        <v>52</v>
      </c>
      <c r="AY1061" s="33">
        <v>5.25</v>
      </c>
      <c r="AZ1061" s="34">
        <f>IF(AND(AY1061&gt;0,AY1061&lt;=10),AY1061*0.25,IF(AND(AY1061&gt;10,AY1061&lt;=50),AY1061*0.17,IF(AND(AY1061&gt;10,AY1061&lt;=100),AY1061*0.12,IF(AY1061&gt;100,AY1061*0.1))))</f>
        <v>1.3125</v>
      </c>
      <c r="BA1061" s="35">
        <f>AZ1061+AY1061</f>
        <v>6.5625</v>
      </c>
      <c r="BB1061" s="33">
        <f>BA1061+BA1061*0.08</f>
        <v>7.0875000000000004</v>
      </c>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c r="DB1061" s="49"/>
      <c r="DC1061" s="49"/>
      <c r="DD1061" s="49"/>
      <c r="DE1061" s="49"/>
      <c r="DF1061" s="49"/>
      <c r="DG1061" s="49"/>
      <c r="DH1061" s="49"/>
      <c r="DI1061" s="49"/>
      <c r="DJ1061" s="49"/>
      <c r="DK1061" s="49"/>
      <c r="DL1061" s="49"/>
    </row>
    <row r="1062" spans="1:116" s="17" customFormat="1" ht="30">
      <c r="A1062" s="43" t="s">
        <v>4573</v>
      </c>
      <c r="B1062" s="23">
        <v>1061</v>
      </c>
      <c r="C1062" s="44">
        <v>16463</v>
      </c>
      <c r="D1062" s="44"/>
      <c r="E1062" s="45" t="s">
        <v>4620</v>
      </c>
      <c r="F1062" s="45" t="s">
        <v>4602</v>
      </c>
      <c r="G1062" s="35" t="s">
        <v>4596</v>
      </c>
      <c r="H1062" s="48" t="s">
        <v>953</v>
      </c>
      <c r="I1062" s="45" t="s">
        <v>1882</v>
      </c>
      <c r="J1062" s="45" t="s">
        <v>4621</v>
      </c>
      <c r="K1062" s="46"/>
      <c r="L1062" s="45"/>
      <c r="M1062" s="47">
        <v>12</v>
      </c>
      <c r="N1062" s="45" t="s">
        <v>47</v>
      </c>
      <c r="O1062" s="45" t="s">
        <v>4578</v>
      </c>
      <c r="P1062" s="45" t="s">
        <v>4622</v>
      </c>
      <c r="Q1062" s="45" t="s">
        <v>4623</v>
      </c>
      <c r="R1062" s="29">
        <v>5.63</v>
      </c>
      <c r="S1062" s="30"/>
      <c r="T1062" s="31">
        <v>5.59</v>
      </c>
      <c r="U1062" s="9" t="s">
        <v>58</v>
      </c>
      <c r="V1062" s="29">
        <v>5.63</v>
      </c>
      <c r="W1062" s="30"/>
      <c r="X1062" s="30"/>
      <c r="Y1062" s="30"/>
      <c r="Z1062" s="30"/>
      <c r="AA1062" s="30"/>
      <c r="AB1062" s="30"/>
      <c r="AC1062" s="30"/>
      <c r="AD1062" s="30"/>
      <c r="AE1062" s="32">
        <v>5.63</v>
      </c>
      <c r="AN1062" s="33">
        <v>5.63</v>
      </c>
      <c r="AO1062" s="17" t="s">
        <v>51</v>
      </c>
      <c r="AP1062" s="32" t="s">
        <v>52</v>
      </c>
      <c r="AQ1062" s="17" t="e">
        <f>AVERAGE(SMALL(AE1062:AI1062,1),SMALL(AE1062:AI1062,2))</f>
        <v>#NUM!</v>
      </c>
      <c r="AR1062" s="17" t="e">
        <f>IF(R1062 &lt;=( AVERAGE(SMALL(AE1062:AI1062,1),SMALL(AE1062:AI1062,2))), R1062, "")</f>
        <v>#NUM!</v>
      </c>
      <c r="AS1062" s="17" t="e">
        <f>AVERAGE(SMALL(AJ1062:AM1062,1),SMALL(AJ1062:AM1062,2))</f>
        <v>#NUM!</v>
      </c>
      <c r="AT1062" s="17">
        <f>T1062*1.075</f>
        <v>6.0092499999999998</v>
      </c>
      <c r="AU1062" s="17" t="e">
        <f>U1062*1.075</f>
        <v>#VALUE!</v>
      </c>
      <c r="AV1062" s="30" t="e">
        <f>MIN(AN1062,AT1062,AU1062)</f>
        <v>#VALUE!</v>
      </c>
      <c r="AW1062" s="42" t="s">
        <v>53</v>
      </c>
      <c r="AX1062" s="17" t="s">
        <v>52</v>
      </c>
      <c r="AY1062" s="33">
        <v>5.63</v>
      </c>
      <c r="AZ1062" s="34">
        <f>IF(AND(AY1062&gt;0,AY1062&lt;=10),AY1062*0.25,IF(AND(AY1062&gt;10,AY1062&lt;=50),AY1062*0.17,IF(AND(AY1062&gt;10,AY1062&lt;=100),AY1062*0.12,IF(AY1062&gt;100,AY1062*0.1))))</f>
        <v>1.4075</v>
      </c>
      <c r="BA1062" s="35">
        <f>AZ1062+AY1062</f>
        <v>7.0374999999999996</v>
      </c>
      <c r="BB1062" s="33">
        <f>BA1062+BA1062*0.08</f>
        <v>7.6004999999999994</v>
      </c>
    </row>
    <row r="1063" spans="1:116" s="17" customFormat="1" ht="30">
      <c r="A1063" s="43" t="s">
        <v>4573</v>
      </c>
      <c r="B1063" s="23">
        <v>1058</v>
      </c>
      <c r="C1063" s="44">
        <v>1115</v>
      </c>
      <c r="D1063" s="44"/>
      <c r="E1063" s="45" t="s">
        <v>4601</v>
      </c>
      <c r="F1063" s="45" t="s">
        <v>4607</v>
      </c>
      <c r="G1063" s="35" t="s">
        <v>4596</v>
      </c>
      <c r="H1063" s="48" t="s">
        <v>2564</v>
      </c>
      <c r="I1063" s="45" t="s">
        <v>1332</v>
      </c>
      <c r="J1063" s="45" t="s">
        <v>4608</v>
      </c>
      <c r="K1063" s="46"/>
      <c r="L1063" s="45"/>
      <c r="M1063" s="47">
        <v>20</v>
      </c>
      <c r="N1063" s="45" t="s">
        <v>47</v>
      </c>
      <c r="O1063" s="45" t="s">
        <v>4578</v>
      </c>
      <c r="P1063" s="45" t="s">
        <v>4609</v>
      </c>
      <c r="Q1063" s="45" t="s">
        <v>4610</v>
      </c>
      <c r="R1063" s="29">
        <v>8.19</v>
      </c>
      <c r="S1063" s="30"/>
      <c r="T1063" s="31">
        <v>5.74</v>
      </c>
      <c r="U1063" s="9">
        <v>5.74</v>
      </c>
      <c r="V1063" s="29">
        <v>9.08</v>
      </c>
      <c r="W1063" s="30">
        <v>7.3</v>
      </c>
      <c r="X1063" s="30"/>
      <c r="Y1063" s="30"/>
      <c r="Z1063" s="30"/>
      <c r="AA1063" s="30"/>
      <c r="AB1063" s="30"/>
      <c r="AC1063" s="30"/>
      <c r="AD1063" s="30"/>
      <c r="AE1063" s="32">
        <v>9.08</v>
      </c>
      <c r="AN1063" s="33">
        <v>8.19</v>
      </c>
      <c r="AO1063" s="17" t="s">
        <v>51</v>
      </c>
      <c r="AP1063" s="32" t="s">
        <v>52</v>
      </c>
      <c r="AQ1063" s="17" t="e">
        <f>AVERAGE(SMALL(AE1063:AI1063,1),SMALL(AE1063:AI1063,2))</f>
        <v>#NUM!</v>
      </c>
      <c r="AR1063" s="17" t="e">
        <f>IF(R1063 &lt;=( AVERAGE(SMALL(AE1063:AI1063,1),SMALL(AE1063:AI1063,2))), R1063, "")</f>
        <v>#NUM!</v>
      </c>
      <c r="AS1063" s="17" t="e">
        <f>AVERAGE(SMALL(AJ1063:AM1063,1),SMALL(AJ1063:AM1063,2))</f>
        <v>#NUM!</v>
      </c>
      <c r="AT1063" s="17">
        <f>T1063*1.075</f>
        <v>6.1704999999999997</v>
      </c>
      <c r="AU1063" s="17">
        <f>U1063*1.075</f>
        <v>6.1704999999999997</v>
      </c>
      <c r="AV1063" s="30">
        <f>MIN(AN1063,AT1063,AU1063)</f>
        <v>6.1704999999999997</v>
      </c>
      <c r="AW1063" s="17" t="s">
        <v>75</v>
      </c>
      <c r="AX1063" s="17" t="s">
        <v>76</v>
      </c>
      <c r="AY1063" s="33">
        <v>6.1704999999999997</v>
      </c>
      <c r="AZ1063" s="34">
        <f>IF(AND(AY1063&gt;0,AY1063&lt;=10),AY1063*0.25,IF(AND(AY1063&gt;10,AY1063&lt;=50),AY1063*0.17,IF(AND(AY1063&gt;10,AY1063&lt;=100),AY1063*0.12,IF(AY1063&gt;100,AY1063*0.1))))</f>
        <v>1.5426249999999999</v>
      </c>
      <c r="BA1063" s="35">
        <f>AZ1063+AY1063</f>
        <v>7.7131249999999998</v>
      </c>
      <c r="BB1063" s="33">
        <f>BA1063+BA1063*0.08</f>
        <v>8.3301750000000006</v>
      </c>
      <c r="BP1063" s="49"/>
      <c r="BQ1063" s="49"/>
      <c r="BR1063" s="49"/>
      <c r="BS1063" s="49"/>
      <c r="BT1063" s="49"/>
      <c r="BU1063" s="49"/>
      <c r="BV1063" s="49"/>
      <c r="BW1063" s="49"/>
      <c r="BX1063" s="49"/>
      <c r="BY1063" s="49"/>
      <c r="BZ1063" s="49"/>
      <c r="CA1063" s="49"/>
      <c r="CB1063" s="49"/>
      <c r="CC1063" s="49"/>
      <c r="CD1063" s="49"/>
      <c r="CE1063" s="49"/>
      <c r="CF1063" s="49"/>
      <c r="CG1063" s="49"/>
      <c r="CH1063" s="49"/>
      <c r="CI1063" s="49"/>
      <c r="CJ1063" s="49"/>
      <c r="CK1063" s="49"/>
      <c r="CL1063" s="49"/>
      <c r="CM1063" s="49"/>
      <c r="CN1063" s="49"/>
      <c r="CO1063" s="49"/>
      <c r="CP1063" s="49"/>
      <c r="CQ1063" s="49"/>
      <c r="CR1063" s="49"/>
      <c r="CS1063" s="49"/>
      <c r="CT1063" s="49"/>
      <c r="CU1063" s="49"/>
      <c r="CV1063" s="49"/>
      <c r="CW1063" s="49"/>
      <c r="CX1063" s="49"/>
      <c r="CY1063" s="49"/>
      <c r="CZ1063" s="49"/>
      <c r="DA1063" s="49"/>
      <c r="DB1063" s="49"/>
      <c r="DC1063" s="49"/>
      <c r="DD1063" s="49"/>
      <c r="DE1063" s="49"/>
      <c r="DF1063" s="49"/>
      <c r="DG1063" s="49"/>
      <c r="DH1063" s="49"/>
      <c r="DI1063" s="49"/>
      <c r="DJ1063" s="49"/>
      <c r="DK1063" s="49"/>
      <c r="DL1063" s="49"/>
    </row>
    <row r="1064" spans="1:116" s="17" customFormat="1" ht="30">
      <c r="A1064" s="43" t="s">
        <v>4573</v>
      </c>
      <c r="B1064" s="23">
        <v>1060</v>
      </c>
      <c r="C1064" s="44">
        <v>5459</v>
      </c>
      <c r="D1064" s="44"/>
      <c r="E1064" s="45" t="s">
        <v>4611</v>
      </c>
      <c r="F1064" s="45" t="s">
        <v>4615</v>
      </c>
      <c r="G1064" s="35" t="s">
        <v>4596</v>
      </c>
      <c r="H1064" s="48" t="s">
        <v>4616</v>
      </c>
      <c r="I1064" s="45" t="s">
        <v>81</v>
      </c>
      <c r="J1064" s="45" t="s">
        <v>4617</v>
      </c>
      <c r="K1064" s="46">
        <v>30</v>
      </c>
      <c r="L1064" s="45" t="s">
        <v>83</v>
      </c>
      <c r="M1064" s="47">
        <v>1</v>
      </c>
      <c r="N1064" s="45" t="s">
        <v>47</v>
      </c>
      <c r="O1064" s="45" t="s">
        <v>4578</v>
      </c>
      <c r="P1064" s="45" t="s">
        <v>4618</v>
      </c>
      <c r="Q1064" s="45" t="s">
        <v>4619</v>
      </c>
      <c r="R1064" s="29">
        <v>6.9</v>
      </c>
      <c r="S1064" s="30"/>
      <c r="T1064" s="31">
        <v>6.86</v>
      </c>
      <c r="U1064" s="9" t="s">
        <v>58</v>
      </c>
      <c r="V1064" s="29">
        <v>6.9</v>
      </c>
      <c r="W1064" s="30"/>
      <c r="X1064" s="30"/>
      <c r="Y1064" s="30"/>
      <c r="Z1064" s="30"/>
      <c r="AA1064" s="30"/>
      <c r="AB1064" s="30"/>
      <c r="AC1064" s="30"/>
      <c r="AD1064" s="30"/>
      <c r="AE1064" s="32">
        <v>6.9</v>
      </c>
      <c r="AN1064" s="33">
        <v>6.9</v>
      </c>
      <c r="AO1064" s="17" t="s">
        <v>51</v>
      </c>
      <c r="AP1064" s="32" t="s">
        <v>52</v>
      </c>
      <c r="AQ1064" s="17" t="e">
        <f>AVERAGE(SMALL(AE1064:AI1064,1),SMALL(AE1064:AI1064,2))</f>
        <v>#NUM!</v>
      </c>
      <c r="AR1064" s="17" t="e">
        <f>IF(R1064 &lt;=( AVERAGE(SMALL(AE1064:AI1064,1),SMALL(AE1064:AI1064,2))), R1064, "")</f>
        <v>#NUM!</v>
      </c>
      <c r="AS1064" s="17" t="e">
        <f>AVERAGE(SMALL(AJ1064:AM1064,1),SMALL(AJ1064:AM1064,2))</f>
        <v>#NUM!</v>
      </c>
      <c r="AT1064" s="17">
        <f>T1064*1.075</f>
        <v>7.3745000000000003</v>
      </c>
      <c r="AU1064" s="17" t="e">
        <f>U1064*1.075</f>
        <v>#VALUE!</v>
      </c>
      <c r="AV1064" s="30" t="e">
        <f>MIN(AN1064,AT1064,AU1064)</f>
        <v>#VALUE!</v>
      </c>
      <c r="AW1064" s="42" t="s">
        <v>53</v>
      </c>
      <c r="AX1064" s="17" t="s">
        <v>52</v>
      </c>
      <c r="AY1064" s="33">
        <v>6.9</v>
      </c>
      <c r="AZ1064" s="34">
        <f>IF(AND(AY1064&gt;0,AY1064&lt;=10),AY1064*0.25,IF(AND(AY1064&gt;10,AY1064&lt;=50),AY1064*0.17,IF(AND(AY1064&gt;10,AY1064&lt;=100),AY1064*0.12,IF(AY1064&gt;100,AY1064*0.1))))</f>
        <v>1.7250000000000001</v>
      </c>
      <c r="BA1064" s="35">
        <f>AZ1064+AY1064</f>
        <v>8.625</v>
      </c>
      <c r="BB1064" s="33">
        <f>BA1064+BA1064*0.08</f>
        <v>9.3149999999999995</v>
      </c>
      <c r="BP1064" s="49"/>
      <c r="BQ1064" s="49"/>
      <c r="BR1064" s="49"/>
      <c r="BS1064" s="49"/>
      <c r="BT1064" s="49"/>
      <c r="BU1064" s="49"/>
      <c r="BV1064" s="49"/>
      <c r="BW1064" s="49"/>
      <c r="BX1064" s="49"/>
      <c r="BY1064" s="49"/>
      <c r="BZ1064" s="49"/>
      <c r="CA1064" s="49"/>
      <c r="CB1064" s="49"/>
      <c r="CC1064" s="49"/>
      <c r="CD1064" s="49"/>
      <c r="CE1064" s="49"/>
      <c r="CF1064" s="49"/>
      <c r="CG1064" s="49"/>
      <c r="CH1064" s="49"/>
      <c r="CI1064" s="49"/>
      <c r="CJ1064" s="49"/>
      <c r="CK1064" s="49"/>
      <c r="CL1064" s="49"/>
      <c r="CM1064" s="49"/>
      <c r="CN1064" s="49"/>
      <c r="CO1064" s="49"/>
      <c r="CP1064" s="49"/>
      <c r="CQ1064" s="49"/>
      <c r="CR1064" s="49"/>
      <c r="CS1064" s="49"/>
      <c r="CT1064" s="49"/>
      <c r="CU1064" s="49"/>
      <c r="CV1064" s="49"/>
      <c r="CW1064" s="49"/>
      <c r="CX1064" s="49"/>
      <c r="CY1064" s="49"/>
      <c r="CZ1064" s="49"/>
      <c r="DA1064" s="49"/>
      <c r="DB1064" s="49"/>
      <c r="DC1064" s="49"/>
      <c r="DD1064" s="49"/>
      <c r="DE1064" s="49"/>
      <c r="DF1064" s="49"/>
      <c r="DG1064" s="49"/>
      <c r="DH1064" s="49"/>
      <c r="DI1064" s="49"/>
      <c r="DJ1064" s="49"/>
      <c r="DK1064" s="49"/>
      <c r="DL1064" s="49"/>
    </row>
    <row r="1065" spans="1:116" s="17" customFormat="1" ht="30">
      <c r="A1065" s="43" t="s">
        <v>4573</v>
      </c>
      <c r="B1065" s="23">
        <v>1063</v>
      </c>
      <c r="C1065" s="44">
        <v>5518</v>
      </c>
      <c r="D1065" s="44"/>
      <c r="E1065" s="45" t="s">
        <v>4624</v>
      </c>
      <c r="F1065" s="45" t="s">
        <v>4625</v>
      </c>
      <c r="G1065" s="35" t="s">
        <v>4596</v>
      </c>
      <c r="H1065" s="48" t="s">
        <v>169</v>
      </c>
      <c r="I1065" s="45" t="s">
        <v>45</v>
      </c>
      <c r="J1065" s="45" t="s">
        <v>4629</v>
      </c>
      <c r="K1065" s="46"/>
      <c r="L1065" s="45"/>
      <c r="M1065" s="47">
        <v>20</v>
      </c>
      <c r="N1065" s="45" t="s">
        <v>47</v>
      </c>
      <c r="O1065" s="45" t="s">
        <v>4578</v>
      </c>
      <c r="P1065" s="45" t="s">
        <v>4627</v>
      </c>
      <c r="Q1065" s="45" t="s">
        <v>4628</v>
      </c>
      <c r="R1065" s="29">
        <v>8.92</v>
      </c>
      <c r="S1065" s="30"/>
      <c r="T1065" s="31">
        <v>9.17</v>
      </c>
      <c r="U1065" s="9" t="s">
        <v>58</v>
      </c>
      <c r="V1065" s="29">
        <v>8.25</v>
      </c>
      <c r="W1065" s="30"/>
      <c r="X1065" s="30"/>
      <c r="Y1065" s="30"/>
      <c r="Z1065" s="30"/>
      <c r="AA1065" s="30"/>
      <c r="AB1065" s="30">
        <v>18.75</v>
      </c>
      <c r="AC1065" s="30"/>
      <c r="AD1065" s="30"/>
      <c r="AE1065" s="32">
        <v>8.25</v>
      </c>
      <c r="AN1065" s="33">
        <v>8.92</v>
      </c>
      <c r="AO1065" s="17" t="s">
        <v>51</v>
      </c>
      <c r="AP1065" s="32" t="s">
        <v>52</v>
      </c>
      <c r="AQ1065" s="17" t="e">
        <f>AVERAGE(SMALL(AE1065:AI1065,1),SMALL(AE1065:AI1065,2))</f>
        <v>#NUM!</v>
      </c>
      <c r="AR1065" s="17" t="e">
        <f>IF(R1065 &lt;=( AVERAGE(SMALL(AE1065:AI1065,1),SMALL(AE1065:AI1065,2))), R1065, "")</f>
        <v>#NUM!</v>
      </c>
      <c r="AS1065" s="17" t="e">
        <f>AVERAGE(SMALL(AJ1065:AM1065,1),SMALL(AJ1065:AM1065,2))</f>
        <v>#NUM!</v>
      </c>
      <c r="AT1065" s="17">
        <f>T1065*1.075</f>
        <v>9.8577499999999993</v>
      </c>
      <c r="AU1065" s="17" t="e">
        <f>U1065*1.075</f>
        <v>#VALUE!</v>
      </c>
      <c r="AV1065" s="30" t="e">
        <f>MIN(AN1065,AT1065,AU1065)</f>
        <v>#VALUE!</v>
      </c>
      <c r="AW1065" s="17" t="s">
        <v>53</v>
      </c>
      <c r="AX1065" s="17" t="s">
        <v>52</v>
      </c>
      <c r="AY1065" s="33">
        <v>8.92</v>
      </c>
      <c r="AZ1065" s="34">
        <f>IF(AND(AY1065&gt;0,AY1065&lt;=10),AY1065*0.25,IF(AND(AY1065&gt;10,AY1065&lt;=50),AY1065*0.17,IF(AND(AY1065&gt;10,AY1065&lt;=100),AY1065*0.12,IF(AY1065&gt;100,AY1065*0.1))))</f>
        <v>2.23</v>
      </c>
      <c r="BA1065" s="35">
        <f>AZ1065+AY1065</f>
        <v>11.15</v>
      </c>
      <c r="BB1065" s="33">
        <f>BA1065+BA1065*0.08</f>
        <v>12.042</v>
      </c>
      <c r="BP1065" s="49"/>
      <c r="BQ1065" s="49"/>
      <c r="BR1065" s="49"/>
      <c r="BS1065" s="49"/>
      <c r="BT1065" s="49"/>
      <c r="BU1065" s="49"/>
      <c r="BV1065" s="49"/>
      <c r="BW1065" s="49"/>
      <c r="BX1065" s="49"/>
      <c r="BY1065" s="49"/>
      <c r="BZ1065" s="49"/>
      <c r="CA1065" s="49"/>
      <c r="CB1065" s="49"/>
      <c r="CC1065" s="49"/>
      <c r="CD1065" s="49"/>
      <c r="CE1065" s="49"/>
      <c r="CF1065" s="49"/>
      <c r="CG1065" s="49"/>
      <c r="CH1065" s="49"/>
      <c r="CI1065" s="49"/>
      <c r="CJ1065" s="49"/>
      <c r="CK1065" s="49"/>
      <c r="CL1065" s="49"/>
      <c r="CM1065" s="49"/>
      <c r="CN1065" s="49"/>
      <c r="CO1065" s="49"/>
      <c r="CP1065" s="49"/>
      <c r="CQ1065" s="49"/>
      <c r="CR1065" s="49"/>
      <c r="CS1065" s="49"/>
      <c r="CT1065" s="49"/>
      <c r="CU1065" s="49"/>
      <c r="CV1065" s="49"/>
      <c r="CW1065" s="49"/>
      <c r="CX1065" s="49"/>
      <c r="CY1065" s="49"/>
      <c r="CZ1065" s="49"/>
      <c r="DA1065" s="49"/>
      <c r="DB1065" s="49"/>
      <c r="DC1065" s="49"/>
      <c r="DD1065" s="49"/>
      <c r="DE1065" s="49"/>
      <c r="DF1065" s="49"/>
      <c r="DG1065" s="49"/>
      <c r="DH1065" s="49"/>
      <c r="DI1065" s="49"/>
      <c r="DJ1065" s="49"/>
      <c r="DK1065" s="49"/>
      <c r="DL1065" s="49"/>
    </row>
    <row r="1066" spans="1:116" s="17" customFormat="1" ht="30">
      <c r="A1066" s="43" t="s">
        <v>4573</v>
      </c>
      <c r="B1066" s="23">
        <v>1066</v>
      </c>
      <c r="C1066" s="44">
        <v>5478</v>
      </c>
      <c r="D1066" s="44"/>
      <c r="E1066" s="45" t="s">
        <v>4641</v>
      </c>
      <c r="F1066" s="45" t="s">
        <v>4490</v>
      </c>
      <c r="G1066" s="35" t="s">
        <v>362</v>
      </c>
      <c r="H1066" s="48" t="s">
        <v>2804</v>
      </c>
      <c r="I1066" s="45" t="s">
        <v>2003</v>
      </c>
      <c r="J1066" s="45" t="s">
        <v>4642</v>
      </c>
      <c r="K1066" s="46">
        <v>2</v>
      </c>
      <c r="L1066" s="45" t="s">
        <v>83</v>
      </c>
      <c r="M1066" s="47">
        <v>6</v>
      </c>
      <c r="N1066" s="45" t="s">
        <v>47</v>
      </c>
      <c r="O1066" s="45" t="s">
        <v>4578</v>
      </c>
      <c r="P1066" s="45" t="s">
        <v>4643</v>
      </c>
      <c r="Q1066" s="45" t="s">
        <v>4644</v>
      </c>
      <c r="R1066" s="29">
        <v>10.46</v>
      </c>
      <c r="S1066" s="30"/>
      <c r="T1066" s="31">
        <v>9.73</v>
      </c>
      <c r="U1066" s="9" t="s">
        <v>58</v>
      </c>
      <c r="V1066" s="29">
        <v>10.46</v>
      </c>
      <c r="W1066" s="30"/>
      <c r="X1066" s="30"/>
      <c r="Y1066" s="30"/>
      <c r="Z1066" s="30"/>
      <c r="AA1066" s="30"/>
      <c r="AB1066" s="30"/>
      <c r="AC1066" s="30"/>
      <c r="AD1066" s="30"/>
      <c r="AE1066" s="32">
        <v>10.46</v>
      </c>
      <c r="AN1066" s="33">
        <v>10.46</v>
      </c>
      <c r="AO1066" s="17" t="s">
        <v>51</v>
      </c>
      <c r="AP1066" s="32" t="s">
        <v>52</v>
      </c>
      <c r="AQ1066" s="17" t="e">
        <f>AVERAGE(SMALL(AE1066:AI1066,1),SMALL(AE1066:AI1066,2))</f>
        <v>#NUM!</v>
      </c>
      <c r="AR1066" s="17" t="e">
        <f>IF(R1066 &lt;=( AVERAGE(SMALL(AE1066:AI1066,1),SMALL(AE1066:AI1066,2))), R1066, "")</f>
        <v>#NUM!</v>
      </c>
      <c r="AS1066" s="17" t="e">
        <f>AVERAGE(SMALL(AJ1066:AM1066,1),SMALL(AJ1066:AM1066,2))</f>
        <v>#NUM!</v>
      </c>
      <c r="AT1066" s="17">
        <f>T1066*1.075</f>
        <v>10.45975</v>
      </c>
      <c r="AU1066" s="17" t="e">
        <f>U1066*1.075</f>
        <v>#VALUE!</v>
      </c>
      <c r="AV1066" s="30" t="e">
        <f>MIN(AN1066,AT1066,AU1066)</f>
        <v>#VALUE!</v>
      </c>
      <c r="AW1066" s="42" t="s">
        <v>53</v>
      </c>
      <c r="AX1066" s="17" t="s">
        <v>52</v>
      </c>
      <c r="AY1066" s="33">
        <v>10.459</v>
      </c>
      <c r="AZ1066" s="34">
        <f>IF(AND(AY1066&gt;0,AY1066&lt;=10),AY1066*0.25,IF(AND(AY1066&gt;10,AY1066&lt;=50),AY1066*0.17,IF(AND(AY1066&gt;10,AY1066&lt;=100),AY1066*0.12,IF(AY1066&gt;100,AY1066*0.1))))</f>
        <v>1.77803</v>
      </c>
      <c r="BA1066" s="35">
        <f>AZ1066+AY1066</f>
        <v>12.237029999999999</v>
      </c>
      <c r="BB1066" s="33">
        <f>BA1066+BA1066*0.08</f>
        <v>13.215992399999999</v>
      </c>
      <c r="BP1066" s="49"/>
      <c r="BQ1066" s="49"/>
      <c r="BR1066" s="49"/>
      <c r="BS1066" s="49"/>
      <c r="BT1066" s="49"/>
      <c r="BU1066" s="49"/>
      <c r="BV1066" s="49"/>
      <c r="BW1066" s="49"/>
      <c r="BX1066" s="49"/>
      <c r="BY1066" s="49"/>
      <c r="BZ1066" s="49"/>
      <c r="CA1066" s="49"/>
      <c r="CB1066" s="49"/>
      <c r="CC1066" s="49"/>
      <c r="CD1066" s="49"/>
      <c r="CE1066" s="49"/>
      <c r="CF1066" s="49"/>
      <c r="CG1066" s="49"/>
      <c r="CH1066" s="49"/>
      <c r="CI1066" s="49"/>
      <c r="CJ1066" s="49"/>
      <c r="CK1066" s="49"/>
      <c r="CL1066" s="49"/>
      <c r="CM1066" s="49"/>
      <c r="CN1066" s="49"/>
      <c r="CO1066" s="49"/>
      <c r="CP1066" s="49"/>
      <c r="CQ1066" s="49"/>
      <c r="CR1066" s="49"/>
      <c r="CS1066" s="49"/>
      <c r="CT1066" s="49"/>
      <c r="CU1066" s="49"/>
      <c r="CV1066" s="49"/>
      <c r="CW1066" s="49"/>
      <c r="CX1066" s="49"/>
      <c r="CY1066" s="49"/>
      <c r="CZ1066" s="49"/>
      <c r="DA1066" s="49"/>
      <c r="DB1066" s="49"/>
      <c r="DC1066" s="49"/>
      <c r="DD1066" s="49"/>
      <c r="DE1066" s="49"/>
      <c r="DF1066" s="49"/>
      <c r="DG1066" s="49"/>
      <c r="DH1066" s="49"/>
      <c r="DI1066" s="49"/>
      <c r="DJ1066" s="49"/>
      <c r="DK1066" s="49"/>
      <c r="DL1066" s="49"/>
    </row>
    <row r="1067" spans="1:116" s="17" customFormat="1" ht="30">
      <c r="A1067" s="43" t="s">
        <v>4573</v>
      </c>
      <c r="B1067" s="23">
        <v>1056</v>
      </c>
      <c r="C1067" s="44">
        <v>4045</v>
      </c>
      <c r="D1067" s="44"/>
      <c r="E1067" s="45" t="s">
        <v>4595</v>
      </c>
      <c r="F1067" s="45" t="s">
        <v>2483</v>
      </c>
      <c r="G1067" s="35" t="s">
        <v>4596</v>
      </c>
      <c r="H1067" s="48" t="s">
        <v>169</v>
      </c>
      <c r="I1067" s="45" t="s">
        <v>3387</v>
      </c>
      <c r="J1067" s="45" t="s">
        <v>4597</v>
      </c>
      <c r="K1067" s="46"/>
      <c r="L1067" s="45"/>
      <c r="M1067" s="47">
        <v>20</v>
      </c>
      <c r="N1067" s="45" t="s">
        <v>47</v>
      </c>
      <c r="O1067" s="45" t="s">
        <v>4578</v>
      </c>
      <c r="P1067" s="45" t="s">
        <v>4598</v>
      </c>
      <c r="Q1067" s="45" t="s">
        <v>4599</v>
      </c>
      <c r="R1067" s="29">
        <v>11.55</v>
      </c>
      <c r="S1067" s="30"/>
      <c r="T1067" s="31">
        <v>11.14</v>
      </c>
      <c r="U1067" s="9" t="s">
        <v>58</v>
      </c>
      <c r="V1067" s="29">
        <v>8.25</v>
      </c>
      <c r="W1067" s="30"/>
      <c r="X1067" s="30"/>
      <c r="Y1067" s="30"/>
      <c r="Z1067" s="30"/>
      <c r="AA1067" s="30"/>
      <c r="AB1067" s="30">
        <v>14.853300000000001</v>
      </c>
      <c r="AC1067" s="30"/>
      <c r="AD1067" s="30"/>
      <c r="AE1067" s="32">
        <v>8.25</v>
      </c>
      <c r="AN1067" s="33">
        <v>11.55</v>
      </c>
      <c r="AO1067" s="17" t="s">
        <v>4600</v>
      </c>
      <c r="AP1067" s="32" t="s">
        <v>52</v>
      </c>
      <c r="AQ1067" s="17" t="e">
        <f>AVERAGE(SMALL(AE1067:AI1067,1),SMALL(AE1067:AI1067,2))</f>
        <v>#NUM!</v>
      </c>
      <c r="AR1067" s="17" t="e">
        <f>IF(R1067 &lt;=( AVERAGE(SMALL(AE1067:AI1067,1),SMALL(AE1067:AI1067,2))), R1067, "")</f>
        <v>#NUM!</v>
      </c>
      <c r="AS1067" s="17" t="e">
        <f>AVERAGE(SMALL(AJ1067:AM1067,1),SMALL(AJ1067:AM1067,2))</f>
        <v>#NUM!</v>
      </c>
      <c r="AT1067" s="17">
        <f>T1067*1.075</f>
        <v>11.9755</v>
      </c>
      <c r="AU1067" s="17" t="e">
        <f>U1067*1.075</f>
        <v>#VALUE!</v>
      </c>
      <c r="AV1067" s="30" t="e">
        <f>MIN(AN1067,AT1067,AU1067)</f>
        <v>#VALUE!</v>
      </c>
      <c r="AW1067" s="42" t="s">
        <v>53</v>
      </c>
      <c r="AX1067" s="17" t="s">
        <v>52</v>
      </c>
      <c r="AY1067" s="33">
        <v>11.55</v>
      </c>
      <c r="AZ1067" s="34">
        <f>IF(AND(AY1067&gt;0,AY1067&lt;=10),AY1067*0.25,IF(AND(AY1067&gt;10,AY1067&lt;=50),AY1067*0.17,IF(AND(AY1067&gt;10,AY1067&lt;=100),AY1067*0.12,IF(AY1067&gt;100,AY1067*0.1))))</f>
        <v>1.9635000000000002</v>
      </c>
      <c r="BA1067" s="35">
        <f>AZ1067+AY1067</f>
        <v>13.513500000000001</v>
      </c>
      <c r="BB1067" s="33">
        <f>BA1067+BA1067*0.08</f>
        <v>14.594580000000001</v>
      </c>
    </row>
    <row r="1068" spans="1:116" s="17" customFormat="1" ht="30">
      <c r="A1068" s="43" t="s">
        <v>4573</v>
      </c>
      <c r="B1068" s="23">
        <v>1052</v>
      </c>
      <c r="C1068" s="44">
        <v>858</v>
      </c>
      <c r="D1068" s="44"/>
      <c r="E1068" s="45" t="s">
        <v>4574</v>
      </c>
      <c r="F1068" s="45" t="s">
        <v>4581</v>
      </c>
      <c r="G1068" s="35" t="s">
        <v>737</v>
      </c>
      <c r="H1068" s="48" t="s">
        <v>4582</v>
      </c>
      <c r="I1068" s="45" t="s">
        <v>3387</v>
      </c>
      <c r="J1068" s="45" t="s">
        <v>4583</v>
      </c>
      <c r="K1068" s="46"/>
      <c r="L1068" s="45"/>
      <c r="M1068" s="47">
        <v>30</v>
      </c>
      <c r="N1068" s="45" t="s">
        <v>47</v>
      </c>
      <c r="O1068" s="45" t="s">
        <v>4578</v>
      </c>
      <c r="P1068" s="45" t="s">
        <v>4584</v>
      </c>
      <c r="Q1068" s="45" t="s">
        <v>4585</v>
      </c>
      <c r="R1068" s="29">
        <v>18.29</v>
      </c>
      <c r="S1068" s="30"/>
      <c r="T1068" s="31">
        <v>21.62</v>
      </c>
      <c r="U1068" s="9" t="s">
        <v>58</v>
      </c>
      <c r="V1068" s="29">
        <v>23.24</v>
      </c>
      <c r="W1068" s="30">
        <v>13.34</v>
      </c>
      <c r="X1068" s="30"/>
      <c r="Y1068" s="30"/>
      <c r="Z1068" s="30"/>
      <c r="AA1068" s="30"/>
      <c r="AB1068" s="30"/>
      <c r="AC1068" s="30"/>
      <c r="AD1068" s="30"/>
      <c r="AE1068" s="32">
        <v>23.24</v>
      </c>
      <c r="AN1068" s="33">
        <v>18.29</v>
      </c>
      <c r="AO1068" s="17" t="s">
        <v>51</v>
      </c>
      <c r="AP1068" s="32" t="s">
        <v>52</v>
      </c>
      <c r="AQ1068" s="17" t="e">
        <f>AVERAGE(SMALL(AE1068:AI1068,1),SMALL(AE1068:AI1068,2))</f>
        <v>#NUM!</v>
      </c>
      <c r="AR1068" s="17" t="e">
        <f>IF(R1068 &lt;=( AVERAGE(SMALL(AE1068:AI1068,1),SMALL(AE1068:AI1068,2))), R1068, "")</f>
        <v>#NUM!</v>
      </c>
      <c r="AS1068" s="17" t="e">
        <f>AVERAGE(SMALL(AJ1068:AM1068,1),SMALL(AJ1068:AM1068,2))</f>
        <v>#NUM!</v>
      </c>
      <c r="AT1068" s="17">
        <f>T1068*1.075</f>
        <v>23.241499999999998</v>
      </c>
      <c r="AU1068" s="17" t="e">
        <f>U1068*1.075</f>
        <v>#VALUE!</v>
      </c>
      <c r="AV1068" s="30" t="e">
        <f>MIN(AN1068,AT1068,AU1068)</f>
        <v>#VALUE!</v>
      </c>
      <c r="AW1068" s="42" t="s">
        <v>53</v>
      </c>
      <c r="AX1068" s="42" t="s">
        <v>52</v>
      </c>
      <c r="AY1068" s="33">
        <v>18.29</v>
      </c>
      <c r="AZ1068" s="34">
        <f>IF(AND(AY1068&gt;0,AY1068&lt;=10),AY1068*0.25,IF(AND(AY1068&gt;10,AY1068&lt;=50),AY1068*0.17,IF(AND(AY1068&gt;10,AY1068&lt;=100),AY1068*0.12,IF(AY1068&gt;100,AY1068*0.1))))</f>
        <v>3.1093000000000002</v>
      </c>
      <c r="BA1068" s="35">
        <f>AZ1068+AY1068</f>
        <v>21.3993</v>
      </c>
      <c r="BB1068" s="33">
        <f>BA1068+BA1068*0.08</f>
        <v>23.111243999999999</v>
      </c>
    </row>
    <row r="1069" spans="1:116" s="17" customFormat="1" ht="30">
      <c r="A1069" s="22" t="s">
        <v>1579</v>
      </c>
      <c r="B1069" s="23">
        <v>1067</v>
      </c>
      <c r="C1069" s="24"/>
      <c r="D1069" s="24"/>
      <c r="E1069" s="26" t="s">
        <v>4645</v>
      </c>
      <c r="F1069" s="26" t="s">
        <v>855</v>
      </c>
      <c r="G1069" s="25" t="s">
        <v>3186</v>
      </c>
      <c r="H1069" s="22" t="s">
        <v>1538</v>
      </c>
      <c r="I1069" s="26" t="s">
        <v>316</v>
      </c>
      <c r="J1069" s="26" t="s">
        <v>4646</v>
      </c>
      <c r="K1069" s="27">
        <v>120</v>
      </c>
      <c r="L1069" s="26" t="s">
        <v>71</v>
      </c>
      <c r="M1069" s="28">
        <v>1</v>
      </c>
      <c r="N1069" s="26" t="s">
        <v>47</v>
      </c>
      <c r="O1069" s="26" t="s">
        <v>4647</v>
      </c>
      <c r="P1069" s="26" t="s">
        <v>4648</v>
      </c>
      <c r="Q1069" s="26" t="s">
        <v>4649</v>
      </c>
      <c r="R1069" s="29"/>
      <c r="S1069" s="30">
        <v>2.11</v>
      </c>
      <c r="T1069" s="31"/>
      <c r="U1069" s="9">
        <v>0.93</v>
      </c>
      <c r="V1069" s="29"/>
      <c r="W1069" s="30"/>
      <c r="X1069" s="30"/>
      <c r="Y1069" s="30"/>
      <c r="Z1069" s="30"/>
      <c r="AA1069" s="30"/>
      <c r="AB1069" s="30"/>
      <c r="AC1069" s="30"/>
      <c r="AD1069" s="30"/>
      <c r="AE1069" s="32"/>
      <c r="AN1069" s="33"/>
      <c r="AP1069" s="32"/>
      <c r="AQ1069" s="17" t="e">
        <f>AVERAGE(SMALL(AE1069:AI1069,1),SMALL(AE1069:AI1069,2))</f>
        <v>#NUM!</v>
      </c>
      <c r="AR1069" s="17" t="e">
        <f>IF(R1069 &lt;=( AVERAGE(SMALL(AE1069:AI1069,1),SMALL(AE1069:AI1069,2))), R1069, "")</f>
        <v>#NUM!</v>
      </c>
      <c r="AS1069" s="17" t="e">
        <f>AVERAGE(SMALL(AJ1069:AM1069,1),SMALL(AJ1069:AM1069,2))</f>
        <v>#NUM!</v>
      </c>
      <c r="AT1069" s="17">
        <f>T1069*1.075</f>
        <v>0</v>
      </c>
      <c r="AU1069" s="17">
        <f>U1069*1.075</f>
        <v>0.99975000000000003</v>
      </c>
      <c r="AV1069" s="30">
        <f>MIN(AN1069,AT1069,AU1069)</f>
        <v>0</v>
      </c>
      <c r="AW1069" s="17" t="s">
        <v>75</v>
      </c>
      <c r="AX1069" s="17" t="s">
        <v>76</v>
      </c>
      <c r="AY1069" s="33">
        <v>0.99975000000000003</v>
      </c>
      <c r="AZ1069" s="34">
        <f>IF(AND(AY1069&gt;0,AY1069&lt;=10),AY1069*0.25,IF(AND(AY1069&gt;10,AY1069&lt;=50),AY1069*0.17,IF(AND(AY1069&gt;10,AY1069&lt;=100),AY1069*0.12,IF(AY1069&gt;100,AY1069*0.1))))</f>
        <v>0.24993750000000001</v>
      </c>
      <c r="BA1069" s="35">
        <f>AZ1069+AY1069</f>
        <v>1.2496875000000001</v>
      </c>
      <c r="BB1069" s="33">
        <f>BA1069+BA1069*0.08</f>
        <v>1.3496625</v>
      </c>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row>
    <row r="1070" spans="1:116" s="17" customFormat="1" ht="30">
      <c r="A1070" s="22" t="s">
        <v>1579</v>
      </c>
      <c r="B1070" s="23">
        <v>1068</v>
      </c>
      <c r="C1070" s="24"/>
      <c r="D1070" s="24"/>
      <c r="E1070" s="26" t="s">
        <v>4650</v>
      </c>
      <c r="F1070" s="26" t="s">
        <v>855</v>
      </c>
      <c r="G1070" s="25" t="s">
        <v>856</v>
      </c>
      <c r="H1070" s="22" t="s">
        <v>4651</v>
      </c>
      <c r="I1070" s="26" t="s">
        <v>1531</v>
      </c>
      <c r="J1070" s="26" t="s">
        <v>4652</v>
      </c>
      <c r="K1070" s="27"/>
      <c r="L1070" s="26"/>
      <c r="M1070" s="28">
        <v>12</v>
      </c>
      <c r="N1070" s="26" t="s">
        <v>47</v>
      </c>
      <c r="O1070" s="26" t="s">
        <v>4647</v>
      </c>
      <c r="P1070" s="26" t="s">
        <v>4653</v>
      </c>
      <c r="Q1070" s="26" t="s">
        <v>4654</v>
      </c>
      <c r="R1070" s="29"/>
      <c r="S1070" s="30">
        <v>2.52</v>
      </c>
      <c r="T1070" s="31"/>
      <c r="U1070" s="9">
        <v>1.04</v>
      </c>
      <c r="V1070" s="29"/>
      <c r="W1070" s="30"/>
      <c r="X1070" s="30"/>
      <c r="Y1070" s="30"/>
      <c r="Z1070" s="30"/>
      <c r="AA1070" s="30"/>
      <c r="AB1070" s="30"/>
      <c r="AC1070" s="30"/>
      <c r="AD1070" s="30"/>
      <c r="AE1070" s="32"/>
      <c r="AN1070" s="33"/>
      <c r="AP1070" s="32"/>
      <c r="AQ1070" s="17" t="e">
        <f>AVERAGE(SMALL(AE1070:AI1070,1),SMALL(AE1070:AI1070,2))</f>
        <v>#NUM!</v>
      </c>
      <c r="AR1070" s="17" t="e">
        <f>IF(R1070 &lt;=( AVERAGE(SMALL(AE1070:AI1070,1),SMALL(AE1070:AI1070,2))), R1070, "")</f>
        <v>#NUM!</v>
      </c>
      <c r="AS1070" s="17" t="e">
        <f>AVERAGE(SMALL(AJ1070:AM1070,1),SMALL(AJ1070:AM1070,2))</f>
        <v>#NUM!</v>
      </c>
      <c r="AT1070" s="17">
        <f>T1070*1.075</f>
        <v>0</v>
      </c>
      <c r="AU1070" s="17">
        <f>U1070*1.075</f>
        <v>1.1179999999999999</v>
      </c>
      <c r="AV1070" s="30">
        <f>MIN(AN1070,AT1070,AU1070)</f>
        <v>0</v>
      </c>
      <c r="AW1070" s="17" t="s">
        <v>75</v>
      </c>
      <c r="AX1070" s="17" t="s">
        <v>76</v>
      </c>
      <c r="AY1070" s="33">
        <v>1.1180000000000001</v>
      </c>
      <c r="AZ1070" s="34">
        <f>IF(AND(AY1070&gt;0,AY1070&lt;=10),AY1070*0.25,IF(AND(AY1070&gt;10,AY1070&lt;=50),AY1070*0.17,IF(AND(AY1070&gt;10,AY1070&lt;=100),AY1070*0.12,IF(AY1070&gt;100,AY1070*0.1))))</f>
        <v>0.27950000000000003</v>
      </c>
      <c r="BA1070" s="35">
        <f>AZ1070+AY1070</f>
        <v>1.3975000000000002</v>
      </c>
      <c r="BB1070" s="33">
        <f>BA1070+BA1070*0.08</f>
        <v>1.5093000000000001</v>
      </c>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row>
    <row r="1071" spans="1:116" s="17" customFormat="1" ht="30">
      <c r="A1071" s="43" t="s">
        <v>4655</v>
      </c>
      <c r="B1071" s="23">
        <v>1069</v>
      </c>
      <c r="C1071" s="44">
        <v>18093</v>
      </c>
      <c r="D1071" s="44"/>
      <c r="E1071" s="45" t="s">
        <v>4656</v>
      </c>
      <c r="F1071" s="45" t="s">
        <v>4657</v>
      </c>
      <c r="G1071" s="35" t="s">
        <v>4658</v>
      </c>
      <c r="H1071" s="48" t="s">
        <v>219</v>
      </c>
      <c r="I1071" s="45" t="s">
        <v>45</v>
      </c>
      <c r="J1071" s="45" t="s">
        <v>4659</v>
      </c>
      <c r="K1071" s="46"/>
      <c r="L1071" s="45"/>
      <c r="M1071" s="47">
        <v>20</v>
      </c>
      <c r="N1071" s="45" t="s">
        <v>47</v>
      </c>
      <c r="O1071" s="45" t="s">
        <v>4660</v>
      </c>
      <c r="P1071" s="45" t="s">
        <v>4661</v>
      </c>
      <c r="Q1071" s="45" t="s">
        <v>4662</v>
      </c>
      <c r="R1071" s="29">
        <v>3.95</v>
      </c>
      <c r="S1071" s="30"/>
      <c r="T1071" s="31"/>
      <c r="U1071" s="9">
        <v>2</v>
      </c>
      <c r="V1071" s="29">
        <v>3.95</v>
      </c>
      <c r="W1071" s="30"/>
      <c r="X1071" s="30"/>
      <c r="Y1071" s="30"/>
      <c r="Z1071" s="30"/>
      <c r="AA1071" s="30"/>
      <c r="AB1071" s="30"/>
      <c r="AC1071" s="30"/>
      <c r="AD1071" s="30"/>
      <c r="AE1071" s="32">
        <v>3.95</v>
      </c>
      <c r="AN1071" s="33">
        <v>3.95</v>
      </c>
      <c r="AO1071" s="17" t="s">
        <v>51</v>
      </c>
      <c r="AP1071" s="32" t="s">
        <v>52</v>
      </c>
      <c r="AQ1071" s="17" t="e">
        <f>AVERAGE(SMALL(AE1071:AI1071,1),SMALL(AE1071:AI1071,2))</f>
        <v>#NUM!</v>
      </c>
      <c r="AR1071" s="17" t="e">
        <f>IF(R1071 &lt;=( AVERAGE(SMALL(AE1071:AI1071,1),SMALL(AE1071:AI1071,2))), R1071, "")</f>
        <v>#NUM!</v>
      </c>
      <c r="AS1071" s="17" t="e">
        <f>AVERAGE(SMALL(AJ1071:AM1071,1),SMALL(AJ1071:AM1071,2))</f>
        <v>#NUM!</v>
      </c>
      <c r="AT1071" s="17">
        <f>T1071*1.075</f>
        <v>0</v>
      </c>
      <c r="AU1071" s="17">
        <f>U1071*1.075</f>
        <v>2.15</v>
      </c>
      <c r="AV1071" s="30">
        <f>MIN(AN1071,AT1071,AU1071)</f>
        <v>0</v>
      </c>
      <c r="AW1071" s="17" t="s">
        <v>75</v>
      </c>
      <c r="AX1071" s="17" t="s">
        <v>76</v>
      </c>
      <c r="AY1071" s="33">
        <v>2.15</v>
      </c>
      <c r="AZ1071" s="34">
        <f>IF(AND(AY1071&gt;0,AY1071&lt;=10),AY1071*0.25,IF(AND(AY1071&gt;10,AY1071&lt;=50),AY1071*0.17,IF(AND(AY1071&gt;10,AY1071&lt;=100),AY1071*0.12,IF(AY1071&gt;100,AY1071*0.1))))</f>
        <v>0.53749999999999998</v>
      </c>
      <c r="BA1071" s="35">
        <f>AZ1071+AY1071</f>
        <v>2.6875</v>
      </c>
      <c r="BB1071" s="33">
        <f>BA1071+BA1071*0.08</f>
        <v>2.9024999999999999</v>
      </c>
      <c r="BP1071" s="49"/>
      <c r="BQ1071" s="49"/>
      <c r="BR1071" s="49"/>
      <c r="BS1071" s="49"/>
      <c r="BT1071" s="49"/>
      <c r="BU1071" s="49"/>
      <c r="BV1071" s="49"/>
      <c r="BW1071" s="49"/>
      <c r="BX1071" s="49"/>
      <c r="BY1071" s="49"/>
      <c r="BZ1071" s="49"/>
      <c r="CA1071" s="49"/>
      <c r="CB1071" s="49"/>
      <c r="CC1071" s="49"/>
      <c r="CD1071" s="49"/>
      <c r="CE1071" s="49"/>
      <c r="CF1071" s="49"/>
      <c r="CG1071" s="49"/>
      <c r="CH1071" s="49"/>
      <c r="CI1071" s="49"/>
      <c r="CJ1071" s="49"/>
      <c r="CK1071" s="49"/>
      <c r="CL1071" s="49"/>
      <c r="CM1071" s="49"/>
      <c r="CN1071" s="49"/>
      <c r="CO1071" s="49"/>
      <c r="CP1071" s="49"/>
      <c r="CQ1071" s="49"/>
      <c r="CR1071" s="49"/>
      <c r="CS1071" s="49"/>
      <c r="CT1071" s="49"/>
      <c r="CU1071" s="49"/>
      <c r="CV1071" s="49"/>
      <c r="CW1071" s="49"/>
      <c r="CX1071" s="49"/>
      <c r="CY1071" s="49"/>
      <c r="CZ1071" s="49"/>
      <c r="DA1071" s="49"/>
      <c r="DB1071" s="49"/>
      <c r="DC1071" s="49"/>
      <c r="DD1071" s="49"/>
      <c r="DE1071" s="49"/>
      <c r="DF1071" s="49"/>
      <c r="DG1071" s="49"/>
      <c r="DH1071" s="49"/>
      <c r="DI1071" s="49"/>
      <c r="DJ1071" s="49"/>
      <c r="DK1071" s="49"/>
      <c r="DL1071" s="49"/>
    </row>
    <row r="1072" spans="1:116" s="17" customFormat="1" ht="45">
      <c r="A1072" s="43" t="s">
        <v>4655</v>
      </c>
      <c r="B1072" s="23">
        <v>1071</v>
      </c>
      <c r="C1072" s="44">
        <v>14971</v>
      </c>
      <c r="D1072" s="44"/>
      <c r="E1072" s="45" t="s">
        <v>4669</v>
      </c>
      <c r="F1072" s="45" t="s">
        <v>4670</v>
      </c>
      <c r="G1072" s="35" t="s">
        <v>4671</v>
      </c>
      <c r="H1072" s="48" t="s">
        <v>537</v>
      </c>
      <c r="I1072" s="45" t="s">
        <v>45</v>
      </c>
      <c r="J1072" s="45" t="s">
        <v>4672</v>
      </c>
      <c r="K1072" s="46"/>
      <c r="L1072" s="45"/>
      <c r="M1072" s="47">
        <v>6</v>
      </c>
      <c r="N1072" s="45" t="s">
        <v>47</v>
      </c>
      <c r="O1072" s="45" t="s">
        <v>4660</v>
      </c>
      <c r="P1072" s="45" t="s">
        <v>4673</v>
      </c>
      <c r="Q1072" s="45" t="s">
        <v>4674</v>
      </c>
      <c r="R1072" s="29">
        <v>8.4</v>
      </c>
      <c r="S1072" s="30"/>
      <c r="T1072" s="31"/>
      <c r="U1072" s="9">
        <v>7.36</v>
      </c>
      <c r="V1072" s="29">
        <v>8.4</v>
      </c>
      <c r="W1072" s="30"/>
      <c r="X1072" s="30"/>
      <c r="Y1072" s="30"/>
      <c r="Z1072" s="30"/>
      <c r="AA1072" s="30"/>
      <c r="AB1072" s="30"/>
      <c r="AC1072" s="30"/>
      <c r="AD1072" s="30"/>
      <c r="AE1072" s="32">
        <v>8.4</v>
      </c>
      <c r="AN1072" s="33">
        <v>8.4</v>
      </c>
      <c r="AO1072" s="17" t="s">
        <v>51</v>
      </c>
      <c r="AP1072" s="32" t="s">
        <v>52</v>
      </c>
      <c r="AQ1072" s="17" t="e">
        <f>AVERAGE(SMALL(AE1072:AI1072,1),SMALL(AE1072:AI1072,2))</f>
        <v>#NUM!</v>
      </c>
      <c r="AR1072" s="17" t="e">
        <f>IF(R1072 &lt;=( AVERAGE(SMALL(AE1072:AI1072,1),SMALL(AE1072:AI1072,2))), R1072, "")</f>
        <v>#NUM!</v>
      </c>
      <c r="AS1072" s="17" t="e">
        <f>AVERAGE(SMALL(AJ1072:AM1072,1),SMALL(AJ1072:AM1072,2))</f>
        <v>#NUM!</v>
      </c>
      <c r="AT1072" s="17">
        <f>T1072*1.075</f>
        <v>0</v>
      </c>
      <c r="AU1072" s="17">
        <f>U1072*1.075</f>
        <v>7.9119999999999999</v>
      </c>
      <c r="AV1072" s="30">
        <f>MIN(AN1072,AT1072,AU1072)</f>
        <v>0</v>
      </c>
      <c r="AW1072" s="17" t="s">
        <v>75</v>
      </c>
      <c r="AX1072" s="17" t="s">
        <v>76</v>
      </c>
      <c r="AY1072" s="33">
        <v>7.9119999999999999</v>
      </c>
      <c r="AZ1072" s="34">
        <f>IF(AND(AY1072&gt;0,AY1072&lt;=10),AY1072*0.25,IF(AND(AY1072&gt;10,AY1072&lt;=50),AY1072*0.17,IF(AND(AY1072&gt;10,AY1072&lt;=100),AY1072*0.12,IF(AY1072&gt;100,AY1072*0.1))))</f>
        <v>1.978</v>
      </c>
      <c r="BA1072" s="35">
        <f>AZ1072+AY1072</f>
        <v>9.89</v>
      </c>
      <c r="BB1072" s="33">
        <f>BA1072+BA1072*0.08</f>
        <v>10.6812</v>
      </c>
      <c r="BP1072" s="49"/>
      <c r="BQ1072" s="49"/>
      <c r="BR1072" s="49"/>
      <c r="BS1072" s="49"/>
      <c r="BT1072" s="49"/>
      <c r="BU1072" s="49"/>
      <c r="BV1072" s="49"/>
      <c r="BW1072" s="49"/>
      <c r="BX1072" s="49"/>
      <c r="BY1072" s="49"/>
      <c r="BZ1072" s="49"/>
      <c r="CA1072" s="49"/>
      <c r="CB1072" s="49"/>
      <c r="CC1072" s="49"/>
      <c r="CD1072" s="49"/>
      <c r="CE1072" s="49"/>
      <c r="CF1072" s="49"/>
      <c r="CG1072" s="49"/>
      <c r="CH1072" s="49"/>
      <c r="CI1072" s="49"/>
      <c r="CJ1072" s="49"/>
      <c r="CK1072" s="49"/>
      <c r="CL1072" s="49"/>
      <c r="CM1072" s="49"/>
      <c r="CN1072" s="49"/>
      <c r="CO1072" s="49"/>
      <c r="CP1072" s="49"/>
      <c r="CQ1072" s="49"/>
      <c r="CR1072" s="49"/>
      <c r="CS1072" s="49"/>
      <c r="CT1072" s="49"/>
      <c r="CU1072" s="49"/>
      <c r="CV1072" s="49"/>
      <c r="CW1072" s="49"/>
      <c r="CX1072" s="49"/>
      <c r="CY1072" s="49"/>
      <c r="CZ1072" s="49"/>
      <c r="DA1072" s="49"/>
      <c r="DB1072" s="49"/>
      <c r="DC1072" s="49"/>
      <c r="DD1072" s="49"/>
      <c r="DE1072" s="49"/>
      <c r="DF1072" s="49"/>
      <c r="DG1072" s="49"/>
      <c r="DH1072" s="49"/>
      <c r="DI1072" s="49"/>
      <c r="DJ1072" s="49"/>
      <c r="DK1072" s="49"/>
      <c r="DL1072" s="49"/>
    </row>
    <row r="1073" spans="1:116" s="17" customFormat="1" ht="45">
      <c r="A1073" s="43" t="s">
        <v>4655</v>
      </c>
      <c r="B1073" s="23">
        <v>1070</v>
      </c>
      <c r="C1073" s="44">
        <v>18040</v>
      </c>
      <c r="D1073" s="44"/>
      <c r="E1073" s="45" t="s">
        <v>4663</v>
      </c>
      <c r="F1073" s="45" t="s">
        <v>4664</v>
      </c>
      <c r="G1073" s="35" t="s">
        <v>4665</v>
      </c>
      <c r="H1073" s="48" t="s">
        <v>60</v>
      </c>
      <c r="I1073" s="45" t="s">
        <v>575</v>
      </c>
      <c r="J1073" s="45" t="s">
        <v>4666</v>
      </c>
      <c r="K1073" s="46"/>
      <c r="L1073" s="45"/>
      <c r="M1073" s="47">
        <v>28</v>
      </c>
      <c r="N1073" s="45" t="s">
        <v>47</v>
      </c>
      <c r="O1073" s="45" t="s">
        <v>4660</v>
      </c>
      <c r="P1073" s="45" t="s">
        <v>4667</v>
      </c>
      <c r="Q1073" s="45" t="s">
        <v>4668</v>
      </c>
      <c r="R1073" s="29">
        <v>10.15</v>
      </c>
      <c r="S1073" s="30"/>
      <c r="T1073" s="31"/>
      <c r="U1073" s="9">
        <v>9</v>
      </c>
      <c r="V1073" s="29">
        <v>10.15</v>
      </c>
      <c r="W1073" s="30"/>
      <c r="X1073" s="30"/>
      <c r="Y1073" s="30"/>
      <c r="Z1073" s="30"/>
      <c r="AA1073" s="30"/>
      <c r="AB1073" s="30"/>
      <c r="AC1073" s="30"/>
      <c r="AD1073" s="30"/>
      <c r="AE1073" s="32">
        <v>10.15</v>
      </c>
      <c r="AN1073" s="33">
        <v>10.15</v>
      </c>
      <c r="AO1073" s="17" t="s">
        <v>51</v>
      </c>
      <c r="AP1073" s="32" t="s">
        <v>52</v>
      </c>
      <c r="AQ1073" s="17" t="e">
        <f>AVERAGE(SMALL(AE1073:AI1073,1),SMALL(AE1073:AI1073,2))</f>
        <v>#NUM!</v>
      </c>
      <c r="AR1073" s="17" t="e">
        <f>IF(R1073 &lt;=( AVERAGE(SMALL(AE1073:AI1073,1),SMALL(AE1073:AI1073,2))), R1073, "")</f>
        <v>#NUM!</v>
      </c>
      <c r="AS1073" s="17" t="e">
        <f>AVERAGE(SMALL(AJ1073:AM1073,1),SMALL(AJ1073:AM1073,2))</f>
        <v>#NUM!</v>
      </c>
      <c r="AT1073" s="17">
        <f>T1073*1.075</f>
        <v>0</v>
      </c>
      <c r="AU1073" s="17">
        <f>U1073*1.075</f>
        <v>9.6749999999999989</v>
      </c>
      <c r="AV1073" s="30">
        <f>MIN(AN1073,AT1073,AU1073)</f>
        <v>0</v>
      </c>
      <c r="AW1073" s="17" t="s">
        <v>75</v>
      </c>
      <c r="AX1073" s="17" t="s">
        <v>76</v>
      </c>
      <c r="AY1073" s="33">
        <v>9.6750000000000007</v>
      </c>
      <c r="AZ1073" s="34">
        <f>IF(AND(AY1073&gt;0,AY1073&lt;=10),AY1073*0.25,IF(AND(AY1073&gt;10,AY1073&lt;=50),AY1073*0.17,IF(AND(AY1073&gt;10,AY1073&lt;=100),AY1073*0.12,IF(AY1073&gt;100,AY1073*0.1))))</f>
        <v>2.4187500000000002</v>
      </c>
      <c r="BA1073" s="35">
        <f>AZ1073+AY1073</f>
        <v>12.09375</v>
      </c>
      <c r="BB1073" s="33">
        <f>BA1073+BA1073*0.08</f>
        <v>13.061249999999999</v>
      </c>
      <c r="BP1073" s="49"/>
      <c r="BQ1073" s="49"/>
      <c r="BR1073" s="49"/>
      <c r="BS1073" s="49"/>
      <c r="BT1073" s="49"/>
      <c r="BU1073" s="49"/>
      <c r="BV1073" s="49"/>
      <c r="BW1073" s="49"/>
      <c r="BX1073" s="49"/>
      <c r="BY1073" s="49"/>
      <c r="BZ1073" s="49"/>
      <c r="CA1073" s="49"/>
      <c r="CB1073" s="49"/>
      <c r="CC1073" s="49"/>
      <c r="CD1073" s="49"/>
      <c r="CE1073" s="49"/>
      <c r="CF1073" s="49"/>
      <c r="CG1073" s="49"/>
      <c r="CH1073" s="49"/>
      <c r="CI1073" s="49"/>
      <c r="CJ1073" s="49"/>
      <c r="CK1073" s="49"/>
      <c r="CL1073" s="49"/>
      <c r="CM1073" s="49"/>
      <c r="CN1073" s="49"/>
      <c r="CO1073" s="49"/>
      <c r="CP1073" s="49"/>
      <c r="CQ1073" s="49"/>
      <c r="CR1073" s="49"/>
      <c r="CS1073" s="49"/>
      <c r="CT1073" s="49"/>
      <c r="CU1073" s="49"/>
      <c r="CV1073" s="49"/>
      <c r="CW1073" s="49"/>
      <c r="CX1073" s="49"/>
      <c r="CY1073" s="49"/>
      <c r="CZ1073" s="49"/>
      <c r="DA1073" s="49"/>
      <c r="DB1073" s="49"/>
      <c r="DC1073" s="49"/>
      <c r="DD1073" s="49"/>
      <c r="DE1073" s="49"/>
      <c r="DF1073" s="49"/>
      <c r="DG1073" s="49"/>
      <c r="DH1073" s="49"/>
      <c r="DI1073" s="49"/>
      <c r="DJ1073" s="49"/>
      <c r="DK1073" s="49"/>
      <c r="DL1073" s="49"/>
    </row>
    <row r="1074" spans="1:116" s="17" customFormat="1" ht="30">
      <c r="A1074" s="22" t="s">
        <v>4675</v>
      </c>
      <c r="B1074" s="23">
        <v>1075</v>
      </c>
      <c r="C1074" s="24"/>
      <c r="D1074" s="24"/>
      <c r="E1074" s="26" t="s">
        <v>4688</v>
      </c>
      <c r="F1074" s="26" t="s">
        <v>4689</v>
      </c>
      <c r="G1074" s="25" t="s">
        <v>369</v>
      </c>
      <c r="H1074" s="22" t="s">
        <v>305</v>
      </c>
      <c r="I1074" s="26" t="s">
        <v>106</v>
      </c>
      <c r="J1074" s="26" t="s">
        <v>4692</v>
      </c>
      <c r="K1074" s="27"/>
      <c r="L1074" s="26"/>
      <c r="M1074" s="28">
        <v>30</v>
      </c>
      <c r="N1074" s="26" t="s">
        <v>47</v>
      </c>
      <c r="O1074" s="26" t="s">
        <v>4680</v>
      </c>
      <c r="P1074" s="26" t="s">
        <v>4690</v>
      </c>
      <c r="Q1074" s="26" t="s">
        <v>4693</v>
      </c>
      <c r="R1074" s="29">
        <v>3</v>
      </c>
      <c r="S1074" s="30">
        <v>2.16</v>
      </c>
      <c r="T1074" s="31"/>
      <c r="U1074" s="9">
        <v>0.45</v>
      </c>
      <c r="V1074" s="29"/>
      <c r="W1074" s="30"/>
      <c r="X1074" s="30"/>
      <c r="Y1074" s="30"/>
      <c r="Z1074" s="30"/>
      <c r="AA1074" s="30"/>
      <c r="AB1074" s="30"/>
      <c r="AC1074" s="30"/>
      <c r="AD1074" s="30"/>
      <c r="AE1074" s="32"/>
      <c r="AN1074" s="33"/>
      <c r="AP1074" s="32"/>
      <c r="AQ1074" s="17" t="e">
        <f>AVERAGE(SMALL(AE1074:AI1074,1),SMALL(AE1074:AI1074,2))</f>
        <v>#NUM!</v>
      </c>
      <c r="AR1074" s="17" t="e">
        <f>IF(R1074 &lt;=( AVERAGE(SMALL(AE1074:AI1074,1),SMALL(AE1074:AI1074,2))), R1074, "")</f>
        <v>#NUM!</v>
      </c>
      <c r="AS1074" s="17" t="e">
        <f>AVERAGE(SMALL(AJ1074:AM1074,1),SMALL(AJ1074:AM1074,2))</f>
        <v>#NUM!</v>
      </c>
      <c r="AT1074" s="17">
        <f>T1074*1.075</f>
        <v>0</v>
      </c>
      <c r="AU1074" s="17">
        <f>U1074*1.075</f>
        <v>0.48375000000000001</v>
      </c>
      <c r="AV1074" s="30">
        <f>MIN(AN1074,AT1074,AU1074)</f>
        <v>0</v>
      </c>
      <c r="AW1074" s="17" t="s">
        <v>75</v>
      </c>
      <c r="AX1074" s="17" t="s">
        <v>76</v>
      </c>
      <c r="AY1074" s="33">
        <v>0.48370000000000002</v>
      </c>
      <c r="AZ1074" s="34">
        <f>IF(AND(AY1074&gt;0,AY1074&lt;=10),AY1074*0.25,IF(AND(AY1074&gt;10,AY1074&lt;=50),AY1074*0.17,IF(AND(AY1074&gt;10,AY1074&lt;=100),AY1074*0.12,IF(AY1074&gt;100,AY1074*0.1))))</f>
        <v>0.120925</v>
      </c>
      <c r="BA1074" s="35">
        <f>AZ1074+AY1074</f>
        <v>0.60462499999999997</v>
      </c>
      <c r="BB1074" s="33">
        <f>BA1074+BA1074*0.08</f>
        <v>0.65299499999999999</v>
      </c>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row>
    <row r="1075" spans="1:116" s="17" customFormat="1" ht="30">
      <c r="A1075" s="22" t="s">
        <v>4675</v>
      </c>
      <c r="B1075" s="23">
        <v>1074</v>
      </c>
      <c r="C1075" s="24"/>
      <c r="D1075" s="24"/>
      <c r="E1075" s="26" t="s">
        <v>4688</v>
      </c>
      <c r="F1075" s="26" t="s">
        <v>4689</v>
      </c>
      <c r="G1075" s="25" t="s">
        <v>369</v>
      </c>
      <c r="H1075" s="22" t="s">
        <v>105</v>
      </c>
      <c r="I1075" s="26" t="s">
        <v>106</v>
      </c>
      <c r="J1075" s="26" t="s">
        <v>403</v>
      </c>
      <c r="K1075" s="27"/>
      <c r="L1075" s="26"/>
      <c r="M1075" s="28">
        <v>30</v>
      </c>
      <c r="N1075" s="26" t="s">
        <v>47</v>
      </c>
      <c r="O1075" s="26" t="s">
        <v>4680</v>
      </c>
      <c r="P1075" s="26" t="s">
        <v>4690</v>
      </c>
      <c r="Q1075" s="26" t="s">
        <v>4691</v>
      </c>
      <c r="R1075" s="29">
        <v>4</v>
      </c>
      <c r="S1075" s="30">
        <v>3.24</v>
      </c>
      <c r="T1075" s="31"/>
      <c r="U1075" s="9">
        <v>0.65</v>
      </c>
      <c r="V1075" s="29"/>
      <c r="W1075" s="30"/>
      <c r="X1075" s="30"/>
      <c r="Y1075" s="30"/>
      <c r="Z1075" s="30"/>
      <c r="AA1075" s="30"/>
      <c r="AB1075" s="30"/>
      <c r="AC1075" s="30"/>
      <c r="AD1075" s="30"/>
      <c r="AE1075" s="32"/>
      <c r="AN1075" s="33"/>
      <c r="AP1075" s="32"/>
      <c r="AQ1075" s="17" t="e">
        <f>AVERAGE(SMALL(AE1075:AI1075,1),SMALL(AE1075:AI1075,2))</f>
        <v>#NUM!</v>
      </c>
      <c r="AR1075" s="17" t="e">
        <f>IF(R1075 &lt;=( AVERAGE(SMALL(AE1075:AI1075,1),SMALL(AE1075:AI1075,2))), R1075, "")</f>
        <v>#NUM!</v>
      </c>
      <c r="AS1075" s="17" t="e">
        <f>AVERAGE(SMALL(AJ1075:AM1075,1),SMALL(AJ1075:AM1075,2))</f>
        <v>#NUM!</v>
      </c>
      <c r="AT1075" s="17">
        <f>T1075*1.075</f>
        <v>0</v>
      </c>
      <c r="AU1075" s="17">
        <f>U1075*1.075</f>
        <v>0.69874999999999998</v>
      </c>
      <c r="AV1075" s="30">
        <f>MIN(AN1075,AT1075,AU1075)</f>
        <v>0</v>
      </c>
      <c r="AW1075" s="17" t="s">
        <v>75</v>
      </c>
      <c r="AX1075" s="17" t="s">
        <v>76</v>
      </c>
      <c r="AY1075" s="33">
        <v>0.69869999999999999</v>
      </c>
      <c r="AZ1075" s="34">
        <f>IF(AND(AY1075&gt;0,AY1075&lt;=10),AY1075*0.25,IF(AND(AY1075&gt;10,AY1075&lt;=50),AY1075*0.17,IF(AND(AY1075&gt;10,AY1075&lt;=100),AY1075*0.12,IF(AY1075&gt;100,AY1075*0.1))))</f>
        <v>0.174675</v>
      </c>
      <c r="BA1075" s="35">
        <f>AZ1075+AY1075</f>
        <v>0.87337500000000001</v>
      </c>
      <c r="BB1075" s="33">
        <f>BA1075+BA1075*0.08</f>
        <v>0.943245</v>
      </c>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row>
    <row r="1076" spans="1:116" s="17" customFormat="1" ht="30">
      <c r="A1076" s="22" t="s">
        <v>4675</v>
      </c>
      <c r="B1076" s="23">
        <v>1078</v>
      </c>
      <c r="C1076" s="24"/>
      <c r="D1076" s="24"/>
      <c r="E1076" s="26" t="s">
        <v>4702</v>
      </c>
      <c r="F1076" s="26" t="s">
        <v>4703</v>
      </c>
      <c r="G1076" s="25" t="s">
        <v>820</v>
      </c>
      <c r="H1076" s="22" t="s">
        <v>207</v>
      </c>
      <c r="I1076" s="26" t="s">
        <v>45</v>
      </c>
      <c r="J1076" s="26" t="s">
        <v>663</v>
      </c>
      <c r="K1076" s="27"/>
      <c r="L1076" s="26"/>
      <c r="M1076" s="28">
        <v>14</v>
      </c>
      <c r="N1076" s="26" t="s">
        <v>47</v>
      </c>
      <c r="O1076" s="26" t="s">
        <v>4680</v>
      </c>
      <c r="P1076" s="26" t="s">
        <v>4704</v>
      </c>
      <c r="Q1076" s="26" t="s">
        <v>4705</v>
      </c>
      <c r="R1076" s="29">
        <v>3</v>
      </c>
      <c r="S1076" s="30">
        <v>2.78</v>
      </c>
      <c r="T1076" s="31"/>
      <c r="U1076" s="9">
        <v>0.86</v>
      </c>
      <c r="V1076" s="29"/>
      <c r="W1076" s="30"/>
      <c r="X1076" s="30"/>
      <c r="Y1076" s="30"/>
      <c r="Z1076" s="30"/>
      <c r="AA1076" s="30"/>
      <c r="AB1076" s="30"/>
      <c r="AC1076" s="30"/>
      <c r="AD1076" s="30"/>
      <c r="AE1076" s="32"/>
      <c r="AN1076" s="33"/>
      <c r="AP1076" s="32"/>
      <c r="AQ1076" s="17" t="e">
        <f>AVERAGE(SMALL(AE1076:AI1076,1),SMALL(AE1076:AI1076,2))</f>
        <v>#NUM!</v>
      </c>
      <c r="AR1076" s="17" t="e">
        <f>IF(R1076 &lt;=( AVERAGE(SMALL(AE1076:AI1076,1),SMALL(AE1076:AI1076,2))), R1076, "")</f>
        <v>#NUM!</v>
      </c>
      <c r="AS1076" s="17" t="e">
        <f>AVERAGE(SMALL(AJ1076:AM1076,1),SMALL(AJ1076:AM1076,2))</f>
        <v>#NUM!</v>
      </c>
      <c r="AT1076" s="17">
        <f>T1076*1.075</f>
        <v>0</v>
      </c>
      <c r="AU1076" s="17">
        <f>U1076*1.075</f>
        <v>0.92449999999999999</v>
      </c>
      <c r="AV1076" s="30">
        <f>MIN(AN1076,AT1076,AU1076)</f>
        <v>0</v>
      </c>
      <c r="AW1076" s="17" t="s">
        <v>75</v>
      </c>
      <c r="AX1076" s="17" t="s">
        <v>76</v>
      </c>
      <c r="AY1076" s="33">
        <v>0.92400000000000004</v>
      </c>
      <c r="AZ1076" s="34">
        <f>IF(AND(AY1076&gt;0,AY1076&lt;=10),AY1076*0.25,IF(AND(AY1076&gt;10,AY1076&lt;=50),AY1076*0.17,IF(AND(AY1076&gt;10,AY1076&lt;=100),AY1076*0.12,IF(AY1076&gt;100,AY1076*0.1))))</f>
        <v>0.23100000000000001</v>
      </c>
      <c r="BA1076" s="35">
        <f>AZ1076+AY1076</f>
        <v>1.155</v>
      </c>
      <c r="BB1076" s="33">
        <f>BA1076+BA1076*0.08</f>
        <v>1.2474000000000001</v>
      </c>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row>
    <row r="1077" spans="1:116" s="49" customFormat="1" ht="30">
      <c r="A1077" s="22" t="s">
        <v>4675</v>
      </c>
      <c r="B1077" s="23">
        <v>1072</v>
      </c>
      <c r="C1077" s="24"/>
      <c r="D1077" s="24"/>
      <c r="E1077" s="26" t="s">
        <v>4676</v>
      </c>
      <c r="F1077" s="26" t="s">
        <v>4677</v>
      </c>
      <c r="G1077" s="25" t="s">
        <v>1688</v>
      </c>
      <c r="H1077" s="22" t="s">
        <v>4678</v>
      </c>
      <c r="I1077" s="26" t="s">
        <v>127</v>
      </c>
      <c r="J1077" s="26" t="s">
        <v>4679</v>
      </c>
      <c r="K1077" s="27">
        <v>150</v>
      </c>
      <c r="L1077" s="26" t="s">
        <v>83</v>
      </c>
      <c r="M1077" s="28">
        <v>1</v>
      </c>
      <c r="N1077" s="26" t="s">
        <v>47</v>
      </c>
      <c r="O1077" s="26" t="s">
        <v>4680</v>
      </c>
      <c r="P1077" s="26" t="s">
        <v>4681</v>
      </c>
      <c r="Q1077" s="26" t="s">
        <v>4682</v>
      </c>
      <c r="R1077" s="29">
        <v>5</v>
      </c>
      <c r="S1077" s="30">
        <v>4.3899999999999997</v>
      </c>
      <c r="T1077" s="31">
        <v>4.07</v>
      </c>
      <c r="U1077" s="9">
        <v>0.95</v>
      </c>
      <c r="V1077" s="29"/>
      <c r="W1077" s="30"/>
      <c r="X1077" s="30"/>
      <c r="Y1077" s="30"/>
      <c r="Z1077" s="30"/>
      <c r="AA1077" s="30"/>
      <c r="AB1077" s="30"/>
      <c r="AC1077" s="30"/>
      <c r="AD1077" s="30"/>
      <c r="AE1077" s="32"/>
      <c r="AF1077" s="17"/>
      <c r="AG1077" s="17"/>
      <c r="AH1077" s="17"/>
      <c r="AI1077" s="17"/>
      <c r="AJ1077" s="17"/>
      <c r="AK1077" s="17"/>
      <c r="AL1077" s="17"/>
      <c r="AM1077" s="17"/>
      <c r="AN1077" s="33"/>
      <c r="AO1077" s="17"/>
      <c r="AP1077" s="32"/>
      <c r="AQ1077" s="17" t="e">
        <f>AVERAGE(SMALL(AE1077:AI1077,1),SMALL(AE1077:AI1077,2))</f>
        <v>#NUM!</v>
      </c>
      <c r="AR1077" s="17" t="e">
        <f>IF(R1077 &lt;=( AVERAGE(SMALL(AE1077:AI1077,1),SMALL(AE1077:AI1077,2))), R1077, "")</f>
        <v>#NUM!</v>
      </c>
      <c r="AS1077" s="17" t="e">
        <f>AVERAGE(SMALL(AJ1077:AM1077,1),SMALL(AJ1077:AM1077,2))</f>
        <v>#NUM!</v>
      </c>
      <c r="AT1077" s="17">
        <f>T1077*1.075</f>
        <v>4.3752500000000003</v>
      </c>
      <c r="AU1077" s="17">
        <f>U1077*1.075</f>
        <v>1.02125</v>
      </c>
      <c r="AV1077" s="30">
        <f>MIN(AN1077,AT1077,AU1077)</f>
        <v>1.02125</v>
      </c>
      <c r="AW1077" s="17" t="s">
        <v>75</v>
      </c>
      <c r="AX1077" s="17" t="s">
        <v>76</v>
      </c>
      <c r="AY1077" s="33">
        <v>1.0209999999999999</v>
      </c>
      <c r="AZ1077" s="34">
        <f>IF(AND(AY1077&gt;0,AY1077&lt;=10),AY1077*0.25,IF(AND(AY1077&gt;10,AY1077&lt;=50),AY1077*0.17,IF(AND(AY1077&gt;10,AY1077&lt;=100),AY1077*0.12,IF(AY1077&gt;100,AY1077*0.1))))</f>
        <v>0.25524999999999998</v>
      </c>
      <c r="BA1077" s="35">
        <f>AZ1077+AY1077</f>
        <v>1.2762499999999999</v>
      </c>
      <c r="BB1077" s="33">
        <f>BA1077+BA1077*0.08</f>
        <v>1.37835</v>
      </c>
      <c r="BC1077" s="17"/>
      <c r="BD1077" s="17"/>
      <c r="BE1077" s="17"/>
      <c r="BF1077" s="17"/>
      <c r="BG1077" s="17"/>
      <c r="BH1077" s="17"/>
      <c r="BI1077" s="17"/>
      <c r="BJ1077" s="17"/>
      <c r="BK1077" s="17"/>
      <c r="BL1077" s="17"/>
      <c r="BM1077" s="17"/>
      <c r="BN1077" s="17"/>
      <c r="BO1077" s="17"/>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row>
    <row r="1078" spans="1:116" s="17" customFormat="1" ht="30">
      <c r="A1078" s="22" t="s">
        <v>4675</v>
      </c>
      <c r="B1078" s="23">
        <v>1077</v>
      </c>
      <c r="C1078" s="24"/>
      <c r="D1078" s="24"/>
      <c r="E1078" s="26" t="s">
        <v>4694</v>
      </c>
      <c r="F1078" s="26" t="s">
        <v>4699</v>
      </c>
      <c r="G1078" s="25" t="s">
        <v>175</v>
      </c>
      <c r="H1078" s="22" t="s">
        <v>4696</v>
      </c>
      <c r="I1078" s="26" t="s">
        <v>184</v>
      </c>
      <c r="J1078" s="26" t="s">
        <v>4700</v>
      </c>
      <c r="K1078" s="27">
        <v>30</v>
      </c>
      <c r="L1078" s="26" t="s">
        <v>83</v>
      </c>
      <c r="M1078" s="28">
        <v>1</v>
      </c>
      <c r="N1078" s="26" t="s">
        <v>47</v>
      </c>
      <c r="O1078" s="26" t="s">
        <v>4680</v>
      </c>
      <c r="P1078" s="26" t="s">
        <v>4681</v>
      </c>
      <c r="Q1078" s="26" t="s">
        <v>4701</v>
      </c>
      <c r="R1078" s="29">
        <v>4</v>
      </c>
      <c r="S1078" s="30">
        <v>3.78</v>
      </c>
      <c r="T1078" s="31"/>
      <c r="U1078" s="9">
        <v>1.2</v>
      </c>
      <c r="V1078" s="29"/>
      <c r="W1078" s="30">
        <v>3.5</v>
      </c>
      <c r="X1078" s="30"/>
      <c r="Y1078" s="30"/>
      <c r="Z1078" s="30"/>
      <c r="AA1078" s="30"/>
      <c r="AB1078" s="30"/>
      <c r="AC1078" s="30"/>
      <c r="AD1078" s="30"/>
      <c r="AE1078" s="32"/>
      <c r="AN1078" s="33"/>
      <c r="AP1078" s="32"/>
      <c r="AQ1078" s="17" t="e">
        <f>AVERAGE(SMALL(AE1078:AI1078,1),SMALL(AE1078:AI1078,2))</f>
        <v>#NUM!</v>
      </c>
      <c r="AR1078" s="17" t="e">
        <f>IF(R1078 &lt;=( AVERAGE(SMALL(AE1078:AI1078,1),SMALL(AE1078:AI1078,2))), R1078, "")</f>
        <v>#NUM!</v>
      </c>
      <c r="AS1078" s="17" t="e">
        <f>AVERAGE(SMALL(AJ1078:AM1078,1),SMALL(AJ1078:AM1078,2))</f>
        <v>#NUM!</v>
      </c>
      <c r="AT1078" s="17">
        <f>T1078*1.075</f>
        <v>0</v>
      </c>
      <c r="AU1078" s="17">
        <f>U1078*1.075</f>
        <v>1.2899999999999998</v>
      </c>
      <c r="AV1078" s="30">
        <f>MIN(AN1078,AT1078,AU1078)</f>
        <v>0</v>
      </c>
      <c r="AW1078" s="17" t="s">
        <v>75</v>
      </c>
      <c r="AX1078" s="17" t="s">
        <v>76</v>
      </c>
      <c r="AY1078" s="33">
        <v>1.29</v>
      </c>
      <c r="AZ1078" s="34">
        <f>IF(AND(AY1078&gt;0,AY1078&lt;=10),AY1078*0.25,IF(AND(AY1078&gt;10,AY1078&lt;=50),AY1078*0.17,IF(AND(AY1078&gt;10,AY1078&lt;=100),AY1078*0.12,IF(AY1078&gt;100,AY1078*0.1))))</f>
        <v>0.32250000000000001</v>
      </c>
      <c r="BA1078" s="35">
        <f>AZ1078+AY1078</f>
        <v>1.6125</v>
      </c>
      <c r="BB1078" s="33">
        <f>BA1078+BA1078*0.08</f>
        <v>1.7415</v>
      </c>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row>
    <row r="1079" spans="1:116" s="17" customFormat="1" ht="30">
      <c r="A1079" s="22" t="s">
        <v>4675</v>
      </c>
      <c r="B1079" s="23">
        <v>1080</v>
      </c>
      <c r="C1079" s="24"/>
      <c r="D1079" s="24"/>
      <c r="E1079" s="26" t="s">
        <v>4710</v>
      </c>
      <c r="F1079" s="26" t="s">
        <v>4313</v>
      </c>
      <c r="G1079" s="25" t="s">
        <v>4314</v>
      </c>
      <c r="H1079" s="22" t="s">
        <v>4495</v>
      </c>
      <c r="I1079" s="26" t="s">
        <v>184</v>
      </c>
      <c r="J1079" s="26" t="s">
        <v>4711</v>
      </c>
      <c r="K1079" s="27">
        <v>30</v>
      </c>
      <c r="L1079" s="26" t="s">
        <v>83</v>
      </c>
      <c r="M1079" s="28">
        <v>1</v>
      </c>
      <c r="N1079" s="26" t="s">
        <v>47</v>
      </c>
      <c r="O1079" s="26" t="s">
        <v>4680</v>
      </c>
      <c r="P1079" s="26" t="s">
        <v>4708</v>
      </c>
      <c r="Q1079" s="26" t="s">
        <v>4712</v>
      </c>
      <c r="R1079" s="29">
        <v>4</v>
      </c>
      <c r="S1079" s="30">
        <v>1.35</v>
      </c>
      <c r="T1079" s="31"/>
      <c r="U1079" s="9">
        <v>1.2</v>
      </c>
      <c r="V1079" s="29"/>
      <c r="W1079" s="30">
        <v>5.5</v>
      </c>
      <c r="X1079" s="30"/>
      <c r="Y1079" s="30"/>
      <c r="Z1079" s="30"/>
      <c r="AA1079" s="30"/>
      <c r="AB1079" s="30"/>
      <c r="AC1079" s="30"/>
      <c r="AD1079" s="30"/>
      <c r="AE1079" s="32"/>
      <c r="AN1079" s="33"/>
      <c r="AP1079" s="32"/>
      <c r="AQ1079" s="17" t="e">
        <f>AVERAGE(SMALL(AE1079:AI1079,1),SMALL(AE1079:AI1079,2))</f>
        <v>#NUM!</v>
      </c>
      <c r="AR1079" s="17" t="e">
        <f>IF(R1079 &lt;=( AVERAGE(SMALL(AE1079:AI1079,1),SMALL(AE1079:AI1079,2))), R1079, "")</f>
        <v>#NUM!</v>
      </c>
      <c r="AS1079" s="17" t="e">
        <f>AVERAGE(SMALL(AJ1079:AM1079,1),SMALL(AJ1079:AM1079,2))</f>
        <v>#NUM!</v>
      </c>
      <c r="AT1079" s="17">
        <f>T1079*1.075</f>
        <v>0</v>
      </c>
      <c r="AU1079" s="17">
        <f>U1079*1.075</f>
        <v>1.2899999999999998</v>
      </c>
      <c r="AV1079" s="30">
        <f>MIN(AN1079,AT1079,AU1079)</f>
        <v>0</v>
      </c>
      <c r="AW1079" s="17" t="s">
        <v>75</v>
      </c>
      <c r="AX1079" s="17" t="s">
        <v>76</v>
      </c>
      <c r="AY1079" s="33">
        <v>1.29</v>
      </c>
      <c r="AZ1079" s="34">
        <f>IF(AND(AY1079&gt;0,AY1079&lt;=10),AY1079*0.25,IF(AND(AY1079&gt;10,AY1079&lt;=50),AY1079*0.17,IF(AND(AY1079&gt;10,AY1079&lt;=100),AY1079*0.12,IF(AY1079&gt;100,AY1079*0.1))))</f>
        <v>0.32250000000000001</v>
      </c>
      <c r="BA1079" s="35">
        <f>AZ1079+AY1079</f>
        <v>1.6125</v>
      </c>
      <c r="BB1079" s="33">
        <f>BA1079+BA1079*0.08</f>
        <v>1.7415</v>
      </c>
      <c r="BP1079" s="49"/>
      <c r="BQ1079" s="49"/>
      <c r="BR1079" s="49"/>
      <c r="BS1079" s="49"/>
      <c r="BT1079" s="49"/>
      <c r="BU1079" s="49"/>
      <c r="BV1079" s="49"/>
      <c r="BW1079" s="49"/>
      <c r="BX1079" s="49"/>
      <c r="BY1079" s="49"/>
      <c r="BZ1079" s="49"/>
      <c r="CA1079" s="49"/>
      <c r="CB1079" s="49"/>
      <c r="CC1079" s="49"/>
      <c r="CD1079" s="49"/>
      <c r="CE1079" s="49"/>
      <c r="CF1079" s="49"/>
      <c r="CG1079" s="49"/>
      <c r="CH1079" s="49"/>
      <c r="CI1079" s="49"/>
      <c r="CJ1079" s="49"/>
      <c r="CK1079" s="49"/>
      <c r="CL1079" s="49"/>
      <c r="CM1079" s="49"/>
      <c r="CN1079" s="49"/>
      <c r="CO1079" s="49"/>
      <c r="CP1079" s="49"/>
      <c r="CQ1079" s="49"/>
      <c r="CR1079" s="49"/>
      <c r="CS1079" s="49"/>
      <c r="CT1079" s="49"/>
      <c r="CU1079" s="49"/>
      <c r="CV1079" s="49"/>
      <c r="CW1079" s="49"/>
      <c r="CX1079" s="49"/>
      <c r="CY1079" s="49"/>
      <c r="CZ1079" s="49"/>
      <c r="DA1079" s="49"/>
      <c r="DB1079" s="49"/>
      <c r="DC1079" s="49"/>
      <c r="DD1079" s="49"/>
      <c r="DE1079" s="49"/>
      <c r="DF1079" s="49"/>
      <c r="DG1079" s="49"/>
      <c r="DH1079" s="49"/>
      <c r="DI1079" s="49"/>
      <c r="DJ1079" s="49"/>
      <c r="DK1079" s="49"/>
      <c r="DL1079" s="49"/>
    </row>
    <row r="1080" spans="1:116" s="17" customFormat="1" ht="30">
      <c r="A1080" s="22" t="s">
        <v>4675</v>
      </c>
      <c r="B1080" s="23">
        <v>1083</v>
      </c>
      <c r="C1080" s="24"/>
      <c r="D1080" s="24"/>
      <c r="E1080" s="26" t="s">
        <v>4723</v>
      </c>
      <c r="F1080" s="26" t="s">
        <v>4724</v>
      </c>
      <c r="G1080" s="25" t="s">
        <v>4725</v>
      </c>
      <c r="H1080" s="22" t="s">
        <v>4726</v>
      </c>
      <c r="I1080" s="26" t="s">
        <v>299</v>
      </c>
      <c r="J1080" s="26" t="s">
        <v>4727</v>
      </c>
      <c r="K1080" s="27"/>
      <c r="L1080" s="26"/>
      <c r="M1080" s="28">
        <v>1</v>
      </c>
      <c r="N1080" s="26" t="s">
        <v>47</v>
      </c>
      <c r="O1080" s="26" t="s">
        <v>4680</v>
      </c>
      <c r="P1080" s="26" t="s">
        <v>4690</v>
      </c>
      <c r="Q1080" s="26" t="s">
        <v>4728</v>
      </c>
      <c r="R1080" s="29">
        <v>5</v>
      </c>
      <c r="S1080" s="30">
        <v>4.5999999999999996</v>
      </c>
      <c r="T1080" s="31">
        <v>4.3</v>
      </c>
      <c r="U1080" s="9">
        <v>1.25</v>
      </c>
      <c r="V1080" s="29"/>
      <c r="W1080" s="30">
        <v>3.28</v>
      </c>
      <c r="X1080" s="30"/>
      <c r="Y1080" s="30"/>
      <c r="Z1080" s="30"/>
      <c r="AA1080" s="30"/>
      <c r="AB1080" s="30"/>
      <c r="AC1080" s="30"/>
      <c r="AD1080" s="30"/>
      <c r="AE1080" s="32"/>
      <c r="AN1080" s="33"/>
      <c r="AP1080" s="32"/>
      <c r="AQ1080" s="17" t="e">
        <f>AVERAGE(SMALL(AE1080:AI1080,1),SMALL(AE1080:AI1080,2))</f>
        <v>#NUM!</v>
      </c>
      <c r="AR1080" s="17" t="e">
        <f>IF(R1080 &lt;=( AVERAGE(SMALL(AE1080:AI1080,1),SMALL(AE1080:AI1080,2))), R1080, "")</f>
        <v>#NUM!</v>
      </c>
      <c r="AS1080" s="17" t="e">
        <f>AVERAGE(SMALL(AJ1080:AM1080,1),SMALL(AJ1080:AM1080,2))</f>
        <v>#NUM!</v>
      </c>
      <c r="AT1080" s="17">
        <f>T1080*1.075</f>
        <v>4.6224999999999996</v>
      </c>
      <c r="AU1080" s="17">
        <f>U1080*1.075</f>
        <v>1.34375</v>
      </c>
      <c r="AV1080" s="30">
        <f>MIN(AN1080,AT1080,AU1080)</f>
        <v>1.34375</v>
      </c>
      <c r="AW1080" s="17" t="s">
        <v>75</v>
      </c>
      <c r="AX1080" s="17" t="s">
        <v>76</v>
      </c>
      <c r="AY1080" s="33">
        <v>1.34</v>
      </c>
      <c r="AZ1080" s="34">
        <f>IF(AND(AY1080&gt;0,AY1080&lt;=10),AY1080*0.25,IF(AND(AY1080&gt;10,AY1080&lt;=50),AY1080*0.17,IF(AND(AY1080&gt;10,AY1080&lt;=100),AY1080*0.12,IF(AY1080&gt;100,AY1080*0.1))))</f>
        <v>0.33500000000000002</v>
      </c>
      <c r="BA1080" s="35">
        <f>AZ1080+AY1080</f>
        <v>1.675</v>
      </c>
      <c r="BB1080" s="33">
        <f>BA1080+BA1080*0.08</f>
        <v>1.8090000000000002</v>
      </c>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row>
    <row r="1081" spans="1:116" s="17" customFormat="1" ht="30">
      <c r="A1081" s="22" t="s">
        <v>4675</v>
      </c>
      <c r="B1081" s="23">
        <v>1082</v>
      </c>
      <c r="C1081" s="24"/>
      <c r="D1081" s="24"/>
      <c r="E1081" s="26" t="s">
        <v>4717</v>
      </c>
      <c r="F1081" s="26" t="s">
        <v>4718</v>
      </c>
      <c r="G1081" s="25" t="s">
        <v>4719</v>
      </c>
      <c r="H1081" s="22" t="s">
        <v>1732</v>
      </c>
      <c r="I1081" s="26" t="s">
        <v>4393</v>
      </c>
      <c r="J1081" s="26" t="s">
        <v>4720</v>
      </c>
      <c r="K1081" s="27"/>
      <c r="L1081" s="26"/>
      <c r="M1081" s="28">
        <v>1</v>
      </c>
      <c r="N1081" s="26" t="s">
        <v>47</v>
      </c>
      <c r="O1081" s="26" t="s">
        <v>4680</v>
      </c>
      <c r="P1081" s="26" t="s">
        <v>4721</v>
      </c>
      <c r="Q1081" s="26" t="s">
        <v>4722</v>
      </c>
      <c r="R1081" s="29">
        <v>5.0999999999999996</v>
      </c>
      <c r="S1081" s="30">
        <v>4.1500000000000004</v>
      </c>
      <c r="T1081" s="31"/>
      <c r="U1081" s="9">
        <v>1.85</v>
      </c>
      <c r="V1081" s="29"/>
      <c r="W1081" s="30"/>
      <c r="X1081" s="30"/>
      <c r="Y1081" s="30"/>
      <c r="Z1081" s="30"/>
      <c r="AA1081" s="30"/>
      <c r="AB1081" s="30"/>
      <c r="AC1081" s="30"/>
      <c r="AD1081" s="30"/>
      <c r="AE1081" s="32"/>
      <c r="AN1081" s="33"/>
      <c r="AP1081" s="32"/>
      <c r="AQ1081" s="17" t="e">
        <f>AVERAGE(SMALL(AE1081:AI1081,1),SMALL(AE1081:AI1081,2))</f>
        <v>#NUM!</v>
      </c>
      <c r="AR1081" s="17" t="e">
        <f>IF(R1081 &lt;=( AVERAGE(SMALL(AE1081:AI1081,1),SMALL(AE1081:AI1081,2))), R1081, "")</f>
        <v>#NUM!</v>
      </c>
      <c r="AS1081" s="17" t="e">
        <f>AVERAGE(SMALL(AJ1081:AM1081,1),SMALL(AJ1081:AM1081,2))</f>
        <v>#NUM!</v>
      </c>
      <c r="AT1081" s="17">
        <f>T1081*1.075</f>
        <v>0</v>
      </c>
      <c r="AU1081" s="17">
        <f>U1081*1.075</f>
        <v>1.98875</v>
      </c>
      <c r="AV1081" s="30">
        <f>MIN(AN1081,AT1081,AU1081)</f>
        <v>0</v>
      </c>
      <c r="AW1081" s="17" t="s">
        <v>75</v>
      </c>
      <c r="AX1081" s="17" t="s">
        <v>76</v>
      </c>
      <c r="AY1081" s="33">
        <v>1.988</v>
      </c>
      <c r="AZ1081" s="34">
        <f>IF(AND(AY1081&gt;0,AY1081&lt;=10),AY1081*0.25,IF(AND(AY1081&gt;10,AY1081&lt;=50),AY1081*0.17,IF(AND(AY1081&gt;10,AY1081&lt;=100),AY1081*0.12,IF(AY1081&gt;100,AY1081*0.1))))</f>
        <v>0.497</v>
      </c>
      <c r="BA1081" s="35">
        <f>AZ1081+AY1081</f>
        <v>2.4849999999999999</v>
      </c>
      <c r="BB1081" s="33">
        <f>BA1081+BA1081*0.08</f>
        <v>2.6837999999999997</v>
      </c>
      <c r="BP1081" s="49"/>
      <c r="BQ1081" s="49"/>
      <c r="BR1081" s="49"/>
      <c r="BS1081" s="49"/>
      <c r="BT1081" s="49"/>
      <c r="BU1081" s="49"/>
      <c r="BV1081" s="49"/>
      <c r="BW1081" s="49"/>
      <c r="BX1081" s="49"/>
      <c r="BY1081" s="49"/>
      <c r="BZ1081" s="49"/>
      <c r="CA1081" s="49"/>
      <c r="CB1081" s="49"/>
      <c r="CC1081" s="49"/>
      <c r="CD1081" s="49"/>
      <c r="CE1081" s="49"/>
      <c r="CF1081" s="49"/>
      <c r="CG1081" s="49"/>
      <c r="CH1081" s="49"/>
      <c r="CI1081" s="49"/>
      <c r="CJ1081" s="49"/>
      <c r="CK1081" s="49"/>
      <c r="CL1081" s="49"/>
      <c r="CM1081" s="49"/>
      <c r="CN1081" s="49"/>
      <c r="CO1081" s="49"/>
      <c r="CP1081" s="49"/>
      <c r="CQ1081" s="49"/>
      <c r="CR1081" s="49"/>
      <c r="CS1081" s="49"/>
      <c r="CT1081" s="49"/>
      <c r="CU1081" s="49"/>
      <c r="CV1081" s="49"/>
      <c r="CW1081" s="49"/>
      <c r="CX1081" s="49"/>
      <c r="CY1081" s="49"/>
      <c r="CZ1081" s="49"/>
      <c r="DA1081" s="49"/>
      <c r="DB1081" s="49"/>
      <c r="DC1081" s="49"/>
      <c r="DD1081" s="49"/>
      <c r="DE1081" s="49"/>
      <c r="DF1081" s="49"/>
      <c r="DG1081" s="49"/>
      <c r="DH1081" s="49"/>
      <c r="DI1081" s="49"/>
      <c r="DJ1081" s="49"/>
      <c r="DK1081" s="49"/>
      <c r="DL1081" s="49"/>
    </row>
    <row r="1082" spans="1:116" s="17" customFormat="1" ht="30">
      <c r="A1082" s="22" t="s">
        <v>4675</v>
      </c>
      <c r="B1082" s="23">
        <v>1085</v>
      </c>
      <c r="C1082" s="24"/>
      <c r="D1082" s="24"/>
      <c r="E1082" s="26" t="s">
        <v>4735</v>
      </c>
      <c r="F1082" s="26" t="s">
        <v>4736</v>
      </c>
      <c r="G1082" s="25" t="s">
        <v>1015</v>
      </c>
      <c r="H1082" s="22" t="s">
        <v>207</v>
      </c>
      <c r="I1082" s="26" t="s">
        <v>45</v>
      </c>
      <c r="J1082" s="26" t="s">
        <v>4737</v>
      </c>
      <c r="K1082" s="27"/>
      <c r="L1082" s="26"/>
      <c r="M1082" s="28">
        <v>7</v>
      </c>
      <c r="N1082" s="26" t="s">
        <v>47</v>
      </c>
      <c r="O1082" s="26" t="s">
        <v>4680</v>
      </c>
      <c r="P1082" s="26" t="s">
        <v>4738</v>
      </c>
      <c r="Q1082" s="26" t="s">
        <v>4739</v>
      </c>
      <c r="R1082" s="29">
        <v>7</v>
      </c>
      <c r="S1082" s="30">
        <v>6.3</v>
      </c>
      <c r="T1082" s="31">
        <v>6</v>
      </c>
      <c r="U1082" s="9">
        <v>1.85</v>
      </c>
      <c r="V1082" s="29"/>
      <c r="W1082" s="30"/>
      <c r="X1082" s="30"/>
      <c r="Y1082" s="30"/>
      <c r="Z1082" s="30"/>
      <c r="AA1082" s="30"/>
      <c r="AB1082" s="30"/>
      <c r="AC1082" s="30"/>
      <c r="AD1082" s="30"/>
      <c r="AE1082" s="32"/>
      <c r="AN1082" s="33"/>
      <c r="AP1082" s="32"/>
      <c r="AQ1082" s="17" t="e">
        <f>AVERAGE(SMALL(AE1082:AI1082,1),SMALL(AE1082:AI1082,2))</f>
        <v>#NUM!</v>
      </c>
      <c r="AR1082" s="17" t="e">
        <f>IF(R1082 &lt;=( AVERAGE(SMALL(AE1082:AI1082,1),SMALL(AE1082:AI1082,2))), R1082, "")</f>
        <v>#NUM!</v>
      </c>
      <c r="AS1082" s="17" t="e">
        <f>AVERAGE(SMALL(AJ1082:AM1082,1),SMALL(AJ1082:AM1082,2))</f>
        <v>#NUM!</v>
      </c>
      <c r="AT1082" s="17">
        <f>T1082*1.075</f>
        <v>6.4499999999999993</v>
      </c>
      <c r="AU1082" s="17">
        <f>U1082*1.075</f>
        <v>1.98875</v>
      </c>
      <c r="AV1082" s="30">
        <f>MIN(AN1082,AT1082,AU1082)</f>
        <v>1.98875</v>
      </c>
      <c r="AW1082" s="17" t="s">
        <v>75</v>
      </c>
      <c r="AX1082" s="17" t="s">
        <v>76</v>
      </c>
      <c r="AY1082" s="33">
        <v>1.99</v>
      </c>
      <c r="AZ1082" s="34">
        <f>IF(AND(AY1082&gt;0,AY1082&lt;=10),AY1082*0.25,IF(AND(AY1082&gt;10,AY1082&lt;=50),AY1082*0.17,IF(AND(AY1082&gt;10,AY1082&lt;=100),AY1082*0.12,IF(AY1082&gt;100,AY1082*0.1))))</f>
        <v>0.4975</v>
      </c>
      <c r="BA1082" s="35">
        <f>AZ1082+AY1082</f>
        <v>2.4874999999999998</v>
      </c>
      <c r="BB1082" s="33">
        <f>BA1082+BA1082*0.08</f>
        <v>2.6864999999999997</v>
      </c>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row>
    <row r="1083" spans="1:116" s="17" customFormat="1" ht="45">
      <c r="A1083" s="22" t="s">
        <v>4675</v>
      </c>
      <c r="B1083" s="23">
        <v>1088</v>
      </c>
      <c r="C1083" s="24"/>
      <c r="D1083" s="24"/>
      <c r="E1083" s="26" t="s">
        <v>4749</v>
      </c>
      <c r="F1083" s="26" t="s">
        <v>4750</v>
      </c>
      <c r="G1083" s="25" t="s">
        <v>4751</v>
      </c>
      <c r="H1083" s="22" t="s">
        <v>4752</v>
      </c>
      <c r="I1083" s="26" t="s">
        <v>1894</v>
      </c>
      <c r="J1083" s="26" t="s">
        <v>4753</v>
      </c>
      <c r="K1083" s="27"/>
      <c r="L1083" s="26"/>
      <c r="M1083" s="28">
        <v>12</v>
      </c>
      <c r="N1083" s="26" t="s">
        <v>47</v>
      </c>
      <c r="O1083" s="26" t="s">
        <v>4680</v>
      </c>
      <c r="P1083" s="26" t="s">
        <v>4690</v>
      </c>
      <c r="Q1083" s="26" t="s">
        <v>4754</v>
      </c>
      <c r="R1083" s="29">
        <v>3.5</v>
      </c>
      <c r="S1083" s="30">
        <v>3.12</v>
      </c>
      <c r="T1083" s="31">
        <v>2.8</v>
      </c>
      <c r="U1083" s="9">
        <v>3.2</v>
      </c>
      <c r="V1083" s="29"/>
      <c r="W1083" s="30">
        <v>3.2</v>
      </c>
      <c r="X1083" s="30"/>
      <c r="Y1083" s="30"/>
      <c r="Z1083" s="30"/>
      <c r="AA1083" s="30"/>
      <c r="AB1083" s="30"/>
      <c r="AC1083" s="30"/>
      <c r="AD1083" s="30"/>
      <c r="AE1083" s="32"/>
      <c r="AN1083" s="33"/>
      <c r="AP1083" s="32"/>
      <c r="AQ1083" s="17" t="e">
        <f>AVERAGE(SMALL(AE1083:AI1083,1),SMALL(AE1083:AI1083,2))</f>
        <v>#NUM!</v>
      </c>
      <c r="AR1083" s="17" t="e">
        <f>IF(R1083 &lt;=( AVERAGE(SMALL(AE1083:AI1083,1),SMALL(AE1083:AI1083,2))), R1083, "")</f>
        <v>#NUM!</v>
      </c>
      <c r="AS1083" s="17" t="e">
        <f>AVERAGE(SMALL(AJ1083:AM1083,1),SMALL(AJ1083:AM1083,2))</f>
        <v>#NUM!</v>
      </c>
      <c r="AT1083" s="17">
        <f>T1083*1.075</f>
        <v>3.01</v>
      </c>
      <c r="AU1083" s="17">
        <f>U1083*1.075</f>
        <v>3.44</v>
      </c>
      <c r="AV1083" s="30">
        <f>MIN(AN1083,AT1083,AU1083)</f>
        <v>3.01</v>
      </c>
      <c r="AW1083" s="17" t="s">
        <v>75</v>
      </c>
      <c r="AX1083" s="17" t="s">
        <v>76</v>
      </c>
      <c r="AY1083" s="33">
        <v>3.01</v>
      </c>
      <c r="AZ1083" s="34">
        <f>IF(AND(AY1083&gt;0,AY1083&lt;=10),AY1083*0.25,IF(AND(AY1083&gt;10,AY1083&lt;=50),AY1083*0.17,IF(AND(AY1083&gt;10,AY1083&lt;=100),AY1083*0.12,IF(AY1083&gt;100,AY1083*0.1))))</f>
        <v>0.75249999999999995</v>
      </c>
      <c r="BA1083" s="35">
        <f>AZ1083+AY1083</f>
        <v>3.7624999999999997</v>
      </c>
      <c r="BB1083" s="33">
        <f>BA1083+BA1083*0.08</f>
        <v>4.0634999999999994</v>
      </c>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row>
    <row r="1084" spans="1:116" s="17" customFormat="1" ht="30">
      <c r="A1084" s="22" t="s">
        <v>4675</v>
      </c>
      <c r="B1084" s="23">
        <v>1076</v>
      </c>
      <c r="C1084" s="24"/>
      <c r="D1084" s="24"/>
      <c r="E1084" s="26" t="s">
        <v>4694</v>
      </c>
      <c r="F1084" s="26" t="s">
        <v>4695</v>
      </c>
      <c r="G1084" s="25" t="s">
        <v>175</v>
      </c>
      <c r="H1084" s="22" t="s">
        <v>4696</v>
      </c>
      <c r="I1084" s="26" t="s">
        <v>4591</v>
      </c>
      <c r="J1084" s="26" t="s">
        <v>4697</v>
      </c>
      <c r="K1084" s="27">
        <v>200</v>
      </c>
      <c r="L1084" s="26" t="s">
        <v>83</v>
      </c>
      <c r="M1084" s="28">
        <v>1</v>
      </c>
      <c r="N1084" s="26" t="s">
        <v>47</v>
      </c>
      <c r="O1084" s="26" t="s">
        <v>4680</v>
      </c>
      <c r="P1084" s="26" t="s">
        <v>4681</v>
      </c>
      <c r="Q1084" s="26" t="s">
        <v>4698</v>
      </c>
      <c r="R1084" s="29">
        <v>3.2</v>
      </c>
      <c r="S1084" s="30">
        <v>3</v>
      </c>
      <c r="T1084" s="31">
        <v>3</v>
      </c>
      <c r="U1084" s="9">
        <v>3</v>
      </c>
      <c r="V1084" s="29"/>
      <c r="W1084" s="30">
        <v>3</v>
      </c>
      <c r="X1084" s="30"/>
      <c r="Y1084" s="30"/>
      <c r="Z1084" s="30"/>
      <c r="AA1084" s="30"/>
      <c r="AB1084" s="30"/>
      <c r="AC1084" s="30"/>
      <c r="AD1084" s="30"/>
      <c r="AE1084" s="32"/>
      <c r="AN1084" s="33"/>
      <c r="AP1084" s="32"/>
      <c r="AQ1084" s="17" t="e">
        <f>AVERAGE(SMALL(AE1084:AI1084,1),SMALL(AE1084:AI1084,2))</f>
        <v>#NUM!</v>
      </c>
      <c r="AR1084" s="17" t="e">
        <f>IF(R1084 &lt;=( AVERAGE(SMALL(AE1084:AI1084,1),SMALL(AE1084:AI1084,2))), R1084, "")</f>
        <v>#NUM!</v>
      </c>
      <c r="AS1084" s="17" t="e">
        <f>AVERAGE(SMALL(AJ1084:AM1084,1),SMALL(AJ1084:AM1084,2))</f>
        <v>#NUM!</v>
      </c>
      <c r="AT1084" s="17">
        <f>T1084*1.075</f>
        <v>3.2249999999999996</v>
      </c>
      <c r="AU1084" s="17">
        <f>U1084*1.075</f>
        <v>3.2249999999999996</v>
      </c>
      <c r="AV1084" s="30">
        <f>MIN(AN1084,AT1084,AU1084)</f>
        <v>3.2249999999999996</v>
      </c>
      <c r="AW1084" s="17" t="s">
        <v>75</v>
      </c>
      <c r="AX1084" s="17" t="s">
        <v>76</v>
      </c>
      <c r="AY1084" s="33">
        <v>3.2250000000000001</v>
      </c>
      <c r="AZ1084" s="34">
        <f>IF(AND(AY1084&gt;0,AY1084&lt;=10),AY1084*0.25,IF(AND(AY1084&gt;10,AY1084&lt;=50),AY1084*0.17,IF(AND(AY1084&gt;10,AY1084&lt;=100),AY1084*0.12,IF(AY1084&gt;100,AY1084*0.1))))</f>
        <v>0.80625000000000002</v>
      </c>
      <c r="BA1084" s="35">
        <f>AZ1084+AY1084</f>
        <v>4.03125</v>
      </c>
      <c r="BB1084" s="33">
        <f>BA1084+BA1084*0.08</f>
        <v>4.3537499999999998</v>
      </c>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row>
    <row r="1085" spans="1:116" s="17" customFormat="1" ht="30">
      <c r="A1085" s="22" t="s">
        <v>4675</v>
      </c>
      <c r="B1085" s="23">
        <v>1087</v>
      </c>
      <c r="C1085" s="24"/>
      <c r="D1085" s="24"/>
      <c r="E1085" s="26" t="s">
        <v>4745</v>
      </c>
      <c r="F1085" s="26" t="s">
        <v>4746</v>
      </c>
      <c r="G1085" s="25" t="s">
        <v>1736</v>
      </c>
      <c r="H1085" s="22" t="s">
        <v>169</v>
      </c>
      <c r="I1085" s="26" t="s">
        <v>575</v>
      </c>
      <c r="J1085" s="26" t="s">
        <v>4747</v>
      </c>
      <c r="K1085" s="27"/>
      <c r="L1085" s="26"/>
      <c r="M1085" s="28">
        <v>14</v>
      </c>
      <c r="N1085" s="26" t="s">
        <v>47</v>
      </c>
      <c r="O1085" s="26" t="s">
        <v>4680</v>
      </c>
      <c r="P1085" s="26" t="s">
        <v>4686</v>
      </c>
      <c r="Q1085" s="26" t="s">
        <v>4748</v>
      </c>
      <c r="R1085" s="29">
        <v>3.3</v>
      </c>
      <c r="S1085" s="30">
        <v>2.92</v>
      </c>
      <c r="T1085" s="31">
        <v>3.3</v>
      </c>
      <c r="U1085" s="9">
        <v>3.3</v>
      </c>
      <c r="V1085" s="29"/>
      <c r="W1085" s="30">
        <v>3.3</v>
      </c>
      <c r="X1085" s="30"/>
      <c r="Y1085" s="30"/>
      <c r="Z1085" s="30"/>
      <c r="AA1085" s="30"/>
      <c r="AB1085" s="30"/>
      <c r="AC1085" s="30"/>
      <c r="AD1085" s="30"/>
      <c r="AE1085" s="32"/>
      <c r="AN1085" s="33"/>
      <c r="AP1085" s="32"/>
      <c r="AQ1085" s="17" t="e">
        <f>AVERAGE(SMALL(AE1085:AI1085,1),SMALL(AE1085:AI1085,2))</f>
        <v>#NUM!</v>
      </c>
      <c r="AR1085" s="17" t="e">
        <f>IF(R1085 &lt;=( AVERAGE(SMALL(AE1085:AI1085,1),SMALL(AE1085:AI1085,2))), R1085, "")</f>
        <v>#NUM!</v>
      </c>
      <c r="AS1085" s="17" t="e">
        <f>AVERAGE(SMALL(AJ1085:AM1085,1),SMALL(AJ1085:AM1085,2))</f>
        <v>#NUM!</v>
      </c>
      <c r="AT1085" s="17">
        <f>T1085*1.075</f>
        <v>3.5474999999999999</v>
      </c>
      <c r="AU1085" s="17">
        <f>U1085*1.075</f>
        <v>3.5474999999999999</v>
      </c>
      <c r="AV1085" s="30">
        <f>MIN(AN1085,AT1085,AU1085)</f>
        <v>3.5474999999999999</v>
      </c>
      <c r="AW1085" s="17" t="s">
        <v>75</v>
      </c>
      <c r="AX1085" s="17" t="s">
        <v>76</v>
      </c>
      <c r="AY1085" s="33">
        <v>3.3</v>
      </c>
      <c r="AZ1085" s="34">
        <f>IF(AND(AY1085&gt;0,AY1085&lt;=10),AY1085*0.25,IF(AND(AY1085&gt;10,AY1085&lt;=50),AY1085*0.17,IF(AND(AY1085&gt;10,AY1085&lt;=100),AY1085*0.12,IF(AY1085&gt;100,AY1085*0.1))))</f>
        <v>0.82499999999999996</v>
      </c>
      <c r="BA1085" s="35">
        <f>AZ1085+AY1085</f>
        <v>4.125</v>
      </c>
      <c r="BB1085" s="33">
        <f>BA1085+BA1085*0.08</f>
        <v>4.4550000000000001</v>
      </c>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row>
    <row r="1086" spans="1:116" s="17" customFormat="1" ht="30">
      <c r="A1086" s="22" t="s">
        <v>4675</v>
      </c>
      <c r="B1086" s="23">
        <v>1081</v>
      </c>
      <c r="C1086" s="24"/>
      <c r="D1086" s="24"/>
      <c r="E1086" s="26" t="s">
        <v>4713</v>
      </c>
      <c r="F1086" s="26" t="s">
        <v>4714</v>
      </c>
      <c r="G1086" s="25" t="s">
        <v>4314</v>
      </c>
      <c r="H1086" s="22" t="s">
        <v>44</v>
      </c>
      <c r="I1086" s="26" t="s">
        <v>45</v>
      </c>
      <c r="J1086" s="26" t="s">
        <v>4715</v>
      </c>
      <c r="K1086" s="27"/>
      <c r="L1086" s="26"/>
      <c r="M1086" s="28">
        <v>15</v>
      </c>
      <c r="N1086" s="26" t="s">
        <v>47</v>
      </c>
      <c r="O1086" s="26" t="s">
        <v>4680</v>
      </c>
      <c r="P1086" s="26" t="s">
        <v>4690</v>
      </c>
      <c r="Q1086" s="26" t="s">
        <v>4716</v>
      </c>
      <c r="R1086" s="29">
        <v>4.5</v>
      </c>
      <c r="S1086" s="30">
        <v>3.78</v>
      </c>
      <c r="T1086" s="31">
        <v>3.5</v>
      </c>
      <c r="U1086" s="9">
        <v>3.75</v>
      </c>
      <c r="V1086" s="29"/>
      <c r="W1086" s="30">
        <v>3.5</v>
      </c>
      <c r="X1086" s="30"/>
      <c r="Y1086" s="30"/>
      <c r="Z1086" s="30"/>
      <c r="AA1086" s="30"/>
      <c r="AB1086" s="30"/>
      <c r="AC1086" s="30"/>
      <c r="AD1086" s="30"/>
      <c r="AE1086" s="32"/>
      <c r="AN1086" s="33"/>
      <c r="AP1086" s="32"/>
      <c r="AQ1086" s="17" t="e">
        <f>AVERAGE(SMALL(AE1086:AI1086,1),SMALL(AE1086:AI1086,2))</f>
        <v>#NUM!</v>
      </c>
      <c r="AR1086" s="17" t="e">
        <f>IF(R1086 &lt;=( AVERAGE(SMALL(AE1086:AI1086,1),SMALL(AE1086:AI1086,2))), R1086, "")</f>
        <v>#NUM!</v>
      </c>
      <c r="AS1086" s="17" t="e">
        <f>AVERAGE(SMALL(AJ1086:AM1086,1),SMALL(AJ1086:AM1086,2))</f>
        <v>#NUM!</v>
      </c>
      <c r="AT1086" s="17">
        <f>T1086*1.075</f>
        <v>3.7624999999999997</v>
      </c>
      <c r="AU1086" s="17">
        <f>U1086*1.075</f>
        <v>4.03125</v>
      </c>
      <c r="AV1086" s="30">
        <f>MIN(AN1086,AT1086,AU1086)</f>
        <v>3.7624999999999997</v>
      </c>
      <c r="AW1086" s="17" t="s">
        <v>75</v>
      </c>
      <c r="AX1086" s="17" t="s">
        <v>76</v>
      </c>
      <c r="AY1086" s="33">
        <v>3.76</v>
      </c>
      <c r="AZ1086" s="34">
        <f>IF(AND(AY1086&gt;0,AY1086&lt;=10),AY1086*0.25,IF(AND(AY1086&gt;10,AY1086&lt;=50),AY1086*0.17,IF(AND(AY1086&gt;10,AY1086&lt;=100),AY1086*0.12,IF(AY1086&gt;100,AY1086*0.1))))</f>
        <v>0.94</v>
      </c>
      <c r="BA1086" s="35">
        <f>AZ1086+AY1086</f>
        <v>4.6999999999999993</v>
      </c>
      <c r="BB1086" s="33">
        <f>BA1086+BA1086*0.08</f>
        <v>5.0759999999999996</v>
      </c>
      <c r="BP1086" s="49"/>
      <c r="BQ1086" s="49"/>
      <c r="BR1086" s="49"/>
      <c r="BS1086" s="49"/>
      <c r="BT1086" s="49"/>
      <c r="BU1086" s="49"/>
      <c r="BV1086" s="49"/>
      <c r="BW1086" s="49"/>
      <c r="BX1086" s="49"/>
      <c r="BY1086" s="49"/>
      <c r="BZ1086" s="49"/>
      <c r="CA1086" s="49"/>
      <c r="CB1086" s="49"/>
      <c r="CC1086" s="49"/>
      <c r="CD1086" s="49"/>
      <c r="CE1086" s="49"/>
      <c r="CF1086" s="49"/>
      <c r="CG1086" s="49"/>
      <c r="CH1086" s="49"/>
      <c r="CI1086" s="49"/>
      <c r="CJ1086" s="49"/>
      <c r="CK1086" s="49"/>
      <c r="CL1086" s="49"/>
      <c r="CM1086" s="49"/>
      <c r="CN1086" s="49"/>
      <c r="CO1086" s="49"/>
      <c r="CP1086" s="49"/>
      <c r="CQ1086" s="49"/>
      <c r="CR1086" s="49"/>
      <c r="CS1086" s="49"/>
      <c r="CT1086" s="49"/>
      <c r="CU1086" s="49"/>
      <c r="CV1086" s="49"/>
      <c r="CW1086" s="49"/>
      <c r="CX1086" s="49"/>
      <c r="CY1086" s="49"/>
      <c r="CZ1086" s="49"/>
      <c r="DA1086" s="49"/>
      <c r="DB1086" s="49"/>
      <c r="DC1086" s="49"/>
      <c r="DD1086" s="49"/>
      <c r="DE1086" s="49"/>
      <c r="DF1086" s="49"/>
      <c r="DG1086" s="49"/>
      <c r="DH1086" s="49"/>
      <c r="DI1086" s="49"/>
      <c r="DJ1086" s="49"/>
      <c r="DK1086" s="49"/>
      <c r="DL1086" s="49"/>
    </row>
    <row r="1087" spans="1:116" s="17" customFormat="1" ht="45">
      <c r="A1087" s="22" t="s">
        <v>4675</v>
      </c>
      <c r="B1087" s="23">
        <v>1073</v>
      </c>
      <c r="C1087" s="24"/>
      <c r="D1087" s="24"/>
      <c r="E1087" s="26" t="s">
        <v>4683</v>
      </c>
      <c r="F1087" s="26" t="s">
        <v>4684</v>
      </c>
      <c r="G1087" s="25" t="s">
        <v>1688</v>
      </c>
      <c r="H1087" s="22" t="s">
        <v>1689</v>
      </c>
      <c r="I1087" s="26" t="s">
        <v>127</v>
      </c>
      <c r="J1087" s="26" t="s">
        <v>4685</v>
      </c>
      <c r="K1087" s="27">
        <v>150</v>
      </c>
      <c r="L1087" s="26" t="s">
        <v>83</v>
      </c>
      <c r="M1087" s="28">
        <v>1</v>
      </c>
      <c r="N1087" s="26" t="s">
        <v>47</v>
      </c>
      <c r="O1087" s="26" t="s">
        <v>4680</v>
      </c>
      <c r="P1087" s="26" t="s">
        <v>4686</v>
      </c>
      <c r="Q1087" s="26" t="s">
        <v>4687</v>
      </c>
      <c r="R1087" s="29">
        <v>5</v>
      </c>
      <c r="S1087" s="30">
        <v>4.68</v>
      </c>
      <c r="T1087" s="31">
        <v>4.34</v>
      </c>
      <c r="U1087" s="9">
        <v>4.34</v>
      </c>
      <c r="V1087" s="29"/>
      <c r="W1087" s="30"/>
      <c r="X1087" s="30"/>
      <c r="Y1087" s="30"/>
      <c r="Z1087" s="30"/>
      <c r="AA1087" s="30"/>
      <c r="AB1087" s="30"/>
      <c r="AC1087" s="30"/>
      <c r="AD1087" s="30"/>
      <c r="AE1087" s="32"/>
      <c r="AN1087" s="33"/>
      <c r="AP1087" s="32"/>
      <c r="AQ1087" s="17" t="e">
        <f>AVERAGE(SMALL(AE1087:AI1087,1),SMALL(AE1087:AI1087,2))</f>
        <v>#NUM!</v>
      </c>
      <c r="AR1087" s="17" t="e">
        <f>IF(R1087 &lt;=( AVERAGE(SMALL(AE1087:AI1087,1),SMALL(AE1087:AI1087,2))), R1087, "")</f>
        <v>#NUM!</v>
      </c>
      <c r="AS1087" s="17" t="e">
        <f>AVERAGE(SMALL(AJ1087:AM1087,1),SMALL(AJ1087:AM1087,2))</f>
        <v>#NUM!</v>
      </c>
      <c r="AT1087" s="17">
        <f>T1087*1.075</f>
        <v>4.6654999999999998</v>
      </c>
      <c r="AU1087" s="17">
        <f>U1087*1.075</f>
        <v>4.6654999999999998</v>
      </c>
      <c r="AV1087" s="30">
        <f>MIN(AN1087,AT1087,AU1087)</f>
        <v>4.6654999999999998</v>
      </c>
      <c r="AW1087" s="17" t="s">
        <v>75</v>
      </c>
      <c r="AX1087" s="17" t="s">
        <v>76</v>
      </c>
      <c r="AY1087" s="33">
        <v>4.665</v>
      </c>
      <c r="AZ1087" s="34">
        <f>IF(AND(AY1087&gt;0,AY1087&lt;=10),AY1087*0.25,IF(AND(AY1087&gt;10,AY1087&lt;=50),AY1087*0.17,IF(AND(AY1087&gt;10,AY1087&lt;=100),AY1087*0.12,IF(AY1087&gt;100,AY1087*0.1))))</f>
        <v>1.16625</v>
      </c>
      <c r="BA1087" s="35">
        <f>AZ1087+AY1087</f>
        <v>5.8312499999999998</v>
      </c>
      <c r="BB1087" s="33">
        <f>BA1087+BA1087*0.08</f>
        <v>6.2977499999999997</v>
      </c>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row>
    <row r="1088" spans="1:116" s="17" customFormat="1" ht="30">
      <c r="A1088" s="22" t="s">
        <v>4675</v>
      </c>
      <c r="B1088" s="23">
        <v>1079</v>
      </c>
      <c r="C1088" s="24"/>
      <c r="D1088" s="24"/>
      <c r="E1088" s="26" t="s">
        <v>4706</v>
      </c>
      <c r="F1088" s="26" t="s">
        <v>226</v>
      </c>
      <c r="G1088" s="25" t="s">
        <v>227</v>
      </c>
      <c r="H1088" s="22" t="s">
        <v>130</v>
      </c>
      <c r="I1088" s="26" t="s">
        <v>45</v>
      </c>
      <c r="J1088" s="26" t="s">
        <v>4707</v>
      </c>
      <c r="K1088" s="27"/>
      <c r="L1088" s="26"/>
      <c r="M1088" s="28">
        <v>14</v>
      </c>
      <c r="N1088" s="26" t="s">
        <v>47</v>
      </c>
      <c r="O1088" s="26" t="s">
        <v>4680</v>
      </c>
      <c r="P1088" s="26" t="s">
        <v>4708</v>
      </c>
      <c r="Q1088" s="26" t="s">
        <v>4709</v>
      </c>
      <c r="R1088" s="29">
        <v>6.1</v>
      </c>
      <c r="S1088" s="30">
        <v>5.72</v>
      </c>
      <c r="T1088" s="31">
        <v>5.8</v>
      </c>
      <c r="U1088" s="9">
        <v>5</v>
      </c>
      <c r="V1088" s="29"/>
      <c r="W1088" s="30">
        <v>5</v>
      </c>
      <c r="X1088" s="30"/>
      <c r="Y1088" s="30"/>
      <c r="Z1088" s="30"/>
      <c r="AA1088" s="30"/>
      <c r="AB1088" s="30"/>
      <c r="AC1088" s="30"/>
      <c r="AD1088" s="30"/>
      <c r="AE1088" s="32"/>
      <c r="AN1088" s="33"/>
      <c r="AP1088" s="32"/>
      <c r="AQ1088" s="17" t="e">
        <f>AVERAGE(SMALL(AE1088:AI1088,1),SMALL(AE1088:AI1088,2))</f>
        <v>#NUM!</v>
      </c>
      <c r="AR1088" s="17" t="e">
        <f>IF(R1088 &lt;=( AVERAGE(SMALL(AE1088:AI1088,1),SMALL(AE1088:AI1088,2))), R1088, "")</f>
        <v>#NUM!</v>
      </c>
      <c r="AS1088" s="17" t="e">
        <f>AVERAGE(SMALL(AJ1088:AM1088,1),SMALL(AJ1088:AM1088,2))</f>
        <v>#NUM!</v>
      </c>
      <c r="AT1088" s="17">
        <f>T1088*1.075</f>
        <v>6.2349999999999994</v>
      </c>
      <c r="AU1088" s="17">
        <f>U1088*1.075</f>
        <v>5.375</v>
      </c>
      <c r="AV1088" s="30">
        <f>MIN(AN1088,AT1088,AU1088)</f>
        <v>5.375</v>
      </c>
      <c r="AW1088" s="17" t="s">
        <v>75</v>
      </c>
      <c r="AX1088" s="17" t="s">
        <v>76</v>
      </c>
      <c r="AY1088" s="33">
        <v>5.375</v>
      </c>
      <c r="AZ1088" s="34">
        <f>IF(AND(AY1088&gt;0,AY1088&lt;=10),AY1088*0.25,IF(AND(AY1088&gt;10,AY1088&lt;=50),AY1088*0.17,IF(AND(AY1088&gt;10,AY1088&lt;=100),AY1088*0.12,IF(AY1088&gt;100,AY1088*0.1))))</f>
        <v>1.34375</v>
      </c>
      <c r="BA1088" s="35">
        <f>AZ1088+AY1088</f>
        <v>6.71875</v>
      </c>
      <c r="BB1088" s="33">
        <f>BA1088+BA1088*0.08</f>
        <v>7.2562499999999996</v>
      </c>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row>
    <row r="1089" spans="1:116" s="17" customFormat="1" ht="30">
      <c r="A1089" s="22" t="s">
        <v>4675</v>
      </c>
      <c r="B1089" s="23">
        <v>1089</v>
      </c>
      <c r="C1089" s="24"/>
      <c r="D1089" s="24"/>
      <c r="E1089" s="26" t="s">
        <v>4755</v>
      </c>
      <c r="F1089" s="26" t="s">
        <v>4756</v>
      </c>
      <c r="G1089" s="25" t="s">
        <v>4757</v>
      </c>
      <c r="H1089" s="22" t="s">
        <v>523</v>
      </c>
      <c r="I1089" s="26" t="s">
        <v>45</v>
      </c>
      <c r="J1089" s="26" t="s">
        <v>4758</v>
      </c>
      <c r="K1089" s="27"/>
      <c r="L1089" s="26"/>
      <c r="M1089" s="28">
        <v>12</v>
      </c>
      <c r="N1089" s="26" t="s">
        <v>47</v>
      </c>
      <c r="O1089" s="26" t="s">
        <v>4680</v>
      </c>
      <c r="P1089" s="26" t="s">
        <v>4759</v>
      </c>
      <c r="Q1089" s="26" t="s">
        <v>4760</v>
      </c>
      <c r="R1089" s="29">
        <v>5.6</v>
      </c>
      <c r="S1089" s="30">
        <v>5.3</v>
      </c>
      <c r="T1089" s="31">
        <v>5.6</v>
      </c>
      <c r="U1089" s="9">
        <v>5.6</v>
      </c>
      <c r="V1089" s="29"/>
      <c r="W1089" s="30">
        <v>5.6</v>
      </c>
      <c r="X1089" s="30"/>
      <c r="Y1089" s="30"/>
      <c r="Z1089" s="30"/>
      <c r="AA1089" s="30"/>
      <c r="AB1089" s="30"/>
      <c r="AC1089" s="30"/>
      <c r="AD1089" s="30"/>
      <c r="AE1089" s="32"/>
      <c r="AN1089" s="33"/>
      <c r="AP1089" s="32"/>
      <c r="AQ1089" s="17" t="e">
        <f>AVERAGE(SMALL(AE1089:AI1089,1),SMALL(AE1089:AI1089,2))</f>
        <v>#NUM!</v>
      </c>
      <c r="AR1089" s="17" t="e">
        <f>IF(R1089 &lt;=( AVERAGE(SMALL(AE1089:AI1089,1),SMALL(AE1089:AI1089,2))), R1089, "")</f>
        <v>#NUM!</v>
      </c>
      <c r="AS1089" s="17" t="e">
        <f>AVERAGE(SMALL(AJ1089:AM1089,1),SMALL(AJ1089:AM1089,2))</f>
        <v>#NUM!</v>
      </c>
      <c r="AT1089" s="17">
        <f>T1089*1.075</f>
        <v>6.02</v>
      </c>
      <c r="AU1089" s="17">
        <f>U1089*1.075</f>
        <v>6.02</v>
      </c>
      <c r="AV1089" s="30">
        <f>MIN(AN1089,AT1089,AU1089)</f>
        <v>6.02</v>
      </c>
      <c r="AW1089" s="42" t="s">
        <v>53</v>
      </c>
      <c r="AX1089" s="17" t="s">
        <v>52</v>
      </c>
      <c r="AY1089" s="33">
        <v>5.6</v>
      </c>
      <c r="AZ1089" s="34">
        <f>IF(AND(AY1089&gt;0,AY1089&lt;=10),AY1089*0.25,IF(AND(AY1089&gt;10,AY1089&lt;=50),AY1089*0.17,IF(AND(AY1089&gt;10,AY1089&lt;=100),AY1089*0.12,IF(AY1089&gt;100,AY1089*0.1))))</f>
        <v>1.4</v>
      </c>
      <c r="BA1089" s="35">
        <f>AZ1089+AY1089</f>
        <v>7</v>
      </c>
      <c r="BB1089" s="33">
        <f>BA1089+BA1089*0.08</f>
        <v>7.5600000000000005</v>
      </c>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row>
    <row r="1090" spans="1:116" s="17" customFormat="1" ht="30">
      <c r="A1090" s="22" t="s">
        <v>4675</v>
      </c>
      <c r="B1090" s="23">
        <v>1086</v>
      </c>
      <c r="C1090" s="24"/>
      <c r="D1090" s="24"/>
      <c r="E1090" s="26" t="s">
        <v>4740</v>
      </c>
      <c r="F1090" s="26" t="s">
        <v>4741</v>
      </c>
      <c r="G1090" s="25" t="s">
        <v>286</v>
      </c>
      <c r="H1090" s="22" t="s">
        <v>287</v>
      </c>
      <c r="I1090" s="26" t="s">
        <v>4393</v>
      </c>
      <c r="J1090" s="26" t="s">
        <v>4742</v>
      </c>
      <c r="K1090" s="27"/>
      <c r="L1090" s="26"/>
      <c r="M1090" s="28">
        <v>1</v>
      </c>
      <c r="N1090" s="26" t="s">
        <v>47</v>
      </c>
      <c r="O1090" s="26" t="s">
        <v>4680</v>
      </c>
      <c r="P1090" s="26" t="s">
        <v>4743</v>
      </c>
      <c r="Q1090" s="26" t="s">
        <v>4744</v>
      </c>
      <c r="R1090" s="29">
        <v>6.2</v>
      </c>
      <c r="S1090" s="30">
        <v>5.94</v>
      </c>
      <c r="T1090" s="31">
        <v>5.55</v>
      </c>
      <c r="U1090" s="9">
        <v>5.55</v>
      </c>
      <c r="V1090" s="29"/>
      <c r="W1090" s="30"/>
      <c r="X1090" s="30"/>
      <c r="Y1090" s="30"/>
      <c r="Z1090" s="30"/>
      <c r="AA1090" s="30"/>
      <c r="AB1090" s="30"/>
      <c r="AC1090" s="30"/>
      <c r="AD1090" s="30"/>
      <c r="AE1090" s="32"/>
      <c r="AN1090" s="33"/>
      <c r="AP1090" s="32"/>
      <c r="AQ1090" s="17" t="e">
        <f>AVERAGE(SMALL(AE1090:AI1090,1),SMALL(AE1090:AI1090,2))</f>
        <v>#NUM!</v>
      </c>
      <c r="AR1090" s="17" t="e">
        <f>IF(R1090 &lt;=( AVERAGE(SMALL(AE1090:AI1090,1),SMALL(AE1090:AI1090,2))), R1090, "")</f>
        <v>#NUM!</v>
      </c>
      <c r="AS1090" s="17" t="e">
        <f>AVERAGE(SMALL(AJ1090:AM1090,1),SMALL(AJ1090:AM1090,2))</f>
        <v>#NUM!</v>
      </c>
      <c r="AT1090" s="17">
        <f>T1090*1.075</f>
        <v>5.9662499999999996</v>
      </c>
      <c r="AU1090" s="17">
        <f>U1090*1.075</f>
        <v>5.9662499999999996</v>
      </c>
      <c r="AV1090" s="30">
        <f>MIN(AN1090,AT1090,AU1090)</f>
        <v>5.9662499999999996</v>
      </c>
      <c r="AW1090" s="17" t="s">
        <v>75</v>
      </c>
      <c r="AX1090" s="17" t="s">
        <v>76</v>
      </c>
      <c r="AY1090" s="33">
        <v>5.97</v>
      </c>
      <c r="AZ1090" s="34">
        <f>IF(AND(AY1090&gt;0,AY1090&lt;=10),AY1090*0.25,IF(AND(AY1090&gt;10,AY1090&lt;=50),AY1090*0.17,IF(AND(AY1090&gt;10,AY1090&lt;=100),AY1090*0.12,IF(AY1090&gt;100,AY1090*0.1))))</f>
        <v>1.4924999999999999</v>
      </c>
      <c r="BA1090" s="35">
        <f>AZ1090+AY1090</f>
        <v>7.4624999999999995</v>
      </c>
      <c r="BB1090" s="33">
        <f>BA1090+BA1090*0.08</f>
        <v>8.0594999999999999</v>
      </c>
      <c r="BP1090" s="49"/>
      <c r="BQ1090" s="49"/>
      <c r="BR1090" s="49"/>
      <c r="BS1090" s="49"/>
      <c r="BT1090" s="49"/>
      <c r="BU1090" s="49"/>
      <c r="BV1090" s="49"/>
      <c r="BW1090" s="49"/>
      <c r="BX1090" s="49"/>
      <c r="BY1090" s="49"/>
      <c r="BZ1090" s="49"/>
      <c r="CA1090" s="49"/>
      <c r="CB1090" s="49"/>
      <c r="CC1090" s="49"/>
      <c r="CD1090" s="49"/>
      <c r="CE1090" s="49"/>
      <c r="CF1090" s="49"/>
      <c r="CG1090" s="49"/>
      <c r="CH1090" s="49"/>
      <c r="CI1090" s="49"/>
      <c r="CJ1090" s="49"/>
      <c r="CK1090" s="49"/>
      <c r="CL1090" s="49"/>
      <c r="CM1090" s="49"/>
      <c r="CN1090" s="49"/>
      <c r="CO1090" s="49"/>
      <c r="CP1090" s="49"/>
      <c r="CQ1090" s="49"/>
      <c r="CR1090" s="49"/>
      <c r="CS1090" s="49"/>
      <c r="CT1090" s="49"/>
      <c r="CU1090" s="49"/>
      <c r="CV1090" s="49"/>
      <c r="CW1090" s="49"/>
      <c r="CX1090" s="49"/>
      <c r="CY1090" s="49"/>
      <c r="CZ1090" s="49"/>
      <c r="DA1090" s="49"/>
      <c r="DB1090" s="49"/>
      <c r="DC1090" s="49"/>
      <c r="DD1090" s="49"/>
      <c r="DE1090" s="49"/>
      <c r="DF1090" s="49"/>
      <c r="DG1090" s="49"/>
      <c r="DH1090" s="49"/>
      <c r="DI1090" s="49"/>
      <c r="DJ1090" s="49"/>
      <c r="DK1090" s="49"/>
      <c r="DL1090" s="49"/>
    </row>
    <row r="1091" spans="1:116" s="17" customFormat="1" ht="30">
      <c r="A1091" s="22" t="s">
        <v>4675</v>
      </c>
      <c r="B1091" s="23">
        <v>1084</v>
      </c>
      <c r="C1091" s="24"/>
      <c r="D1091" s="24"/>
      <c r="E1091" s="26" t="s">
        <v>4729</v>
      </c>
      <c r="F1091" s="26" t="s">
        <v>4730</v>
      </c>
      <c r="G1091" s="25" t="s">
        <v>1015</v>
      </c>
      <c r="H1091" s="22" t="s">
        <v>4731</v>
      </c>
      <c r="I1091" s="26" t="s">
        <v>1964</v>
      </c>
      <c r="J1091" s="26" t="s">
        <v>4732</v>
      </c>
      <c r="K1091" s="27"/>
      <c r="L1091" s="26"/>
      <c r="M1091" s="28">
        <v>1</v>
      </c>
      <c r="N1091" s="26" t="s">
        <v>47</v>
      </c>
      <c r="O1091" s="26" t="s">
        <v>4680</v>
      </c>
      <c r="P1091" s="26" t="s">
        <v>4733</v>
      </c>
      <c r="Q1091" s="26" t="s">
        <v>4734</v>
      </c>
      <c r="R1091" s="29">
        <v>8</v>
      </c>
      <c r="S1091" s="30">
        <v>7.56</v>
      </c>
      <c r="T1091" s="31"/>
      <c r="U1091" s="9">
        <v>7</v>
      </c>
      <c r="V1091" s="29"/>
      <c r="W1091" s="30">
        <v>7</v>
      </c>
      <c r="X1091" s="30"/>
      <c r="Y1091" s="30"/>
      <c r="Z1091" s="30"/>
      <c r="AA1091" s="30"/>
      <c r="AB1091" s="30"/>
      <c r="AC1091" s="30"/>
      <c r="AD1091" s="30"/>
      <c r="AE1091" s="32"/>
      <c r="AN1091" s="33"/>
      <c r="AP1091" s="32"/>
      <c r="AQ1091" s="17" t="e">
        <f>AVERAGE(SMALL(AE1091:AI1091,1),SMALL(AE1091:AI1091,2))</f>
        <v>#NUM!</v>
      </c>
      <c r="AR1091" s="17" t="e">
        <f>IF(R1091 &lt;=( AVERAGE(SMALL(AE1091:AI1091,1),SMALL(AE1091:AI1091,2))), R1091, "")</f>
        <v>#NUM!</v>
      </c>
      <c r="AS1091" s="17" t="e">
        <f>AVERAGE(SMALL(AJ1091:AM1091,1),SMALL(AJ1091:AM1091,2))</f>
        <v>#NUM!</v>
      </c>
      <c r="AT1091" s="17">
        <f>T1091*1.075</f>
        <v>0</v>
      </c>
      <c r="AU1091" s="17">
        <f>U1091*1.075</f>
        <v>7.5249999999999995</v>
      </c>
      <c r="AV1091" s="30">
        <f>MIN(AN1091,AT1091,AU1091)</f>
        <v>0</v>
      </c>
      <c r="AW1091" s="17" t="s">
        <v>53</v>
      </c>
      <c r="AX1091" s="17" t="s">
        <v>52</v>
      </c>
      <c r="AY1091" s="33">
        <v>6</v>
      </c>
      <c r="AZ1091" s="34">
        <f>IF(AND(AY1091&gt;0,AY1091&lt;=10),AY1091*0.25,IF(AND(AY1091&gt;10,AY1091&lt;=50),AY1091*0.17,IF(AND(AY1091&gt;10,AY1091&lt;=100),AY1091*0.12,IF(AY1091&gt;100,AY1091*0.1))))</f>
        <v>1.5</v>
      </c>
      <c r="BA1091" s="35">
        <f>AZ1091+AY1091</f>
        <v>7.5</v>
      </c>
      <c r="BB1091" s="33">
        <f>BA1091+BA1091*0.08</f>
        <v>8.1</v>
      </c>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row>
    <row r="1092" spans="1:116" s="17" customFormat="1" ht="30">
      <c r="A1092" s="43" t="s">
        <v>4761</v>
      </c>
      <c r="B1092" s="23">
        <v>1090</v>
      </c>
      <c r="C1092" s="44">
        <v>19362</v>
      </c>
      <c r="D1092" s="44"/>
      <c r="E1092" s="45" t="s">
        <v>4762</v>
      </c>
      <c r="F1092" s="45" t="s">
        <v>4763</v>
      </c>
      <c r="G1092" s="35" t="s">
        <v>4764</v>
      </c>
      <c r="H1092" s="48" t="s">
        <v>4765</v>
      </c>
      <c r="I1092" s="45" t="s">
        <v>45</v>
      </c>
      <c r="J1092" s="45" t="s">
        <v>4766</v>
      </c>
      <c r="K1092" s="46"/>
      <c r="L1092" s="45"/>
      <c r="M1092" s="47">
        <v>10</v>
      </c>
      <c r="N1092" s="45" t="s">
        <v>47</v>
      </c>
      <c r="O1092" s="45" t="s">
        <v>4767</v>
      </c>
      <c r="P1092" s="45" t="s">
        <v>4768</v>
      </c>
      <c r="Q1092" s="45" t="s">
        <v>4769</v>
      </c>
      <c r="R1092" s="29">
        <v>1.04</v>
      </c>
      <c r="S1092" s="30"/>
      <c r="T1092" s="31">
        <v>0.88</v>
      </c>
      <c r="U1092" s="9">
        <v>0.88</v>
      </c>
      <c r="V1092" s="29">
        <v>1.0415000000000001</v>
      </c>
      <c r="W1092" s="30"/>
      <c r="X1092" s="30"/>
      <c r="Y1092" s="30"/>
      <c r="Z1092" s="30"/>
      <c r="AA1092" s="30"/>
      <c r="AB1092" s="30"/>
      <c r="AC1092" s="30"/>
      <c r="AD1092" s="30"/>
      <c r="AE1092" s="32">
        <v>1.0415000000000001</v>
      </c>
      <c r="AN1092" s="33">
        <v>1.04</v>
      </c>
      <c r="AO1092" s="17" t="s">
        <v>51</v>
      </c>
      <c r="AP1092" s="32" t="s">
        <v>52</v>
      </c>
      <c r="AQ1092" s="17" t="e">
        <f>AVERAGE(SMALL(AE1092:AI1092,1),SMALL(AE1092:AI1092,2))</f>
        <v>#NUM!</v>
      </c>
      <c r="AR1092" s="17" t="e">
        <f>IF(R1092 &lt;=( AVERAGE(SMALL(AE1092:AI1092,1),SMALL(AE1092:AI1092,2))), R1092, "")</f>
        <v>#NUM!</v>
      </c>
      <c r="AS1092" s="17" t="e">
        <f>AVERAGE(SMALL(AJ1092:AM1092,1),SMALL(AJ1092:AM1092,2))</f>
        <v>#NUM!</v>
      </c>
      <c r="AT1092" s="17">
        <f>T1092*1.075</f>
        <v>0.94599999999999995</v>
      </c>
      <c r="AU1092" s="17">
        <f>U1092*1.075</f>
        <v>0.94599999999999995</v>
      </c>
      <c r="AV1092" s="30">
        <f>MIN(AN1092,AT1092,AU1092)</f>
        <v>0.94599999999999995</v>
      </c>
      <c r="AW1092" s="17" t="s">
        <v>75</v>
      </c>
      <c r="AX1092" s="17" t="s">
        <v>76</v>
      </c>
      <c r="AY1092" s="33">
        <v>0.94599999999999995</v>
      </c>
      <c r="AZ1092" s="34">
        <f>IF(AND(AY1092&gt;0,AY1092&lt;=10),AY1092*0.25,IF(AND(AY1092&gt;10,AY1092&lt;=50),AY1092*0.17,IF(AND(AY1092&gt;10,AY1092&lt;=100),AY1092*0.12,IF(AY1092&gt;100,AY1092*0.1))))</f>
        <v>0.23649999999999999</v>
      </c>
      <c r="BA1092" s="35">
        <f>AZ1092+AY1092</f>
        <v>1.1824999999999999</v>
      </c>
      <c r="BB1092" s="33">
        <f>BA1092+BA1092*0.08</f>
        <v>1.2770999999999999</v>
      </c>
    </row>
    <row r="1093" spans="1:116" s="17" customFormat="1" ht="30">
      <c r="A1093" s="43" t="s">
        <v>4770</v>
      </c>
      <c r="B1093" s="23">
        <v>1097</v>
      </c>
      <c r="C1093" s="44">
        <v>5456</v>
      </c>
      <c r="D1093" s="44"/>
      <c r="E1093" s="45" t="s">
        <v>4807</v>
      </c>
      <c r="F1093" s="45" t="s">
        <v>4808</v>
      </c>
      <c r="G1093" s="35" t="s">
        <v>4809</v>
      </c>
      <c r="H1093" s="48" t="s">
        <v>171</v>
      </c>
      <c r="I1093" s="45" t="s">
        <v>3116</v>
      </c>
      <c r="J1093" s="45" t="s">
        <v>4810</v>
      </c>
      <c r="K1093" s="46"/>
      <c r="L1093" s="45"/>
      <c r="M1093" s="47">
        <v>10</v>
      </c>
      <c r="N1093" s="45" t="s">
        <v>47</v>
      </c>
      <c r="O1093" s="45" t="s">
        <v>4775</v>
      </c>
      <c r="P1093" s="45" t="s">
        <v>4811</v>
      </c>
      <c r="Q1093" s="45" t="s">
        <v>4812</v>
      </c>
      <c r="R1093" s="29">
        <v>3.35</v>
      </c>
      <c r="S1093" s="30"/>
      <c r="T1093" s="31"/>
      <c r="U1093" s="9">
        <v>0.96</v>
      </c>
      <c r="V1093" s="29"/>
      <c r="W1093" s="30"/>
      <c r="X1093" s="30"/>
      <c r="Y1093" s="30"/>
      <c r="Z1093" s="30"/>
      <c r="AA1093" s="30"/>
      <c r="AB1093" s="30"/>
      <c r="AC1093" s="30"/>
      <c r="AD1093" s="30"/>
      <c r="AE1093" s="32"/>
      <c r="AN1093" s="33">
        <v>3.35</v>
      </c>
      <c r="AO1093" s="17" t="s">
        <v>51</v>
      </c>
      <c r="AP1093" s="32" t="s">
        <v>52</v>
      </c>
      <c r="AQ1093" s="17" t="e">
        <f>AVERAGE(SMALL(AE1093:AI1093,1),SMALL(AE1093:AI1093,2))</f>
        <v>#NUM!</v>
      </c>
      <c r="AR1093" s="17" t="e">
        <f>IF(R1093 &lt;=( AVERAGE(SMALL(AE1093:AI1093,1),SMALL(AE1093:AI1093,2))), R1093, "")</f>
        <v>#NUM!</v>
      </c>
      <c r="AS1093" s="17" t="e">
        <f>AVERAGE(SMALL(AJ1093:AM1093,1),SMALL(AJ1093:AM1093,2))</f>
        <v>#NUM!</v>
      </c>
      <c r="AT1093" s="17">
        <f>T1093*1.075</f>
        <v>0</v>
      </c>
      <c r="AU1093" s="17">
        <f>U1093*1.075</f>
        <v>1.032</v>
      </c>
      <c r="AV1093" s="30">
        <f>MIN(AN1093,AT1093,AU1093)</f>
        <v>0</v>
      </c>
      <c r="AW1093" s="17" t="s">
        <v>75</v>
      </c>
      <c r="AX1093" s="17" t="s">
        <v>76</v>
      </c>
      <c r="AY1093" s="33">
        <v>1.032</v>
      </c>
      <c r="AZ1093" s="34">
        <f>IF(AND(AY1093&gt;0,AY1093&lt;=10),AY1093*0.25,IF(AND(AY1093&gt;10,AY1093&lt;=50),AY1093*0.17,IF(AND(AY1093&gt;10,AY1093&lt;=100),AY1093*0.12,IF(AY1093&gt;100,AY1093*0.1))))</f>
        <v>0.25800000000000001</v>
      </c>
      <c r="BA1093" s="35">
        <f>AZ1093+AY1093</f>
        <v>1.29</v>
      </c>
      <c r="BB1093" s="33">
        <f>BA1093+BA1093*0.08</f>
        <v>1.3932</v>
      </c>
    </row>
    <row r="1094" spans="1:116" s="17" customFormat="1" ht="30">
      <c r="A1094" s="43" t="s">
        <v>4770</v>
      </c>
      <c r="B1094" s="23">
        <v>1093</v>
      </c>
      <c r="C1094" s="44">
        <v>19399</v>
      </c>
      <c r="D1094" s="44"/>
      <c r="E1094" s="45" t="s">
        <v>4784</v>
      </c>
      <c r="F1094" s="45" t="s">
        <v>4785</v>
      </c>
      <c r="G1094" s="35" t="s">
        <v>4786</v>
      </c>
      <c r="H1094" s="48" t="s">
        <v>812</v>
      </c>
      <c r="I1094" s="45" t="s">
        <v>69</v>
      </c>
      <c r="J1094" s="45" t="s">
        <v>4787</v>
      </c>
      <c r="K1094" s="46">
        <v>30</v>
      </c>
      <c r="L1094" s="45" t="s">
        <v>71</v>
      </c>
      <c r="M1094" s="47">
        <v>1</v>
      </c>
      <c r="N1094" s="45" t="s">
        <v>47</v>
      </c>
      <c r="O1094" s="45" t="s">
        <v>4775</v>
      </c>
      <c r="P1094" s="45" t="s">
        <v>4788</v>
      </c>
      <c r="Q1094" s="45" t="s">
        <v>4789</v>
      </c>
      <c r="R1094" s="29">
        <v>3.09</v>
      </c>
      <c r="S1094" s="30"/>
      <c r="T1094" s="31"/>
      <c r="U1094" s="9">
        <v>1.25</v>
      </c>
      <c r="V1094" s="29"/>
      <c r="W1094" s="30"/>
      <c r="X1094" s="30"/>
      <c r="Y1094" s="30"/>
      <c r="Z1094" s="30"/>
      <c r="AA1094" s="30"/>
      <c r="AB1094" s="30"/>
      <c r="AC1094" s="30"/>
      <c r="AD1094" s="30"/>
      <c r="AE1094" s="32"/>
      <c r="AN1094" s="33">
        <v>3.09</v>
      </c>
      <c r="AO1094" s="17" t="s">
        <v>51</v>
      </c>
      <c r="AP1094" s="32" t="s">
        <v>52</v>
      </c>
      <c r="AQ1094" s="17" t="e">
        <f>AVERAGE(SMALL(AE1094:AI1094,1),SMALL(AE1094:AI1094,2))</f>
        <v>#NUM!</v>
      </c>
      <c r="AR1094" s="17" t="e">
        <f>IF(R1094 &lt;=( AVERAGE(SMALL(AE1094:AI1094,1),SMALL(AE1094:AI1094,2))), R1094, "")</f>
        <v>#NUM!</v>
      </c>
      <c r="AS1094" s="17" t="e">
        <f>AVERAGE(SMALL(AJ1094:AM1094,1),SMALL(AJ1094:AM1094,2))</f>
        <v>#NUM!</v>
      </c>
      <c r="AT1094" s="17">
        <f>T1094*1.075</f>
        <v>0</v>
      </c>
      <c r="AU1094" s="17">
        <f>U1094*1.075</f>
        <v>1.34375</v>
      </c>
      <c r="AV1094" s="30">
        <f>MIN(AN1094,AT1094,AU1094)</f>
        <v>0</v>
      </c>
      <c r="AW1094" s="17" t="s">
        <v>75</v>
      </c>
      <c r="AX1094" s="17" t="s">
        <v>76</v>
      </c>
      <c r="AY1094" s="33">
        <v>1.3436999999999999</v>
      </c>
      <c r="AZ1094" s="34">
        <f>IF(AND(AY1094&gt;0,AY1094&lt;=10),AY1094*0.25,IF(AND(AY1094&gt;10,AY1094&lt;=50),AY1094*0.17,IF(AND(AY1094&gt;10,AY1094&lt;=100),AY1094*0.12,IF(AY1094&gt;100,AY1094*0.1))))</f>
        <v>0.33592499999999997</v>
      </c>
      <c r="BA1094" s="35">
        <f>AZ1094+AY1094</f>
        <v>1.6796249999999999</v>
      </c>
      <c r="BB1094" s="33">
        <f>BA1094+BA1094*0.08</f>
        <v>1.8139949999999998</v>
      </c>
      <c r="BP1094" s="49"/>
      <c r="BQ1094" s="49"/>
      <c r="BR1094" s="49"/>
      <c r="BS1094" s="49"/>
      <c r="BT1094" s="49"/>
      <c r="BU1094" s="49"/>
      <c r="BV1094" s="49"/>
      <c r="BW1094" s="49"/>
      <c r="BX1094" s="49"/>
      <c r="BY1094" s="49"/>
      <c r="BZ1094" s="49"/>
      <c r="CA1094" s="49"/>
      <c r="CB1094" s="49"/>
      <c r="CC1094" s="49"/>
      <c r="CD1094" s="49"/>
      <c r="CE1094" s="49"/>
      <c r="CF1094" s="49"/>
      <c r="CG1094" s="49"/>
      <c r="CH1094" s="49"/>
      <c r="CI1094" s="49"/>
      <c r="CJ1094" s="49"/>
      <c r="CK1094" s="49"/>
      <c r="CL1094" s="49"/>
      <c r="CM1094" s="49"/>
      <c r="CN1094" s="49"/>
      <c r="CO1094" s="49"/>
      <c r="CP1094" s="49"/>
      <c r="CQ1094" s="49"/>
      <c r="CR1094" s="49"/>
      <c r="CS1094" s="49"/>
      <c r="CT1094" s="49"/>
      <c r="CU1094" s="49"/>
      <c r="CV1094" s="49"/>
      <c r="CW1094" s="49"/>
      <c r="CX1094" s="49"/>
      <c r="CY1094" s="49"/>
      <c r="CZ1094" s="49"/>
      <c r="DA1094" s="49"/>
      <c r="DB1094" s="49"/>
      <c r="DC1094" s="49"/>
      <c r="DD1094" s="49"/>
      <c r="DE1094" s="49"/>
      <c r="DF1094" s="49"/>
      <c r="DG1094" s="49"/>
      <c r="DH1094" s="49"/>
      <c r="DI1094" s="49"/>
      <c r="DJ1094" s="49"/>
      <c r="DK1094" s="49"/>
      <c r="DL1094" s="49"/>
    </row>
    <row r="1095" spans="1:116" s="17" customFormat="1" ht="30">
      <c r="A1095" s="43" t="s">
        <v>4770</v>
      </c>
      <c r="B1095" s="23">
        <v>1098</v>
      </c>
      <c r="C1095" s="44">
        <v>5455</v>
      </c>
      <c r="D1095" s="44"/>
      <c r="E1095" s="45" t="s">
        <v>4813</v>
      </c>
      <c r="F1095" s="45" t="s">
        <v>4814</v>
      </c>
      <c r="G1095" s="35" t="s">
        <v>4815</v>
      </c>
      <c r="H1095" s="48" t="s">
        <v>519</v>
      </c>
      <c r="I1095" s="45" t="s">
        <v>387</v>
      </c>
      <c r="J1095" s="45" t="s">
        <v>4816</v>
      </c>
      <c r="K1095" s="46"/>
      <c r="L1095" s="45"/>
      <c r="M1095" s="47">
        <v>10</v>
      </c>
      <c r="N1095" s="45" t="s">
        <v>47</v>
      </c>
      <c r="O1095" s="45" t="s">
        <v>4775</v>
      </c>
      <c r="P1095" s="45" t="s">
        <v>4817</v>
      </c>
      <c r="Q1095" s="45" t="s">
        <v>4818</v>
      </c>
      <c r="R1095" s="29">
        <v>3.84</v>
      </c>
      <c r="S1095" s="30"/>
      <c r="T1095" s="31"/>
      <c r="U1095" s="9">
        <v>1.95</v>
      </c>
      <c r="V1095" s="29"/>
      <c r="W1095" s="30"/>
      <c r="X1095" s="30"/>
      <c r="Y1095" s="30"/>
      <c r="Z1095" s="30"/>
      <c r="AA1095" s="30"/>
      <c r="AB1095" s="30"/>
      <c r="AC1095" s="30"/>
      <c r="AD1095" s="30"/>
      <c r="AE1095" s="32"/>
      <c r="AN1095" s="33">
        <v>3.84</v>
      </c>
      <c r="AO1095" s="17" t="s">
        <v>51</v>
      </c>
      <c r="AP1095" s="32" t="s">
        <v>52</v>
      </c>
      <c r="AQ1095" s="17" t="e">
        <f>AVERAGE(SMALL(AE1095:AI1095,1),SMALL(AE1095:AI1095,2))</f>
        <v>#NUM!</v>
      </c>
      <c r="AR1095" s="17" t="e">
        <f>IF(R1095 &lt;=( AVERAGE(SMALL(AE1095:AI1095,1),SMALL(AE1095:AI1095,2))), R1095, "")</f>
        <v>#NUM!</v>
      </c>
      <c r="AS1095" s="17" t="e">
        <f>AVERAGE(SMALL(AJ1095:AM1095,1),SMALL(AJ1095:AM1095,2))</f>
        <v>#NUM!</v>
      </c>
      <c r="AT1095" s="17">
        <f>T1095*1.075</f>
        <v>0</v>
      </c>
      <c r="AU1095" s="17">
        <f>U1095*1.075</f>
        <v>2.0962499999999999</v>
      </c>
      <c r="AV1095" s="30">
        <f>MIN(AN1095,AT1095,AU1095)</f>
        <v>0</v>
      </c>
      <c r="AW1095" s="17" t="s">
        <v>75</v>
      </c>
      <c r="AX1095" s="17" t="s">
        <v>76</v>
      </c>
      <c r="AY1095" s="33">
        <v>2.0960000000000001</v>
      </c>
      <c r="AZ1095" s="34">
        <f>IF(AND(AY1095&gt;0,AY1095&lt;=10),AY1095*0.25,IF(AND(AY1095&gt;10,AY1095&lt;=50),AY1095*0.17,IF(AND(AY1095&gt;10,AY1095&lt;=100),AY1095*0.12,IF(AY1095&gt;100,AY1095*0.1))))</f>
        <v>0.52400000000000002</v>
      </c>
      <c r="BA1095" s="35">
        <f>AZ1095+AY1095</f>
        <v>2.62</v>
      </c>
      <c r="BB1095" s="33">
        <f>BA1095+BA1095*0.08</f>
        <v>2.8296000000000001</v>
      </c>
    </row>
    <row r="1096" spans="1:116" s="17" customFormat="1" ht="30">
      <c r="A1096" s="43" t="s">
        <v>4770</v>
      </c>
      <c r="B1096" s="23">
        <v>1099</v>
      </c>
      <c r="C1096" s="44">
        <v>5482</v>
      </c>
      <c r="D1096" s="44"/>
      <c r="E1096" s="45" t="s">
        <v>4819</v>
      </c>
      <c r="F1096" s="45" t="s">
        <v>2801</v>
      </c>
      <c r="G1096" s="35" t="s">
        <v>362</v>
      </c>
      <c r="H1096" s="48" t="s">
        <v>298</v>
      </c>
      <c r="I1096" s="45" t="s">
        <v>106</v>
      </c>
      <c r="J1096" s="45" t="s">
        <v>733</v>
      </c>
      <c r="K1096" s="46"/>
      <c r="L1096" s="45"/>
      <c r="M1096" s="47">
        <v>24</v>
      </c>
      <c r="N1096" s="45" t="s">
        <v>47</v>
      </c>
      <c r="O1096" s="45" t="s">
        <v>4775</v>
      </c>
      <c r="P1096" s="45" t="s">
        <v>4820</v>
      </c>
      <c r="Q1096" s="45" t="s">
        <v>4821</v>
      </c>
      <c r="R1096" s="29">
        <v>4.49</v>
      </c>
      <c r="S1096" s="30"/>
      <c r="T1096" s="31"/>
      <c r="U1096" s="9">
        <v>3</v>
      </c>
      <c r="V1096" s="29"/>
      <c r="W1096" s="30"/>
      <c r="X1096" s="30"/>
      <c r="Y1096" s="30"/>
      <c r="Z1096" s="30"/>
      <c r="AA1096" s="30"/>
      <c r="AB1096" s="30"/>
      <c r="AC1096" s="30"/>
      <c r="AD1096" s="30"/>
      <c r="AE1096" s="32"/>
      <c r="AN1096" s="33">
        <v>4.49</v>
      </c>
      <c r="AO1096" s="17" t="s">
        <v>51</v>
      </c>
      <c r="AP1096" s="32" t="s">
        <v>52</v>
      </c>
      <c r="AQ1096" s="17" t="e">
        <f>AVERAGE(SMALL(AE1096:AI1096,1),SMALL(AE1096:AI1096,2))</f>
        <v>#NUM!</v>
      </c>
      <c r="AR1096" s="17" t="e">
        <f>IF(R1096 &lt;=( AVERAGE(SMALL(AE1096:AI1096,1),SMALL(AE1096:AI1096,2))), R1096, "")</f>
        <v>#NUM!</v>
      </c>
      <c r="AS1096" s="17" t="e">
        <f>AVERAGE(SMALL(AJ1096:AM1096,1),SMALL(AJ1096:AM1096,2))</f>
        <v>#NUM!</v>
      </c>
      <c r="AT1096" s="17">
        <f>T1096*1.075</f>
        <v>0</v>
      </c>
      <c r="AU1096" s="17">
        <f>U1096*1.075</f>
        <v>3.2249999999999996</v>
      </c>
      <c r="AV1096" s="30">
        <f>MIN(AN1096,AT1096,AU1096)</f>
        <v>0</v>
      </c>
      <c r="AW1096" s="17" t="s">
        <v>75</v>
      </c>
      <c r="AX1096" s="17" t="s">
        <v>76</v>
      </c>
      <c r="AY1096" s="33">
        <v>3.2250000000000001</v>
      </c>
      <c r="AZ1096" s="34">
        <f>IF(AND(AY1096&gt;0,AY1096&lt;=10),AY1096*0.25,IF(AND(AY1096&gt;10,AY1096&lt;=50),AY1096*0.17,IF(AND(AY1096&gt;10,AY1096&lt;=100),AY1096*0.12,IF(AY1096&gt;100,AY1096*0.1))))</f>
        <v>0.80625000000000002</v>
      </c>
      <c r="BA1096" s="35">
        <f>AZ1096+AY1096</f>
        <v>4.03125</v>
      </c>
      <c r="BB1096" s="33">
        <f>BA1096+BA1096*0.08</f>
        <v>4.3537499999999998</v>
      </c>
    </row>
    <row r="1097" spans="1:116" s="17" customFormat="1" ht="30">
      <c r="A1097" s="43" t="s">
        <v>4770</v>
      </c>
      <c r="B1097" s="23">
        <v>1096</v>
      </c>
      <c r="C1097" s="44">
        <v>5278</v>
      </c>
      <c r="D1097" s="44"/>
      <c r="E1097" s="45" t="s">
        <v>4802</v>
      </c>
      <c r="F1097" s="45" t="s">
        <v>4803</v>
      </c>
      <c r="G1097" s="35" t="s">
        <v>915</v>
      </c>
      <c r="H1097" s="48" t="s">
        <v>523</v>
      </c>
      <c r="I1097" s="45" t="s">
        <v>890</v>
      </c>
      <c r="J1097" s="45" t="s">
        <v>4804</v>
      </c>
      <c r="K1097" s="46"/>
      <c r="L1097" s="45"/>
      <c r="M1097" s="47">
        <v>30</v>
      </c>
      <c r="N1097" s="45" t="s">
        <v>47</v>
      </c>
      <c r="O1097" s="45" t="s">
        <v>4775</v>
      </c>
      <c r="P1097" s="45" t="s">
        <v>4805</v>
      </c>
      <c r="Q1097" s="45" t="s">
        <v>4806</v>
      </c>
      <c r="R1097" s="29">
        <v>6.12</v>
      </c>
      <c r="S1097" s="30"/>
      <c r="T1097" s="31">
        <v>4.0999999999999996</v>
      </c>
      <c r="U1097" s="9">
        <v>3.32</v>
      </c>
      <c r="V1097" s="29"/>
      <c r="W1097" s="30"/>
      <c r="X1097" s="30"/>
      <c r="Y1097" s="30"/>
      <c r="Z1097" s="30"/>
      <c r="AA1097" s="30"/>
      <c r="AB1097" s="30"/>
      <c r="AC1097" s="30"/>
      <c r="AD1097" s="30"/>
      <c r="AE1097" s="32"/>
      <c r="AF1097" s="17">
        <v>5.1669999999999998</v>
      </c>
      <c r="AN1097" s="33">
        <v>6.12</v>
      </c>
      <c r="AO1097" s="17" t="s">
        <v>51</v>
      </c>
      <c r="AP1097" s="32" t="s">
        <v>52</v>
      </c>
      <c r="AQ1097" s="17" t="e">
        <f>AVERAGE(SMALL(AE1097:AI1097,1),SMALL(AE1097:AI1097,2))</f>
        <v>#NUM!</v>
      </c>
      <c r="AR1097" s="17" t="e">
        <f>IF(R1097 &lt;=( AVERAGE(SMALL(AE1097:AI1097,1),SMALL(AE1097:AI1097,2))), R1097, "")</f>
        <v>#NUM!</v>
      </c>
      <c r="AS1097" s="17" t="e">
        <f>AVERAGE(SMALL(AJ1097:AM1097,1),SMALL(AJ1097:AM1097,2))</f>
        <v>#NUM!</v>
      </c>
      <c r="AT1097" s="17">
        <f>T1097*1.075</f>
        <v>4.4074999999999998</v>
      </c>
      <c r="AU1097" s="17">
        <f>U1097*1.075</f>
        <v>3.5689999999999995</v>
      </c>
      <c r="AV1097" s="30">
        <f>MIN(AN1097,AT1097,AU1097)</f>
        <v>3.5689999999999995</v>
      </c>
      <c r="AW1097" s="17" t="s">
        <v>75</v>
      </c>
      <c r="AX1097" s="17" t="s">
        <v>76</v>
      </c>
      <c r="AY1097" s="33">
        <v>3.57</v>
      </c>
      <c r="AZ1097" s="34">
        <f>IF(AND(AY1097&gt;0,AY1097&lt;=10),AY1097*0.25,IF(AND(AY1097&gt;10,AY1097&lt;=50),AY1097*0.17,IF(AND(AY1097&gt;10,AY1097&lt;=100),AY1097*0.12,IF(AY1097&gt;100,AY1097*0.1))))</f>
        <v>0.89249999999999996</v>
      </c>
      <c r="BA1097" s="35">
        <f>AZ1097+AY1097</f>
        <v>4.4624999999999995</v>
      </c>
      <c r="BB1097" s="33">
        <f>BA1097+BA1097*0.08</f>
        <v>4.8194999999999997</v>
      </c>
      <c r="BP1097" s="49"/>
      <c r="BQ1097" s="49"/>
      <c r="BR1097" s="49"/>
      <c r="BS1097" s="49"/>
      <c r="BT1097" s="49"/>
      <c r="BU1097" s="49"/>
      <c r="BV1097" s="49"/>
      <c r="BW1097" s="49"/>
      <c r="BX1097" s="49"/>
      <c r="BY1097" s="49"/>
      <c r="BZ1097" s="49"/>
      <c r="CA1097" s="49"/>
      <c r="CB1097" s="49"/>
      <c r="CC1097" s="49"/>
      <c r="CD1097" s="49"/>
      <c r="CE1097" s="49"/>
      <c r="CF1097" s="49"/>
      <c r="CG1097" s="49"/>
      <c r="CH1097" s="49"/>
      <c r="CI1097" s="49"/>
      <c r="CJ1097" s="49"/>
      <c r="CK1097" s="49"/>
      <c r="CL1097" s="49"/>
      <c r="CM1097" s="49"/>
      <c r="CN1097" s="49"/>
      <c r="CO1097" s="49"/>
      <c r="CP1097" s="49"/>
      <c r="CQ1097" s="49"/>
      <c r="CR1097" s="49"/>
      <c r="CS1097" s="49"/>
      <c r="CT1097" s="49"/>
      <c r="CU1097" s="49"/>
      <c r="CV1097" s="49"/>
      <c r="CW1097" s="49"/>
      <c r="CX1097" s="49"/>
      <c r="CY1097" s="49"/>
      <c r="CZ1097" s="49"/>
      <c r="DA1097" s="49"/>
      <c r="DB1097" s="49"/>
      <c r="DC1097" s="49"/>
      <c r="DD1097" s="49"/>
      <c r="DE1097" s="49"/>
      <c r="DF1097" s="49"/>
      <c r="DG1097" s="49"/>
      <c r="DH1097" s="49"/>
      <c r="DI1097" s="49"/>
      <c r="DJ1097" s="49"/>
      <c r="DK1097" s="49"/>
      <c r="DL1097" s="49"/>
    </row>
    <row r="1098" spans="1:116" s="17" customFormat="1" ht="60">
      <c r="A1098" s="43" t="s">
        <v>4770</v>
      </c>
      <c r="B1098" s="23">
        <v>1091</v>
      </c>
      <c r="C1098" s="44">
        <v>5279</v>
      </c>
      <c r="D1098" s="44"/>
      <c r="E1098" s="45" t="s">
        <v>4771</v>
      </c>
      <c r="F1098" s="45" t="s">
        <v>4772</v>
      </c>
      <c r="G1098" s="35" t="s">
        <v>4773</v>
      </c>
      <c r="H1098" s="48" t="s">
        <v>105</v>
      </c>
      <c r="I1098" s="45" t="s">
        <v>106</v>
      </c>
      <c r="J1098" s="45" t="s">
        <v>4774</v>
      </c>
      <c r="K1098" s="46"/>
      <c r="L1098" s="45"/>
      <c r="M1098" s="47">
        <v>30</v>
      </c>
      <c r="N1098" s="45" t="s">
        <v>47</v>
      </c>
      <c r="O1098" s="45" t="s">
        <v>4775</v>
      </c>
      <c r="P1098" s="45" t="s">
        <v>4776</v>
      </c>
      <c r="Q1098" s="45" t="s">
        <v>4777</v>
      </c>
      <c r="R1098" s="29">
        <v>7.39</v>
      </c>
      <c r="S1098" s="30"/>
      <c r="T1098" s="31">
        <v>7.15</v>
      </c>
      <c r="U1098" s="9">
        <v>5.8</v>
      </c>
      <c r="V1098" s="29"/>
      <c r="W1098" s="30"/>
      <c r="X1098" s="30"/>
      <c r="Y1098" s="30"/>
      <c r="Z1098" s="30"/>
      <c r="AA1098" s="30"/>
      <c r="AB1098" s="30"/>
      <c r="AC1098" s="30"/>
      <c r="AD1098" s="30"/>
      <c r="AE1098" s="32"/>
      <c r="AN1098" s="33">
        <v>7.39</v>
      </c>
      <c r="AO1098" s="17" t="s">
        <v>51</v>
      </c>
      <c r="AP1098" s="32" t="s">
        <v>52</v>
      </c>
      <c r="AQ1098" s="17" t="e">
        <f>AVERAGE(SMALL(AE1098:AI1098,1),SMALL(AE1098:AI1098,2))</f>
        <v>#NUM!</v>
      </c>
      <c r="AR1098" s="17" t="e">
        <f>IF(R1098 &lt;=( AVERAGE(SMALL(AE1098:AI1098,1),SMALL(AE1098:AI1098,2))), R1098, "")</f>
        <v>#NUM!</v>
      </c>
      <c r="AS1098" s="17" t="e">
        <f>AVERAGE(SMALL(AJ1098:AM1098,1),SMALL(AJ1098:AM1098,2))</f>
        <v>#NUM!</v>
      </c>
      <c r="AT1098" s="17">
        <f>T1098*1.075</f>
        <v>7.6862500000000002</v>
      </c>
      <c r="AU1098" s="17">
        <f>U1098*1.075</f>
        <v>6.2349999999999994</v>
      </c>
      <c r="AV1098" s="30">
        <f>MIN(AN1098,AT1098,AU1098)</f>
        <v>6.2349999999999994</v>
      </c>
      <c r="AW1098" s="17" t="s">
        <v>75</v>
      </c>
      <c r="AX1098" s="17" t="s">
        <v>76</v>
      </c>
      <c r="AY1098" s="33">
        <v>6.24</v>
      </c>
      <c r="AZ1098" s="34">
        <f>IF(AND(AY1098&gt;0,AY1098&lt;=10),AY1098*0.25,IF(AND(AY1098&gt;10,AY1098&lt;=50),AY1098*0.17,IF(AND(AY1098&gt;10,AY1098&lt;=100),AY1098*0.12,IF(AY1098&gt;100,AY1098*0.1))))</f>
        <v>1.56</v>
      </c>
      <c r="BA1098" s="35">
        <f>AZ1098+AY1098</f>
        <v>7.8000000000000007</v>
      </c>
      <c r="BB1098" s="33">
        <f>BA1098+BA1098*0.08</f>
        <v>8.4240000000000013</v>
      </c>
    </row>
    <row r="1099" spans="1:116" s="17" customFormat="1" ht="90">
      <c r="A1099" s="43" t="s">
        <v>4770</v>
      </c>
      <c r="B1099" s="23">
        <v>1094</v>
      </c>
      <c r="C1099" s="44">
        <v>18035</v>
      </c>
      <c r="D1099" s="44"/>
      <c r="E1099" s="45" t="s">
        <v>4790</v>
      </c>
      <c r="F1099" s="45" t="s">
        <v>4791</v>
      </c>
      <c r="G1099" s="35" t="s">
        <v>4792</v>
      </c>
      <c r="H1099" s="48" t="s">
        <v>4793</v>
      </c>
      <c r="I1099" s="45" t="s">
        <v>106</v>
      </c>
      <c r="J1099" s="45" t="s">
        <v>4794</v>
      </c>
      <c r="K1099" s="46"/>
      <c r="L1099" s="45"/>
      <c r="M1099" s="47">
        <v>30</v>
      </c>
      <c r="N1099" s="45" t="s">
        <v>47</v>
      </c>
      <c r="O1099" s="45" t="s">
        <v>4775</v>
      </c>
      <c r="P1099" s="45" t="s">
        <v>4795</v>
      </c>
      <c r="Q1099" s="45" t="s">
        <v>4796</v>
      </c>
      <c r="R1099" s="29">
        <v>12.15</v>
      </c>
      <c r="S1099" s="30"/>
      <c r="T1099" s="31"/>
      <c r="U1099" s="9">
        <v>9.5</v>
      </c>
      <c r="V1099" s="29"/>
      <c r="W1099" s="30"/>
      <c r="X1099" s="30"/>
      <c r="Y1099" s="30"/>
      <c r="Z1099" s="30"/>
      <c r="AA1099" s="30"/>
      <c r="AB1099" s="30"/>
      <c r="AC1099" s="30"/>
      <c r="AD1099" s="30"/>
      <c r="AE1099" s="32"/>
      <c r="AN1099" s="33">
        <v>12.15</v>
      </c>
      <c r="AO1099" s="17" t="s">
        <v>51</v>
      </c>
      <c r="AP1099" s="32" t="s">
        <v>52</v>
      </c>
      <c r="AQ1099" s="17" t="e">
        <f>AVERAGE(SMALL(AE1099:AI1099,1),SMALL(AE1099:AI1099,2))</f>
        <v>#NUM!</v>
      </c>
      <c r="AR1099" s="17" t="e">
        <f>IF(R1099 &lt;=( AVERAGE(SMALL(AE1099:AI1099,1),SMALL(AE1099:AI1099,2))), R1099, "")</f>
        <v>#NUM!</v>
      </c>
      <c r="AS1099" s="17" t="e">
        <f>AVERAGE(SMALL(AJ1099:AM1099,1),SMALL(AJ1099:AM1099,2))</f>
        <v>#NUM!</v>
      </c>
      <c r="AT1099" s="17">
        <f>T1099*1.075</f>
        <v>0</v>
      </c>
      <c r="AU1099" s="17">
        <f>U1099*1.075</f>
        <v>10.2125</v>
      </c>
      <c r="AV1099" s="30">
        <f>MIN(AN1099,AT1099,AU1099)</f>
        <v>0</v>
      </c>
      <c r="AW1099" s="17" t="s">
        <v>75</v>
      </c>
      <c r="AX1099" s="17" t="s">
        <v>76</v>
      </c>
      <c r="AY1099" s="33">
        <v>10.212</v>
      </c>
      <c r="AZ1099" s="34">
        <f>IF(AND(AY1099&gt;0,AY1099&lt;=10),AY1099*0.25,IF(AND(AY1099&gt;10,AY1099&lt;=50),AY1099*0.17,IF(AND(AY1099&gt;10,AY1099&lt;=100),AY1099*0.12,IF(AY1099&gt;100,AY1099*0.1))))</f>
        <v>1.73604</v>
      </c>
      <c r="BA1099" s="35">
        <f>AZ1099+AY1099</f>
        <v>11.948039999999999</v>
      </c>
      <c r="BB1099" s="33">
        <f>BA1099+BA1099*0.08</f>
        <v>12.903883199999999</v>
      </c>
      <c r="BP1099" s="49"/>
      <c r="BQ1099" s="49"/>
      <c r="BR1099" s="49"/>
      <c r="BS1099" s="49"/>
      <c r="BT1099" s="49"/>
      <c r="BU1099" s="49"/>
      <c r="BV1099" s="49"/>
      <c r="BW1099" s="49"/>
      <c r="BX1099" s="49"/>
      <c r="BY1099" s="49"/>
      <c r="BZ1099" s="49"/>
      <c r="CA1099" s="49"/>
      <c r="CB1099" s="49"/>
      <c r="CC1099" s="49"/>
      <c r="CD1099" s="49"/>
      <c r="CE1099" s="49"/>
      <c r="CF1099" s="49"/>
      <c r="CG1099" s="49"/>
      <c r="CH1099" s="49"/>
      <c r="CI1099" s="49"/>
      <c r="CJ1099" s="49"/>
      <c r="CK1099" s="49"/>
      <c r="CL1099" s="49"/>
      <c r="CM1099" s="49"/>
      <c r="CN1099" s="49"/>
      <c r="CO1099" s="49"/>
      <c r="CP1099" s="49"/>
      <c r="CQ1099" s="49"/>
      <c r="CR1099" s="49"/>
      <c r="CS1099" s="49"/>
      <c r="CT1099" s="49"/>
      <c r="CU1099" s="49"/>
      <c r="CV1099" s="49"/>
      <c r="CW1099" s="49"/>
      <c r="CX1099" s="49"/>
      <c r="CY1099" s="49"/>
      <c r="CZ1099" s="49"/>
      <c r="DA1099" s="49"/>
      <c r="DB1099" s="49"/>
      <c r="DC1099" s="49"/>
      <c r="DD1099" s="49"/>
      <c r="DE1099" s="49"/>
      <c r="DF1099" s="49"/>
      <c r="DG1099" s="49"/>
      <c r="DH1099" s="49"/>
      <c r="DI1099" s="49"/>
      <c r="DJ1099" s="49"/>
      <c r="DK1099" s="49"/>
      <c r="DL1099" s="49"/>
    </row>
    <row r="1100" spans="1:116" s="17" customFormat="1" ht="45">
      <c r="A1100" s="43" t="s">
        <v>4770</v>
      </c>
      <c r="B1100" s="23">
        <v>1092</v>
      </c>
      <c r="C1100" s="44">
        <v>19276</v>
      </c>
      <c r="D1100" s="44"/>
      <c r="E1100" s="45" t="s">
        <v>4778</v>
      </c>
      <c r="F1100" s="45" t="s">
        <v>4779</v>
      </c>
      <c r="G1100" s="35" t="s">
        <v>4780</v>
      </c>
      <c r="H1100" s="48" t="s">
        <v>2734</v>
      </c>
      <c r="I1100" s="45" t="s">
        <v>45</v>
      </c>
      <c r="J1100" s="45" t="s">
        <v>4781</v>
      </c>
      <c r="K1100" s="46"/>
      <c r="L1100" s="45"/>
      <c r="M1100" s="47">
        <v>12</v>
      </c>
      <c r="N1100" s="45" t="s">
        <v>47</v>
      </c>
      <c r="O1100" s="45" t="s">
        <v>4775</v>
      </c>
      <c r="P1100" s="45" t="s">
        <v>4782</v>
      </c>
      <c r="Q1100" s="45" t="s">
        <v>4783</v>
      </c>
      <c r="R1100" s="29">
        <v>12.8</v>
      </c>
      <c r="S1100" s="30"/>
      <c r="T1100" s="31"/>
      <c r="U1100" s="9">
        <v>10.220000000000001</v>
      </c>
      <c r="V1100" s="29"/>
      <c r="W1100" s="30"/>
      <c r="X1100" s="30"/>
      <c r="Y1100" s="30"/>
      <c r="Z1100" s="30"/>
      <c r="AA1100" s="30"/>
      <c r="AB1100" s="30"/>
      <c r="AC1100" s="30"/>
      <c r="AD1100" s="30"/>
      <c r="AE1100" s="32"/>
      <c r="AN1100" s="33">
        <v>12.8</v>
      </c>
      <c r="AO1100" s="17" t="s">
        <v>51</v>
      </c>
      <c r="AP1100" s="32" t="s">
        <v>52</v>
      </c>
      <c r="AQ1100" s="17" t="e">
        <f>AVERAGE(SMALL(AE1100:AI1100,1),SMALL(AE1100:AI1100,2))</f>
        <v>#NUM!</v>
      </c>
      <c r="AR1100" s="17" t="e">
        <f>IF(R1100 &lt;=( AVERAGE(SMALL(AE1100:AI1100,1),SMALL(AE1100:AI1100,2))), R1100, "")</f>
        <v>#NUM!</v>
      </c>
      <c r="AS1100" s="17" t="e">
        <f>AVERAGE(SMALL(AJ1100:AM1100,1),SMALL(AJ1100:AM1100,2))</f>
        <v>#NUM!</v>
      </c>
      <c r="AT1100" s="17">
        <f>T1100*1.075</f>
        <v>0</v>
      </c>
      <c r="AU1100" s="17">
        <f>U1100*1.075</f>
        <v>10.986499999999999</v>
      </c>
      <c r="AV1100" s="30">
        <f>MIN(AN1100,AT1100,AU1100)</f>
        <v>0</v>
      </c>
      <c r="AW1100" s="17" t="s">
        <v>75</v>
      </c>
      <c r="AX1100" s="17" t="s">
        <v>76</v>
      </c>
      <c r="AY1100" s="33">
        <v>10.986499999999999</v>
      </c>
      <c r="AZ1100" s="34">
        <f>IF(AND(AY1100&gt;0,AY1100&lt;=10),AY1100*0.25,IF(AND(AY1100&gt;10,AY1100&lt;=50),AY1100*0.17,IF(AND(AY1100&gt;10,AY1100&lt;=100),AY1100*0.12,IF(AY1100&gt;100,AY1100*0.1))))</f>
        <v>1.8677049999999999</v>
      </c>
      <c r="BA1100" s="35">
        <f>AZ1100+AY1100</f>
        <v>12.854205</v>
      </c>
      <c r="BB1100" s="33">
        <f>BA1100+BA1100*0.08</f>
        <v>13.882541400000001</v>
      </c>
      <c r="BP1100" s="49"/>
      <c r="BQ1100" s="49"/>
      <c r="BR1100" s="49"/>
      <c r="BS1100" s="49"/>
      <c r="BT1100" s="49"/>
      <c r="BU1100" s="49"/>
      <c r="BV1100" s="49"/>
      <c r="BW1100" s="49"/>
      <c r="BX1100" s="49"/>
      <c r="BY1100" s="49"/>
      <c r="BZ1100" s="49"/>
      <c r="CA1100" s="49"/>
      <c r="CB1100" s="49"/>
      <c r="CC1100" s="49"/>
      <c r="CD1100" s="49"/>
      <c r="CE1100" s="49"/>
      <c r="CF1100" s="49"/>
      <c r="CG1100" s="49"/>
      <c r="CH1100" s="49"/>
      <c r="CI1100" s="49"/>
      <c r="CJ1100" s="49"/>
      <c r="CK1100" s="49"/>
      <c r="CL1100" s="49"/>
      <c r="CM1100" s="49"/>
      <c r="CN1100" s="49"/>
      <c r="CO1100" s="49"/>
      <c r="CP1100" s="49"/>
      <c r="CQ1100" s="49"/>
      <c r="CR1100" s="49"/>
      <c r="CS1100" s="49"/>
      <c r="CT1100" s="49"/>
      <c r="CU1100" s="49"/>
      <c r="CV1100" s="49"/>
      <c r="CW1100" s="49"/>
      <c r="CX1100" s="49"/>
      <c r="CY1100" s="49"/>
      <c r="CZ1100" s="49"/>
      <c r="DA1100" s="49"/>
      <c r="DB1100" s="49"/>
      <c r="DC1100" s="49"/>
      <c r="DD1100" s="49"/>
      <c r="DE1100" s="49"/>
      <c r="DF1100" s="49"/>
      <c r="DG1100" s="49"/>
      <c r="DH1100" s="49"/>
      <c r="DI1100" s="49"/>
      <c r="DJ1100" s="49"/>
      <c r="DK1100" s="49"/>
      <c r="DL1100" s="49"/>
    </row>
    <row r="1101" spans="1:116" s="17" customFormat="1" ht="90">
      <c r="A1101" s="43" t="s">
        <v>4770</v>
      </c>
      <c r="B1101" s="23">
        <v>1095</v>
      </c>
      <c r="C1101" s="44">
        <v>18036</v>
      </c>
      <c r="D1101" s="44"/>
      <c r="E1101" s="45" t="s">
        <v>4790</v>
      </c>
      <c r="F1101" s="45" t="s">
        <v>4797</v>
      </c>
      <c r="G1101" s="35" t="s">
        <v>4792</v>
      </c>
      <c r="H1101" s="48" t="s">
        <v>4798</v>
      </c>
      <c r="I1101" s="45" t="s">
        <v>106</v>
      </c>
      <c r="J1101" s="45" t="s">
        <v>4799</v>
      </c>
      <c r="K1101" s="46"/>
      <c r="L1101" s="45"/>
      <c r="M1101" s="47">
        <v>30</v>
      </c>
      <c r="N1101" s="45" t="s">
        <v>47</v>
      </c>
      <c r="O1101" s="45" t="s">
        <v>4775</v>
      </c>
      <c r="P1101" s="45" t="s">
        <v>4800</v>
      </c>
      <c r="Q1101" s="45" t="s">
        <v>4801</v>
      </c>
      <c r="R1101" s="29">
        <v>12.15</v>
      </c>
      <c r="S1101" s="30"/>
      <c r="T1101" s="31"/>
      <c r="U1101" s="9" t="s">
        <v>58</v>
      </c>
      <c r="V1101" s="29"/>
      <c r="W1101" s="30"/>
      <c r="X1101" s="30"/>
      <c r="Y1101" s="30"/>
      <c r="Z1101" s="30"/>
      <c r="AA1101" s="30"/>
      <c r="AB1101" s="30"/>
      <c r="AC1101" s="30"/>
      <c r="AD1101" s="30"/>
      <c r="AE1101" s="32"/>
      <c r="AN1101" s="33">
        <v>12.15</v>
      </c>
      <c r="AO1101" s="17" t="s">
        <v>51</v>
      </c>
      <c r="AP1101" s="32" t="s">
        <v>52</v>
      </c>
      <c r="AQ1101" s="17" t="e">
        <f>AVERAGE(SMALL(AE1101:AI1101,1),SMALL(AE1101:AI1101,2))</f>
        <v>#NUM!</v>
      </c>
      <c r="AR1101" s="17" t="e">
        <f>IF(R1101 &lt;=( AVERAGE(SMALL(AE1101:AI1101,1),SMALL(AE1101:AI1101,2))), R1101, "")</f>
        <v>#NUM!</v>
      </c>
      <c r="AS1101" s="17" t="e">
        <f>AVERAGE(SMALL(AJ1101:AM1101,1),SMALL(AJ1101:AM1101,2))</f>
        <v>#NUM!</v>
      </c>
      <c r="AT1101" s="17">
        <f>T1101*1.075</f>
        <v>0</v>
      </c>
      <c r="AU1101" s="17" t="e">
        <f>U1101*1.075</f>
        <v>#VALUE!</v>
      </c>
      <c r="AV1101" s="30" t="e">
        <f>MIN(AN1101,AT1101,AU1101)</f>
        <v>#VALUE!</v>
      </c>
      <c r="AW1101" s="42" t="s">
        <v>53</v>
      </c>
      <c r="AX1101" s="17" t="s">
        <v>52</v>
      </c>
      <c r="AY1101" s="33">
        <v>12.15</v>
      </c>
      <c r="AZ1101" s="34">
        <f>IF(AND(AY1101&gt;0,AY1101&lt;=10),AY1101*0.25,IF(AND(AY1101&gt;10,AY1101&lt;=50),AY1101*0.17,IF(AND(AY1101&gt;10,AY1101&lt;=100),AY1101*0.12,IF(AY1101&gt;100,AY1101*0.1))))</f>
        <v>2.0655000000000001</v>
      </c>
      <c r="BA1101" s="35">
        <f>AZ1101+AY1101</f>
        <v>14.2155</v>
      </c>
      <c r="BB1101" s="33">
        <f>BA1101+BA1101*0.08</f>
        <v>15.352740000000001</v>
      </c>
      <c r="BP1101" s="49"/>
      <c r="BQ1101" s="49"/>
      <c r="BR1101" s="49"/>
      <c r="BS1101" s="49"/>
      <c r="BT1101" s="49"/>
      <c r="BU1101" s="49"/>
      <c r="BV1101" s="49"/>
      <c r="BW1101" s="49"/>
      <c r="BX1101" s="49"/>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c r="DB1101" s="49"/>
      <c r="DC1101" s="49"/>
      <c r="DD1101" s="49"/>
      <c r="DE1101" s="49"/>
      <c r="DF1101" s="49"/>
      <c r="DG1101" s="49"/>
      <c r="DH1101" s="49"/>
      <c r="DI1101" s="49"/>
      <c r="DJ1101" s="49"/>
      <c r="DK1101" s="49"/>
      <c r="DL1101" s="49"/>
    </row>
    <row r="1102" spans="1:116" s="17" customFormat="1" ht="30">
      <c r="A1102" s="43" t="s">
        <v>4822</v>
      </c>
      <c r="B1102" s="23">
        <v>1104</v>
      </c>
      <c r="C1102" s="44">
        <v>19976</v>
      </c>
      <c r="D1102" s="44"/>
      <c r="E1102" s="45" t="s">
        <v>4842</v>
      </c>
      <c r="F1102" s="45" t="s">
        <v>4843</v>
      </c>
      <c r="G1102" s="35" t="s">
        <v>1273</v>
      </c>
      <c r="H1102" s="48" t="s">
        <v>105</v>
      </c>
      <c r="I1102" s="45" t="s">
        <v>45</v>
      </c>
      <c r="J1102" s="45" t="s">
        <v>4844</v>
      </c>
      <c r="K1102" s="46"/>
      <c r="L1102" s="45"/>
      <c r="M1102" s="47">
        <v>28</v>
      </c>
      <c r="N1102" s="45" t="s">
        <v>47</v>
      </c>
      <c r="O1102" s="45" t="s">
        <v>4824</v>
      </c>
      <c r="P1102" s="45" t="s">
        <v>4825</v>
      </c>
      <c r="Q1102" s="45" t="s">
        <v>4845</v>
      </c>
      <c r="R1102" s="29">
        <v>4.13</v>
      </c>
      <c r="S1102" s="30"/>
      <c r="T1102" s="31">
        <v>3.84</v>
      </c>
      <c r="U1102" s="9" t="s">
        <v>58</v>
      </c>
      <c r="V1102" s="29"/>
      <c r="W1102" s="30"/>
      <c r="X1102" s="30"/>
      <c r="Y1102" s="30"/>
      <c r="Z1102" s="30"/>
      <c r="AA1102" s="30"/>
      <c r="AB1102" s="30"/>
      <c r="AC1102" s="30"/>
      <c r="AD1102" s="30"/>
      <c r="AE1102" s="32"/>
      <c r="AN1102" s="33">
        <v>4.13</v>
      </c>
      <c r="AO1102" s="17" t="s">
        <v>51</v>
      </c>
      <c r="AP1102" s="32" t="s">
        <v>52</v>
      </c>
      <c r="AQ1102" s="17" t="e">
        <f>AVERAGE(SMALL(AE1102:AI1102,1),SMALL(AE1102:AI1102,2))</f>
        <v>#NUM!</v>
      </c>
      <c r="AR1102" s="17" t="e">
        <f>IF(R1102 &lt;=( AVERAGE(SMALL(AE1102:AI1102,1),SMALL(AE1102:AI1102,2))), R1102, "")</f>
        <v>#NUM!</v>
      </c>
      <c r="AS1102" s="17" t="e">
        <f>AVERAGE(SMALL(AJ1102:AM1102,1),SMALL(AJ1102:AM1102,2))</f>
        <v>#NUM!</v>
      </c>
      <c r="AT1102" s="17">
        <f>T1102*1.075</f>
        <v>4.1280000000000001</v>
      </c>
      <c r="AU1102" s="17" t="e">
        <f>U1102*1.075</f>
        <v>#VALUE!</v>
      </c>
      <c r="AV1102" s="30" t="e">
        <f>MIN(AN1102,AT1102,AU1102)</f>
        <v>#VALUE!</v>
      </c>
      <c r="AW1102" s="42" t="s">
        <v>53</v>
      </c>
      <c r="AX1102" s="17" t="s">
        <v>52</v>
      </c>
      <c r="AY1102" s="33">
        <v>4.1280000000000001</v>
      </c>
      <c r="AZ1102" s="34">
        <f>IF(AND(AY1102&gt;0,AY1102&lt;=10),AY1102*0.25,IF(AND(AY1102&gt;10,AY1102&lt;=50),AY1102*0.17,IF(AND(AY1102&gt;10,AY1102&lt;=100),AY1102*0.12,IF(AY1102&gt;100,AY1102*0.1))))</f>
        <v>1.032</v>
      </c>
      <c r="BA1102" s="35">
        <f>AZ1102+AY1102</f>
        <v>5.16</v>
      </c>
      <c r="BB1102" s="33">
        <f>BA1102+BA1102*0.08</f>
        <v>5.5728</v>
      </c>
    </row>
    <row r="1103" spans="1:116" s="17" customFormat="1" ht="30">
      <c r="A1103" s="43" t="s">
        <v>4822</v>
      </c>
      <c r="B1103" s="23">
        <v>1102</v>
      </c>
      <c r="C1103" s="44">
        <v>19768</v>
      </c>
      <c r="D1103" s="44"/>
      <c r="E1103" s="45" t="s">
        <v>4829</v>
      </c>
      <c r="F1103" s="45" t="s">
        <v>4830</v>
      </c>
      <c r="G1103" s="35" t="s">
        <v>4831</v>
      </c>
      <c r="H1103" s="48" t="s">
        <v>4832</v>
      </c>
      <c r="I1103" s="45" t="s">
        <v>396</v>
      </c>
      <c r="J1103" s="45" t="s">
        <v>4833</v>
      </c>
      <c r="K1103" s="46">
        <v>1</v>
      </c>
      <c r="L1103" s="45" t="s">
        <v>83</v>
      </c>
      <c r="M1103" s="47">
        <v>5</v>
      </c>
      <c r="N1103" s="45" t="s">
        <v>47</v>
      </c>
      <c r="O1103" s="45" t="s">
        <v>4824</v>
      </c>
      <c r="P1103" s="45" t="s">
        <v>4825</v>
      </c>
      <c r="Q1103" s="45" t="s">
        <v>4834</v>
      </c>
      <c r="R1103" s="29">
        <v>4.8499999999999996</v>
      </c>
      <c r="S1103" s="30"/>
      <c r="T1103" s="31">
        <v>4.5</v>
      </c>
      <c r="U1103" s="9" t="s">
        <v>58</v>
      </c>
      <c r="V1103" s="29"/>
      <c r="W1103" s="30"/>
      <c r="X1103" s="30"/>
      <c r="Y1103" s="30"/>
      <c r="Z1103" s="30"/>
      <c r="AA1103" s="30"/>
      <c r="AB1103" s="30"/>
      <c r="AC1103" s="30"/>
      <c r="AD1103" s="30"/>
      <c r="AE1103" s="32"/>
      <c r="AN1103" s="33">
        <v>4.8499999999999996</v>
      </c>
      <c r="AO1103" s="17" t="s">
        <v>51</v>
      </c>
      <c r="AP1103" s="32" t="s">
        <v>52</v>
      </c>
      <c r="AQ1103" s="17" t="e">
        <f>AVERAGE(SMALL(AE1103:AI1103,1),SMALL(AE1103:AI1103,2))</f>
        <v>#NUM!</v>
      </c>
      <c r="AR1103" s="17" t="e">
        <f>IF(R1103 &lt;=( AVERAGE(SMALL(AE1103:AI1103,1),SMALL(AE1103:AI1103,2))), R1103, "")</f>
        <v>#NUM!</v>
      </c>
      <c r="AS1103" s="17" t="e">
        <f>AVERAGE(SMALL(AJ1103:AM1103,1),SMALL(AJ1103:AM1103,2))</f>
        <v>#NUM!</v>
      </c>
      <c r="AT1103" s="17">
        <f>T1103*1.075</f>
        <v>4.8374999999999995</v>
      </c>
      <c r="AU1103" s="17" t="e">
        <f>U1103*1.075</f>
        <v>#VALUE!</v>
      </c>
      <c r="AV1103" s="30" t="e">
        <f>MIN(AN1103,AT1103,AU1103)</f>
        <v>#VALUE!</v>
      </c>
      <c r="AW1103" s="17" t="s">
        <v>75</v>
      </c>
      <c r="AX1103" s="17" t="s">
        <v>76</v>
      </c>
      <c r="AY1103" s="33">
        <v>4.8369999999999997</v>
      </c>
      <c r="AZ1103" s="34">
        <f>IF(AND(AY1103&gt;0,AY1103&lt;=10),AY1103*0.25,IF(AND(AY1103&gt;10,AY1103&lt;=50),AY1103*0.17,IF(AND(AY1103&gt;10,AY1103&lt;=100),AY1103*0.12,IF(AY1103&gt;100,AY1103*0.1))))</f>
        <v>1.2092499999999999</v>
      </c>
      <c r="BA1103" s="35">
        <f>AZ1103+AY1103</f>
        <v>6.0462499999999997</v>
      </c>
      <c r="BB1103" s="33">
        <f>BA1103+BA1103*0.08</f>
        <v>6.5299499999999995</v>
      </c>
    </row>
    <row r="1104" spans="1:116" s="17" customFormat="1" ht="30">
      <c r="A1104" s="43" t="s">
        <v>4822</v>
      </c>
      <c r="B1104" s="23">
        <v>1103</v>
      </c>
      <c r="C1104" s="44">
        <v>19767</v>
      </c>
      <c r="D1104" s="44"/>
      <c r="E1104" s="45" t="s">
        <v>4835</v>
      </c>
      <c r="F1104" s="45" t="s">
        <v>4836</v>
      </c>
      <c r="G1104" s="35" t="s">
        <v>385</v>
      </c>
      <c r="H1104" s="48" t="s">
        <v>4837</v>
      </c>
      <c r="I1104" s="45" t="s">
        <v>4838</v>
      </c>
      <c r="J1104" s="45" t="s">
        <v>4839</v>
      </c>
      <c r="K1104" s="46">
        <v>10</v>
      </c>
      <c r="L1104" s="45" t="s">
        <v>71</v>
      </c>
      <c r="M1104" s="47">
        <v>1</v>
      </c>
      <c r="N1104" s="45" t="s">
        <v>47</v>
      </c>
      <c r="O1104" s="45" t="s">
        <v>4824</v>
      </c>
      <c r="P1104" s="45" t="s">
        <v>4840</v>
      </c>
      <c r="Q1104" s="45" t="s">
        <v>4841</v>
      </c>
      <c r="R1104" s="29">
        <v>5</v>
      </c>
      <c r="S1104" s="30"/>
      <c r="T1104" s="31">
        <v>5</v>
      </c>
      <c r="U1104" s="9" t="s">
        <v>58</v>
      </c>
      <c r="V1104" s="29"/>
      <c r="W1104" s="30"/>
      <c r="X1104" s="30"/>
      <c r="Y1104" s="30"/>
      <c r="Z1104" s="30"/>
      <c r="AA1104" s="30"/>
      <c r="AB1104" s="30"/>
      <c r="AC1104" s="30"/>
      <c r="AD1104" s="30"/>
      <c r="AE1104" s="32"/>
      <c r="AN1104" s="33">
        <v>5</v>
      </c>
      <c r="AO1104" s="17" t="s">
        <v>51</v>
      </c>
      <c r="AP1104" s="32" t="s">
        <v>52</v>
      </c>
      <c r="AQ1104" s="17" t="e">
        <f>AVERAGE(SMALL(AE1104:AI1104,1),SMALL(AE1104:AI1104,2))</f>
        <v>#NUM!</v>
      </c>
      <c r="AR1104" s="17" t="e">
        <f>IF(R1104 &lt;=( AVERAGE(SMALL(AE1104:AI1104,1),SMALL(AE1104:AI1104,2))), R1104, "")</f>
        <v>#NUM!</v>
      </c>
      <c r="AS1104" s="17" t="e">
        <f>AVERAGE(SMALL(AJ1104:AM1104,1),SMALL(AJ1104:AM1104,2))</f>
        <v>#NUM!</v>
      </c>
      <c r="AT1104" s="17">
        <f>T1104*1.075</f>
        <v>5.375</v>
      </c>
      <c r="AU1104" s="17" t="e">
        <f>U1104*1.075</f>
        <v>#VALUE!</v>
      </c>
      <c r="AV1104" s="30" t="e">
        <f>MIN(AN1104,AT1104,AU1104)</f>
        <v>#VALUE!</v>
      </c>
      <c r="AW1104" s="42" t="s">
        <v>53</v>
      </c>
      <c r="AX1104" s="17" t="s">
        <v>52</v>
      </c>
      <c r="AY1104" s="33">
        <v>5</v>
      </c>
      <c r="AZ1104" s="34">
        <f>IF(AND(AY1104&gt;0,AY1104&lt;=10),AY1104*0.25,IF(AND(AY1104&gt;10,AY1104&lt;=50),AY1104*0.17,IF(AND(AY1104&gt;10,AY1104&lt;=100),AY1104*0.12,IF(AY1104&gt;100,AY1104*0.1))))</f>
        <v>1.25</v>
      </c>
      <c r="BA1104" s="35">
        <f>AZ1104+AY1104</f>
        <v>6.25</v>
      </c>
      <c r="BB1104" s="33">
        <f>BA1104+BA1104*0.08</f>
        <v>6.75</v>
      </c>
    </row>
    <row r="1105" spans="1:116" s="17" customFormat="1" ht="30">
      <c r="A1105" s="43" t="s">
        <v>4822</v>
      </c>
      <c r="B1105" s="23">
        <v>1105</v>
      </c>
      <c r="C1105" s="44">
        <v>19977</v>
      </c>
      <c r="D1105" s="44"/>
      <c r="E1105" s="45" t="s">
        <v>4842</v>
      </c>
      <c r="F1105" s="45" t="s">
        <v>4843</v>
      </c>
      <c r="G1105" s="35" t="s">
        <v>1273</v>
      </c>
      <c r="H1105" s="48" t="s">
        <v>60</v>
      </c>
      <c r="I1105" s="45" t="s">
        <v>45</v>
      </c>
      <c r="J1105" s="45" t="s">
        <v>4844</v>
      </c>
      <c r="K1105" s="46"/>
      <c r="L1105" s="45"/>
      <c r="M1105" s="47">
        <v>28</v>
      </c>
      <c r="N1105" s="45" t="s">
        <v>47</v>
      </c>
      <c r="O1105" s="45" t="s">
        <v>4824</v>
      </c>
      <c r="P1105" s="45" t="s">
        <v>4825</v>
      </c>
      <c r="Q1105" s="45" t="s">
        <v>4846</v>
      </c>
      <c r="R1105" s="29">
        <v>6.81</v>
      </c>
      <c r="S1105" s="30"/>
      <c r="T1105" s="31">
        <v>6.34</v>
      </c>
      <c r="U1105" s="9" t="s">
        <v>58</v>
      </c>
      <c r="V1105" s="29"/>
      <c r="W1105" s="30"/>
      <c r="X1105" s="30"/>
      <c r="Y1105" s="30"/>
      <c r="Z1105" s="30"/>
      <c r="AA1105" s="30"/>
      <c r="AB1105" s="30"/>
      <c r="AC1105" s="30"/>
      <c r="AD1105" s="30"/>
      <c r="AE1105" s="32"/>
      <c r="AN1105" s="33">
        <v>6.81</v>
      </c>
      <c r="AO1105" s="17" t="s">
        <v>51</v>
      </c>
      <c r="AP1105" s="32" t="s">
        <v>52</v>
      </c>
      <c r="AQ1105" s="17" t="e">
        <f>AVERAGE(SMALL(AE1105:AI1105,1),SMALL(AE1105:AI1105,2))</f>
        <v>#NUM!</v>
      </c>
      <c r="AR1105" s="17" t="e">
        <f>IF(R1105 &lt;=( AVERAGE(SMALL(AE1105:AI1105,1),SMALL(AE1105:AI1105,2))), R1105, "")</f>
        <v>#NUM!</v>
      </c>
      <c r="AS1105" s="17" t="e">
        <f>AVERAGE(SMALL(AJ1105:AM1105,1),SMALL(AJ1105:AM1105,2))</f>
        <v>#NUM!</v>
      </c>
      <c r="AT1105" s="17">
        <f>T1105*1.075</f>
        <v>6.8154999999999992</v>
      </c>
      <c r="AU1105" s="17" t="e">
        <f>U1105*1.075</f>
        <v>#VALUE!</v>
      </c>
      <c r="AV1105" s="30" t="e">
        <f>MIN(AN1105,AT1105,AU1105)</f>
        <v>#VALUE!</v>
      </c>
      <c r="AW1105" s="42" t="s">
        <v>53</v>
      </c>
      <c r="AX1105" s="17" t="s">
        <v>52</v>
      </c>
      <c r="AY1105" s="33">
        <v>6.8150000000000004</v>
      </c>
      <c r="AZ1105" s="34">
        <f>IF(AND(AY1105&gt;0,AY1105&lt;=10),AY1105*0.25,IF(AND(AY1105&gt;10,AY1105&lt;=50),AY1105*0.17,IF(AND(AY1105&gt;10,AY1105&lt;=100),AY1105*0.12,IF(AY1105&gt;100,AY1105*0.1))))</f>
        <v>1.7037500000000001</v>
      </c>
      <c r="BA1105" s="35">
        <f>AZ1105+AY1105</f>
        <v>8.5187500000000007</v>
      </c>
      <c r="BB1105" s="33">
        <f>BA1105+BA1105*0.08</f>
        <v>9.2002500000000005</v>
      </c>
    </row>
    <row r="1106" spans="1:116" s="17" customFormat="1" ht="30">
      <c r="A1106" s="43" t="s">
        <v>4822</v>
      </c>
      <c r="B1106" s="23">
        <v>1100</v>
      </c>
      <c r="C1106" s="44">
        <v>19978</v>
      </c>
      <c r="D1106" s="44"/>
      <c r="E1106" s="45" t="s">
        <v>4823</v>
      </c>
      <c r="F1106" s="45" t="s">
        <v>3115</v>
      </c>
      <c r="G1106" s="35" t="s">
        <v>2183</v>
      </c>
      <c r="H1106" s="48" t="s">
        <v>105</v>
      </c>
      <c r="I1106" s="45" t="s">
        <v>106</v>
      </c>
      <c r="J1106" s="45" t="s">
        <v>1773</v>
      </c>
      <c r="K1106" s="46"/>
      <c r="L1106" s="45"/>
      <c r="M1106" s="47">
        <v>28</v>
      </c>
      <c r="N1106" s="45" t="s">
        <v>47</v>
      </c>
      <c r="O1106" s="45" t="s">
        <v>4824</v>
      </c>
      <c r="P1106" s="45" t="s">
        <v>4825</v>
      </c>
      <c r="Q1106" s="45" t="s">
        <v>4826</v>
      </c>
      <c r="R1106" s="29">
        <v>9.85</v>
      </c>
      <c r="S1106" s="30"/>
      <c r="T1106" s="31">
        <v>9.15</v>
      </c>
      <c r="U1106" s="9" t="s">
        <v>58</v>
      </c>
      <c r="V1106" s="29">
        <v>15.8028</v>
      </c>
      <c r="W1106" s="30"/>
      <c r="X1106" s="30"/>
      <c r="Y1106" s="30"/>
      <c r="Z1106" s="30"/>
      <c r="AA1106" s="30"/>
      <c r="AB1106" s="30"/>
      <c r="AC1106" s="30"/>
      <c r="AD1106" s="30"/>
      <c r="AE1106" s="32">
        <v>15.8028</v>
      </c>
      <c r="AN1106" s="33">
        <v>9.85</v>
      </c>
      <c r="AO1106" s="17" t="s">
        <v>51</v>
      </c>
      <c r="AP1106" s="32" t="s">
        <v>52</v>
      </c>
      <c r="AQ1106" s="17" t="e">
        <f>AVERAGE(SMALL(AE1106:AI1106,1),SMALL(AE1106:AI1106,2))</f>
        <v>#NUM!</v>
      </c>
      <c r="AR1106" s="17" t="e">
        <f>IF(R1106 &lt;=( AVERAGE(SMALL(AE1106:AI1106,1),SMALL(AE1106:AI1106,2))), R1106, "")</f>
        <v>#NUM!</v>
      </c>
      <c r="AS1106" s="17" t="e">
        <f>AVERAGE(SMALL(AJ1106:AM1106,1),SMALL(AJ1106:AM1106,2))</f>
        <v>#NUM!</v>
      </c>
      <c r="AT1106" s="17">
        <f>T1106*1.075</f>
        <v>9.8362499999999997</v>
      </c>
      <c r="AU1106" s="17" t="e">
        <f>U1106*1.075</f>
        <v>#VALUE!</v>
      </c>
      <c r="AV1106" s="30" t="e">
        <f>MIN(AN1106,AT1106,AU1106)</f>
        <v>#VALUE!</v>
      </c>
      <c r="AW1106" s="42" t="s">
        <v>53</v>
      </c>
      <c r="AX1106" s="42" t="s">
        <v>52</v>
      </c>
      <c r="AY1106" s="33">
        <v>9.8362499999999997</v>
      </c>
      <c r="AZ1106" s="34">
        <f>IF(AND(AY1106&gt;0,AY1106&lt;=10),AY1106*0.25,IF(AND(AY1106&gt;10,AY1106&lt;=50),AY1106*0.17,IF(AND(AY1106&gt;10,AY1106&lt;=100),AY1106*0.12,IF(AY1106&gt;100,AY1106*0.1))))</f>
        <v>2.4590624999999999</v>
      </c>
      <c r="BA1106" s="35">
        <f>AZ1106+AY1106</f>
        <v>12.2953125</v>
      </c>
      <c r="BB1106" s="33">
        <f>BA1106+BA1106*0.08</f>
        <v>13.2789375</v>
      </c>
    </row>
    <row r="1107" spans="1:116" s="17" customFormat="1" ht="30">
      <c r="A1107" s="43" t="s">
        <v>4822</v>
      </c>
      <c r="B1107" s="23">
        <v>1101</v>
      </c>
      <c r="C1107" s="44">
        <v>19979</v>
      </c>
      <c r="D1107" s="44"/>
      <c r="E1107" s="45" t="s">
        <v>4823</v>
      </c>
      <c r="F1107" s="45" t="s">
        <v>4827</v>
      </c>
      <c r="G1107" s="35" t="s">
        <v>2183</v>
      </c>
      <c r="H1107" s="48" t="s">
        <v>340</v>
      </c>
      <c r="I1107" s="45" t="s">
        <v>106</v>
      </c>
      <c r="J1107" s="45" t="s">
        <v>1773</v>
      </c>
      <c r="K1107" s="46"/>
      <c r="L1107" s="45"/>
      <c r="M1107" s="47">
        <v>28</v>
      </c>
      <c r="N1107" s="45" t="s">
        <v>47</v>
      </c>
      <c r="O1107" s="45" t="s">
        <v>4824</v>
      </c>
      <c r="P1107" s="45" t="s">
        <v>4825</v>
      </c>
      <c r="Q1107" s="45" t="s">
        <v>4828</v>
      </c>
      <c r="R1107" s="29">
        <v>10.91</v>
      </c>
      <c r="S1107" s="30"/>
      <c r="T1107" s="31">
        <v>10.15</v>
      </c>
      <c r="U1107" s="9" t="s">
        <v>58</v>
      </c>
      <c r="V1107" s="29">
        <v>9.6199999999999992</v>
      </c>
      <c r="W1107" s="30"/>
      <c r="X1107" s="30"/>
      <c r="Y1107" s="30"/>
      <c r="Z1107" s="30"/>
      <c r="AA1107" s="30"/>
      <c r="AB1107" s="30">
        <v>25.449000000000002</v>
      </c>
      <c r="AC1107" s="30"/>
      <c r="AD1107" s="30"/>
      <c r="AE1107" s="32">
        <v>9.6199999999999992</v>
      </c>
      <c r="AN1107" s="33">
        <v>10.91</v>
      </c>
      <c r="AO1107" s="17" t="s">
        <v>51</v>
      </c>
      <c r="AP1107" s="32" t="s">
        <v>52</v>
      </c>
      <c r="AQ1107" s="17" t="e">
        <f>AVERAGE(SMALL(AE1107:AI1107,1),SMALL(AE1107:AI1107,2))</f>
        <v>#NUM!</v>
      </c>
      <c r="AR1107" s="17" t="e">
        <f>IF(R1107 &lt;=( AVERAGE(SMALL(AE1107:AI1107,1),SMALL(AE1107:AI1107,2))), R1107, "")</f>
        <v>#NUM!</v>
      </c>
      <c r="AS1107" s="17" t="e">
        <f>AVERAGE(SMALL(AJ1107:AM1107,1),SMALL(AJ1107:AM1107,2))</f>
        <v>#NUM!</v>
      </c>
      <c r="AT1107" s="17">
        <f>T1107*1.075</f>
        <v>10.911250000000001</v>
      </c>
      <c r="AU1107" s="17" t="e">
        <f>U1107*1.075</f>
        <v>#VALUE!</v>
      </c>
      <c r="AV1107" s="30" t="e">
        <f>MIN(AN1107,AT1107,AU1107)</f>
        <v>#VALUE!</v>
      </c>
      <c r="AW1107" s="42" t="s">
        <v>53</v>
      </c>
      <c r="AX1107" s="42" t="s">
        <v>52</v>
      </c>
      <c r="AY1107" s="33">
        <v>10.91</v>
      </c>
      <c r="AZ1107" s="34">
        <f>IF(AND(AY1107&gt;0,AY1107&lt;=10),AY1107*0.25,IF(AND(AY1107&gt;10,AY1107&lt;=50),AY1107*0.17,IF(AND(AY1107&gt;10,AY1107&lt;=100),AY1107*0.12,IF(AY1107&gt;100,AY1107*0.1))))</f>
        <v>1.8547000000000002</v>
      </c>
      <c r="BA1107" s="35">
        <f>AZ1107+AY1107</f>
        <v>12.764700000000001</v>
      </c>
      <c r="BB1107" s="33">
        <f>BA1107+BA1107*0.08</f>
        <v>13.785876000000002</v>
      </c>
    </row>
    <row r="1108" spans="1:116" s="17" customFormat="1" ht="30">
      <c r="A1108" s="36" t="s">
        <v>4847</v>
      </c>
      <c r="B1108" s="23">
        <v>1106</v>
      </c>
      <c r="C1108" s="37">
        <v>4033</v>
      </c>
      <c r="D1108" s="37"/>
      <c r="E1108" s="39" t="s">
        <v>4848</v>
      </c>
      <c r="F1108" s="39" t="s">
        <v>4849</v>
      </c>
      <c r="G1108" s="38" t="s">
        <v>4850</v>
      </c>
      <c r="H1108" s="54" t="s">
        <v>4851</v>
      </c>
      <c r="I1108" s="39" t="s">
        <v>1882</v>
      </c>
      <c r="J1108" s="39" t="s">
        <v>657</v>
      </c>
      <c r="K1108" s="40"/>
      <c r="L1108" s="39"/>
      <c r="M1108" s="41">
        <v>10</v>
      </c>
      <c r="N1108" s="39" t="s">
        <v>47</v>
      </c>
      <c r="O1108" s="39" t="s">
        <v>4852</v>
      </c>
      <c r="P1108" s="39" t="s">
        <v>4853</v>
      </c>
      <c r="Q1108" s="39" t="s">
        <v>4854</v>
      </c>
      <c r="R1108" s="29">
        <v>4.84</v>
      </c>
      <c r="S1108" s="30"/>
      <c r="T1108" s="31">
        <v>4.5199999999999996</v>
      </c>
      <c r="U1108" s="9">
        <v>2.66</v>
      </c>
      <c r="V1108" s="29"/>
      <c r="W1108" s="30"/>
      <c r="X1108" s="30">
        <v>4.79</v>
      </c>
      <c r="Y1108" s="30">
        <v>3.3</v>
      </c>
      <c r="Z1108" s="30">
        <v>5.83</v>
      </c>
      <c r="AA1108" s="30"/>
      <c r="AB1108" s="30"/>
      <c r="AC1108" s="30"/>
      <c r="AD1108" s="30"/>
      <c r="AE1108" s="32"/>
      <c r="AN1108" s="33">
        <v>4.8600000000000003</v>
      </c>
      <c r="AO1108" s="17" t="s">
        <v>51</v>
      </c>
      <c r="AP1108" s="32" t="s">
        <v>52</v>
      </c>
      <c r="AQ1108" s="17" t="e">
        <f>AVERAGE(SMALL(AE1108:AI1108,1),SMALL(AE1108:AI1108,2))</f>
        <v>#NUM!</v>
      </c>
      <c r="AR1108" s="17" t="e">
        <f>IF(R1108 &lt;=( AVERAGE(SMALL(AE1108:AI1108,1),SMALL(AE1108:AI1108,2))), R1108, "")</f>
        <v>#NUM!</v>
      </c>
      <c r="AS1108" s="17" t="e">
        <f>AVERAGE(SMALL(AJ1108:AM1108,1),SMALL(AJ1108:AM1108,2))</f>
        <v>#NUM!</v>
      </c>
      <c r="AT1108" s="17">
        <f>T1108*1.075</f>
        <v>4.8589999999999991</v>
      </c>
      <c r="AU1108" s="17">
        <f>U1108*1.075</f>
        <v>2.8595000000000002</v>
      </c>
      <c r="AV1108" s="30">
        <f>MIN(AN1108,AT1108,AU1108)</f>
        <v>2.8595000000000002</v>
      </c>
      <c r="AW1108" s="17" t="s">
        <v>75</v>
      </c>
      <c r="AX1108" s="17" t="s">
        <v>76</v>
      </c>
      <c r="AY1108" s="33">
        <v>2.86</v>
      </c>
      <c r="AZ1108" s="34">
        <f>IF(AND(AY1108&gt;0,AY1108&lt;=10),AY1108*0.25,IF(AND(AY1108&gt;10,AY1108&lt;=50),AY1108*0.17,IF(AND(AY1108&gt;10,AY1108&lt;=100),AY1108*0.12,IF(AY1108&gt;100,AY1108*0.1))))</f>
        <v>0.71499999999999997</v>
      </c>
      <c r="BA1108" s="35">
        <f>AZ1108+AY1108</f>
        <v>3.5749999999999997</v>
      </c>
      <c r="BB1108" s="33">
        <f>BA1108+BA1108*0.08</f>
        <v>3.8609999999999998</v>
      </c>
    </row>
    <row r="1109" spans="1:116" s="17" customFormat="1" ht="30">
      <c r="A1109" s="36" t="s">
        <v>4847</v>
      </c>
      <c r="B1109" s="23">
        <v>1107</v>
      </c>
      <c r="C1109" s="37">
        <v>4034</v>
      </c>
      <c r="D1109" s="37"/>
      <c r="E1109" s="39" t="s">
        <v>4855</v>
      </c>
      <c r="F1109" s="39" t="s">
        <v>4849</v>
      </c>
      <c r="G1109" s="38" t="s">
        <v>4850</v>
      </c>
      <c r="H1109" s="54" t="s">
        <v>4856</v>
      </c>
      <c r="I1109" s="39" t="s">
        <v>127</v>
      </c>
      <c r="J1109" s="39" t="s">
        <v>4857</v>
      </c>
      <c r="K1109" s="40">
        <v>100</v>
      </c>
      <c r="L1109" s="39" t="s">
        <v>83</v>
      </c>
      <c r="M1109" s="41">
        <v>1</v>
      </c>
      <c r="N1109" s="39" t="s">
        <v>47</v>
      </c>
      <c r="O1109" s="39" t="s">
        <v>4852</v>
      </c>
      <c r="P1109" s="39" t="s">
        <v>4853</v>
      </c>
      <c r="Q1109" s="39" t="s">
        <v>4858</v>
      </c>
      <c r="R1109" s="29">
        <v>4.8600000000000003</v>
      </c>
      <c r="S1109" s="30"/>
      <c r="T1109" s="31">
        <v>4.5199999999999996</v>
      </c>
      <c r="U1109" s="9">
        <v>3.03</v>
      </c>
      <c r="V1109" s="29"/>
      <c r="W1109" s="30"/>
      <c r="X1109" s="30">
        <v>4.5</v>
      </c>
      <c r="Y1109" s="30">
        <v>4.55</v>
      </c>
      <c r="Z1109" s="30">
        <v>5.71</v>
      </c>
      <c r="AA1109" s="30"/>
      <c r="AB1109" s="30"/>
      <c r="AC1109" s="30"/>
      <c r="AD1109" s="30"/>
      <c r="AE1109" s="32"/>
      <c r="AN1109" s="33">
        <v>4.8600000000000003</v>
      </c>
      <c r="AO1109" s="17" t="s">
        <v>51</v>
      </c>
      <c r="AP1109" s="32" t="s">
        <v>52</v>
      </c>
      <c r="AQ1109" s="17" t="e">
        <f>AVERAGE(SMALL(AE1109:AI1109,1),SMALL(AE1109:AI1109,2))</f>
        <v>#NUM!</v>
      </c>
      <c r="AR1109" s="17" t="e">
        <f>IF(R1109 &lt;=( AVERAGE(SMALL(AE1109:AI1109,1),SMALL(AE1109:AI1109,2))), R1109, "")</f>
        <v>#NUM!</v>
      </c>
      <c r="AS1109" s="17" t="e">
        <f>AVERAGE(SMALL(AJ1109:AM1109,1),SMALL(AJ1109:AM1109,2))</f>
        <v>#NUM!</v>
      </c>
      <c r="AT1109" s="17">
        <f>T1109*1.075</f>
        <v>4.8589999999999991</v>
      </c>
      <c r="AU1109" s="17">
        <f>U1109*1.075</f>
        <v>3.2572499999999995</v>
      </c>
      <c r="AV1109" s="30">
        <f>MIN(AN1109,AT1109,AU1109)</f>
        <v>3.2572499999999995</v>
      </c>
      <c r="AW1109" s="17" t="s">
        <v>75</v>
      </c>
      <c r="AX1109" s="17" t="s">
        <v>76</v>
      </c>
      <c r="AY1109" s="33">
        <v>3.26</v>
      </c>
      <c r="AZ1109" s="34">
        <f>IF(AND(AY1109&gt;0,AY1109&lt;=10),AY1109*0.25,IF(AND(AY1109&gt;10,AY1109&lt;=50),AY1109*0.17,IF(AND(AY1109&gt;10,AY1109&lt;=100),AY1109*0.12,IF(AY1109&gt;100,AY1109*0.1))))</f>
        <v>0.81499999999999995</v>
      </c>
      <c r="BA1109" s="35">
        <f>AZ1109+AY1109</f>
        <v>4.0749999999999993</v>
      </c>
      <c r="BB1109" s="33">
        <f>BA1109+BA1109*0.08</f>
        <v>4.4009999999999989</v>
      </c>
    </row>
    <row r="1110" spans="1:116" s="17" customFormat="1" ht="30">
      <c r="A1110" s="43" t="s">
        <v>494</v>
      </c>
      <c r="B1110" s="23">
        <v>1110</v>
      </c>
      <c r="C1110" s="44">
        <v>878</v>
      </c>
      <c r="D1110" s="44"/>
      <c r="E1110" s="45" t="s">
        <v>4870</v>
      </c>
      <c r="F1110" s="45" t="s">
        <v>4871</v>
      </c>
      <c r="G1110" s="35" t="s">
        <v>96</v>
      </c>
      <c r="H1110" s="48" t="s">
        <v>97</v>
      </c>
      <c r="I1110" s="45" t="s">
        <v>98</v>
      </c>
      <c r="J1110" s="45" t="s">
        <v>4872</v>
      </c>
      <c r="K1110" s="46">
        <v>1</v>
      </c>
      <c r="L1110" s="45" t="s">
        <v>71</v>
      </c>
      <c r="M1110" s="47">
        <v>1</v>
      </c>
      <c r="N1110" s="45" t="s">
        <v>47</v>
      </c>
      <c r="O1110" s="45" t="s">
        <v>4862</v>
      </c>
      <c r="P1110" s="45" t="s">
        <v>4873</v>
      </c>
      <c r="Q1110" s="45" t="s">
        <v>4874</v>
      </c>
      <c r="R1110" s="29">
        <v>2.5499999999999998</v>
      </c>
      <c r="S1110" s="30"/>
      <c r="T1110" s="31"/>
      <c r="U1110" s="9">
        <v>1.2</v>
      </c>
      <c r="V1110" s="29">
        <v>2.64</v>
      </c>
      <c r="W1110" s="30"/>
      <c r="X1110" s="30"/>
      <c r="Y1110" s="30"/>
      <c r="Z1110" s="30"/>
      <c r="AA1110" s="30"/>
      <c r="AB1110" s="30"/>
      <c r="AC1110" s="30"/>
      <c r="AD1110" s="30"/>
      <c r="AE1110" s="32">
        <v>2.64</v>
      </c>
      <c r="AN1110" s="33">
        <v>2.5499999999999998</v>
      </c>
      <c r="AO1110" s="17" t="s">
        <v>51</v>
      </c>
      <c r="AP1110" s="32" t="s">
        <v>52</v>
      </c>
      <c r="AQ1110" s="17" t="e">
        <f>AVERAGE(SMALL(AE1110:AI1110,1),SMALL(AE1110:AI1110,2))</f>
        <v>#NUM!</v>
      </c>
      <c r="AR1110" s="17" t="e">
        <f>IF(R1110 &lt;=( AVERAGE(SMALL(AE1110:AI1110,1),SMALL(AE1110:AI1110,2))), R1110, "")</f>
        <v>#NUM!</v>
      </c>
      <c r="AS1110" s="17" t="e">
        <f>AVERAGE(SMALL(AJ1110:AM1110,1),SMALL(AJ1110:AM1110,2))</f>
        <v>#NUM!</v>
      </c>
      <c r="AT1110" s="17">
        <f>T1110*1.075</f>
        <v>0</v>
      </c>
      <c r="AU1110" s="17">
        <f>U1110*1.075</f>
        <v>1.2899999999999998</v>
      </c>
      <c r="AV1110" s="30">
        <f>MIN(AN1110,AT1110,AU1110)</f>
        <v>0</v>
      </c>
      <c r="AW1110" s="17" t="s">
        <v>75</v>
      </c>
      <c r="AX1110" s="17" t="s">
        <v>76</v>
      </c>
      <c r="AY1110" s="33">
        <v>1.29</v>
      </c>
      <c r="AZ1110" s="34">
        <f>IF(AND(AY1110&gt;0,AY1110&lt;=10),AY1110*0.25,IF(AND(AY1110&gt;10,AY1110&lt;=50),AY1110*0.17,IF(AND(AY1110&gt;10,AY1110&lt;=100),AY1110*0.12,IF(AY1110&gt;100,AY1110*0.1))))</f>
        <v>0.32250000000000001</v>
      </c>
      <c r="BA1110" s="35">
        <f>AZ1110+AY1110</f>
        <v>1.6125</v>
      </c>
      <c r="BB1110" s="33">
        <f>BA1110+BA1110*0.08</f>
        <v>1.7415</v>
      </c>
      <c r="BP1110" s="49"/>
      <c r="BQ1110" s="49"/>
      <c r="BR1110" s="49"/>
      <c r="BS1110" s="49"/>
      <c r="BT1110" s="49"/>
      <c r="BU1110" s="49"/>
      <c r="BV1110" s="49"/>
      <c r="BW1110" s="49"/>
      <c r="BX1110" s="49"/>
      <c r="BY1110" s="49"/>
      <c r="BZ1110" s="49"/>
      <c r="CA1110" s="49"/>
      <c r="CB1110" s="49"/>
      <c r="CC1110" s="49"/>
      <c r="CD1110" s="49"/>
      <c r="CE1110" s="49"/>
      <c r="CF1110" s="49"/>
      <c r="CG1110" s="49"/>
      <c r="CH1110" s="49"/>
      <c r="CI1110" s="49"/>
      <c r="CJ1110" s="49"/>
      <c r="CK1110" s="49"/>
      <c r="CL1110" s="49"/>
      <c r="CM1110" s="49"/>
      <c r="CN1110" s="49"/>
      <c r="CO1110" s="49"/>
      <c r="CP1110" s="49"/>
      <c r="CQ1110" s="49"/>
      <c r="CR1110" s="49"/>
      <c r="CS1110" s="49"/>
      <c r="CT1110" s="49"/>
      <c r="CU1110" s="49"/>
      <c r="CV1110" s="49"/>
      <c r="CW1110" s="49"/>
      <c r="CX1110" s="49"/>
      <c r="CY1110" s="49"/>
      <c r="CZ1110" s="49"/>
      <c r="DA1110" s="49"/>
      <c r="DB1110" s="49"/>
      <c r="DC1110" s="49"/>
      <c r="DD1110" s="49"/>
      <c r="DE1110" s="49"/>
      <c r="DF1110" s="49"/>
      <c r="DG1110" s="49"/>
      <c r="DH1110" s="49"/>
      <c r="DI1110" s="49"/>
      <c r="DJ1110" s="49"/>
      <c r="DK1110" s="49"/>
      <c r="DL1110" s="49"/>
    </row>
    <row r="1111" spans="1:116" s="17" customFormat="1" ht="30">
      <c r="A1111" s="43" t="s">
        <v>494</v>
      </c>
      <c r="B1111" s="23">
        <v>1116</v>
      </c>
      <c r="C1111" s="44">
        <v>876</v>
      </c>
      <c r="D1111" s="44"/>
      <c r="E1111" s="45" t="s">
        <v>4894</v>
      </c>
      <c r="F1111" s="45" t="s">
        <v>4895</v>
      </c>
      <c r="G1111" s="35" t="s">
        <v>4658</v>
      </c>
      <c r="H1111" s="48" t="s">
        <v>4896</v>
      </c>
      <c r="I1111" s="45" t="s">
        <v>396</v>
      </c>
      <c r="J1111" s="45" t="s">
        <v>4897</v>
      </c>
      <c r="K1111" s="46"/>
      <c r="L1111" s="45"/>
      <c r="M1111" s="47">
        <v>3</v>
      </c>
      <c r="N1111" s="45" t="s">
        <v>47</v>
      </c>
      <c r="O1111" s="45" t="s">
        <v>4862</v>
      </c>
      <c r="P1111" s="45" t="s">
        <v>4898</v>
      </c>
      <c r="Q1111" s="45" t="s">
        <v>4899</v>
      </c>
      <c r="R1111" s="29">
        <v>2.3199999999999998</v>
      </c>
      <c r="S1111" s="30"/>
      <c r="T1111" s="31"/>
      <c r="U1111" s="9">
        <v>1.4</v>
      </c>
      <c r="V1111" s="29"/>
      <c r="W1111" s="30"/>
      <c r="X1111" s="30"/>
      <c r="Y1111" s="30"/>
      <c r="Z1111" s="30"/>
      <c r="AA1111" s="30"/>
      <c r="AB1111" s="30"/>
      <c r="AC1111" s="30"/>
      <c r="AD1111" s="30"/>
      <c r="AE1111" s="32"/>
      <c r="AN1111" s="33">
        <v>2.3199999999999998</v>
      </c>
      <c r="AO1111" s="17" t="s">
        <v>51</v>
      </c>
      <c r="AP1111" s="32" t="s">
        <v>52</v>
      </c>
      <c r="AQ1111" s="17" t="e">
        <f>AVERAGE(SMALL(AE1111:AI1111,1),SMALL(AE1111:AI1111,2))</f>
        <v>#NUM!</v>
      </c>
      <c r="AR1111" s="17" t="e">
        <f>IF(R1111 &lt;=( AVERAGE(SMALL(AE1111:AI1111,1),SMALL(AE1111:AI1111,2))), R1111, "")</f>
        <v>#NUM!</v>
      </c>
      <c r="AS1111" s="17" t="e">
        <f>AVERAGE(SMALL(AJ1111:AM1111,1),SMALL(AJ1111:AM1111,2))</f>
        <v>#NUM!</v>
      </c>
      <c r="AT1111" s="17">
        <f>T1111*1.075</f>
        <v>0</v>
      </c>
      <c r="AU1111" s="17">
        <f>U1111*1.075</f>
        <v>1.5049999999999999</v>
      </c>
      <c r="AV1111" s="30">
        <f>MIN(AN1111,AT1111,AU1111)</f>
        <v>0</v>
      </c>
      <c r="AW1111" s="17" t="s">
        <v>75</v>
      </c>
      <c r="AX1111" s="17" t="s">
        <v>76</v>
      </c>
      <c r="AY1111" s="33">
        <v>1.5049999999999999</v>
      </c>
      <c r="AZ1111" s="34">
        <f>IF(AND(AY1111&gt;0,AY1111&lt;=10),AY1111*0.25,IF(AND(AY1111&gt;10,AY1111&lt;=50),AY1111*0.17,IF(AND(AY1111&gt;10,AY1111&lt;=100),AY1111*0.12,IF(AY1111&gt;100,AY1111*0.1))))</f>
        <v>0.37624999999999997</v>
      </c>
      <c r="BA1111" s="35">
        <f>AZ1111+AY1111</f>
        <v>1.8812499999999999</v>
      </c>
      <c r="BB1111" s="33">
        <f>BA1111+BA1111*0.08</f>
        <v>2.0317499999999997</v>
      </c>
      <c r="BP1111" s="49"/>
      <c r="BQ1111" s="49"/>
      <c r="BR1111" s="49"/>
      <c r="BS1111" s="49"/>
      <c r="BT1111" s="49"/>
      <c r="BU1111" s="49"/>
      <c r="BV1111" s="49"/>
      <c r="BW1111" s="49"/>
      <c r="BX1111" s="49"/>
      <c r="BY1111" s="49"/>
      <c r="BZ1111" s="49"/>
      <c r="CA1111" s="49"/>
      <c r="CB1111" s="49"/>
      <c r="CC1111" s="49"/>
      <c r="CD1111" s="49"/>
      <c r="CE1111" s="49"/>
      <c r="CF1111" s="49"/>
      <c r="CG1111" s="49"/>
      <c r="CH1111" s="49"/>
      <c r="CI1111" s="49"/>
      <c r="CJ1111" s="49"/>
      <c r="CK1111" s="49"/>
      <c r="CL1111" s="49"/>
      <c r="CM1111" s="49"/>
      <c r="CN1111" s="49"/>
      <c r="CO1111" s="49"/>
      <c r="CP1111" s="49"/>
      <c r="CQ1111" s="49"/>
      <c r="CR1111" s="49"/>
      <c r="CS1111" s="49"/>
      <c r="CT1111" s="49"/>
      <c r="CU1111" s="49"/>
      <c r="CV1111" s="49"/>
      <c r="CW1111" s="49"/>
      <c r="CX1111" s="49"/>
      <c r="CY1111" s="49"/>
      <c r="CZ1111" s="49"/>
      <c r="DA1111" s="49"/>
      <c r="DB1111" s="49"/>
      <c r="DC1111" s="49"/>
      <c r="DD1111" s="49"/>
      <c r="DE1111" s="49"/>
      <c r="DF1111" s="49"/>
      <c r="DG1111" s="49"/>
      <c r="DH1111" s="49"/>
      <c r="DI1111" s="49"/>
      <c r="DJ1111" s="49"/>
      <c r="DK1111" s="49"/>
      <c r="DL1111" s="49"/>
    </row>
    <row r="1112" spans="1:116" s="17" customFormat="1" ht="45">
      <c r="A1112" s="43" t="s">
        <v>494</v>
      </c>
      <c r="B1112" s="23">
        <v>1114</v>
      </c>
      <c r="C1112" s="44">
        <v>14590</v>
      </c>
      <c r="D1112" s="44"/>
      <c r="E1112" s="45" t="s">
        <v>4886</v>
      </c>
      <c r="F1112" s="45" t="s">
        <v>957</v>
      </c>
      <c r="G1112" s="35" t="s">
        <v>725</v>
      </c>
      <c r="H1112" s="48" t="s">
        <v>228</v>
      </c>
      <c r="I1112" s="45" t="s">
        <v>45</v>
      </c>
      <c r="J1112" s="45" t="s">
        <v>4887</v>
      </c>
      <c r="K1112" s="46"/>
      <c r="L1112" s="45"/>
      <c r="M1112" s="47">
        <v>30</v>
      </c>
      <c r="N1112" s="45" t="s">
        <v>47</v>
      </c>
      <c r="O1112" s="45" t="s">
        <v>4862</v>
      </c>
      <c r="P1112" s="45" t="s">
        <v>4888</v>
      </c>
      <c r="Q1112" s="45" t="s">
        <v>4889</v>
      </c>
      <c r="R1112" s="29">
        <v>3.33</v>
      </c>
      <c r="S1112" s="30"/>
      <c r="T1112" s="31"/>
      <c r="U1112" s="9">
        <v>1.8</v>
      </c>
      <c r="V1112" s="29"/>
      <c r="W1112" s="30"/>
      <c r="X1112" s="30"/>
      <c r="Y1112" s="30"/>
      <c r="Z1112" s="30"/>
      <c r="AA1112" s="30"/>
      <c r="AB1112" s="30"/>
      <c r="AC1112" s="30"/>
      <c r="AD1112" s="30"/>
      <c r="AE1112" s="32"/>
      <c r="AN1112" s="33">
        <v>3.33</v>
      </c>
      <c r="AO1112" s="17" t="s">
        <v>51</v>
      </c>
      <c r="AP1112" s="32" t="s">
        <v>52</v>
      </c>
      <c r="AQ1112" s="17" t="e">
        <f>AVERAGE(SMALL(AE1112:AI1112,1),SMALL(AE1112:AI1112,2))</f>
        <v>#NUM!</v>
      </c>
      <c r="AR1112" s="17" t="e">
        <f>IF(R1112 &lt;=( AVERAGE(SMALL(AE1112:AI1112,1),SMALL(AE1112:AI1112,2))), R1112, "")</f>
        <v>#NUM!</v>
      </c>
      <c r="AS1112" s="17" t="e">
        <f>AVERAGE(SMALL(AJ1112:AM1112,1),SMALL(AJ1112:AM1112,2))</f>
        <v>#NUM!</v>
      </c>
      <c r="AT1112" s="17">
        <f>T1112*1.075</f>
        <v>0</v>
      </c>
      <c r="AU1112" s="17">
        <f>U1112*1.075</f>
        <v>1.9350000000000001</v>
      </c>
      <c r="AV1112" s="30">
        <f>MIN(AN1112,AT1112,AU1112)</f>
        <v>0</v>
      </c>
      <c r="AW1112" s="17" t="s">
        <v>338</v>
      </c>
      <c r="AX1112" s="17" t="s">
        <v>339</v>
      </c>
      <c r="AY1112" s="33">
        <v>1.72</v>
      </c>
      <c r="AZ1112" s="34">
        <f>IF(AND(AY1112&gt;0,AY1112&lt;=10),AY1112*0.25,IF(AND(AY1112&gt;10,AY1112&lt;=50),AY1112*0.17,IF(AND(AY1112&gt;10,AY1112&lt;=100),AY1112*0.12,IF(AY1112&gt;100,AY1112*0.1))))</f>
        <v>0.43</v>
      </c>
      <c r="BA1112" s="35">
        <f>AZ1112+AY1112</f>
        <v>2.15</v>
      </c>
      <c r="BB1112" s="33">
        <f>BA1112+BA1112*0.08</f>
        <v>2.3220000000000001</v>
      </c>
      <c r="BP1112" s="49"/>
      <c r="BQ1112" s="49"/>
      <c r="BR1112" s="49"/>
      <c r="BS1112" s="49"/>
      <c r="BT1112" s="49"/>
      <c r="BU1112" s="49"/>
      <c r="BV1112" s="49"/>
      <c r="BW1112" s="49"/>
      <c r="BX1112" s="49"/>
      <c r="BY1112" s="49"/>
      <c r="BZ1112" s="49"/>
      <c r="CA1112" s="49"/>
      <c r="CB1112" s="49"/>
      <c r="CC1112" s="49"/>
      <c r="CD1112" s="49"/>
      <c r="CE1112" s="49"/>
      <c r="CF1112" s="49"/>
      <c r="CG1112" s="49"/>
      <c r="CH1112" s="49"/>
      <c r="CI1112" s="49"/>
      <c r="CJ1112" s="49"/>
      <c r="CK1112" s="49"/>
      <c r="CL1112" s="49"/>
      <c r="CM1112" s="49"/>
      <c r="CN1112" s="49"/>
      <c r="CO1112" s="49"/>
      <c r="CP1112" s="49"/>
      <c r="CQ1112" s="49"/>
      <c r="CR1112" s="49"/>
      <c r="CS1112" s="49"/>
      <c r="CT1112" s="49"/>
      <c r="CU1112" s="49"/>
      <c r="CV1112" s="49"/>
      <c r="CW1112" s="49"/>
      <c r="CX1112" s="49"/>
      <c r="CY1112" s="49"/>
      <c r="CZ1112" s="49"/>
      <c r="DA1112" s="49"/>
      <c r="DB1112" s="49"/>
      <c r="DC1112" s="49"/>
      <c r="DD1112" s="49"/>
      <c r="DE1112" s="49"/>
      <c r="DF1112" s="49"/>
      <c r="DG1112" s="49"/>
      <c r="DH1112" s="49"/>
      <c r="DI1112" s="49"/>
      <c r="DJ1112" s="49"/>
      <c r="DK1112" s="49"/>
      <c r="DL1112" s="49"/>
    </row>
    <row r="1113" spans="1:116" s="17" customFormat="1" ht="30">
      <c r="A1113" s="43" t="s">
        <v>494</v>
      </c>
      <c r="B1113" s="23">
        <v>1118</v>
      </c>
      <c r="C1113" s="44">
        <v>14239</v>
      </c>
      <c r="D1113" s="44"/>
      <c r="E1113" s="45" t="s">
        <v>4905</v>
      </c>
      <c r="F1113" s="45" t="s">
        <v>4906</v>
      </c>
      <c r="G1113" s="35" t="s">
        <v>4907</v>
      </c>
      <c r="H1113" s="48" t="s">
        <v>953</v>
      </c>
      <c r="I1113" s="45" t="s">
        <v>106</v>
      </c>
      <c r="J1113" s="45" t="s">
        <v>107</v>
      </c>
      <c r="K1113" s="46"/>
      <c r="L1113" s="45"/>
      <c r="M1113" s="47">
        <v>20</v>
      </c>
      <c r="N1113" s="45" t="s">
        <v>47</v>
      </c>
      <c r="O1113" s="45" t="s">
        <v>4862</v>
      </c>
      <c r="P1113" s="45" t="s">
        <v>4908</v>
      </c>
      <c r="Q1113" s="45" t="s">
        <v>4909</v>
      </c>
      <c r="R1113" s="29">
        <v>5.97</v>
      </c>
      <c r="S1113" s="30"/>
      <c r="T1113" s="31"/>
      <c r="U1113" s="9">
        <v>1.7</v>
      </c>
      <c r="V1113" s="29"/>
      <c r="W1113" s="30"/>
      <c r="X1113" s="30"/>
      <c r="Y1113" s="30"/>
      <c r="Z1113" s="30"/>
      <c r="AA1113" s="30"/>
      <c r="AB1113" s="30"/>
      <c r="AC1113" s="30"/>
      <c r="AD1113" s="30"/>
      <c r="AE1113" s="32"/>
      <c r="AN1113" s="33">
        <v>5.97</v>
      </c>
      <c r="AO1113" s="17" t="s">
        <v>51</v>
      </c>
      <c r="AP1113" s="32" t="s">
        <v>52</v>
      </c>
      <c r="AQ1113" s="17" t="e">
        <f>AVERAGE(SMALL(AE1113:AI1113,1),SMALL(AE1113:AI1113,2))</f>
        <v>#NUM!</v>
      </c>
      <c r="AR1113" s="17" t="e">
        <f>IF(R1113 &lt;=( AVERAGE(SMALL(AE1113:AI1113,1),SMALL(AE1113:AI1113,2))), R1113, "")</f>
        <v>#NUM!</v>
      </c>
      <c r="AS1113" s="17" t="e">
        <f>AVERAGE(SMALL(AJ1113:AM1113,1),SMALL(AJ1113:AM1113,2))</f>
        <v>#NUM!</v>
      </c>
      <c r="AT1113" s="17">
        <f>T1113*1.075</f>
        <v>0</v>
      </c>
      <c r="AU1113" s="17">
        <f>U1113*1.075</f>
        <v>1.8274999999999999</v>
      </c>
      <c r="AV1113" s="30">
        <f>MIN(AN1113,AT1113,AU1113)</f>
        <v>0</v>
      </c>
      <c r="AW1113" s="17" t="s">
        <v>75</v>
      </c>
      <c r="AX1113" s="17" t="s">
        <v>76</v>
      </c>
      <c r="AY1113" s="33">
        <v>1.827</v>
      </c>
      <c r="AZ1113" s="34">
        <f>IF(AND(AY1113&gt;0,AY1113&lt;=10),AY1113*0.25,IF(AND(AY1113&gt;10,AY1113&lt;=50),AY1113*0.17,IF(AND(AY1113&gt;10,AY1113&lt;=100),AY1113*0.12,IF(AY1113&gt;100,AY1113*0.1))))</f>
        <v>0.45674999999999999</v>
      </c>
      <c r="BA1113" s="35">
        <f>AZ1113+AY1113</f>
        <v>2.2837499999999999</v>
      </c>
      <c r="BB1113" s="33">
        <f>BA1113+BA1113*0.08</f>
        <v>2.46645</v>
      </c>
      <c r="BP1113" s="49"/>
      <c r="BQ1113" s="49"/>
      <c r="BR1113" s="49"/>
      <c r="BS1113" s="49"/>
      <c r="BT1113" s="49"/>
      <c r="BU1113" s="49"/>
      <c r="BV1113" s="49"/>
      <c r="BW1113" s="49"/>
      <c r="BX1113" s="49"/>
      <c r="BY1113" s="49"/>
      <c r="BZ1113" s="49"/>
      <c r="CA1113" s="49"/>
      <c r="CB1113" s="49"/>
      <c r="CC1113" s="49"/>
      <c r="CD1113" s="49"/>
      <c r="CE1113" s="49"/>
      <c r="CF1113" s="49"/>
      <c r="CG1113" s="49"/>
      <c r="CH1113" s="49"/>
      <c r="CI1113" s="49"/>
      <c r="CJ1113" s="49"/>
      <c r="CK1113" s="49"/>
      <c r="CL1113" s="49"/>
      <c r="CM1113" s="49"/>
      <c r="CN1113" s="49"/>
      <c r="CO1113" s="49"/>
      <c r="CP1113" s="49"/>
      <c r="CQ1113" s="49"/>
      <c r="CR1113" s="49"/>
      <c r="CS1113" s="49"/>
      <c r="CT1113" s="49"/>
      <c r="CU1113" s="49"/>
      <c r="CV1113" s="49"/>
      <c r="CW1113" s="49"/>
      <c r="CX1113" s="49"/>
      <c r="CY1113" s="49"/>
      <c r="CZ1113" s="49"/>
      <c r="DA1113" s="49"/>
      <c r="DB1113" s="49"/>
      <c r="DC1113" s="49"/>
      <c r="DD1113" s="49"/>
      <c r="DE1113" s="49"/>
      <c r="DF1113" s="49"/>
      <c r="DG1113" s="49"/>
      <c r="DH1113" s="49"/>
      <c r="DI1113" s="49"/>
      <c r="DJ1113" s="49"/>
      <c r="DK1113" s="49"/>
      <c r="DL1113" s="49"/>
    </row>
    <row r="1114" spans="1:116" s="17" customFormat="1" ht="45">
      <c r="A1114" s="43" t="s">
        <v>494</v>
      </c>
      <c r="B1114" s="23">
        <v>1112</v>
      </c>
      <c r="C1114" s="44">
        <v>14834</v>
      </c>
      <c r="D1114" s="44"/>
      <c r="E1114" s="45" t="s">
        <v>4879</v>
      </c>
      <c r="F1114" s="45" t="s">
        <v>957</v>
      </c>
      <c r="G1114" s="35" t="s">
        <v>725</v>
      </c>
      <c r="H1114" s="48" t="s">
        <v>781</v>
      </c>
      <c r="I1114" s="45" t="s">
        <v>476</v>
      </c>
      <c r="J1114" s="45" t="s">
        <v>4880</v>
      </c>
      <c r="K1114" s="46">
        <v>150</v>
      </c>
      <c r="L1114" s="45" t="s">
        <v>83</v>
      </c>
      <c r="M1114" s="47">
        <v>1</v>
      </c>
      <c r="N1114" s="45" t="s">
        <v>47</v>
      </c>
      <c r="O1114" s="45" t="s">
        <v>4862</v>
      </c>
      <c r="P1114" s="45" t="s">
        <v>4877</v>
      </c>
      <c r="Q1114" s="45" t="s">
        <v>4881</v>
      </c>
      <c r="R1114" s="29">
        <v>3.85</v>
      </c>
      <c r="S1114" s="30"/>
      <c r="T1114" s="31"/>
      <c r="U1114" s="9">
        <v>1.75</v>
      </c>
      <c r="V1114" s="29">
        <v>5.45</v>
      </c>
      <c r="W1114" s="30"/>
      <c r="X1114" s="30"/>
      <c r="Y1114" s="30"/>
      <c r="Z1114" s="30"/>
      <c r="AA1114" s="30"/>
      <c r="AB1114" s="30"/>
      <c r="AC1114" s="30"/>
      <c r="AD1114" s="30"/>
      <c r="AE1114" s="32">
        <v>5.45</v>
      </c>
      <c r="AN1114" s="33">
        <v>3.85</v>
      </c>
      <c r="AO1114" s="17" t="s">
        <v>51</v>
      </c>
      <c r="AP1114" s="32" t="s">
        <v>52</v>
      </c>
      <c r="AQ1114" s="17" t="e">
        <f>AVERAGE(SMALL(AE1114:AI1114,1),SMALL(AE1114:AI1114,2))</f>
        <v>#NUM!</v>
      </c>
      <c r="AR1114" s="17" t="e">
        <f>IF(R1114 &lt;=( AVERAGE(SMALL(AE1114:AI1114,1),SMALL(AE1114:AI1114,2))), R1114, "")</f>
        <v>#NUM!</v>
      </c>
      <c r="AS1114" s="17" t="e">
        <f>AVERAGE(SMALL(AJ1114:AM1114,1),SMALL(AJ1114:AM1114,2))</f>
        <v>#NUM!</v>
      </c>
      <c r="AT1114" s="17">
        <f>T1114*1.075</f>
        <v>0</v>
      </c>
      <c r="AU1114" s="17">
        <f>U1114*1.075</f>
        <v>1.8812499999999999</v>
      </c>
      <c r="AV1114" s="30">
        <f>MIN(AN1114,AT1114,AU1114)</f>
        <v>0</v>
      </c>
      <c r="AW1114" s="17" t="s">
        <v>75</v>
      </c>
      <c r="AX1114" s="17" t="s">
        <v>76</v>
      </c>
      <c r="AY1114" s="33">
        <v>1.881</v>
      </c>
      <c r="AZ1114" s="34">
        <f>IF(AND(AY1114&gt;0,AY1114&lt;=10),AY1114*0.25,IF(AND(AY1114&gt;10,AY1114&lt;=50),AY1114*0.17,IF(AND(AY1114&gt;10,AY1114&lt;=100),AY1114*0.12,IF(AY1114&gt;100,AY1114*0.1))))</f>
        <v>0.47025</v>
      </c>
      <c r="BA1114" s="35">
        <f>AZ1114+AY1114</f>
        <v>2.3512499999999998</v>
      </c>
      <c r="BB1114" s="33">
        <f>BA1114+BA1114*0.08</f>
        <v>2.5393499999999998</v>
      </c>
      <c r="BP1114" s="49"/>
      <c r="BQ1114" s="49"/>
      <c r="BR1114" s="49"/>
      <c r="BS1114" s="49"/>
      <c r="BT1114" s="49"/>
      <c r="BU1114" s="49"/>
      <c r="BV1114" s="49"/>
      <c r="BW1114" s="49"/>
      <c r="BX1114" s="49"/>
      <c r="BY1114" s="49"/>
      <c r="BZ1114" s="49"/>
      <c r="CA1114" s="49"/>
      <c r="CB1114" s="49"/>
      <c r="CC1114" s="49"/>
      <c r="CD1114" s="49"/>
      <c r="CE1114" s="49"/>
      <c r="CF1114" s="49"/>
      <c r="CG1114" s="49"/>
      <c r="CH1114" s="49"/>
      <c r="CI1114" s="49"/>
      <c r="CJ1114" s="49"/>
      <c r="CK1114" s="49"/>
      <c r="CL1114" s="49"/>
      <c r="CM1114" s="49"/>
      <c r="CN1114" s="49"/>
      <c r="CO1114" s="49"/>
      <c r="CP1114" s="49"/>
      <c r="CQ1114" s="49"/>
      <c r="CR1114" s="49"/>
      <c r="CS1114" s="49"/>
      <c r="CT1114" s="49"/>
      <c r="CU1114" s="49"/>
      <c r="CV1114" s="49"/>
      <c r="CW1114" s="49"/>
      <c r="CX1114" s="49"/>
      <c r="CY1114" s="49"/>
      <c r="CZ1114" s="49"/>
      <c r="DA1114" s="49"/>
      <c r="DB1114" s="49"/>
      <c r="DC1114" s="49"/>
      <c r="DD1114" s="49"/>
      <c r="DE1114" s="49"/>
      <c r="DF1114" s="49"/>
      <c r="DG1114" s="49"/>
      <c r="DH1114" s="49"/>
      <c r="DI1114" s="49"/>
      <c r="DJ1114" s="49"/>
      <c r="DK1114" s="49"/>
      <c r="DL1114" s="49"/>
    </row>
    <row r="1115" spans="1:116" s="17" customFormat="1" ht="30">
      <c r="A1115" s="43" t="s">
        <v>494</v>
      </c>
      <c r="B1115" s="23">
        <v>1113</v>
      </c>
      <c r="C1115" s="44">
        <v>3762</v>
      </c>
      <c r="D1115" s="44"/>
      <c r="E1115" s="45" t="s">
        <v>4879</v>
      </c>
      <c r="F1115" s="45" t="s">
        <v>4882</v>
      </c>
      <c r="G1115" s="35" t="s">
        <v>725</v>
      </c>
      <c r="H1115" s="48" t="s">
        <v>781</v>
      </c>
      <c r="I1115" s="45" t="s">
        <v>476</v>
      </c>
      <c r="J1115" s="45" t="s">
        <v>4883</v>
      </c>
      <c r="K1115" s="46">
        <v>150</v>
      </c>
      <c r="L1115" s="45" t="s">
        <v>83</v>
      </c>
      <c r="M1115" s="47">
        <v>1</v>
      </c>
      <c r="N1115" s="45" t="s">
        <v>47</v>
      </c>
      <c r="O1115" s="45" t="s">
        <v>4862</v>
      </c>
      <c r="P1115" s="45" t="s">
        <v>4884</v>
      </c>
      <c r="Q1115" s="45" t="s">
        <v>4885</v>
      </c>
      <c r="R1115" s="29">
        <v>3.85</v>
      </c>
      <c r="S1115" s="30"/>
      <c r="T1115" s="31"/>
      <c r="U1115" s="9">
        <v>1.75</v>
      </c>
      <c r="V1115" s="29">
        <v>5.45</v>
      </c>
      <c r="W1115" s="30"/>
      <c r="X1115" s="30"/>
      <c r="Y1115" s="30"/>
      <c r="Z1115" s="30"/>
      <c r="AA1115" s="30"/>
      <c r="AB1115" s="30"/>
      <c r="AC1115" s="30"/>
      <c r="AD1115" s="30"/>
      <c r="AE1115" s="32">
        <v>5.45</v>
      </c>
      <c r="AN1115" s="33">
        <v>3.85</v>
      </c>
      <c r="AO1115" s="17" t="s">
        <v>51</v>
      </c>
      <c r="AP1115" s="32" t="s">
        <v>52</v>
      </c>
      <c r="AQ1115" s="17" t="e">
        <f>AVERAGE(SMALL(AE1115:AI1115,1),SMALL(AE1115:AI1115,2))</f>
        <v>#NUM!</v>
      </c>
      <c r="AR1115" s="17" t="e">
        <f>IF(R1115 &lt;=( AVERAGE(SMALL(AE1115:AI1115,1),SMALL(AE1115:AI1115,2))), R1115, "")</f>
        <v>#NUM!</v>
      </c>
      <c r="AS1115" s="17" t="e">
        <f>AVERAGE(SMALL(AJ1115:AM1115,1),SMALL(AJ1115:AM1115,2))</f>
        <v>#NUM!</v>
      </c>
      <c r="AT1115" s="17">
        <f>T1115*1.075</f>
        <v>0</v>
      </c>
      <c r="AU1115" s="17">
        <f>U1115*1.075</f>
        <v>1.8812499999999999</v>
      </c>
      <c r="AV1115" s="30">
        <f>MIN(AN1115,AT1115,AU1115)</f>
        <v>0</v>
      </c>
      <c r="AW1115" s="17" t="s">
        <v>75</v>
      </c>
      <c r="AX1115" s="17" t="s">
        <v>76</v>
      </c>
      <c r="AY1115" s="33">
        <v>1.881</v>
      </c>
      <c r="AZ1115" s="34">
        <f>IF(AND(AY1115&gt;0,AY1115&lt;=10),AY1115*0.25,IF(AND(AY1115&gt;10,AY1115&lt;=50),AY1115*0.17,IF(AND(AY1115&gt;10,AY1115&lt;=100),AY1115*0.12,IF(AY1115&gt;100,AY1115*0.1))))</f>
        <v>0.47025</v>
      </c>
      <c r="BA1115" s="35">
        <f>AZ1115+AY1115</f>
        <v>2.3512499999999998</v>
      </c>
      <c r="BB1115" s="33">
        <f>BA1115+BA1115*0.08</f>
        <v>2.5393499999999998</v>
      </c>
    </row>
    <row r="1116" spans="1:116" s="17" customFormat="1" ht="30">
      <c r="A1116" s="43" t="s">
        <v>494</v>
      </c>
      <c r="B1116" s="23">
        <v>1108</v>
      </c>
      <c r="C1116" s="44">
        <v>928</v>
      </c>
      <c r="D1116" s="44"/>
      <c r="E1116" s="45" t="s">
        <v>4859</v>
      </c>
      <c r="F1116" s="45" t="s">
        <v>4860</v>
      </c>
      <c r="G1116" s="35" t="s">
        <v>1688</v>
      </c>
      <c r="H1116" s="48" t="s">
        <v>4861</v>
      </c>
      <c r="I1116" s="45" t="s">
        <v>127</v>
      </c>
      <c r="J1116" s="45" t="s">
        <v>128</v>
      </c>
      <c r="K1116" s="46">
        <v>200</v>
      </c>
      <c r="L1116" s="45" t="s">
        <v>83</v>
      </c>
      <c r="M1116" s="47">
        <v>1</v>
      </c>
      <c r="N1116" s="45" t="s">
        <v>47</v>
      </c>
      <c r="O1116" s="45" t="s">
        <v>4862</v>
      </c>
      <c r="P1116" s="45" t="s">
        <v>4863</v>
      </c>
      <c r="Q1116" s="45" t="s">
        <v>4864</v>
      </c>
      <c r="R1116" s="29">
        <v>5.44</v>
      </c>
      <c r="S1116" s="30"/>
      <c r="T1116" s="31"/>
      <c r="U1116" s="9">
        <v>1.8</v>
      </c>
      <c r="V1116" s="29">
        <v>5.94</v>
      </c>
      <c r="W1116" s="30"/>
      <c r="X1116" s="30"/>
      <c r="Y1116" s="30"/>
      <c r="Z1116" s="30"/>
      <c r="AA1116" s="30"/>
      <c r="AB1116" s="30"/>
      <c r="AC1116" s="30"/>
      <c r="AD1116" s="30"/>
      <c r="AE1116" s="32">
        <v>5.94</v>
      </c>
      <c r="AN1116" s="33">
        <v>5.44</v>
      </c>
      <c r="AO1116" s="17" t="s">
        <v>51</v>
      </c>
      <c r="AP1116" s="32" t="s">
        <v>52</v>
      </c>
      <c r="AQ1116" s="17" t="e">
        <f>AVERAGE(SMALL(AE1116:AI1116,1),SMALL(AE1116:AI1116,2))</f>
        <v>#NUM!</v>
      </c>
      <c r="AR1116" s="17" t="e">
        <f>IF(R1116 &lt;=( AVERAGE(SMALL(AE1116:AI1116,1),SMALL(AE1116:AI1116,2))), R1116, "")</f>
        <v>#NUM!</v>
      </c>
      <c r="AS1116" s="17" t="e">
        <f>AVERAGE(SMALL(AJ1116:AM1116,1),SMALL(AJ1116:AM1116,2))</f>
        <v>#NUM!</v>
      </c>
      <c r="AT1116" s="17">
        <f>T1116*1.075</f>
        <v>0</v>
      </c>
      <c r="AU1116" s="17">
        <f>U1116*1.075</f>
        <v>1.9350000000000001</v>
      </c>
      <c r="AV1116" s="30">
        <f>MIN(AN1116,AT1116,AU1116)</f>
        <v>0</v>
      </c>
      <c r="AW1116" s="17" t="s">
        <v>75</v>
      </c>
      <c r="AX1116" s="17" t="s">
        <v>76</v>
      </c>
      <c r="AY1116" s="33">
        <v>1.9350000000000001</v>
      </c>
      <c r="AZ1116" s="34">
        <f>IF(AND(AY1116&gt;0,AY1116&lt;=10),AY1116*0.25,IF(AND(AY1116&gt;10,AY1116&lt;=50),AY1116*0.17,IF(AND(AY1116&gt;10,AY1116&lt;=100),AY1116*0.12,IF(AY1116&gt;100,AY1116*0.1))))</f>
        <v>0.48375000000000001</v>
      </c>
      <c r="BA1116" s="35">
        <f>AZ1116+AY1116</f>
        <v>2.4187500000000002</v>
      </c>
      <c r="BB1116" s="33">
        <f>BA1116+BA1116*0.08</f>
        <v>2.6122500000000004</v>
      </c>
      <c r="BP1116" s="49"/>
      <c r="BQ1116" s="49"/>
      <c r="BR1116" s="49"/>
      <c r="BS1116" s="49"/>
      <c r="BT1116" s="49"/>
      <c r="BU1116" s="49"/>
      <c r="BV1116" s="49"/>
      <c r="BW1116" s="49"/>
      <c r="BX1116" s="49"/>
      <c r="BY1116" s="49"/>
      <c r="BZ1116" s="49"/>
      <c r="CA1116" s="49"/>
      <c r="CB1116" s="49"/>
      <c r="CC1116" s="49"/>
      <c r="CD1116" s="49"/>
      <c r="CE1116" s="49"/>
      <c r="CF1116" s="49"/>
      <c r="CG1116" s="49"/>
      <c r="CH1116" s="49"/>
      <c r="CI1116" s="49"/>
      <c r="CJ1116" s="49"/>
      <c r="CK1116" s="49"/>
      <c r="CL1116" s="49"/>
      <c r="CM1116" s="49"/>
      <c r="CN1116" s="49"/>
      <c r="CO1116" s="49"/>
      <c r="CP1116" s="49"/>
      <c r="CQ1116" s="49"/>
      <c r="CR1116" s="49"/>
      <c r="CS1116" s="49"/>
      <c r="CT1116" s="49"/>
      <c r="CU1116" s="49"/>
      <c r="CV1116" s="49"/>
      <c r="CW1116" s="49"/>
      <c r="CX1116" s="49"/>
      <c r="CY1116" s="49"/>
      <c r="CZ1116" s="49"/>
      <c r="DA1116" s="49"/>
      <c r="DB1116" s="49"/>
      <c r="DC1116" s="49"/>
      <c r="DD1116" s="49"/>
      <c r="DE1116" s="49"/>
      <c r="DF1116" s="49"/>
      <c r="DG1116" s="49"/>
      <c r="DH1116" s="49"/>
      <c r="DI1116" s="49"/>
      <c r="DJ1116" s="49"/>
      <c r="DK1116" s="49"/>
      <c r="DL1116" s="49"/>
    </row>
    <row r="1117" spans="1:116" s="17" customFormat="1" ht="30">
      <c r="A1117" s="43" t="s">
        <v>494</v>
      </c>
      <c r="B1117" s="23">
        <v>1115</v>
      </c>
      <c r="C1117" s="44">
        <v>884</v>
      </c>
      <c r="D1117" s="44"/>
      <c r="E1117" s="45" t="s">
        <v>4890</v>
      </c>
      <c r="F1117" s="45" t="s">
        <v>4615</v>
      </c>
      <c r="G1117" s="35" t="s">
        <v>4596</v>
      </c>
      <c r="H1117" s="48" t="s">
        <v>171</v>
      </c>
      <c r="I1117" s="45" t="s">
        <v>782</v>
      </c>
      <c r="J1117" s="45" t="s">
        <v>4891</v>
      </c>
      <c r="K1117" s="46"/>
      <c r="L1117" s="45"/>
      <c r="M1117" s="47">
        <v>30</v>
      </c>
      <c r="N1117" s="45" t="s">
        <v>47</v>
      </c>
      <c r="O1117" s="45" t="s">
        <v>4862</v>
      </c>
      <c r="P1117" s="45" t="s">
        <v>4892</v>
      </c>
      <c r="Q1117" s="45" t="s">
        <v>4893</v>
      </c>
      <c r="R1117" s="29">
        <v>2.99</v>
      </c>
      <c r="S1117" s="30"/>
      <c r="T1117" s="31"/>
      <c r="U1117" s="9">
        <v>1.8</v>
      </c>
      <c r="V1117" s="29"/>
      <c r="W1117" s="30">
        <v>2.9889999999999999</v>
      </c>
      <c r="X1117" s="30"/>
      <c r="Y1117" s="30"/>
      <c r="Z1117" s="30"/>
      <c r="AA1117" s="30"/>
      <c r="AB1117" s="30"/>
      <c r="AC1117" s="30"/>
      <c r="AD1117" s="30"/>
      <c r="AE1117" s="32"/>
      <c r="AN1117" s="33">
        <v>2.99</v>
      </c>
      <c r="AO1117" s="17" t="s">
        <v>51</v>
      </c>
      <c r="AP1117" s="32" t="s">
        <v>52</v>
      </c>
      <c r="AQ1117" s="17" t="e">
        <f>AVERAGE(SMALL(AE1117:AI1117,1),SMALL(AE1117:AI1117,2))</f>
        <v>#NUM!</v>
      </c>
      <c r="AR1117" s="17" t="e">
        <f>IF(R1117 &lt;=( AVERAGE(SMALL(AE1117:AI1117,1),SMALL(AE1117:AI1117,2))), R1117, "")</f>
        <v>#NUM!</v>
      </c>
      <c r="AS1117" s="17" t="e">
        <f>AVERAGE(SMALL(AJ1117:AM1117,1),SMALL(AJ1117:AM1117,2))</f>
        <v>#NUM!</v>
      </c>
      <c r="AT1117" s="17">
        <f>T1117*1.075</f>
        <v>0</v>
      </c>
      <c r="AU1117" s="17">
        <f>U1117*1.075</f>
        <v>1.9350000000000001</v>
      </c>
      <c r="AV1117" s="30">
        <f>MIN(AN1117,AT1117,AU1117)</f>
        <v>0</v>
      </c>
      <c r="AW1117" s="17" t="s">
        <v>75</v>
      </c>
      <c r="AX1117" s="17" t="s">
        <v>76</v>
      </c>
      <c r="AY1117" s="33">
        <v>1.9350000000000001</v>
      </c>
      <c r="AZ1117" s="34">
        <f>IF(AND(AY1117&gt;0,AY1117&lt;=10),AY1117*0.25,IF(AND(AY1117&gt;10,AY1117&lt;=50),AY1117*0.17,IF(AND(AY1117&gt;10,AY1117&lt;=100),AY1117*0.12,IF(AY1117&gt;100,AY1117*0.1))))</f>
        <v>0.48375000000000001</v>
      </c>
      <c r="BA1117" s="35">
        <f>AZ1117+AY1117</f>
        <v>2.4187500000000002</v>
      </c>
      <c r="BB1117" s="33">
        <f>BA1117+BA1117*0.08</f>
        <v>2.6122500000000004</v>
      </c>
      <c r="BP1117" s="49"/>
      <c r="BQ1117" s="49"/>
      <c r="BR1117" s="49"/>
      <c r="BS1117" s="49"/>
      <c r="BT1117" s="49"/>
      <c r="BU1117" s="49"/>
      <c r="BV1117" s="49"/>
      <c r="BW1117" s="49"/>
      <c r="BX1117" s="49"/>
      <c r="BY1117" s="49"/>
      <c r="BZ1117" s="49"/>
      <c r="CA1117" s="49"/>
      <c r="CB1117" s="49"/>
      <c r="CC1117" s="49"/>
      <c r="CD1117" s="49"/>
      <c r="CE1117" s="49"/>
      <c r="CF1117" s="49"/>
      <c r="CG1117" s="49"/>
      <c r="CH1117" s="49"/>
      <c r="CI1117" s="49"/>
      <c r="CJ1117" s="49"/>
      <c r="CK1117" s="49"/>
      <c r="CL1117" s="49"/>
      <c r="CM1117" s="49"/>
      <c r="CN1117" s="49"/>
      <c r="CO1117" s="49"/>
      <c r="CP1117" s="49"/>
      <c r="CQ1117" s="49"/>
      <c r="CR1117" s="49"/>
      <c r="CS1117" s="49"/>
      <c r="CT1117" s="49"/>
      <c r="CU1117" s="49"/>
      <c r="CV1117" s="49"/>
      <c r="CW1117" s="49"/>
      <c r="CX1117" s="49"/>
      <c r="CY1117" s="49"/>
      <c r="CZ1117" s="49"/>
      <c r="DA1117" s="49"/>
      <c r="DB1117" s="49"/>
      <c r="DC1117" s="49"/>
      <c r="DD1117" s="49"/>
      <c r="DE1117" s="49"/>
      <c r="DF1117" s="49"/>
      <c r="DG1117" s="49"/>
      <c r="DH1117" s="49"/>
      <c r="DI1117" s="49"/>
      <c r="DJ1117" s="49"/>
      <c r="DK1117" s="49"/>
      <c r="DL1117" s="49"/>
    </row>
    <row r="1118" spans="1:116" s="17" customFormat="1" ht="30">
      <c r="A1118" s="43" t="s">
        <v>494</v>
      </c>
      <c r="B1118" s="23">
        <v>1117</v>
      </c>
      <c r="C1118" s="44">
        <v>5825</v>
      </c>
      <c r="D1118" s="44"/>
      <c r="E1118" s="45" t="s">
        <v>4900</v>
      </c>
      <c r="F1118" s="45" t="s">
        <v>4901</v>
      </c>
      <c r="G1118" s="35" t="s">
        <v>1015</v>
      </c>
      <c r="H1118" s="48" t="s">
        <v>207</v>
      </c>
      <c r="I1118" s="45" t="s">
        <v>45</v>
      </c>
      <c r="J1118" s="45" t="s">
        <v>4902</v>
      </c>
      <c r="K1118" s="46"/>
      <c r="L1118" s="45"/>
      <c r="M1118" s="47">
        <v>5</v>
      </c>
      <c r="N1118" s="45" t="s">
        <v>47</v>
      </c>
      <c r="O1118" s="45" t="s">
        <v>4862</v>
      </c>
      <c r="P1118" s="45" t="s">
        <v>4903</v>
      </c>
      <c r="Q1118" s="45" t="s">
        <v>4904</v>
      </c>
      <c r="R1118" s="29">
        <v>3.58</v>
      </c>
      <c r="S1118" s="30"/>
      <c r="T1118" s="31"/>
      <c r="U1118" s="9">
        <v>1.8</v>
      </c>
      <c r="V1118" s="29">
        <v>3.33</v>
      </c>
      <c r="W1118" s="30"/>
      <c r="X1118" s="30"/>
      <c r="Y1118" s="30"/>
      <c r="Z1118" s="30"/>
      <c r="AA1118" s="30"/>
      <c r="AB1118" s="30"/>
      <c r="AC1118" s="30"/>
      <c r="AD1118" s="30"/>
      <c r="AE1118" s="32">
        <v>3.33</v>
      </c>
      <c r="AN1118" s="33">
        <v>3.33</v>
      </c>
      <c r="AO1118" s="17" t="s">
        <v>51</v>
      </c>
      <c r="AP1118" s="32" t="s">
        <v>52</v>
      </c>
      <c r="AQ1118" s="17" t="e">
        <f>AVERAGE(SMALL(AE1118:AI1118,1),SMALL(AE1118:AI1118,2))</f>
        <v>#NUM!</v>
      </c>
      <c r="AR1118" s="17" t="e">
        <f>IF(R1118 &lt;=( AVERAGE(SMALL(AE1118:AI1118,1),SMALL(AE1118:AI1118,2))), R1118, "")</f>
        <v>#NUM!</v>
      </c>
      <c r="AS1118" s="17" t="e">
        <f>AVERAGE(SMALL(AJ1118:AM1118,1),SMALL(AJ1118:AM1118,2))</f>
        <v>#NUM!</v>
      </c>
      <c r="AT1118" s="17">
        <f>T1118*1.075</f>
        <v>0</v>
      </c>
      <c r="AU1118" s="17">
        <f>U1118*1.075</f>
        <v>1.9350000000000001</v>
      </c>
      <c r="AV1118" s="30">
        <f>MIN(AN1118,AT1118,AU1118)</f>
        <v>0</v>
      </c>
      <c r="AW1118" s="17" t="s">
        <v>75</v>
      </c>
      <c r="AX1118" s="17" t="s">
        <v>76</v>
      </c>
      <c r="AY1118" s="33">
        <v>1.9350000000000001</v>
      </c>
      <c r="AZ1118" s="34">
        <f>IF(AND(AY1118&gt;0,AY1118&lt;=10),AY1118*0.25,IF(AND(AY1118&gt;10,AY1118&lt;=50),AY1118*0.17,IF(AND(AY1118&gt;10,AY1118&lt;=100),AY1118*0.12,IF(AY1118&gt;100,AY1118*0.1))))</f>
        <v>0.48375000000000001</v>
      </c>
      <c r="BA1118" s="35">
        <f>AZ1118+AY1118</f>
        <v>2.4187500000000002</v>
      </c>
      <c r="BB1118" s="33">
        <f>BA1118+BA1118*0.08</f>
        <v>2.6122500000000004</v>
      </c>
      <c r="BP1118" s="49"/>
      <c r="BQ1118" s="49"/>
      <c r="BR1118" s="49"/>
      <c r="BS1118" s="49"/>
      <c r="BT1118" s="49"/>
      <c r="BU1118" s="49"/>
      <c r="BV1118" s="49"/>
      <c r="BW1118" s="49"/>
      <c r="BX1118" s="49"/>
      <c r="BY1118" s="49"/>
      <c r="BZ1118" s="49"/>
      <c r="CA1118" s="49"/>
      <c r="CB1118" s="49"/>
      <c r="CC1118" s="49"/>
      <c r="CD1118" s="49"/>
      <c r="CE1118" s="49"/>
      <c r="CF1118" s="49"/>
      <c r="CG1118" s="49"/>
      <c r="CH1118" s="49"/>
      <c r="CI1118" s="49"/>
      <c r="CJ1118" s="49"/>
      <c r="CK1118" s="49"/>
      <c r="CL1118" s="49"/>
      <c r="CM1118" s="49"/>
      <c r="CN1118" s="49"/>
      <c r="CO1118" s="49"/>
      <c r="CP1118" s="49"/>
      <c r="CQ1118" s="49"/>
      <c r="CR1118" s="49"/>
      <c r="CS1118" s="49"/>
      <c r="CT1118" s="49"/>
      <c r="CU1118" s="49"/>
      <c r="CV1118" s="49"/>
      <c r="CW1118" s="49"/>
      <c r="CX1118" s="49"/>
      <c r="CY1118" s="49"/>
      <c r="CZ1118" s="49"/>
      <c r="DA1118" s="49"/>
      <c r="DB1118" s="49"/>
      <c r="DC1118" s="49"/>
      <c r="DD1118" s="49"/>
      <c r="DE1118" s="49"/>
      <c r="DF1118" s="49"/>
      <c r="DG1118" s="49"/>
      <c r="DH1118" s="49"/>
      <c r="DI1118" s="49"/>
      <c r="DJ1118" s="49"/>
      <c r="DK1118" s="49"/>
      <c r="DL1118" s="49"/>
    </row>
    <row r="1119" spans="1:116" s="17" customFormat="1" ht="30">
      <c r="A1119" s="43" t="s">
        <v>494</v>
      </c>
      <c r="B1119" s="23">
        <v>1121</v>
      </c>
      <c r="C1119" s="44">
        <v>19322</v>
      </c>
      <c r="D1119" s="44"/>
      <c r="E1119" s="45" t="s">
        <v>4918</v>
      </c>
      <c r="F1119" s="45" t="s">
        <v>1310</v>
      </c>
      <c r="G1119" s="35" t="s">
        <v>1311</v>
      </c>
      <c r="H1119" s="48" t="s">
        <v>1312</v>
      </c>
      <c r="I1119" s="45" t="s">
        <v>857</v>
      </c>
      <c r="J1119" s="45" t="s">
        <v>4919</v>
      </c>
      <c r="K1119" s="46"/>
      <c r="L1119" s="45"/>
      <c r="M1119" s="47">
        <v>20</v>
      </c>
      <c r="N1119" s="45" t="s">
        <v>47</v>
      </c>
      <c r="O1119" s="45" t="s">
        <v>4862</v>
      </c>
      <c r="P1119" s="45" t="s">
        <v>4920</v>
      </c>
      <c r="Q1119" s="45" t="s">
        <v>4921</v>
      </c>
      <c r="R1119" s="29">
        <v>3.65</v>
      </c>
      <c r="S1119" s="30"/>
      <c r="T1119" s="31"/>
      <c r="U1119" s="9">
        <v>1.8</v>
      </c>
      <c r="V1119" s="29"/>
      <c r="W1119" s="30"/>
      <c r="X1119" s="30"/>
      <c r="Y1119" s="30"/>
      <c r="Z1119" s="30"/>
      <c r="AA1119" s="30"/>
      <c r="AB1119" s="30"/>
      <c r="AC1119" s="30"/>
      <c r="AD1119" s="30"/>
      <c r="AE1119" s="32"/>
      <c r="AM1119" s="17">
        <v>4.41</v>
      </c>
      <c r="AN1119" s="33">
        <v>3.65</v>
      </c>
      <c r="AO1119" s="17" t="s">
        <v>51</v>
      </c>
      <c r="AP1119" s="32" t="s">
        <v>52</v>
      </c>
      <c r="AQ1119" s="17" t="e">
        <f>AVERAGE(SMALL(AE1119:AI1119,1),SMALL(AE1119:AI1119,2))</f>
        <v>#NUM!</v>
      </c>
      <c r="AR1119" s="17" t="e">
        <f>IF(R1119 &lt;=( AVERAGE(SMALL(AE1119:AI1119,1),SMALL(AE1119:AI1119,2))), R1119, "")</f>
        <v>#NUM!</v>
      </c>
      <c r="AS1119" s="17" t="e">
        <f>AVERAGE(SMALL(AJ1119:AM1119,1),SMALL(AJ1119:AM1119,2))</f>
        <v>#NUM!</v>
      </c>
      <c r="AT1119" s="17">
        <f>T1119*1.075</f>
        <v>0</v>
      </c>
      <c r="AU1119" s="17">
        <f>U1119*1.075</f>
        <v>1.9350000000000001</v>
      </c>
      <c r="AV1119" s="30">
        <f>MIN(AN1119,AT1119,AU1119)</f>
        <v>0</v>
      </c>
      <c r="AW1119" s="17" t="s">
        <v>75</v>
      </c>
      <c r="AX1119" s="17" t="s">
        <v>76</v>
      </c>
      <c r="AY1119" s="33">
        <v>1.9350000000000001</v>
      </c>
      <c r="AZ1119" s="34">
        <f>IF(AND(AY1119&gt;0,AY1119&lt;=10),AY1119*0.25,IF(AND(AY1119&gt;10,AY1119&lt;=50),AY1119*0.17,IF(AND(AY1119&gt;10,AY1119&lt;=100),AY1119*0.12,IF(AY1119&gt;100,AY1119*0.1))))</f>
        <v>0.48375000000000001</v>
      </c>
      <c r="BA1119" s="35">
        <f>AZ1119+AY1119</f>
        <v>2.4187500000000002</v>
      </c>
      <c r="BB1119" s="33">
        <f>BA1119+BA1119*0.08</f>
        <v>2.6122500000000004</v>
      </c>
      <c r="BP1119" s="49"/>
      <c r="BQ1119" s="49"/>
      <c r="BR1119" s="49"/>
      <c r="BS1119" s="49"/>
      <c r="BT1119" s="49"/>
      <c r="BU1119" s="49"/>
      <c r="BV1119" s="49"/>
      <c r="BW1119" s="49"/>
      <c r="BX1119" s="49"/>
      <c r="BY1119" s="49"/>
      <c r="BZ1119" s="49"/>
      <c r="CA1119" s="49"/>
      <c r="CB1119" s="49"/>
      <c r="CC1119" s="49"/>
      <c r="CD1119" s="49"/>
      <c r="CE1119" s="49"/>
      <c r="CF1119" s="49"/>
      <c r="CG1119" s="49"/>
      <c r="CH1119" s="49"/>
      <c r="CI1119" s="49"/>
      <c r="CJ1119" s="49"/>
      <c r="CK1119" s="49"/>
      <c r="CL1119" s="49"/>
      <c r="CM1119" s="49"/>
      <c r="CN1119" s="49"/>
      <c r="CO1119" s="49"/>
      <c r="CP1119" s="49"/>
      <c r="CQ1119" s="49"/>
      <c r="CR1119" s="49"/>
      <c r="CS1119" s="49"/>
      <c r="CT1119" s="49"/>
      <c r="CU1119" s="49"/>
      <c r="CV1119" s="49"/>
      <c r="CW1119" s="49"/>
      <c r="CX1119" s="49"/>
      <c r="CY1119" s="49"/>
      <c r="CZ1119" s="49"/>
      <c r="DA1119" s="49"/>
      <c r="DB1119" s="49"/>
      <c r="DC1119" s="49"/>
      <c r="DD1119" s="49"/>
      <c r="DE1119" s="49"/>
      <c r="DF1119" s="49"/>
      <c r="DG1119" s="49"/>
      <c r="DH1119" s="49"/>
      <c r="DI1119" s="49"/>
      <c r="DJ1119" s="49"/>
      <c r="DK1119" s="49"/>
      <c r="DL1119" s="49"/>
    </row>
    <row r="1120" spans="1:116" s="17" customFormat="1" ht="30">
      <c r="A1120" s="43" t="s">
        <v>494</v>
      </c>
      <c r="B1120" s="23">
        <v>1109</v>
      </c>
      <c r="C1120" s="44">
        <v>2338</v>
      </c>
      <c r="D1120" s="44"/>
      <c r="E1120" s="45" t="s">
        <v>4865</v>
      </c>
      <c r="F1120" s="45" t="s">
        <v>4866</v>
      </c>
      <c r="G1120" s="35" t="s">
        <v>1658</v>
      </c>
      <c r="H1120" s="48" t="s">
        <v>207</v>
      </c>
      <c r="I1120" s="45" t="s">
        <v>45</v>
      </c>
      <c r="J1120" s="45" t="s">
        <v>4867</v>
      </c>
      <c r="K1120" s="46"/>
      <c r="L1120" s="45"/>
      <c r="M1120" s="47">
        <v>3</v>
      </c>
      <c r="N1120" s="45" t="s">
        <v>47</v>
      </c>
      <c r="O1120" s="45" t="s">
        <v>4862</v>
      </c>
      <c r="P1120" s="45" t="s">
        <v>4868</v>
      </c>
      <c r="Q1120" s="45" t="s">
        <v>4869</v>
      </c>
      <c r="R1120" s="29">
        <v>4.49</v>
      </c>
      <c r="S1120" s="30"/>
      <c r="T1120" s="31"/>
      <c r="U1120" s="9">
        <v>2.2000000000000002</v>
      </c>
      <c r="V1120" s="29"/>
      <c r="W1120" s="30"/>
      <c r="X1120" s="30"/>
      <c r="Y1120" s="30"/>
      <c r="Z1120" s="30"/>
      <c r="AA1120" s="30"/>
      <c r="AB1120" s="30"/>
      <c r="AC1120" s="30"/>
      <c r="AD1120" s="30"/>
      <c r="AE1120" s="32"/>
      <c r="AN1120" s="33">
        <v>4.49</v>
      </c>
      <c r="AO1120" s="17" t="s">
        <v>51</v>
      </c>
      <c r="AP1120" s="32" t="s">
        <v>52</v>
      </c>
      <c r="AQ1120" s="17" t="e">
        <f>AVERAGE(SMALL(AE1120:AI1120,1),SMALL(AE1120:AI1120,2))</f>
        <v>#NUM!</v>
      </c>
      <c r="AR1120" s="17" t="e">
        <f>IF(R1120 &lt;=( AVERAGE(SMALL(AE1120:AI1120,1),SMALL(AE1120:AI1120,2))), R1120, "")</f>
        <v>#NUM!</v>
      </c>
      <c r="AS1120" s="17" t="e">
        <f>AVERAGE(SMALL(AJ1120:AM1120,1),SMALL(AJ1120:AM1120,2))</f>
        <v>#NUM!</v>
      </c>
      <c r="AT1120" s="17">
        <f>T1120*1.075</f>
        <v>0</v>
      </c>
      <c r="AU1120" s="17">
        <f>U1120*1.075</f>
        <v>2.3650000000000002</v>
      </c>
      <c r="AV1120" s="30">
        <f>MIN(AN1120,AT1120,AU1120)</f>
        <v>0</v>
      </c>
      <c r="AW1120" s="17" t="s">
        <v>75</v>
      </c>
      <c r="AX1120" s="17" t="s">
        <v>76</v>
      </c>
      <c r="AY1120" s="33">
        <v>2.3650000000000002</v>
      </c>
      <c r="AZ1120" s="34">
        <f>IF(AND(AY1120&gt;0,AY1120&lt;=10),AY1120*0.25,IF(AND(AY1120&gt;10,AY1120&lt;=50),AY1120*0.17,IF(AND(AY1120&gt;10,AY1120&lt;=100),AY1120*0.12,IF(AY1120&gt;100,AY1120*0.1))))</f>
        <v>0.59125000000000005</v>
      </c>
      <c r="BA1120" s="35">
        <f>AZ1120+AY1120</f>
        <v>2.9562500000000003</v>
      </c>
      <c r="BB1120" s="33">
        <f>BA1120+BA1120*0.08</f>
        <v>3.1927500000000002</v>
      </c>
    </row>
    <row r="1121" spans="1:116" s="17" customFormat="1" ht="30">
      <c r="A1121" s="43" t="s">
        <v>494</v>
      </c>
      <c r="B1121" s="23">
        <v>1119</v>
      </c>
      <c r="C1121" s="44">
        <v>3930</v>
      </c>
      <c r="D1121" s="44"/>
      <c r="E1121" s="45" t="s">
        <v>4910</v>
      </c>
      <c r="F1121" s="45" t="s">
        <v>4911</v>
      </c>
      <c r="G1121" s="35" t="s">
        <v>3426</v>
      </c>
      <c r="H1121" s="48" t="s">
        <v>305</v>
      </c>
      <c r="I1121" s="45" t="s">
        <v>106</v>
      </c>
      <c r="J1121" s="45" t="s">
        <v>4912</v>
      </c>
      <c r="K1121" s="46"/>
      <c r="L1121" s="45"/>
      <c r="M1121" s="47">
        <v>14</v>
      </c>
      <c r="N1121" s="45" t="s">
        <v>47</v>
      </c>
      <c r="O1121" s="45" t="s">
        <v>4862</v>
      </c>
      <c r="P1121" s="45" t="s">
        <v>4913</v>
      </c>
      <c r="Q1121" s="45" t="s">
        <v>4914</v>
      </c>
      <c r="R1121" s="29">
        <v>3.33</v>
      </c>
      <c r="S1121" s="30"/>
      <c r="T1121" s="31"/>
      <c r="U1121" s="9">
        <v>2.6</v>
      </c>
      <c r="V1121" s="29"/>
      <c r="W1121" s="30"/>
      <c r="X1121" s="30"/>
      <c r="Y1121" s="30"/>
      <c r="Z1121" s="30"/>
      <c r="AA1121" s="30"/>
      <c r="AB1121" s="30"/>
      <c r="AC1121" s="30"/>
      <c r="AD1121" s="30"/>
      <c r="AE1121" s="32"/>
      <c r="AM1121" s="17">
        <v>2.48</v>
      </c>
      <c r="AN1121" s="33">
        <v>2.48</v>
      </c>
      <c r="AO1121" s="17" t="s">
        <v>380</v>
      </c>
      <c r="AP1121" s="32" t="s">
        <v>381</v>
      </c>
      <c r="AQ1121" s="17" t="e">
        <f>AVERAGE(SMALL(AE1121:AI1121,1),SMALL(AE1121:AI1121,2))</f>
        <v>#NUM!</v>
      </c>
      <c r="AR1121" s="17" t="e">
        <f>IF(R1121 &lt;=( AVERAGE(SMALL(AE1121:AI1121,1),SMALL(AE1121:AI1121,2))), R1121, "")</f>
        <v>#NUM!</v>
      </c>
      <c r="AS1121" s="17" t="e">
        <f>AVERAGE(SMALL(AJ1121:AM1121,1),SMALL(AJ1121:AM1121,2))</f>
        <v>#NUM!</v>
      </c>
      <c r="AT1121" s="17">
        <f>T1121*1.075</f>
        <v>0</v>
      </c>
      <c r="AU1121" s="17">
        <f>U1121*1.075</f>
        <v>2.7949999999999999</v>
      </c>
      <c r="AV1121" s="30">
        <f>MIN(AN1121,AT1121,AU1121)</f>
        <v>0</v>
      </c>
      <c r="AW1121" s="17" t="s">
        <v>380</v>
      </c>
      <c r="AX1121" s="17" t="s">
        <v>381</v>
      </c>
      <c r="AY1121" s="33">
        <v>2.48</v>
      </c>
      <c r="AZ1121" s="34">
        <f>IF(AND(AY1121&gt;0,AY1121&lt;=10),AY1121*0.25,IF(AND(AY1121&gt;10,AY1121&lt;=50),AY1121*0.17,IF(AND(AY1121&gt;10,AY1121&lt;=100),AY1121*0.12,IF(AY1121&gt;100,AY1121*0.1))))</f>
        <v>0.62</v>
      </c>
      <c r="BA1121" s="35">
        <f>AZ1121+AY1121</f>
        <v>3.1</v>
      </c>
      <c r="BB1121" s="33">
        <f>BA1121+BA1121*0.08</f>
        <v>3.3480000000000003</v>
      </c>
    </row>
    <row r="1122" spans="1:116" s="17" customFormat="1" ht="30">
      <c r="A1122" s="43" t="s">
        <v>494</v>
      </c>
      <c r="B1122" s="23">
        <v>1120</v>
      </c>
      <c r="C1122" s="44">
        <v>927</v>
      </c>
      <c r="D1122" s="44"/>
      <c r="E1122" s="45" t="s">
        <v>4915</v>
      </c>
      <c r="F1122" s="45" t="s">
        <v>3432</v>
      </c>
      <c r="G1122" s="35" t="s">
        <v>3433</v>
      </c>
      <c r="H1122" s="48" t="s">
        <v>3437</v>
      </c>
      <c r="I1122" s="45" t="s">
        <v>106</v>
      </c>
      <c r="J1122" s="45" t="s">
        <v>497</v>
      </c>
      <c r="K1122" s="46"/>
      <c r="L1122" s="45"/>
      <c r="M1122" s="47">
        <v>14</v>
      </c>
      <c r="N1122" s="45" t="s">
        <v>47</v>
      </c>
      <c r="O1122" s="45" t="s">
        <v>4862</v>
      </c>
      <c r="P1122" s="45" t="s">
        <v>4916</v>
      </c>
      <c r="Q1122" s="45" t="s">
        <v>4917</v>
      </c>
      <c r="R1122" s="29">
        <v>2.99</v>
      </c>
      <c r="S1122" s="30"/>
      <c r="T1122" s="31"/>
      <c r="U1122" s="9">
        <v>2.2000000000000002</v>
      </c>
      <c r="V1122" s="29"/>
      <c r="W1122" s="30"/>
      <c r="X1122" s="30"/>
      <c r="Y1122" s="30"/>
      <c r="Z1122" s="30"/>
      <c r="AA1122" s="30"/>
      <c r="AB1122" s="30"/>
      <c r="AC1122" s="30"/>
      <c r="AD1122" s="30"/>
      <c r="AE1122" s="32"/>
      <c r="AN1122" s="33">
        <v>2.99</v>
      </c>
      <c r="AO1122" s="17" t="s">
        <v>51</v>
      </c>
      <c r="AP1122" s="32" t="s">
        <v>52</v>
      </c>
      <c r="AQ1122" s="17" t="e">
        <f>AVERAGE(SMALL(AE1122:AI1122,1),SMALL(AE1122:AI1122,2))</f>
        <v>#NUM!</v>
      </c>
      <c r="AR1122" s="17" t="e">
        <f>IF(R1122 &lt;=( AVERAGE(SMALL(AE1122:AI1122,1),SMALL(AE1122:AI1122,2))), R1122, "")</f>
        <v>#NUM!</v>
      </c>
      <c r="AS1122" s="17" t="e">
        <f>AVERAGE(SMALL(AJ1122:AM1122,1),SMALL(AJ1122:AM1122,2))</f>
        <v>#NUM!</v>
      </c>
      <c r="AT1122" s="17">
        <f>T1122*1.075</f>
        <v>0</v>
      </c>
      <c r="AU1122" s="17">
        <f>U1122*1.075</f>
        <v>2.3650000000000002</v>
      </c>
      <c r="AV1122" s="30">
        <f>MIN(AN1122,AT1122,AU1122)</f>
        <v>0</v>
      </c>
      <c r="AW1122" s="17" t="s">
        <v>75</v>
      </c>
      <c r="AX1122" s="17" t="s">
        <v>76</v>
      </c>
      <c r="AY1122" s="33">
        <v>2.65</v>
      </c>
      <c r="AZ1122" s="34">
        <f>IF(AND(AY1122&gt;0,AY1122&lt;=10),AY1122*0.25,IF(AND(AY1122&gt;10,AY1122&lt;=50),AY1122*0.17,IF(AND(AY1122&gt;10,AY1122&lt;=100),AY1122*0.12,IF(AY1122&gt;100,AY1122*0.1))))</f>
        <v>0.66249999999999998</v>
      </c>
      <c r="BA1122" s="35">
        <f>AZ1122+AY1122</f>
        <v>3.3125</v>
      </c>
      <c r="BB1122" s="33">
        <f>BA1122+BA1122*0.08</f>
        <v>3.5775000000000001</v>
      </c>
      <c r="BP1122" s="49"/>
      <c r="BQ1122" s="49"/>
      <c r="BR1122" s="49"/>
      <c r="BS1122" s="49"/>
      <c r="BT1122" s="49"/>
      <c r="BU1122" s="49"/>
      <c r="BV1122" s="49"/>
      <c r="BW1122" s="49"/>
      <c r="BX1122" s="49"/>
      <c r="BY1122" s="49"/>
      <c r="BZ1122" s="49"/>
      <c r="CA1122" s="49"/>
      <c r="CB1122" s="49"/>
      <c r="CC1122" s="49"/>
      <c r="CD1122" s="49"/>
      <c r="CE1122" s="49"/>
      <c r="CF1122" s="49"/>
      <c r="CG1122" s="49"/>
      <c r="CH1122" s="49"/>
      <c r="CI1122" s="49"/>
      <c r="CJ1122" s="49"/>
      <c r="CK1122" s="49"/>
      <c r="CL1122" s="49"/>
      <c r="CM1122" s="49"/>
      <c r="CN1122" s="49"/>
      <c r="CO1122" s="49"/>
      <c r="CP1122" s="49"/>
      <c r="CQ1122" s="49"/>
      <c r="CR1122" s="49"/>
      <c r="CS1122" s="49"/>
      <c r="CT1122" s="49"/>
      <c r="CU1122" s="49"/>
      <c r="CV1122" s="49"/>
      <c r="CW1122" s="49"/>
      <c r="CX1122" s="49"/>
      <c r="CY1122" s="49"/>
      <c r="CZ1122" s="49"/>
      <c r="DA1122" s="49"/>
      <c r="DB1122" s="49"/>
      <c r="DC1122" s="49"/>
      <c r="DD1122" s="49"/>
      <c r="DE1122" s="49"/>
      <c r="DF1122" s="49"/>
      <c r="DG1122" s="49"/>
      <c r="DH1122" s="49"/>
      <c r="DI1122" s="49"/>
      <c r="DJ1122" s="49"/>
      <c r="DK1122" s="49"/>
      <c r="DL1122" s="49"/>
    </row>
    <row r="1123" spans="1:116" s="17" customFormat="1" ht="30">
      <c r="A1123" s="43" t="s">
        <v>494</v>
      </c>
      <c r="B1123" s="23">
        <v>1111</v>
      </c>
      <c r="C1123" s="44">
        <v>14600</v>
      </c>
      <c r="D1123" s="44"/>
      <c r="E1123" s="45" t="s">
        <v>4875</v>
      </c>
      <c r="F1123" s="45" t="s">
        <v>3167</v>
      </c>
      <c r="G1123" s="35" t="s">
        <v>3168</v>
      </c>
      <c r="H1123" s="48" t="s">
        <v>207</v>
      </c>
      <c r="I1123" s="45" t="s">
        <v>45</v>
      </c>
      <c r="J1123" s="45" t="s">
        <v>4876</v>
      </c>
      <c r="K1123" s="46"/>
      <c r="L1123" s="45"/>
      <c r="M1123" s="47">
        <v>14</v>
      </c>
      <c r="N1123" s="45" t="s">
        <v>47</v>
      </c>
      <c r="O1123" s="45" t="s">
        <v>4862</v>
      </c>
      <c r="P1123" s="45" t="s">
        <v>4877</v>
      </c>
      <c r="Q1123" s="45" t="s">
        <v>4878</v>
      </c>
      <c r="R1123" s="29">
        <v>5.9</v>
      </c>
      <c r="S1123" s="30"/>
      <c r="T1123" s="31"/>
      <c r="U1123" s="9">
        <v>3.3</v>
      </c>
      <c r="V1123" s="29"/>
      <c r="W1123" s="30"/>
      <c r="X1123" s="30"/>
      <c r="Y1123" s="30"/>
      <c r="Z1123" s="30"/>
      <c r="AA1123" s="30"/>
      <c r="AB1123" s="30"/>
      <c r="AC1123" s="30"/>
      <c r="AD1123" s="30"/>
      <c r="AE1123" s="32"/>
      <c r="AN1123" s="33">
        <v>5.9</v>
      </c>
      <c r="AO1123" s="17" t="s">
        <v>51</v>
      </c>
      <c r="AP1123" s="32" t="s">
        <v>52</v>
      </c>
      <c r="AQ1123" s="17" t="e">
        <f>AVERAGE(SMALL(AE1123:AI1123,1),SMALL(AE1123:AI1123,2))</f>
        <v>#NUM!</v>
      </c>
      <c r="AR1123" s="17" t="e">
        <f>IF(R1123 &lt;=( AVERAGE(SMALL(AE1123:AI1123,1),SMALL(AE1123:AI1123,2))), R1123, "")</f>
        <v>#NUM!</v>
      </c>
      <c r="AS1123" s="17" t="e">
        <f>AVERAGE(SMALL(AJ1123:AM1123,1),SMALL(AJ1123:AM1123,2))</f>
        <v>#NUM!</v>
      </c>
      <c r="AT1123" s="17">
        <f>T1123*1.075</f>
        <v>0</v>
      </c>
      <c r="AU1123" s="17">
        <f>U1123*1.075</f>
        <v>3.5474999999999999</v>
      </c>
      <c r="AV1123" s="30">
        <f>MIN(AN1123,AT1123,AU1123)</f>
        <v>0</v>
      </c>
      <c r="AW1123" s="17" t="s">
        <v>75</v>
      </c>
      <c r="AX1123" s="17" t="s">
        <v>76</v>
      </c>
      <c r="AY1123" s="33">
        <v>3.5470000000000002</v>
      </c>
      <c r="AZ1123" s="34">
        <f>IF(AND(AY1123&gt;0,AY1123&lt;=10),AY1123*0.25,IF(AND(AY1123&gt;10,AY1123&lt;=50),AY1123*0.17,IF(AND(AY1123&gt;10,AY1123&lt;=100),AY1123*0.12,IF(AY1123&gt;100,AY1123*0.1))))</f>
        <v>0.88675000000000004</v>
      </c>
      <c r="BA1123" s="35">
        <f>AZ1123+AY1123</f>
        <v>4.4337499999999999</v>
      </c>
      <c r="BB1123" s="33">
        <f>BA1123+BA1123*0.08</f>
        <v>4.7884500000000001</v>
      </c>
      <c r="BP1123" s="49"/>
      <c r="BQ1123" s="49"/>
      <c r="BR1123" s="49"/>
      <c r="BS1123" s="49"/>
      <c r="BT1123" s="49"/>
      <c r="BU1123" s="49"/>
      <c r="BV1123" s="49"/>
      <c r="BW1123" s="49"/>
      <c r="BX1123" s="49"/>
      <c r="BY1123" s="49"/>
      <c r="BZ1123" s="49"/>
      <c r="CA1123" s="49"/>
      <c r="CB1123" s="49"/>
      <c r="CC1123" s="49"/>
      <c r="CD1123" s="49"/>
      <c r="CE1123" s="49"/>
      <c r="CF1123" s="49"/>
      <c r="CG1123" s="49"/>
      <c r="CH1123" s="49"/>
      <c r="CI1123" s="49"/>
      <c r="CJ1123" s="49"/>
      <c r="CK1123" s="49"/>
      <c r="CL1123" s="49"/>
      <c r="CM1123" s="49"/>
      <c r="CN1123" s="49"/>
      <c r="CO1123" s="49"/>
      <c r="CP1123" s="49"/>
      <c r="CQ1123" s="49"/>
      <c r="CR1123" s="49"/>
      <c r="CS1123" s="49"/>
      <c r="CT1123" s="49"/>
      <c r="CU1123" s="49"/>
      <c r="CV1123" s="49"/>
      <c r="CW1123" s="49"/>
      <c r="CX1123" s="49"/>
      <c r="CY1123" s="49"/>
      <c r="CZ1123" s="49"/>
      <c r="DA1123" s="49"/>
      <c r="DB1123" s="49"/>
      <c r="DC1123" s="49"/>
      <c r="DD1123" s="49"/>
      <c r="DE1123" s="49"/>
      <c r="DF1123" s="49"/>
      <c r="DG1123" s="49"/>
      <c r="DH1123" s="49"/>
      <c r="DI1123" s="49"/>
      <c r="DJ1123" s="49"/>
      <c r="DK1123" s="49"/>
      <c r="DL1123" s="49"/>
    </row>
    <row r="1124" spans="1:116" s="17" customFormat="1" ht="30">
      <c r="A1124" s="22" t="s">
        <v>4922</v>
      </c>
      <c r="B1124" s="23">
        <v>1123</v>
      </c>
      <c r="C1124" s="24">
        <v>19238</v>
      </c>
      <c r="D1124" s="24"/>
      <c r="E1124" s="26" t="s">
        <v>4923</v>
      </c>
      <c r="F1124" s="26" t="s">
        <v>4924</v>
      </c>
      <c r="G1124" s="25" t="s">
        <v>125</v>
      </c>
      <c r="H1124" s="22" t="s">
        <v>3157</v>
      </c>
      <c r="I1124" s="26" t="s">
        <v>45</v>
      </c>
      <c r="J1124" s="26" t="s">
        <v>4926</v>
      </c>
      <c r="K1124" s="27"/>
      <c r="L1124" s="26"/>
      <c r="M1124" s="28">
        <v>30</v>
      </c>
      <c r="N1124" s="26" t="s">
        <v>47</v>
      </c>
      <c r="O1124" s="26" t="s">
        <v>4927</v>
      </c>
      <c r="P1124" s="26" t="s">
        <v>4928</v>
      </c>
      <c r="Q1124" s="26" t="s">
        <v>4930</v>
      </c>
      <c r="R1124" s="29">
        <v>7.85</v>
      </c>
      <c r="S1124" s="30"/>
      <c r="T1124" s="31">
        <v>6.8</v>
      </c>
      <c r="U1124" s="9">
        <v>6.8</v>
      </c>
      <c r="V1124" s="29"/>
      <c r="W1124" s="30"/>
      <c r="X1124" s="30"/>
      <c r="Y1124" s="30"/>
      <c r="Z1124" s="30"/>
      <c r="AA1124" s="30"/>
      <c r="AB1124" s="30"/>
      <c r="AC1124" s="30"/>
      <c r="AD1124" s="30"/>
      <c r="AE1124" s="32"/>
      <c r="AN1124" s="33"/>
      <c r="AP1124" s="32"/>
      <c r="AT1124" s="17">
        <f>T1124*1.075</f>
        <v>7.31</v>
      </c>
      <c r="AU1124" s="17">
        <f>U1124*1.075</f>
        <v>7.31</v>
      </c>
      <c r="AV1124" s="30">
        <f>MIN(AN1124,AT1124,AU1124)</f>
        <v>7.31</v>
      </c>
      <c r="AW1124" s="17" t="s">
        <v>75</v>
      </c>
      <c r="AX1124" s="17" t="s">
        <v>76</v>
      </c>
      <c r="AY1124" s="33">
        <v>7.31</v>
      </c>
      <c r="AZ1124" s="34">
        <f>IF(AND(AY1124&gt;0,AY1124&lt;=10),AY1124*0.25,IF(AND(AY1124&gt;10,AY1124&lt;=50),AY1124*0.17,IF(AND(AY1124&gt;10,AY1124&lt;=100),AY1124*0.12,IF(AY1124&gt;100,AY1124*0.1))))</f>
        <v>1.8274999999999999</v>
      </c>
      <c r="BA1124" s="35">
        <f>AZ1124+AY1124</f>
        <v>9.1374999999999993</v>
      </c>
      <c r="BB1124" s="33">
        <f>BA1124+BA1124*0.08</f>
        <v>9.8684999999999992</v>
      </c>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row>
    <row r="1125" spans="1:116" s="17" customFormat="1" ht="30">
      <c r="A1125" s="43" t="s">
        <v>4922</v>
      </c>
      <c r="B1125" s="23">
        <v>1122</v>
      </c>
      <c r="C1125" s="44">
        <v>19238</v>
      </c>
      <c r="D1125" s="44"/>
      <c r="E1125" s="45" t="s">
        <v>4923</v>
      </c>
      <c r="F1125" s="45" t="s">
        <v>4924</v>
      </c>
      <c r="G1125" s="35" t="s">
        <v>125</v>
      </c>
      <c r="H1125" s="48" t="s">
        <v>4925</v>
      </c>
      <c r="I1125" s="45" t="s">
        <v>45</v>
      </c>
      <c r="J1125" s="45" t="s">
        <v>4926</v>
      </c>
      <c r="K1125" s="46"/>
      <c r="L1125" s="45"/>
      <c r="M1125" s="47">
        <v>30</v>
      </c>
      <c r="N1125" s="45" t="s">
        <v>47</v>
      </c>
      <c r="O1125" s="45" t="s">
        <v>4927</v>
      </c>
      <c r="P1125" s="45" t="s">
        <v>4928</v>
      </c>
      <c r="Q1125" s="45" t="s">
        <v>4929</v>
      </c>
      <c r="R1125" s="29">
        <v>7.85</v>
      </c>
      <c r="S1125" s="30"/>
      <c r="T1125" s="31"/>
      <c r="U1125" s="9" t="s">
        <v>58</v>
      </c>
      <c r="V1125" s="29"/>
      <c r="W1125" s="30"/>
      <c r="X1125" s="30"/>
      <c r="Y1125" s="30"/>
      <c r="Z1125" s="30"/>
      <c r="AA1125" s="30"/>
      <c r="AB1125" s="30"/>
      <c r="AC1125" s="30"/>
      <c r="AD1125" s="30"/>
      <c r="AE1125" s="32"/>
      <c r="AN1125" s="33">
        <v>7.85</v>
      </c>
      <c r="AO1125" s="17" t="s">
        <v>51</v>
      </c>
      <c r="AP1125" s="32" t="s">
        <v>52</v>
      </c>
      <c r="AQ1125" s="17" t="e">
        <f>AVERAGE(SMALL(AE1125:AI1125,1),SMALL(AE1125:AI1125,2))</f>
        <v>#NUM!</v>
      </c>
      <c r="AR1125" s="17" t="e">
        <f>IF(R1125 &lt;=( AVERAGE(SMALL(AE1125:AI1125,1),SMALL(AE1125:AI1125,2))), R1125, "")</f>
        <v>#NUM!</v>
      </c>
      <c r="AS1125" s="17" t="e">
        <f>AVERAGE(SMALL(AJ1125:AM1125,1),SMALL(AJ1125:AM1125,2))</f>
        <v>#NUM!</v>
      </c>
      <c r="AT1125" s="17">
        <f>T1125*1.075</f>
        <v>0</v>
      </c>
      <c r="AU1125" s="17" t="e">
        <f>U1125*1.075</f>
        <v>#VALUE!</v>
      </c>
      <c r="AV1125" s="30" t="e">
        <f>MIN(AN1125,AT1125,AU1125)</f>
        <v>#VALUE!</v>
      </c>
      <c r="AW1125" s="42" t="s">
        <v>53</v>
      </c>
      <c r="AX1125" s="42" t="s">
        <v>52</v>
      </c>
      <c r="AY1125" s="33">
        <v>7.85</v>
      </c>
      <c r="AZ1125" s="34">
        <f>IF(AND(AY1125&gt;0,AY1125&lt;=10),AY1125*0.25,IF(AND(AY1125&gt;10,AY1125&lt;=50),AY1125*0.17,IF(AND(AY1125&gt;10,AY1125&lt;=100),AY1125*0.12,IF(AY1125&gt;100,AY1125*0.1))))</f>
        <v>1.9624999999999999</v>
      </c>
      <c r="BA1125" s="35">
        <f>AZ1125+AY1125</f>
        <v>9.8125</v>
      </c>
      <c r="BB1125" s="33">
        <f>BA1125+BA1125*0.08</f>
        <v>10.5975</v>
      </c>
    </row>
    <row r="1126" spans="1:116" s="17" customFormat="1" ht="30">
      <c r="A1126" s="36" t="s">
        <v>4931</v>
      </c>
      <c r="B1126" s="23">
        <v>1124</v>
      </c>
      <c r="C1126" s="37">
        <v>3707</v>
      </c>
      <c r="D1126" s="37"/>
      <c r="E1126" s="39" t="s">
        <v>4932</v>
      </c>
      <c r="F1126" s="39" t="s">
        <v>4933</v>
      </c>
      <c r="G1126" s="38" t="s">
        <v>4934</v>
      </c>
      <c r="H1126" s="54" t="s">
        <v>953</v>
      </c>
      <c r="I1126" s="39" t="s">
        <v>387</v>
      </c>
      <c r="J1126" s="39" t="s">
        <v>4935</v>
      </c>
      <c r="K1126" s="40"/>
      <c r="L1126" s="39"/>
      <c r="M1126" s="41">
        <v>20</v>
      </c>
      <c r="N1126" s="39" t="s">
        <v>47</v>
      </c>
      <c r="O1126" s="39" t="s">
        <v>4936</v>
      </c>
      <c r="P1126" s="39" t="s">
        <v>4937</v>
      </c>
      <c r="Q1126" s="39" t="s">
        <v>4938</v>
      </c>
      <c r="R1126" s="29">
        <v>1.82</v>
      </c>
      <c r="S1126" s="30"/>
      <c r="T1126" s="31">
        <v>1.82</v>
      </c>
      <c r="U1126" s="9">
        <v>2.0299999999999998</v>
      </c>
      <c r="V1126" s="29">
        <v>1.6040000000000001</v>
      </c>
      <c r="W1126" s="30"/>
      <c r="X1126" s="30"/>
      <c r="Y1126" s="30"/>
      <c r="Z1126" s="30">
        <v>2.0299999999999998</v>
      </c>
      <c r="AA1126" s="30"/>
      <c r="AB1126" s="30"/>
      <c r="AC1126" s="30"/>
      <c r="AD1126" s="30"/>
      <c r="AE1126" s="32">
        <v>1.6040000000000001</v>
      </c>
      <c r="AI1126" s="17">
        <v>2.0299999999999998</v>
      </c>
      <c r="AN1126" s="33">
        <v>1.82</v>
      </c>
      <c r="AO1126" s="17" t="s">
        <v>51</v>
      </c>
      <c r="AP1126" s="32" t="s">
        <v>52</v>
      </c>
      <c r="AQ1126" s="17">
        <f>AVERAGE(SMALL(AE1126:AI1126,1),SMALL(AE1126:AI1126,2))</f>
        <v>1.8169999999999999</v>
      </c>
      <c r="AR1126" s="17" t="str">
        <f>IF(R1126 &lt;=( AVERAGE(SMALL(AE1126:AI1126,1),SMALL(AE1126:AI1126,2))), R1126, "")</f>
        <v/>
      </c>
      <c r="AS1126" s="17" t="e">
        <f>AVERAGE(SMALL(AJ1126:AM1126,1),SMALL(AJ1126:AM1126,2))</f>
        <v>#NUM!</v>
      </c>
      <c r="AT1126" s="17">
        <f>T1126*1.075</f>
        <v>1.9564999999999999</v>
      </c>
      <c r="AU1126" s="17">
        <f>U1126*1.075</f>
        <v>2.1822499999999998</v>
      </c>
      <c r="AV1126" s="30">
        <f>MIN(AN1126,AT1126,AU1126)</f>
        <v>1.82</v>
      </c>
      <c r="AW1126" s="42" t="s">
        <v>53</v>
      </c>
      <c r="AX1126" s="17" t="s">
        <v>52</v>
      </c>
      <c r="AY1126" s="33">
        <v>1.82</v>
      </c>
      <c r="AZ1126" s="34">
        <f>IF(AND(AY1126&gt;0,AY1126&lt;=10),AY1126*0.25,IF(AND(AY1126&gt;10,AY1126&lt;=50),AY1126*0.17,IF(AND(AY1126&gt;10,AY1126&lt;=100),AY1126*0.12,IF(AY1126&gt;100,AY1126*0.1))))</f>
        <v>0.45500000000000002</v>
      </c>
      <c r="BA1126" s="35">
        <f>AZ1126+AY1126</f>
        <v>2.2749999999999999</v>
      </c>
      <c r="BB1126" s="33">
        <f>BA1126+BA1126*0.08</f>
        <v>2.4569999999999999</v>
      </c>
    </row>
    <row r="1127" spans="1:116" s="17" customFormat="1" ht="45">
      <c r="A1127" s="22" t="s">
        <v>4939</v>
      </c>
      <c r="B1127" s="23">
        <v>1125</v>
      </c>
      <c r="C1127" s="24"/>
      <c r="D1127" s="24"/>
      <c r="E1127" s="26" t="s">
        <v>4940</v>
      </c>
      <c r="F1127" s="26" t="s">
        <v>4941</v>
      </c>
      <c r="G1127" s="25" t="s">
        <v>4942</v>
      </c>
      <c r="H1127" s="22" t="s">
        <v>4943</v>
      </c>
      <c r="I1127" s="26" t="s">
        <v>2003</v>
      </c>
      <c r="J1127" s="26" t="s">
        <v>4944</v>
      </c>
      <c r="K1127" s="27">
        <v>5</v>
      </c>
      <c r="L1127" s="26" t="s">
        <v>83</v>
      </c>
      <c r="M1127" s="28">
        <v>5</v>
      </c>
      <c r="N1127" s="26" t="s">
        <v>47</v>
      </c>
      <c r="O1127" s="26" t="s">
        <v>4945</v>
      </c>
      <c r="P1127" s="26" t="s">
        <v>4946</v>
      </c>
      <c r="Q1127" s="26" t="s">
        <v>4947</v>
      </c>
      <c r="R1127" s="29">
        <v>55.83</v>
      </c>
      <c r="S1127" s="30"/>
      <c r="T1127" s="31">
        <v>47.6</v>
      </c>
      <c r="U1127" s="9" t="s">
        <v>58</v>
      </c>
      <c r="V1127" s="29">
        <v>47.6</v>
      </c>
      <c r="W1127" s="30"/>
      <c r="X1127" s="30">
        <v>21.41</v>
      </c>
      <c r="Y1127" s="30"/>
      <c r="Z1127" s="30"/>
      <c r="AA1127" s="30"/>
      <c r="AB1127" s="30"/>
      <c r="AC1127" s="30"/>
      <c r="AD1127" s="30"/>
      <c r="AE1127" s="32"/>
      <c r="AG1127" s="17">
        <v>21.41</v>
      </c>
      <c r="AN1127" s="33"/>
      <c r="AP1127" s="32"/>
      <c r="AQ1127" s="17" t="e">
        <f>AVERAGE(SMALL(AE1127:AI1127,1),SMALL(AE1127:AI1127,2))</f>
        <v>#NUM!</v>
      </c>
      <c r="AR1127" s="17" t="e">
        <f>IF(R1127 &lt;=( AVERAGE(SMALL(AE1127:AI1127,1),SMALL(AE1127:AI1127,2))), R1127, "")</f>
        <v>#NUM!</v>
      </c>
      <c r="AS1127" s="17" t="e">
        <f>AVERAGE(SMALL(AJ1127:AM1127,1),SMALL(AJ1127:AM1127,2))</f>
        <v>#NUM!</v>
      </c>
      <c r="AT1127" s="17">
        <f>T1127*1.075</f>
        <v>51.17</v>
      </c>
      <c r="AU1127" s="17" t="e">
        <f>U1127*1.075</f>
        <v>#VALUE!</v>
      </c>
      <c r="AV1127" s="30" t="e">
        <f>MIN(AN1127,AT1127,AU1127)</f>
        <v>#VALUE!</v>
      </c>
      <c r="AW1127" s="17" t="s">
        <v>215</v>
      </c>
      <c r="AX1127" s="17" t="s">
        <v>214</v>
      </c>
      <c r="AY1127" s="33">
        <v>34.51</v>
      </c>
      <c r="AZ1127" s="34">
        <f>IF(AND(AY1127&gt;0,AY1127&lt;=10),AY1127*0.25,IF(AND(AY1127&gt;10,AY1127&lt;=50),AY1127*0.17,IF(AND(AY1127&gt;10,AY1127&lt;=100),AY1127*0.12,IF(AY1127&gt;100,AY1127*0.1))))</f>
        <v>5.8666999999999998</v>
      </c>
      <c r="BA1127" s="35">
        <f>AZ1127+AY1127</f>
        <v>40.3767</v>
      </c>
      <c r="BB1127" s="33">
        <f>BA1127+BA1127*0.08</f>
        <v>43.606836000000001</v>
      </c>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row>
    <row r="1128" spans="1:116" s="17" customFormat="1" ht="30">
      <c r="A1128" s="43" t="s">
        <v>4948</v>
      </c>
      <c r="B1128" s="23">
        <v>1129</v>
      </c>
      <c r="C1128" s="44">
        <v>19718</v>
      </c>
      <c r="D1128" s="44"/>
      <c r="E1128" s="45" t="s">
        <v>4961</v>
      </c>
      <c r="F1128" s="45" t="s">
        <v>4962</v>
      </c>
      <c r="G1128" s="35" t="s">
        <v>4963</v>
      </c>
      <c r="H1128" s="48" t="s">
        <v>4964</v>
      </c>
      <c r="I1128" s="45" t="s">
        <v>4965</v>
      </c>
      <c r="J1128" s="45" t="s">
        <v>4966</v>
      </c>
      <c r="K1128" s="46">
        <v>4</v>
      </c>
      <c r="L1128" s="45" t="s">
        <v>83</v>
      </c>
      <c r="M1128" s="47">
        <v>5</v>
      </c>
      <c r="N1128" s="45" t="s">
        <v>47</v>
      </c>
      <c r="O1128" s="45" t="s">
        <v>4954</v>
      </c>
      <c r="P1128" s="45" t="s">
        <v>4967</v>
      </c>
      <c r="Q1128" s="45" t="s">
        <v>4968</v>
      </c>
      <c r="R1128" s="29">
        <v>145.47999999999999</v>
      </c>
      <c r="S1128" s="30"/>
      <c r="T1128" s="31">
        <v>125.58</v>
      </c>
      <c r="U1128" s="9" t="s">
        <v>58</v>
      </c>
      <c r="V1128" s="29">
        <v>248.4</v>
      </c>
      <c r="W1128" s="30"/>
      <c r="X1128" s="30">
        <v>117.97</v>
      </c>
      <c r="Y1128" s="30"/>
      <c r="Z1128" s="30">
        <v>152.69</v>
      </c>
      <c r="AA1128" s="30"/>
      <c r="AB1128" s="30"/>
      <c r="AC1128" s="30"/>
      <c r="AD1128" s="30"/>
      <c r="AE1128" s="32">
        <v>248.4</v>
      </c>
      <c r="AG1128" s="17">
        <v>117.309</v>
      </c>
      <c r="AI1128" s="17">
        <v>152.69</v>
      </c>
      <c r="AN1128" s="33">
        <v>135</v>
      </c>
      <c r="AO1128" s="17" t="s">
        <v>213</v>
      </c>
      <c r="AP1128" s="32" t="s">
        <v>214</v>
      </c>
      <c r="AQ1128" s="17">
        <f>AVERAGE(SMALL(AE1128:AI1128,1),SMALL(AE1128:AI1128,2))</f>
        <v>134.99950000000001</v>
      </c>
      <c r="AR1128" s="17" t="str">
        <f>IF(R1128 &lt;=( AVERAGE(SMALL(AE1128:AI1128,1),SMALL(AE1128:AI1128,2))), R1128, "")</f>
        <v/>
      </c>
      <c r="AS1128" s="17" t="e">
        <f>AVERAGE(SMALL(AJ1128:AM1128,1),SMALL(AJ1128:AM1128,2))</f>
        <v>#NUM!</v>
      </c>
      <c r="AT1128" s="17">
        <f>T1128*1.075</f>
        <v>134.99849999999998</v>
      </c>
      <c r="AU1128" s="17" t="e">
        <f>U1128*1.075</f>
        <v>#VALUE!</v>
      </c>
      <c r="AV1128" s="30" t="e">
        <f>MIN(AN1128,AT1128,AU1128)</f>
        <v>#VALUE!</v>
      </c>
      <c r="AW1128" s="17" t="s">
        <v>215</v>
      </c>
      <c r="AX1128" s="17" t="s">
        <v>214</v>
      </c>
      <c r="AY1128" s="33">
        <v>134.99</v>
      </c>
      <c r="AZ1128" s="34">
        <f>IF(AND(AY1128&gt;0,AY1128&lt;=10),AY1128*0.25,IF(AND(AY1128&gt;10,AY1128&lt;=50),AY1128*0.17,IF(AND(AY1128&gt;10,AY1128&lt;=100),AY1128*0.12,IF(AY1128&gt;100,AY1128*0.1))))</f>
        <v>13.499000000000002</v>
      </c>
      <c r="BA1128" s="35">
        <f>AZ1128+AY1128</f>
        <v>148.489</v>
      </c>
      <c r="BB1128" s="33">
        <f>BA1128+BA1128*0.08</f>
        <v>160.36812</v>
      </c>
    </row>
    <row r="1129" spans="1:116" s="17" customFormat="1" ht="30">
      <c r="A1129" s="43" t="s">
        <v>4948</v>
      </c>
      <c r="B1129" s="23">
        <v>1130</v>
      </c>
      <c r="C1129" s="44">
        <v>19719</v>
      </c>
      <c r="D1129" s="44"/>
      <c r="E1129" s="45" t="s">
        <v>4961</v>
      </c>
      <c r="F1129" s="45" t="s">
        <v>4962</v>
      </c>
      <c r="G1129" s="35" t="s">
        <v>4963</v>
      </c>
      <c r="H1129" s="48" t="s">
        <v>4964</v>
      </c>
      <c r="I1129" s="45" t="s">
        <v>4965</v>
      </c>
      <c r="J1129" s="45" t="s">
        <v>4969</v>
      </c>
      <c r="K1129" s="46">
        <v>10</v>
      </c>
      <c r="L1129" s="45" t="s">
        <v>83</v>
      </c>
      <c r="M1129" s="47">
        <v>5</v>
      </c>
      <c r="N1129" s="45" t="s">
        <v>47</v>
      </c>
      <c r="O1129" s="45" t="s">
        <v>4954</v>
      </c>
      <c r="P1129" s="45" t="s">
        <v>4967</v>
      </c>
      <c r="Q1129" s="45" t="s">
        <v>4970</v>
      </c>
      <c r="R1129" s="29">
        <v>368.41</v>
      </c>
      <c r="S1129" s="30"/>
      <c r="T1129" s="31">
        <v>318.02</v>
      </c>
      <c r="U1129" s="9" t="s">
        <v>58</v>
      </c>
      <c r="V1129" s="29">
        <v>590.15</v>
      </c>
      <c r="W1129" s="30"/>
      <c r="X1129" s="30">
        <v>294.93</v>
      </c>
      <c r="Y1129" s="30"/>
      <c r="Z1129" s="30">
        <v>390.48</v>
      </c>
      <c r="AA1129" s="30"/>
      <c r="AB1129" s="30"/>
      <c r="AC1129" s="30"/>
      <c r="AD1129" s="30"/>
      <c r="AE1129" s="32">
        <v>590.15</v>
      </c>
      <c r="AG1129" s="17">
        <v>293.27</v>
      </c>
      <c r="AI1129" s="17">
        <v>390.48</v>
      </c>
      <c r="AN1129" s="33">
        <v>341.875</v>
      </c>
      <c r="AO1129" s="17" t="s">
        <v>213</v>
      </c>
      <c r="AP1129" s="32" t="s">
        <v>214</v>
      </c>
      <c r="AQ1129" s="17">
        <f>AVERAGE(SMALL(AE1129:AI1129,1),SMALL(AE1129:AI1129,2))</f>
        <v>341.875</v>
      </c>
      <c r="AR1129" s="17" t="str">
        <f>IF(R1129 &lt;=( AVERAGE(SMALL(AE1129:AI1129,1),SMALL(AE1129:AI1129,2))), R1129, "")</f>
        <v/>
      </c>
      <c r="AS1129" s="17" t="e">
        <f>AVERAGE(SMALL(AJ1129:AM1129,1),SMALL(AJ1129:AM1129,2))</f>
        <v>#NUM!</v>
      </c>
      <c r="AT1129" s="17">
        <f>T1129*1.075</f>
        <v>341.87149999999997</v>
      </c>
      <c r="AU1129" s="17" t="e">
        <f>U1129*1.075</f>
        <v>#VALUE!</v>
      </c>
      <c r="AV1129" s="30" t="e">
        <f>MIN(AN1129,AT1129,AU1129)</f>
        <v>#VALUE!</v>
      </c>
      <c r="AW1129" s="17" t="s">
        <v>215</v>
      </c>
      <c r="AX1129" s="17" t="s">
        <v>214</v>
      </c>
      <c r="AY1129" s="33">
        <v>341.87200000000001</v>
      </c>
      <c r="AZ1129" s="34">
        <f>IF(AND(AY1129&gt;0,AY1129&lt;=10),AY1129*0.25,IF(AND(AY1129&gt;10,AY1129&lt;=50),AY1129*0.17,IF(AND(AY1129&gt;10,AY1129&lt;=100),AY1129*0.12,IF(AY1129&gt;100,AY1129*0.1))))</f>
        <v>34.187200000000004</v>
      </c>
      <c r="BA1129" s="35">
        <f>AZ1129+AY1129</f>
        <v>376.05920000000003</v>
      </c>
      <c r="BB1129" s="33">
        <f>BA1129+BA1129*0.08</f>
        <v>406.14393600000005</v>
      </c>
    </row>
    <row r="1130" spans="1:116" s="17" customFormat="1" ht="30">
      <c r="A1130" s="43" t="s">
        <v>4948</v>
      </c>
      <c r="B1130" s="23">
        <v>1131</v>
      </c>
      <c r="C1130" s="44">
        <v>19721</v>
      </c>
      <c r="D1130" s="44"/>
      <c r="E1130" s="45" t="s">
        <v>4961</v>
      </c>
      <c r="F1130" s="45" t="s">
        <v>4962</v>
      </c>
      <c r="G1130" s="35" t="s">
        <v>4963</v>
      </c>
      <c r="H1130" s="48" t="s">
        <v>4964</v>
      </c>
      <c r="I1130" s="45" t="s">
        <v>4965</v>
      </c>
      <c r="J1130" s="45" t="s">
        <v>4971</v>
      </c>
      <c r="K1130" s="46">
        <v>2</v>
      </c>
      <c r="L1130" s="45" t="s">
        <v>83</v>
      </c>
      <c r="M1130" s="47">
        <v>25</v>
      </c>
      <c r="N1130" s="45" t="s">
        <v>47</v>
      </c>
      <c r="O1130" s="45" t="s">
        <v>4954</v>
      </c>
      <c r="P1130" s="45" t="s">
        <v>4967</v>
      </c>
      <c r="Q1130" s="45" t="s">
        <v>4972</v>
      </c>
      <c r="R1130" s="29">
        <v>395.43</v>
      </c>
      <c r="S1130" s="30"/>
      <c r="T1130" s="31">
        <v>341.41</v>
      </c>
      <c r="U1130" s="9" t="s">
        <v>58</v>
      </c>
      <c r="V1130" s="29">
        <v>590.15</v>
      </c>
      <c r="W1130" s="30"/>
      <c r="X1130" s="30">
        <v>294.93</v>
      </c>
      <c r="Y1130" s="30"/>
      <c r="Z1130" s="30">
        <v>440.75</v>
      </c>
      <c r="AA1130" s="30"/>
      <c r="AB1130" s="30"/>
      <c r="AC1130" s="30"/>
      <c r="AD1130" s="30"/>
      <c r="AE1130" s="32">
        <v>590.15</v>
      </c>
      <c r="AG1130" s="17">
        <v>293.27199999999999</v>
      </c>
      <c r="AI1130" s="17">
        <v>440.75</v>
      </c>
      <c r="AN1130" s="33">
        <v>367.01100000000002</v>
      </c>
      <c r="AO1130" s="17" t="s">
        <v>213</v>
      </c>
      <c r="AP1130" s="32" t="s">
        <v>214</v>
      </c>
      <c r="AQ1130" s="17">
        <f>AVERAGE(SMALL(AE1130:AI1130,1),SMALL(AE1130:AI1130,2))</f>
        <v>367.01099999999997</v>
      </c>
      <c r="AR1130" s="17" t="str">
        <f>IF(R1130 &lt;=( AVERAGE(SMALL(AE1130:AI1130,1),SMALL(AE1130:AI1130,2))), R1130, "")</f>
        <v/>
      </c>
      <c r="AS1130" s="17" t="e">
        <f>AVERAGE(SMALL(AJ1130:AM1130,1),SMALL(AJ1130:AM1130,2))</f>
        <v>#NUM!</v>
      </c>
      <c r="AT1130" s="17">
        <f>T1130*1.075</f>
        <v>367.01575000000003</v>
      </c>
      <c r="AU1130" s="17" t="e">
        <f>U1130*1.075</f>
        <v>#VALUE!</v>
      </c>
      <c r="AV1130" s="30" t="e">
        <f>MIN(AN1130,AT1130,AU1130)</f>
        <v>#VALUE!</v>
      </c>
      <c r="AW1130" s="17" t="s">
        <v>215</v>
      </c>
      <c r="AX1130" s="17" t="s">
        <v>214</v>
      </c>
      <c r="AY1130" s="33">
        <v>367.01600000000002</v>
      </c>
      <c r="AZ1130" s="34">
        <f>IF(AND(AY1130&gt;0,AY1130&lt;=10),AY1130*0.25,IF(AND(AY1130&gt;10,AY1130&lt;=50),AY1130*0.17,IF(AND(AY1130&gt;10,AY1130&lt;=100),AY1130*0.12,IF(AY1130&gt;100,AY1130*0.1))))</f>
        <v>36.701600000000006</v>
      </c>
      <c r="BA1130" s="35">
        <f>AZ1130+AY1130</f>
        <v>403.7176</v>
      </c>
      <c r="BB1130" s="33">
        <f>BA1130+BA1130*0.08</f>
        <v>436.01500800000002</v>
      </c>
    </row>
    <row r="1131" spans="1:116" s="17" customFormat="1" ht="30">
      <c r="A1131" s="43" t="s">
        <v>4948</v>
      </c>
      <c r="B1131" s="23">
        <v>1127</v>
      </c>
      <c r="C1131" s="44">
        <v>19870</v>
      </c>
      <c r="D1131" s="44"/>
      <c r="E1131" s="45" t="s">
        <v>4949</v>
      </c>
      <c r="F1131" s="45" t="s">
        <v>4950</v>
      </c>
      <c r="G1131" s="35" t="s">
        <v>4951</v>
      </c>
      <c r="H1131" s="48" t="s">
        <v>4952</v>
      </c>
      <c r="I1131" s="45" t="s">
        <v>822</v>
      </c>
      <c r="J1131" s="45" t="s">
        <v>4957</v>
      </c>
      <c r="K1131" s="56">
        <v>4.5</v>
      </c>
      <c r="L1131" s="45" t="s">
        <v>83</v>
      </c>
      <c r="M1131" s="47">
        <v>1</v>
      </c>
      <c r="N1131" s="45" t="s">
        <v>47</v>
      </c>
      <c r="O1131" s="45" t="s">
        <v>4954</v>
      </c>
      <c r="P1131" s="45" t="s">
        <v>4955</v>
      </c>
      <c r="Q1131" s="45" t="s">
        <v>4958</v>
      </c>
      <c r="R1131" s="29">
        <v>1764.01</v>
      </c>
      <c r="S1131" s="30"/>
      <c r="T1131" s="31">
        <v>1526.51</v>
      </c>
      <c r="U1131" s="9" t="s">
        <v>58</v>
      </c>
      <c r="V1131" s="29"/>
      <c r="W1131" s="30"/>
      <c r="X1131" s="30"/>
      <c r="Y1131" s="30"/>
      <c r="Z1131" s="30">
        <v>1640.94</v>
      </c>
      <c r="AA1131" s="30"/>
      <c r="AB1131" s="30"/>
      <c r="AC1131" s="30"/>
      <c r="AD1131" s="30"/>
      <c r="AE1131" s="32"/>
      <c r="AI1131" s="17">
        <v>1640.94</v>
      </c>
      <c r="AJ1131" s="17">
        <v>1901.93</v>
      </c>
      <c r="AN1131" s="33">
        <v>1641</v>
      </c>
      <c r="AO1131" s="17" t="s">
        <v>380</v>
      </c>
      <c r="AP1131" s="32" t="s">
        <v>381</v>
      </c>
      <c r="AQ1131" s="17" t="e">
        <f>AVERAGE(SMALL(AE1131:AI1131,1),SMALL(AE1131:AI1131,2))</f>
        <v>#NUM!</v>
      </c>
      <c r="AR1131" s="17" t="e">
        <f>IF(R1131 &lt;=( AVERAGE(SMALL(AE1131:AI1131,1),SMALL(AE1131:AI1131,2))), R1131, "")</f>
        <v>#NUM!</v>
      </c>
      <c r="AS1131" s="17" t="e">
        <f>AVERAGE(SMALL(AJ1131:AM1131,1),SMALL(AJ1131:AM1131,2))</f>
        <v>#NUM!</v>
      </c>
      <c r="AT1131" s="17">
        <f>T1131*1.075</f>
        <v>1640.9982499999999</v>
      </c>
      <c r="AU1131" s="17" t="e">
        <f>U1131*1.075</f>
        <v>#VALUE!</v>
      </c>
      <c r="AV1131" s="30" t="e">
        <f>MIN(AN1131,AT1131,AU1131)</f>
        <v>#VALUE!</v>
      </c>
      <c r="AW1131" s="17" t="s">
        <v>380</v>
      </c>
      <c r="AX1131" s="17" t="s">
        <v>381</v>
      </c>
      <c r="AY1131" s="33">
        <v>1640.998</v>
      </c>
      <c r="AZ1131" s="34">
        <f>IF(AND(AY1131&gt;0,AY1131&lt;=10),AY1131*0.25,IF(AND(AY1131&gt;10,AY1131&lt;=50),AY1131*0.17,IF(AND(AY1131&gt;10,AY1131&lt;=100),AY1131*0.12,IF(AY1131&gt;100,AY1131*0.1))))</f>
        <v>164.09980000000002</v>
      </c>
      <c r="BA1131" s="35">
        <f>AZ1131+AY1131</f>
        <v>1805.0978</v>
      </c>
      <c r="BB1131" s="33">
        <f>BA1131+BA1131*0.08</f>
        <v>1949.5056239999999</v>
      </c>
    </row>
    <row r="1132" spans="1:116" s="17" customFormat="1" ht="30">
      <c r="A1132" s="43" t="s">
        <v>4948</v>
      </c>
      <c r="B1132" s="23">
        <v>1126</v>
      </c>
      <c r="C1132" s="44">
        <v>19857</v>
      </c>
      <c r="D1132" s="44"/>
      <c r="E1132" s="45" t="s">
        <v>4949</v>
      </c>
      <c r="F1132" s="45" t="s">
        <v>4950</v>
      </c>
      <c r="G1132" s="35" t="s">
        <v>4951</v>
      </c>
      <c r="H1132" s="48" t="s">
        <v>4952</v>
      </c>
      <c r="I1132" s="45" t="s">
        <v>822</v>
      </c>
      <c r="J1132" s="45" t="s">
        <v>4953</v>
      </c>
      <c r="K1132" s="46">
        <v>5</v>
      </c>
      <c r="L1132" s="45" t="s">
        <v>83</v>
      </c>
      <c r="M1132" s="47">
        <v>1</v>
      </c>
      <c r="N1132" s="45" t="s">
        <v>47</v>
      </c>
      <c r="O1132" s="45" t="s">
        <v>4954</v>
      </c>
      <c r="P1132" s="45" t="s">
        <v>4955</v>
      </c>
      <c r="Q1132" s="45" t="s">
        <v>4956</v>
      </c>
      <c r="R1132" s="29">
        <v>3272.76</v>
      </c>
      <c r="S1132" s="30"/>
      <c r="T1132" s="31">
        <v>2832.03</v>
      </c>
      <c r="U1132" s="9" t="s">
        <v>58</v>
      </c>
      <c r="V1132" s="29">
        <v>4265.6499999999996</v>
      </c>
      <c r="W1132" s="30"/>
      <c r="X1132" s="30"/>
      <c r="Y1132" s="30"/>
      <c r="Z1132" s="30">
        <v>1823.21</v>
      </c>
      <c r="AA1132" s="30"/>
      <c r="AB1132" s="30"/>
      <c r="AC1132" s="30"/>
      <c r="AD1132" s="30"/>
      <c r="AE1132" s="32">
        <v>4265.6499999999996</v>
      </c>
      <c r="AI1132" s="17">
        <v>1823.21</v>
      </c>
      <c r="AJ1132" s="17">
        <v>2104.85</v>
      </c>
      <c r="AN1132" s="33">
        <v>3044.43</v>
      </c>
      <c r="AO1132" s="17" t="s">
        <v>213</v>
      </c>
      <c r="AP1132" s="32" t="s">
        <v>214</v>
      </c>
      <c r="AQ1132" s="17">
        <f>AVERAGE(SMALL(AE1132:AI1132,1),SMALL(AE1132:AI1132,2))</f>
        <v>3044.43</v>
      </c>
      <c r="AR1132" s="17" t="str">
        <f>IF(R1132 &lt;=( AVERAGE(SMALL(AE1132:AI1132,1),SMALL(AE1132:AI1132,2))), R1132, "")</f>
        <v/>
      </c>
      <c r="AS1132" s="17" t="e">
        <f>AVERAGE(SMALL(AJ1132:AM1132,1),SMALL(AJ1132:AM1132,2))</f>
        <v>#NUM!</v>
      </c>
      <c r="AT1132" s="17">
        <f>T1132*1.075</f>
        <v>3044.4322500000003</v>
      </c>
      <c r="AU1132" s="17" t="e">
        <f>U1132*1.075</f>
        <v>#VALUE!</v>
      </c>
      <c r="AV1132" s="30" t="e">
        <f>MIN(AN1132,AT1132,AU1132)</f>
        <v>#VALUE!</v>
      </c>
      <c r="AW1132" s="17" t="s">
        <v>215</v>
      </c>
      <c r="AX1132" s="17" t="s">
        <v>214</v>
      </c>
      <c r="AY1132" s="33">
        <v>3044.43</v>
      </c>
      <c r="AZ1132" s="34">
        <f>IF(AND(AY1132&gt;0,AY1132&lt;=10),AY1132*0.25,IF(AND(AY1132&gt;10,AY1132&lt;=50),AY1132*0.17,IF(AND(AY1132&gt;10,AY1132&lt;=100),AY1132*0.12,IF(AY1132&gt;100,AY1132*0.1))))</f>
        <v>304.44299999999998</v>
      </c>
      <c r="BA1132" s="35">
        <f>AZ1132+AY1132</f>
        <v>3348.8729999999996</v>
      </c>
      <c r="BB1132" s="33">
        <f>BA1132+BA1132*0.08</f>
        <v>3616.7828399999994</v>
      </c>
    </row>
    <row r="1133" spans="1:116" s="17" customFormat="1" ht="30">
      <c r="A1133" s="43" t="s">
        <v>4948</v>
      </c>
      <c r="B1133" s="23">
        <v>1128</v>
      </c>
      <c r="C1133" s="44">
        <v>19871</v>
      </c>
      <c r="D1133" s="44"/>
      <c r="E1133" s="45" t="s">
        <v>4949</v>
      </c>
      <c r="F1133" s="45" t="s">
        <v>4950</v>
      </c>
      <c r="G1133" s="35" t="s">
        <v>4951</v>
      </c>
      <c r="H1133" s="48" t="s">
        <v>4952</v>
      </c>
      <c r="I1133" s="45" t="s">
        <v>822</v>
      </c>
      <c r="J1133" s="45" t="s">
        <v>4959</v>
      </c>
      <c r="K1133" s="46">
        <v>6</v>
      </c>
      <c r="L1133" s="45" t="s">
        <v>83</v>
      </c>
      <c r="M1133" s="47">
        <v>1</v>
      </c>
      <c r="N1133" s="45" t="s">
        <v>47</v>
      </c>
      <c r="O1133" s="45" t="s">
        <v>4954</v>
      </c>
      <c r="P1133" s="45" t="s">
        <v>4955</v>
      </c>
      <c r="Q1133" s="45" t="s">
        <v>4960</v>
      </c>
      <c r="R1133" s="29">
        <v>4129.51</v>
      </c>
      <c r="S1133" s="30"/>
      <c r="T1133" s="31">
        <v>3573.4</v>
      </c>
      <c r="U1133" s="9" t="s">
        <v>58</v>
      </c>
      <c r="V1133" s="29">
        <v>5112.3999999999996</v>
      </c>
      <c r="W1133" s="30"/>
      <c r="X1133" s="30"/>
      <c r="Y1133" s="30"/>
      <c r="Z1133" s="30">
        <v>2570.39</v>
      </c>
      <c r="AA1133" s="30"/>
      <c r="AB1133" s="30"/>
      <c r="AC1133" s="30"/>
      <c r="AD1133" s="30"/>
      <c r="AE1133" s="32">
        <v>5112.3999999999996</v>
      </c>
      <c r="AI1133" s="17">
        <v>2570.39</v>
      </c>
      <c r="AJ1133" s="17">
        <v>2510</v>
      </c>
      <c r="AN1133" s="33">
        <v>3841.4</v>
      </c>
      <c r="AO1133" s="17" t="s">
        <v>213</v>
      </c>
      <c r="AP1133" s="32" t="s">
        <v>214</v>
      </c>
      <c r="AQ1133" s="17">
        <f>AVERAGE(SMALL(AE1133:AI1133,1),SMALL(AE1133:AI1133,2))</f>
        <v>3841.3949999999995</v>
      </c>
      <c r="AR1133" s="17" t="str">
        <f>IF(R1133 &lt;=( AVERAGE(SMALL(AE1133:AI1133,1),SMALL(AE1133:AI1133,2))), R1133, "")</f>
        <v/>
      </c>
      <c r="AS1133" s="17" t="e">
        <f>AVERAGE(SMALL(AJ1133:AM1133,1),SMALL(AJ1133:AM1133,2))</f>
        <v>#NUM!</v>
      </c>
      <c r="AT1133" s="17">
        <f>T1133*1.075</f>
        <v>3841.4049999999997</v>
      </c>
      <c r="AU1133" s="17" t="e">
        <f>U1133*1.075</f>
        <v>#VALUE!</v>
      </c>
      <c r="AV1133" s="30" t="e">
        <f>MIN(AN1133,AT1133,AU1133)</f>
        <v>#VALUE!</v>
      </c>
      <c r="AW1133" s="17" t="s">
        <v>215</v>
      </c>
      <c r="AX1133" s="17" t="s">
        <v>214</v>
      </c>
      <c r="AY1133" s="33">
        <v>3841.4</v>
      </c>
      <c r="AZ1133" s="34">
        <f>IF(AND(AY1133&gt;0,AY1133&lt;=10),AY1133*0.25,IF(AND(AY1133&gt;10,AY1133&lt;=50),AY1133*0.17,IF(AND(AY1133&gt;10,AY1133&lt;=100),AY1133*0.12,IF(AY1133&gt;100,AY1133*0.1))))</f>
        <v>384.14000000000004</v>
      </c>
      <c r="BA1133" s="35">
        <f>AZ1133+AY1133</f>
        <v>4225.54</v>
      </c>
      <c r="BB1133" s="33">
        <f>BA1133+BA1133*0.08</f>
        <v>4563.5832</v>
      </c>
    </row>
    <row r="1134" spans="1:116" s="17" customFormat="1" ht="30">
      <c r="A1134" s="36" t="s">
        <v>4973</v>
      </c>
      <c r="B1134" s="23">
        <v>1133</v>
      </c>
      <c r="C1134" s="37">
        <v>17636</v>
      </c>
      <c r="D1134" s="37"/>
      <c r="E1134" s="39" t="s">
        <v>4974</v>
      </c>
      <c r="F1134" s="39" t="s">
        <v>4975</v>
      </c>
      <c r="G1134" s="38" t="s">
        <v>4976</v>
      </c>
      <c r="H1134" s="54" t="s">
        <v>207</v>
      </c>
      <c r="I1134" s="39" t="s">
        <v>106</v>
      </c>
      <c r="J1134" s="39" t="s">
        <v>4982</v>
      </c>
      <c r="K1134" s="40"/>
      <c r="L1134" s="39"/>
      <c r="M1134" s="41">
        <v>50</v>
      </c>
      <c r="N1134" s="39" t="s">
        <v>47</v>
      </c>
      <c r="O1134" s="39" t="s">
        <v>4979</v>
      </c>
      <c r="P1134" s="39" t="s">
        <v>4980</v>
      </c>
      <c r="Q1134" s="39" t="s">
        <v>4983</v>
      </c>
      <c r="R1134" s="29">
        <v>14.31</v>
      </c>
      <c r="S1134" s="30"/>
      <c r="T1134" s="31"/>
      <c r="U1134" s="9">
        <v>9.1999999999999993</v>
      </c>
      <c r="V1134" s="29">
        <v>14.29</v>
      </c>
      <c r="W1134" s="30">
        <v>12.47</v>
      </c>
      <c r="X1134" s="30">
        <v>14.14</v>
      </c>
      <c r="Y1134" s="30"/>
      <c r="Z1134" s="30">
        <v>18.559999999999999</v>
      </c>
      <c r="AA1134" s="30"/>
      <c r="AB1134" s="30">
        <v>16.190000000000001</v>
      </c>
      <c r="AC1134" s="30"/>
      <c r="AD1134" s="30"/>
      <c r="AE1134" s="32">
        <v>14.29</v>
      </c>
      <c r="AG1134" s="17">
        <v>11.19</v>
      </c>
      <c r="AI1134" s="17">
        <v>15.79</v>
      </c>
      <c r="AN1134" s="33">
        <v>12.74</v>
      </c>
      <c r="AO1134" s="17" t="s">
        <v>213</v>
      </c>
      <c r="AP1134" s="32" t="s">
        <v>214</v>
      </c>
      <c r="AQ1134" s="17">
        <f>AVERAGE(SMALL(AE1134:AI1134,1),SMALL(AE1134:AI1134,2))</f>
        <v>12.739999999999998</v>
      </c>
      <c r="AR1134" s="17" t="str">
        <f>IF(R1134 &lt;=( AVERAGE(SMALL(AE1134:AI1134,1),SMALL(AE1134:AI1134,2))), R1134, "")</f>
        <v/>
      </c>
      <c r="AS1134" s="17" t="e">
        <f>AVERAGE(SMALL(AJ1134:AM1134,1),SMALL(AJ1134:AM1134,2))</f>
        <v>#NUM!</v>
      </c>
      <c r="AT1134" s="17">
        <f>T1134*1.075</f>
        <v>0</v>
      </c>
      <c r="AU1134" s="17">
        <f>U1134*1.075</f>
        <v>9.8899999999999988</v>
      </c>
      <c r="AV1134" s="30">
        <f>MIN(AN1134,AT1134,AU1134)</f>
        <v>0</v>
      </c>
      <c r="AW1134" s="17" t="s">
        <v>75</v>
      </c>
      <c r="AX1134" s="17" t="s">
        <v>76</v>
      </c>
      <c r="AY1134" s="33">
        <v>9.89</v>
      </c>
      <c r="AZ1134" s="34">
        <f>IF(AND(AY1134&gt;0,AY1134&lt;=10),AY1134*0.25,IF(AND(AY1134&gt;10,AY1134&lt;=50),AY1134*0.17,IF(AND(AY1134&gt;10,AY1134&lt;=100),AY1134*0.12,IF(AY1134&gt;100,AY1134*0.1))))</f>
        <v>2.4725000000000001</v>
      </c>
      <c r="BA1134" s="35">
        <f>AZ1134+AY1134</f>
        <v>12.362500000000001</v>
      </c>
      <c r="BB1134" s="33">
        <f>BA1134+BA1134*0.08</f>
        <v>13.351500000000001</v>
      </c>
    </row>
    <row r="1135" spans="1:116" s="17" customFormat="1" ht="60">
      <c r="A1135" s="36" t="s">
        <v>4973</v>
      </c>
      <c r="B1135" s="23">
        <v>1132</v>
      </c>
      <c r="C1135" s="37">
        <v>17663</v>
      </c>
      <c r="D1135" s="37"/>
      <c r="E1135" s="39" t="s">
        <v>4974</v>
      </c>
      <c r="F1135" s="39" t="s">
        <v>4975</v>
      </c>
      <c r="G1135" s="38" t="s">
        <v>4976</v>
      </c>
      <c r="H1135" s="54" t="s">
        <v>4977</v>
      </c>
      <c r="I1135" s="39" t="s">
        <v>127</v>
      </c>
      <c r="J1135" s="39" t="s">
        <v>4978</v>
      </c>
      <c r="K1135" s="40">
        <v>150</v>
      </c>
      <c r="L1135" s="39" t="s">
        <v>83</v>
      </c>
      <c r="M1135" s="41">
        <v>1</v>
      </c>
      <c r="N1135" s="39" t="s">
        <v>47</v>
      </c>
      <c r="O1135" s="39" t="s">
        <v>4979</v>
      </c>
      <c r="P1135" s="39" t="s">
        <v>4980</v>
      </c>
      <c r="Q1135" s="39" t="s">
        <v>4981</v>
      </c>
      <c r="R1135" s="29">
        <v>13.03</v>
      </c>
      <c r="S1135" s="30"/>
      <c r="T1135" s="31"/>
      <c r="U1135" s="9">
        <v>9.5</v>
      </c>
      <c r="V1135" s="29">
        <v>12.33</v>
      </c>
      <c r="W1135" s="30">
        <v>12.93</v>
      </c>
      <c r="X1135" s="30">
        <v>12.42</v>
      </c>
      <c r="Y1135" s="30"/>
      <c r="Z1135" s="30"/>
      <c r="AA1135" s="30"/>
      <c r="AB1135" s="30">
        <v>11.91</v>
      </c>
      <c r="AC1135" s="30"/>
      <c r="AD1135" s="30"/>
      <c r="AE1135" s="32">
        <v>12.33</v>
      </c>
      <c r="AG1135" s="17">
        <v>9.9130000000000003</v>
      </c>
      <c r="AN1135" s="33">
        <v>11.121499999999999</v>
      </c>
      <c r="AO1135" s="17" t="s">
        <v>213</v>
      </c>
      <c r="AP1135" s="32" t="s">
        <v>214</v>
      </c>
      <c r="AQ1135" s="17">
        <f>AVERAGE(SMALL(AE1135:AI1135,1),SMALL(AE1135:AI1135,2))</f>
        <v>11.121500000000001</v>
      </c>
      <c r="AR1135" s="17" t="str">
        <f>IF(R1135 &lt;=( AVERAGE(SMALL(AE1135:AI1135,1),SMALL(AE1135:AI1135,2))), R1135, "")</f>
        <v/>
      </c>
      <c r="AS1135" s="17" t="e">
        <f>AVERAGE(SMALL(AJ1135:AM1135,1),SMALL(AJ1135:AM1135,2))</f>
        <v>#NUM!</v>
      </c>
      <c r="AT1135" s="17">
        <f>T1135*1.075</f>
        <v>0</v>
      </c>
      <c r="AU1135" s="17">
        <f>U1135*1.075</f>
        <v>10.2125</v>
      </c>
      <c r="AV1135" s="30">
        <f>MIN(AN1135,AT1135,AU1135)</f>
        <v>0</v>
      </c>
      <c r="AW1135" s="17" t="s">
        <v>75</v>
      </c>
      <c r="AX1135" s="17" t="s">
        <v>76</v>
      </c>
      <c r="AY1135" s="33">
        <v>10.212</v>
      </c>
      <c r="AZ1135" s="34">
        <f>IF(AND(AY1135&gt;0,AY1135&lt;=10),AY1135*0.25,IF(AND(AY1135&gt;10,AY1135&lt;=50),AY1135*0.17,IF(AND(AY1135&gt;10,AY1135&lt;=100),AY1135*0.12,IF(AY1135&gt;100,AY1135*0.1))))</f>
        <v>1.73604</v>
      </c>
      <c r="BA1135" s="35">
        <f>AZ1135+AY1135</f>
        <v>11.948039999999999</v>
      </c>
      <c r="BB1135" s="33">
        <f>BA1135+BA1135*0.08</f>
        <v>12.903883199999999</v>
      </c>
    </row>
    <row r="1136" spans="1:116" s="17" customFormat="1" ht="30">
      <c r="A1136" s="36" t="s">
        <v>4973</v>
      </c>
      <c r="B1136" s="23">
        <v>1134</v>
      </c>
      <c r="C1136" s="37">
        <v>17664</v>
      </c>
      <c r="D1136" s="37"/>
      <c r="E1136" s="39" t="s">
        <v>4974</v>
      </c>
      <c r="F1136" s="39" t="s">
        <v>4975</v>
      </c>
      <c r="G1136" s="38" t="s">
        <v>4976</v>
      </c>
      <c r="H1136" s="54" t="s">
        <v>1006</v>
      </c>
      <c r="I1136" s="39" t="s">
        <v>3387</v>
      </c>
      <c r="J1136" s="39" t="s">
        <v>4984</v>
      </c>
      <c r="K1136" s="40"/>
      <c r="L1136" s="39"/>
      <c r="M1136" s="41">
        <v>24</v>
      </c>
      <c r="N1136" s="39" t="s">
        <v>47</v>
      </c>
      <c r="O1136" s="39" t="s">
        <v>4979</v>
      </c>
      <c r="P1136" s="39" t="s">
        <v>4985</v>
      </c>
      <c r="Q1136" s="39" t="s">
        <v>4986</v>
      </c>
      <c r="R1136" s="29">
        <v>17.77</v>
      </c>
      <c r="S1136" s="30"/>
      <c r="T1136" s="31"/>
      <c r="U1136" s="9" t="s">
        <v>58</v>
      </c>
      <c r="V1136" s="29">
        <v>16.87</v>
      </c>
      <c r="W1136" s="30">
        <v>17.95</v>
      </c>
      <c r="X1136" s="30">
        <v>17.25</v>
      </c>
      <c r="Y1136" s="30"/>
      <c r="Z1136" s="30"/>
      <c r="AA1136" s="30"/>
      <c r="AB1136" s="30">
        <v>16.190000000000001</v>
      </c>
      <c r="AC1136" s="30"/>
      <c r="AD1136" s="30">
        <v>28.98</v>
      </c>
      <c r="AE1136" s="32">
        <v>16.87</v>
      </c>
      <c r="AG1136" s="17">
        <v>13.76</v>
      </c>
      <c r="AN1136" s="33">
        <v>15.315</v>
      </c>
      <c r="AO1136" s="17" t="s">
        <v>213</v>
      </c>
      <c r="AP1136" s="32" t="s">
        <v>214</v>
      </c>
      <c r="AQ1136" s="17">
        <f>AVERAGE(SMALL(AE1136:AI1136,1),SMALL(AE1136:AI1136,2))</f>
        <v>15.315000000000001</v>
      </c>
      <c r="AR1136" s="17" t="str">
        <f>IF(R1136 &lt;=( AVERAGE(SMALL(AE1136:AI1136,1),SMALL(AE1136:AI1136,2))), R1136, "")</f>
        <v/>
      </c>
      <c r="AS1136" s="17" t="e">
        <f>AVERAGE(SMALL(AJ1136:AM1136,1),SMALL(AJ1136:AM1136,2))</f>
        <v>#NUM!</v>
      </c>
      <c r="AT1136" s="17">
        <f>T1136*1.075</f>
        <v>0</v>
      </c>
      <c r="AU1136" s="17" t="e">
        <f>U1136*1.075</f>
        <v>#VALUE!</v>
      </c>
      <c r="AV1136" s="30" t="e">
        <f>MIN(AN1136,AT1136,AU1136)</f>
        <v>#VALUE!</v>
      </c>
      <c r="AW1136" s="17" t="s">
        <v>215</v>
      </c>
      <c r="AX1136" s="17" t="s">
        <v>214</v>
      </c>
      <c r="AY1136" s="33">
        <v>15.315</v>
      </c>
      <c r="AZ1136" s="34">
        <f>IF(AND(AY1136&gt;0,AY1136&lt;=10),AY1136*0.25,IF(AND(AY1136&gt;10,AY1136&lt;=50),AY1136*0.17,IF(AND(AY1136&gt;10,AY1136&lt;=100),AY1136*0.12,IF(AY1136&gt;100,AY1136*0.1))))</f>
        <v>2.6035500000000003</v>
      </c>
      <c r="BA1136" s="35">
        <f>AZ1136+AY1136</f>
        <v>17.91855</v>
      </c>
      <c r="BB1136" s="33">
        <f>BA1136+BA1136*0.08</f>
        <v>19.352034</v>
      </c>
    </row>
    <row r="1137" spans="1:54" s="17" customFormat="1" ht="45">
      <c r="A1137" s="43" t="s">
        <v>4987</v>
      </c>
      <c r="B1137" s="23">
        <v>1135</v>
      </c>
      <c r="C1137" s="44">
        <v>14833</v>
      </c>
      <c r="D1137" s="44"/>
      <c r="E1137" s="45" t="s">
        <v>4988</v>
      </c>
      <c r="F1137" s="45" t="s">
        <v>4989</v>
      </c>
      <c r="G1137" s="35" t="s">
        <v>4990</v>
      </c>
      <c r="H1137" s="48" t="s">
        <v>4991</v>
      </c>
      <c r="I1137" s="45" t="s">
        <v>566</v>
      </c>
      <c r="J1137" s="45" t="s">
        <v>4992</v>
      </c>
      <c r="K1137" s="46"/>
      <c r="L1137" s="45"/>
      <c r="M1137" s="47">
        <v>1</v>
      </c>
      <c r="N1137" s="45" t="s">
        <v>47</v>
      </c>
      <c r="O1137" s="45" t="s">
        <v>4993</v>
      </c>
      <c r="P1137" s="45" t="s">
        <v>4994</v>
      </c>
      <c r="Q1137" s="45" t="s">
        <v>4995</v>
      </c>
      <c r="R1137" s="29">
        <v>5.56</v>
      </c>
      <c r="S1137" s="30"/>
      <c r="T1137" s="31"/>
      <c r="U1137" s="9" t="s">
        <v>58</v>
      </c>
      <c r="V1137" s="29">
        <v>3.72</v>
      </c>
      <c r="W1137" s="30">
        <v>8</v>
      </c>
      <c r="X1137" s="30"/>
      <c r="Y1137" s="30"/>
      <c r="Z1137" s="30"/>
      <c r="AA1137" s="30"/>
      <c r="AB1137" s="30"/>
      <c r="AC1137" s="30"/>
      <c r="AD1137" s="30"/>
      <c r="AE1137" s="32">
        <v>3.72</v>
      </c>
      <c r="AG1137" s="17">
        <v>3.4409999999999998</v>
      </c>
      <c r="AN1137" s="33">
        <v>3.5804999999999998</v>
      </c>
      <c r="AO1137" s="17" t="s">
        <v>213</v>
      </c>
      <c r="AP1137" s="32" t="s">
        <v>214</v>
      </c>
      <c r="AQ1137" s="17">
        <f>AVERAGE(SMALL(AE1137:AI1137,1),SMALL(AE1137:AI1137,2))</f>
        <v>3.5804999999999998</v>
      </c>
      <c r="AR1137" s="17" t="str">
        <f>IF(R1137 &lt;=( AVERAGE(SMALL(AE1137:AI1137,1),SMALL(AE1137:AI1137,2))), R1137, "")</f>
        <v/>
      </c>
      <c r="AS1137" s="17" t="e">
        <f>AVERAGE(SMALL(AJ1137:AM1137,1),SMALL(AJ1137:AM1137,2))</f>
        <v>#NUM!</v>
      </c>
      <c r="AT1137" s="17">
        <f>T1137*1.075</f>
        <v>0</v>
      </c>
      <c r="AU1137" s="17" t="e">
        <f>U1137*1.075</f>
        <v>#VALUE!</v>
      </c>
      <c r="AV1137" s="30" t="e">
        <f>MIN(AN1137,AT1137,AU1137)</f>
        <v>#VALUE!</v>
      </c>
      <c r="AW1137" s="17" t="s">
        <v>215</v>
      </c>
      <c r="AX1137" s="17" t="s">
        <v>214</v>
      </c>
      <c r="AY1137" s="33">
        <v>3.58</v>
      </c>
      <c r="AZ1137" s="34">
        <f>IF(AND(AY1137&gt;0,AY1137&lt;=10),AY1137*0.25,IF(AND(AY1137&gt;10,AY1137&lt;=50),AY1137*0.17,IF(AND(AY1137&gt;10,AY1137&lt;=100),AY1137*0.12,IF(AY1137&gt;100,AY1137*0.1))))</f>
        <v>0.89500000000000002</v>
      </c>
      <c r="BA1137" s="35">
        <f>AZ1137+AY1137</f>
        <v>4.4749999999999996</v>
      </c>
      <c r="BB1137" s="33">
        <f>BA1137+BA1137*0.08</f>
        <v>4.8329999999999993</v>
      </c>
    </row>
    <row r="1138" spans="1:54" s="17" customFormat="1" ht="30">
      <c r="A1138" s="43" t="s">
        <v>4987</v>
      </c>
      <c r="B1138" s="23">
        <v>1137</v>
      </c>
      <c r="C1138" s="44">
        <v>14273</v>
      </c>
      <c r="D1138" s="44"/>
      <c r="E1138" s="45" t="s">
        <v>5002</v>
      </c>
      <c r="F1138" s="45" t="s">
        <v>5003</v>
      </c>
      <c r="G1138" s="35" t="s">
        <v>564</v>
      </c>
      <c r="H1138" s="48" t="s">
        <v>5004</v>
      </c>
      <c r="I1138" s="45" t="s">
        <v>566</v>
      </c>
      <c r="J1138" s="45" t="s">
        <v>5005</v>
      </c>
      <c r="K1138" s="46"/>
      <c r="L1138" s="45"/>
      <c r="M1138" s="47">
        <v>3</v>
      </c>
      <c r="N1138" s="45" t="s">
        <v>47</v>
      </c>
      <c r="O1138" s="45" t="s">
        <v>4993</v>
      </c>
      <c r="P1138" s="45" t="s">
        <v>4994</v>
      </c>
      <c r="Q1138" s="45" t="s">
        <v>5006</v>
      </c>
      <c r="R1138" s="29">
        <v>8.9</v>
      </c>
      <c r="S1138" s="30"/>
      <c r="T1138" s="31"/>
      <c r="U1138" s="9">
        <v>3.75</v>
      </c>
      <c r="V1138" s="29">
        <v>7.95</v>
      </c>
      <c r="W1138" s="30">
        <v>11</v>
      </c>
      <c r="X1138" s="30"/>
      <c r="Y1138" s="30"/>
      <c r="Z1138" s="30"/>
      <c r="AA1138" s="30"/>
      <c r="AB1138" s="30"/>
      <c r="AC1138" s="30"/>
      <c r="AD1138" s="30"/>
      <c r="AE1138" s="32">
        <v>7.95</v>
      </c>
      <c r="AN1138" s="33">
        <v>8.9</v>
      </c>
      <c r="AO1138" s="17" t="s">
        <v>51</v>
      </c>
      <c r="AP1138" s="32" t="s">
        <v>52</v>
      </c>
      <c r="AQ1138" s="17" t="e">
        <f>AVERAGE(SMALL(AE1138:AI1138,1),SMALL(AE1138:AI1138,2))</f>
        <v>#NUM!</v>
      </c>
      <c r="AR1138" s="17" t="e">
        <f>IF(R1138 &lt;=( AVERAGE(SMALL(AE1138:AI1138,1),SMALL(AE1138:AI1138,2))), R1138, "")</f>
        <v>#NUM!</v>
      </c>
      <c r="AS1138" s="17" t="e">
        <f>AVERAGE(SMALL(AJ1138:AM1138,1),SMALL(AJ1138:AM1138,2))</f>
        <v>#NUM!</v>
      </c>
      <c r="AT1138" s="17">
        <f>T1138*1.075</f>
        <v>0</v>
      </c>
      <c r="AU1138" s="17">
        <f>U1138*1.075</f>
        <v>4.03125</v>
      </c>
      <c r="AV1138" s="30">
        <f>MIN(AN1138,AT1138,AU1138)</f>
        <v>0</v>
      </c>
      <c r="AW1138" s="17" t="s">
        <v>75</v>
      </c>
      <c r="AX1138" s="17" t="s">
        <v>76</v>
      </c>
      <c r="AY1138" s="33">
        <v>4.0309999999999997</v>
      </c>
      <c r="AZ1138" s="34">
        <f>IF(AND(AY1138&gt;0,AY1138&lt;=10),AY1138*0.25,IF(AND(AY1138&gt;10,AY1138&lt;=50),AY1138*0.17,IF(AND(AY1138&gt;10,AY1138&lt;=100),AY1138*0.12,IF(AY1138&gt;100,AY1138*0.1))))</f>
        <v>1.0077499999999999</v>
      </c>
      <c r="BA1138" s="35">
        <f>AZ1138+AY1138</f>
        <v>5.0387499999999994</v>
      </c>
      <c r="BB1138" s="33">
        <f>BA1138+BA1138*0.08</f>
        <v>5.4418499999999996</v>
      </c>
    </row>
    <row r="1139" spans="1:54" s="17" customFormat="1" ht="30">
      <c r="A1139" s="43" t="s">
        <v>4987</v>
      </c>
      <c r="B1139" s="23">
        <v>1136</v>
      </c>
      <c r="C1139" s="44">
        <v>14274</v>
      </c>
      <c r="D1139" s="44"/>
      <c r="E1139" s="45" t="s">
        <v>4996</v>
      </c>
      <c r="F1139" s="45" t="s">
        <v>4997</v>
      </c>
      <c r="G1139" s="35" t="s">
        <v>564</v>
      </c>
      <c r="H1139" s="48" t="s">
        <v>4998</v>
      </c>
      <c r="I1139" s="45" t="s">
        <v>566</v>
      </c>
      <c r="J1139" s="45" t="s">
        <v>4999</v>
      </c>
      <c r="K1139" s="46"/>
      <c r="L1139" s="45"/>
      <c r="M1139" s="47">
        <v>7</v>
      </c>
      <c r="N1139" s="45" t="s">
        <v>47</v>
      </c>
      <c r="O1139" s="45" t="s">
        <v>4993</v>
      </c>
      <c r="P1139" s="45" t="s">
        <v>5000</v>
      </c>
      <c r="Q1139" s="45" t="s">
        <v>5001</v>
      </c>
      <c r="R1139" s="29">
        <v>11.8</v>
      </c>
      <c r="S1139" s="30"/>
      <c r="T1139" s="31"/>
      <c r="U1139" s="9" t="s">
        <v>58</v>
      </c>
      <c r="V1139" s="29">
        <v>11.8</v>
      </c>
      <c r="W1139" s="30"/>
      <c r="X1139" s="30"/>
      <c r="Y1139" s="30"/>
      <c r="Z1139" s="30"/>
      <c r="AA1139" s="30"/>
      <c r="AB1139" s="30"/>
      <c r="AC1139" s="30"/>
      <c r="AD1139" s="30"/>
      <c r="AE1139" s="32">
        <v>11.8</v>
      </c>
      <c r="AN1139" s="33">
        <v>11.8</v>
      </c>
      <c r="AO1139" s="17" t="s">
        <v>51</v>
      </c>
      <c r="AP1139" s="32" t="s">
        <v>52</v>
      </c>
      <c r="AQ1139" s="17" t="e">
        <f>AVERAGE(SMALL(AE1139:AI1139,1),SMALL(AE1139:AI1139,2))</f>
        <v>#NUM!</v>
      </c>
      <c r="AR1139" s="17" t="e">
        <f>IF(R1139 &lt;=( AVERAGE(SMALL(AE1139:AI1139,1),SMALL(AE1139:AI1139,2))), R1139, "")</f>
        <v>#NUM!</v>
      </c>
      <c r="AS1139" s="17" t="e">
        <f>AVERAGE(SMALL(AJ1139:AM1139,1),SMALL(AJ1139:AM1139,2))</f>
        <v>#NUM!</v>
      </c>
      <c r="AT1139" s="17">
        <f>T1139*1.075</f>
        <v>0</v>
      </c>
      <c r="AU1139" s="17" t="e">
        <f>U1139*1.075</f>
        <v>#VALUE!</v>
      </c>
      <c r="AV1139" s="30" t="e">
        <f>MIN(AN1139,AT1139,AU1139)</f>
        <v>#VALUE!</v>
      </c>
      <c r="AW1139" s="42" t="s">
        <v>53</v>
      </c>
      <c r="AX1139" s="17" t="s">
        <v>52</v>
      </c>
      <c r="AY1139" s="33">
        <v>11.8</v>
      </c>
      <c r="AZ1139" s="34">
        <f>IF(AND(AY1139&gt;0,AY1139&lt;=10),AY1139*0.25,IF(AND(AY1139&gt;10,AY1139&lt;=50),AY1139*0.17,IF(AND(AY1139&gt;10,AY1139&lt;=100),AY1139*0.12,IF(AY1139&gt;100,AY1139*0.1))))</f>
        <v>2.0060000000000002</v>
      </c>
      <c r="BA1139" s="35">
        <f>AZ1139+AY1139</f>
        <v>13.806000000000001</v>
      </c>
      <c r="BB1139" s="33">
        <f>BA1139+BA1139*0.08</f>
        <v>14.910480000000002</v>
      </c>
    </row>
    <row r="1140" spans="1:54" s="17" customFormat="1" ht="45">
      <c r="A1140" s="36" t="s">
        <v>5007</v>
      </c>
      <c r="B1140" s="23">
        <v>1156</v>
      </c>
      <c r="C1140" s="37">
        <v>361</v>
      </c>
      <c r="D1140" s="37"/>
      <c r="E1140" s="39" t="s">
        <v>5098</v>
      </c>
      <c r="F1140" s="39" t="s">
        <v>5099</v>
      </c>
      <c r="G1140" s="38" t="s">
        <v>5100</v>
      </c>
      <c r="H1140" s="54" t="s">
        <v>142</v>
      </c>
      <c r="I1140" s="39" t="s">
        <v>161</v>
      </c>
      <c r="J1140" s="39" t="s">
        <v>5101</v>
      </c>
      <c r="K1140" s="40"/>
      <c r="L1140" s="39"/>
      <c r="M1140" s="41">
        <v>100</v>
      </c>
      <c r="N1140" s="39" t="s">
        <v>47</v>
      </c>
      <c r="O1140" s="39" t="s">
        <v>5013</v>
      </c>
      <c r="P1140" s="39" t="s">
        <v>5102</v>
      </c>
      <c r="Q1140" s="39" t="s">
        <v>5103</v>
      </c>
      <c r="R1140" s="29">
        <v>59.06</v>
      </c>
      <c r="S1140" s="30"/>
      <c r="T1140" s="31">
        <v>35</v>
      </c>
      <c r="U1140" s="9">
        <v>35</v>
      </c>
      <c r="V1140" s="29">
        <v>134</v>
      </c>
      <c r="W1140" s="30"/>
      <c r="X1140" s="30"/>
      <c r="Y1140" s="30">
        <v>39.33</v>
      </c>
      <c r="Z1140" s="30">
        <v>78.790000000000006</v>
      </c>
      <c r="AA1140" s="30"/>
      <c r="AB1140" s="30"/>
      <c r="AC1140" s="30"/>
      <c r="AD1140" s="30"/>
      <c r="AE1140" s="32">
        <v>134</v>
      </c>
      <c r="AF1140" s="17">
        <v>29.97</v>
      </c>
      <c r="AH1140" s="17">
        <v>39.33</v>
      </c>
      <c r="AI1140" s="17">
        <v>78.790000000000006</v>
      </c>
      <c r="AN1140" s="33">
        <v>34.65</v>
      </c>
      <c r="AO1140" s="17" t="s">
        <v>213</v>
      </c>
      <c r="AP1140" s="32" t="s">
        <v>214</v>
      </c>
      <c r="AQ1140" s="17">
        <f>AVERAGE(SMALL(AE1140:AI1140,1),SMALL(AE1140:AI1140,2))</f>
        <v>34.65</v>
      </c>
      <c r="AR1140" s="17" t="str">
        <f>IF(R1140 &lt;=( AVERAGE(SMALL(AE1140:AI1140,1),SMALL(AE1140:AI1140,2))), R1140, "")</f>
        <v/>
      </c>
      <c r="AS1140" s="17" t="e">
        <f>AVERAGE(SMALL(AJ1140:AM1140,1),SMALL(AJ1140:AM1140,2))</f>
        <v>#NUM!</v>
      </c>
      <c r="AT1140" s="17">
        <f>T1140*1.075</f>
        <v>37.625</v>
      </c>
      <c r="AU1140" s="17">
        <f>U1140*1.075</f>
        <v>37.625</v>
      </c>
      <c r="AV1140" s="30">
        <f>MIN(AN1140,AT1140,AU1140)</f>
        <v>34.65</v>
      </c>
      <c r="AW1140" s="17" t="s">
        <v>215</v>
      </c>
      <c r="AX1140" s="17" t="s">
        <v>214</v>
      </c>
      <c r="AY1140" s="33">
        <v>34.65</v>
      </c>
      <c r="AZ1140" s="34">
        <f>IF(AND(AY1140&gt;0,AY1140&lt;=10),AY1140*0.25,IF(AND(AY1140&gt;10,AY1140&lt;=50),AY1140*0.17,IF(AND(AY1140&gt;10,AY1140&lt;=100),AY1140*0.12,IF(AY1140&gt;100,AY1140*0.1))))</f>
        <v>5.8905000000000003</v>
      </c>
      <c r="BA1140" s="35">
        <f>AZ1140+AY1140</f>
        <v>40.540500000000002</v>
      </c>
      <c r="BB1140" s="33">
        <f>BA1140+BA1140*0.08</f>
        <v>43.783740000000002</v>
      </c>
    </row>
    <row r="1141" spans="1:54" s="17" customFormat="1" ht="30">
      <c r="A1141" s="36" t="s">
        <v>5007</v>
      </c>
      <c r="B1141" s="23">
        <v>1149</v>
      </c>
      <c r="C1141" s="37">
        <v>5304</v>
      </c>
      <c r="D1141" s="37"/>
      <c r="E1141" s="39" t="s">
        <v>5066</v>
      </c>
      <c r="F1141" s="39" t="s">
        <v>5067</v>
      </c>
      <c r="G1141" s="38" t="s">
        <v>5068</v>
      </c>
      <c r="H1141" s="54" t="s">
        <v>5069</v>
      </c>
      <c r="I1141" s="39" t="s">
        <v>396</v>
      </c>
      <c r="J1141" s="39" t="s">
        <v>5070</v>
      </c>
      <c r="K1141" s="40"/>
      <c r="L1141" s="39"/>
      <c r="M1141" s="41">
        <v>6</v>
      </c>
      <c r="N1141" s="39" t="s">
        <v>47</v>
      </c>
      <c r="O1141" s="39" t="s">
        <v>5013</v>
      </c>
      <c r="P1141" s="39" t="s">
        <v>5071</v>
      </c>
      <c r="Q1141" s="39" t="s">
        <v>5072</v>
      </c>
      <c r="R1141" s="29">
        <v>53.96</v>
      </c>
      <c r="S1141" s="30"/>
      <c r="T1141" s="31">
        <v>50</v>
      </c>
      <c r="U1141" s="9">
        <v>50</v>
      </c>
      <c r="V1141" s="29">
        <v>135.32300000000001</v>
      </c>
      <c r="W1141" s="30">
        <v>54.43</v>
      </c>
      <c r="X1141" s="30">
        <v>72.333799999999997</v>
      </c>
      <c r="Y1141" s="30">
        <v>53.48</v>
      </c>
      <c r="Z1141" s="30">
        <v>78.540000000000006</v>
      </c>
      <c r="AA1141" s="30"/>
      <c r="AB1141" s="30"/>
      <c r="AC1141" s="30"/>
      <c r="AD1141" s="30"/>
      <c r="AE1141" s="32">
        <v>135.32300000000001</v>
      </c>
      <c r="AF1141" s="17">
        <v>52.427999999999997</v>
      </c>
      <c r="AG1141" s="17">
        <v>57.660200000000003</v>
      </c>
      <c r="AH1141" s="17">
        <v>53.48</v>
      </c>
      <c r="AI1141" s="17">
        <v>78.540000000000006</v>
      </c>
      <c r="AN1141" s="33">
        <v>52.954000000000001</v>
      </c>
      <c r="AO1141" s="17" t="s">
        <v>213</v>
      </c>
      <c r="AP1141" s="32" t="s">
        <v>214</v>
      </c>
      <c r="AQ1141" s="17">
        <f>AVERAGE(SMALL(AE1141:AI1141,1),SMALL(AE1141:AI1141,2))</f>
        <v>52.953999999999994</v>
      </c>
      <c r="AR1141" s="17" t="str">
        <f>IF(R1141 &lt;=( AVERAGE(SMALL(AE1141:AI1141,1),SMALL(AE1141:AI1141,2))), R1141, "")</f>
        <v/>
      </c>
      <c r="AS1141" s="17" t="e">
        <f>AVERAGE(SMALL(AJ1141:AM1141,1),SMALL(AJ1141:AM1141,2))</f>
        <v>#NUM!</v>
      </c>
      <c r="AT1141" s="17">
        <f>T1141*1.075</f>
        <v>53.75</v>
      </c>
      <c r="AU1141" s="17">
        <f>U1141*1.075</f>
        <v>53.75</v>
      </c>
      <c r="AV1141" s="30">
        <f>MIN(AN1141,AT1141,AU1141)</f>
        <v>52.954000000000001</v>
      </c>
      <c r="AW1141" s="17" t="s">
        <v>75</v>
      </c>
      <c r="AX1141" s="17" t="s">
        <v>76</v>
      </c>
      <c r="AY1141" s="33">
        <v>52.954000000000001</v>
      </c>
      <c r="AZ1141" s="34">
        <f>IF(AND(AY1141&gt;0,AY1141&lt;=10),AY1141*0.25,IF(AND(AY1141&gt;10,AY1141&lt;=50),AY1141*0.17,IF(AND(AY1141&gt;10,AY1141&lt;=100),AY1141*0.12,IF(AY1141&gt;100,AY1141*0.1))))</f>
        <v>6.3544799999999997</v>
      </c>
      <c r="BA1141" s="35">
        <f>AZ1141+AY1141</f>
        <v>59.308480000000003</v>
      </c>
      <c r="BB1141" s="57">
        <v>59.31</v>
      </c>
    </row>
    <row r="1142" spans="1:54" s="17" customFormat="1" ht="30">
      <c r="A1142" s="36" t="s">
        <v>5007</v>
      </c>
      <c r="B1142" s="23">
        <v>1154</v>
      </c>
      <c r="C1142" s="37">
        <v>5089</v>
      </c>
      <c r="D1142" s="37"/>
      <c r="E1142" s="39" t="s">
        <v>5082</v>
      </c>
      <c r="F1142" s="39" t="s">
        <v>5083</v>
      </c>
      <c r="G1142" s="38" t="s">
        <v>5084</v>
      </c>
      <c r="H1142" s="54" t="s">
        <v>5091</v>
      </c>
      <c r="I1142" s="39" t="s">
        <v>396</v>
      </c>
      <c r="J1142" s="39" t="s">
        <v>5086</v>
      </c>
      <c r="K1142" s="40"/>
      <c r="L1142" s="39"/>
      <c r="M1142" s="41">
        <v>1</v>
      </c>
      <c r="N1142" s="39" t="s">
        <v>47</v>
      </c>
      <c r="O1142" s="39" t="s">
        <v>5013</v>
      </c>
      <c r="P1142" s="39" t="s">
        <v>5087</v>
      </c>
      <c r="Q1142" s="39" t="s">
        <v>5092</v>
      </c>
      <c r="R1142" s="29">
        <v>69.53</v>
      </c>
      <c r="S1142" s="30"/>
      <c r="T1142" s="31" t="s">
        <v>58</v>
      </c>
      <c r="U1142" s="9" t="s">
        <v>58</v>
      </c>
      <c r="V1142" s="29">
        <v>127.45650000000001</v>
      </c>
      <c r="W1142" s="30">
        <v>67.599999999999994</v>
      </c>
      <c r="X1142" s="30">
        <v>85.154300000000006</v>
      </c>
      <c r="Y1142" s="30">
        <v>71.45</v>
      </c>
      <c r="Z1142" s="30">
        <v>87.92</v>
      </c>
      <c r="AA1142" s="30"/>
      <c r="AB1142" s="30"/>
      <c r="AC1142" s="30"/>
      <c r="AD1142" s="30"/>
      <c r="AE1142" s="32">
        <v>127.45650000000001</v>
      </c>
      <c r="AF1142" s="17">
        <v>65.108099999999993</v>
      </c>
      <c r="AG1142" s="17">
        <v>67.88</v>
      </c>
      <c r="AH1142" s="17">
        <v>71.45</v>
      </c>
      <c r="AI1142" s="35">
        <v>87.92</v>
      </c>
      <c r="AN1142" s="33">
        <v>66.494050000000001</v>
      </c>
      <c r="AO1142" s="17" t="s">
        <v>213</v>
      </c>
      <c r="AP1142" s="32" t="s">
        <v>214</v>
      </c>
      <c r="AQ1142" s="17">
        <f>AVERAGE(SMALL(AE1142:AI1142,1),SMALL(AE1142:AI1142,2))</f>
        <v>66.494049999999987</v>
      </c>
      <c r="AR1142" s="17" t="str">
        <f>IF(R1142 &lt;=( AVERAGE(SMALL(AE1142:AI1142,1),SMALL(AE1142:AI1142,2))), R1142, "")</f>
        <v/>
      </c>
      <c r="AS1142" s="17" t="e">
        <f>AVERAGE(SMALL(AJ1142:AM1142,1),SMALL(AJ1142:AM1142,2))</f>
        <v>#NUM!</v>
      </c>
      <c r="AT1142" s="17" t="e">
        <f>T1142*1.075</f>
        <v>#VALUE!</v>
      </c>
      <c r="AU1142" s="17" t="e">
        <f>U1142*1.075</f>
        <v>#VALUE!</v>
      </c>
      <c r="AV1142" s="30" t="e">
        <f>MIN(AN1142,AT1142,AU1142)</f>
        <v>#VALUE!</v>
      </c>
      <c r="AW1142" s="17" t="s">
        <v>215</v>
      </c>
      <c r="AX1142" s="17" t="s">
        <v>214</v>
      </c>
      <c r="AY1142" s="33">
        <v>66.494</v>
      </c>
      <c r="AZ1142" s="34">
        <f>IF(AND(AY1142&gt;0,AY1142&lt;=10),AY1142*0.25,IF(AND(AY1142&gt;10,AY1142&lt;=50),AY1142*0.17,IF(AND(AY1142&gt;10,AY1142&lt;=100),AY1142*0.12,IF(AY1142&gt;100,AY1142*0.1))))</f>
        <v>7.9792799999999993</v>
      </c>
      <c r="BA1142" s="35">
        <f>AZ1142+AY1142</f>
        <v>74.473280000000003</v>
      </c>
      <c r="BB1142" s="33">
        <f>BA1142+BA1142*0.08</f>
        <v>80.431142399999999</v>
      </c>
    </row>
    <row r="1143" spans="1:54" s="17" customFormat="1" ht="30">
      <c r="A1143" s="36" t="s">
        <v>5007</v>
      </c>
      <c r="B1143" s="23">
        <v>1171</v>
      </c>
      <c r="C1143" s="37">
        <v>987</v>
      </c>
      <c r="D1143" s="37"/>
      <c r="E1143" s="39" t="s">
        <v>5155</v>
      </c>
      <c r="F1143" s="39" t="s">
        <v>5156</v>
      </c>
      <c r="G1143" s="38" t="s">
        <v>5157</v>
      </c>
      <c r="H1143" s="54" t="s">
        <v>5170</v>
      </c>
      <c r="I1143" s="39" t="s">
        <v>822</v>
      </c>
      <c r="J1143" s="39" t="s">
        <v>5163</v>
      </c>
      <c r="K1143" s="40"/>
      <c r="L1143" s="39"/>
      <c r="M1143" s="41">
        <v>1</v>
      </c>
      <c r="N1143" s="39" t="s">
        <v>47</v>
      </c>
      <c r="O1143" s="39" t="s">
        <v>5013</v>
      </c>
      <c r="P1143" s="39" t="s">
        <v>5168</v>
      </c>
      <c r="Q1143" s="39" t="s">
        <v>5171</v>
      </c>
      <c r="R1143" s="29">
        <v>107.19</v>
      </c>
      <c r="S1143" s="30"/>
      <c r="T1143" s="31">
        <v>119.87</v>
      </c>
      <c r="U1143" s="9" t="s">
        <v>58</v>
      </c>
      <c r="V1143" s="29">
        <v>194.75</v>
      </c>
      <c r="W1143" s="30">
        <v>106.97</v>
      </c>
      <c r="X1143" s="30">
        <v>132.5838</v>
      </c>
      <c r="Y1143" s="30">
        <v>107.41</v>
      </c>
      <c r="Z1143" s="30">
        <v>132.19999999999999</v>
      </c>
      <c r="AA1143" s="30"/>
      <c r="AB1143" s="30"/>
      <c r="AC1143" s="30"/>
      <c r="AD1143" s="30"/>
      <c r="AE1143" s="32">
        <v>194.75</v>
      </c>
      <c r="AG1143" s="17">
        <v>107.26</v>
      </c>
      <c r="AH1143" s="17">
        <v>107.41</v>
      </c>
      <c r="AI1143" s="17">
        <v>132.19999999999999</v>
      </c>
      <c r="AN1143" s="33">
        <v>107.19</v>
      </c>
      <c r="AO1143" s="17" t="s">
        <v>51</v>
      </c>
      <c r="AP1143" s="32" t="s">
        <v>52</v>
      </c>
      <c r="AQ1143" s="17">
        <f>AVERAGE(SMALL(AE1143:AI1143,1),SMALL(AE1143:AI1143,2))</f>
        <v>107.33500000000001</v>
      </c>
      <c r="AR1143" s="17">
        <f>IF(R1143 &lt;=( AVERAGE(SMALL(AE1143:AI1143,1),SMALL(AE1143:AI1143,2))), R1143, "")</f>
        <v>107.19</v>
      </c>
      <c r="AS1143" s="17" t="e">
        <f>AVERAGE(SMALL(AJ1143:AM1143,1),SMALL(AJ1143:AM1143,2))</f>
        <v>#NUM!</v>
      </c>
      <c r="AT1143" s="17">
        <f>T1143*1.075</f>
        <v>128.86025000000001</v>
      </c>
      <c r="AU1143" s="17" t="e">
        <f>U1143*1.075</f>
        <v>#VALUE!</v>
      </c>
      <c r="AV1143" s="30">
        <v>107.19</v>
      </c>
      <c r="AW1143" s="42" t="s">
        <v>53</v>
      </c>
      <c r="AX1143" s="17" t="s">
        <v>52</v>
      </c>
      <c r="AY1143" s="33">
        <v>107.19</v>
      </c>
      <c r="AZ1143" s="34">
        <f>IF(AND(AY1143&gt;0,AY1143&lt;=10),AY1143*0.25,IF(AND(AY1143&gt;10,AY1143&lt;=50),AY1143*0.17,IF(AND(AY1143&gt;10,AY1143&lt;=100),AY1143*0.12,IF(AY1143&gt;100,AY1143*0.1))))</f>
        <v>10.719000000000001</v>
      </c>
      <c r="BA1143" s="35">
        <f>AZ1143+AY1143</f>
        <v>117.90899999999999</v>
      </c>
      <c r="BB1143" s="33">
        <f>BA1143+BA1143*0.08</f>
        <v>127.34172</v>
      </c>
    </row>
    <row r="1144" spans="1:54" s="17" customFormat="1" ht="30">
      <c r="A1144" s="36" t="s">
        <v>5007</v>
      </c>
      <c r="B1144" s="23">
        <v>1150</v>
      </c>
      <c r="C1144" s="37">
        <v>6930</v>
      </c>
      <c r="D1144" s="37"/>
      <c r="E1144" s="39" t="s">
        <v>5066</v>
      </c>
      <c r="F1144" s="39" t="s">
        <v>5067</v>
      </c>
      <c r="G1144" s="38" t="s">
        <v>5068</v>
      </c>
      <c r="H1144" s="54" t="s">
        <v>5073</v>
      </c>
      <c r="I1144" s="39" t="s">
        <v>396</v>
      </c>
      <c r="J1144" s="39" t="s">
        <v>5074</v>
      </c>
      <c r="K1144" s="40"/>
      <c r="L1144" s="39"/>
      <c r="M1144" s="41">
        <v>1</v>
      </c>
      <c r="N1144" s="39" t="s">
        <v>47</v>
      </c>
      <c r="O1144" s="39" t="s">
        <v>5013</v>
      </c>
      <c r="P1144" s="39" t="s">
        <v>5027</v>
      </c>
      <c r="Q1144" s="39" t="s">
        <v>5075</v>
      </c>
      <c r="R1144" s="29">
        <v>174.66</v>
      </c>
      <c r="S1144" s="30"/>
      <c r="T1144" s="31" t="s">
        <v>58</v>
      </c>
      <c r="U1144" s="9">
        <v>120</v>
      </c>
      <c r="V1144" s="29">
        <v>287.72579999999999</v>
      </c>
      <c r="W1144" s="30"/>
      <c r="X1144" s="30"/>
      <c r="Y1144" s="30"/>
      <c r="Z1144" s="30">
        <v>197.88</v>
      </c>
      <c r="AA1144" s="30"/>
      <c r="AB1144" s="30"/>
      <c r="AC1144" s="30"/>
      <c r="AD1144" s="30"/>
      <c r="AE1144" s="32">
        <v>287.72579999999999</v>
      </c>
      <c r="AJ1144" s="17">
        <v>151.43</v>
      </c>
      <c r="AN1144" s="33">
        <v>177.66</v>
      </c>
      <c r="AO1144" s="17" t="s">
        <v>51</v>
      </c>
      <c r="AP1144" s="32" t="s">
        <v>52</v>
      </c>
      <c r="AQ1144" s="17" t="e">
        <f>AVERAGE(SMALL(AE1144:AI1144,1),SMALL(AE1144:AI1144,2))</f>
        <v>#NUM!</v>
      </c>
      <c r="AR1144" s="17" t="e">
        <f>IF(R1144 &lt;=( AVERAGE(SMALL(AE1144:AI1144,1),SMALL(AE1144:AI1144,2))), R1144, "")</f>
        <v>#NUM!</v>
      </c>
      <c r="AS1144" s="17" t="e">
        <f>AVERAGE(SMALL(AJ1144:AM1144,1),SMALL(AJ1144:AM1144,2))</f>
        <v>#NUM!</v>
      </c>
      <c r="AT1144" s="17" t="e">
        <f>T1144*1.075</f>
        <v>#VALUE!</v>
      </c>
      <c r="AU1144" s="17">
        <f>U1144*1.075</f>
        <v>129</v>
      </c>
      <c r="AV1144" s="30" t="e">
        <f>MIN(AN1144,AT1144,AU1144)</f>
        <v>#VALUE!</v>
      </c>
      <c r="AW1144" s="17" t="s">
        <v>75</v>
      </c>
      <c r="AX1144" s="17" t="s">
        <v>76</v>
      </c>
      <c r="AY1144" s="33">
        <v>129</v>
      </c>
      <c r="AZ1144" s="34">
        <f>IF(AND(AY1144&gt;0,AY1144&lt;=10),AY1144*0.25,IF(AND(AY1144&gt;10,AY1144&lt;=50),AY1144*0.17,IF(AND(AY1144&gt;10,AY1144&lt;=100),AY1144*0.12,IF(AY1144&gt;100,AY1144*0.1))))</f>
        <v>12.9</v>
      </c>
      <c r="BA1144" s="35">
        <f>AZ1144+AY1144</f>
        <v>141.9</v>
      </c>
      <c r="BB1144" s="57">
        <v>141.9</v>
      </c>
    </row>
    <row r="1145" spans="1:54" s="17" customFormat="1" ht="30">
      <c r="A1145" s="36" t="s">
        <v>5007</v>
      </c>
      <c r="B1145" s="23">
        <v>1152</v>
      </c>
      <c r="C1145" s="37">
        <v>5084</v>
      </c>
      <c r="D1145" s="37"/>
      <c r="E1145" s="39" t="s">
        <v>5082</v>
      </c>
      <c r="F1145" s="39" t="s">
        <v>5083</v>
      </c>
      <c r="G1145" s="38" t="s">
        <v>5084</v>
      </c>
      <c r="H1145" s="54" t="s">
        <v>5085</v>
      </c>
      <c r="I1145" s="39" t="s">
        <v>396</v>
      </c>
      <c r="J1145" s="39" t="s">
        <v>5086</v>
      </c>
      <c r="K1145" s="40"/>
      <c r="L1145" s="39"/>
      <c r="M1145" s="41">
        <v>1</v>
      </c>
      <c r="N1145" s="39" t="s">
        <v>47</v>
      </c>
      <c r="O1145" s="39" t="s">
        <v>5013</v>
      </c>
      <c r="P1145" s="39" t="s">
        <v>5087</v>
      </c>
      <c r="Q1145" s="39" t="s">
        <v>5088</v>
      </c>
      <c r="R1145" s="29">
        <v>140.94999999999999</v>
      </c>
      <c r="S1145" s="30"/>
      <c r="T1145" s="31">
        <v>133</v>
      </c>
      <c r="U1145" s="9">
        <v>133</v>
      </c>
      <c r="V1145" s="29">
        <v>237.99770000000001</v>
      </c>
      <c r="W1145" s="30">
        <v>141.16</v>
      </c>
      <c r="X1145" s="30">
        <v>166.46639999999999</v>
      </c>
      <c r="Y1145" s="30"/>
      <c r="Z1145" s="30">
        <v>173.95</v>
      </c>
      <c r="AA1145" s="30"/>
      <c r="AB1145" s="30"/>
      <c r="AC1145" s="30"/>
      <c r="AD1145" s="30"/>
      <c r="AE1145" s="32">
        <v>237.99770000000001</v>
      </c>
      <c r="AF1145" s="17">
        <v>135.95699999999999</v>
      </c>
      <c r="AG1145" s="17">
        <v>139.83199999999999</v>
      </c>
      <c r="AI1145" s="35">
        <v>173.95</v>
      </c>
      <c r="AN1145" s="33">
        <v>137.89449999999999</v>
      </c>
      <c r="AO1145" s="17" t="s">
        <v>213</v>
      </c>
      <c r="AP1145" s="32" t="s">
        <v>214</v>
      </c>
      <c r="AQ1145" s="17">
        <f>AVERAGE(SMALL(AE1145:AI1145,1),SMALL(AE1145:AI1145,2))</f>
        <v>137.89449999999999</v>
      </c>
      <c r="AR1145" s="17" t="str">
        <f>IF(R1145 &lt;=( AVERAGE(SMALL(AE1145:AI1145,1),SMALL(AE1145:AI1145,2))), R1145, "")</f>
        <v/>
      </c>
      <c r="AS1145" s="17" t="e">
        <f>AVERAGE(SMALL(AJ1145:AM1145,1),SMALL(AJ1145:AM1145,2))</f>
        <v>#NUM!</v>
      </c>
      <c r="AT1145" s="17">
        <f>T1145*1.075</f>
        <v>142.97499999999999</v>
      </c>
      <c r="AU1145" s="17">
        <f>U1145*1.075</f>
        <v>142.97499999999999</v>
      </c>
      <c r="AV1145" s="30">
        <f>MIN(AN1145,AT1145,AU1145)</f>
        <v>137.89449999999999</v>
      </c>
      <c r="AW1145" s="17" t="s">
        <v>215</v>
      </c>
      <c r="AX1145" s="17" t="s">
        <v>214</v>
      </c>
      <c r="AY1145" s="33">
        <v>137.88999999999999</v>
      </c>
      <c r="AZ1145" s="34">
        <f>IF(AND(AY1145&gt;0,AY1145&lt;=10),AY1145*0.25,IF(AND(AY1145&gt;10,AY1145&lt;=50),AY1145*0.17,IF(AND(AY1145&gt;10,AY1145&lt;=100),AY1145*0.12,IF(AY1145&gt;100,AY1145*0.1))))</f>
        <v>13.789</v>
      </c>
      <c r="BA1145" s="35">
        <f>AZ1145+AY1145</f>
        <v>151.67899999999997</v>
      </c>
      <c r="BB1145" s="33">
        <f>BA1145+BA1145*0.08</f>
        <v>163.81331999999998</v>
      </c>
    </row>
    <row r="1146" spans="1:54" s="17" customFormat="1" ht="60">
      <c r="A1146" s="36" t="s">
        <v>5007</v>
      </c>
      <c r="B1146" s="23">
        <v>1155</v>
      </c>
      <c r="C1146" s="37">
        <v>5086</v>
      </c>
      <c r="D1146" s="37"/>
      <c r="E1146" s="39" t="s">
        <v>5082</v>
      </c>
      <c r="F1146" s="39" t="s">
        <v>5093</v>
      </c>
      <c r="G1146" s="38" t="s">
        <v>5084</v>
      </c>
      <c r="H1146" s="54" t="s">
        <v>5094</v>
      </c>
      <c r="I1146" s="39" t="s">
        <v>396</v>
      </c>
      <c r="J1146" s="39" t="s">
        <v>5095</v>
      </c>
      <c r="K1146" s="40"/>
      <c r="L1146" s="39"/>
      <c r="M1146" s="41">
        <v>1</v>
      </c>
      <c r="N1146" s="39" t="s">
        <v>47</v>
      </c>
      <c r="O1146" s="39" t="s">
        <v>5013</v>
      </c>
      <c r="P1146" s="39" t="s">
        <v>5096</v>
      </c>
      <c r="Q1146" s="39" t="s">
        <v>5097</v>
      </c>
      <c r="R1146" s="29">
        <v>166.24</v>
      </c>
      <c r="S1146" s="30"/>
      <c r="T1146" s="31" t="s">
        <v>58</v>
      </c>
      <c r="U1146" s="9" t="s">
        <v>58</v>
      </c>
      <c r="V1146" s="29">
        <v>282.26560000000001</v>
      </c>
      <c r="W1146" s="30">
        <v>161.52000000000001</v>
      </c>
      <c r="X1146" s="30">
        <v>195.63</v>
      </c>
      <c r="Y1146" s="30">
        <v>170.96</v>
      </c>
      <c r="Z1146" s="30">
        <v>208.4</v>
      </c>
      <c r="AA1146" s="30"/>
      <c r="AB1146" s="30"/>
      <c r="AC1146" s="30"/>
      <c r="AD1146" s="30"/>
      <c r="AE1146" s="32">
        <v>282.26560000000001</v>
      </c>
      <c r="AF1146" s="17">
        <v>155.56</v>
      </c>
      <c r="AG1146" s="17">
        <v>167.73</v>
      </c>
      <c r="AH1146" s="17">
        <v>170.96</v>
      </c>
      <c r="AI1146" s="35">
        <v>208.4</v>
      </c>
      <c r="AN1146" s="33">
        <v>161.64500000000001</v>
      </c>
      <c r="AO1146" s="17" t="s">
        <v>213</v>
      </c>
      <c r="AP1146" s="32" t="s">
        <v>214</v>
      </c>
      <c r="AQ1146" s="17">
        <f>AVERAGE(SMALL(AE1146:AI1146,1),SMALL(AE1146:AI1146,2))</f>
        <v>161.64499999999998</v>
      </c>
      <c r="AR1146" s="17" t="str">
        <f>IF(R1146 &lt;=( AVERAGE(SMALL(AE1146:AI1146,1),SMALL(AE1146:AI1146,2))), R1146, "")</f>
        <v/>
      </c>
      <c r="AS1146" s="17" t="e">
        <f>AVERAGE(SMALL(AJ1146:AM1146,1),SMALL(AJ1146:AM1146,2))</f>
        <v>#NUM!</v>
      </c>
      <c r="AT1146" s="17" t="e">
        <f>T1146*1.075</f>
        <v>#VALUE!</v>
      </c>
      <c r="AU1146" s="17" t="e">
        <f>U1146*1.075</f>
        <v>#VALUE!</v>
      </c>
      <c r="AV1146" s="30" t="e">
        <f>MIN(AN1146,AT1146,AU1146)</f>
        <v>#VALUE!</v>
      </c>
      <c r="AW1146" s="17" t="s">
        <v>215</v>
      </c>
      <c r="AX1146" s="17" t="s">
        <v>214</v>
      </c>
      <c r="AY1146" s="33">
        <v>161.64500000000001</v>
      </c>
      <c r="AZ1146" s="34">
        <f>IF(AND(AY1146&gt;0,AY1146&lt;=10),AY1146*0.25,IF(AND(AY1146&gt;10,AY1146&lt;=50),AY1146*0.17,IF(AND(AY1146&gt;10,AY1146&lt;=100),AY1146*0.12,IF(AY1146&gt;100,AY1146*0.1))))</f>
        <v>16.1645</v>
      </c>
      <c r="BA1146" s="35">
        <f>AZ1146+AY1146</f>
        <v>177.80950000000001</v>
      </c>
      <c r="BB1146" s="33">
        <f>BA1146+BA1146*0.08</f>
        <v>192.03426000000002</v>
      </c>
    </row>
    <row r="1147" spans="1:54" s="17" customFormat="1" ht="30">
      <c r="A1147" s="36" t="s">
        <v>5007</v>
      </c>
      <c r="B1147" s="23">
        <v>1141</v>
      </c>
      <c r="C1147" s="37">
        <v>5800</v>
      </c>
      <c r="D1147" s="37"/>
      <c r="E1147" s="39" t="s">
        <v>5029</v>
      </c>
      <c r="F1147" s="39" t="s">
        <v>5030</v>
      </c>
      <c r="G1147" s="38" t="s">
        <v>5031</v>
      </c>
      <c r="H1147" s="54" t="s">
        <v>5032</v>
      </c>
      <c r="I1147" s="39" t="s">
        <v>822</v>
      </c>
      <c r="J1147" s="39" t="s">
        <v>5033</v>
      </c>
      <c r="K1147" s="40">
        <v>4</v>
      </c>
      <c r="L1147" s="39" t="s">
        <v>83</v>
      </c>
      <c r="M1147" s="41">
        <v>1</v>
      </c>
      <c r="N1147" s="39" t="s">
        <v>47</v>
      </c>
      <c r="O1147" s="39" t="s">
        <v>5013</v>
      </c>
      <c r="P1147" s="39" t="s">
        <v>5034</v>
      </c>
      <c r="Q1147" s="39" t="s">
        <v>5035</v>
      </c>
      <c r="R1147" s="29">
        <v>225.24</v>
      </c>
      <c r="S1147" s="30"/>
      <c r="T1147" s="31">
        <v>225</v>
      </c>
      <c r="U1147" s="9">
        <v>225</v>
      </c>
      <c r="V1147" s="29">
        <v>351.67520000000002</v>
      </c>
      <c r="W1147" s="30">
        <v>222.68</v>
      </c>
      <c r="X1147" s="30">
        <v>247.09</v>
      </c>
      <c r="Y1147" s="30">
        <v>233.5</v>
      </c>
      <c r="Z1147" s="30">
        <v>227.8</v>
      </c>
      <c r="AA1147" s="30"/>
      <c r="AB1147" s="30"/>
      <c r="AC1147" s="30"/>
      <c r="AD1147" s="30"/>
      <c r="AE1147" s="32">
        <v>351.67520000000002</v>
      </c>
      <c r="AG1147" s="17">
        <v>216.94</v>
      </c>
      <c r="AH1147" s="17">
        <v>233.5</v>
      </c>
      <c r="AI1147" s="17">
        <v>227.8</v>
      </c>
      <c r="AN1147" s="33">
        <v>222.37</v>
      </c>
      <c r="AO1147" s="17" t="s">
        <v>213</v>
      </c>
      <c r="AP1147" s="32" t="s">
        <v>214</v>
      </c>
      <c r="AQ1147" s="17">
        <f>AVERAGE(SMALL(AE1147:AI1147,1),SMALL(AE1147:AI1147,2))</f>
        <v>222.37</v>
      </c>
      <c r="AR1147" s="17" t="str">
        <f>IF(R1147 &lt;=( AVERAGE(SMALL(AE1147:AI1147,1),SMALL(AE1147:AI1147,2))), R1147, "")</f>
        <v/>
      </c>
      <c r="AS1147" s="17" t="e">
        <f>AVERAGE(SMALL(AJ1147:AM1147,1),SMALL(AJ1147:AM1147,2))</f>
        <v>#NUM!</v>
      </c>
      <c r="AT1147" s="17">
        <f>T1147*1.075</f>
        <v>241.875</v>
      </c>
      <c r="AU1147" s="17">
        <f>U1147*1.075</f>
        <v>241.875</v>
      </c>
      <c r="AV1147" s="30">
        <f>MIN(AN1147,AT1147,AU1147)</f>
        <v>222.37</v>
      </c>
      <c r="AW1147" s="17" t="s">
        <v>215</v>
      </c>
      <c r="AX1147" s="17" t="s">
        <v>214</v>
      </c>
      <c r="AY1147" s="33">
        <v>222.37</v>
      </c>
      <c r="AZ1147" s="34">
        <f>IF(AND(AY1147&gt;0,AY1147&lt;=10),AY1147*0.25,IF(AND(AY1147&gt;10,AY1147&lt;=50),AY1147*0.17,IF(AND(AY1147&gt;10,AY1147&lt;=100),AY1147*0.12,IF(AY1147&gt;100,AY1147*0.1))))</f>
        <v>22.237000000000002</v>
      </c>
      <c r="BA1147" s="35">
        <f>AZ1147+AY1147</f>
        <v>244.607</v>
      </c>
      <c r="BB1147" s="33">
        <f>BA1147+BA1147*0.08</f>
        <v>264.17556000000002</v>
      </c>
    </row>
    <row r="1148" spans="1:54" s="17" customFormat="1" ht="30">
      <c r="A1148" s="36" t="s">
        <v>5007</v>
      </c>
      <c r="B1148" s="23">
        <v>1169</v>
      </c>
      <c r="C1148" s="37">
        <v>988</v>
      </c>
      <c r="D1148" s="37"/>
      <c r="E1148" s="39" t="s">
        <v>5155</v>
      </c>
      <c r="F1148" s="39" t="s">
        <v>5156</v>
      </c>
      <c r="G1148" s="38" t="s">
        <v>5157</v>
      </c>
      <c r="H1148" s="54" t="s">
        <v>5162</v>
      </c>
      <c r="I1148" s="39" t="s">
        <v>822</v>
      </c>
      <c r="J1148" s="39" t="s">
        <v>5163</v>
      </c>
      <c r="K1148" s="40"/>
      <c r="L1148" s="39"/>
      <c r="M1148" s="41">
        <v>1</v>
      </c>
      <c r="N1148" s="39" t="s">
        <v>47</v>
      </c>
      <c r="O1148" s="39" t="s">
        <v>5013</v>
      </c>
      <c r="P1148" s="39" t="s">
        <v>5164</v>
      </c>
      <c r="Q1148" s="39" t="s">
        <v>5165</v>
      </c>
      <c r="R1148" s="29">
        <v>261.43</v>
      </c>
      <c r="S1148" s="30"/>
      <c r="T1148" s="31">
        <v>302.67</v>
      </c>
      <c r="U1148" s="9" t="s">
        <v>58</v>
      </c>
      <c r="V1148" s="29">
        <v>461.548</v>
      </c>
      <c r="W1148" s="30">
        <v>258.83999999999997</v>
      </c>
      <c r="X1148" s="30">
        <v>299.43599999999998</v>
      </c>
      <c r="Y1148" s="30">
        <v>264.01</v>
      </c>
      <c r="Z1148" s="30">
        <v>332.52</v>
      </c>
      <c r="AA1148" s="30"/>
      <c r="AB1148" s="30"/>
      <c r="AC1148" s="30"/>
      <c r="AD1148" s="30"/>
      <c r="AE1148" s="32">
        <v>461.548</v>
      </c>
      <c r="AG1148" s="17">
        <v>267.01</v>
      </c>
      <c r="AH1148" s="17">
        <v>264.01</v>
      </c>
      <c r="AI1148" s="17">
        <v>332.52</v>
      </c>
      <c r="AN1148" s="33">
        <v>261.43</v>
      </c>
      <c r="AO1148" s="17" t="s">
        <v>51</v>
      </c>
      <c r="AP1148" s="32" t="s">
        <v>52</v>
      </c>
      <c r="AQ1148" s="17">
        <f>AVERAGE(SMALL(AE1148:AI1148,1),SMALL(AE1148:AI1148,2))</f>
        <v>265.51</v>
      </c>
      <c r="AR1148" s="17">
        <f>IF(R1148 &lt;=( AVERAGE(SMALL(AE1148:AI1148,1),SMALL(AE1148:AI1148,2))), R1148, "")</f>
        <v>261.43</v>
      </c>
      <c r="AS1148" s="17" t="e">
        <f>AVERAGE(SMALL(AJ1148:AM1148,1),SMALL(AJ1148:AM1148,2))</f>
        <v>#NUM!</v>
      </c>
      <c r="AT1148" s="17">
        <f>T1148*1.075</f>
        <v>325.37025</v>
      </c>
      <c r="AU1148" s="17" t="e">
        <f>U1148*1.075</f>
        <v>#VALUE!</v>
      </c>
      <c r="AV1148" s="30">
        <v>261.43</v>
      </c>
      <c r="AW1148" s="42" t="s">
        <v>53</v>
      </c>
      <c r="AX1148" s="17" t="s">
        <v>52</v>
      </c>
      <c r="AY1148" s="33">
        <v>261.43</v>
      </c>
      <c r="AZ1148" s="34">
        <f>IF(AND(AY1148&gt;0,AY1148&lt;=10),AY1148*0.25,IF(AND(AY1148&gt;10,AY1148&lt;=50),AY1148*0.17,IF(AND(AY1148&gt;10,AY1148&lt;=100),AY1148*0.12,IF(AY1148&gt;100,AY1148*0.1))))</f>
        <v>26.143000000000001</v>
      </c>
      <c r="BA1148" s="35">
        <f>AZ1148+AY1148</f>
        <v>287.57299999999998</v>
      </c>
      <c r="BB1148" s="33">
        <f>BA1148+BA1148*0.08</f>
        <v>310.57883999999996</v>
      </c>
    </row>
    <row r="1149" spans="1:54" s="17" customFormat="1" ht="30">
      <c r="A1149" s="36" t="s">
        <v>5007</v>
      </c>
      <c r="B1149" s="23">
        <v>1153</v>
      </c>
      <c r="C1149" s="37">
        <v>5088</v>
      </c>
      <c r="D1149" s="37"/>
      <c r="E1149" s="39" t="s">
        <v>5082</v>
      </c>
      <c r="F1149" s="39" t="s">
        <v>5083</v>
      </c>
      <c r="G1149" s="38" t="s">
        <v>5084</v>
      </c>
      <c r="H1149" s="54" t="s">
        <v>5089</v>
      </c>
      <c r="I1149" s="39" t="s">
        <v>396</v>
      </c>
      <c r="J1149" s="39" t="s">
        <v>5086</v>
      </c>
      <c r="K1149" s="40"/>
      <c r="L1149" s="39"/>
      <c r="M1149" s="41">
        <v>1</v>
      </c>
      <c r="N1149" s="39" t="s">
        <v>47</v>
      </c>
      <c r="O1149" s="39" t="s">
        <v>5013</v>
      </c>
      <c r="P1149" s="39" t="s">
        <v>5087</v>
      </c>
      <c r="Q1149" s="39" t="s">
        <v>5090</v>
      </c>
      <c r="R1149" s="29">
        <v>297.72000000000003</v>
      </c>
      <c r="S1149" s="30"/>
      <c r="T1149" s="31" t="s">
        <v>58</v>
      </c>
      <c r="U1149" s="9" t="s">
        <v>58</v>
      </c>
      <c r="V1149" s="29">
        <v>459.18290000000002</v>
      </c>
      <c r="W1149" s="30">
        <v>294.58999999999997</v>
      </c>
      <c r="X1149" s="30"/>
      <c r="Y1149" s="30">
        <v>300.83999999999997</v>
      </c>
      <c r="Z1149" s="30">
        <v>342.72</v>
      </c>
      <c r="AA1149" s="30"/>
      <c r="AB1149" s="30"/>
      <c r="AC1149" s="30"/>
      <c r="AD1149" s="30"/>
      <c r="AE1149" s="32">
        <v>459.18290000000002</v>
      </c>
      <c r="AF1149" s="17">
        <v>284.245</v>
      </c>
      <c r="AH1149" s="17">
        <v>300.83999999999997</v>
      </c>
      <c r="AI1149" s="35">
        <v>342.73</v>
      </c>
      <c r="AN1149" s="33">
        <v>297.72000000000003</v>
      </c>
      <c r="AO1149" s="17" t="s">
        <v>213</v>
      </c>
      <c r="AP1149" s="32" t="s">
        <v>214</v>
      </c>
      <c r="AQ1149" s="17">
        <f>AVERAGE(SMALL(AE1149:AI1149,1),SMALL(AE1149:AI1149,2))</f>
        <v>292.54250000000002</v>
      </c>
      <c r="AR1149" s="17" t="str">
        <f>IF(R1149 &lt;=( AVERAGE(SMALL(AE1149:AI1149,1),SMALL(AE1149:AI1149,2))), R1149, "")</f>
        <v/>
      </c>
      <c r="AS1149" s="17" t="e">
        <f>AVERAGE(SMALL(AJ1149:AM1149,1),SMALL(AJ1149:AM1149,2))</f>
        <v>#NUM!</v>
      </c>
      <c r="AT1149" s="17" t="e">
        <f>T1149*1.075</f>
        <v>#VALUE!</v>
      </c>
      <c r="AU1149" s="17" t="e">
        <f>U1149*1.075</f>
        <v>#VALUE!</v>
      </c>
      <c r="AV1149" s="30" t="e">
        <f>MIN(AN1149,AT1149,AU1149)</f>
        <v>#VALUE!</v>
      </c>
      <c r="AW1149" s="17" t="s">
        <v>215</v>
      </c>
      <c r="AX1149" s="17" t="s">
        <v>214</v>
      </c>
      <c r="AY1149" s="33">
        <v>292.54250000000002</v>
      </c>
      <c r="AZ1149" s="34">
        <f>IF(AND(AY1149&gt;0,AY1149&lt;=10),AY1149*0.25,IF(AND(AY1149&gt;10,AY1149&lt;=50),AY1149*0.17,IF(AND(AY1149&gt;10,AY1149&lt;=100),AY1149*0.12,IF(AY1149&gt;100,AY1149*0.1))))</f>
        <v>29.254250000000003</v>
      </c>
      <c r="BA1149" s="35">
        <f>AZ1149+AY1149</f>
        <v>321.79675000000003</v>
      </c>
      <c r="BB1149" s="33">
        <f>BA1149+BA1149*0.08</f>
        <v>347.54049000000003</v>
      </c>
    </row>
    <row r="1150" spans="1:54" s="17" customFormat="1" ht="30">
      <c r="A1150" s="36" t="s">
        <v>5007</v>
      </c>
      <c r="B1150" s="23">
        <v>1165</v>
      </c>
      <c r="C1150" s="37">
        <v>5887</v>
      </c>
      <c r="D1150" s="37"/>
      <c r="E1150" s="39" t="s">
        <v>5145</v>
      </c>
      <c r="F1150" s="39" t="s">
        <v>3620</v>
      </c>
      <c r="G1150" s="38" t="s">
        <v>3621</v>
      </c>
      <c r="H1150" s="54" t="s">
        <v>821</v>
      </c>
      <c r="I1150" s="39" t="s">
        <v>822</v>
      </c>
      <c r="J1150" s="39" t="s">
        <v>5146</v>
      </c>
      <c r="K1150" s="40">
        <v>10</v>
      </c>
      <c r="L1150" s="39" t="s">
        <v>83</v>
      </c>
      <c r="M1150" s="41">
        <v>2</v>
      </c>
      <c r="N1150" s="39" t="s">
        <v>47</v>
      </c>
      <c r="O1150" s="39" t="s">
        <v>5013</v>
      </c>
      <c r="P1150" s="39" t="s">
        <v>5038</v>
      </c>
      <c r="Q1150" s="39" t="s">
        <v>5147</v>
      </c>
      <c r="R1150" s="29">
        <v>305.49</v>
      </c>
      <c r="S1150" s="30"/>
      <c r="T1150" s="31">
        <v>339</v>
      </c>
      <c r="U1150" s="9">
        <v>339</v>
      </c>
      <c r="V1150" s="29">
        <v>570.64949999999999</v>
      </c>
      <c r="W1150" s="30">
        <v>293.75</v>
      </c>
      <c r="X1150" s="30">
        <v>317.23090000000002</v>
      </c>
      <c r="Y1150" s="30">
        <v>331.25</v>
      </c>
      <c r="Z1150" s="30">
        <v>367.7</v>
      </c>
      <c r="AA1150" s="30"/>
      <c r="AB1150" s="30"/>
      <c r="AC1150" s="30"/>
      <c r="AD1150" s="30"/>
      <c r="AE1150" s="32">
        <v>570.64949999999999</v>
      </c>
      <c r="AG1150" s="17">
        <v>284.03399999999999</v>
      </c>
      <c r="AH1150" s="17">
        <v>331.25</v>
      </c>
      <c r="AI1150" s="17">
        <v>367.7</v>
      </c>
      <c r="AN1150" s="33">
        <v>305.49</v>
      </c>
      <c r="AO1150" s="17" t="s">
        <v>51</v>
      </c>
      <c r="AP1150" s="32" t="s">
        <v>52</v>
      </c>
      <c r="AQ1150" s="17">
        <f>AVERAGE(SMALL(AE1150:AI1150,1),SMALL(AE1150:AI1150,2))</f>
        <v>307.642</v>
      </c>
      <c r="AR1150" s="17">
        <f>IF(R1150 &lt;=( AVERAGE(SMALL(AE1150:AI1150,1),SMALL(AE1150:AI1150,2))), R1150, "")</f>
        <v>305.49</v>
      </c>
      <c r="AS1150" s="17" t="e">
        <f>AVERAGE(SMALL(AJ1150:AM1150,1),SMALL(AJ1150:AM1150,2))</f>
        <v>#NUM!</v>
      </c>
      <c r="AT1150" s="17">
        <f>T1150*1.075</f>
        <v>364.42500000000001</v>
      </c>
      <c r="AU1150" s="17">
        <f>U1150*1.075</f>
        <v>364.42500000000001</v>
      </c>
      <c r="AV1150" s="30">
        <f>MIN(AN1150,AT1150,AU1150)</f>
        <v>305.49</v>
      </c>
      <c r="AW1150" s="42" t="s">
        <v>53</v>
      </c>
      <c r="AX1150" s="17" t="s">
        <v>52</v>
      </c>
      <c r="AY1150" s="33">
        <v>305.49</v>
      </c>
      <c r="AZ1150" s="34">
        <f>IF(AND(AY1150&gt;0,AY1150&lt;=10),AY1150*0.25,IF(AND(AY1150&gt;10,AY1150&lt;=50),AY1150*0.17,IF(AND(AY1150&gt;10,AY1150&lt;=100),AY1150*0.12,IF(AY1150&gt;100,AY1150*0.1))))</f>
        <v>30.549000000000003</v>
      </c>
      <c r="BA1150" s="35">
        <f>AZ1150+AY1150</f>
        <v>336.03899999999999</v>
      </c>
      <c r="BB1150" s="33">
        <f>BA1150+BA1150*0.08</f>
        <v>362.92212000000001</v>
      </c>
    </row>
    <row r="1151" spans="1:54" s="17" customFormat="1" ht="30">
      <c r="A1151" s="36" t="s">
        <v>5007</v>
      </c>
      <c r="B1151" s="23">
        <v>1144</v>
      </c>
      <c r="C1151" s="37">
        <v>17873</v>
      </c>
      <c r="D1151" s="37"/>
      <c r="E1151" s="39" t="s">
        <v>5046</v>
      </c>
      <c r="F1151" s="39" t="s">
        <v>5047</v>
      </c>
      <c r="G1151" s="38" t="s">
        <v>5048</v>
      </c>
      <c r="H1151" s="54" t="s">
        <v>5049</v>
      </c>
      <c r="I1151" s="39" t="s">
        <v>4442</v>
      </c>
      <c r="J1151" s="39" t="s">
        <v>5050</v>
      </c>
      <c r="K1151" s="40">
        <v>2.5</v>
      </c>
      <c r="L1151" s="39" t="s">
        <v>83</v>
      </c>
      <c r="M1151" s="41">
        <v>30</v>
      </c>
      <c r="N1151" s="39" t="s">
        <v>47</v>
      </c>
      <c r="O1151" s="39" t="s">
        <v>5013</v>
      </c>
      <c r="P1151" s="39" t="s">
        <v>5021</v>
      </c>
      <c r="Q1151" s="39" t="s">
        <v>5051</v>
      </c>
      <c r="R1151" s="29">
        <v>607.64</v>
      </c>
      <c r="S1151" s="30"/>
      <c r="T1151" s="31">
        <v>422.28</v>
      </c>
      <c r="U1151" s="9">
        <v>422.28</v>
      </c>
      <c r="V1151" s="29">
        <v>825.87109999999996</v>
      </c>
      <c r="W1151" s="30"/>
      <c r="X1151" s="30">
        <v>497.17219999999998</v>
      </c>
      <c r="Y1151" s="30"/>
      <c r="Z1151" s="30"/>
      <c r="AA1151" s="30">
        <v>718.1</v>
      </c>
      <c r="AB1151" s="30"/>
      <c r="AC1151" s="30"/>
      <c r="AD1151" s="30"/>
      <c r="AE1151" s="32">
        <v>825.87109999999996</v>
      </c>
      <c r="AG1151" s="17">
        <v>456.15100000000001</v>
      </c>
      <c r="AI1151" s="17">
        <v>736.95</v>
      </c>
      <c r="AN1151" s="33">
        <v>596.55100000000004</v>
      </c>
      <c r="AO1151" s="17" t="s">
        <v>213</v>
      </c>
      <c r="AP1151" s="32" t="s">
        <v>214</v>
      </c>
      <c r="AQ1151" s="17">
        <f>AVERAGE(SMALL(AE1151:AI1151,1),SMALL(AE1151:AI1151,2))</f>
        <v>596.55050000000006</v>
      </c>
      <c r="AR1151" s="17" t="str">
        <f>IF(R1151 &lt;=( AVERAGE(SMALL(AE1151:AI1151,1),SMALL(AE1151:AI1151,2))), R1151, "")</f>
        <v/>
      </c>
      <c r="AS1151" s="17" t="e">
        <f>AVERAGE(SMALL(AJ1151:AM1151,1),SMALL(AJ1151:AM1151,2))</f>
        <v>#NUM!</v>
      </c>
      <c r="AT1151" s="17">
        <f>T1151*1.075</f>
        <v>453.95099999999996</v>
      </c>
      <c r="AU1151" s="17">
        <f>U1151*1.075</f>
        <v>453.95099999999996</v>
      </c>
      <c r="AV1151" s="30">
        <f>MIN(AN1151,AT1151,AU1151)</f>
        <v>453.95099999999996</v>
      </c>
      <c r="AW1151" s="17" t="s">
        <v>75</v>
      </c>
      <c r="AX1151" s="17" t="s">
        <v>76</v>
      </c>
      <c r="AY1151" s="33">
        <v>453.95</v>
      </c>
      <c r="AZ1151" s="34">
        <f>IF(AND(AY1151&gt;0,AY1151&lt;=10),AY1151*0.25,IF(AND(AY1151&gt;10,AY1151&lt;=50),AY1151*0.17,IF(AND(AY1151&gt;10,AY1151&lt;=100),AY1151*0.12,IF(AY1151&gt;100,AY1151*0.1))))</f>
        <v>45.395000000000003</v>
      </c>
      <c r="BA1151" s="35">
        <f>AZ1151+AY1151</f>
        <v>499.34499999999997</v>
      </c>
      <c r="BB1151" s="33">
        <f>BA1151+BA1151*0.08</f>
        <v>539.29259999999999</v>
      </c>
    </row>
    <row r="1152" spans="1:54" s="17" customFormat="1" ht="30">
      <c r="A1152" s="36" t="s">
        <v>5007</v>
      </c>
      <c r="B1152" s="23">
        <v>1170</v>
      </c>
      <c r="C1152" s="37">
        <v>986</v>
      </c>
      <c r="D1152" s="37"/>
      <c r="E1152" s="39" t="s">
        <v>5166</v>
      </c>
      <c r="F1152" s="39" t="s">
        <v>5156</v>
      </c>
      <c r="G1152" s="38" t="s">
        <v>5157</v>
      </c>
      <c r="H1152" s="54" t="s">
        <v>5167</v>
      </c>
      <c r="I1152" s="39" t="s">
        <v>822</v>
      </c>
      <c r="J1152" s="39" t="s">
        <v>5163</v>
      </c>
      <c r="K1152" s="40"/>
      <c r="L1152" s="39"/>
      <c r="M1152" s="41">
        <v>1</v>
      </c>
      <c r="N1152" s="39" t="s">
        <v>47</v>
      </c>
      <c r="O1152" s="39" t="s">
        <v>5013</v>
      </c>
      <c r="P1152" s="39" t="s">
        <v>5168</v>
      </c>
      <c r="Q1152" s="39" t="s">
        <v>5169</v>
      </c>
      <c r="R1152" s="29">
        <v>520.65</v>
      </c>
      <c r="S1152" s="30"/>
      <c r="T1152" s="31">
        <v>756</v>
      </c>
      <c r="U1152" s="9" t="s">
        <v>58</v>
      </c>
      <c r="V1152" s="29">
        <v>906.23</v>
      </c>
      <c r="W1152" s="30">
        <v>516.29</v>
      </c>
      <c r="X1152" s="30">
        <v>573.26</v>
      </c>
      <c r="Y1152" s="30">
        <v>525.01</v>
      </c>
      <c r="Z1152" s="30">
        <v>598.32000000000005</v>
      </c>
      <c r="AA1152" s="30"/>
      <c r="AB1152" s="30"/>
      <c r="AC1152" s="30"/>
      <c r="AD1152" s="30"/>
      <c r="AE1152" s="32">
        <v>906.23</v>
      </c>
      <c r="AG1152" s="17">
        <v>528.92999999999995</v>
      </c>
      <c r="AH1152" s="17">
        <v>525.01</v>
      </c>
      <c r="AI1152" s="17">
        <v>598.32000000000005</v>
      </c>
      <c r="AN1152" s="33">
        <v>520.65</v>
      </c>
      <c r="AO1152" s="17" t="s">
        <v>51</v>
      </c>
      <c r="AP1152" s="32" t="s">
        <v>52</v>
      </c>
      <c r="AQ1152" s="17">
        <f>AVERAGE(SMALL(AE1152:AI1152,1),SMALL(AE1152:AI1152,2))</f>
        <v>526.97</v>
      </c>
      <c r="AR1152" s="17">
        <f>IF(R1152 &lt;=( AVERAGE(SMALL(AE1152:AI1152,1),SMALL(AE1152:AI1152,2))), R1152, "")</f>
        <v>520.65</v>
      </c>
      <c r="AS1152" s="17" t="e">
        <f>AVERAGE(SMALL(AJ1152:AM1152,1),SMALL(AJ1152:AM1152,2))</f>
        <v>#NUM!</v>
      </c>
      <c r="AT1152" s="17">
        <f>T1152*1.075</f>
        <v>812.69999999999993</v>
      </c>
      <c r="AU1152" s="17" t="e">
        <f>U1152*1.075</f>
        <v>#VALUE!</v>
      </c>
      <c r="AV1152" s="30">
        <v>520.65</v>
      </c>
      <c r="AW1152" s="42" t="s">
        <v>53</v>
      </c>
      <c r="AX1152" s="17" t="s">
        <v>52</v>
      </c>
      <c r="AY1152" s="33">
        <v>520.65</v>
      </c>
      <c r="AZ1152" s="34">
        <f>IF(AND(AY1152&gt;0,AY1152&lt;=10),AY1152*0.25,IF(AND(AY1152&gt;10,AY1152&lt;=50),AY1152*0.17,IF(AND(AY1152&gt;10,AY1152&lt;=100),AY1152*0.12,IF(AY1152&gt;100,AY1152*0.1))))</f>
        <v>52.064999999999998</v>
      </c>
      <c r="BA1152" s="35">
        <f>AZ1152+AY1152</f>
        <v>572.71499999999992</v>
      </c>
      <c r="BB1152" s="33">
        <f>BA1152+BA1152*0.08</f>
        <v>618.53219999999988</v>
      </c>
    </row>
    <row r="1153" spans="1:54" s="17" customFormat="1" ht="30">
      <c r="A1153" s="36" t="s">
        <v>5007</v>
      </c>
      <c r="B1153" s="23">
        <v>1168</v>
      </c>
      <c r="C1153" s="37">
        <v>3865</v>
      </c>
      <c r="D1153" s="37"/>
      <c r="E1153" s="39" t="s">
        <v>5155</v>
      </c>
      <c r="F1153" s="39" t="s">
        <v>5156</v>
      </c>
      <c r="G1153" s="38" t="s">
        <v>5157</v>
      </c>
      <c r="H1153" s="54" t="s">
        <v>5158</v>
      </c>
      <c r="I1153" s="39" t="s">
        <v>396</v>
      </c>
      <c r="J1153" s="39" t="s">
        <v>5159</v>
      </c>
      <c r="K1153" s="40"/>
      <c r="L1153" s="39"/>
      <c r="M1153" s="41">
        <v>4</v>
      </c>
      <c r="N1153" s="39" t="s">
        <v>47</v>
      </c>
      <c r="O1153" s="39" t="s">
        <v>5013</v>
      </c>
      <c r="P1153" s="39" t="s">
        <v>5160</v>
      </c>
      <c r="Q1153" s="39" t="s">
        <v>5161</v>
      </c>
      <c r="R1153" s="29">
        <v>742.53</v>
      </c>
      <c r="S1153" s="30"/>
      <c r="T1153" s="31">
        <v>806</v>
      </c>
      <c r="U1153" s="9">
        <v>806</v>
      </c>
      <c r="V1153" s="29">
        <v>1324.3860999999999</v>
      </c>
      <c r="W1153" s="30">
        <v>748.67</v>
      </c>
      <c r="X1153" s="30">
        <v>794.57</v>
      </c>
      <c r="Y1153" s="30">
        <v>736.38</v>
      </c>
      <c r="Z1153" s="30">
        <v>847.19</v>
      </c>
      <c r="AA1153" s="30"/>
      <c r="AB1153" s="30"/>
      <c r="AC1153" s="30"/>
      <c r="AD1153" s="30"/>
      <c r="AE1153" s="32">
        <v>1324.3860999999999</v>
      </c>
      <c r="AF1153" s="17">
        <v>722.72400000000005</v>
      </c>
      <c r="AG1153" s="17">
        <v>740.62</v>
      </c>
      <c r="AH1153" s="17">
        <v>736.38</v>
      </c>
      <c r="AI1153" s="17">
        <v>847.19</v>
      </c>
      <c r="AN1153" s="33">
        <v>729.55200000000002</v>
      </c>
      <c r="AO1153" s="17" t="s">
        <v>213</v>
      </c>
      <c r="AP1153" s="32" t="s">
        <v>214</v>
      </c>
      <c r="AQ1153" s="17">
        <f>AVERAGE(SMALL(AE1153:AI1153,1),SMALL(AE1153:AI1153,2))</f>
        <v>729.55200000000002</v>
      </c>
      <c r="AR1153" s="17" t="str">
        <f>IF(R1153 &lt;=( AVERAGE(SMALL(AE1153:AI1153,1),SMALL(AE1153:AI1153,2))), R1153, "")</f>
        <v/>
      </c>
      <c r="AS1153" s="17" t="e">
        <f>AVERAGE(SMALL(AJ1153:AM1153,1),SMALL(AJ1153:AM1153,2))</f>
        <v>#NUM!</v>
      </c>
      <c r="AT1153" s="17">
        <f>T1153*1.075</f>
        <v>866.44999999999993</v>
      </c>
      <c r="AU1153" s="17">
        <f>U1153*1.075</f>
        <v>866.44999999999993</v>
      </c>
      <c r="AV1153" s="30">
        <f>MIN(AN1153,AT1153,AU1153)</f>
        <v>729.55200000000002</v>
      </c>
      <c r="AW1153" s="17" t="s">
        <v>215</v>
      </c>
      <c r="AX1153" s="17" t="s">
        <v>214</v>
      </c>
      <c r="AY1153" s="33">
        <v>729.55</v>
      </c>
      <c r="AZ1153" s="34">
        <f>IF(AND(AY1153&gt;0,AY1153&lt;=10),AY1153*0.25,IF(AND(AY1153&gt;10,AY1153&lt;=50),AY1153*0.17,IF(AND(AY1153&gt;10,AY1153&lt;=100),AY1153*0.12,IF(AY1153&gt;100,AY1153*0.1))))</f>
        <v>72.954999999999998</v>
      </c>
      <c r="BA1153" s="35">
        <f>AZ1153+AY1153</f>
        <v>802.505</v>
      </c>
      <c r="BB1153" s="33">
        <f>BA1153+BA1153*0.08</f>
        <v>866.70540000000005</v>
      </c>
    </row>
    <row r="1154" spans="1:54" s="17" customFormat="1" ht="30">
      <c r="A1154" s="36" t="s">
        <v>5007</v>
      </c>
      <c r="B1154" s="23">
        <v>1167</v>
      </c>
      <c r="C1154" s="37">
        <v>5888</v>
      </c>
      <c r="D1154" s="37"/>
      <c r="E1154" s="39" t="s">
        <v>5145</v>
      </c>
      <c r="F1154" s="39" t="s">
        <v>3620</v>
      </c>
      <c r="G1154" s="38" t="s">
        <v>3621</v>
      </c>
      <c r="H1154" s="54" t="s">
        <v>3625</v>
      </c>
      <c r="I1154" s="39" t="s">
        <v>822</v>
      </c>
      <c r="J1154" s="39" t="s">
        <v>5153</v>
      </c>
      <c r="K1154" s="40">
        <v>50</v>
      </c>
      <c r="L1154" s="39" t="s">
        <v>83</v>
      </c>
      <c r="M1154" s="41">
        <v>1</v>
      </c>
      <c r="N1154" s="39" t="s">
        <v>47</v>
      </c>
      <c r="O1154" s="39" t="s">
        <v>5013</v>
      </c>
      <c r="P1154" s="39" t="s">
        <v>5027</v>
      </c>
      <c r="Q1154" s="39" t="s">
        <v>5154</v>
      </c>
      <c r="R1154" s="29">
        <v>747.73</v>
      </c>
      <c r="S1154" s="30"/>
      <c r="T1154" s="31">
        <v>834</v>
      </c>
      <c r="U1154" s="9">
        <v>809</v>
      </c>
      <c r="V1154" s="29">
        <v>1381.4048</v>
      </c>
      <c r="W1154" s="30">
        <v>733.61</v>
      </c>
      <c r="X1154" s="30">
        <v>761.85619999999994</v>
      </c>
      <c r="Y1154" s="30">
        <v>819.79</v>
      </c>
      <c r="Z1154" s="30">
        <v>896.87</v>
      </c>
      <c r="AA1154" s="30"/>
      <c r="AB1154" s="30"/>
      <c r="AC1154" s="30"/>
      <c r="AD1154" s="30"/>
      <c r="AE1154" s="32">
        <v>1381.4048</v>
      </c>
      <c r="AG1154" s="17">
        <v>709.327</v>
      </c>
      <c r="AH1154" s="17">
        <v>819.79</v>
      </c>
      <c r="AI1154" s="17">
        <v>896.87</v>
      </c>
      <c r="AN1154" s="33">
        <v>747.73</v>
      </c>
      <c r="AO1154" s="17" t="s">
        <v>51</v>
      </c>
      <c r="AP1154" s="32" t="s">
        <v>52</v>
      </c>
      <c r="AQ1154" s="17">
        <f>AVERAGE(SMALL(AE1154:AI1154,1),SMALL(AE1154:AI1154,2))</f>
        <v>764.55849999999998</v>
      </c>
      <c r="AR1154" s="17">
        <f>IF(R1154 &lt;=( AVERAGE(SMALL(AE1154:AI1154,1),SMALL(AE1154:AI1154,2))), R1154, "")</f>
        <v>747.73</v>
      </c>
      <c r="AS1154" s="17" t="e">
        <f>AVERAGE(SMALL(AJ1154:AM1154,1),SMALL(AJ1154:AM1154,2))</f>
        <v>#NUM!</v>
      </c>
      <c r="AT1154" s="17">
        <f>T1154*1.075</f>
        <v>896.55</v>
      </c>
      <c r="AU1154" s="17">
        <f>U1154*1.075</f>
        <v>869.67499999999995</v>
      </c>
      <c r="AV1154" s="30">
        <f>MIN(AN1154,AT1154,AU1154)</f>
        <v>747.73</v>
      </c>
      <c r="AW1154" s="42" t="s">
        <v>53</v>
      </c>
      <c r="AX1154" s="17" t="s">
        <v>52</v>
      </c>
      <c r="AY1154" s="33">
        <v>747.73</v>
      </c>
      <c r="AZ1154" s="34">
        <f>IF(AND(AY1154&gt;0,AY1154&lt;=10),AY1154*0.25,IF(AND(AY1154&gt;10,AY1154&lt;=50),AY1154*0.17,IF(AND(AY1154&gt;10,AY1154&lt;=100),AY1154*0.12,IF(AY1154&gt;100,AY1154*0.1))))</f>
        <v>74.77300000000001</v>
      </c>
      <c r="BA1154" s="35">
        <f>AZ1154+AY1154</f>
        <v>822.50300000000004</v>
      </c>
      <c r="BB1154" s="33">
        <f>BA1154+BA1154*0.08</f>
        <v>888.30324000000007</v>
      </c>
    </row>
    <row r="1155" spans="1:54" s="17" customFormat="1" ht="45">
      <c r="A1155" s="36" t="s">
        <v>5007</v>
      </c>
      <c r="B1155" s="23">
        <v>1151</v>
      </c>
      <c r="C1155" s="37">
        <v>19610</v>
      </c>
      <c r="D1155" s="37"/>
      <c r="E1155" s="39" t="s">
        <v>5076</v>
      </c>
      <c r="F1155" s="39" t="s">
        <v>5077</v>
      </c>
      <c r="G1155" s="38" t="s">
        <v>5078</v>
      </c>
      <c r="H1155" s="54" t="s">
        <v>5079</v>
      </c>
      <c r="I1155" s="39" t="s">
        <v>396</v>
      </c>
      <c r="J1155" s="39" t="s">
        <v>5080</v>
      </c>
      <c r="K1155" s="40"/>
      <c r="L1155" s="39"/>
      <c r="M1155" s="41">
        <v>1</v>
      </c>
      <c r="N1155" s="39" t="s">
        <v>47</v>
      </c>
      <c r="O1155" s="39" t="s">
        <v>5013</v>
      </c>
      <c r="P1155" s="39" t="s">
        <v>5021</v>
      </c>
      <c r="Q1155" s="39" t="s">
        <v>5081</v>
      </c>
      <c r="R1155" s="29">
        <v>778.86</v>
      </c>
      <c r="S1155" s="30"/>
      <c r="T1155" s="31">
        <v>756.04</v>
      </c>
      <c r="U1155" s="9">
        <v>756.04</v>
      </c>
      <c r="V1155" s="29">
        <v>998.62379999999996</v>
      </c>
      <c r="W1155" s="30">
        <v>838.77</v>
      </c>
      <c r="X1155" s="30">
        <v>802.07830000000001</v>
      </c>
      <c r="Y1155" s="30">
        <v>803.01</v>
      </c>
      <c r="Z1155" s="30">
        <v>755.65</v>
      </c>
      <c r="AA1155" s="30"/>
      <c r="AB1155" s="30"/>
      <c r="AC1155" s="30"/>
      <c r="AD1155" s="30"/>
      <c r="AE1155" s="32">
        <v>998.62379999999996</v>
      </c>
      <c r="AG1155" s="17">
        <v>747.80100000000004</v>
      </c>
      <c r="AH1155" s="17">
        <v>803.01</v>
      </c>
      <c r="AI1155" s="17">
        <v>755.65</v>
      </c>
      <c r="AN1155" s="33">
        <v>751.726</v>
      </c>
      <c r="AO1155" s="17" t="s">
        <v>213</v>
      </c>
      <c r="AP1155" s="32" t="s">
        <v>214</v>
      </c>
      <c r="AQ1155" s="17">
        <f>AVERAGE(SMALL(AE1155:AI1155,1),SMALL(AE1155:AI1155,2))</f>
        <v>751.72550000000001</v>
      </c>
      <c r="AR1155" s="17" t="str">
        <f>IF(R1155 &lt;=( AVERAGE(SMALL(AE1155:AI1155,1),SMALL(AE1155:AI1155,2))), R1155, "")</f>
        <v/>
      </c>
      <c r="AS1155" s="17" t="e">
        <f>AVERAGE(SMALL(AJ1155:AM1155,1),SMALL(AJ1155:AM1155,2))</f>
        <v>#NUM!</v>
      </c>
      <c r="AT1155" s="17">
        <f>T1155*1.075</f>
        <v>812.74299999999994</v>
      </c>
      <c r="AU1155" s="17">
        <f>U1155*1.075</f>
        <v>812.74299999999994</v>
      </c>
      <c r="AV1155" s="30">
        <f>MIN(AN1155,AT1155,AU1155)</f>
        <v>751.726</v>
      </c>
      <c r="AW1155" s="17" t="s">
        <v>215</v>
      </c>
      <c r="AX1155" s="17" t="s">
        <v>214</v>
      </c>
      <c r="AY1155" s="33">
        <v>751.72500000000002</v>
      </c>
      <c r="AZ1155" s="34">
        <f>IF(AND(AY1155&gt;0,AY1155&lt;=10),AY1155*0.25,IF(AND(AY1155&gt;10,AY1155&lt;=50),AY1155*0.17,IF(AND(AY1155&gt;10,AY1155&lt;=100),AY1155*0.12,IF(AY1155&gt;100,AY1155*0.1))))</f>
        <v>75.172499999999999</v>
      </c>
      <c r="BA1155" s="35">
        <f>AZ1155+AY1155</f>
        <v>826.89750000000004</v>
      </c>
      <c r="BB1155" s="33">
        <f>BA1155+BA1155*0.08</f>
        <v>893.04930000000002</v>
      </c>
    </row>
    <row r="1156" spans="1:54" s="17" customFormat="1" ht="30">
      <c r="A1156" s="36" t="s">
        <v>5007</v>
      </c>
      <c r="B1156" s="23">
        <v>1142</v>
      </c>
      <c r="C1156" s="37">
        <v>5798</v>
      </c>
      <c r="D1156" s="37"/>
      <c r="E1156" s="39" t="s">
        <v>5029</v>
      </c>
      <c r="F1156" s="39" t="s">
        <v>5030</v>
      </c>
      <c r="G1156" s="38" t="s">
        <v>5031</v>
      </c>
      <c r="H1156" s="54" t="s">
        <v>5036</v>
      </c>
      <c r="I1156" s="39" t="s">
        <v>822</v>
      </c>
      <c r="J1156" s="39" t="s">
        <v>5037</v>
      </c>
      <c r="K1156" s="40">
        <v>16</v>
      </c>
      <c r="L1156" s="39" t="s">
        <v>83</v>
      </c>
      <c r="M1156" s="41">
        <v>1</v>
      </c>
      <c r="N1156" s="39" t="s">
        <v>47</v>
      </c>
      <c r="O1156" s="39" t="s">
        <v>5013</v>
      </c>
      <c r="P1156" s="39" t="s">
        <v>5038</v>
      </c>
      <c r="Q1156" s="39" t="s">
        <v>5039</v>
      </c>
      <c r="R1156" s="29">
        <v>845.54</v>
      </c>
      <c r="S1156" s="30"/>
      <c r="T1156" s="31">
        <v>870</v>
      </c>
      <c r="U1156" s="9">
        <v>855.7</v>
      </c>
      <c r="V1156" s="29">
        <v>1258.884</v>
      </c>
      <c r="W1156" s="30">
        <v>831.85</v>
      </c>
      <c r="X1156" s="30">
        <v>871.85029999999995</v>
      </c>
      <c r="Y1156" s="30">
        <v>891.05</v>
      </c>
      <c r="Z1156" s="30">
        <v>859.23</v>
      </c>
      <c r="AA1156" s="30"/>
      <c r="AB1156" s="30"/>
      <c r="AC1156" s="30"/>
      <c r="AD1156" s="30"/>
      <c r="AE1156" s="32">
        <v>1258.884</v>
      </c>
      <c r="AG1156" s="17">
        <v>814.53</v>
      </c>
      <c r="AH1156" s="17">
        <v>891.05</v>
      </c>
      <c r="AI1156" s="17">
        <v>859.23</v>
      </c>
      <c r="AN1156" s="33">
        <v>836.88</v>
      </c>
      <c r="AO1156" s="17" t="s">
        <v>213</v>
      </c>
      <c r="AP1156" s="32" t="s">
        <v>214</v>
      </c>
      <c r="AQ1156" s="17">
        <f>AVERAGE(SMALL(AE1156:AI1156,1),SMALL(AE1156:AI1156,2))</f>
        <v>836.88</v>
      </c>
      <c r="AR1156" s="17" t="str">
        <f>IF(R1156 &lt;=( AVERAGE(SMALL(AE1156:AI1156,1),SMALL(AE1156:AI1156,2))), R1156, "")</f>
        <v/>
      </c>
      <c r="AS1156" s="17" t="e">
        <f>AVERAGE(SMALL(AJ1156:AM1156,1),SMALL(AJ1156:AM1156,2))</f>
        <v>#NUM!</v>
      </c>
      <c r="AT1156" s="17">
        <f>T1156*1.075</f>
        <v>935.25</v>
      </c>
      <c r="AU1156" s="17">
        <f>U1156*1.075</f>
        <v>919.87750000000005</v>
      </c>
      <c r="AV1156" s="30">
        <f>MIN(AN1156,AT1156,AU1156)</f>
        <v>836.88</v>
      </c>
      <c r="AW1156" s="17" t="s">
        <v>215</v>
      </c>
      <c r="AX1156" s="17" t="s">
        <v>214</v>
      </c>
      <c r="AY1156" s="33">
        <v>836.88</v>
      </c>
      <c r="AZ1156" s="34">
        <f>IF(AND(AY1156&gt;0,AY1156&lt;=10),AY1156*0.25,IF(AND(AY1156&gt;10,AY1156&lt;=50),AY1156*0.17,IF(AND(AY1156&gt;10,AY1156&lt;=100),AY1156*0.12,IF(AY1156&gt;100,AY1156*0.1))))</f>
        <v>83.688000000000002</v>
      </c>
      <c r="BA1156" s="35">
        <f>AZ1156+AY1156</f>
        <v>920.56799999999998</v>
      </c>
      <c r="BB1156" s="33">
        <f>BA1156+BA1156*0.08</f>
        <v>994.21343999999999</v>
      </c>
    </row>
    <row r="1157" spans="1:54" s="17" customFormat="1" ht="30">
      <c r="A1157" s="36" t="s">
        <v>5007</v>
      </c>
      <c r="B1157" s="23">
        <v>1173</v>
      </c>
      <c r="C1157" s="37">
        <v>6929</v>
      </c>
      <c r="D1157" s="37"/>
      <c r="E1157" s="39" t="s">
        <v>5172</v>
      </c>
      <c r="F1157" s="39" t="s">
        <v>3628</v>
      </c>
      <c r="G1157" s="38" t="s">
        <v>3629</v>
      </c>
      <c r="H1157" s="54" t="s">
        <v>5176</v>
      </c>
      <c r="I1157" s="39" t="s">
        <v>396</v>
      </c>
      <c r="J1157" s="39" t="s">
        <v>5177</v>
      </c>
      <c r="K1157" s="40">
        <v>5</v>
      </c>
      <c r="L1157" s="39" t="s">
        <v>83</v>
      </c>
      <c r="M1157" s="41">
        <v>1</v>
      </c>
      <c r="N1157" s="39" t="s">
        <v>47</v>
      </c>
      <c r="O1157" s="39" t="s">
        <v>5013</v>
      </c>
      <c r="P1157" s="39" t="s">
        <v>5178</v>
      </c>
      <c r="Q1157" s="39" t="s">
        <v>5179</v>
      </c>
      <c r="R1157" s="29">
        <v>1084.47</v>
      </c>
      <c r="S1157" s="30"/>
      <c r="T1157" s="31">
        <v>1100</v>
      </c>
      <c r="U1157" s="9">
        <v>1100</v>
      </c>
      <c r="V1157" s="29">
        <v>1738.5813000000001</v>
      </c>
      <c r="W1157" s="30">
        <v>1144.98</v>
      </c>
      <c r="X1157" s="30">
        <v>1065.8458000000001</v>
      </c>
      <c r="Y1157" s="30">
        <v>1103.0999999999999</v>
      </c>
      <c r="Z1157" s="30">
        <v>1520.9</v>
      </c>
      <c r="AA1157" s="30"/>
      <c r="AB1157" s="30"/>
      <c r="AC1157" s="30"/>
      <c r="AD1157" s="30"/>
      <c r="AE1157" s="32">
        <v>1738.5813000000001</v>
      </c>
      <c r="AF1157" s="17">
        <v>1105.2911999999999</v>
      </c>
      <c r="AG1157" s="17">
        <v>1000.1</v>
      </c>
      <c r="AH1157" s="17">
        <v>1103.0999999999999</v>
      </c>
      <c r="AI1157" s="17">
        <v>1520.9</v>
      </c>
      <c r="AN1157" s="33">
        <v>1051.5999999999999</v>
      </c>
      <c r="AO1157" s="17" t="s">
        <v>213</v>
      </c>
      <c r="AP1157" s="32" t="s">
        <v>214</v>
      </c>
      <c r="AQ1157" s="17">
        <f>AVERAGE(SMALL(AE1157:AI1157,1),SMALL(AE1157:AI1157,2))</f>
        <v>1051.5999999999999</v>
      </c>
      <c r="AR1157" s="17" t="str">
        <f>IF(R1157 &lt;=( AVERAGE(SMALL(AE1157:AI1157,1),SMALL(AE1157:AI1157,2))), R1157, "")</f>
        <v/>
      </c>
      <c r="AS1157" s="17" t="e">
        <f>AVERAGE(SMALL(AJ1157:AM1157,1),SMALL(AJ1157:AM1157,2))</f>
        <v>#NUM!</v>
      </c>
      <c r="AT1157" s="17">
        <f>T1157*1.075</f>
        <v>1182.5</v>
      </c>
      <c r="AU1157" s="17">
        <f>U1157*1.075</f>
        <v>1182.5</v>
      </c>
      <c r="AV1157" s="30">
        <f>MIN(AN1157,AT1157,AU1157)</f>
        <v>1051.5999999999999</v>
      </c>
      <c r="AW1157" s="17" t="s">
        <v>215</v>
      </c>
      <c r="AX1157" s="17" t="s">
        <v>214</v>
      </c>
      <c r="AY1157" s="33">
        <v>1051.5999999999999</v>
      </c>
      <c r="AZ1157" s="34">
        <f>IF(AND(AY1157&gt;0,AY1157&lt;=10),AY1157*0.25,IF(AND(AY1157&gt;10,AY1157&lt;=50),AY1157*0.17,IF(AND(AY1157&gt;10,AY1157&lt;=100),AY1157*0.12,IF(AY1157&gt;100,AY1157*0.1))))</f>
        <v>105.16</v>
      </c>
      <c r="BA1157" s="35">
        <f>AZ1157+AY1157</f>
        <v>1156.76</v>
      </c>
      <c r="BB1157" s="33">
        <f>BA1157+BA1157*0.08</f>
        <v>1249.3008</v>
      </c>
    </row>
    <row r="1158" spans="1:54" s="17" customFormat="1" ht="45">
      <c r="A1158" s="36" t="s">
        <v>5007</v>
      </c>
      <c r="B1158" s="23">
        <v>1172</v>
      </c>
      <c r="C1158" s="37">
        <v>6997</v>
      </c>
      <c r="D1158" s="37"/>
      <c r="E1158" s="39" t="s">
        <v>5172</v>
      </c>
      <c r="F1158" s="39" t="s">
        <v>3628</v>
      </c>
      <c r="G1158" s="38" t="s">
        <v>3629</v>
      </c>
      <c r="H1158" s="54" t="s">
        <v>5173</v>
      </c>
      <c r="I1158" s="39" t="s">
        <v>822</v>
      </c>
      <c r="J1158" s="39" t="s">
        <v>4732</v>
      </c>
      <c r="K1158" s="40"/>
      <c r="L1158" s="39"/>
      <c r="M1158" s="41">
        <v>1</v>
      </c>
      <c r="N1158" s="39" t="s">
        <v>47</v>
      </c>
      <c r="O1158" s="39" t="s">
        <v>5013</v>
      </c>
      <c r="P1158" s="39" t="s">
        <v>5174</v>
      </c>
      <c r="Q1158" s="39" t="s">
        <v>5175</v>
      </c>
      <c r="R1158" s="29">
        <v>1084.47</v>
      </c>
      <c r="S1158" s="30"/>
      <c r="T1158" s="31">
        <v>1100</v>
      </c>
      <c r="U1158" s="9">
        <v>1093</v>
      </c>
      <c r="V1158" s="29">
        <v>1738.5816</v>
      </c>
      <c r="W1158" s="30"/>
      <c r="X1158" s="30"/>
      <c r="Y1158" s="30"/>
      <c r="Z1158" s="30"/>
      <c r="AA1158" s="30"/>
      <c r="AB1158" s="30"/>
      <c r="AC1158" s="30"/>
      <c r="AD1158" s="30"/>
      <c r="AE1158" s="32">
        <v>1738.5816</v>
      </c>
      <c r="AN1158" s="33">
        <v>1084.47</v>
      </c>
      <c r="AO1158" s="17" t="s">
        <v>51</v>
      </c>
      <c r="AP1158" s="32" t="s">
        <v>52</v>
      </c>
      <c r="AQ1158" s="17" t="e">
        <f>AVERAGE(SMALL(AE1158:AI1158,1),SMALL(AE1158:AI1158,2))</f>
        <v>#NUM!</v>
      </c>
      <c r="AR1158" s="17" t="e">
        <f>IF(R1158 &lt;=( AVERAGE(SMALL(AE1158:AI1158,1),SMALL(AE1158:AI1158,2))), R1158, "")</f>
        <v>#NUM!</v>
      </c>
      <c r="AS1158" s="17" t="e">
        <f>AVERAGE(SMALL(AJ1158:AM1158,1),SMALL(AJ1158:AM1158,2))</f>
        <v>#NUM!</v>
      </c>
      <c r="AT1158" s="17">
        <f>T1158*1.075</f>
        <v>1182.5</v>
      </c>
      <c r="AU1158" s="17">
        <f>U1158*1.075</f>
        <v>1174.9749999999999</v>
      </c>
      <c r="AV1158" s="30">
        <f>MIN(AN1158,AT1158,AU1158)</f>
        <v>1084.47</v>
      </c>
      <c r="AW1158" s="42" t="s">
        <v>53</v>
      </c>
      <c r="AX1158" s="17" t="s">
        <v>52</v>
      </c>
      <c r="AY1158" s="33">
        <v>1084.47</v>
      </c>
      <c r="AZ1158" s="34">
        <f>IF(AND(AY1158&gt;0,AY1158&lt;=10),AY1158*0.25,IF(AND(AY1158&gt;10,AY1158&lt;=50),AY1158*0.17,IF(AND(AY1158&gt;10,AY1158&lt;=100),AY1158*0.12,IF(AY1158&gt;100,AY1158*0.1))))</f>
        <v>108.447</v>
      </c>
      <c r="BA1158" s="35">
        <f>AZ1158+AY1158</f>
        <v>1192.9169999999999</v>
      </c>
      <c r="BB1158" s="33">
        <f>BA1158+BA1158*0.08</f>
        <v>1288.3503599999999</v>
      </c>
    </row>
    <row r="1159" spans="1:54" s="17" customFormat="1" ht="30">
      <c r="A1159" s="36" t="s">
        <v>5007</v>
      </c>
      <c r="B1159" s="23">
        <v>1176</v>
      </c>
      <c r="C1159" s="37">
        <v>7082</v>
      </c>
      <c r="D1159" s="37"/>
      <c r="E1159" s="39" t="s">
        <v>5188</v>
      </c>
      <c r="F1159" s="39" t="s">
        <v>5189</v>
      </c>
      <c r="G1159" s="38" t="s">
        <v>5190</v>
      </c>
      <c r="H1159" s="54" t="s">
        <v>1344</v>
      </c>
      <c r="I1159" s="39" t="s">
        <v>45</v>
      </c>
      <c r="J1159" s="39" t="s">
        <v>5191</v>
      </c>
      <c r="K1159" s="40"/>
      <c r="L1159" s="39"/>
      <c r="M1159" s="41">
        <v>56</v>
      </c>
      <c r="N1159" s="39" t="s">
        <v>47</v>
      </c>
      <c r="O1159" s="39" t="s">
        <v>5013</v>
      </c>
      <c r="P1159" s="39" t="s">
        <v>5192</v>
      </c>
      <c r="Q1159" s="39" t="s">
        <v>5193</v>
      </c>
      <c r="R1159" s="29">
        <v>1201.3599999999999</v>
      </c>
      <c r="S1159" s="30"/>
      <c r="T1159" s="31">
        <v>1506.53</v>
      </c>
      <c r="U1159" s="9" t="s">
        <v>58</v>
      </c>
      <c r="V1159" s="29">
        <v>1718.1183000000001</v>
      </c>
      <c r="W1159" s="30">
        <v>1166.6300000000001</v>
      </c>
      <c r="X1159" s="30">
        <v>1240.3453</v>
      </c>
      <c r="Y1159" s="30">
        <v>1236.0899999999999</v>
      </c>
      <c r="Z1159" s="30">
        <v>1589.71</v>
      </c>
      <c r="AA1159" s="30"/>
      <c r="AB1159" s="30"/>
      <c r="AC1159" s="30"/>
      <c r="AD1159" s="30"/>
      <c r="AE1159" s="32">
        <v>1718.1183000000001</v>
      </c>
      <c r="AF1159" s="17">
        <v>1126.1992</v>
      </c>
      <c r="AG1159" s="17">
        <v>1167.01</v>
      </c>
      <c r="AH1159" s="17">
        <v>1236.0899999999999</v>
      </c>
      <c r="AI1159" s="17">
        <v>1589.71</v>
      </c>
      <c r="AN1159" s="33">
        <v>1146.605</v>
      </c>
      <c r="AO1159" s="17" t="s">
        <v>213</v>
      </c>
      <c r="AP1159" s="32" t="s">
        <v>214</v>
      </c>
      <c r="AQ1159" s="17">
        <f>AVERAGE(SMALL(AE1159:AI1159,1),SMALL(AE1159:AI1159,2))</f>
        <v>1146.6046000000001</v>
      </c>
      <c r="AR1159" s="17" t="str">
        <f>IF(R1159 &lt;=( AVERAGE(SMALL(AE1159:AI1159,1),SMALL(AE1159:AI1159,2))), R1159, "")</f>
        <v/>
      </c>
      <c r="AS1159" s="17" t="e">
        <f>AVERAGE(SMALL(AJ1159:AM1159,1),SMALL(AJ1159:AM1159,2))</f>
        <v>#NUM!</v>
      </c>
      <c r="AT1159" s="17">
        <f>T1159*1.075</f>
        <v>1619.5197499999999</v>
      </c>
      <c r="AU1159" s="17" t="e">
        <f>U1159*1.075</f>
        <v>#VALUE!</v>
      </c>
      <c r="AV1159" s="30" t="e">
        <f>MIN(AN1159,AT1159,AU1159)</f>
        <v>#VALUE!</v>
      </c>
      <c r="AW1159" s="17" t="s">
        <v>215</v>
      </c>
      <c r="AX1159" s="17" t="s">
        <v>214</v>
      </c>
      <c r="AY1159" s="33">
        <v>1146.604</v>
      </c>
      <c r="AZ1159" s="34">
        <f>IF(AND(AY1159&gt;0,AY1159&lt;=10),AY1159*0.25,IF(AND(AY1159&gt;10,AY1159&lt;=50),AY1159*0.17,IF(AND(AY1159&gt;10,AY1159&lt;=100),AY1159*0.12,IF(AY1159&gt;100,AY1159*0.1))))</f>
        <v>114.66040000000001</v>
      </c>
      <c r="BA1159" s="35">
        <f>AZ1159+AY1159</f>
        <v>1261.2644</v>
      </c>
      <c r="BB1159" s="33">
        <f>BA1159+BA1159*0.08</f>
        <v>1362.1655519999999</v>
      </c>
    </row>
    <row r="1160" spans="1:54" s="17" customFormat="1" ht="30">
      <c r="A1160" s="36" t="s">
        <v>5007</v>
      </c>
      <c r="B1160" s="23">
        <v>1166</v>
      </c>
      <c r="C1160" s="37">
        <v>6928</v>
      </c>
      <c r="D1160" s="37"/>
      <c r="E1160" s="39" t="s">
        <v>5148</v>
      </c>
      <c r="F1160" s="39" t="s">
        <v>3620</v>
      </c>
      <c r="G1160" s="38" t="s">
        <v>3621</v>
      </c>
      <c r="H1160" s="54" t="s">
        <v>5149</v>
      </c>
      <c r="I1160" s="39" t="s">
        <v>396</v>
      </c>
      <c r="J1160" s="39" t="s">
        <v>5150</v>
      </c>
      <c r="K1160" s="40"/>
      <c r="L1160" s="39"/>
      <c r="M1160" s="41">
        <v>1</v>
      </c>
      <c r="N1160" s="39" t="s">
        <v>47</v>
      </c>
      <c r="O1160" s="39" t="s">
        <v>5013</v>
      </c>
      <c r="P1160" s="39" t="s">
        <v>5151</v>
      </c>
      <c r="Q1160" s="39" t="s">
        <v>5152</v>
      </c>
      <c r="R1160" s="29">
        <v>1393.4</v>
      </c>
      <c r="S1160" s="30"/>
      <c r="T1160" s="31">
        <v>1500</v>
      </c>
      <c r="U1160" s="9">
        <v>1500</v>
      </c>
      <c r="V1160" s="29">
        <v>1775.5998</v>
      </c>
      <c r="W1160" s="30">
        <v>1464.02</v>
      </c>
      <c r="X1160" s="30">
        <v>1447.95</v>
      </c>
      <c r="Y1160" s="30">
        <v>1338.85</v>
      </c>
      <c r="Z1160" s="30">
        <v>1602.12</v>
      </c>
      <c r="AA1160" s="30"/>
      <c r="AB1160" s="30"/>
      <c r="AC1160" s="30"/>
      <c r="AD1160" s="30"/>
      <c r="AE1160" s="32">
        <v>1775.5998</v>
      </c>
      <c r="AF1160" s="17">
        <v>1413.2808</v>
      </c>
      <c r="AG1160" s="17">
        <v>1365.5940000000001</v>
      </c>
      <c r="AH1160" s="17">
        <v>1338.85</v>
      </c>
      <c r="AI1160" s="17">
        <v>1602.12</v>
      </c>
      <c r="AN1160" s="33">
        <v>1352.222</v>
      </c>
      <c r="AO1160" s="17" t="s">
        <v>213</v>
      </c>
      <c r="AP1160" s="32" t="s">
        <v>214</v>
      </c>
      <c r="AQ1160" s="17">
        <f>AVERAGE(SMALL(AE1160:AI1160,1),SMALL(AE1160:AI1160,2))</f>
        <v>1352.222</v>
      </c>
      <c r="AR1160" s="17" t="str">
        <f>IF(R1160 &lt;=( AVERAGE(SMALL(AE1160:AI1160,1),SMALL(AE1160:AI1160,2))), R1160, "")</f>
        <v/>
      </c>
      <c r="AS1160" s="17" t="e">
        <f>AVERAGE(SMALL(AJ1160:AM1160,1),SMALL(AJ1160:AM1160,2))</f>
        <v>#NUM!</v>
      </c>
      <c r="AT1160" s="17">
        <f>T1160*1.075</f>
        <v>1612.5</v>
      </c>
      <c r="AU1160" s="17">
        <f>U1160*1.075</f>
        <v>1612.5</v>
      </c>
      <c r="AV1160" s="30">
        <f>MIN(AN1160,AT1160,AU1160)</f>
        <v>1352.222</v>
      </c>
      <c r="AW1160" s="17" t="s">
        <v>215</v>
      </c>
      <c r="AX1160" s="17" t="s">
        <v>214</v>
      </c>
      <c r="AY1160" s="33">
        <v>1352.22</v>
      </c>
      <c r="AZ1160" s="34">
        <f>IF(AND(AY1160&gt;0,AY1160&lt;=10),AY1160*0.25,IF(AND(AY1160&gt;10,AY1160&lt;=50),AY1160*0.17,IF(AND(AY1160&gt;10,AY1160&lt;=100),AY1160*0.12,IF(AY1160&gt;100,AY1160*0.1))))</f>
        <v>135.22200000000001</v>
      </c>
      <c r="BA1160" s="35">
        <f>AZ1160+AY1160</f>
        <v>1487.442</v>
      </c>
      <c r="BB1160" s="33">
        <f>BA1160+BA1160*0.08</f>
        <v>1606.4373599999999</v>
      </c>
    </row>
    <row r="1161" spans="1:54" s="17" customFormat="1" ht="30">
      <c r="A1161" s="36" t="s">
        <v>5007</v>
      </c>
      <c r="B1161" s="23">
        <v>1148</v>
      </c>
      <c r="C1161" s="37">
        <v>17933</v>
      </c>
      <c r="D1161" s="37"/>
      <c r="E1161" s="39" t="s">
        <v>5052</v>
      </c>
      <c r="F1161" s="39" t="s">
        <v>5053</v>
      </c>
      <c r="G1161" s="38" t="s">
        <v>5054</v>
      </c>
      <c r="H1161" s="54" t="s">
        <v>4896</v>
      </c>
      <c r="I1161" s="39" t="s">
        <v>396</v>
      </c>
      <c r="J1161" s="39" t="s">
        <v>5064</v>
      </c>
      <c r="K1161" s="40">
        <v>30</v>
      </c>
      <c r="L1161" s="39" t="s">
        <v>83</v>
      </c>
      <c r="M1161" s="41">
        <v>1</v>
      </c>
      <c r="N1161" s="39" t="s">
        <v>47</v>
      </c>
      <c r="O1161" s="39" t="s">
        <v>5013</v>
      </c>
      <c r="P1161" s="39" t="s">
        <v>5021</v>
      </c>
      <c r="Q1161" s="39" t="s">
        <v>5065</v>
      </c>
      <c r="R1161" s="29">
        <v>1440.88</v>
      </c>
      <c r="S1161" s="30"/>
      <c r="T1161" s="31">
        <v>1644.56</v>
      </c>
      <c r="U1161" s="9">
        <v>1644.56</v>
      </c>
      <c r="V1161" s="29">
        <v>1997.9675</v>
      </c>
      <c r="W1161" s="30">
        <v>1220.4100000000001</v>
      </c>
      <c r="X1161" s="30">
        <v>1661.3587</v>
      </c>
      <c r="Y1161" s="30"/>
      <c r="Z1161" s="30">
        <v>2051.6799999999998</v>
      </c>
      <c r="AA1161" s="30"/>
      <c r="AB1161" s="30"/>
      <c r="AC1161" s="30"/>
      <c r="AD1161" s="30"/>
      <c r="AE1161" s="32">
        <v>1997.9675</v>
      </c>
      <c r="AG1161" s="17">
        <v>1569.8</v>
      </c>
      <c r="AH1161" s="17">
        <v>1709.15</v>
      </c>
      <c r="AI1161" s="17">
        <v>2051.6799999999998</v>
      </c>
      <c r="AN1161" s="33">
        <v>1440.88</v>
      </c>
      <c r="AO1161" s="17" t="s">
        <v>51</v>
      </c>
      <c r="AP1161" s="32" t="s">
        <v>52</v>
      </c>
      <c r="AQ1161" s="17">
        <f>AVERAGE(SMALL(AE1161:AI1161,1),SMALL(AE1161:AI1161,2))</f>
        <v>1639.4749999999999</v>
      </c>
      <c r="AR1161" s="17">
        <f>IF(R1161 &lt;=( AVERAGE(SMALL(AE1161:AI1161,1),SMALL(AE1161:AI1161,2))), R1161, "")</f>
        <v>1440.88</v>
      </c>
      <c r="AS1161" s="17" t="e">
        <f>AVERAGE(SMALL(AJ1161:AM1161,1),SMALL(AJ1161:AM1161,2))</f>
        <v>#NUM!</v>
      </c>
      <c r="AT1161" s="17">
        <f>T1161*1.075</f>
        <v>1767.9019999999998</v>
      </c>
      <c r="AU1161" s="17">
        <f>U1161*1.075</f>
        <v>1767.9019999999998</v>
      </c>
      <c r="AV1161" s="30">
        <f>MIN(AN1161,AT1161,AU1161)</f>
        <v>1440.88</v>
      </c>
      <c r="AW1161" s="17" t="s">
        <v>215</v>
      </c>
      <c r="AX1161" s="17" t="s">
        <v>214</v>
      </c>
      <c r="AY1161" s="33">
        <v>1440.88</v>
      </c>
      <c r="AZ1161" s="34">
        <f>IF(AND(AY1161&gt;0,AY1161&lt;=10),AY1161*0.25,IF(AND(AY1161&gt;10,AY1161&lt;=50),AY1161*0.17,IF(AND(AY1161&gt;10,AY1161&lt;=100),AY1161*0.12,IF(AY1161&gt;100,AY1161*0.1))))</f>
        <v>144.08800000000002</v>
      </c>
      <c r="BA1161" s="35">
        <f>AZ1161+AY1161</f>
        <v>1584.9680000000001</v>
      </c>
      <c r="BB1161" s="33">
        <f>BA1161+BA1161*0.08</f>
        <v>1711.7654400000001</v>
      </c>
    </row>
    <row r="1162" spans="1:54" s="17" customFormat="1" ht="30">
      <c r="A1162" s="36" t="s">
        <v>5007</v>
      </c>
      <c r="B1162" s="23">
        <v>1175</v>
      </c>
      <c r="C1162" s="37">
        <v>3890</v>
      </c>
      <c r="D1162" s="37"/>
      <c r="E1162" s="39" t="s">
        <v>5180</v>
      </c>
      <c r="F1162" s="39" t="s">
        <v>5185</v>
      </c>
      <c r="G1162" s="38" t="s">
        <v>3629</v>
      </c>
      <c r="H1162" s="54" t="s">
        <v>44</v>
      </c>
      <c r="I1162" s="39" t="s">
        <v>2050</v>
      </c>
      <c r="J1162" s="39" t="s">
        <v>5182</v>
      </c>
      <c r="K1162" s="40"/>
      <c r="L1162" s="39"/>
      <c r="M1162" s="41">
        <v>1</v>
      </c>
      <c r="N1162" s="39" t="s">
        <v>47</v>
      </c>
      <c r="O1162" s="39" t="s">
        <v>5013</v>
      </c>
      <c r="P1162" s="39" t="s">
        <v>5186</v>
      </c>
      <c r="Q1162" s="39" t="s">
        <v>5187</v>
      </c>
      <c r="R1162" s="29">
        <v>1442.96</v>
      </c>
      <c r="S1162" s="30"/>
      <c r="T1162" s="31">
        <v>1551.17</v>
      </c>
      <c r="U1162" s="9" t="s">
        <v>58</v>
      </c>
      <c r="V1162" s="29">
        <v>1751.3834999999999</v>
      </c>
      <c r="W1162" s="30">
        <v>1395.05</v>
      </c>
      <c r="X1162" s="30">
        <v>1559.4927</v>
      </c>
      <c r="Y1162" s="30">
        <v>1490.87</v>
      </c>
      <c r="Z1162" s="30">
        <v>1721.89</v>
      </c>
      <c r="AA1162" s="30"/>
      <c r="AB1162" s="30"/>
      <c r="AC1162" s="30"/>
      <c r="AD1162" s="30"/>
      <c r="AE1162" s="32">
        <v>1751.3834999999999</v>
      </c>
      <c r="AG1162" s="17">
        <v>1472.28</v>
      </c>
      <c r="AH1162" s="17">
        <v>1490.87</v>
      </c>
      <c r="AI1162" s="17">
        <v>1721.89</v>
      </c>
      <c r="AN1162" s="33">
        <v>1442.9</v>
      </c>
      <c r="AO1162" s="17" t="s">
        <v>51</v>
      </c>
      <c r="AP1162" s="32" t="s">
        <v>52</v>
      </c>
      <c r="AQ1162" s="17">
        <f>AVERAGE(SMALL(AE1162:AI1162,1),SMALL(AE1162:AI1162,2))</f>
        <v>1481.5749999999998</v>
      </c>
      <c r="AR1162" s="17">
        <f>IF(R1162 &lt;=( AVERAGE(SMALL(AE1162:AI1162,1),SMALL(AE1162:AI1162,2))), R1162, "")</f>
        <v>1442.96</v>
      </c>
      <c r="AS1162" s="17" t="e">
        <f>AVERAGE(SMALL(AJ1162:AM1162,1),SMALL(AJ1162:AM1162,2))</f>
        <v>#NUM!</v>
      </c>
      <c r="AT1162" s="17">
        <f>T1162*1.075</f>
        <v>1667.50775</v>
      </c>
      <c r="AU1162" s="17" t="e">
        <f>U1162*1.075</f>
        <v>#VALUE!</v>
      </c>
      <c r="AV1162" s="30" t="e">
        <f>MIN(AN1162,AT1162,AU1162)</f>
        <v>#VALUE!</v>
      </c>
      <c r="AW1162" s="42" t="s">
        <v>53</v>
      </c>
      <c r="AX1162" s="17" t="s">
        <v>52</v>
      </c>
      <c r="AY1162" s="33">
        <v>1442.96</v>
      </c>
      <c r="AZ1162" s="34">
        <f>IF(AND(AY1162&gt;0,AY1162&lt;=10),AY1162*0.25,IF(AND(AY1162&gt;10,AY1162&lt;=50),AY1162*0.17,IF(AND(AY1162&gt;10,AY1162&lt;=100),AY1162*0.12,IF(AY1162&gt;100,AY1162*0.1))))</f>
        <v>144.29600000000002</v>
      </c>
      <c r="BA1162" s="35">
        <f>AZ1162+AY1162</f>
        <v>1587.2560000000001</v>
      </c>
      <c r="BB1162" s="33">
        <f>BA1162+BA1162*0.08</f>
        <v>1714.23648</v>
      </c>
    </row>
    <row r="1163" spans="1:54" s="17" customFormat="1" ht="75">
      <c r="A1163" s="36" t="s">
        <v>5007</v>
      </c>
      <c r="B1163" s="23">
        <v>1163</v>
      </c>
      <c r="C1163" s="37">
        <v>18128</v>
      </c>
      <c r="D1163" s="37"/>
      <c r="E1163" s="39" t="s">
        <v>5132</v>
      </c>
      <c r="F1163" s="39" t="s">
        <v>5133</v>
      </c>
      <c r="G1163" s="38" t="s">
        <v>5134</v>
      </c>
      <c r="H1163" s="54" t="s">
        <v>1001</v>
      </c>
      <c r="I1163" s="39" t="s">
        <v>2050</v>
      </c>
      <c r="J1163" s="39" t="s">
        <v>5138</v>
      </c>
      <c r="K1163" s="40">
        <v>30</v>
      </c>
      <c r="L1163" s="39" t="s">
        <v>1460</v>
      </c>
      <c r="M1163" s="41">
        <v>1</v>
      </c>
      <c r="N1163" s="39" t="s">
        <v>47</v>
      </c>
      <c r="O1163" s="39" t="s">
        <v>5013</v>
      </c>
      <c r="P1163" s="39" t="s">
        <v>5136</v>
      </c>
      <c r="Q1163" s="39" t="s">
        <v>5139</v>
      </c>
      <c r="R1163" s="29">
        <v>2073.75</v>
      </c>
      <c r="S1163" s="30"/>
      <c r="T1163" s="31">
        <v>1971.46</v>
      </c>
      <c r="U1163" s="9" t="s">
        <v>58</v>
      </c>
      <c r="V1163" s="29">
        <v>2478.9501</v>
      </c>
      <c r="W1163" s="30">
        <v>2073.5</v>
      </c>
      <c r="X1163" s="30"/>
      <c r="Y1163" s="30">
        <v>2074</v>
      </c>
      <c r="Z1163" s="30">
        <v>2428.13</v>
      </c>
      <c r="AA1163" s="30"/>
      <c r="AB1163" s="30"/>
      <c r="AC1163" s="30"/>
      <c r="AD1163" s="30"/>
      <c r="AE1163" s="32">
        <v>2478.9501</v>
      </c>
      <c r="AH1163" s="17">
        <v>2074</v>
      </c>
      <c r="AI1163" s="17">
        <v>2428.13</v>
      </c>
      <c r="AN1163" s="33">
        <v>2073.75</v>
      </c>
      <c r="AO1163" s="17" t="s">
        <v>51</v>
      </c>
      <c r="AP1163" s="32" t="s">
        <v>52</v>
      </c>
      <c r="AQ1163" s="17">
        <f>AVERAGE(SMALL(AE1163:AI1163,1),SMALL(AE1163:AI1163,2))</f>
        <v>2251.0650000000001</v>
      </c>
      <c r="AR1163" s="17">
        <f>IF(R1163 &lt;=( AVERAGE(SMALL(AE1163:AI1163,1),SMALL(AE1163:AI1163,2))), R1163, "")</f>
        <v>2073.75</v>
      </c>
      <c r="AS1163" s="17" t="e">
        <f>AVERAGE(SMALL(AJ1163:AM1163,1),SMALL(AJ1163:AM1163,2))</f>
        <v>#NUM!</v>
      </c>
      <c r="AT1163" s="17">
        <f>T1163*1.075</f>
        <v>2119.3195000000001</v>
      </c>
      <c r="AU1163" s="17" t="e">
        <f>U1163*1.075</f>
        <v>#VALUE!</v>
      </c>
      <c r="AV1163" s="30" t="e">
        <f>MIN(AN1163,AT1163,AU1163)</f>
        <v>#VALUE!</v>
      </c>
      <c r="AW1163" s="42" t="s">
        <v>53</v>
      </c>
      <c r="AX1163" s="17" t="s">
        <v>52</v>
      </c>
      <c r="AY1163" s="33">
        <v>2073.75</v>
      </c>
      <c r="AZ1163" s="34">
        <f>IF(AND(AY1163&gt;0,AY1163&lt;=10),AY1163*0.25,IF(AND(AY1163&gt;10,AY1163&lt;=50),AY1163*0.17,IF(AND(AY1163&gt;10,AY1163&lt;=100),AY1163*0.12,IF(AY1163&gt;100,AY1163*0.1))))</f>
        <v>207.375</v>
      </c>
      <c r="BA1163" s="35">
        <f>AZ1163+AY1163</f>
        <v>2281.125</v>
      </c>
      <c r="BB1163" s="33">
        <f>BA1163+BA1163*0.08</f>
        <v>2463.6149999999998</v>
      </c>
    </row>
    <row r="1164" spans="1:54" s="17" customFormat="1" ht="45">
      <c r="A1164" s="36" t="s">
        <v>5007</v>
      </c>
      <c r="B1164" s="23">
        <v>1159</v>
      </c>
      <c r="C1164" s="37">
        <v>7013</v>
      </c>
      <c r="D1164" s="37"/>
      <c r="E1164" s="39" t="s">
        <v>5116</v>
      </c>
      <c r="F1164" s="39" t="s">
        <v>5117</v>
      </c>
      <c r="G1164" s="38" t="s">
        <v>5118</v>
      </c>
      <c r="H1164" s="54" t="s">
        <v>3632</v>
      </c>
      <c r="I1164" s="39" t="s">
        <v>822</v>
      </c>
      <c r="J1164" s="39" t="s">
        <v>5119</v>
      </c>
      <c r="K1164" s="40">
        <v>14</v>
      </c>
      <c r="L1164" s="39" t="s">
        <v>83</v>
      </c>
      <c r="M1164" s="41">
        <v>1</v>
      </c>
      <c r="N1164" s="39" t="s">
        <v>47</v>
      </c>
      <c r="O1164" s="39" t="s">
        <v>5013</v>
      </c>
      <c r="P1164" s="39" t="s">
        <v>5120</v>
      </c>
      <c r="Q1164" s="39" t="s">
        <v>5121</v>
      </c>
      <c r="R1164" s="29">
        <v>2167.06</v>
      </c>
      <c r="S1164" s="30"/>
      <c r="T1164" s="31">
        <v>2408</v>
      </c>
      <c r="U1164" s="9">
        <v>2408</v>
      </c>
      <c r="V1164" s="29">
        <v>3244.5634</v>
      </c>
      <c r="W1164" s="30">
        <v>2235.52</v>
      </c>
      <c r="X1164" s="30">
        <v>2098.6030000000001</v>
      </c>
      <c r="Y1164" s="30">
        <v>2265.2199999999998</v>
      </c>
      <c r="Z1164" s="30">
        <v>2538.06</v>
      </c>
      <c r="AA1164" s="30"/>
      <c r="AB1164" s="30"/>
      <c r="AC1164" s="30"/>
      <c r="AD1164" s="30"/>
      <c r="AE1164" s="32">
        <v>3244.5634</v>
      </c>
      <c r="AG1164" s="17">
        <v>1987.9549999999999</v>
      </c>
      <c r="AH1164" s="17">
        <v>2265.2199999999998</v>
      </c>
      <c r="AI1164" s="17">
        <v>2538.06</v>
      </c>
      <c r="AN1164" s="33">
        <v>2126.5880000000002</v>
      </c>
      <c r="AO1164" s="17" t="s">
        <v>213</v>
      </c>
      <c r="AP1164" s="32" t="s">
        <v>214</v>
      </c>
      <c r="AQ1164" s="17">
        <f>AVERAGE(SMALL(AE1164:AI1164,1),SMALL(AE1164:AI1164,2))</f>
        <v>2126.5874999999996</v>
      </c>
      <c r="AR1164" s="17" t="str">
        <f>IF(R1164 &lt;=( AVERAGE(SMALL(AE1164:AI1164,1),SMALL(AE1164:AI1164,2))), R1164, "")</f>
        <v/>
      </c>
      <c r="AS1164" s="17" t="e">
        <f>AVERAGE(SMALL(AJ1164:AM1164,1),SMALL(AJ1164:AM1164,2))</f>
        <v>#NUM!</v>
      </c>
      <c r="AT1164" s="17">
        <f>T1164*1.075</f>
        <v>2588.6</v>
      </c>
      <c r="AU1164" s="17">
        <f>U1164*1.075</f>
        <v>2588.6</v>
      </c>
      <c r="AV1164" s="30">
        <f>MIN(AN1164,AT1164,AU1164)</f>
        <v>2126.5880000000002</v>
      </c>
      <c r="AW1164" s="17" t="s">
        <v>215</v>
      </c>
      <c r="AX1164" s="17" t="s">
        <v>214</v>
      </c>
      <c r="AY1164" s="33">
        <v>2126.59</v>
      </c>
      <c r="AZ1164" s="34">
        <f>IF(AND(AY1164&gt;0,AY1164&lt;=10),AY1164*0.25,IF(AND(AY1164&gt;10,AY1164&lt;=50),AY1164*0.17,IF(AND(AY1164&gt;10,AY1164&lt;=100),AY1164*0.12,IF(AY1164&gt;100,AY1164*0.1))))</f>
        <v>212.65900000000002</v>
      </c>
      <c r="BA1164" s="35">
        <f>AZ1164+AY1164</f>
        <v>2339.2490000000003</v>
      </c>
      <c r="BB1164" s="33">
        <f>BA1164+BA1164*0.08</f>
        <v>2526.3889200000003</v>
      </c>
    </row>
    <row r="1165" spans="1:54" s="17" customFormat="1" ht="30">
      <c r="A1165" s="36" t="s">
        <v>5007</v>
      </c>
      <c r="B1165" s="23">
        <v>1157</v>
      </c>
      <c r="C1165" s="37">
        <v>3883</v>
      </c>
      <c r="D1165" s="37"/>
      <c r="E1165" s="39" t="s">
        <v>5104</v>
      </c>
      <c r="F1165" s="39" t="s">
        <v>5105</v>
      </c>
      <c r="G1165" s="38" t="s">
        <v>5106</v>
      </c>
      <c r="H1165" s="54" t="s">
        <v>5107</v>
      </c>
      <c r="I1165" s="39" t="s">
        <v>98</v>
      </c>
      <c r="J1165" s="39" t="s">
        <v>4732</v>
      </c>
      <c r="K1165" s="40"/>
      <c r="L1165" s="39"/>
      <c r="M1165" s="41">
        <v>1</v>
      </c>
      <c r="N1165" s="39" t="s">
        <v>47</v>
      </c>
      <c r="O1165" s="39" t="s">
        <v>5013</v>
      </c>
      <c r="P1165" s="39" t="s">
        <v>5108</v>
      </c>
      <c r="Q1165" s="39" t="s">
        <v>5109</v>
      </c>
      <c r="R1165" s="29">
        <v>2287.6</v>
      </c>
      <c r="S1165" s="30"/>
      <c r="T1165" s="31">
        <v>2355.5</v>
      </c>
      <c r="U1165" s="9">
        <v>2355.5</v>
      </c>
      <c r="V1165" s="29">
        <v>3563.59</v>
      </c>
      <c r="W1165" s="30">
        <v>2346.96</v>
      </c>
      <c r="X1165" s="30">
        <v>2738.5841</v>
      </c>
      <c r="Y1165" s="30">
        <v>2228.2399999999998</v>
      </c>
      <c r="Z1165" s="30">
        <v>2993.86</v>
      </c>
      <c r="AA1165" s="30"/>
      <c r="AB1165" s="30"/>
      <c r="AC1165" s="30"/>
      <c r="AD1165" s="30"/>
      <c r="AE1165" s="32">
        <v>3563.59</v>
      </c>
      <c r="AG1165" s="17">
        <v>2600.11</v>
      </c>
      <c r="AH1165" s="17">
        <v>2228.2399999999998</v>
      </c>
      <c r="AI1165" s="17">
        <v>2993.86</v>
      </c>
      <c r="AN1165" s="33">
        <v>2287.6</v>
      </c>
      <c r="AO1165" s="17" t="s">
        <v>51</v>
      </c>
      <c r="AP1165" s="32" t="s">
        <v>52</v>
      </c>
      <c r="AQ1165" s="17">
        <f>AVERAGE(SMALL(AE1165:AI1165,1),SMALL(AE1165:AI1165,2))</f>
        <v>2414.1750000000002</v>
      </c>
      <c r="AR1165" s="17">
        <f>IF(R1165 &lt;=( AVERAGE(SMALL(AE1165:AI1165,1),SMALL(AE1165:AI1165,2))), R1165, "")</f>
        <v>2287.6</v>
      </c>
      <c r="AS1165" s="17" t="e">
        <f>AVERAGE(SMALL(AJ1165:AM1165,1),SMALL(AJ1165:AM1165,2))</f>
        <v>#NUM!</v>
      </c>
      <c r="AT1165" s="17">
        <f>T1165*1.075</f>
        <v>2532.1624999999999</v>
      </c>
      <c r="AU1165" s="17">
        <f>U1165*1.075</f>
        <v>2532.1624999999999</v>
      </c>
      <c r="AV1165" s="30">
        <f>MIN(AN1165,AT1165,AU1165)</f>
        <v>2287.6</v>
      </c>
      <c r="AW1165" s="42" t="s">
        <v>53</v>
      </c>
      <c r="AX1165" s="17" t="s">
        <v>52</v>
      </c>
      <c r="AY1165" s="33">
        <v>2287.6</v>
      </c>
      <c r="AZ1165" s="34">
        <f>IF(AND(AY1165&gt;0,AY1165&lt;=10),AY1165*0.25,IF(AND(AY1165&gt;10,AY1165&lt;=50),AY1165*0.17,IF(AND(AY1165&gt;10,AY1165&lt;=100),AY1165*0.12,IF(AY1165&gt;100,AY1165*0.1))))</f>
        <v>228.76</v>
      </c>
      <c r="BA1165" s="35">
        <f>AZ1165+AY1165</f>
        <v>2516.3599999999997</v>
      </c>
      <c r="BB1165" s="33">
        <f>BA1165+BA1165*0.08</f>
        <v>2717.6687999999995</v>
      </c>
    </row>
    <row r="1166" spans="1:54" s="17" customFormat="1" ht="30">
      <c r="A1166" s="36" t="s">
        <v>5007</v>
      </c>
      <c r="B1166" s="23">
        <v>1174</v>
      </c>
      <c r="C1166" s="37">
        <v>3891</v>
      </c>
      <c r="D1166" s="37"/>
      <c r="E1166" s="39" t="s">
        <v>5180</v>
      </c>
      <c r="F1166" s="39" t="s">
        <v>5181</v>
      </c>
      <c r="G1166" s="38" t="s">
        <v>3629</v>
      </c>
      <c r="H1166" s="54" t="s">
        <v>2401</v>
      </c>
      <c r="I1166" s="39" t="s">
        <v>2050</v>
      </c>
      <c r="J1166" s="39" t="s">
        <v>5182</v>
      </c>
      <c r="K1166" s="40"/>
      <c r="L1166" s="39"/>
      <c r="M1166" s="41">
        <v>1</v>
      </c>
      <c r="N1166" s="39" t="s">
        <v>47</v>
      </c>
      <c r="O1166" s="39" t="s">
        <v>5013</v>
      </c>
      <c r="P1166" s="39" t="s">
        <v>5183</v>
      </c>
      <c r="Q1166" s="39" t="s">
        <v>5184</v>
      </c>
      <c r="R1166" s="29">
        <v>2306.4299999999998</v>
      </c>
      <c r="S1166" s="30"/>
      <c r="T1166" s="31">
        <v>2481.88</v>
      </c>
      <c r="U1166" s="9" t="s">
        <v>58</v>
      </c>
      <c r="V1166" s="29">
        <v>2764.2492000000002</v>
      </c>
      <c r="W1166" s="30">
        <v>2232.08</v>
      </c>
      <c r="X1166" s="30">
        <v>2484.9911999999999</v>
      </c>
      <c r="Y1166" s="30">
        <v>2380.77</v>
      </c>
      <c r="Z1166" s="30">
        <v>2761.5</v>
      </c>
      <c r="AA1166" s="30"/>
      <c r="AB1166" s="30"/>
      <c r="AC1166" s="30"/>
      <c r="AD1166" s="30"/>
      <c r="AE1166" s="32">
        <v>2764.2492000000002</v>
      </c>
      <c r="AG1166" s="17">
        <v>2357.54</v>
      </c>
      <c r="AH1166" s="17">
        <v>2380.77</v>
      </c>
      <c r="AI1166" s="17">
        <v>2761.5</v>
      </c>
      <c r="AN1166" s="33">
        <v>2306.4</v>
      </c>
      <c r="AO1166" s="17" t="s">
        <v>51</v>
      </c>
      <c r="AP1166" s="32" t="s">
        <v>52</v>
      </c>
      <c r="AQ1166" s="17">
        <f>AVERAGE(SMALL(AE1166:AI1166,1),SMALL(AE1166:AI1166,2))</f>
        <v>2369.1549999999997</v>
      </c>
      <c r="AR1166" s="17">
        <f>IF(R1166 &lt;=( AVERAGE(SMALL(AE1166:AI1166,1),SMALL(AE1166:AI1166,2))), R1166, "")</f>
        <v>2306.4299999999998</v>
      </c>
      <c r="AS1166" s="17" t="e">
        <f>AVERAGE(SMALL(AJ1166:AM1166,1),SMALL(AJ1166:AM1166,2))</f>
        <v>#NUM!</v>
      </c>
      <c r="AT1166" s="17">
        <f>T1166*1.075</f>
        <v>2668.0210000000002</v>
      </c>
      <c r="AU1166" s="17" t="e">
        <f>U1166*1.075</f>
        <v>#VALUE!</v>
      </c>
      <c r="AV1166" s="30" t="e">
        <f>MIN(AN1166,AT1166,AU1166)</f>
        <v>#VALUE!</v>
      </c>
      <c r="AW1166" s="42" t="s">
        <v>53</v>
      </c>
      <c r="AX1166" s="17" t="s">
        <v>52</v>
      </c>
      <c r="AY1166" s="33">
        <v>2306.4299999999998</v>
      </c>
      <c r="AZ1166" s="34">
        <f>IF(AND(AY1166&gt;0,AY1166&lt;=10),AY1166*0.25,IF(AND(AY1166&gt;10,AY1166&lt;=50),AY1166*0.17,IF(AND(AY1166&gt;10,AY1166&lt;=100),AY1166*0.12,IF(AY1166&gt;100,AY1166*0.1))))</f>
        <v>230.643</v>
      </c>
      <c r="BA1166" s="35">
        <f>AZ1166+AY1166</f>
        <v>2537.0729999999999</v>
      </c>
      <c r="BB1166" s="33">
        <f>BA1166+BA1166*0.08</f>
        <v>2740.0388399999997</v>
      </c>
    </row>
    <row r="1167" spans="1:54" s="17" customFormat="1" ht="30">
      <c r="A1167" s="36" t="s">
        <v>5007</v>
      </c>
      <c r="B1167" s="23">
        <v>1139</v>
      </c>
      <c r="C1167" s="37">
        <v>18050</v>
      </c>
      <c r="D1167" s="37"/>
      <c r="E1167" s="39" t="s">
        <v>5016</v>
      </c>
      <c r="F1167" s="39" t="s">
        <v>5017</v>
      </c>
      <c r="G1167" s="38" t="s">
        <v>5018</v>
      </c>
      <c r="H1167" s="54" t="s">
        <v>5019</v>
      </c>
      <c r="I1167" s="39" t="s">
        <v>822</v>
      </c>
      <c r="J1167" s="39" t="s">
        <v>5020</v>
      </c>
      <c r="K1167" s="40">
        <v>840</v>
      </c>
      <c r="L1167" s="39" t="s">
        <v>71</v>
      </c>
      <c r="M1167" s="41">
        <v>1</v>
      </c>
      <c r="N1167" s="39" t="s">
        <v>47</v>
      </c>
      <c r="O1167" s="39" t="s">
        <v>5013</v>
      </c>
      <c r="P1167" s="39" t="s">
        <v>5021</v>
      </c>
      <c r="Q1167" s="39" t="s">
        <v>5022</v>
      </c>
      <c r="R1167" s="29">
        <v>2412.33</v>
      </c>
      <c r="S1167" s="30"/>
      <c r="T1167" s="31">
        <v>2412.33</v>
      </c>
      <c r="U1167" s="9" t="s">
        <v>58</v>
      </c>
      <c r="V1167" s="29"/>
      <c r="W1167" s="30">
        <v>2408.71</v>
      </c>
      <c r="X1167" s="30">
        <v>2415.9416999999999</v>
      </c>
      <c r="Y1167" s="30">
        <v>2524.0100000000002</v>
      </c>
      <c r="Z1167" s="30">
        <v>3026.1</v>
      </c>
      <c r="AA1167" s="30"/>
      <c r="AB1167" s="30"/>
      <c r="AC1167" s="30"/>
      <c r="AD1167" s="30"/>
      <c r="AE1167" s="32"/>
      <c r="AG1167" s="17">
        <v>2291.4679999999998</v>
      </c>
      <c r="AH1167" s="17">
        <v>2524.0100000000002</v>
      </c>
      <c r="AI1167" s="17">
        <v>3026.1</v>
      </c>
      <c r="AN1167" s="33">
        <v>2407.739</v>
      </c>
      <c r="AO1167" s="17" t="s">
        <v>213</v>
      </c>
      <c r="AP1167" s="32" t="s">
        <v>214</v>
      </c>
      <c r="AQ1167" s="17">
        <f>AVERAGE(SMALL(AE1167:AI1167,1),SMALL(AE1167:AI1167,2))</f>
        <v>2407.739</v>
      </c>
      <c r="AR1167" s="17" t="str">
        <f>IF(R1167 &lt;=( AVERAGE(SMALL(AE1167:AI1167,1),SMALL(AE1167:AI1167,2))), R1167, "")</f>
        <v/>
      </c>
      <c r="AS1167" s="17" t="e">
        <f>AVERAGE(SMALL(AJ1167:AM1167,1),SMALL(AJ1167:AM1167,2))</f>
        <v>#NUM!</v>
      </c>
      <c r="AT1167" s="17">
        <f>T1167*1.075</f>
        <v>2593.2547499999996</v>
      </c>
      <c r="AU1167" s="17" t="e">
        <f>U1167*1.075</f>
        <v>#VALUE!</v>
      </c>
      <c r="AV1167" s="30" t="e">
        <f>MIN(AN1167,AT1167,AU1167)</f>
        <v>#VALUE!</v>
      </c>
      <c r="AW1167" s="17" t="s">
        <v>215</v>
      </c>
      <c r="AX1167" s="17" t="s">
        <v>214</v>
      </c>
      <c r="AY1167" s="33">
        <v>2407.739</v>
      </c>
      <c r="AZ1167" s="34">
        <f>IF(AND(AY1167&gt;0,AY1167&lt;=10),AY1167*0.25,IF(AND(AY1167&gt;10,AY1167&lt;=50),AY1167*0.17,IF(AND(AY1167&gt;10,AY1167&lt;=100),AY1167*0.12,IF(AY1167&gt;100,AY1167*0.1))))</f>
        <v>240.77390000000003</v>
      </c>
      <c r="BA1167" s="35">
        <f>AZ1167+AY1167</f>
        <v>2648.5129000000002</v>
      </c>
      <c r="BB1167" s="33">
        <f>BA1167+BA1167*0.08</f>
        <v>2860.3939319999999</v>
      </c>
    </row>
    <row r="1168" spans="1:54" s="17" customFormat="1" ht="45">
      <c r="A1168" s="36" t="s">
        <v>5007</v>
      </c>
      <c r="B1168" s="23">
        <v>1147</v>
      </c>
      <c r="C1168" s="37">
        <v>17944</v>
      </c>
      <c r="D1168" s="37"/>
      <c r="E1168" s="39" t="s">
        <v>5052</v>
      </c>
      <c r="F1168" s="39" t="s">
        <v>5053</v>
      </c>
      <c r="G1168" s="38" t="s">
        <v>5054</v>
      </c>
      <c r="H1168" s="54" t="s">
        <v>5061</v>
      </c>
      <c r="I1168" s="39" t="s">
        <v>396</v>
      </c>
      <c r="J1168" s="39" t="s">
        <v>5062</v>
      </c>
      <c r="K1168" s="40">
        <v>0.4</v>
      </c>
      <c r="L1168" s="39" t="s">
        <v>83</v>
      </c>
      <c r="M1168" s="41">
        <v>1</v>
      </c>
      <c r="N1168" s="39" t="s">
        <v>47</v>
      </c>
      <c r="O1168" s="39" t="s">
        <v>5013</v>
      </c>
      <c r="P1168" s="39" t="s">
        <v>5021</v>
      </c>
      <c r="Q1168" s="39" t="s">
        <v>5063</v>
      </c>
      <c r="R1168" s="29">
        <v>2868.23</v>
      </c>
      <c r="S1168" s="30"/>
      <c r="T1168" s="31">
        <v>3150.43</v>
      </c>
      <c r="U1168" s="9">
        <v>3150.43</v>
      </c>
      <c r="V1168" s="29">
        <v>3844.9</v>
      </c>
      <c r="W1168" s="30">
        <v>2440.81</v>
      </c>
      <c r="X1168" s="30">
        <v>3295.6550000000002</v>
      </c>
      <c r="Y1168" s="30">
        <v>3411.44</v>
      </c>
      <c r="Z1168" s="30">
        <v>4062.11</v>
      </c>
      <c r="AA1168" s="30"/>
      <c r="AB1168" s="30"/>
      <c r="AC1168" s="30"/>
      <c r="AD1168" s="30"/>
      <c r="AE1168" s="32">
        <v>3844.9</v>
      </c>
      <c r="AG1168" s="17">
        <v>3133.12</v>
      </c>
      <c r="AH1168" s="17">
        <v>3411.44</v>
      </c>
      <c r="AI1168" s="17">
        <v>4062.11</v>
      </c>
      <c r="AJ1168" s="17">
        <v>3151.25</v>
      </c>
      <c r="AN1168" s="33">
        <v>2868.23</v>
      </c>
      <c r="AO1168" s="17" t="s">
        <v>51</v>
      </c>
      <c r="AP1168" s="32" t="s">
        <v>52</v>
      </c>
      <c r="AQ1168" s="17">
        <f>AVERAGE(SMALL(AE1168:AI1168,1),SMALL(AE1168:AI1168,2))</f>
        <v>3272.2799999999997</v>
      </c>
      <c r="AR1168" s="17">
        <f>IF(R1168 &lt;=( AVERAGE(SMALL(AE1168:AI1168,1),SMALL(AE1168:AI1168,2))), R1168, "")</f>
        <v>2868.23</v>
      </c>
      <c r="AS1168" s="17" t="e">
        <f>AVERAGE(SMALL(AJ1168:AM1168,1),SMALL(AJ1168:AM1168,2))</f>
        <v>#NUM!</v>
      </c>
      <c r="AT1168" s="17">
        <f>T1168*1.075</f>
        <v>3386.7122499999996</v>
      </c>
      <c r="AU1168" s="17">
        <f>U1168*1.075</f>
        <v>3386.7122499999996</v>
      </c>
      <c r="AV1168" s="30">
        <f>MIN(AN1168,AT1168,AU1168)</f>
        <v>2868.23</v>
      </c>
      <c r="AW1168" s="42" t="s">
        <v>53</v>
      </c>
      <c r="AX1168" s="17" t="s">
        <v>52</v>
      </c>
      <c r="AY1168" s="33">
        <v>2868.23</v>
      </c>
      <c r="AZ1168" s="34">
        <f>IF(AND(AY1168&gt;0,AY1168&lt;=10),AY1168*0.25,IF(AND(AY1168&gt;10,AY1168&lt;=50),AY1168*0.17,IF(AND(AY1168&gt;10,AY1168&lt;=100),AY1168*0.12,IF(AY1168&gt;100,AY1168*0.1))))</f>
        <v>286.82300000000004</v>
      </c>
      <c r="BA1168" s="35">
        <f>AZ1168+AY1168</f>
        <v>3155.0529999999999</v>
      </c>
      <c r="BB1168" s="33">
        <f>BA1168+BA1168*0.08</f>
        <v>3407.4572399999997</v>
      </c>
    </row>
    <row r="1169" spans="1:116" s="17" customFormat="1" ht="60">
      <c r="A1169" s="36" t="s">
        <v>5007</v>
      </c>
      <c r="B1169" s="23">
        <v>1161</v>
      </c>
      <c r="C1169" s="37">
        <v>17901</v>
      </c>
      <c r="D1169" s="37"/>
      <c r="E1169" s="39" t="s">
        <v>5122</v>
      </c>
      <c r="F1169" s="39" t="s">
        <v>5123</v>
      </c>
      <c r="G1169" s="38" t="s">
        <v>5124</v>
      </c>
      <c r="H1169" s="54" t="s">
        <v>5129</v>
      </c>
      <c r="I1169" s="39" t="s">
        <v>396</v>
      </c>
      <c r="J1169" s="39" t="s">
        <v>5130</v>
      </c>
      <c r="K1169" s="40">
        <v>10</v>
      </c>
      <c r="L1169" s="39" t="s">
        <v>83</v>
      </c>
      <c r="M1169" s="41">
        <v>1</v>
      </c>
      <c r="N1169" s="39" t="s">
        <v>47</v>
      </c>
      <c r="O1169" s="39" t="s">
        <v>5013</v>
      </c>
      <c r="P1169" s="39" t="s">
        <v>5127</v>
      </c>
      <c r="Q1169" s="39" t="s">
        <v>5131</v>
      </c>
      <c r="R1169" s="29">
        <v>3456.07</v>
      </c>
      <c r="S1169" s="30"/>
      <c r="T1169" s="31" t="s">
        <v>58</v>
      </c>
      <c r="U1169" s="9">
        <v>3290.6</v>
      </c>
      <c r="V1169" s="29">
        <v>4177.6337999999996</v>
      </c>
      <c r="W1169" s="30"/>
      <c r="X1169" s="30">
        <v>3248.9774000000002</v>
      </c>
      <c r="Y1169" s="30">
        <v>3882.32</v>
      </c>
      <c r="Z1169" s="30">
        <v>3682.78</v>
      </c>
      <c r="AA1169" s="30"/>
      <c r="AB1169" s="30"/>
      <c r="AC1169" s="30"/>
      <c r="AD1169" s="30"/>
      <c r="AE1169" s="32">
        <v>4177.6337999999996</v>
      </c>
      <c r="AG1169" s="17">
        <v>3088.31</v>
      </c>
      <c r="AH1169" s="17">
        <v>3882.32</v>
      </c>
      <c r="AI1169" s="17">
        <v>3682.78</v>
      </c>
      <c r="AN1169" s="33">
        <v>3385.4540000000002</v>
      </c>
      <c r="AO1169" s="17" t="s">
        <v>213</v>
      </c>
      <c r="AP1169" s="32" t="s">
        <v>214</v>
      </c>
      <c r="AQ1169" s="17">
        <f>AVERAGE(SMALL(AE1169:AI1169,1),SMALL(AE1169:AI1169,2))</f>
        <v>3385.5450000000001</v>
      </c>
      <c r="AR1169" s="17" t="str">
        <f>IF(R1169 &lt;=( AVERAGE(SMALL(AE1169:AI1169,1),SMALL(AE1169:AI1169,2))), R1169, "")</f>
        <v/>
      </c>
      <c r="AS1169" s="17" t="e">
        <f>AVERAGE(SMALL(AJ1169:AM1169,1),SMALL(AJ1169:AM1169,2))</f>
        <v>#NUM!</v>
      </c>
      <c r="AT1169" s="17" t="e">
        <f>T1169*1.075</f>
        <v>#VALUE!</v>
      </c>
      <c r="AU1169" s="17">
        <f>U1169*1.075</f>
        <v>3537.395</v>
      </c>
      <c r="AV1169" s="30" t="e">
        <f>MIN(AN1169,AT1169,AU1169)</f>
        <v>#VALUE!</v>
      </c>
      <c r="AW1169" s="17" t="s">
        <v>215</v>
      </c>
      <c r="AX1169" s="17" t="s">
        <v>214</v>
      </c>
      <c r="AY1169" s="33">
        <v>3385.5450000000001</v>
      </c>
      <c r="AZ1169" s="34">
        <f>IF(AND(AY1169&gt;0,AY1169&lt;=10),AY1169*0.25,IF(AND(AY1169&gt;10,AY1169&lt;=50),AY1169*0.17,IF(AND(AY1169&gt;10,AY1169&lt;=100),AY1169*0.12,IF(AY1169&gt;100,AY1169*0.1))))</f>
        <v>338.55450000000002</v>
      </c>
      <c r="BA1169" s="35">
        <f>AZ1169+AY1169</f>
        <v>3724.0995000000003</v>
      </c>
      <c r="BB1169" s="33">
        <f>BA1169+BA1169*0.08</f>
        <v>4022.0274600000002</v>
      </c>
    </row>
    <row r="1170" spans="1:116" s="17" customFormat="1" ht="30">
      <c r="A1170" s="36" t="s">
        <v>5007</v>
      </c>
      <c r="B1170" s="23">
        <v>1140</v>
      </c>
      <c r="C1170" s="37">
        <v>5372</v>
      </c>
      <c r="D1170" s="37"/>
      <c r="E1170" s="39" t="s">
        <v>5016</v>
      </c>
      <c r="F1170" s="39" t="s">
        <v>5023</v>
      </c>
      <c r="G1170" s="38" t="s">
        <v>5024</v>
      </c>
      <c r="H1170" s="54" t="s">
        <v>5025</v>
      </c>
      <c r="I1170" s="39" t="s">
        <v>822</v>
      </c>
      <c r="J1170" s="39" t="s">
        <v>5026</v>
      </c>
      <c r="K1170" s="40">
        <v>20</v>
      </c>
      <c r="L1170" s="39" t="s">
        <v>83</v>
      </c>
      <c r="M1170" s="41">
        <v>1</v>
      </c>
      <c r="N1170" s="39" t="s">
        <v>47</v>
      </c>
      <c r="O1170" s="39" t="s">
        <v>5013</v>
      </c>
      <c r="P1170" s="39" t="s">
        <v>5027</v>
      </c>
      <c r="Q1170" s="39" t="s">
        <v>5028</v>
      </c>
      <c r="R1170" s="29">
        <v>3511.04</v>
      </c>
      <c r="S1170" s="30"/>
      <c r="T1170" s="31">
        <v>3797</v>
      </c>
      <c r="U1170" s="9">
        <v>3797</v>
      </c>
      <c r="V1170" s="29">
        <v>4864.0173999999997</v>
      </c>
      <c r="W1170" s="30">
        <v>3552</v>
      </c>
      <c r="X1170" s="30">
        <v>3502.2811000000002</v>
      </c>
      <c r="Y1170" s="30">
        <v>3519.79</v>
      </c>
      <c r="Z1170" s="30">
        <v>4049.74</v>
      </c>
      <c r="AA1170" s="30"/>
      <c r="AB1170" s="30"/>
      <c r="AC1170" s="30"/>
      <c r="AD1170" s="30"/>
      <c r="AE1170" s="32">
        <v>4864.0173999999997</v>
      </c>
      <c r="AG1170" s="17">
        <v>3330.6039999999998</v>
      </c>
      <c r="AH1170" s="17">
        <v>3519.79</v>
      </c>
      <c r="AI1170" s="17">
        <v>4049.74</v>
      </c>
      <c r="AN1170" s="33">
        <v>3425.2</v>
      </c>
      <c r="AO1170" s="17" t="s">
        <v>213</v>
      </c>
      <c r="AP1170" s="32" t="s">
        <v>214</v>
      </c>
      <c r="AQ1170" s="17">
        <f>AVERAGE(SMALL(AE1170:AI1170,1),SMALL(AE1170:AI1170,2))</f>
        <v>3425.1970000000001</v>
      </c>
      <c r="AR1170" s="17" t="str">
        <f>IF(R1170 &lt;=( AVERAGE(SMALL(AE1170:AI1170,1),SMALL(AE1170:AI1170,2))), R1170, "")</f>
        <v/>
      </c>
      <c r="AS1170" s="17" t="e">
        <f>AVERAGE(SMALL(AJ1170:AM1170,1),SMALL(AJ1170:AM1170,2))</f>
        <v>#NUM!</v>
      </c>
      <c r="AT1170" s="17">
        <f>T1170*1.075</f>
        <v>4081.7749999999996</v>
      </c>
      <c r="AU1170" s="17">
        <f>U1170*1.075</f>
        <v>4081.7749999999996</v>
      </c>
      <c r="AV1170" s="30">
        <f>MIN(AN1170,AT1170,AU1170)</f>
        <v>3425.2</v>
      </c>
      <c r="AW1170" s="17" t="s">
        <v>215</v>
      </c>
      <c r="AX1170" s="17" t="s">
        <v>214</v>
      </c>
      <c r="AY1170" s="33">
        <v>3425.1950000000002</v>
      </c>
      <c r="AZ1170" s="34">
        <f>IF(AND(AY1170&gt;0,AY1170&lt;=10),AY1170*0.25,IF(AND(AY1170&gt;10,AY1170&lt;=50),AY1170*0.17,IF(AND(AY1170&gt;10,AY1170&lt;=100),AY1170*0.12,IF(AY1170&gt;100,AY1170*0.1))))</f>
        <v>342.51950000000005</v>
      </c>
      <c r="BA1170" s="35">
        <f>AZ1170+AY1170</f>
        <v>3767.7145</v>
      </c>
      <c r="BB1170" s="33">
        <f>BA1170+BA1170*0.08</f>
        <v>4069.13166</v>
      </c>
    </row>
    <row r="1171" spans="1:116" s="17" customFormat="1" ht="30">
      <c r="A1171" s="36" t="s">
        <v>5007</v>
      </c>
      <c r="B1171" s="23">
        <v>1138</v>
      </c>
      <c r="C1171" s="37">
        <v>5757</v>
      </c>
      <c r="D1171" s="37"/>
      <c r="E1171" s="39" t="s">
        <v>5008</v>
      </c>
      <c r="F1171" s="39" t="s">
        <v>5009</v>
      </c>
      <c r="G1171" s="38" t="s">
        <v>5010</v>
      </c>
      <c r="H1171" s="54" t="s">
        <v>5011</v>
      </c>
      <c r="I1171" s="39" t="s">
        <v>143</v>
      </c>
      <c r="J1171" s="39" t="s">
        <v>5012</v>
      </c>
      <c r="K1171" s="40"/>
      <c r="L1171" s="39"/>
      <c r="M1171" s="41">
        <v>224</v>
      </c>
      <c r="N1171" s="39" t="s">
        <v>47</v>
      </c>
      <c r="O1171" s="39" t="s">
        <v>5013</v>
      </c>
      <c r="P1171" s="39" t="s">
        <v>5014</v>
      </c>
      <c r="Q1171" s="39" t="s">
        <v>5015</v>
      </c>
      <c r="R1171" s="29">
        <v>4183.01</v>
      </c>
      <c r="S1171" s="30"/>
      <c r="T1171" s="31">
        <v>5058.1499999999996</v>
      </c>
      <c r="U1171" s="9">
        <v>5058.1499999999996</v>
      </c>
      <c r="V1171" s="29">
        <v>5505.259</v>
      </c>
      <c r="W1171" s="30">
        <v>4194.07</v>
      </c>
      <c r="X1171" s="30">
        <v>4171.9454999999998</v>
      </c>
      <c r="Y1171" s="30">
        <v>4385.6000000000004</v>
      </c>
      <c r="Z1171" s="30">
        <v>5215.47</v>
      </c>
      <c r="AA1171" s="30"/>
      <c r="AB1171" s="30"/>
      <c r="AC1171" s="30"/>
      <c r="AD1171" s="30"/>
      <c r="AE1171" s="32">
        <v>5505.259</v>
      </c>
      <c r="AG1171" s="17">
        <v>3971.15</v>
      </c>
      <c r="AH1171" s="17">
        <v>4385.6000000000004</v>
      </c>
      <c r="AI1171" s="17">
        <v>5215.47</v>
      </c>
      <c r="AN1171" s="33">
        <v>4178.375</v>
      </c>
      <c r="AO1171" s="17" t="s">
        <v>213</v>
      </c>
      <c r="AP1171" s="32" t="s">
        <v>214</v>
      </c>
      <c r="AQ1171" s="17">
        <f>AVERAGE(SMALL(AE1171:AI1171,1),SMALL(AE1171:AI1171,2))</f>
        <v>4178.375</v>
      </c>
      <c r="AR1171" s="17" t="str">
        <f>IF(R1171 &lt;=( AVERAGE(SMALL(AE1171:AI1171,1),SMALL(AE1171:AI1171,2))), R1171, "")</f>
        <v/>
      </c>
      <c r="AS1171" s="17" t="e">
        <f>AVERAGE(SMALL(AJ1171:AM1171,1),SMALL(AJ1171:AM1171,2))</f>
        <v>#NUM!</v>
      </c>
      <c r="AT1171" s="17">
        <f>T1171*1.075</f>
        <v>5437.5112499999996</v>
      </c>
      <c r="AU1171" s="17">
        <f>U1171*1.075</f>
        <v>5437.5112499999996</v>
      </c>
      <c r="AV1171" s="30">
        <f>MIN(AN1171,AT1171,AU1171)</f>
        <v>4178.375</v>
      </c>
      <c r="AW1171" s="17" t="s">
        <v>215</v>
      </c>
      <c r="AX1171" s="17" t="s">
        <v>214</v>
      </c>
      <c r="AY1171" s="33">
        <v>4178.38</v>
      </c>
      <c r="AZ1171" s="34">
        <f>IF(AND(AY1171&gt;0,AY1171&lt;=10),AY1171*0.25,IF(AND(AY1171&gt;10,AY1171&lt;=50),AY1171*0.17,IF(AND(AY1171&gt;10,AY1171&lt;=100),AY1171*0.12,IF(AY1171&gt;100,AY1171*0.1))))</f>
        <v>417.83800000000002</v>
      </c>
      <c r="BA1171" s="35">
        <f>AZ1171+AY1171</f>
        <v>4596.2179999999998</v>
      </c>
      <c r="BB1171" s="33">
        <f>BA1171+BA1171*0.08</f>
        <v>4963.9154399999998</v>
      </c>
    </row>
    <row r="1172" spans="1:116" s="17" customFormat="1" ht="30">
      <c r="A1172" s="36" t="s">
        <v>5007</v>
      </c>
      <c r="B1172" s="23">
        <v>1143</v>
      </c>
      <c r="C1172" s="37">
        <v>5139</v>
      </c>
      <c r="D1172" s="37"/>
      <c r="E1172" s="39" t="s">
        <v>5040</v>
      </c>
      <c r="F1172" s="39" t="s">
        <v>5041</v>
      </c>
      <c r="G1172" s="38" t="s">
        <v>5042</v>
      </c>
      <c r="H1172" s="54" t="s">
        <v>60</v>
      </c>
      <c r="I1172" s="39" t="s">
        <v>45</v>
      </c>
      <c r="J1172" s="39" t="s">
        <v>5043</v>
      </c>
      <c r="K1172" s="40"/>
      <c r="L1172" s="39"/>
      <c r="M1172" s="41">
        <v>63</v>
      </c>
      <c r="N1172" s="39" t="s">
        <v>47</v>
      </c>
      <c r="O1172" s="39" t="s">
        <v>5013</v>
      </c>
      <c r="P1172" s="39" t="s">
        <v>5044</v>
      </c>
      <c r="Q1172" s="39" t="s">
        <v>5045</v>
      </c>
      <c r="R1172" s="29">
        <v>4540.3599999999997</v>
      </c>
      <c r="S1172" s="30"/>
      <c r="T1172" s="31">
        <v>4946.7</v>
      </c>
      <c r="U1172" s="9" t="s">
        <v>58</v>
      </c>
      <c r="V1172" s="29">
        <v>5414.3581999999997</v>
      </c>
      <c r="W1172" s="30">
        <v>4457.34</v>
      </c>
      <c r="X1172" s="30">
        <v>4623.3715000000002</v>
      </c>
      <c r="Y1172" s="30">
        <v>4647.8999999999996</v>
      </c>
      <c r="Z1172" s="30">
        <v>5063.8900000000003</v>
      </c>
      <c r="AA1172" s="30"/>
      <c r="AB1172" s="30"/>
      <c r="AC1172" s="30"/>
      <c r="AD1172" s="30">
        <v>194.75810000000001</v>
      </c>
      <c r="AE1172" s="32">
        <v>5414.3581999999997</v>
      </c>
      <c r="AG1172" s="17">
        <v>4402.95</v>
      </c>
      <c r="AH1172" s="17">
        <v>4647.8999999999996</v>
      </c>
      <c r="AI1172" s="17">
        <v>5063.8900000000003</v>
      </c>
      <c r="AN1172" s="33">
        <v>4525.4250000000002</v>
      </c>
      <c r="AO1172" s="17" t="s">
        <v>213</v>
      </c>
      <c r="AP1172" s="32" t="s">
        <v>214</v>
      </c>
      <c r="AQ1172" s="17">
        <f>AVERAGE(SMALL(AE1172:AI1172,1),SMALL(AE1172:AI1172,2))</f>
        <v>4525.4249999999993</v>
      </c>
      <c r="AR1172" s="17" t="str">
        <f>IF(R1172 &lt;=( AVERAGE(SMALL(AE1172:AI1172,1),SMALL(AE1172:AI1172,2))), R1172, "")</f>
        <v/>
      </c>
      <c r="AS1172" s="17" t="e">
        <f>AVERAGE(SMALL(AJ1172:AM1172,1),SMALL(AJ1172:AM1172,2))</f>
        <v>#NUM!</v>
      </c>
      <c r="AT1172" s="17">
        <f>T1172*1.075</f>
        <v>5317.7024999999994</v>
      </c>
      <c r="AU1172" s="17" t="e">
        <f>U1172*1.075</f>
        <v>#VALUE!</v>
      </c>
      <c r="AV1172" s="30" t="e">
        <f>MIN(AN1172,AT1172,AU1172)</f>
        <v>#VALUE!</v>
      </c>
      <c r="AW1172" s="17" t="s">
        <v>215</v>
      </c>
      <c r="AX1172" s="17" t="s">
        <v>214</v>
      </c>
      <c r="AY1172" s="33">
        <v>4525.43</v>
      </c>
      <c r="AZ1172" s="34">
        <f>IF(AND(AY1172&gt;0,AY1172&lt;=10),AY1172*0.25,IF(AND(AY1172&gt;10,AY1172&lt;=50),AY1172*0.17,IF(AND(AY1172&gt;10,AY1172&lt;=100),AY1172*0.12,IF(AY1172&gt;100,AY1172*0.1))))</f>
        <v>452.54300000000006</v>
      </c>
      <c r="BA1172" s="35">
        <f>AZ1172+AY1172</f>
        <v>4977.973</v>
      </c>
      <c r="BB1172" s="33">
        <f>BA1172+BA1172*0.08</f>
        <v>5376.2108399999997</v>
      </c>
    </row>
    <row r="1173" spans="1:116" s="17" customFormat="1" ht="30">
      <c r="A1173" s="36" t="s">
        <v>5007</v>
      </c>
      <c r="B1173" s="23">
        <v>1158</v>
      </c>
      <c r="C1173" s="37">
        <v>5517</v>
      </c>
      <c r="D1173" s="37"/>
      <c r="E1173" s="39" t="s">
        <v>5110</v>
      </c>
      <c r="F1173" s="39" t="s">
        <v>5111</v>
      </c>
      <c r="G1173" s="38" t="s">
        <v>5112</v>
      </c>
      <c r="H1173" s="54" t="s">
        <v>5113</v>
      </c>
      <c r="I1173" s="39" t="s">
        <v>4965</v>
      </c>
      <c r="J1173" s="39" t="s">
        <v>5114</v>
      </c>
      <c r="K1173" s="40">
        <v>10</v>
      </c>
      <c r="L1173" s="39" t="s">
        <v>83</v>
      </c>
      <c r="M1173" s="41">
        <v>1</v>
      </c>
      <c r="N1173" s="39" t="s">
        <v>47</v>
      </c>
      <c r="O1173" s="39" t="s">
        <v>5013</v>
      </c>
      <c r="P1173" s="39" t="s">
        <v>5087</v>
      </c>
      <c r="Q1173" s="39" t="s">
        <v>5115</v>
      </c>
      <c r="R1173" s="29">
        <v>4873.78</v>
      </c>
      <c r="S1173" s="30"/>
      <c r="T1173" s="31">
        <v>5264.73</v>
      </c>
      <c r="U1173" s="9">
        <v>5264.73</v>
      </c>
      <c r="V1173" s="29">
        <v>5870.6619000000001</v>
      </c>
      <c r="W1173" s="30">
        <v>4967.2700000000004</v>
      </c>
      <c r="X1173" s="30">
        <v>4969.8554999999997</v>
      </c>
      <c r="Y1173" s="30">
        <v>4780.29</v>
      </c>
      <c r="Z1173" s="30">
        <v>5468.12</v>
      </c>
      <c r="AA1173" s="30"/>
      <c r="AB1173" s="30"/>
      <c r="AC1173" s="30"/>
      <c r="AD1173" s="30"/>
      <c r="AE1173" s="32">
        <v>5870.6619000000001</v>
      </c>
      <c r="AG1173" s="17">
        <v>4734.37</v>
      </c>
      <c r="AH1173" s="17">
        <v>4780.29</v>
      </c>
      <c r="AI1173" s="17">
        <v>5468.12</v>
      </c>
      <c r="AN1173" s="33">
        <v>4757.33</v>
      </c>
      <c r="AO1173" s="17" t="s">
        <v>213</v>
      </c>
      <c r="AP1173" s="32" t="s">
        <v>214</v>
      </c>
      <c r="AQ1173" s="17">
        <f>AVERAGE(SMALL(AE1173:AI1173,1),SMALL(AE1173:AI1173,2))</f>
        <v>4757.33</v>
      </c>
      <c r="AR1173" s="17" t="str">
        <f>IF(R1173 &lt;=( AVERAGE(SMALL(AE1173:AI1173,1),SMALL(AE1173:AI1173,2))), R1173, "")</f>
        <v/>
      </c>
      <c r="AS1173" s="17" t="e">
        <f>AVERAGE(SMALL(AJ1173:AM1173,1),SMALL(AJ1173:AM1173,2))</f>
        <v>#NUM!</v>
      </c>
      <c r="AT1173" s="17">
        <f>T1173*1.075</f>
        <v>5659.5847499999991</v>
      </c>
      <c r="AU1173" s="17">
        <f>U1173*1.075</f>
        <v>5659.5847499999991</v>
      </c>
      <c r="AV1173" s="30">
        <f>MIN(AN1173,AT1173,AU1173)</f>
        <v>4757.33</v>
      </c>
      <c r="AW1173" s="17" t="s">
        <v>215</v>
      </c>
      <c r="AX1173" s="17" t="s">
        <v>214</v>
      </c>
      <c r="AY1173" s="33">
        <v>4757.33</v>
      </c>
      <c r="AZ1173" s="34">
        <f>IF(AND(AY1173&gt;0,AY1173&lt;=10),AY1173*0.25,IF(AND(AY1173&gt;10,AY1173&lt;=50),AY1173*0.17,IF(AND(AY1173&gt;10,AY1173&lt;=100),AY1173*0.12,IF(AY1173&gt;100,AY1173*0.1))))</f>
        <v>475.733</v>
      </c>
      <c r="BA1173" s="35">
        <f>AZ1173+AY1173</f>
        <v>5233.0630000000001</v>
      </c>
      <c r="BB1173" s="33">
        <f>BA1173+BA1173*0.08</f>
        <v>5651.7080400000004</v>
      </c>
    </row>
    <row r="1174" spans="1:116" s="17" customFormat="1" ht="45">
      <c r="A1174" s="36" t="s">
        <v>5007</v>
      </c>
      <c r="B1174" s="23">
        <v>1145</v>
      </c>
      <c r="C1174" s="37">
        <v>17945</v>
      </c>
      <c r="D1174" s="37"/>
      <c r="E1174" s="39" t="s">
        <v>5052</v>
      </c>
      <c r="F1174" s="39" t="s">
        <v>5053</v>
      </c>
      <c r="G1174" s="38" t="s">
        <v>5054</v>
      </c>
      <c r="H1174" s="54" t="s">
        <v>5055</v>
      </c>
      <c r="I1174" s="39" t="s">
        <v>396</v>
      </c>
      <c r="J1174" s="39" t="s">
        <v>5056</v>
      </c>
      <c r="K1174" s="40">
        <v>0.7</v>
      </c>
      <c r="L1174" s="39" t="s">
        <v>83</v>
      </c>
      <c r="M1174" s="41">
        <v>1</v>
      </c>
      <c r="N1174" s="39" t="s">
        <v>47</v>
      </c>
      <c r="O1174" s="39" t="s">
        <v>5013</v>
      </c>
      <c r="P1174" s="39" t="s">
        <v>5021</v>
      </c>
      <c r="Q1174" s="39" t="s">
        <v>5057</v>
      </c>
      <c r="R1174" s="29">
        <v>5005.43</v>
      </c>
      <c r="S1174" s="30"/>
      <c r="T1174" s="31">
        <v>5005.43</v>
      </c>
      <c r="U1174" s="9" t="s">
        <v>58</v>
      </c>
      <c r="V1174" s="29">
        <v>6887.28</v>
      </c>
      <c r="W1174" s="30">
        <v>4271.4399999999996</v>
      </c>
      <c r="X1174" s="30">
        <v>5739.42</v>
      </c>
      <c r="Y1174" s="30">
        <v>5963.96</v>
      </c>
      <c r="Z1174" s="30">
        <v>7093.23</v>
      </c>
      <c r="AA1174" s="30"/>
      <c r="AB1174" s="30"/>
      <c r="AC1174" s="30"/>
      <c r="AD1174" s="30"/>
      <c r="AE1174" s="32">
        <v>6887.28</v>
      </c>
      <c r="AG1174" s="17">
        <v>5470.75</v>
      </c>
      <c r="AH1174" s="17">
        <v>5963.96</v>
      </c>
      <c r="AI1174" s="17">
        <v>7093.23</v>
      </c>
      <c r="AJ1174" s="17">
        <v>5494.06</v>
      </c>
      <c r="AN1174" s="33">
        <v>5005.43</v>
      </c>
      <c r="AO1174" s="17" t="s">
        <v>51</v>
      </c>
      <c r="AP1174" s="32" t="s">
        <v>52</v>
      </c>
      <c r="AQ1174" s="17">
        <f>AVERAGE(SMALL(AE1174:AI1174,1),SMALL(AE1174:AI1174,2))</f>
        <v>5717.3549999999996</v>
      </c>
      <c r="AR1174" s="35">
        <f>IF(R1174 &lt;=( AVERAGE(SMALL(AE1174:AI1174,1),SMALL(AE1174:AI1174,2))), R1174, "")</f>
        <v>5005.43</v>
      </c>
      <c r="AS1174" s="17" t="e">
        <f>AVERAGE(SMALL(AJ1174:AM1174,1),SMALL(AJ1174:AM1174,2))</f>
        <v>#NUM!</v>
      </c>
      <c r="AT1174" s="17">
        <f>T1174*1.075</f>
        <v>5380.8372500000005</v>
      </c>
      <c r="AU1174" s="17" t="e">
        <f>U1174*1.075</f>
        <v>#VALUE!</v>
      </c>
      <c r="AV1174" s="30" t="e">
        <f>MIN(AN1174,AT1174,AU1174)</f>
        <v>#VALUE!</v>
      </c>
      <c r="AW1174" s="42" t="s">
        <v>53</v>
      </c>
      <c r="AX1174" s="17" t="s">
        <v>52</v>
      </c>
      <c r="AY1174" s="33">
        <v>5005.43</v>
      </c>
      <c r="AZ1174" s="34">
        <f>IF(AND(AY1174&gt;0,AY1174&lt;=10),AY1174*0.25,IF(AND(AY1174&gt;10,AY1174&lt;=50),AY1174*0.17,IF(AND(AY1174&gt;10,AY1174&lt;=100),AY1174*0.12,IF(AY1174&gt;100,AY1174*0.1))))</f>
        <v>500.54300000000006</v>
      </c>
      <c r="BA1174" s="35">
        <f>AZ1174+AY1174</f>
        <v>5505.973</v>
      </c>
      <c r="BB1174" s="33">
        <f>BA1174+BA1174*0.08</f>
        <v>5946.4508399999995</v>
      </c>
    </row>
    <row r="1175" spans="1:116" s="17" customFormat="1" ht="45">
      <c r="A1175" s="36" t="s">
        <v>5007</v>
      </c>
      <c r="B1175" s="23">
        <v>1146</v>
      </c>
      <c r="C1175" s="37">
        <v>17946</v>
      </c>
      <c r="D1175" s="37"/>
      <c r="E1175" s="39" t="s">
        <v>5052</v>
      </c>
      <c r="F1175" s="39" t="s">
        <v>5053</v>
      </c>
      <c r="G1175" s="38" t="s">
        <v>5054</v>
      </c>
      <c r="H1175" s="54" t="s">
        <v>5058</v>
      </c>
      <c r="I1175" s="39" t="s">
        <v>396</v>
      </c>
      <c r="J1175" s="39" t="s">
        <v>5059</v>
      </c>
      <c r="K1175" s="40">
        <v>1</v>
      </c>
      <c r="L1175" s="39" t="s">
        <v>83</v>
      </c>
      <c r="M1175" s="41">
        <v>1</v>
      </c>
      <c r="N1175" s="39" t="s">
        <v>47</v>
      </c>
      <c r="O1175" s="39" t="s">
        <v>5013</v>
      </c>
      <c r="P1175" s="39" t="s">
        <v>5021</v>
      </c>
      <c r="Q1175" s="39" t="s">
        <v>5060</v>
      </c>
      <c r="R1175" s="29">
        <v>7142.63</v>
      </c>
      <c r="S1175" s="30"/>
      <c r="T1175" s="31">
        <v>5494.06</v>
      </c>
      <c r="U1175" s="9">
        <v>5494.06</v>
      </c>
      <c r="V1175" s="29">
        <v>9820.94</v>
      </c>
      <c r="W1175" s="30">
        <v>6102.05</v>
      </c>
      <c r="X1175" s="30">
        <v>8183.2034999999996</v>
      </c>
      <c r="Y1175" s="30">
        <v>8516.49</v>
      </c>
      <c r="Z1175" s="30">
        <v>10183.24</v>
      </c>
      <c r="AA1175" s="30"/>
      <c r="AB1175" s="30"/>
      <c r="AC1175" s="30"/>
      <c r="AD1175" s="30"/>
      <c r="AE1175" s="32">
        <v>9820.94</v>
      </c>
      <c r="AG1175" s="17">
        <v>7808.39</v>
      </c>
      <c r="AH1175" s="17">
        <v>8516.49</v>
      </c>
      <c r="AI1175" s="17">
        <v>10183.24</v>
      </c>
      <c r="AJ1175" s="17">
        <v>7836.88</v>
      </c>
      <c r="AN1175" s="33">
        <v>7142.63</v>
      </c>
      <c r="AO1175" s="17" t="s">
        <v>51</v>
      </c>
      <c r="AP1175" s="32" t="s">
        <v>52</v>
      </c>
      <c r="AQ1175" s="17">
        <f>AVERAGE(SMALL(AE1175:AI1175,1),SMALL(AE1175:AI1175,2))</f>
        <v>8162.4400000000005</v>
      </c>
      <c r="AR1175" s="17">
        <f>IF(R1175 &lt;=( AVERAGE(SMALL(AE1175:AI1175,1),SMALL(AE1175:AI1175,2))), R1175, "")</f>
        <v>7142.63</v>
      </c>
      <c r="AS1175" s="17" t="e">
        <f>AVERAGE(SMALL(AJ1175:AM1175,1),SMALL(AJ1175:AM1175,2))</f>
        <v>#NUM!</v>
      </c>
      <c r="AT1175" s="17">
        <f>T1175*1.075</f>
        <v>5906.1145000000006</v>
      </c>
      <c r="AU1175" s="17">
        <f>U1175*1.075</f>
        <v>5906.1145000000006</v>
      </c>
      <c r="AV1175" s="30">
        <f>MIN(AN1175,AT1175,AU1175)</f>
        <v>5906.1145000000006</v>
      </c>
      <c r="AW1175" s="17" t="s">
        <v>75</v>
      </c>
      <c r="AX1175" s="17" t="s">
        <v>76</v>
      </c>
      <c r="AY1175" s="33">
        <v>5906.1149999999998</v>
      </c>
      <c r="AZ1175" s="34">
        <f>IF(AND(AY1175&gt;0,AY1175&lt;=10),AY1175*0.25,IF(AND(AY1175&gt;10,AY1175&lt;=50),AY1175*0.17,IF(AND(AY1175&gt;10,AY1175&lt;=100),AY1175*0.12,IF(AY1175&gt;100,AY1175*0.1))))</f>
        <v>590.61149999999998</v>
      </c>
      <c r="BA1175" s="35">
        <f>AZ1175+AY1175</f>
        <v>6496.7264999999998</v>
      </c>
      <c r="BB1175" s="33">
        <f>BA1175+BA1175*0.08</f>
        <v>7016.4646199999997</v>
      </c>
    </row>
    <row r="1176" spans="1:116" s="17" customFormat="1" ht="60">
      <c r="A1176" s="36" t="s">
        <v>5007</v>
      </c>
      <c r="B1176" s="23">
        <v>1160</v>
      </c>
      <c r="C1176" s="37">
        <v>18049</v>
      </c>
      <c r="D1176" s="37"/>
      <c r="E1176" s="39" t="s">
        <v>5122</v>
      </c>
      <c r="F1176" s="39" t="s">
        <v>5123</v>
      </c>
      <c r="G1176" s="38" t="s">
        <v>5124</v>
      </c>
      <c r="H1176" s="54" t="s">
        <v>5125</v>
      </c>
      <c r="I1176" s="39" t="s">
        <v>396</v>
      </c>
      <c r="J1176" s="39" t="s">
        <v>5126</v>
      </c>
      <c r="K1176" s="40">
        <v>15</v>
      </c>
      <c r="L1176" s="39" t="s">
        <v>83</v>
      </c>
      <c r="M1176" s="41">
        <v>1</v>
      </c>
      <c r="N1176" s="39" t="s">
        <v>47</v>
      </c>
      <c r="O1176" s="39" t="s">
        <v>5013</v>
      </c>
      <c r="P1176" s="39" t="s">
        <v>5127</v>
      </c>
      <c r="Q1176" s="39" t="s">
        <v>5128</v>
      </c>
      <c r="R1176" s="29">
        <v>5932.39</v>
      </c>
      <c r="S1176" s="30"/>
      <c r="T1176" s="31" t="s">
        <v>58</v>
      </c>
      <c r="U1176" s="9">
        <v>5721.48</v>
      </c>
      <c r="V1176" s="29">
        <v>7038.2851000000001</v>
      </c>
      <c r="W1176" s="30">
        <v>6080.79</v>
      </c>
      <c r="X1176" s="30">
        <v>5783.9929000000002</v>
      </c>
      <c r="Y1176" s="30">
        <v>6395.59</v>
      </c>
      <c r="Z1176" s="30">
        <v>6595.61</v>
      </c>
      <c r="AA1176" s="30"/>
      <c r="AB1176" s="30"/>
      <c r="AC1176" s="30"/>
      <c r="AD1176" s="30"/>
      <c r="AE1176" s="32">
        <v>7038.2851000000001</v>
      </c>
      <c r="AG1176" s="17">
        <v>5513.11</v>
      </c>
      <c r="AH1176" s="17">
        <v>6395.59</v>
      </c>
      <c r="AI1176" s="17">
        <v>6595.61</v>
      </c>
      <c r="AN1176" s="33">
        <v>5932.39</v>
      </c>
      <c r="AO1176" s="17" t="s">
        <v>51</v>
      </c>
      <c r="AP1176" s="32" t="s">
        <v>52</v>
      </c>
      <c r="AQ1176" s="17">
        <f>AVERAGE(SMALL(AE1176:AI1176,1),SMALL(AE1176:AI1176,2))</f>
        <v>5954.35</v>
      </c>
      <c r="AR1176" s="17">
        <f>IF(R1176 &lt;=( AVERAGE(SMALL(AE1176:AI1176,1),SMALL(AE1176:AI1176,2))), R1176, "")</f>
        <v>5932.39</v>
      </c>
      <c r="AS1176" s="17" t="e">
        <f>AVERAGE(SMALL(AJ1176:AM1176,1),SMALL(AJ1176:AM1176,2))</f>
        <v>#NUM!</v>
      </c>
      <c r="AT1176" s="17" t="e">
        <f>T1176*1.075</f>
        <v>#VALUE!</v>
      </c>
      <c r="AU1176" s="17">
        <f>U1176*1.075</f>
        <v>6150.5909999999994</v>
      </c>
      <c r="AV1176" s="30" t="e">
        <f>MIN(AN1176,AT1176,AU1176)</f>
        <v>#VALUE!</v>
      </c>
      <c r="AW1176" s="42" t="s">
        <v>53</v>
      </c>
      <c r="AX1176" s="17" t="s">
        <v>52</v>
      </c>
      <c r="AY1176" s="33">
        <v>5932.39</v>
      </c>
      <c r="AZ1176" s="34">
        <f>IF(AND(AY1176&gt;0,AY1176&lt;=10),AY1176*0.25,IF(AND(AY1176&gt;10,AY1176&lt;=50),AY1176*0.17,IF(AND(AY1176&gt;10,AY1176&lt;=100),AY1176*0.12,IF(AY1176&gt;100,AY1176*0.1))))</f>
        <v>593.23900000000003</v>
      </c>
      <c r="BA1176" s="35">
        <f>AZ1176+AY1176</f>
        <v>6525.6290000000008</v>
      </c>
      <c r="BB1176" s="33">
        <f>BA1176+BA1176*0.08</f>
        <v>7047.6793200000011</v>
      </c>
    </row>
    <row r="1177" spans="1:116" s="17" customFormat="1" ht="45">
      <c r="A1177" s="36" t="s">
        <v>5007</v>
      </c>
      <c r="B1177" s="23">
        <v>1164</v>
      </c>
      <c r="C1177" s="37">
        <v>18184</v>
      </c>
      <c r="D1177" s="37"/>
      <c r="E1177" s="39" t="s">
        <v>5140</v>
      </c>
      <c r="F1177" s="39" t="s">
        <v>5141</v>
      </c>
      <c r="G1177" s="38" t="s">
        <v>5142</v>
      </c>
      <c r="H1177" s="54" t="s">
        <v>80</v>
      </c>
      <c r="I1177" s="39" t="s">
        <v>782</v>
      </c>
      <c r="J1177" s="39" t="s">
        <v>5143</v>
      </c>
      <c r="K1177" s="40">
        <v>6</v>
      </c>
      <c r="L1177" s="39" t="s">
        <v>83</v>
      </c>
      <c r="M1177" s="41">
        <v>1</v>
      </c>
      <c r="N1177" s="39" t="s">
        <v>47</v>
      </c>
      <c r="O1177" s="39" t="s">
        <v>5013</v>
      </c>
      <c r="P1177" s="39" t="s">
        <v>5021</v>
      </c>
      <c r="Q1177" s="39" t="s">
        <v>5144</v>
      </c>
      <c r="R1177" s="29">
        <v>7732.16</v>
      </c>
      <c r="S1177" s="30"/>
      <c r="T1177" s="31">
        <v>6964.38</v>
      </c>
      <c r="U1177" s="9">
        <v>6964.38</v>
      </c>
      <c r="V1177" s="29">
        <v>8647.7132000000001</v>
      </c>
      <c r="W1177" s="30">
        <v>7809.75</v>
      </c>
      <c r="X1177" s="30">
        <v>8690.56</v>
      </c>
      <c r="Y1177" s="30">
        <v>7654.57</v>
      </c>
      <c r="Z1177" s="30"/>
      <c r="AA1177" s="30"/>
      <c r="AB1177" s="30"/>
      <c r="AC1177" s="30"/>
      <c r="AD1177" s="30"/>
      <c r="AE1177" s="32">
        <v>8647.7132000000001</v>
      </c>
      <c r="AG1177" s="17">
        <v>8293.3089999999993</v>
      </c>
      <c r="AH1177" s="17">
        <v>7654.57</v>
      </c>
      <c r="AJ1177" s="17">
        <v>7537.77</v>
      </c>
      <c r="AN1177" s="33">
        <v>7732.16</v>
      </c>
      <c r="AO1177" s="17" t="s">
        <v>51</v>
      </c>
      <c r="AP1177" s="32" t="s">
        <v>52</v>
      </c>
      <c r="AQ1177" s="17">
        <f>AVERAGE(SMALL(AE1177:AI1177,1),SMALL(AE1177:AI1177,2))</f>
        <v>7973.9394999999995</v>
      </c>
      <c r="AR1177" s="17">
        <f>IF(R1177 &lt;=( AVERAGE(SMALL(AE1177:AI1177,1),SMALL(AE1177:AI1177,2))), R1177, "")</f>
        <v>7732.16</v>
      </c>
      <c r="AS1177" s="17" t="e">
        <f>AVERAGE(SMALL(AJ1177:AM1177,1),SMALL(AJ1177:AM1177,2))</f>
        <v>#NUM!</v>
      </c>
      <c r="AT1177" s="17">
        <f>T1177*1.075</f>
        <v>7486.7084999999997</v>
      </c>
      <c r="AU1177" s="17">
        <f>U1177*1.075</f>
        <v>7486.7084999999997</v>
      </c>
      <c r="AV1177" s="30">
        <f>MIN(AN1177,AT1177,AU1177)</f>
        <v>7486.7084999999997</v>
      </c>
      <c r="AW1177" s="17" t="s">
        <v>75</v>
      </c>
      <c r="AX1177" s="17" t="s">
        <v>76</v>
      </c>
      <c r="AY1177" s="33">
        <v>7486.7089999999998</v>
      </c>
      <c r="AZ1177" s="34">
        <f>IF(AND(AY1177&gt;0,AY1177&lt;=10),AY1177*0.25,IF(AND(AY1177&gt;10,AY1177&lt;=50),AY1177*0.17,IF(AND(AY1177&gt;10,AY1177&lt;=100),AY1177*0.12,IF(AY1177&gt;100,AY1177*0.1))))</f>
        <v>748.67090000000007</v>
      </c>
      <c r="BA1177" s="35">
        <f>AZ1177+AY1177</f>
        <v>8235.3798999999999</v>
      </c>
      <c r="BB1177" s="33">
        <f>BA1177+BA1177*0.08</f>
        <v>8894.2102919999998</v>
      </c>
    </row>
    <row r="1178" spans="1:116" s="17" customFormat="1" ht="75">
      <c r="A1178" s="36" t="s">
        <v>5007</v>
      </c>
      <c r="B1178" s="23">
        <v>1162</v>
      </c>
      <c r="C1178" s="37">
        <v>18143</v>
      </c>
      <c r="D1178" s="37"/>
      <c r="E1178" s="39" t="s">
        <v>5132</v>
      </c>
      <c r="F1178" s="39" t="s">
        <v>5133</v>
      </c>
      <c r="G1178" s="38" t="s">
        <v>5134</v>
      </c>
      <c r="H1178" s="54" t="s">
        <v>55</v>
      </c>
      <c r="I1178" s="39" t="s">
        <v>2050</v>
      </c>
      <c r="J1178" s="39" t="s">
        <v>5135</v>
      </c>
      <c r="K1178" s="40">
        <v>140</v>
      </c>
      <c r="L1178" s="39" t="s">
        <v>71</v>
      </c>
      <c r="M1178" s="41">
        <v>1</v>
      </c>
      <c r="N1178" s="39" t="s">
        <v>47</v>
      </c>
      <c r="O1178" s="39" t="s">
        <v>5013</v>
      </c>
      <c r="P1178" s="39" t="s">
        <v>5136</v>
      </c>
      <c r="Q1178" s="39" t="s">
        <v>5137</v>
      </c>
      <c r="R1178" s="29">
        <v>9696.92</v>
      </c>
      <c r="S1178" s="30"/>
      <c r="T1178" s="31">
        <v>9216.27</v>
      </c>
      <c r="U1178" s="9" t="s">
        <v>58</v>
      </c>
      <c r="V1178" s="29">
        <v>10788.8701</v>
      </c>
      <c r="W1178" s="30">
        <v>9700.2800000000007</v>
      </c>
      <c r="X1178" s="30">
        <v>10053.9879</v>
      </c>
      <c r="Y1178" s="30">
        <v>9693.5499999999993</v>
      </c>
      <c r="Z1178" s="30">
        <v>10692.2</v>
      </c>
      <c r="AA1178" s="30"/>
      <c r="AB1178" s="30"/>
      <c r="AC1178" s="30"/>
      <c r="AD1178" s="30"/>
      <c r="AE1178" s="32">
        <v>10788.8701</v>
      </c>
      <c r="AG1178" s="17">
        <v>9597.4500000000007</v>
      </c>
      <c r="AH1178" s="17">
        <v>9693.5499999999993</v>
      </c>
      <c r="AI1178" s="17">
        <v>10692.2</v>
      </c>
      <c r="AN1178" s="33">
        <v>9645.5</v>
      </c>
      <c r="AO1178" s="17" t="s">
        <v>213</v>
      </c>
      <c r="AP1178" s="32" t="s">
        <v>214</v>
      </c>
      <c r="AQ1178" s="17">
        <f>AVERAGE(SMALL(AE1178:AI1178,1),SMALL(AE1178:AI1178,2))</f>
        <v>9645.5</v>
      </c>
      <c r="AR1178" s="17" t="str">
        <f>IF(R1178 &lt;=( AVERAGE(SMALL(AE1178:AI1178,1),SMALL(AE1178:AI1178,2))), R1178, "")</f>
        <v/>
      </c>
      <c r="AS1178" s="17" t="e">
        <f>AVERAGE(SMALL(AJ1178:AM1178,1),SMALL(AJ1178:AM1178,2))</f>
        <v>#NUM!</v>
      </c>
      <c r="AT1178" s="17">
        <f>T1178*1.075</f>
        <v>9907.4902500000007</v>
      </c>
      <c r="AU1178" s="17" t="e">
        <f>U1178*1.075</f>
        <v>#VALUE!</v>
      </c>
      <c r="AV1178" s="30" t="e">
        <f>MIN(AN1178,AT1178,AU1178)</f>
        <v>#VALUE!</v>
      </c>
      <c r="AW1178" s="17" t="s">
        <v>215</v>
      </c>
      <c r="AX1178" s="17" t="s">
        <v>214</v>
      </c>
      <c r="AY1178" s="33">
        <v>9645.5</v>
      </c>
      <c r="AZ1178" s="34">
        <f>IF(AND(AY1178&gt;0,AY1178&lt;=10),AY1178*0.25,IF(AND(AY1178&gt;10,AY1178&lt;=50),AY1178*0.17,IF(AND(AY1178&gt;10,AY1178&lt;=100),AY1178*0.12,IF(AY1178&gt;100,AY1178*0.1))))</f>
        <v>964.55000000000007</v>
      </c>
      <c r="BA1178" s="35">
        <f>AZ1178+AY1178</f>
        <v>10610.05</v>
      </c>
      <c r="BB1178" s="33">
        <f>BA1178+BA1178*0.08</f>
        <v>11458.853999999999</v>
      </c>
    </row>
    <row r="1179" spans="1:116" s="17" customFormat="1" ht="30">
      <c r="A1179" s="36" t="s">
        <v>2686</v>
      </c>
      <c r="B1179" s="23">
        <v>1177</v>
      </c>
      <c r="C1179" s="37"/>
      <c r="D1179" s="37"/>
      <c r="E1179" s="54" t="s">
        <v>5194</v>
      </c>
      <c r="F1179" s="54" t="s">
        <v>5195</v>
      </c>
      <c r="G1179" s="36" t="s">
        <v>5196</v>
      </c>
      <c r="H1179" s="54" t="s">
        <v>5197</v>
      </c>
      <c r="I1179" s="54" t="s">
        <v>396</v>
      </c>
      <c r="J1179" s="54" t="s">
        <v>5198</v>
      </c>
      <c r="K1179" s="40"/>
      <c r="L1179" s="54"/>
      <c r="M1179" s="41">
        <v>1</v>
      </c>
      <c r="N1179" s="54" t="s">
        <v>47</v>
      </c>
      <c r="O1179" s="54" t="s">
        <v>5199</v>
      </c>
      <c r="P1179" s="54" t="s">
        <v>5199</v>
      </c>
      <c r="Q1179" s="54" t="s">
        <v>5200</v>
      </c>
      <c r="R1179" s="29">
        <v>135.94229999999999</v>
      </c>
      <c r="S1179" s="30"/>
      <c r="T1179" s="31"/>
      <c r="U1179" s="9" t="s">
        <v>58</v>
      </c>
      <c r="V1179" s="29"/>
      <c r="W1179" s="30">
        <v>133.78200000000001</v>
      </c>
      <c r="X1179" s="30"/>
      <c r="Y1179" s="30"/>
      <c r="Z1179" s="30"/>
      <c r="AA1179" s="30"/>
      <c r="AB1179" s="30">
        <v>126.458</v>
      </c>
      <c r="AC1179" s="30"/>
      <c r="AD1179" s="30"/>
      <c r="AE1179" s="32"/>
      <c r="AG1179" s="17">
        <v>133.72</v>
      </c>
      <c r="AI1179" s="17">
        <v>188.67</v>
      </c>
      <c r="AN1179" s="33">
        <v>135.94200000000001</v>
      </c>
      <c r="AO1179" s="17" t="s">
        <v>51</v>
      </c>
      <c r="AP1179" s="32" t="s">
        <v>52</v>
      </c>
      <c r="AQ1179" s="17">
        <f>AVERAGE(SMALL(AE1179:AI1179,1),SMALL(AE1179:AI1179,2))</f>
        <v>161.19499999999999</v>
      </c>
      <c r="AR1179" s="17">
        <f>IF(R1179 &lt;=( AVERAGE(SMALL(AE1179:AI1179,1),SMALL(AE1179:AI1179,2))), R1179, "")</f>
        <v>135.94229999999999</v>
      </c>
      <c r="AS1179" s="17" t="e">
        <f>AVERAGE(SMALL(AJ1179:AM1179,1),SMALL(AJ1179:AM1179,2))</f>
        <v>#NUM!</v>
      </c>
      <c r="AT1179" s="17">
        <f>T1179*1.075</f>
        <v>0</v>
      </c>
      <c r="AU1179" s="17" t="e">
        <f>U1179*1.075</f>
        <v>#VALUE!</v>
      </c>
      <c r="AV1179" s="30" t="e">
        <f>MIN(AN1179,AT1179,AU1179)</f>
        <v>#VALUE!</v>
      </c>
      <c r="AW1179" s="42" t="s">
        <v>53</v>
      </c>
      <c r="AX1179" s="17" t="s">
        <v>52</v>
      </c>
      <c r="AY1179" s="33">
        <v>135.94200000000001</v>
      </c>
      <c r="AZ1179" s="34">
        <f>IF(AND(AY1179&gt;0,AY1179&lt;=10),AY1179*0.25,IF(AND(AY1179&gt;10,AY1179&lt;=50),AY1179*0.17,IF(AND(AY1179&gt;10,AY1179&lt;=100),AY1179*0.12,IF(AY1179&gt;100,AY1179*0.1))))</f>
        <v>13.594200000000001</v>
      </c>
      <c r="BA1179" s="35">
        <f>AZ1179+AY1179</f>
        <v>149.53620000000001</v>
      </c>
      <c r="BB1179" s="57">
        <v>149.54</v>
      </c>
    </row>
    <row r="1180" spans="1:116" s="17" customFormat="1" ht="60">
      <c r="A1180" s="43" t="s">
        <v>5218</v>
      </c>
      <c r="B1180" s="23">
        <v>1182</v>
      </c>
      <c r="C1180" s="44">
        <v>2350</v>
      </c>
      <c r="D1180" s="44"/>
      <c r="E1180" s="45" t="s">
        <v>5226</v>
      </c>
      <c r="F1180" s="45" t="s">
        <v>5227</v>
      </c>
      <c r="G1180" s="35" t="s">
        <v>1575</v>
      </c>
      <c r="H1180" s="48" t="s">
        <v>5228</v>
      </c>
      <c r="I1180" s="45" t="s">
        <v>69</v>
      </c>
      <c r="J1180" s="45" t="s">
        <v>5229</v>
      </c>
      <c r="K1180" s="46">
        <v>30</v>
      </c>
      <c r="L1180" s="45" t="s">
        <v>71</v>
      </c>
      <c r="M1180" s="47">
        <v>1</v>
      </c>
      <c r="N1180" s="45" t="s">
        <v>47</v>
      </c>
      <c r="O1180" s="45" t="s">
        <v>5206</v>
      </c>
      <c r="P1180" s="45" t="s">
        <v>5230</v>
      </c>
      <c r="Q1180" s="45" t="s">
        <v>5231</v>
      </c>
      <c r="R1180" s="29">
        <v>4.3</v>
      </c>
      <c r="S1180" s="30"/>
      <c r="T1180" s="31"/>
      <c r="U1180" s="9">
        <v>1.45</v>
      </c>
      <c r="V1180" s="29">
        <v>8.65</v>
      </c>
      <c r="W1180" s="30">
        <v>4.5</v>
      </c>
      <c r="X1180" s="30"/>
      <c r="Y1180" s="30"/>
      <c r="Z1180" s="30"/>
      <c r="AA1180" s="30"/>
      <c r="AB1180" s="30"/>
      <c r="AC1180" s="30"/>
      <c r="AD1180" s="30"/>
      <c r="AE1180" s="32">
        <v>8.65</v>
      </c>
      <c r="AG1180" s="17">
        <v>4.9802999999999997</v>
      </c>
      <c r="AN1180" s="33">
        <v>4.3</v>
      </c>
      <c r="AO1180" s="17" t="s">
        <v>51</v>
      </c>
      <c r="AP1180" s="32" t="s">
        <v>52</v>
      </c>
      <c r="AQ1180" s="17">
        <f>AVERAGE(SMALL(AE1180:AI1180,1),SMALL(AE1180:AI1180,2))</f>
        <v>6.81515</v>
      </c>
      <c r="AR1180" s="17">
        <f>IF(R1180 &lt;=( AVERAGE(SMALL(AE1180:AI1180,1),SMALL(AE1180:AI1180,2))), R1180, "")</f>
        <v>4.3</v>
      </c>
      <c r="AS1180" s="17" t="e">
        <f>AVERAGE(SMALL(AJ1180:AM1180,1),SMALL(AJ1180:AM1180,2))</f>
        <v>#NUM!</v>
      </c>
      <c r="AT1180" s="17">
        <f>T1180*1.075</f>
        <v>0</v>
      </c>
      <c r="AU1180" s="17">
        <f>U1180*1.075</f>
        <v>1.5587499999999999</v>
      </c>
      <c r="AV1180" s="30">
        <f>MIN(AN1180,AT1180,AU1180)</f>
        <v>0</v>
      </c>
      <c r="AW1180" s="17" t="s">
        <v>75</v>
      </c>
      <c r="AX1180" s="17" t="s">
        <v>76</v>
      </c>
      <c r="AY1180" s="33">
        <v>1.5580000000000001</v>
      </c>
      <c r="AZ1180" s="34">
        <f>IF(AND(AY1180&gt;0,AY1180&lt;=10),AY1180*0.25,IF(AND(AY1180&gt;10,AY1180&lt;=50),AY1180*0.17,IF(AND(AY1180&gt;10,AY1180&lt;=100),AY1180*0.12,IF(AY1180&gt;100,AY1180*0.1))))</f>
        <v>0.38950000000000001</v>
      </c>
      <c r="BA1180" s="35">
        <f>AZ1180+AY1180</f>
        <v>1.9475</v>
      </c>
      <c r="BB1180" s="33">
        <f>BA1180+BA1180*0.08</f>
        <v>2.1032999999999999</v>
      </c>
    </row>
    <row r="1181" spans="1:116" s="17" customFormat="1" ht="45">
      <c r="A1181" s="54" t="s">
        <v>5212</v>
      </c>
      <c r="B1181" s="23">
        <v>1180</v>
      </c>
      <c r="C1181" s="37"/>
      <c r="D1181" s="37"/>
      <c r="E1181" s="39" t="s">
        <v>5213</v>
      </c>
      <c r="F1181" s="39" t="s">
        <v>5214</v>
      </c>
      <c r="G1181" s="38" t="s">
        <v>5204</v>
      </c>
      <c r="H1181" s="54" t="s">
        <v>60</v>
      </c>
      <c r="I1181" s="39" t="s">
        <v>106</v>
      </c>
      <c r="J1181" s="39" t="s">
        <v>5215</v>
      </c>
      <c r="K1181" s="40"/>
      <c r="L1181" s="39"/>
      <c r="M1181" s="41">
        <v>10</v>
      </c>
      <c r="N1181" s="39" t="s">
        <v>47</v>
      </c>
      <c r="O1181" s="39" t="s">
        <v>5206</v>
      </c>
      <c r="P1181" s="39" t="s">
        <v>5216</v>
      </c>
      <c r="Q1181" s="39" t="s">
        <v>5217</v>
      </c>
      <c r="R1181" s="29">
        <v>5.82</v>
      </c>
      <c r="S1181" s="30"/>
      <c r="T1181" s="31"/>
      <c r="U1181" s="9" t="s">
        <v>58</v>
      </c>
      <c r="V1181" s="29">
        <v>5.82</v>
      </c>
      <c r="W1181" s="30"/>
      <c r="X1181" s="30"/>
      <c r="Y1181" s="30"/>
      <c r="Z1181" s="30"/>
      <c r="AA1181" s="30"/>
      <c r="AB1181" s="30"/>
      <c r="AC1181" s="30"/>
      <c r="AD1181" s="30"/>
      <c r="AE1181" s="32"/>
      <c r="AF1181" s="17">
        <v>3.63</v>
      </c>
      <c r="AG1181" s="17">
        <v>2.1</v>
      </c>
      <c r="AI1181" s="17">
        <v>2.61</v>
      </c>
      <c r="AN1181" s="33"/>
      <c r="AP1181" s="32"/>
      <c r="AQ1181" s="17">
        <f>AVERAGE(SMALL(AE1181:AI1181,1),SMALL(AE1181:AI1181,2))</f>
        <v>2.355</v>
      </c>
      <c r="AR1181" s="17" t="str">
        <f>IF(R1181 &lt;=( AVERAGE(SMALL(AE1181:AI1181,1),SMALL(AE1181:AI1181,2))), R1181, "")</f>
        <v/>
      </c>
      <c r="AS1181" s="17" t="e">
        <f>AVERAGE(SMALL(AJ1181:AM1181,1),SMALL(AJ1181:AM1181,2))</f>
        <v>#NUM!</v>
      </c>
      <c r="AT1181" s="17">
        <f>T1181*1.075</f>
        <v>0</v>
      </c>
      <c r="AU1181" s="17" t="e">
        <f>U1181*1.075</f>
        <v>#VALUE!</v>
      </c>
      <c r="AV1181" s="30" t="e">
        <f>MIN(AN1181,AT1181,AU1181)</f>
        <v>#VALUE!</v>
      </c>
      <c r="AW1181" s="17" t="s">
        <v>215</v>
      </c>
      <c r="AX1181" s="17" t="s">
        <v>214</v>
      </c>
      <c r="AY1181" s="33">
        <v>2.355</v>
      </c>
      <c r="AZ1181" s="34">
        <f>IF(AND(AY1181&gt;0,AY1181&lt;=10),AY1181*0.25,IF(AND(AY1181&gt;10,AY1181&lt;=50),AY1181*0.17,IF(AND(AY1181&gt;10,AY1181&lt;=100),AY1181*0.12,IF(AY1181&gt;100,AY1181*0.1))))</f>
        <v>0.58875</v>
      </c>
      <c r="BA1181" s="35">
        <f>AZ1181+AY1181</f>
        <v>2.9437500000000001</v>
      </c>
      <c r="BB1181" s="33">
        <f>BA1181+BA1181*0.08</f>
        <v>3.1792500000000001</v>
      </c>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row>
    <row r="1182" spans="1:116" s="17" customFormat="1" ht="30">
      <c r="A1182" s="54" t="s">
        <v>5201</v>
      </c>
      <c r="B1182" s="23">
        <v>1178</v>
      </c>
      <c r="C1182" s="37"/>
      <c r="D1182" s="37"/>
      <c r="E1182" s="39" t="s">
        <v>5202</v>
      </c>
      <c r="F1182" s="39" t="s">
        <v>5203</v>
      </c>
      <c r="G1182" s="38" t="s">
        <v>5204</v>
      </c>
      <c r="H1182" s="54" t="s">
        <v>105</v>
      </c>
      <c r="I1182" s="39" t="s">
        <v>3116</v>
      </c>
      <c r="J1182" s="39" t="s">
        <v>5205</v>
      </c>
      <c r="K1182" s="40"/>
      <c r="L1182" s="39"/>
      <c r="M1182" s="41">
        <v>20</v>
      </c>
      <c r="N1182" s="39" t="s">
        <v>47</v>
      </c>
      <c r="O1182" s="39" t="s">
        <v>5206</v>
      </c>
      <c r="P1182" s="39" t="s">
        <v>5207</v>
      </c>
      <c r="Q1182" s="39" t="s">
        <v>5208</v>
      </c>
      <c r="R1182" s="29">
        <v>10.8</v>
      </c>
      <c r="S1182" s="30"/>
      <c r="T1182" s="31"/>
      <c r="U1182" s="9" t="s">
        <v>58</v>
      </c>
      <c r="V1182" s="29">
        <v>10.8</v>
      </c>
      <c r="W1182" s="30"/>
      <c r="X1182" s="30"/>
      <c r="Y1182" s="30"/>
      <c r="Z1182" s="30"/>
      <c r="AA1182" s="30"/>
      <c r="AB1182" s="30"/>
      <c r="AC1182" s="30"/>
      <c r="AD1182" s="30"/>
      <c r="AE1182" s="32"/>
      <c r="AI1182" s="17">
        <v>6.2</v>
      </c>
      <c r="AN1182" s="33"/>
      <c r="AP1182" s="32"/>
      <c r="AQ1182" s="17" t="e">
        <f>AVERAGE(SMALL(AE1182:AI1182,1),SMALL(AE1182:AI1182,2))</f>
        <v>#NUM!</v>
      </c>
      <c r="AR1182" s="17" t="e">
        <f>IF(R1182 &lt;=( AVERAGE(SMALL(AE1182:AI1182,1),SMALL(AE1182:AI1182,2))), R1182, "")</f>
        <v>#NUM!</v>
      </c>
      <c r="AS1182" s="17" t="e">
        <f>AVERAGE(SMALL(AJ1182:AM1182,1),SMALL(AJ1182:AM1182,2))</f>
        <v>#NUM!</v>
      </c>
      <c r="AT1182" s="17">
        <f>T1182*1.075</f>
        <v>0</v>
      </c>
      <c r="AU1182" s="17" t="e">
        <f>U1182*1.075</f>
        <v>#VALUE!</v>
      </c>
      <c r="AV1182" s="30">
        <v>6.2</v>
      </c>
      <c r="AW1182" s="17" t="s">
        <v>1819</v>
      </c>
      <c r="AX1182" s="17" t="s">
        <v>381</v>
      </c>
      <c r="AY1182" s="33">
        <v>6.2</v>
      </c>
      <c r="AZ1182" s="34">
        <f>IF(AND(AY1182&gt;0,AY1182&lt;=10),AY1182*0.25,IF(AND(AY1182&gt;10,AY1182&lt;=50),AY1182*0.17,IF(AND(AY1182&gt;10,AY1182&lt;=100),AY1182*0.12,IF(AY1182&gt;100,AY1182*0.1))))</f>
        <v>1.55</v>
      </c>
      <c r="BA1182" s="35">
        <f>AZ1182+AY1182</f>
        <v>7.75</v>
      </c>
      <c r="BB1182" s="33">
        <f>BA1182+BA1182*0.08</f>
        <v>8.3699999999999992</v>
      </c>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row>
    <row r="1183" spans="1:116" s="17" customFormat="1" ht="45">
      <c r="A1183" s="43" t="s">
        <v>5218</v>
      </c>
      <c r="B1183" s="23">
        <v>1181</v>
      </c>
      <c r="C1183" s="44">
        <v>2351</v>
      </c>
      <c r="D1183" s="44"/>
      <c r="E1183" s="45" t="s">
        <v>5219</v>
      </c>
      <c r="F1183" s="45" t="s">
        <v>5220</v>
      </c>
      <c r="G1183" s="35" t="s">
        <v>5221</v>
      </c>
      <c r="H1183" s="48" t="s">
        <v>5222</v>
      </c>
      <c r="I1183" s="45" t="s">
        <v>3387</v>
      </c>
      <c r="J1183" s="45" t="s">
        <v>5223</v>
      </c>
      <c r="K1183" s="46"/>
      <c r="L1183" s="45"/>
      <c r="M1183" s="47">
        <v>30</v>
      </c>
      <c r="N1183" s="45" t="s">
        <v>47</v>
      </c>
      <c r="O1183" s="45" t="s">
        <v>5206</v>
      </c>
      <c r="P1183" s="45" t="s">
        <v>5224</v>
      </c>
      <c r="Q1183" s="45" t="s">
        <v>5225</v>
      </c>
      <c r="R1183" s="29">
        <v>14.96</v>
      </c>
      <c r="S1183" s="30"/>
      <c r="T1183" s="31"/>
      <c r="U1183" s="9">
        <v>7.6</v>
      </c>
      <c r="V1183" s="29">
        <v>14.96</v>
      </c>
      <c r="W1183" s="30">
        <v>12.3</v>
      </c>
      <c r="X1183" s="30"/>
      <c r="Y1183" s="30"/>
      <c r="Z1183" s="30"/>
      <c r="AA1183" s="30"/>
      <c r="AB1183" s="30"/>
      <c r="AC1183" s="30"/>
      <c r="AD1183" s="30"/>
      <c r="AE1183" s="32">
        <v>14.96</v>
      </c>
      <c r="AN1183" s="33">
        <v>14.96</v>
      </c>
      <c r="AO1183" s="17" t="s">
        <v>51</v>
      </c>
      <c r="AP1183" s="32" t="s">
        <v>52</v>
      </c>
      <c r="AQ1183" s="17" t="e">
        <f>AVERAGE(SMALL(AE1183:AI1183,1),SMALL(AE1183:AI1183,2))</f>
        <v>#NUM!</v>
      </c>
      <c r="AR1183" s="17" t="e">
        <f>IF(R1183 &lt;=( AVERAGE(SMALL(AE1183:AI1183,1),SMALL(AE1183:AI1183,2))), R1183, "")</f>
        <v>#NUM!</v>
      </c>
      <c r="AS1183" s="17" t="e">
        <f>AVERAGE(SMALL(AJ1183:AM1183,1),SMALL(AJ1183:AM1183,2))</f>
        <v>#NUM!</v>
      </c>
      <c r="AT1183" s="17">
        <f>T1183*1.075</f>
        <v>0</v>
      </c>
      <c r="AU1183" s="17">
        <f>U1183*1.075</f>
        <v>8.17</v>
      </c>
      <c r="AV1183" s="30">
        <f>MIN(AN1183,AT1183,AU1183)</f>
        <v>0</v>
      </c>
      <c r="AW1183" s="17" t="s">
        <v>75</v>
      </c>
      <c r="AX1183" s="17" t="s">
        <v>76</v>
      </c>
      <c r="AY1183" s="33">
        <v>8.17</v>
      </c>
      <c r="AZ1183" s="34">
        <f>IF(AND(AY1183&gt;0,AY1183&lt;=10),AY1183*0.25,IF(AND(AY1183&gt;10,AY1183&lt;=50),AY1183*0.17,IF(AND(AY1183&gt;10,AY1183&lt;=100),AY1183*0.12,IF(AY1183&gt;100,AY1183*0.1))))</f>
        <v>2.0425</v>
      </c>
      <c r="BA1183" s="35">
        <f>AZ1183+AY1183</f>
        <v>10.2125</v>
      </c>
      <c r="BB1183" s="33">
        <f>BA1183+BA1183*0.08</f>
        <v>11.029500000000001</v>
      </c>
    </row>
    <row r="1184" spans="1:116" s="17" customFormat="1" ht="60">
      <c r="A1184" s="54" t="s">
        <v>5209</v>
      </c>
      <c r="B1184" s="23">
        <v>1179</v>
      </c>
      <c r="C1184" s="37"/>
      <c r="D1184" s="37"/>
      <c r="E1184" s="39" t="s">
        <v>5202</v>
      </c>
      <c r="F1184" s="39" t="s">
        <v>5203</v>
      </c>
      <c r="G1184" s="38" t="s">
        <v>5204</v>
      </c>
      <c r="H1184" s="54" t="s">
        <v>3753</v>
      </c>
      <c r="I1184" s="39" t="s">
        <v>261</v>
      </c>
      <c r="J1184" s="39" t="s">
        <v>5210</v>
      </c>
      <c r="K1184" s="40">
        <v>120</v>
      </c>
      <c r="L1184" s="39" t="s">
        <v>83</v>
      </c>
      <c r="M1184" s="41">
        <v>1</v>
      </c>
      <c r="N1184" s="39" t="s">
        <v>47</v>
      </c>
      <c r="O1184" s="39" t="s">
        <v>5206</v>
      </c>
      <c r="P1184" s="39" t="s">
        <v>5207</v>
      </c>
      <c r="Q1184" s="39" t="s">
        <v>5211</v>
      </c>
      <c r="R1184" s="29">
        <v>10.8</v>
      </c>
      <c r="S1184" s="30"/>
      <c r="T1184" s="31"/>
      <c r="U1184" s="9" t="s">
        <v>58</v>
      </c>
      <c r="V1184" s="29">
        <v>10.8</v>
      </c>
      <c r="W1184" s="30"/>
      <c r="X1184" s="30"/>
      <c r="Y1184" s="30"/>
      <c r="Z1184" s="30"/>
      <c r="AA1184" s="30"/>
      <c r="AB1184" s="30"/>
      <c r="AC1184" s="30"/>
      <c r="AD1184" s="30"/>
      <c r="AE1184" s="32"/>
      <c r="AN1184" s="33"/>
      <c r="AP1184" s="32"/>
      <c r="AQ1184" s="17" t="e">
        <f>AVERAGE(SMALL(AE1184:AI1184,1),SMALL(AE1184:AI1184,2))</f>
        <v>#NUM!</v>
      </c>
      <c r="AR1184" s="17" t="e">
        <f>IF(R1184 &lt;=( AVERAGE(SMALL(AE1184:AI1184,1),SMALL(AE1184:AI1184,2))), R1184, "")</f>
        <v>#NUM!</v>
      </c>
      <c r="AS1184" s="17" t="e">
        <f>AVERAGE(SMALL(AJ1184:AM1184,1),SMALL(AJ1184:AM1184,2))</f>
        <v>#NUM!</v>
      </c>
      <c r="AT1184" s="17">
        <f>T1184*1.075</f>
        <v>0</v>
      </c>
      <c r="AU1184" s="17" t="e">
        <f>U1184*1.075</f>
        <v>#VALUE!</v>
      </c>
      <c r="AV1184" s="30" t="e">
        <f>MIN(AN1184,AT1184,AU1184)</f>
        <v>#VALUE!</v>
      </c>
      <c r="AW1184" s="42" t="s">
        <v>53</v>
      </c>
      <c r="AX1184" s="42" t="s">
        <v>52</v>
      </c>
      <c r="AY1184" s="33">
        <v>10.8</v>
      </c>
      <c r="AZ1184" s="34">
        <f>IF(AND(AY1184&gt;0,AY1184&lt;=10),AY1184*0.25,IF(AND(AY1184&gt;10,AY1184&lt;=50),AY1184*0.17,IF(AND(AY1184&gt;10,AY1184&lt;=100),AY1184*0.12,IF(AY1184&gt;100,AY1184*0.1))))</f>
        <v>1.8360000000000003</v>
      </c>
      <c r="BA1184" s="35">
        <f>AZ1184+AY1184</f>
        <v>12.636000000000001</v>
      </c>
      <c r="BB1184" s="33">
        <f>BA1184+BA1184*0.08</f>
        <v>13.646880000000001</v>
      </c>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row>
    <row r="1185" spans="1:116" s="17" customFormat="1" ht="30">
      <c r="A1185" s="43" t="s">
        <v>382</v>
      </c>
      <c r="B1185" s="23">
        <v>1183</v>
      </c>
      <c r="C1185" s="44">
        <v>19910</v>
      </c>
      <c r="D1185" s="44"/>
      <c r="E1185" s="45" t="s">
        <v>5232</v>
      </c>
      <c r="F1185" s="45" t="s">
        <v>5233</v>
      </c>
      <c r="G1185" s="35" t="s">
        <v>369</v>
      </c>
      <c r="H1185" s="48" t="s">
        <v>105</v>
      </c>
      <c r="I1185" s="45" t="s">
        <v>106</v>
      </c>
      <c r="J1185" s="45" t="s">
        <v>497</v>
      </c>
      <c r="K1185" s="46"/>
      <c r="L1185" s="45"/>
      <c r="M1185" s="47">
        <v>14</v>
      </c>
      <c r="N1185" s="45" t="s">
        <v>47</v>
      </c>
      <c r="O1185" s="45" t="s">
        <v>5234</v>
      </c>
      <c r="P1185" s="45" t="s">
        <v>5235</v>
      </c>
      <c r="Q1185" s="45" t="s">
        <v>5236</v>
      </c>
      <c r="R1185" s="29">
        <v>3.49</v>
      </c>
      <c r="S1185" s="30"/>
      <c r="T1185" s="31" t="s">
        <v>58</v>
      </c>
      <c r="U1185" s="9">
        <v>2.2599999999999998</v>
      </c>
      <c r="V1185" s="29">
        <v>3.49</v>
      </c>
      <c r="W1185" s="30"/>
      <c r="X1185" s="30"/>
      <c r="Y1185" s="30"/>
      <c r="Z1185" s="30"/>
      <c r="AA1185" s="30"/>
      <c r="AB1185" s="30"/>
      <c r="AC1185" s="30"/>
      <c r="AD1185" s="30"/>
      <c r="AE1185" s="32">
        <v>3.49</v>
      </c>
      <c r="AI1185" s="17" t="s">
        <v>5237</v>
      </c>
      <c r="AN1185" s="33">
        <v>1.224</v>
      </c>
      <c r="AO1185" s="17" t="s">
        <v>338</v>
      </c>
      <c r="AP1185" s="32" t="s">
        <v>339</v>
      </c>
      <c r="AQ1185" s="17" t="e">
        <f>AVERAGE(SMALL(AE1185:AI1185,1),SMALL(AE1185:AI1185,2))</f>
        <v>#NUM!</v>
      </c>
      <c r="AR1185" s="17" t="e">
        <f>IF(R1185 &lt;=( AVERAGE(SMALL(AE1185:AI1185,1),SMALL(AE1185:AI1185,2))), R1185, "")</f>
        <v>#NUM!</v>
      </c>
      <c r="AS1185" s="17" t="e">
        <f>AVERAGE(SMALL(AJ1185:AM1185,1),SMALL(AJ1185:AM1185,2))</f>
        <v>#NUM!</v>
      </c>
      <c r="AT1185" s="17" t="e">
        <f>T1185*1.075</f>
        <v>#VALUE!</v>
      </c>
      <c r="AU1185" s="17">
        <f>U1185*1.075</f>
        <v>2.4294999999999995</v>
      </c>
      <c r="AV1185" s="30" t="e">
        <f>MIN(AN1185,AT1185,AU1185)</f>
        <v>#VALUE!</v>
      </c>
      <c r="AW1185" s="17" t="s">
        <v>338</v>
      </c>
      <c r="AX1185" s="17" t="s">
        <v>339</v>
      </c>
      <c r="AY1185" s="33">
        <v>1.1648000000000001</v>
      </c>
      <c r="AZ1185" s="34">
        <f>IF(AND(AY1185&gt;0,AY1185&lt;=10),AY1185*0.25,IF(AND(AY1185&gt;10,AY1185&lt;=50),AY1185*0.17,IF(AND(AY1185&gt;10,AY1185&lt;=100),AY1185*0.12,IF(AY1185&gt;100,AY1185*0.1))))</f>
        <v>0.29120000000000001</v>
      </c>
      <c r="BA1185" s="35">
        <f>AZ1185+AY1185</f>
        <v>1.456</v>
      </c>
      <c r="BB1185" s="33">
        <f>BA1185+BA1185*0.08</f>
        <v>1.5724799999999999</v>
      </c>
    </row>
    <row r="1186" spans="1:116" s="17" customFormat="1" ht="30">
      <c r="A1186" s="43" t="s">
        <v>382</v>
      </c>
      <c r="B1186" s="23">
        <v>1184</v>
      </c>
      <c r="C1186" s="44">
        <v>19911</v>
      </c>
      <c r="D1186" s="44"/>
      <c r="E1186" s="45" t="s">
        <v>5232</v>
      </c>
      <c r="F1186" s="45" t="s">
        <v>5233</v>
      </c>
      <c r="G1186" s="35" t="s">
        <v>369</v>
      </c>
      <c r="H1186" s="48" t="s">
        <v>305</v>
      </c>
      <c r="I1186" s="45" t="s">
        <v>106</v>
      </c>
      <c r="J1186" s="45" t="s">
        <v>1773</v>
      </c>
      <c r="K1186" s="46"/>
      <c r="L1186" s="45"/>
      <c r="M1186" s="47">
        <v>28</v>
      </c>
      <c r="N1186" s="45" t="s">
        <v>47</v>
      </c>
      <c r="O1186" s="45" t="s">
        <v>5234</v>
      </c>
      <c r="P1186" s="45" t="s">
        <v>5235</v>
      </c>
      <c r="Q1186" s="45" t="s">
        <v>5238</v>
      </c>
      <c r="R1186" s="29">
        <v>3.24</v>
      </c>
      <c r="S1186" s="30"/>
      <c r="T1186" s="31" t="s">
        <v>58</v>
      </c>
      <c r="U1186" s="9">
        <v>2.1</v>
      </c>
      <c r="V1186" s="29">
        <v>3.24</v>
      </c>
      <c r="W1186" s="30"/>
      <c r="X1186" s="30"/>
      <c r="Y1186" s="30"/>
      <c r="Z1186" s="30"/>
      <c r="AA1186" s="30"/>
      <c r="AB1186" s="30"/>
      <c r="AC1186" s="30"/>
      <c r="AD1186" s="30"/>
      <c r="AE1186" s="32">
        <v>3.24</v>
      </c>
      <c r="AN1186" s="33">
        <v>1.8440000000000001</v>
      </c>
      <c r="AO1186" s="17" t="s">
        <v>338</v>
      </c>
      <c r="AP1186" s="32" t="s">
        <v>339</v>
      </c>
      <c r="AQ1186" s="17" t="e">
        <f>AVERAGE(SMALL(AE1186:AI1186,1),SMALL(AE1186:AI1186,2))</f>
        <v>#NUM!</v>
      </c>
      <c r="AR1186" s="17" t="e">
        <f>IF(R1186 &lt;=( AVERAGE(SMALL(AE1186:AI1186,1),SMALL(AE1186:AI1186,2))), R1186, "")</f>
        <v>#NUM!</v>
      </c>
      <c r="AS1186" s="17" t="e">
        <f>AVERAGE(SMALL(AJ1186:AM1186,1),SMALL(AJ1186:AM1186,2))</f>
        <v>#NUM!</v>
      </c>
      <c r="AT1186" s="17" t="e">
        <f>T1186*1.075</f>
        <v>#VALUE!</v>
      </c>
      <c r="AU1186" s="17">
        <f>U1186*1.075</f>
        <v>2.2574999999999998</v>
      </c>
      <c r="AV1186" s="30" t="e">
        <f>MIN(AN1186,AT1186,AU1186)</f>
        <v>#VALUE!</v>
      </c>
      <c r="AW1186" s="17" t="s">
        <v>338</v>
      </c>
      <c r="AX1186" s="17" t="s">
        <v>339</v>
      </c>
      <c r="AY1186" s="33">
        <v>1.6870000000000001</v>
      </c>
      <c r="AZ1186" s="34">
        <f>IF(AND(AY1186&gt;0,AY1186&lt;=10),AY1186*0.25,IF(AND(AY1186&gt;10,AY1186&lt;=50),AY1186*0.17,IF(AND(AY1186&gt;10,AY1186&lt;=100),AY1186*0.12,IF(AY1186&gt;100,AY1186*0.1))))</f>
        <v>0.42175000000000001</v>
      </c>
      <c r="BA1186" s="35">
        <f>AZ1186+AY1186</f>
        <v>2.1087500000000001</v>
      </c>
      <c r="BB1186" s="33">
        <f>BA1186+BA1186*0.08</f>
        <v>2.27745</v>
      </c>
    </row>
    <row r="1187" spans="1:116" s="17" customFormat="1" ht="30">
      <c r="A1187" s="43" t="s">
        <v>382</v>
      </c>
      <c r="B1187" s="23">
        <v>1186</v>
      </c>
      <c r="C1187" s="44">
        <v>3572</v>
      </c>
      <c r="D1187" s="44"/>
      <c r="E1187" s="45" t="s">
        <v>5247</v>
      </c>
      <c r="F1187" s="45" t="s">
        <v>5248</v>
      </c>
      <c r="G1187" s="35" t="s">
        <v>461</v>
      </c>
      <c r="H1187" s="48" t="s">
        <v>44</v>
      </c>
      <c r="I1187" s="45" t="s">
        <v>782</v>
      </c>
      <c r="J1187" s="45" t="s">
        <v>5249</v>
      </c>
      <c r="K1187" s="46"/>
      <c r="L1187" s="45"/>
      <c r="M1187" s="47">
        <v>30</v>
      </c>
      <c r="N1187" s="45" t="s">
        <v>47</v>
      </c>
      <c r="O1187" s="45" t="s">
        <v>5234</v>
      </c>
      <c r="P1187" s="45" t="s">
        <v>5250</v>
      </c>
      <c r="Q1187" s="45" t="s">
        <v>5251</v>
      </c>
      <c r="R1187" s="29">
        <v>3.3</v>
      </c>
      <c r="S1187" s="30"/>
      <c r="T1187" s="31">
        <v>3.3</v>
      </c>
      <c r="U1187" s="9">
        <v>2.5099999999999998</v>
      </c>
      <c r="V1187" s="29">
        <v>3.3</v>
      </c>
      <c r="W1187" s="30"/>
      <c r="X1187" s="30"/>
      <c r="Y1187" s="30"/>
      <c r="Z1187" s="30"/>
      <c r="AA1187" s="30"/>
      <c r="AB1187" s="30"/>
      <c r="AC1187" s="30"/>
      <c r="AD1187" s="30"/>
      <c r="AE1187" s="32">
        <v>3.3</v>
      </c>
      <c r="AN1187" s="33">
        <v>3.3</v>
      </c>
      <c r="AO1187" s="17" t="s">
        <v>51</v>
      </c>
      <c r="AP1187" s="32" t="s">
        <v>52</v>
      </c>
      <c r="AQ1187" s="17" t="e">
        <f>AVERAGE(SMALL(AE1187:AI1187,1),SMALL(AE1187:AI1187,2))</f>
        <v>#NUM!</v>
      </c>
      <c r="AR1187" s="17" t="e">
        <f>IF(R1187 &lt;=( AVERAGE(SMALL(AE1187:AI1187,1),SMALL(AE1187:AI1187,2))), R1187, "")</f>
        <v>#NUM!</v>
      </c>
      <c r="AS1187" s="17" t="e">
        <f>AVERAGE(SMALL(AJ1187:AM1187,1),SMALL(AJ1187:AM1187,2))</f>
        <v>#NUM!</v>
      </c>
      <c r="AT1187" s="17">
        <f>T1187*1.075</f>
        <v>3.5474999999999999</v>
      </c>
      <c r="AU1187" s="17">
        <f>U1187*1.075</f>
        <v>2.6982499999999998</v>
      </c>
      <c r="AV1187" s="30">
        <f>MIN(AN1187,AT1187,AU1187)</f>
        <v>2.6982499999999998</v>
      </c>
      <c r="AW1187" s="17" t="s">
        <v>75</v>
      </c>
      <c r="AX1187" s="17" t="s">
        <v>76</v>
      </c>
      <c r="AY1187" s="33">
        <v>2.698</v>
      </c>
      <c r="AZ1187" s="34">
        <f>IF(AND(AY1187&gt;0,AY1187&lt;=10),AY1187*0.25,IF(AND(AY1187&gt;10,AY1187&lt;=50),AY1187*0.17,IF(AND(AY1187&gt;10,AY1187&lt;=100),AY1187*0.12,IF(AY1187&gt;100,AY1187*0.1))))</f>
        <v>0.67449999999999999</v>
      </c>
      <c r="BA1187" s="35">
        <f>AZ1187+AY1187</f>
        <v>3.3725000000000001</v>
      </c>
      <c r="BB1187" s="33">
        <f>BA1187+BA1187*0.08</f>
        <v>3.6423000000000001</v>
      </c>
    </row>
    <row r="1188" spans="1:116" s="17" customFormat="1" ht="30">
      <c r="A1188" s="43" t="s">
        <v>382</v>
      </c>
      <c r="B1188" s="23">
        <v>1187</v>
      </c>
      <c r="C1188" s="44">
        <v>1074</v>
      </c>
      <c r="D1188" s="44"/>
      <c r="E1188" s="45" t="s">
        <v>5239</v>
      </c>
      <c r="F1188" s="45" t="s">
        <v>5252</v>
      </c>
      <c r="G1188" s="35" t="s">
        <v>5241</v>
      </c>
      <c r="H1188" s="48" t="s">
        <v>5242</v>
      </c>
      <c r="I1188" s="45" t="s">
        <v>69</v>
      </c>
      <c r="J1188" s="45" t="s">
        <v>5253</v>
      </c>
      <c r="K1188" s="46">
        <v>32</v>
      </c>
      <c r="L1188" s="45" t="s">
        <v>71</v>
      </c>
      <c r="M1188" s="47">
        <v>1</v>
      </c>
      <c r="N1188" s="45" t="s">
        <v>47</v>
      </c>
      <c r="O1188" s="45" t="s">
        <v>5234</v>
      </c>
      <c r="P1188" s="45" t="s">
        <v>5254</v>
      </c>
      <c r="Q1188" s="45" t="s">
        <v>5255</v>
      </c>
      <c r="R1188" s="29">
        <v>11.62</v>
      </c>
      <c r="S1188" s="30"/>
      <c r="T1188" s="31">
        <v>6.66</v>
      </c>
      <c r="U1188" s="9">
        <v>6.66</v>
      </c>
      <c r="V1188" s="29">
        <v>10.28</v>
      </c>
      <c r="W1188" s="30">
        <v>12.97</v>
      </c>
      <c r="X1188" s="30"/>
      <c r="Y1188" s="30"/>
      <c r="Z1188" s="30"/>
      <c r="AA1188" s="30"/>
      <c r="AB1188" s="30"/>
      <c r="AC1188" s="30"/>
      <c r="AD1188" s="30"/>
      <c r="AE1188" s="32">
        <v>10.28</v>
      </c>
      <c r="AN1188" s="33">
        <v>11.62</v>
      </c>
      <c r="AO1188" s="17" t="s">
        <v>51</v>
      </c>
      <c r="AP1188" s="32" t="s">
        <v>52</v>
      </c>
      <c r="AQ1188" s="17" t="e">
        <f>AVERAGE(SMALL(AE1188:AI1188,1),SMALL(AE1188:AI1188,2))</f>
        <v>#NUM!</v>
      </c>
      <c r="AR1188" s="17" t="e">
        <f>IF(R1188 &lt;=( AVERAGE(SMALL(AE1188:AI1188,1),SMALL(AE1188:AI1188,2))), R1188, "")</f>
        <v>#NUM!</v>
      </c>
      <c r="AS1188" s="17" t="e">
        <f>AVERAGE(SMALL(AJ1188:AM1188,1),SMALL(AJ1188:AM1188,2))</f>
        <v>#NUM!</v>
      </c>
      <c r="AT1188" s="17">
        <f>T1188*1.075</f>
        <v>7.1594999999999995</v>
      </c>
      <c r="AU1188" s="17">
        <f>U1188*1.075</f>
        <v>7.1594999999999995</v>
      </c>
      <c r="AV1188" s="30">
        <f>MIN(AN1188,AT1188,AU1188)</f>
        <v>7.1594999999999995</v>
      </c>
      <c r="AW1188" s="17" t="s">
        <v>75</v>
      </c>
      <c r="AX1188" s="17" t="s">
        <v>76</v>
      </c>
      <c r="AY1188" s="33">
        <v>7.1589999999999998</v>
      </c>
      <c r="AZ1188" s="34">
        <f>IF(AND(AY1188&gt;0,AY1188&lt;=10),AY1188*0.25,IF(AND(AY1188&gt;10,AY1188&lt;=50),AY1188*0.17,IF(AND(AY1188&gt;10,AY1188&lt;=100),AY1188*0.12,IF(AY1188&gt;100,AY1188*0.1))))</f>
        <v>1.78975</v>
      </c>
      <c r="BA1188" s="35">
        <f>AZ1188+AY1188</f>
        <v>8.9487500000000004</v>
      </c>
      <c r="BB1188" s="33">
        <f>BA1188+BA1188*0.08</f>
        <v>9.66465</v>
      </c>
    </row>
    <row r="1189" spans="1:116" s="17" customFormat="1" ht="30">
      <c r="A1189" s="43" t="s">
        <v>382</v>
      </c>
      <c r="B1189" s="23">
        <v>1185</v>
      </c>
      <c r="C1189" s="44">
        <v>1070</v>
      </c>
      <c r="D1189" s="44"/>
      <c r="E1189" s="45" t="s">
        <v>5239</v>
      </c>
      <c r="F1189" s="45" t="s">
        <v>5240</v>
      </c>
      <c r="G1189" s="35" t="s">
        <v>5241</v>
      </c>
      <c r="H1189" s="48" t="s">
        <v>5242</v>
      </c>
      <c r="I1189" s="45" t="s">
        <v>5243</v>
      </c>
      <c r="J1189" s="45" t="s">
        <v>5244</v>
      </c>
      <c r="K1189" s="46"/>
      <c r="L1189" s="45"/>
      <c r="M1189" s="47">
        <v>10</v>
      </c>
      <c r="N1189" s="45" t="s">
        <v>47</v>
      </c>
      <c r="O1189" s="45" t="s">
        <v>5234</v>
      </c>
      <c r="P1189" s="45" t="s">
        <v>5245</v>
      </c>
      <c r="Q1189" s="45" t="s">
        <v>5246</v>
      </c>
      <c r="R1189" s="29">
        <v>12.69</v>
      </c>
      <c r="S1189" s="30"/>
      <c r="T1189" s="31">
        <v>7.12</v>
      </c>
      <c r="U1189" s="9">
        <v>7.12</v>
      </c>
      <c r="V1189" s="29">
        <v>10.98</v>
      </c>
      <c r="W1189" s="30">
        <v>14.41</v>
      </c>
      <c r="X1189" s="30"/>
      <c r="Y1189" s="30"/>
      <c r="Z1189" s="30"/>
      <c r="AA1189" s="30"/>
      <c r="AB1189" s="30"/>
      <c r="AC1189" s="30"/>
      <c r="AD1189" s="30"/>
      <c r="AE1189" s="32">
        <v>10.98</v>
      </c>
      <c r="AN1189" s="33">
        <v>12.69</v>
      </c>
      <c r="AO1189" s="17" t="s">
        <v>51</v>
      </c>
      <c r="AP1189" s="32" t="s">
        <v>52</v>
      </c>
      <c r="AQ1189" s="17" t="e">
        <f>AVERAGE(SMALL(AE1189:AI1189,1),SMALL(AE1189:AI1189,2))</f>
        <v>#NUM!</v>
      </c>
      <c r="AR1189" s="17" t="e">
        <f>IF(R1189 &lt;=( AVERAGE(SMALL(AE1189:AI1189,1),SMALL(AE1189:AI1189,2))), R1189, "")</f>
        <v>#NUM!</v>
      </c>
      <c r="AS1189" s="17" t="e">
        <f>AVERAGE(SMALL(AJ1189:AM1189,1),SMALL(AJ1189:AM1189,2))</f>
        <v>#NUM!</v>
      </c>
      <c r="AT1189" s="17">
        <f>T1189*1.075</f>
        <v>7.6539999999999999</v>
      </c>
      <c r="AU1189" s="17">
        <f>U1189*1.075</f>
        <v>7.6539999999999999</v>
      </c>
      <c r="AV1189" s="30">
        <f>MIN(AN1189,AT1189,AU1189)</f>
        <v>7.6539999999999999</v>
      </c>
      <c r="AW1189" s="17" t="s">
        <v>75</v>
      </c>
      <c r="AX1189" s="17" t="s">
        <v>76</v>
      </c>
      <c r="AY1189" s="33">
        <v>7.6539999999999999</v>
      </c>
      <c r="AZ1189" s="34">
        <f>IF(AND(AY1189&gt;0,AY1189&lt;=10),AY1189*0.25,IF(AND(AY1189&gt;10,AY1189&lt;=50),AY1189*0.17,IF(AND(AY1189&gt;10,AY1189&lt;=100),AY1189*0.12,IF(AY1189&gt;100,AY1189*0.1))))</f>
        <v>1.9135</v>
      </c>
      <c r="BA1189" s="35">
        <f>AZ1189+AY1189</f>
        <v>9.567499999999999</v>
      </c>
      <c r="BB1189" s="33">
        <f>BA1189+BA1189*0.08</f>
        <v>10.332899999999999</v>
      </c>
    </row>
    <row r="1190" spans="1:116" s="17" customFormat="1" ht="45">
      <c r="A1190" s="43" t="s">
        <v>5256</v>
      </c>
      <c r="B1190" s="23">
        <v>1188</v>
      </c>
      <c r="C1190" s="44">
        <v>3619</v>
      </c>
      <c r="D1190" s="44"/>
      <c r="E1190" s="45" t="s">
        <v>5257</v>
      </c>
      <c r="F1190" s="45" t="s">
        <v>5258</v>
      </c>
      <c r="G1190" s="35" t="s">
        <v>725</v>
      </c>
      <c r="H1190" s="48" t="s">
        <v>228</v>
      </c>
      <c r="I1190" s="45" t="s">
        <v>3387</v>
      </c>
      <c r="J1190" s="45" t="s">
        <v>5259</v>
      </c>
      <c r="K1190" s="46"/>
      <c r="L1190" s="45"/>
      <c r="M1190" s="47">
        <v>40</v>
      </c>
      <c r="N1190" s="45" t="s">
        <v>47</v>
      </c>
      <c r="O1190" s="45" t="s">
        <v>5260</v>
      </c>
      <c r="P1190" s="45" t="s">
        <v>5261</v>
      </c>
      <c r="Q1190" s="45" t="s">
        <v>5262</v>
      </c>
      <c r="R1190" s="29">
        <v>4.3499999999999996</v>
      </c>
      <c r="S1190" s="30"/>
      <c r="T1190" s="31"/>
      <c r="U1190" s="9">
        <v>3</v>
      </c>
      <c r="V1190" s="29"/>
      <c r="W1190" s="30">
        <v>4.2300000000000004</v>
      </c>
      <c r="X1190" s="30"/>
      <c r="Y1190" s="30"/>
      <c r="Z1190" s="30"/>
      <c r="AA1190" s="30"/>
      <c r="AB1190" s="30"/>
      <c r="AC1190" s="30"/>
      <c r="AD1190" s="30"/>
      <c r="AE1190" s="32"/>
      <c r="AN1190" s="33">
        <v>4.3499999999999996</v>
      </c>
      <c r="AO1190" s="17" t="s">
        <v>51</v>
      </c>
      <c r="AP1190" s="32" t="s">
        <v>52</v>
      </c>
      <c r="AQ1190" s="17" t="e">
        <f>AVERAGE(SMALL(AE1190:AI1190,1),SMALL(AE1190:AI1190,2))</f>
        <v>#NUM!</v>
      </c>
      <c r="AR1190" s="17" t="e">
        <f>IF(R1190 &lt;=( AVERAGE(SMALL(AE1190:AI1190,1),SMALL(AE1190:AI1190,2))), R1190, "")</f>
        <v>#NUM!</v>
      </c>
      <c r="AS1190" s="17" t="e">
        <f>AVERAGE(SMALL(AJ1190:AM1190,1),SMALL(AJ1190:AM1190,2))</f>
        <v>#NUM!</v>
      </c>
      <c r="AT1190" s="17">
        <f>T1190*1.075</f>
        <v>0</v>
      </c>
      <c r="AU1190" s="17">
        <f>U1190*1.075</f>
        <v>3.2249999999999996</v>
      </c>
      <c r="AV1190" s="30">
        <f>MIN(AN1190,AT1190,AU1190)</f>
        <v>0</v>
      </c>
      <c r="AW1190" s="17" t="s">
        <v>75</v>
      </c>
      <c r="AX1190" s="17" t="s">
        <v>76</v>
      </c>
      <c r="AY1190" s="33">
        <v>3.2250000000000001</v>
      </c>
      <c r="AZ1190" s="34">
        <f>IF(AND(AY1190&gt;0,AY1190&lt;=10),AY1190*0.25,IF(AND(AY1190&gt;10,AY1190&lt;=50),AY1190*0.17,IF(AND(AY1190&gt;10,AY1190&lt;=100),AY1190*0.12,IF(AY1190&gt;100,AY1190*0.1))))</f>
        <v>0.80625000000000002</v>
      </c>
      <c r="BA1190" s="35">
        <f>AZ1190+AY1190</f>
        <v>4.03125</v>
      </c>
      <c r="BB1190" s="33">
        <f>BA1190+BA1190*0.08</f>
        <v>4.3537499999999998</v>
      </c>
    </row>
    <row r="1191" spans="1:116" s="17" customFormat="1" ht="30">
      <c r="A1191" s="22" t="s">
        <v>5263</v>
      </c>
      <c r="B1191" s="23">
        <v>1192</v>
      </c>
      <c r="C1191" s="24"/>
      <c r="D1191" s="24"/>
      <c r="E1191" s="26" t="s">
        <v>5281</v>
      </c>
      <c r="F1191" s="26" t="s">
        <v>5282</v>
      </c>
      <c r="G1191" s="25" t="s">
        <v>5283</v>
      </c>
      <c r="H1191" s="22" t="s">
        <v>5284</v>
      </c>
      <c r="I1191" s="26" t="s">
        <v>557</v>
      </c>
      <c r="J1191" s="26" t="s">
        <v>5285</v>
      </c>
      <c r="K1191" s="27">
        <v>5</v>
      </c>
      <c r="L1191" s="26" t="s">
        <v>83</v>
      </c>
      <c r="M1191" s="28">
        <v>1</v>
      </c>
      <c r="N1191" s="26" t="s">
        <v>47</v>
      </c>
      <c r="O1191" s="26" t="s">
        <v>5269</v>
      </c>
      <c r="P1191" s="26" t="s">
        <v>5279</v>
      </c>
      <c r="Q1191" s="26" t="s">
        <v>5286</v>
      </c>
      <c r="R1191" s="29">
        <v>6</v>
      </c>
      <c r="S1191" s="30">
        <v>5.4</v>
      </c>
      <c r="T1191" s="31"/>
      <c r="U1191" s="9">
        <v>1.07</v>
      </c>
      <c r="V1191" s="29"/>
      <c r="W1191" s="30">
        <v>5</v>
      </c>
      <c r="X1191" s="30"/>
      <c r="Y1191" s="30"/>
      <c r="Z1191" s="30"/>
      <c r="AA1191" s="30"/>
      <c r="AB1191" s="30"/>
      <c r="AC1191" s="30"/>
      <c r="AD1191" s="30"/>
      <c r="AE1191" s="32"/>
      <c r="AN1191" s="33"/>
      <c r="AP1191" s="32"/>
      <c r="AQ1191" s="17" t="e">
        <f>AVERAGE(SMALL(AE1191:AI1191,1),SMALL(AE1191:AI1191,2))</f>
        <v>#NUM!</v>
      </c>
      <c r="AR1191" s="17" t="e">
        <f>IF(R1191 &lt;=( AVERAGE(SMALL(AE1191:AI1191,1),SMALL(AE1191:AI1191,2))), R1191, "")</f>
        <v>#NUM!</v>
      </c>
      <c r="AS1191" s="17" t="e">
        <f>AVERAGE(SMALL(AJ1191:AM1191,1),SMALL(AJ1191:AM1191,2))</f>
        <v>#NUM!</v>
      </c>
      <c r="AT1191" s="17">
        <f>T1191*1.075</f>
        <v>0</v>
      </c>
      <c r="AU1191" s="17">
        <f>U1191*1.075</f>
        <v>1.15025</v>
      </c>
      <c r="AV1191" s="30">
        <f>MIN(AN1191,AT1191,AU1191)</f>
        <v>0</v>
      </c>
      <c r="AW1191" s="17" t="s">
        <v>75</v>
      </c>
      <c r="AX1191" s="17" t="s">
        <v>76</v>
      </c>
      <c r="AY1191" s="33">
        <v>1.1499999999999999</v>
      </c>
      <c r="AZ1191" s="34">
        <f>IF(AND(AY1191&gt;0,AY1191&lt;=10),AY1191*0.25,IF(AND(AY1191&gt;10,AY1191&lt;=50),AY1191*0.17,IF(AND(AY1191&gt;10,AY1191&lt;=100),AY1191*0.12,IF(AY1191&gt;100,AY1191*0.1))))</f>
        <v>0.28749999999999998</v>
      </c>
      <c r="BA1191" s="35">
        <f>AZ1191+AY1191</f>
        <v>1.4375</v>
      </c>
      <c r="BB1191" s="33">
        <f>BA1191+BA1191*0.08</f>
        <v>1.5525</v>
      </c>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row>
    <row r="1192" spans="1:116" s="17" customFormat="1" ht="45">
      <c r="A1192" s="22" t="s">
        <v>5263</v>
      </c>
      <c r="B1192" s="23">
        <v>1193</v>
      </c>
      <c r="C1192" s="24"/>
      <c r="D1192" s="24"/>
      <c r="E1192" s="26" t="s">
        <v>5287</v>
      </c>
      <c r="F1192" s="26" t="s">
        <v>1650</v>
      </c>
      <c r="G1192" s="25" t="s">
        <v>1651</v>
      </c>
      <c r="H1192" s="22" t="s">
        <v>1027</v>
      </c>
      <c r="I1192" s="26" t="s">
        <v>557</v>
      </c>
      <c r="J1192" s="26" t="s">
        <v>5288</v>
      </c>
      <c r="K1192" s="27">
        <v>5</v>
      </c>
      <c r="L1192" s="26" t="s">
        <v>83</v>
      </c>
      <c r="M1192" s="28">
        <v>1</v>
      </c>
      <c r="N1192" s="26" t="s">
        <v>47</v>
      </c>
      <c r="O1192" s="26" t="s">
        <v>5269</v>
      </c>
      <c r="P1192" s="26" t="s">
        <v>5289</v>
      </c>
      <c r="Q1192" s="26" t="s">
        <v>5290</v>
      </c>
      <c r="R1192" s="29">
        <v>5.09</v>
      </c>
      <c r="S1192" s="30">
        <v>4.32</v>
      </c>
      <c r="T1192" s="31">
        <v>4</v>
      </c>
      <c r="U1192" s="9">
        <v>4</v>
      </c>
      <c r="V1192" s="29"/>
      <c r="W1192" s="30">
        <v>4</v>
      </c>
      <c r="X1192" s="30"/>
      <c r="Y1192" s="30"/>
      <c r="Z1192" s="30"/>
      <c r="AA1192" s="30"/>
      <c r="AB1192" s="30"/>
      <c r="AC1192" s="30"/>
      <c r="AD1192" s="30"/>
      <c r="AE1192" s="32"/>
      <c r="AN1192" s="33"/>
      <c r="AP1192" s="32"/>
      <c r="AQ1192" s="17" t="e">
        <f>AVERAGE(SMALL(AE1192:AI1192,1),SMALL(AE1192:AI1192,2))</f>
        <v>#NUM!</v>
      </c>
      <c r="AR1192" s="17" t="e">
        <f>IF(R1192 &lt;=( AVERAGE(SMALL(AE1192:AI1192,1),SMALL(AE1192:AI1192,2))), R1192, "")</f>
        <v>#NUM!</v>
      </c>
      <c r="AS1192" s="17" t="e">
        <f>AVERAGE(SMALL(AJ1192:AM1192,1),SMALL(AJ1192:AM1192,2))</f>
        <v>#NUM!</v>
      </c>
      <c r="AT1192" s="17">
        <f>T1192*1.075</f>
        <v>4.3</v>
      </c>
      <c r="AU1192" s="17">
        <f>U1192*1.075</f>
        <v>4.3</v>
      </c>
      <c r="AV1192" s="30">
        <f>MIN(AN1192,AT1192,AU1192)</f>
        <v>4.3</v>
      </c>
      <c r="AW1192" s="17" t="s">
        <v>75</v>
      </c>
      <c r="AX1192" s="17" t="s">
        <v>76</v>
      </c>
      <c r="AY1192" s="33">
        <v>4.3</v>
      </c>
      <c r="AZ1192" s="34">
        <f>IF(AND(AY1192&gt;0,AY1192&lt;=10),AY1192*0.25,IF(AND(AY1192&gt;10,AY1192&lt;=50),AY1192*0.17,IF(AND(AY1192&gt;10,AY1192&lt;=100),AY1192*0.12,IF(AY1192&gt;100,AY1192*0.1))))</f>
        <v>1.075</v>
      </c>
      <c r="BA1192" s="35">
        <f>AZ1192+AY1192</f>
        <v>5.375</v>
      </c>
      <c r="BB1192" s="33">
        <f>BA1192+BA1192*0.08</f>
        <v>5.8049999999999997</v>
      </c>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row>
    <row r="1193" spans="1:116" s="17" customFormat="1" ht="30">
      <c r="A1193" s="22" t="s">
        <v>5263</v>
      </c>
      <c r="B1193" s="23">
        <v>1190</v>
      </c>
      <c r="C1193" s="24"/>
      <c r="D1193" s="24"/>
      <c r="E1193" s="26" t="s">
        <v>5272</v>
      </c>
      <c r="F1193" s="26" t="s">
        <v>855</v>
      </c>
      <c r="G1193" s="25" t="s">
        <v>4286</v>
      </c>
      <c r="H1193" s="22" t="s">
        <v>2767</v>
      </c>
      <c r="I1193" s="26" t="s">
        <v>557</v>
      </c>
      <c r="J1193" s="26" t="s">
        <v>4509</v>
      </c>
      <c r="K1193" s="27">
        <v>5</v>
      </c>
      <c r="L1193" s="26" t="s">
        <v>83</v>
      </c>
      <c r="M1193" s="28">
        <v>1</v>
      </c>
      <c r="N1193" s="26" t="s">
        <v>47</v>
      </c>
      <c r="O1193" s="26" t="s">
        <v>5269</v>
      </c>
      <c r="P1193" s="26" t="s">
        <v>5273</v>
      </c>
      <c r="Q1193" s="26" t="s">
        <v>5274</v>
      </c>
      <c r="R1193" s="29">
        <v>6</v>
      </c>
      <c r="S1193" s="30">
        <v>5.4</v>
      </c>
      <c r="T1193" s="31">
        <v>5</v>
      </c>
      <c r="U1193" s="9">
        <v>5</v>
      </c>
      <c r="V1193" s="29"/>
      <c r="W1193" s="30">
        <v>5</v>
      </c>
      <c r="X1193" s="30"/>
      <c r="Y1193" s="30"/>
      <c r="Z1193" s="30"/>
      <c r="AA1193" s="30"/>
      <c r="AB1193" s="30"/>
      <c r="AC1193" s="30"/>
      <c r="AD1193" s="30"/>
      <c r="AE1193" s="32"/>
      <c r="AF1193" s="17">
        <v>6.8</v>
      </c>
      <c r="AN1193" s="33"/>
      <c r="AP1193" s="32"/>
      <c r="AQ1193" s="17" t="e">
        <f>AVERAGE(SMALL(AE1193:AI1193,1),SMALL(AE1193:AI1193,2))</f>
        <v>#NUM!</v>
      </c>
      <c r="AR1193" s="17" t="e">
        <f>IF(R1193 &lt;=( AVERAGE(SMALL(AE1193:AI1193,1),SMALL(AE1193:AI1193,2))), R1193, "")</f>
        <v>#NUM!</v>
      </c>
      <c r="AS1193" s="17" t="e">
        <f>AVERAGE(SMALL(AJ1193:AM1193,1),SMALL(AJ1193:AM1193,2))</f>
        <v>#NUM!</v>
      </c>
      <c r="AT1193" s="17">
        <f>T1193*1.075</f>
        <v>5.375</v>
      </c>
      <c r="AU1193" s="17">
        <f>U1193*1.075</f>
        <v>5.375</v>
      </c>
      <c r="AV1193" s="30">
        <f>MIN(AN1193,AT1193,AU1193)</f>
        <v>5.375</v>
      </c>
      <c r="AW1193" s="17" t="s">
        <v>75</v>
      </c>
      <c r="AX1193" s="17" t="s">
        <v>76</v>
      </c>
      <c r="AY1193" s="33">
        <v>5.38</v>
      </c>
      <c r="AZ1193" s="34">
        <f>IF(AND(AY1193&gt;0,AY1193&lt;=10),AY1193*0.25,IF(AND(AY1193&gt;10,AY1193&lt;=50),AY1193*0.17,IF(AND(AY1193&gt;10,AY1193&lt;=100),AY1193*0.12,IF(AY1193&gt;100,AY1193*0.1))))</f>
        <v>1.345</v>
      </c>
      <c r="BA1193" s="35">
        <f>AZ1193+AY1193</f>
        <v>6.7249999999999996</v>
      </c>
      <c r="BB1193" s="33">
        <f>BA1193+BA1193*0.08</f>
        <v>7.2629999999999999</v>
      </c>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row>
    <row r="1194" spans="1:116" s="17" customFormat="1" ht="30">
      <c r="A1194" s="22" t="s">
        <v>5263</v>
      </c>
      <c r="B1194" s="23">
        <v>1189</v>
      </c>
      <c r="C1194" s="24"/>
      <c r="D1194" s="24"/>
      <c r="E1194" s="26" t="s">
        <v>5264</v>
      </c>
      <c r="F1194" s="26" t="s">
        <v>5265</v>
      </c>
      <c r="G1194" s="25" t="s">
        <v>5266</v>
      </c>
      <c r="H1194" s="22" t="s">
        <v>5267</v>
      </c>
      <c r="I1194" s="26" t="s">
        <v>557</v>
      </c>
      <c r="J1194" s="26" t="s">
        <v>5268</v>
      </c>
      <c r="K1194" s="27">
        <v>0.3</v>
      </c>
      <c r="L1194" s="26" t="s">
        <v>83</v>
      </c>
      <c r="M1194" s="28">
        <v>20</v>
      </c>
      <c r="N1194" s="26" t="s">
        <v>47</v>
      </c>
      <c r="O1194" s="26" t="s">
        <v>5269</v>
      </c>
      <c r="P1194" s="26" t="s">
        <v>5270</v>
      </c>
      <c r="Q1194" s="26" t="s">
        <v>5271</v>
      </c>
      <c r="R1194" s="29">
        <v>7</v>
      </c>
      <c r="S1194" s="30">
        <v>6.48</v>
      </c>
      <c r="T1194" s="31">
        <v>6</v>
      </c>
      <c r="U1194" s="9">
        <v>6</v>
      </c>
      <c r="V1194" s="29"/>
      <c r="W1194" s="30">
        <v>6</v>
      </c>
      <c r="X1194" s="30"/>
      <c r="Y1194" s="30"/>
      <c r="Z1194" s="30"/>
      <c r="AA1194" s="30"/>
      <c r="AB1194" s="30"/>
      <c r="AC1194" s="30"/>
      <c r="AD1194" s="30"/>
      <c r="AE1194" s="32"/>
      <c r="AN1194" s="33"/>
      <c r="AP1194" s="32"/>
      <c r="AQ1194" s="17" t="e">
        <f>AVERAGE(SMALL(AE1194:AI1194,1),SMALL(AE1194:AI1194,2))</f>
        <v>#NUM!</v>
      </c>
      <c r="AR1194" s="17" t="e">
        <f>IF(R1194 &lt;=( AVERAGE(SMALL(AE1194:AI1194,1),SMALL(AE1194:AI1194,2))), R1194, "")</f>
        <v>#NUM!</v>
      </c>
      <c r="AS1194" s="17" t="e">
        <f>AVERAGE(SMALL(AJ1194:AM1194,1),SMALL(AJ1194:AM1194,2))</f>
        <v>#NUM!</v>
      </c>
      <c r="AT1194" s="17">
        <f>T1194*1.075</f>
        <v>6.4499999999999993</v>
      </c>
      <c r="AU1194" s="17">
        <f>U1194*1.075</f>
        <v>6.4499999999999993</v>
      </c>
      <c r="AV1194" s="30">
        <f>MIN(AN1194,AT1194,AU1194)</f>
        <v>6.4499999999999993</v>
      </c>
      <c r="AW1194" s="17" t="s">
        <v>75</v>
      </c>
      <c r="AX1194" s="17" t="s">
        <v>76</v>
      </c>
      <c r="AY1194" s="33">
        <v>6.45</v>
      </c>
      <c r="AZ1194" s="34">
        <f>IF(AND(AY1194&gt;0,AY1194&lt;=10),AY1194*0.25,IF(AND(AY1194&gt;10,AY1194&lt;=50),AY1194*0.17,IF(AND(AY1194&gt;10,AY1194&lt;=100),AY1194*0.12,IF(AY1194&gt;100,AY1194*0.1))))</f>
        <v>1.6125</v>
      </c>
      <c r="BA1194" s="35">
        <f>AZ1194+AY1194</f>
        <v>8.0625</v>
      </c>
      <c r="BB1194" s="33">
        <f>BA1194+BA1194*0.08</f>
        <v>8.7074999999999996</v>
      </c>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row>
    <row r="1195" spans="1:116" s="17" customFormat="1" ht="30">
      <c r="A1195" s="22" t="s">
        <v>5263</v>
      </c>
      <c r="B1195" s="23">
        <v>1191</v>
      </c>
      <c r="C1195" s="24"/>
      <c r="D1195" s="24"/>
      <c r="E1195" s="26" t="s">
        <v>5275</v>
      </c>
      <c r="F1195" s="26" t="s">
        <v>5276</v>
      </c>
      <c r="G1195" s="25" t="s">
        <v>5277</v>
      </c>
      <c r="H1195" s="22" t="s">
        <v>830</v>
      </c>
      <c r="I1195" s="26" t="s">
        <v>557</v>
      </c>
      <c r="J1195" s="26" t="s">
        <v>5278</v>
      </c>
      <c r="K1195" s="27">
        <v>10</v>
      </c>
      <c r="L1195" s="26" t="s">
        <v>83</v>
      </c>
      <c r="M1195" s="28">
        <v>1</v>
      </c>
      <c r="N1195" s="26" t="s">
        <v>47</v>
      </c>
      <c r="O1195" s="26" t="s">
        <v>5269</v>
      </c>
      <c r="P1195" s="26" t="s">
        <v>5279</v>
      </c>
      <c r="Q1195" s="26" t="s">
        <v>5280</v>
      </c>
      <c r="R1195" s="29">
        <v>10</v>
      </c>
      <c r="S1195" s="30">
        <v>9.7200000000000006</v>
      </c>
      <c r="T1195" s="31">
        <v>9</v>
      </c>
      <c r="U1195" s="9">
        <v>9</v>
      </c>
      <c r="V1195" s="29"/>
      <c r="W1195" s="30">
        <v>9</v>
      </c>
      <c r="X1195" s="30"/>
      <c r="Y1195" s="30"/>
      <c r="Z1195" s="30"/>
      <c r="AA1195" s="30"/>
      <c r="AB1195" s="30"/>
      <c r="AC1195" s="30"/>
      <c r="AD1195" s="30"/>
      <c r="AE1195" s="32"/>
      <c r="AN1195" s="33"/>
      <c r="AP1195" s="32"/>
      <c r="AQ1195" s="17" t="e">
        <f>AVERAGE(SMALL(AE1195:AI1195,1),SMALL(AE1195:AI1195,2))</f>
        <v>#NUM!</v>
      </c>
      <c r="AR1195" s="17" t="e">
        <f>IF(R1195 &lt;=( AVERAGE(SMALL(AE1195:AI1195,1),SMALL(AE1195:AI1195,2))), R1195, "")</f>
        <v>#NUM!</v>
      </c>
      <c r="AS1195" s="17" t="e">
        <f>AVERAGE(SMALL(AJ1195:AM1195,1),SMALL(AJ1195:AM1195,2))</f>
        <v>#NUM!</v>
      </c>
      <c r="AT1195" s="17">
        <f>T1195*1.075</f>
        <v>9.6749999999999989</v>
      </c>
      <c r="AU1195" s="17">
        <f>U1195*1.075</f>
        <v>9.6749999999999989</v>
      </c>
      <c r="AV1195" s="30">
        <f>MIN(AN1195,AT1195,AU1195)</f>
        <v>9.6749999999999989</v>
      </c>
      <c r="AW1195" s="17" t="s">
        <v>75</v>
      </c>
      <c r="AX1195" s="17" t="s">
        <v>76</v>
      </c>
      <c r="AY1195" s="33">
        <v>9.68</v>
      </c>
      <c r="AZ1195" s="34">
        <f>IF(AND(AY1195&gt;0,AY1195&lt;=10),AY1195*0.25,IF(AND(AY1195&gt;10,AY1195&lt;=50),AY1195*0.17,IF(AND(AY1195&gt;10,AY1195&lt;=100),AY1195*0.12,IF(AY1195&gt;100,AY1195*0.1))))</f>
        <v>2.42</v>
      </c>
      <c r="BA1195" s="35">
        <f>AZ1195+AY1195</f>
        <v>12.1</v>
      </c>
      <c r="BB1195" s="33">
        <f>BA1195+BA1195*0.08</f>
        <v>13.068</v>
      </c>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row>
    <row r="1196" spans="1:116" s="17" customFormat="1" ht="30">
      <c r="A1196" s="43" t="s">
        <v>5307</v>
      </c>
      <c r="B1196" s="23">
        <v>1198</v>
      </c>
      <c r="C1196" s="44">
        <v>2356</v>
      </c>
      <c r="D1196" s="44"/>
      <c r="E1196" s="45" t="s">
        <v>5308</v>
      </c>
      <c r="F1196" s="45" t="s">
        <v>2315</v>
      </c>
      <c r="G1196" s="35" t="s">
        <v>2316</v>
      </c>
      <c r="H1196" s="48" t="s">
        <v>1001</v>
      </c>
      <c r="I1196" s="45" t="s">
        <v>45</v>
      </c>
      <c r="J1196" s="45" t="s">
        <v>403</v>
      </c>
      <c r="K1196" s="46"/>
      <c r="L1196" s="45"/>
      <c r="M1196" s="47">
        <v>30</v>
      </c>
      <c r="N1196" s="45" t="s">
        <v>47</v>
      </c>
      <c r="O1196" s="45" t="s">
        <v>5296</v>
      </c>
      <c r="P1196" s="45" t="s">
        <v>5309</v>
      </c>
      <c r="Q1196" s="45" t="s">
        <v>5310</v>
      </c>
      <c r="R1196" s="29">
        <v>13.11</v>
      </c>
      <c r="S1196" s="30"/>
      <c r="T1196" s="31"/>
      <c r="U1196" s="9">
        <v>3.68</v>
      </c>
      <c r="V1196" s="29">
        <v>12.26</v>
      </c>
      <c r="W1196" s="30"/>
      <c r="X1196" s="30"/>
      <c r="Y1196" s="30"/>
      <c r="Z1196" s="30"/>
      <c r="AA1196" s="30"/>
      <c r="AB1196" s="30"/>
      <c r="AC1196" s="30"/>
      <c r="AD1196" s="30"/>
      <c r="AE1196" s="32">
        <v>12.26</v>
      </c>
      <c r="AN1196" s="33">
        <v>13.11</v>
      </c>
      <c r="AO1196" s="17" t="s">
        <v>51</v>
      </c>
      <c r="AP1196" s="32" t="s">
        <v>52</v>
      </c>
      <c r="AQ1196" s="17" t="e">
        <f>AVERAGE(SMALL(AE1196:AI1196,1),SMALL(AE1196:AI1196,2))</f>
        <v>#NUM!</v>
      </c>
      <c r="AR1196" s="17" t="e">
        <f>IF(R1196 &lt;=( AVERAGE(SMALL(AE1196:AI1196,1),SMALL(AE1196:AI1196,2))), R1196, "")</f>
        <v>#NUM!</v>
      </c>
      <c r="AS1196" s="17" t="e">
        <f>AVERAGE(SMALL(AJ1196:AM1196,1),SMALL(AJ1196:AM1196,2))</f>
        <v>#NUM!</v>
      </c>
      <c r="AT1196" s="17">
        <f>T1196*1.075</f>
        <v>0</v>
      </c>
      <c r="AU1196" s="17">
        <f>U1196*1.075</f>
        <v>3.956</v>
      </c>
      <c r="AV1196" s="30">
        <f>MIN(AN1196,AT1196,AU1196)</f>
        <v>0</v>
      </c>
      <c r="AW1196" s="17" t="s">
        <v>75</v>
      </c>
      <c r="AX1196" s="17" t="s">
        <v>76</v>
      </c>
      <c r="AY1196" s="33">
        <v>3.956</v>
      </c>
      <c r="AZ1196" s="34">
        <f>IF(AND(AY1196&gt;0,AY1196&lt;=10),AY1196*0.25,IF(AND(AY1196&gt;10,AY1196&lt;=50),AY1196*0.17,IF(AND(AY1196&gt;10,AY1196&lt;=100),AY1196*0.12,IF(AY1196&gt;100,AY1196*0.1))))</f>
        <v>0.98899999999999999</v>
      </c>
      <c r="BA1196" s="35">
        <f>AZ1196+AY1196</f>
        <v>4.9450000000000003</v>
      </c>
      <c r="BB1196" s="33">
        <f>BA1196+BA1196*0.08</f>
        <v>5.3406000000000002</v>
      </c>
    </row>
    <row r="1197" spans="1:116" s="17" customFormat="1" ht="45">
      <c r="A1197" s="22" t="s">
        <v>5291</v>
      </c>
      <c r="B1197" s="23">
        <v>1194</v>
      </c>
      <c r="C1197" s="24"/>
      <c r="D1197" s="24"/>
      <c r="E1197" s="26" t="s">
        <v>5292</v>
      </c>
      <c r="F1197" s="26" t="s">
        <v>5293</v>
      </c>
      <c r="G1197" s="25" t="s">
        <v>5294</v>
      </c>
      <c r="H1197" s="22" t="s">
        <v>105</v>
      </c>
      <c r="I1197" s="26" t="s">
        <v>106</v>
      </c>
      <c r="J1197" s="26" t="s">
        <v>5295</v>
      </c>
      <c r="K1197" s="27"/>
      <c r="L1197" s="26"/>
      <c r="M1197" s="28">
        <v>14</v>
      </c>
      <c r="N1197" s="26" t="s">
        <v>47</v>
      </c>
      <c r="O1197" s="26" t="s">
        <v>5296</v>
      </c>
      <c r="P1197" s="26" t="s">
        <v>5297</v>
      </c>
      <c r="Q1197" s="26" t="s">
        <v>5298</v>
      </c>
      <c r="R1197" s="29">
        <v>9.85</v>
      </c>
      <c r="S1197" s="30">
        <v>7.8</v>
      </c>
      <c r="T1197" s="31">
        <v>7.8</v>
      </c>
      <c r="U1197" s="9">
        <v>4.3899999999999997</v>
      </c>
      <c r="V1197" s="29">
        <v>9.85</v>
      </c>
      <c r="W1197" s="30"/>
      <c r="X1197" s="30"/>
      <c r="Y1197" s="30"/>
      <c r="Z1197" s="30"/>
      <c r="AA1197" s="30"/>
      <c r="AB1197" s="30"/>
      <c r="AC1197" s="30"/>
      <c r="AD1197" s="30"/>
      <c r="AE1197" s="32"/>
      <c r="AN1197" s="33"/>
      <c r="AP1197" s="32"/>
      <c r="AQ1197" s="17" t="e">
        <f>AVERAGE(SMALL(AE1197:AI1197,1),SMALL(AE1197:AI1197,2))</f>
        <v>#NUM!</v>
      </c>
      <c r="AR1197" s="17" t="e">
        <f>IF(R1197 &lt;=( AVERAGE(SMALL(AE1197:AI1197,1),SMALL(AE1197:AI1197,2))), R1197, "")</f>
        <v>#NUM!</v>
      </c>
      <c r="AS1197" s="17" t="e">
        <f>AVERAGE(SMALL(AJ1197:AM1197,1),SMALL(AJ1197:AM1197,2))</f>
        <v>#NUM!</v>
      </c>
      <c r="AT1197" s="17">
        <f>T1197*1.075</f>
        <v>8.3849999999999998</v>
      </c>
      <c r="AU1197" s="17">
        <f>U1197*1.075</f>
        <v>4.7192499999999997</v>
      </c>
      <c r="AV1197" s="30">
        <f>MIN(AN1197,AT1197,AU1197)</f>
        <v>4.7192499999999997</v>
      </c>
      <c r="AW1197" s="17" t="s">
        <v>75</v>
      </c>
      <c r="AX1197" s="17" t="s">
        <v>76</v>
      </c>
      <c r="AY1197" s="33">
        <v>4.7190000000000003</v>
      </c>
      <c r="AZ1197" s="34">
        <f>IF(AND(AY1197&gt;0,AY1197&lt;=10),AY1197*0.25,IF(AND(AY1197&gt;10,AY1197&lt;=50),AY1197*0.17,IF(AND(AY1197&gt;10,AY1197&lt;=100),AY1197*0.12,IF(AY1197&gt;100,AY1197*0.1))))</f>
        <v>1.1797500000000001</v>
      </c>
      <c r="BA1197" s="35">
        <f>AZ1197+AY1197</f>
        <v>5.8987500000000006</v>
      </c>
      <c r="BB1197" s="33">
        <f>BA1197+BA1197*0.08</f>
        <v>6.3706500000000004</v>
      </c>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row>
    <row r="1198" spans="1:116" s="17" customFormat="1" ht="45">
      <c r="A1198" s="22" t="s">
        <v>5291</v>
      </c>
      <c r="B1198" s="23">
        <v>1197</v>
      </c>
      <c r="C1198" s="24"/>
      <c r="D1198" s="24"/>
      <c r="E1198" s="26" t="s">
        <v>5299</v>
      </c>
      <c r="F1198" s="26" t="s">
        <v>258</v>
      </c>
      <c r="G1198" s="25" t="s">
        <v>259</v>
      </c>
      <c r="H1198" s="22" t="s">
        <v>207</v>
      </c>
      <c r="I1198" s="26" t="s">
        <v>45</v>
      </c>
      <c r="J1198" s="26" t="s">
        <v>5303</v>
      </c>
      <c r="K1198" s="27"/>
      <c r="L1198" s="26"/>
      <c r="M1198" s="28">
        <v>60</v>
      </c>
      <c r="N1198" s="26" t="s">
        <v>47</v>
      </c>
      <c r="O1198" s="26" t="s">
        <v>5296</v>
      </c>
      <c r="P1198" s="26" t="s">
        <v>5304</v>
      </c>
      <c r="Q1198" s="26" t="s">
        <v>5306</v>
      </c>
      <c r="R1198" s="29">
        <v>17.66</v>
      </c>
      <c r="S1198" s="30">
        <v>17.5</v>
      </c>
      <c r="T1198" s="31">
        <v>17.5</v>
      </c>
      <c r="U1198" s="9">
        <v>9.2799999999999994</v>
      </c>
      <c r="V1198" s="29">
        <v>17.66</v>
      </c>
      <c r="W1198" s="30"/>
      <c r="X1198" s="30"/>
      <c r="Y1198" s="30"/>
      <c r="Z1198" s="30"/>
      <c r="AA1198" s="30"/>
      <c r="AB1198" s="30"/>
      <c r="AC1198" s="30"/>
      <c r="AD1198" s="30"/>
      <c r="AE1198" s="32"/>
      <c r="AN1198" s="33"/>
      <c r="AP1198" s="32"/>
      <c r="AQ1198" s="17" t="e">
        <f>AVERAGE(SMALL(AE1198:AI1198,1),SMALL(AE1198:AI1198,2))</f>
        <v>#NUM!</v>
      </c>
      <c r="AR1198" s="17" t="e">
        <f>IF(R1198 &lt;=( AVERAGE(SMALL(AE1198:AI1198,1),SMALL(AE1198:AI1198,2))), R1198, "")</f>
        <v>#NUM!</v>
      </c>
      <c r="AS1198" s="17" t="e">
        <f>AVERAGE(SMALL(AJ1198:AM1198,1),SMALL(AJ1198:AM1198,2))</f>
        <v>#NUM!</v>
      </c>
      <c r="AT1198" s="17">
        <f>T1198*1.075</f>
        <v>18.8125</v>
      </c>
      <c r="AU1198" s="17">
        <f>U1198*1.075</f>
        <v>9.9759999999999991</v>
      </c>
      <c r="AV1198" s="30">
        <f>MIN(AN1198,AT1198,AU1198)</f>
        <v>9.9759999999999991</v>
      </c>
      <c r="AW1198" s="17" t="s">
        <v>75</v>
      </c>
      <c r="AX1198" s="17" t="s">
        <v>76</v>
      </c>
      <c r="AY1198" s="33">
        <v>9.9760000000000009</v>
      </c>
      <c r="AZ1198" s="34">
        <f>IF(AND(AY1198&gt;0,AY1198&lt;=10),AY1198*0.25,IF(AND(AY1198&gt;10,AY1198&lt;=50),AY1198*0.17,IF(AND(AY1198&gt;10,AY1198&lt;=100),AY1198*0.12,IF(AY1198&gt;100,AY1198*0.1))))</f>
        <v>2.4940000000000002</v>
      </c>
      <c r="BA1198" s="35">
        <f>AZ1198+AY1198</f>
        <v>12.47</v>
      </c>
      <c r="BB1198" s="33">
        <f>BA1198+BA1198*0.08</f>
        <v>13.467600000000001</v>
      </c>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row>
    <row r="1199" spans="1:116" s="17" customFormat="1" ht="60">
      <c r="A1199" s="22" t="s">
        <v>5291</v>
      </c>
      <c r="B1199" s="23">
        <v>1195</v>
      </c>
      <c r="C1199" s="24"/>
      <c r="D1199" s="24"/>
      <c r="E1199" s="26" t="s">
        <v>5299</v>
      </c>
      <c r="F1199" s="26" t="s">
        <v>258</v>
      </c>
      <c r="G1199" s="25" t="s">
        <v>259</v>
      </c>
      <c r="H1199" s="22" t="s">
        <v>1876</v>
      </c>
      <c r="I1199" s="26" t="s">
        <v>261</v>
      </c>
      <c r="J1199" s="26" t="s">
        <v>5300</v>
      </c>
      <c r="K1199" s="27">
        <v>300</v>
      </c>
      <c r="L1199" s="26" t="s">
        <v>83</v>
      </c>
      <c r="M1199" s="28">
        <v>1</v>
      </c>
      <c r="N1199" s="26" t="s">
        <v>47</v>
      </c>
      <c r="O1199" s="26" t="s">
        <v>5296</v>
      </c>
      <c r="P1199" s="26" t="s">
        <v>5301</v>
      </c>
      <c r="Q1199" s="26" t="s">
        <v>5302</v>
      </c>
      <c r="R1199" s="29">
        <v>19.46</v>
      </c>
      <c r="S1199" s="30">
        <v>19.8</v>
      </c>
      <c r="T1199" s="31">
        <v>19.8</v>
      </c>
      <c r="U1199" s="9">
        <v>13.21</v>
      </c>
      <c r="V1199" s="29">
        <v>19.46</v>
      </c>
      <c r="W1199" s="30"/>
      <c r="X1199" s="30"/>
      <c r="Y1199" s="30"/>
      <c r="Z1199" s="30"/>
      <c r="AA1199" s="30"/>
      <c r="AB1199" s="30"/>
      <c r="AC1199" s="30"/>
      <c r="AD1199" s="30"/>
      <c r="AE1199" s="32"/>
      <c r="AN1199" s="33"/>
      <c r="AP1199" s="32"/>
      <c r="AQ1199" s="17" t="e">
        <f>AVERAGE(SMALL(AE1199:AI1199,1),SMALL(AE1199:AI1199,2))</f>
        <v>#NUM!</v>
      </c>
      <c r="AR1199" s="17" t="e">
        <f>IF(R1199 &lt;=( AVERAGE(SMALL(AE1199:AI1199,1),SMALL(AE1199:AI1199,2))), R1199, "")</f>
        <v>#NUM!</v>
      </c>
      <c r="AS1199" s="17" t="e">
        <f>AVERAGE(SMALL(AJ1199:AM1199,1),SMALL(AJ1199:AM1199,2))</f>
        <v>#NUM!</v>
      </c>
      <c r="AT1199" s="17">
        <f>T1199*1.075</f>
        <v>21.285</v>
      </c>
      <c r="AU1199" s="17">
        <f>U1199*1.075</f>
        <v>14.200750000000001</v>
      </c>
      <c r="AV1199" s="30">
        <f>MIN(AN1199,AT1199,AU1199)</f>
        <v>14.200750000000001</v>
      </c>
      <c r="AW1199" s="17" t="s">
        <v>75</v>
      </c>
      <c r="AX1199" s="17" t="s">
        <v>76</v>
      </c>
      <c r="AY1199" s="33">
        <v>14.200699999999999</v>
      </c>
      <c r="AZ1199" s="34">
        <f>IF(AND(AY1199&gt;0,AY1199&lt;=10),AY1199*0.25,IF(AND(AY1199&gt;10,AY1199&lt;=50),AY1199*0.17,IF(AND(AY1199&gt;10,AY1199&lt;=100),AY1199*0.12,IF(AY1199&gt;100,AY1199*0.1))))</f>
        <v>2.4141189999999999</v>
      </c>
      <c r="BA1199" s="35">
        <f>AZ1199+AY1199</f>
        <v>16.614819000000001</v>
      </c>
      <c r="BB1199" s="33">
        <f>BA1199+BA1199*0.08</f>
        <v>17.94400452</v>
      </c>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8"/>
      <c r="DB1199" s="18"/>
      <c r="DC1199" s="18"/>
      <c r="DD1199" s="18"/>
      <c r="DE1199" s="18"/>
      <c r="DF1199" s="18"/>
      <c r="DG1199" s="18"/>
      <c r="DH1199" s="18"/>
      <c r="DI1199" s="18"/>
      <c r="DJ1199" s="18"/>
      <c r="DK1199" s="18"/>
      <c r="DL1199" s="18"/>
    </row>
    <row r="1200" spans="1:116" s="17" customFormat="1" ht="45">
      <c r="A1200" s="22" t="s">
        <v>5291</v>
      </c>
      <c r="B1200" s="23">
        <v>1196</v>
      </c>
      <c r="C1200" s="24"/>
      <c r="D1200" s="24"/>
      <c r="E1200" s="26" t="s">
        <v>5299</v>
      </c>
      <c r="F1200" s="26" t="s">
        <v>258</v>
      </c>
      <c r="G1200" s="25" t="s">
        <v>259</v>
      </c>
      <c r="H1200" s="22" t="s">
        <v>1006</v>
      </c>
      <c r="I1200" s="26" t="s">
        <v>45</v>
      </c>
      <c r="J1200" s="26" t="s">
        <v>5303</v>
      </c>
      <c r="K1200" s="27"/>
      <c r="L1200" s="26"/>
      <c r="M1200" s="28">
        <v>60</v>
      </c>
      <c r="N1200" s="26" t="s">
        <v>47</v>
      </c>
      <c r="O1200" s="26" t="s">
        <v>5296</v>
      </c>
      <c r="P1200" s="26" t="s">
        <v>5304</v>
      </c>
      <c r="Q1200" s="26" t="s">
        <v>5305</v>
      </c>
      <c r="R1200" s="29">
        <v>30.66</v>
      </c>
      <c r="S1200" s="30">
        <v>24.99</v>
      </c>
      <c r="T1200" s="31">
        <v>24.99</v>
      </c>
      <c r="U1200" s="9">
        <v>15.77</v>
      </c>
      <c r="V1200" s="29">
        <v>30.66</v>
      </c>
      <c r="W1200" s="30"/>
      <c r="X1200" s="30"/>
      <c r="Y1200" s="30"/>
      <c r="Z1200" s="30"/>
      <c r="AA1200" s="30"/>
      <c r="AB1200" s="30"/>
      <c r="AC1200" s="30"/>
      <c r="AD1200" s="30"/>
      <c r="AE1200" s="32"/>
      <c r="AN1200" s="33"/>
      <c r="AP1200" s="32"/>
      <c r="AQ1200" s="17" t="e">
        <f>AVERAGE(SMALL(AE1200:AI1200,1),SMALL(AE1200:AI1200,2))</f>
        <v>#NUM!</v>
      </c>
      <c r="AR1200" s="17" t="e">
        <f>IF(R1200 &lt;=( AVERAGE(SMALL(AE1200:AI1200,1),SMALL(AE1200:AI1200,2))), R1200, "")</f>
        <v>#NUM!</v>
      </c>
      <c r="AS1200" s="17" t="e">
        <f>AVERAGE(SMALL(AJ1200:AM1200,1),SMALL(AJ1200:AM1200,2))</f>
        <v>#NUM!</v>
      </c>
      <c r="AT1200" s="17">
        <f>T1200*1.075</f>
        <v>26.864249999999998</v>
      </c>
      <c r="AU1200" s="17">
        <f>U1200*1.075</f>
        <v>16.952749999999998</v>
      </c>
      <c r="AV1200" s="30">
        <f>MIN(AN1200,AT1200,AU1200)</f>
        <v>16.952749999999998</v>
      </c>
      <c r="AW1200" s="17" t="s">
        <v>75</v>
      </c>
      <c r="AX1200" s="17" t="s">
        <v>76</v>
      </c>
      <c r="AY1200" s="33">
        <v>16.952000000000002</v>
      </c>
      <c r="AZ1200" s="34">
        <f>IF(AND(AY1200&gt;0,AY1200&lt;=10),AY1200*0.25,IF(AND(AY1200&gt;10,AY1200&lt;=50),AY1200*0.17,IF(AND(AY1200&gt;10,AY1200&lt;=100),AY1200*0.12,IF(AY1200&gt;100,AY1200*0.1))))</f>
        <v>2.8818400000000004</v>
      </c>
      <c r="BA1200" s="35">
        <f>AZ1200+AY1200</f>
        <v>19.833840000000002</v>
      </c>
      <c r="BB1200" s="33">
        <f>BA1200+BA1200*0.08</f>
        <v>21.420547200000001</v>
      </c>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row>
    <row r="1201" spans="1:116" s="17" customFormat="1" ht="30">
      <c r="A1201" s="43" t="s">
        <v>494</v>
      </c>
      <c r="B1201" s="23">
        <v>1199</v>
      </c>
      <c r="C1201" s="44">
        <v>1169</v>
      </c>
      <c r="D1201" s="44"/>
      <c r="E1201" s="45" t="s">
        <v>5311</v>
      </c>
      <c r="F1201" s="45" t="s">
        <v>5312</v>
      </c>
      <c r="G1201" s="35" t="s">
        <v>88</v>
      </c>
      <c r="H1201" s="48" t="s">
        <v>1006</v>
      </c>
      <c r="I1201" s="45" t="s">
        <v>106</v>
      </c>
      <c r="J1201" s="45" t="s">
        <v>5313</v>
      </c>
      <c r="K1201" s="46"/>
      <c r="L1201" s="45"/>
      <c r="M1201" s="47">
        <v>12</v>
      </c>
      <c r="N1201" s="45" t="s">
        <v>47</v>
      </c>
      <c r="O1201" s="45" t="s">
        <v>5314</v>
      </c>
      <c r="P1201" s="45" t="s">
        <v>5315</v>
      </c>
      <c r="Q1201" s="45" t="s">
        <v>5316</v>
      </c>
      <c r="R1201" s="29">
        <v>3.27</v>
      </c>
      <c r="S1201" s="30"/>
      <c r="T1201" s="31"/>
      <c r="U1201" s="9">
        <v>1.67</v>
      </c>
      <c r="V1201" s="29"/>
      <c r="W1201" s="30"/>
      <c r="X1201" s="30"/>
      <c r="Y1201" s="30"/>
      <c r="Z1201" s="30"/>
      <c r="AA1201" s="30"/>
      <c r="AB1201" s="30"/>
      <c r="AC1201" s="30"/>
      <c r="AD1201" s="30"/>
      <c r="AE1201" s="32"/>
      <c r="AN1201" s="33">
        <v>3.27</v>
      </c>
      <c r="AO1201" s="17" t="s">
        <v>51</v>
      </c>
      <c r="AP1201" s="32" t="s">
        <v>52</v>
      </c>
      <c r="AQ1201" s="17" t="e">
        <f>AVERAGE(SMALL(AE1201:AI1201,1),SMALL(AE1201:AI1201,2))</f>
        <v>#NUM!</v>
      </c>
      <c r="AR1201" s="17" t="e">
        <f>IF(R1201 &lt;=( AVERAGE(SMALL(AE1201:AI1201,1),SMALL(AE1201:AI1201,2))), R1201, "")</f>
        <v>#NUM!</v>
      </c>
      <c r="AS1201" s="17" t="e">
        <f>AVERAGE(SMALL(AJ1201:AM1201,1),SMALL(AJ1201:AM1201,2))</f>
        <v>#NUM!</v>
      </c>
      <c r="AT1201" s="17">
        <f>T1201*1.075</f>
        <v>0</v>
      </c>
      <c r="AU1201" s="17">
        <f>U1201*1.075</f>
        <v>1.7952499999999998</v>
      </c>
      <c r="AV1201" s="30">
        <f>MIN(AN1201,AT1201,AU1201)</f>
        <v>0</v>
      </c>
      <c r="AW1201" s="17" t="s">
        <v>75</v>
      </c>
      <c r="AX1201" s="17" t="s">
        <v>76</v>
      </c>
      <c r="AY1201" s="33">
        <v>1.7949999999999999</v>
      </c>
      <c r="AZ1201" s="34">
        <f>IF(AND(AY1201&gt;0,AY1201&lt;=10),AY1201*0.25,IF(AND(AY1201&gt;10,AY1201&lt;=50),AY1201*0.17,IF(AND(AY1201&gt;10,AY1201&lt;=100),AY1201*0.12,IF(AY1201&gt;100,AY1201*0.1))))</f>
        <v>0.44874999999999998</v>
      </c>
      <c r="BA1201" s="35">
        <f>AZ1201+AY1201</f>
        <v>2.2437499999999999</v>
      </c>
      <c r="BB1201" s="33">
        <f>BA1201+BA1201*0.08</f>
        <v>2.4232499999999999</v>
      </c>
    </row>
    <row r="1202" spans="1:116" s="17" customFormat="1" ht="30">
      <c r="A1202" s="43" t="s">
        <v>494</v>
      </c>
      <c r="B1202" s="23">
        <v>1200</v>
      </c>
      <c r="C1202" s="44">
        <v>5338</v>
      </c>
      <c r="D1202" s="44"/>
      <c r="E1202" s="45" t="s">
        <v>5317</v>
      </c>
      <c r="F1202" s="45" t="s">
        <v>5318</v>
      </c>
      <c r="G1202" s="35" t="s">
        <v>3168</v>
      </c>
      <c r="H1202" s="48" t="s">
        <v>207</v>
      </c>
      <c r="I1202" s="45" t="s">
        <v>106</v>
      </c>
      <c r="J1202" s="45" t="s">
        <v>5319</v>
      </c>
      <c r="K1202" s="46"/>
      <c r="L1202" s="45"/>
      <c r="M1202" s="47">
        <v>14</v>
      </c>
      <c r="N1202" s="45" t="s">
        <v>47</v>
      </c>
      <c r="O1202" s="45" t="s">
        <v>5320</v>
      </c>
      <c r="P1202" s="45" t="s">
        <v>4863</v>
      </c>
      <c r="Q1202" s="45" t="s">
        <v>5321</v>
      </c>
      <c r="R1202" s="29">
        <v>5.8</v>
      </c>
      <c r="S1202" s="30"/>
      <c r="T1202" s="31"/>
      <c r="U1202" s="9">
        <v>2.75</v>
      </c>
      <c r="V1202" s="29">
        <v>5.8</v>
      </c>
      <c r="W1202" s="30"/>
      <c r="X1202" s="30"/>
      <c r="Y1202" s="30"/>
      <c r="Z1202" s="30"/>
      <c r="AA1202" s="30"/>
      <c r="AB1202" s="30"/>
      <c r="AC1202" s="30"/>
      <c r="AD1202" s="30"/>
      <c r="AE1202" s="32">
        <v>5.8</v>
      </c>
      <c r="AN1202" s="33">
        <v>5.8</v>
      </c>
      <c r="AO1202" s="17" t="s">
        <v>51</v>
      </c>
      <c r="AP1202" s="32" t="s">
        <v>52</v>
      </c>
      <c r="AQ1202" s="17" t="e">
        <f>AVERAGE(SMALL(AE1202:AI1202,1),SMALL(AE1202:AI1202,2))</f>
        <v>#NUM!</v>
      </c>
      <c r="AR1202" s="17" t="e">
        <f>IF(R1202 &lt;=( AVERAGE(SMALL(AE1202:AI1202,1),SMALL(AE1202:AI1202,2))), R1202, "")</f>
        <v>#NUM!</v>
      </c>
      <c r="AS1202" s="17" t="e">
        <f>AVERAGE(SMALL(AJ1202:AM1202,1),SMALL(AJ1202:AM1202,2))</f>
        <v>#NUM!</v>
      </c>
      <c r="AT1202" s="17">
        <f>T1202*1.075</f>
        <v>0</v>
      </c>
      <c r="AU1202" s="17">
        <f>U1202*1.075</f>
        <v>2.9562499999999998</v>
      </c>
      <c r="AV1202" s="30">
        <f>MIN(AN1202,AT1202,AU1202)</f>
        <v>0</v>
      </c>
      <c r="AW1202" s="17" t="s">
        <v>75</v>
      </c>
      <c r="AX1202" s="17" t="s">
        <v>76</v>
      </c>
      <c r="AY1202" s="33">
        <v>2.956</v>
      </c>
      <c r="AZ1202" s="34">
        <f>IF(AND(AY1202&gt;0,AY1202&lt;=10),AY1202*0.25,IF(AND(AY1202&gt;10,AY1202&lt;=50),AY1202*0.17,IF(AND(AY1202&gt;10,AY1202&lt;=100),AY1202*0.12,IF(AY1202&gt;100,AY1202*0.1))))</f>
        <v>0.73899999999999999</v>
      </c>
      <c r="BA1202" s="35">
        <f>AZ1202+AY1202</f>
        <v>3.6949999999999998</v>
      </c>
      <c r="BB1202" s="33">
        <f>BA1202+BA1202*0.08</f>
        <v>3.9905999999999997</v>
      </c>
    </row>
    <row r="1203" spans="1:116" s="17" customFormat="1" ht="30">
      <c r="A1203" s="22" t="s">
        <v>5322</v>
      </c>
      <c r="B1203" s="23">
        <v>1201</v>
      </c>
      <c r="C1203" s="24"/>
      <c r="D1203" s="24"/>
      <c r="E1203" s="26" t="s">
        <v>5317</v>
      </c>
      <c r="F1203" s="26" t="s">
        <v>5318</v>
      </c>
      <c r="G1203" s="25" t="s">
        <v>3168</v>
      </c>
      <c r="H1203" s="22" t="s">
        <v>207</v>
      </c>
      <c r="I1203" s="26" t="s">
        <v>106</v>
      </c>
      <c r="J1203" s="26" t="s">
        <v>5319</v>
      </c>
      <c r="K1203" s="27"/>
      <c r="L1203" s="26"/>
      <c r="M1203" s="28">
        <v>14</v>
      </c>
      <c r="N1203" s="26" t="s">
        <v>47</v>
      </c>
      <c r="O1203" s="26" t="s">
        <v>5320</v>
      </c>
      <c r="P1203" s="26" t="s">
        <v>4863</v>
      </c>
      <c r="Q1203" s="26" t="s">
        <v>5321</v>
      </c>
      <c r="R1203" s="29">
        <v>6.9</v>
      </c>
      <c r="S1203" s="30">
        <v>3</v>
      </c>
      <c r="T1203" s="31"/>
      <c r="U1203" s="9">
        <v>2.75</v>
      </c>
      <c r="V1203" s="29"/>
      <c r="W1203" s="30"/>
      <c r="X1203" s="30"/>
      <c r="Y1203" s="30"/>
      <c r="Z1203" s="30"/>
      <c r="AA1203" s="30"/>
      <c r="AB1203" s="30"/>
      <c r="AC1203" s="30"/>
      <c r="AD1203" s="30"/>
      <c r="AE1203" s="32"/>
      <c r="AN1203" s="33"/>
      <c r="AP1203" s="32"/>
      <c r="AQ1203" s="17" t="e">
        <f>AVERAGE(SMALL(AE1203:AI1203,1),SMALL(AE1203:AI1203,2))</f>
        <v>#NUM!</v>
      </c>
      <c r="AR1203" s="17" t="e">
        <f>IF(R1203 &lt;=( AVERAGE(SMALL(AE1203:AI1203,1),SMALL(AE1203:AI1203,2))), R1203, "")</f>
        <v>#NUM!</v>
      </c>
      <c r="AS1203" s="17" t="e">
        <f>AVERAGE(SMALL(AJ1203:AM1203,1),SMALL(AJ1203:AM1203,2))</f>
        <v>#NUM!</v>
      </c>
      <c r="AT1203" s="17">
        <f>T1203*1.075</f>
        <v>0</v>
      </c>
      <c r="AU1203" s="17">
        <f>U1203*1.075</f>
        <v>2.9562499999999998</v>
      </c>
      <c r="AV1203" s="30">
        <f>MIN(AN1203,AT1203,AU1203)</f>
        <v>0</v>
      </c>
      <c r="AW1203" s="17" t="s">
        <v>75</v>
      </c>
      <c r="AX1203" s="17" t="s">
        <v>76</v>
      </c>
      <c r="AY1203" s="33">
        <v>2.956</v>
      </c>
      <c r="AZ1203" s="34">
        <f>IF(AND(AY1203&gt;0,AY1203&lt;=10),AY1203*0.25,IF(AND(AY1203&gt;10,AY1203&lt;=50),AY1203*0.17,IF(AND(AY1203&gt;10,AY1203&lt;=100),AY1203*0.12,IF(AY1203&gt;100,AY1203*0.1))))</f>
        <v>0.73899999999999999</v>
      </c>
      <c r="BA1203" s="35">
        <f>AZ1203+AY1203</f>
        <v>3.6949999999999998</v>
      </c>
      <c r="BB1203" s="33">
        <f>BA1203+BA1203*0.08</f>
        <v>3.9905999999999997</v>
      </c>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row>
    <row r="1204" spans="1:116" s="17" customFormat="1" ht="30">
      <c r="A1204" s="36" t="s">
        <v>5323</v>
      </c>
      <c r="B1204" s="23">
        <v>1203</v>
      </c>
      <c r="C1204" s="37">
        <v>5112</v>
      </c>
      <c r="D1204" s="37"/>
      <c r="E1204" s="39" t="s">
        <v>5324</v>
      </c>
      <c r="F1204" s="39" t="s">
        <v>5325</v>
      </c>
      <c r="G1204" s="38" t="s">
        <v>5326</v>
      </c>
      <c r="H1204" s="54" t="s">
        <v>5332</v>
      </c>
      <c r="I1204" s="39" t="s">
        <v>143</v>
      </c>
      <c r="J1204" s="39" t="s">
        <v>5333</v>
      </c>
      <c r="K1204" s="40"/>
      <c r="L1204" s="39"/>
      <c r="M1204" s="41">
        <v>28</v>
      </c>
      <c r="N1204" s="39" t="s">
        <v>47</v>
      </c>
      <c r="O1204" s="39" t="s">
        <v>5329</v>
      </c>
      <c r="P1204" s="39" t="s">
        <v>5334</v>
      </c>
      <c r="Q1204" s="39" t="s">
        <v>5335</v>
      </c>
      <c r="R1204" s="29">
        <v>9.32</v>
      </c>
      <c r="S1204" s="30"/>
      <c r="T1204" s="31" t="s">
        <v>58</v>
      </c>
      <c r="U1204" s="9" t="s">
        <v>58</v>
      </c>
      <c r="V1204" s="29">
        <v>9.06</v>
      </c>
      <c r="W1204" s="30"/>
      <c r="X1204" s="30"/>
      <c r="Y1204" s="30"/>
      <c r="Z1204" s="30"/>
      <c r="AA1204" s="30"/>
      <c r="AB1204" s="30"/>
      <c r="AC1204" s="30"/>
      <c r="AD1204" s="30">
        <v>9.58</v>
      </c>
      <c r="AE1204" s="32">
        <v>9.06</v>
      </c>
      <c r="AN1204" s="33">
        <v>9.32</v>
      </c>
      <c r="AO1204" s="17" t="s">
        <v>51</v>
      </c>
      <c r="AP1204" s="32" t="s">
        <v>52</v>
      </c>
      <c r="AQ1204" s="17" t="e">
        <f>AVERAGE(SMALL(AE1204:AI1204,1),SMALL(AE1204:AI1204,2))</f>
        <v>#NUM!</v>
      </c>
      <c r="AR1204" s="17" t="e">
        <f>IF(R1204 &lt;=( AVERAGE(SMALL(AE1204:AI1204,1),SMALL(AE1204:AI1204,2))), R1204, "")</f>
        <v>#NUM!</v>
      </c>
      <c r="AS1204" s="17" t="e">
        <f>AVERAGE(SMALL(AJ1204:AM1204,1),SMALL(AJ1204:AM1204,2))</f>
        <v>#NUM!</v>
      </c>
      <c r="AT1204" s="17" t="e">
        <f>T1204*1.075</f>
        <v>#VALUE!</v>
      </c>
      <c r="AU1204" s="17" t="e">
        <f>U1204*1.075</f>
        <v>#VALUE!</v>
      </c>
      <c r="AV1204" s="30" t="e">
        <f>MIN(AN1204,AT1204,AU1204)</f>
        <v>#VALUE!</v>
      </c>
      <c r="AW1204" s="42" t="s">
        <v>53</v>
      </c>
      <c r="AX1204" s="42" t="s">
        <v>52</v>
      </c>
      <c r="AY1204" s="33">
        <v>9.32</v>
      </c>
      <c r="AZ1204" s="34">
        <f>IF(AND(AY1204&gt;0,AY1204&lt;=10),AY1204*0.25,IF(AND(AY1204&gt;10,AY1204&lt;=50),AY1204*0.17,IF(AND(AY1204&gt;10,AY1204&lt;=100),AY1204*0.12,IF(AY1204&gt;100,AY1204*0.1))))</f>
        <v>2.33</v>
      </c>
      <c r="BA1204" s="35">
        <f>AZ1204+AY1204</f>
        <v>11.65</v>
      </c>
      <c r="BB1204" s="33">
        <f>BA1204+BA1204*0.08</f>
        <v>12.582000000000001</v>
      </c>
    </row>
    <row r="1205" spans="1:116" s="17" customFormat="1" ht="30">
      <c r="A1205" s="36" t="s">
        <v>5323</v>
      </c>
      <c r="B1205" s="23">
        <v>1204</v>
      </c>
      <c r="C1205" s="37">
        <v>5111</v>
      </c>
      <c r="D1205" s="37"/>
      <c r="E1205" s="39" t="s">
        <v>5324</v>
      </c>
      <c r="F1205" s="39" t="s">
        <v>5325</v>
      </c>
      <c r="G1205" s="38" t="s">
        <v>5326</v>
      </c>
      <c r="H1205" s="54" t="s">
        <v>5336</v>
      </c>
      <c r="I1205" s="39" t="s">
        <v>143</v>
      </c>
      <c r="J1205" s="39" t="s">
        <v>5333</v>
      </c>
      <c r="K1205" s="40"/>
      <c r="L1205" s="39"/>
      <c r="M1205" s="41">
        <v>28</v>
      </c>
      <c r="N1205" s="39" t="s">
        <v>47</v>
      </c>
      <c r="O1205" s="39" t="s">
        <v>5329</v>
      </c>
      <c r="P1205" s="39" t="s">
        <v>5334</v>
      </c>
      <c r="Q1205" s="39" t="s">
        <v>5337</v>
      </c>
      <c r="R1205" s="29">
        <v>9.8249999999999993</v>
      </c>
      <c r="S1205" s="30"/>
      <c r="T1205" s="31">
        <v>7.34</v>
      </c>
      <c r="U1205" s="9">
        <v>5.76</v>
      </c>
      <c r="V1205" s="29">
        <v>10.68</v>
      </c>
      <c r="W1205" s="30"/>
      <c r="X1205" s="30"/>
      <c r="Y1205" s="30"/>
      <c r="Z1205" s="30"/>
      <c r="AA1205" s="30"/>
      <c r="AB1205" s="30"/>
      <c r="AC1205" s="30"/>
      <c r="AD1205" s="30">
        <v>8.9700000000000006</v>
      </c>
      <c r="AE1205" s="32">
        <v>10.68</v>
      </c>
      <c r="AN1205" s="33">
        <v>9.8249999999999993</v>
      </c>
      <c r="AO1205" s="17" t="s">
        <v>51</v>
      </c>
      <c r="AP1205" s="32" t="s">
        <v>52</v>
      </c>
      <c r="AQ1205" s="17" t="e">
        <f>AVERAGE(SMALL(AE1205:AI1205,1),SMALL(AE1205:AI1205,2))</f>
        <v>#NUM!</v>
      </c>
      <c r="AR1205" s="17" t="e">
        <f>IF(R1205 &lt;=( AVERAGE(SMALL(AE1205:AI1205,1),SMALL(AE1205:AI1205,2))), R1205, "")</f>
        <v>#NUM!</v>
      </c>
      <c r="AS1205" s="17" t="e">
        <f>AVERAGE(SMALL(AJ1205:AM1205,1),SMALL(AJ1205:AM1205,2))</f>
        <v>#NUM!</v>
      </c>
      <c r="AT1205" s="17">
        <f>T1205*1.075</f>
        <v>7.8904999999999994</v>
      </c>
      <c r="AU1205" s="17">
        <f>U1205*1.075</f>
        <v>6.1919999999999993</v>
      </c>
      <c r="AV1205" s="30">
        <f>MIN(AN1205,AT1205,AU1205)</f>
        <v>6.1919999999999993</v>
      </c>
      <c r="AW1205" s="17" t="s">
        <v>75</v>
      </c>
      <c r="AX1205" s="17" t="s">
        <v>76</v>
      </c>
      <c r="AY1205" s="33">
        <v>9.83</v>
      </c>
      <c r="AZ1205" s="34">
        <f>IF(AND(AY1205&gt;0,AY1205&lt;=10),AY1205*0.25,IF(AND(AY1205&gt;10,AY1205&lt;=50),AY1205*0.17,IF(AND(AY1205&gt;10,AY1205&lt;=100),AY1205*0.12,IF(AY1205&gt;100,AY1205*0.1))))</f>
        <v>2.4575</v>
      </c>
      <c r="BA1205" s="35">
        <f>AZ1205+AY1205</f>
        <v>12.2875</v>
      </c>
      <c r="BB1205" s="33">
        <f>BA1205+BA1205*0.08</f>
        <v>13.2705</v>
      </c>
    </row>
    <row r="1206" spans="1:116" s="17" customFormat="1" ht="30">
      <c r="A1206" s="36" t="s">
        <v>5323</v>
      </c>
      <c r="B1206" s="23">
        <v>1202</v>
      </c>
      <c r="C1206" s="37">
        <v>5113</v>
      </c>
      <c r="D1206" s="37"/>
      <c r="E1206" s="39" t="s">
        <v>5324</v>
      </c>
      <c r="F1206" s="39" t="s">
        <v>5325</v>
      </c>
      <c r="G1206" s="38" t="s">
        <v>5326</v>
      </c>
      <c r="H1206" s="54" t="s">
        <v>5327</v>
      </c>
      <c r="I1206" s="39" t="s">
        <v>143</v>
      </c>
      <c r="J1206" s="39" t="s">
        <v>5328</v>
      </c>
      <c r="K1206" s="40"/>
      <c r="L1206" s="39"/>
      <c r="M1206" s="41">
        <v>28</v>
      </c>
      <c r="N1206" s="39" t="s">
        <v>47</v>
      </c>
      <c r="O1206" s="39" t="s">
        <v>5329</v>
      </c>
      <c r="P1206" s="39" t="s">
        <v>5330</v>
      </c>
      <c r="Q1206" s="39" t="s">
        <v>5331</v>
      </c>
      <c r="R1206" s="29">
        <v>11.535</v>
      </c>
      <c r="S1206" s="30"/>
      <c r="T1206" s="31" t="s">
        <v>58</v>
      </c>
      <c r="U1206" s="9" t="s">
        <v>58</v>
      </c>
      <c r="V1206" s="29">
        <v>14.04</v>
      </c>
      <c r="W1206" s="30"/>
      <c r="X1206" s="30"/>
      <c r="Y1206" s="30"/>
      <c r="Z1206" s="30"/>
      <c r="AA1206" s="30"/>
      <c r="AB1206" s="30"/>
      <c r="AC1206" s="30"/>
      <c r="AD1206" s="30">
        <v>9.0299999999999994</v>
      </c>
      <c r="AE1206" s="32">
        <v>14.04</v>
      </c>
      <c r="AN1206" s="33">
        <v>11.535</v>
      </c>
      <c r="AO1206" s="17" t="s">
        <v>51</v>
      </c>
      <c r="AP1206" s="32" t="s">
        <v>52</v>
      </c>
      <c r="AQ1206" s="17" t="e">
        <f>AVERAGE(SMALL(AE1206:AI1206,1),SMALL(AE1206:AI1206,2))</f>
        <v>#NUM!</v>
      </c>
      <c r="AR1206" s="17" t="e">
        <f>IF(R1206 &lt;=( AVERAGE(SMALL(AE1206:AI1206,1),SMALL(AE1206:AI1206,2))), R1206, "")</f>
        <v>#NUM!</v>
      </c>
      <c r="AS1206" s="17" t="e">
        <f>AVERAGE(SMALL(AJ1206:AM1206,1),SMALL(AJ1206:AM1206,2))</f>
        <v>#NUM!</v>
      </c>
      <c r="AT1206" s="17" t="e">
        <f>T1206*1.075</f>
        <v>#VALUE!</v>
      </c>
      <c r="AU1206" s="17" t="e">
        <f>U1206*1.075</f>
        <v>#VALUE!</v>
      </c>
      <c r="AV1206" s="30" t="e">
        <f>MIN(AN1206,AT1206,AU1206)</f>
        <v>#VALUE!</v>
      </c>
      <c r="AW1206" s="42" t="s">
        <v>53</v>
      </c>
      <c r="AX1206" s="42" t="s">
        <v>52</v>
      </c>
      <c r="AY1206" s="33">
        <v>11.54</v>
      </c>
      <c r="AZ1206" s="34">
        <f>IF(AND(AY1206&gt;0,AY1206&lt;=10),AY1206*0.25,IF(AND(AY1206&gt;10,AY1206&lt;=50),AY1206*0.17,IF(AND(AY1206&gt;10,AY1206&lt;=100),AY1206*0.12,IF(AY1206&gt;100,AY1206*0.1))))</f>
        <v>1.9618</v>
      </c>
      <c r="BA1206" s="35">
        <f>AZ1206+AY1206</f>
        <v>13.501799999999999</v>
      </c>
      <c r="BB1206" s="33">
        <f>BA1206+BA1206*0.08</f>
        <v>14.581944</v>
      </c>
    </row>
    <row r="1207" spans="1:116" s="17" customFormat="1" ht="30">
      <c r="A1207" s="36" t="s">
        <v>5338</v>
      </c>
      <c r="B1207" s="23">
        <v>1206</v>
      </c>
      <c r="C1207" s="37">
        <v>852</v>
      </c>
      <c r="D1207" s="37"/>
      <c r="E1207" s="39" t="s">
        <v>5347</v>
      </c>
      <c r="F1207" s="39" t="s">
        <v>5348</v>
      </c>
      <c r="G1207" s="38" t="s">
        <v>5349</v>
      </c>
      <c r="H1207" s="54" t="s">
        <v>5350</v>
      </c>
      <c r="I1207" s="39" t="s">
        <v>5351</v>
      </c>
      <c r="J1207" s="39" t="s">
        <v>5352</v>
      </c>
      <c r="K1207" s="40"/>
      <c r="L1207" s="39"/>
      <c r="M1207" s="41">
        <v>1</v>
      </c>
      <c r="N1207" s="39" t="s">
        <v>47</v>
      </c>
      <c r="O1207" s="39" t="s">
        <v>5344</v>
      </c>
      <c r="P1207" s="39" t="s">
        <v>5353</v>
      </c>
      <c r="Q1207" s="39" t="s">
        <v>5354</v>
      </c>
      <c r="R1207" s="29">
        <v>85.594999999999999</v>
      </c>
      <c r="S1207" s="30"/>
      <c r="T1207" s="31">
        <v>59.4</v>
      </c>
      <c r="U1207" s="9" t="s">
        <v>58</v>
      </c>
      <c r="V1207" s="29"/>
      <c r="W1207" s="30"/>
      <c r="X1207" s="30">
        <v>74.569999999999993</v>
      </c>
      <c r="Y1207" s="30"/>
      <c r="Z1207" s="30">
        <v>96.42</v>
      </c>
      <c r="AA1207" s="30"/>
      <c r="AB1207" s="30"/>
      <c r="AC1207" s="30"/>
      <c r="AD1207" s="30"/>
      <c r="AE1207" s="32"/>
      <c r="AG1207" s="17">
        <v>74.38</v>
      </c>
      <c r="AI1207" s="17">
        <v>96.62</v>
      </c>
      <c r="AN1207" s="33">
        <v>85.5</v>
      </c>
      <c r="AO1207" s="17" t="s">
        <v>213</v>
      </c>
      <c r="AP1207" s="32" t="s">
        <v>214</v>
      </c>
      <c r="AQ1207" s="17">
        <f>AVERAGE(SMALL(AE1207:AI1207,1),SMALL(AE1207:AI1207,2))</f>
        <v>85.5</v>
      </c>
      <c r="AR1207" s="17" t="str">
        <f>IF(R1207 &lt;=( AVERAGE(SMALL(AE1207:AI1207,1),SMALL(AE1207:AI1207,2))), R1207, "")</f>
        <v/>
      </c>
      <c r="AS1207" s="17" t="e">
        <f>AVERAGE(SMALL(AJ1207:AM1207,1),SMALL(AJ1207:AM1207,2))</f>
        <v>#NUM!</v>
      </c>
      <c r="AT1207" s="17">
        <f>T1207*1.075</f>
        <v>63.854999999999997</v>
      </c>
      <c r="AU1207" s="17" t="e">
        <f>U1207*1.075</f>
        <v>#VALUE!</v>
      </c>
      <c r="AV1207" s="30" t="e">
        <f>MIN(AN1207,AT1207,AU1207)</f>
        <v>#VALUE!</v>
      </c>
      <c r="AW1207" s="17" t="s">
        <v>75</v>
      </c>
      <c r="AX1207" s="17" t="s">
        <v>76</v>
      </c>
      <c r="AY1207" s="33">
        <v>63.854999999999997</v>
      </c>
      <c r="AZ1207" s="34">
        <f>IF(AND(AY1207&gt;0,AY1207&lt;=10),AY1207*0.25,IF(AND(AY1207&gt;10,AY1207&lt;=50),AY1207*0.17,IF(AND(AY1207&gt;10,AY1207&lt;=100),AY1207*0.12,IF(AY1207&gt;100,AY1207*0.1))))</f>
        <v>7.6625999999999994</v>
      </c>
      <c r="BA1207" s="35">
        <f>AZ1207+AY1207</f>
        <v>71.517600000000002</v>
      </c>
      <c r="BB1207" s="33">
        <f>BA1207+BA1207*0.08</f>
        <v>77.239007999999998</v>
      </c>
    </row>
    <row r="1208" spans="1:116" s="17" customFormat="1" ht="30">
      <c r="A1208" s="36" t="s">
        <v>5338</v>
      </c>
      <c r="B1208" s="23">
        <v>1205</v>
      </c>
      <c r="C1208" s="37">
        <v>3662</v>
      </c>
      <c r="D1208" s="37"/>
      <c r="E1208" s="39" t="s">
        <v>5339</v>
      </c>
      <c r="F1208" s="39" t="s">
        <v>5340</v>
      </c>
      <c r="G1208" s="38" t="s">
        <v>5341</v>
      </c>
      <c r="H1208" s="54" t="s">
        <v>5342</v>
      </c>
      <c r="I1208" s="39" t="s">
        <v>98</v>
      </c>
      <c r="J1208" s="39" t="s">
        <v>5343</v>
      </c>
      <c r="K1208" s="40"/>
      <c r="L1208" s="39"/>
      <c r="M1208" s="41">
        <v>10</v>
      </c>
      <c r="N1208" s="39" t="s">
        <v>47</v>
      </c>
      <c r="O1208" s="39" t="s">
        <v>5344</v>
      </c>
      <c r="P1208" s="39" t="s">
        <v>5345</v>
      </c>
      <c r="Q1208" s="39" t="s">
        <v>5346</v>
      </c>
      <c r="R1208" s="29">
        <v>170.91</v>
      </c>
      <c r="S1208" s="30"/>
      <c r="T1208" s="31">
        <v>110</v>
      </c>
      <c r="U1208" s="9">
        <v>100</v>
      </c>
      <c r="V1208" s="29">
        <v>369.9</v>
      </c>
      <c r="W1208" s="30"/>
      <c r="X1208" s="30">
        <v>164.46</v>
      </c>
      <c r="Y1208" s="30">
        <v>156.94999999999999</v>
      </c>
      <c r="Z1208" s="30">
        <v>180.83</v>
      </c>
      <c r="AA1208" s="30">
        <v>180.84</v>
      </c>
      <c r="AB1208" s="30">
        <v>177.36</v>
      </c>
      <c r="AC1208" s="30"/>
      <c r="AD1208" s="30"/>
      <c r="AE1208" s="32">
        <v>369.9</v>
      </c>
      <c r="AG1208" s="17">
        <v>164.02699999999999</v>
      </c>
      <c r="AH1208" s="17">
        <v>156.94999999999999</v>
      </c>
      <c r="AI1208" s="17">
        <v>180.83</v>
      </c>
      <c r="AN1208" s="33">
        <v>160.48849999999999</v>
      </c>
      <c r="AO1208" s="17" t="s">
        <v>213</v>
      </c>
      <c r="AP1208" s="32" t="s">
        <v>214</v>
      </c>
      <c r="AQ1208" s="17">
        <f>AVERAGE(SMALL(AE1208:AI1208,1),SMALL(AE1208:AI1208,2))</f>
        <v>160.48849999999999</v>
      </c>
      <c r="AR1208" s="17" t="str">
        <f>IF(R1208 &lt;=( AVERAGE(SMALL(AE1208:AI1208,1),SMALL(AE1208:AI1208,2))), R1208, "")</f>
        <v/>
      </c>
      <c r="AS1208" s="17" t="e">
        <f>AVERAGE(SMALL(AJ1208:AM1208,1),SMALL(AJ1208:AM1208,2))</f>
        <v>#NUM!</v>
      </c>
      <c r="AT1208" s="17">
        <f>T1208*1.075</f>
        <v>118.25</v>
      </c>
      <c r="AU1208" s="17">
        <f>U1208*1.075</f>
        <v>107.5</v>
      </c>
      <c r="AV1208" s="30">
        <f>MIN(AN1208,AT1208,AU1208)</f>
        <v>107.5</v>
      </c>
      <c r="AW1208" s="17" t="s">
        <v>75</v>
      </c>
      <c r="AX1208" s="17" t="s">
        <v>76</v>
      </c>
      <c r="AY1208" s="33">
        <v>107.5</v>
      </c>
      <c r="AZ1208" s="34">
        <f>IF(AND(AY1208&gt;0,AY1208&lt;=10),AY1208*0.25,IF(AND(AY1208&gt;10,AY1208&lt;=50),AY1208*0.17,IF(AND(AY1208&gt;10,AY1208&lt;=100),AY1208*0.12,IF(AY1208&gt;100,AY1208*0.1))))</f>
        <v>10.75</v>
      </c>
      <c r="BA1208" s="35">
        <f>AZ1208+AY1208</f>
        <v>118.25</v>
      </c>
      <c r="BB1208" s="33">
        <f>BA1208+BA1208*0.08</f>
        <v>127.71000000000001</v>
      </c>
    </row>
    <row r="1209" spans="1:116" s="17" customFormat="1" ht="30">
      <c r="A1209" s="36" t="s">
        <v>5355</v>
      </c>
      <c r="B1209" s="23">
        <v>1207</v>
      </c>
      <c r="C1209" s="37">
        <v>3753</v>
      </c>
      <c r="D1209" s="37"/>
      <c r="E1209" s="39" t="s">
        <v>5356</v>
      </c>
      <c r="F1209" s="39" t="s">
        <v>5357</v>
      </c>
      <c r="G1209" s="38" t="s">
        <v>5358</v>
      </c>
      <c r="H1209" s="54" t="s">
        <v>5359</v>
      </c>
      <c r="I1209" s="39" t="s">
        <v>106</v>
      </c>
      <c r="J1209" s="39" t="s">
        <v>5360</v>
      </c>
      <c r="K1209" s="40"/>
      <c r="L1209" s="39"/>
      <c r="M1209" s="41">
        <v>30</v>
      </c>
      <c r="N1209" s="39" t="s">
        <v>47</v>
      </c>
      <c r="O1209" s="39" t="s">
        <v>5361</v>
      </c>
      <c r="P1209" s="39" t="s">
        <v>5353</v>
      </c>
      <c r="Q1209" s="39" t="s">
        <v>5362</v>
      </c>
      <c r="R1209" s="29">
        <v>34.74</v>
      </c>
      <c r="S1209" s="30"/>
      <c r="T1209" s="31">
        <v>17.420000000000002</v>
      </c>
      <c r="U1209" s="9">
        <v>17.420000000000002</v>
      </c>
      <c r="V1209" s="29"/>
      <c r="W1209" s="30"/>
      <c r="X1209" s="30">
        <v>37.04</v>
      </c>
      <c r="Y1209" s="30">
        <v>32.44</v>
      </c>
      <c r="Z1209" s="30"/>
      <c r="AA1209" s="30">
        <v>56.74</v>
      </c>
      <c r="AB1209" s="30">
        <v>75.28</v>
      </c>
      <c r="AC1209" s="30"/>
      <c r="AD1209" s="30"/>
      <c r="AE1209" s="32"/>
      <c r="AG1209" s="17">
        <v>36.948399999999999</v>
      </c>
      <c r="AH1209" s="17">
        <v>32.44</v>
      </c>
      <c r="AI1209" s="17">
        <v>37.950000000000003</v>
      </c>
      <c r="AJ1209" s="17">
        <v>54.74</v>
      </c>
      <c r="AN1209" s="33">
        <v>34.694200000000002</v>
      </c>
      <c r="AO1209" s="17" t="s">
        <v>213</v>
      </c>
      <c r="AP1209" s="32" t="s">
        <v>214</v>
      </c>
      <c r="AQ1209" s="17">
        <f>AVERAGE(SMALL(AE1209:AI1209,1),SMALL(AE1209:AI1209,2))</f>
        <v>34.694199999999995</v>
      </c>
      <c r="AR1209" s="17" t="str">
        <f>IF(R1209 &lt;=( AVERAGE(SMALL(AE1209:AI1209,1),SMALL(AE1209:AI1209,2))), R1209, "")</f>
        <v/>
      </c>
      <c r="AS1209" s="17" t="e">
        <f>AVERAGE(SMALL(AJ1209:AM1209,1),SMALL(AJ1209:AM1209,2))</f>
        <v>#NUM!</v>
      </c>
      <c r="AT1209" s="17">
        <f>T1209*1.075</f>
        <v>18.726500000000001</v>
      </c>
      <c r="AU1209" s="17">
        <f>U1209*1.075</f>
        <v>18.726500000000001</v>
      </c>
      <c r="AV1209" s="30">
        <f>MIN(AN1209,AT1209,AU1209)</f>
        <v>18.726500000000001</v>
      </c>
      <c r="AW1209" s="17" t="s">
        <v>75</v>
      </c>
      <c r="AX1209" s="17" t="s">
        <v>76</v>
      </c>
      <c r="AY1209" s="33">
        <v>18.73</v>
      </c>
      <c r="AZ1209" s="34">
        <f>IF(AND(AY1209&gt;0,AY1209&lt;=10),AY1209*0.25,IF(AND(AY1209&gt;10,AY1209&lt;=50),AY1209*0.17,IF(AND(AY1209&gt;10,AY1209&lt;=100),AY1209*0.12,IF(AY1209&gt;100,AY1209*0.1))))</f>
        <v>3.1841000000000004</v>
      </c>
      <c r="BA1209" s="35">
        <f>AZ1209+AY1209</f>
        <v>21.914100000000001</v>
      </c>
      <c r="BB1209" s="33">
        <f>BA1209+BA1209*0.08</f>
        <v>23.667228000000001</v>
      </c>
    </row>
    <row r="1210" spans="1:116" s="17" customFormat="1" ht="30">
      <c r="A1210" s="36" t="s">
        <v>5355</v>
      </c>
      <c r="B1210" s="23">
        <v>1208</v>
      </c>
      <c r="C1210" s="37">
        <v>851</v>
      </c>
      <c r="D1210" s="37"/>
      <c r="E1210" s="39" t="s">
        <v>5363</v>
      </c>
      <c r="F1210" s="39" t="s">
        <v>5364</v>
      </c>
      <c r="G1210" s="38" t="s">
        <v>5349</v>
      </c>
      <c r="H1210" s="54" t="s">
        <v>5365</v>
      </c>
      <c r="I1210" s="39" t="s">
        <v>396</v>
      </c>
      <c r="J1210" s="39" t="s">
        <v>5366</v>
      </c>
      <c r="K1210" s="40"/>
      <c r="L1210" s="39"/>
      <c r="M1210" s="41">
        <v>7</v>
      </c>
      <c r="N1210" s="39" t="s">
        <v>47</v>
      </c>
      <c r="O1210" s="39" t="s">
        <v>5361</v>
      </c>
      <c r="P1210" s="39" t="s">
        <v>5367</v>
      </c>
      <c r="Q1210" s="39" t="s">
        <v>5368</v>
      </c>
      <c r="R1210" s="29">
        <v>35.630000000000003</v>
      </c>
      <c r="S1210" s="30"/>
      <c r="T1210" s="31">
        <v>19.8</v>
      </c>
      <c r="U1210" s="9">
        <v>19.8</v>
      </c>
      <c r="V1210" s="29"/>
      <c r="W1210" s="30"/>
      <c r="X1210" s="30">
        <v>34.65</v>
      </c>
      <c r="Y1210" s="30"/>
      <c r="Z1210" s="30">
        <v>45.82</v>
      </c>
      <c r="AA1210" s="30">
        <v>71.22</v>
      </c>
      <c r="AB1210" s="30">
        <v>36.61</v>
      </c>
      <c r="AC1210" s="30"/>
      <c r="AD1210" s="30"/>
      <c r="AE1210" s="32"/>
      <c r="AG1210" s="17">
        <v>34.56</v>
      </c>
      <c r="AI1210" s="17">
        <v>45.82</v>
      </c>
      <c r="AN1210" s="33">
        <v>35.6</v>
      </c>
      <c r="AO1210" s="17" t="s">
        <v>51</v>
      </c>
      <c r="AP1210" s="32" t="s">
        <v>52</v>
      </c>
      <c r="AQ1210" s="17">
        <f>AVERAGE(SMALL(AE1210:AI1210,1),SMALL(AE1210:AI1210,2))</f>
        <v>40.19</v>
      </c>
      <c r="AR1210" s="17">
        <f>IF(R1210 &lt;=( AVERAGE(SMALL(AE1210:AI1210,1),SMALL(AE1210:AI1210,2))), R1210, "")</f>
        <v>35.630000000000003</v>
      </c>
      <c r="AS1210" s="17" t="e">
        <f>AVERAGE(SMALL(AJ1210:AM1210,1),SMALL(AJ1210:AM1210,2))</f>
        <v>#NUM!</v>
      </c>
      <c r="AT1210" s="17">
        <f>T1210*1.075</f>
        <v>21.285</v>
      </c>
      <c r="AU1210" s="17">
        <f>U1210*1.075</f>
        <v>21.285</v>
      </c>
      <c r="AV1210" s="30">
        <f>MIN(AN1210,AT1210,AU1210)</f>
        <v>21.285</v>
      </c>
      <c r="AW1210" s="17" t="s">
        <v>75</v>
      </c>
      <c r="AX1210" s="17" t="s">
        <v>76</v>
      </c>
      <c r="AY1210" s="33">
        <v>21.29</v>
      </c>
      <c r="AZ1210" s="34">
        <f>IF(AND(AY1210&gt;0,AY1210&lt;=10),AY1210*0.25,IF(AND(AY1210&gt;10,AY1210&lt;=50),AY1210*0.17,IF(AND(AY1210&gt;10,AY1210&lt;=100),AY1210*0.12,IF(AY1210&gt;100,AY1210*0.1))))</f>
        <v>3.6193</v>
      </c>
      <c r="BA1210" s="35">
        <f>AZ1210+AY1210</f>
        <v>24.909299999999998</v>
      </c>
      <c r="BB1210" s="33">
        <f>BA1210+BA1210*0.08</f>
        <v>26.902043999999997</v>
      </c>
    </row>
    <row r="1211" spans="1:116" s="17" customFormat="1" ht="30">
      <c r="A1211" s="22" t="s">
        <v>5369</v>
      </c>
      <c r="B1211" s="23">
        <v>1209</v>
      </c>
      <c r="C1211" s="24"/>
      <c r="D1211" s="24"/>
      <c r="E1211" s="26" t="s">
        <v>5370</v>
      </c>
      <c r="F1211" s="26" t="s">
        <v>66</v>
      </c>
      <c r="G1211" s="25" t="s">
        <v>67</v>
      </c>
      <c r="H1211" s="22" t="s">
        <v>68</v>
      </c>
      <c r="I1211" s="26" t="s">
        <v>5371</v>
      </c>
      <c r="J1211" s="26" t="s">
        <v>5372</v>
      </c>
      <c r="K1211" s="27">
        <v>2.5</v>
      </c>
      <c r="L1211" s="26" t="s">
        <v>71</v>
      </c>
      <c r="M1211" s="28">
        <v>1</v>
      </c>
      <c r="N1211" s="26" t="s">
        <v>47</v>
      </c>
      <c r="O1211" s="26" t="s">
        <v>5373</v>
      </c>
      <c r="P1211" s="26" t="s">
        <v>5374</v>
      </c>
      <c r="Q1211" s="26" t="s">
        <v>5375</v>
      </c>
      <c r="R1211" s="29">
        <v>6</v>
      </c>
      <c r="S1211" s="30">
        <v>6.45</v>
      </c>
      <c r="T1211" s="31"/>
      <c r="U1211" s="9">
        <v>3</v>
      </c>
      <c r="V1211" s="29"/>
      <c r="W1211" s="30">
        <v>6</v>
      </c>
      <c r="X1211" s="30"/>
      <c r="Y1211" s="30"/>
      <c r="Z1211" s="30"/>
      <c r="AA1211" s="30"/>
      <c r="AB1211" s="30"/>
      <c r="AC1211" s="30"/>
      <c r="AD1211" s="30"/>
      <c r="AE1211" s="32"/>
      <c r="AN1211" s="33"/>
      <c r="AP1211" s="32"/>
      <c r="AQ1211" s="17" t="e">
        <f>AVERAGE(SMALL(AE1211:AI1211,1),SMALL(AE1211:AI1211,2))</f>
        <v>#NUM!</v>
      </c>
      <c r="AR1211" s="17" t="e">
        <f>IF(R1211 &lt;=( AVERAGE(SMALL(AE1211:AI1211,1),SMALL(AE1211:AI1211,2))), R1211, "")</f>
        <v>#NUM!</v>
      </c>
      <c r="AS1211" s="17" t="e">
        <f>AVERAGE(SMALL(AJ1211:AM1211,1),SMALL(AJ1211:AM1211,2))</f>
        <v>#NUM!</v>
      </c>
      <c r="AT1211" s="17">
        <f>T1211*1.075</f>
        <v>0</v>
      </c>
      <c r="AU1211" s="17">
        <f>U1211*1.075</f>
        <v>3.2249999999999996</v>
      </c>
      <c r="AV1211" s="30">
        <f>MIN(AN1211,AT1211,AU1211)</f>
        <v>0</v>
      </c>
      <c r="AW1211" s="17" t="s">
        <v>75</v>
      </c>
      <c r="AX1211" s="17" t="s">
        <v>76</v>
      </c>
      <c r="AY1211" s="33">
        <v>3.2250000000000001</v>
      </c>
      <c r="AZ1211" s="34">
        <f>IF(AND(AY1211&gt;0,AY1211&lt;=10),AY1211*0.25,IF(AND(AY1211&gt;10,AY1211&lt;=50),AY1211*0.17,IF(AND(AY1211&gt;10,AY1211&lt;=100),AY1211*0.12,IF(AY1211&gt;100,AY1211*0.1))))</f>
        <v>0.80625000000000002</v>
      </c>
      <c r="BA1211" s="35">
        <f>AZ1211+AY1211</f>
        <v>4.03125</v>
      </c>
      <c r="BB1211" s="33">
        <f>BA1211+BA1211*0.08</f>
        <v>4.3537499999999998</v>
      </c>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row>
    <row r="1212" spans="1:116" s="17" customFormat="1" ht="30">
      <c r="A1212" s="22" t="s">
        <v>5369</v>
      </c>
      <c r="B1212" s="23">
        <v>1212</v>
      </c>
      <c r="C1212" s="24"/>
      <c r="D1212" s="24"/>
      <c r="E1212" s="26" t="s">
        <v>5390</v>
      </c>
      <c r="F1212" s="26" t="s">
        <v>5391</v>
      </c>
      <c r="G1212" s="25" t="s">
        <v>5392</v>
      </c>
      <c r="H1212" s="22" t="s">
        <v>5393</v>
      </c>
      <c r="I1212" s="26" t="s">
        <v>69</v>
      </c>
      <c r="J1212" s="26" t="s">
        <v>5394</v>
      </c>
      <c r="K1212" s="27">
        <v>15</v>
      </c>
      <c r="L1212" s="26" t="s">
        <v>71</v>
      </c>
      <c r="M1212" s="28">
        <v>1</v>
      </c>
      <c r="N1212" s="26" t="s">
        <v>47</v>
      </c>
      <c r="O1212" s="26" t="s">
        <v>5373</v>
      </c>
      <c r="P1212" s="26" t="s">
        <v>5388</v>
      </c>
      <c r="Q1212" s="26" t="s">
        <v>5395</v>
      </c>
      <c r="R1212" s="29">
        <v>10</v>
      </c>
      <c r="S1212" s="30">
        <v>10.75</v>
      </c>
      <c r="T1212" s="31"/>
      <c r="U1212" s="9">
        <v>3</v>
      </c>
      <c r="V1212" s="29">
        <v>14.4</v>
      </c>
      <c r="W1212" s="30"/>
      <c r="X1212" s="30"/>
      <c r="Y1212" s="30"/>
      <c r="Z1212" s="30"/>
      <c r="AA1212" s="30"/>
      <c r="AB1212" s="30"/>
      <c r="AC1212" s="30"/>
      <c r="AD1212" s="30"/>
      <c r="AE1212" s="32"/>
      <c r="AN1212" s="33"/>
      <c r="AP1212" s="32"/>
      <c r="AQ1212" s="17" t="e">
        <f>AVERAGE(SMALL(AE1212:AI1212,1),SMALL(AE1212:AI1212,2))</f>
        <v>#NUM!</v>
      </c>
      <c r="AR1212" s="17" t="e">
        <f>IF(R1212 &lt;=( AVERAGE(SMALL(AE1212:AI1212,1),SMALL(AE1212:AI1212,2))), R1212, "")</f>
        <v>#NUM!</v>
      </c>
      <c r="AS1212" s="17" t="e">
        <f>AVERAGE(SMALL(AJ1212:AM1212,1),SMALL(AJ1212:AM1212,2))</f>
        <v>#NUM!</v>
      </c>
      <c r="AT1212" s="17">
        <f>T1212*1.075</f>
        <v>0</v>
      </c>
      <c r="AU1212" s="17">
        <f>U1212*1.075</f>
        <v>3.2249999999999996</v>
      </c>
      <c r="AV1212" s="30">
        <f>MIN(AN1212,AT1212,AU1212)</f>
        <v>0</v>
      </c>
      <c r="AW1212" s="17" t="s">
        <v>75</v>
      </c>
      <c r="AX1212" s="17" t="s">
        <v>76</v>
      </c>
      <c r="AY1212" s="33">
        <v>3.2250000000000001</v>
      </c>
      <c r="AZ1212" s="34">
        <f>IF(AND(AY1212&gt;0,AY1212&lt;=10),AY1212*0.25,IF(AND(AY1212&gt;10,AY1212&lt;=50),AY1212*0.17,IF(AND(AY1212&gt;10,AY1212&lt;=100),AY1212*0.12,IF(AY1212&gt;100,AY1212*0.1))))</f>
        <v>0.80625000000000002</v>
      </c>
      <c r="BA1212" s="35">
        <f>AZ1212+AY1212</f>
        <v>4.03125</v>
      </c>
      <c r="BB1212" s="33">
        <f>BA1212+BA1212*0.08</f>
        <v>4.3537499999999998</v>
      </c>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row>
    <row r="1213" spans="1:116" s="17" customFormat="1" ht="75">
      <c r="A1213" s="22" t="s">
        <v>5369</v>
      </c>
      <c r="B1213" s="23">
        <v>1213</v>
      </c>
      <c r="C1213" s="24"/>
      <c r="D1213" s="24"/>
      <c r="E1213" s="26" t="s">
        <v>5396</v>
      </c>
      <c r="F1213" s="26" t="s">
        <v>5397</v>
      </c>
      <c r="G1213" s="25" t="s">
        <v>5378</v>
      </c>
      <c r="H1213" s="22" t="s">
        <v>5398</v>
      </c>
      <c r="I1213" s="26" t="s">
        <v>69</v>
      </c>
      <c r="J1213" s="26" t="s">
        <v>5399</v>
      </c>
      <c r="K1213" s="27">
        <v>25</v>
      </c>
      <c r="L1213" s="26" t="s">
        <v>71</v>
      </c>
      <c r="M1213" s="28" t="s">
        <v>5400</v>
      </c>
      <c r="N1213" s="26" t="s">
        <v>47</v>
      </c>
      <c r="O1213" s="26" t="s">
        <v>5373</v>
      </c>
      <c r="P1213" s="26" t="s">
        <v>5381</v>
      </c>
      <c r="Q1213" s="26" t="s">
        <v>5401</v>
      </c>
      <c r="R1213" s="29">
        <v>9</v>
      </c>
      <c r="S1213" s="30">
        <v>9.68</v>
      </c>
      <c r="T1213" s="31">
        <v>9</v>
      </c>
      <c r="U1213" s="9">
        <v>3.7</v>
      </c>
      <c r="V1213" s="29">
        <v>12.5</v>
      </c>
      <c r="W1213" s="30"/>
      <c r="X1213" s="30"/>
      <c r="Y1213" s="30"/>
      <c r="Z1213" s="30"/>
      <c r="AA1213" s="30"/>
      <c r="AB1213" s="30"/>
      <c r="AC1213" s="30"/>
      <c r="AD1213" s="30"/>
      <c r="AE1213" s="32"/>
      <c r="AF1213" s="17">
        <v>7.3440000000000003</v>
      </c>
      <c r="AN1213" s="33"/>
      <c r="AP1213" s="32"/>
      <c r="AQ1213" s="17" t="e">
        <f>AVERAGE(SMALL(AE1213:AI1213,1),SMALL(AE1213:AI1213,2))</f>
        <v>#NUM!</v>
      </c>
      <c r="AR1213" s="17" t="e">
        <f>IF(R1213 &lt;=( AVERAGE(SMALL(AE1213:AI1213,1),SMALL(AE1213:AI1213,2))), R1213, "")</f>
        <v>#NUM!</v>
      </c>
      <c r="AS1213" s="17" t="e">
        <f>AVERAGE(SMALL(AJ1213:AM1213,1),SMALL(AJ1213:AM1213,2))</f>
        <v>#NUM!</v>
      </c>
      <c r="AT1213" s="17">
        <f>T1213*1.075</f>
        <v>9.6749999999999989</v>
      </c>
      <c r="AU1213" s="17">
        <f>U1213*1.075</f>
        <v>3.9775</v>
      </c>
      <c r="AV1213" s="30">
        <f>MIN(AN1213,AT1213,AU1213)</f>
        <v>3.9775</v>
      </c>
      <c r="AW1213" s="17" t="s">
        <v>75</v>
      </c>
      <c r="AX1213" s="17" t="s">
        <v>76</v>
      </c>
      <c r="AY1213" s="33">
        <v>3.98</v>
      </c>
      <c r="AZ1213" s="34">
        <f>IF(AND(AY1213&gt;0,AY1213&lt;=10),AY1213*0.25,IF(AND(AY1213&gt;10,AY1213&lt;=50),AY1213*0.17,IF(AND(AY1213&gt;10,AY1213&lt;=100),AY1213*0.12,IF(AY1213&gt;100,AY1213*0.1))))</f>
        <v>0.995</v>
      </c>
      <c r="BA1213" s="35">
        <f>AZ1213+AY1213</f>
        <v>4.9749999999999996</v>
      </c>
      <c r="BB1213" s="33">
        <f>BA1213+BA1213*0.08</f>
        <v>5.3729999999999993</v>
      </c>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row>
    <row r="1214" spans="1:116" s="17" customFormat="1" ht="30">
      <c r="A1214" s="22" t="s">
        <v>5369</v>
      </c>
      <c r="B1214" s="23">
        <v>1210</v>
      </c>
      <c r="C1214" s="24"/>
      <c r="D1214" s="24"/>
      <c r="E1214" s="26" t="s">
        <v>5376</v>
      </c>
      <c r="F1214" s="26" t="s">
        <v>5377</v>
      </c>
      <c r="G1214" s="25" t="s">
        <v>5378</v>
      </c>
      <c r="H1214" s="22" t="s">
        <v>5379</v>
      </c>
      <c r="I1214" s="26" t="s">
        <v>5243</v>
      </c>
      <c r="J1214" s="26" t="s">
        <v>5380</v>
      </c>
      <c r="K1214" s="27"/>
      <c r="L1214" s="26"/>
      <c r="M1214" s="28">
        <v>10</v>
      </c>
      <c r="N1214" s="26" t="s">
        <v>47</v>
      </c>
      <c r="O1214" s="26" t="s">
        <v>5373</v>
      </c>
      <c r="P1214" s="26" t="s">
        <v>5381</v>
      </c>
      <c r="Q1214" s="26" t="s">
        <v>5382</v>
      </c>
      <c r="R1214" s="29">
        <v>6</v>
      </c>
      <c r="S1214" s="30">
        <v>6.45</v>
      </c>
      <c r="T1214" s="31">
        <v>10</v>
      </c>
      <c r="U1214" s="9">
        <v>4</v>
      </c>
      <c r="V1214" s="29">
        <v>6</v>
      </c>
      <c r="W1214" s="30"/>
      <c r="X1214" s="30"/>
      <c r="Y1214" s="30"/>
      <c r="Z1214" s="30"/>
      <c r="AA1214" s="30"/>
      <c r="AB1214" s="30"/>
      <c r="AC1214" s="30"/>
      <c r="AD1214" s="30"/>
      <c r="AE1214" s="32"/>
      <c r="AN1214" s="33"/>
      <c r="AP1214" s="32"/>
      <c r="AQ1214" s="17" t="e">
        <f>AVERAGE(SMALL(AE1214:AI1214,1),SMALL(AE1214:AI1214,2))</f>
        <v>#NUM!</v>
      </c>
      <c r="AR1214" s="17" t="e">
        <f>IF(R1214 &lt;=( AVERAGE(SMALL(AE1214:AI1214,1),SMALL(AE1214:AI1214,2))), R1214, "")</f>
        <v>#NUM!</v>
      </c>
      <c r="AS1214" s="17" t="e">
        <f>AVERAGE(SMALL(AJ1214:AM1214,1),SMALL(AJ1214:AM1214,2))</f>
        <v>#NUM!</v>
      </c>
      <c r="AT1214" s="17">
        <f>T1214*1.075</f>
        <v>10.75</v>
      </c>
      <c r="AU1214" s="17">
        <f>U1214*1.075</f>
        <v>4.3</v>
      </c>
      <c r="AV1214" s="30">
        <f>MIN(AN1214,AT1214,AU1214)</f>
        <v>4.3</v>
      </c>
      <c r="AW1214" s="17" t="s">
        <v>75</v>
      </c>
      <c r="AX1214" s="17" t="s">
        <v>76</v>
      </c>
      <c r="AY1214" s="33">
        <v>4.3</v>
      </c>
      <c r="AZ1214" s="34">
        <f>IF(AND(AY1214&gt;0,AY1214&lt;=10),AY1214*0.25,IF(AND(AY1214&gt;10,AY1214&lt;=50),AY1214*0.17,IF(AND(AY1214&gt;10,AY1214&lt;=100),AY1214*0.12,IF(AY1214&gt;100,AY1214*0.1))))</f>
        <v>1.075</v>
      </c>
      <c r="BA1214" s="35">
        <f>AZ1214+AY1214</f>
        <v>5.375</v>
      </c>
      <c r="BB1214" s="33">
        <f>BA1214+BA1214*0.08</f>
        <v>5.8049999999999997</v>
      </c>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row>
    <row r="1215" spans="1:116" s="17" customFormat="1" ht="30">
      <c r="A1215" s="22" t="s">
        <v>5369</v>
      </c>
      <c r="B1215" s="23">
        <v>1211</v>
      </c>
      <c r="C1215" s="24"/>
      <c r="D1215" s="24"/>
      <c r="E1215" s="26" t="s">
        <v>5383</v>
      </c>
      <c r="F1215" s="26" t="s">
        <v>5384</v>
      </c>
      <c r="G1215" s="25" t="s">
        <v>5385</v>
      </c>
      <c r="H1215" s="22" t="s">
        <v>4340</v>
      </c>
      <c r="I1215" s="26" t="s">
        <v>5386</v>
      </c>
      <c r="J1215" s="26" t="s">
        <v>5387</v>
      </c>
      <c r="K1215" s="27">
        <v>2</v>
      </c>
      <c r="L1215" s="26" t="s">
        <v>83</v>
      </c>
      <c r="M1215" s="28">
        <v>1</v>
      </c>
      <c r="N1215" s="26" t="s">
        <v>47</v>
      </c>
      <c r="O1215" s="26" t="s">
        <v>5373</v>
      </c>
      <c r="P1215" s="26" t="s">
        <v>5388</v>
      </c>
      <c r="Q1215" s="26" t="s">
        <v>5389</v>
      </c>
      <c r="R1215" s="29">
        <v>26</v>
      </c>
      <c r="S1215" s="30">
        <v>27.96</v>
      </c>
      <c r="T1215" s="31"/>
      <c r="U1215" s="9">
        <v>12</v>
      </c>
      <c r="V1215" s="29">
        <v>35</v>
      </c>
      <c r="W1215" s="30"/>
      <c r="X1215" s="30"/>
      <c r="Y1215" s="30"/>
      <c r="Z1215" s="30"/>
      <c r="AA1215" s="30"/>
      <c r="AB1215" s="30"/>
      <c r="AC1215" s="30"/>
      <c r="AD1215" s="30"/>
      <c r="AE1215" s="32"/>
      <c r="AN1215" s="33"/>
      <c r="AP1215" s="32"/>
      <c r="AQ1215" s="17" t="e">
        <f>AVERAGE(SMALL(AE1215:AI1215,1),SMALL(AE1215:AI1215,2))</f>
        <v>#NUM!</v>
      </c>
      <c r="AR1215" s="17" t="e">
        <f>IF(R1215 &lt;=( AVERAGE(SMALL(AE1215:AI1215,1),SMALL(AE1215:AI1215,2))), R1215, "")</f>
        <v>#NUM!</v>
      </c>
      <c r="AS1215" s="17" t="e">
        <f>AVERAGE(SMALL(AJ1215:AM1215,1),SMALL(AJ1215:AM1215,2))</f>
        <v>#NUM!</v>
      </c>
      <c r="AT1215" s="17">
        <f>T1215*1.075</f>
        <v>0</v>
      </c>
      <c r="AU1215" s="17">
        <f>U1215*1.075</f>
        <v>12.899999999999999</v>
      </c>
      <c r="AV1215" s="30">
        <f>MIN(AN1215,AT1215,AU1215)</f>
        <v>0</v>
      </c>
      <c r="AW1215" s="17" t="s">
        <v>75</v>
      </c>
      <c r="AX1215" s="17" t="s">
        <v>76</v>
      </c>
      <c r="AY1215" s="33">
        <v>12.9</v>
      </c>
      <c r="AZ1215" s="34">
        <f>IF(AND(AY1215&gt;0,AY1215&lt;=10),AY1215*0.25,IF(AND(AY1215&gt;10,AY1215&lt;=50),AY1215*0.17,IF(AND(AY1215&gt;10,AY1215&lt;=100),AY1215*0.12,IF(AY1215&gt;100,AY1215*0.1))))</f>
        <v>2.1930000000000001</v>
      </c>
      <c r="BA1215" s="35">
        <f>AZ1215+AY1215</f>
        <v>15.093</v>
      </c>
      <c r="BB1215" s="33">
        <f>BA1215+BA1215*0.08</f>
        <v>16.300440000000002</v>
      </c>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row>
    <row r="1216" spans="1:116" s="17" customFormat="1" ht="30">
      <c r="A1216" s="22" t="s">
        <v>5407</v>
      </c>
      <c r="B1216" s="23">
        <v>1215</v>
      </c>
      <c r="C1216" s="24"/>
      <c r="D1216" s="24"/>
      <c r="E1216" s="26" t="s">
        <v>5403</v>
      </c>
      <c r="F1216" s="26" t="s">
        <v>217</v>
      </c>
      <c r="G1216" s="25" t="s">
        <v>218</v>
      </c>
      <c r="H1216" s="22" t="s">
        <v>305</v>
      </c>
      <c r="I1216" s="26" t="s">
        <v>106</v>
      </c>
      <c r="J1216" s="26" t="s">
        <v>497</v>
      </c>
      <c r="K1216" s="27"/>
      <c r="L1216" s="26"/>
      <c r="M1216" s="28">
        <v>14</v>
      </c>
      <c r="N1216" s="26" t="s">
        <v>47</v>
      </c>
      <c r="O1216" s="26" t="s">
        <v>5404</v>
      </c>
      <c r="P1216" s="26" t="s">
        <v>5405</v>
      </c>
      <c r="Q1216" s="26" t="s">
        <v>5408</v>
      </c>
      <c r="R1216" s="29">
        <v>2.5299999999999998</v>
      </c>
      <c r="S1216" s="30"/>
      <c r="T1216" s="31">
        <v>2.5299999999999998</v>
      </c>
      <c r="U1216" s="9">
        <v>0.78</v>
      </c>
      <c r="V1216" s="29">
        <v>2.5630000000000002</v>
      </c>
      <c r="W1216" s="30"/>
      <c r="X1216" s="30"/>
      <c r="Y1216" s="30"/>
      <c r="Z1216" s="30"/>
      <c r="AA1216" s="30"/>
      <c r="AB1216" s="30"/>
      <c r="AC1216" s="30"/>
      <c r="AD1216" s="30"/>
      <c r="AE1216" s="32"/>
      <c r="AN1216" s="33"/>
      <c r="AP1216" s="32"/>
      <c r="AQ1216" s="17" t="e">
        <f>AVERAGE(SMALL(AE1216:AI1216,1),SMALL(AE1216:AI1216,2))</f>
        <v>#NUM!</v>
      </c>
      <c r="AR1216" s="17" t="e">
        <f>IF(R1216 &lt;=( AVERAGE(SMALL(AE1216:AI1216,1),SMALL(AE1216:AI1216,2))), R1216, "")</f>
        <v>#NUM!</v>
      </c>
      <c r="AS1216" s="17" t="e">
        <f>AVERAGE(SMALL(AJ1216:AM1216,1),SMALL(AJ1216:AM1216,2))</f>
        <v>#NUM!</v>
      </c>
      <c r="AT1216" s="17">
        <f>T1216*1.075</f>
        <v>2.7197499999999999</v>
      </c>
      <c r="AU1216" s="17">
        <f>U1216*1.075</f>
        <v>0.83850000000000002</v>
      </c>
      <c r="AV1216" s="30">
        <f>MIN(AN1216,AT1216,AU1216)</f>
        <v>0.83850000000000002</v>
      </c>
      <c r="AW1216" s="17" t="s">
        <v>75</v>
      </c>
      <c r="AX1216" s="17" t="s">
        <v>76</v>
      </c>
      <c r="AY1216" s="33">
        <v>0.73799999999999999</v>
      </c>
      <c r="AZ1216" s="34">
        <f>IF(AND(AY1216&gt;0,AY1216&lt;=10),AY1216*0.25,IF(AND(AY1216&gt;10,AY1216&lt;=50),AY1216*0.17,IF(AND(AY1216&gt;10,AY1216&lt;=100),AY1216*0.12,IF(AY1216&gt;100,AY1216*0.1))))</f>
        <v>0.1845</v>
      </c>
      <c r="BA1216" s="35">
        <f>AZ1216+AY1216</f>
        <v>0.92249999999999999</v>
      </c>
      <c r="BB1216" s="33">
        <f>BA1216+BA1216*0.08</f>
        <v>0.99629999999999996</v>
      </c>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row>
    <row r="1217" spans="1:116" s="17" customFormat="1" ht="30">
      <c r="A1217" s="22" t="s">
        <v>5402</v>
      </c>
      <c r="B1217" s="23">
        <v>1214</v>
      </c>
      <c r="C1217" s="24"/>
      <c r="D1217" s="24"/>
      <c r="E1217" s="26" t="s">
        <v>5403</v>
      </c>
      <c r="F1217" s="26" t="s">
        <v>217</v>
      </c>
      <c r="G1217" s="25" t="s">
        <v>218</v>
      </c>
      <c r="H1217" s="22" t="s">
        <v>105</v>
      </c>
      <c r="I1217" s="26" t="s">
        <v>106</v>
      </c>
      <c r="J1217" s="26" t="s">
        <v>497</v>
      </c>
      <c r="K1217" s="27"/>
      <c r="L1217" s="26"/>
      <c r="M1217" s="28">
        <v>14</v>
      </c>
      <c r="N1217" s="26" t="s">
        <v>47</v>
      </c>
      <c r="O1217" s="26" t="s">
        <v>5404</v>
      </c>
      <c r="P1217" s="26" t="s">
        <v>5405</v>
      </c>
      <c r="Q1217" s="26" t="s">
        <v>5406</v>
      </c>
      <c r="R1217" s="29">
        <v>2.7214</v>
      </c>
      <c r="S1217" s="30"/>
      <c r="T1217" s="31">
        <v>2.72</v>
      </c>
      <c r="U1217" s="9">
        <v>0.72</v>
      </c>
      <c r="V1217" s="29">
        <v>2.7214</v>
      </c>
      <c r="W1217" s="30"/>
      <c r="X1217" s="30"/>
      <c r="Y1217" s="30"/>
      <c r="Z1217" s="30"/>
      <c r="AA1217" s="30"/>
      <c r="AB1217" s="30"/>
      <c r="AC1217" s="30"/>
      <c r="AD1217" s="30"/>
      <c r="AE1217" s="32"/>
      <c r="AN1217" s="33"/>
      <c r="AP1217" s="32"/>
      <c r="AQ1217" s="17" t="e">
        <f>AVERAGE(SMALL(AE1217:AI1217,1),SMALL(AE1217:AI1217,2))</f>
        <v>#NUM!</v>
      </c>
      <c r="AR1217" s="17" t="e">
        <f>IF(R1217 &lt;=( AVERAGE(SMALL(AE1217:AI1217,1),SMALL(AE1217:AI1217,2))), R1217, "")</f>
        <v>#NUM!</v>
      </c>
      <c r="AS1217" s="17" t="e">
        <f>AVERAGE(SMALL(AJ1217:AM1217,1),SMALL(AJ1217:AM1217,2))</f>
        <v>#NUM!</v>
      </c>
      <c r="AT1217" s="17">
        <f>T1217*1.075</f>
        <v>2.9239999999999999</v>
      </c>
      <c r="AU1217" s="17">
        <f>U1217*1.075</f>
        <v>0.77399999999999991</v>
      </c>
      <c r="AV1217" s="30">
        <f>MIN(AN1217,AT1217,AU1217)</f>
        <v>0.77399999999999991</v>
      </c>
      <c r="AW1217" s="17" t="s">
        <v>75</v>
      </c>
      <c r="AX1217" s="17" t="s">
        <v>76</v>
      </c>
      <c r="AY1217" s="33">
        <v>0.77</v>
      </c>
      <c r="AZ1217" s="34">
        <f>IF(AND(AY1217&gt;0,AY1217&lt;=10),AY1217*0.25,IF(AND(AY1217&gt;10,AY1217&lt;=50),AY1217*0.17,IF(AND(AY1217&gt;10,AY1217&lt;=100),AY1217*0.12,IF(AY1217&gt;100,AY1217*0.1))))</f>
        <v>0.1925</v>
      </c>
      <c r="BA1217" s="35">
        <f>AZ1217+AY1217</f>
        <v>0.96250000000000002</v>
      </c>
      <c r="BB1217" s="33">
        <f>BA1217+BA1217*0.08</f>
        <v>1.0395000000000001</v>
      </c>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row>
    <row r="1218" spans="1:116" s="17" customFormat="1" ht="30">
      <c r="A1218" s="22" t="s">
        <v>5413</v>
      </c>
      <c r="B1218" s="23">
        <v>1217</v>
      </c>
      <c r="C1218" s="24"/>
      <c r="D1218" s="24"/>
      <c r="E1218" s="26" t="s">
        <v>5410</v>
      </c>
      <c r="F1218" s="26" t="s">
        <v>5414</v>
      </c>
      <c r="G1218" s="25" t="s">
        <v>1706</v>
      </c>
      <c r="H1218" s="22" t="s">
        <v>60</v>
      </c>
      <c r="I1218" s="26" t="s">
        <v>143</v>
      </c>
      <c r="J1218" s="26" t="s">
        <v>4419</v>
      </c>
      <c r="K1218" s="27"/>
      <c r="L1218" s="26"/>
      <c r="M1218" s="28">
        <v>14</v>
      </c>
      <c r="N1218" s="26" t="s">
        <v>47</v>
      </c>
      <c r="O1218" s="26" t="s">
        <v>5404</v>
      </c>
      <c r="P1218" s="26" t="s">
        <v>5405</v>
      </c>
      <c r="Q1218" s="26" t="s">
        <v>5415</v>
      </c>
      <c r="R1218" s="29">
        <v>2.9514999999999998</v>
      </c>
      <c r="S1218" s="30"/>
      <c r="T1218" s="31">
        <v>2.95</v>
      </c>
      <c r="U1218" s="9">
        <v>0.78</v>
      </c>
      <c r="V1218" s="29">
        <v>2.9514999999999998</v>
      </c>
      <c r="W1218" s="30"/>
      <c r="X1218" s="30"/>
      <c r="Y1218" s="30"/>
      <c r="Z1218" s="30"/>
      <c r="AA1218" s="30"/>
      <c r="AB1218" s="30"/>
      <c r="AC1218" s="30"/>
      <c r="AD1218" s="30"/>
      <c r="AE1218" s="32"/>
      <c r="AN1218" s="33"/>
      <c r="AP1218" s="32"/>
      <c r="AQ1218" s="17" t="e">
        <f>AVERAGE(SMALL(AE1218:AI1218,1),SMALL(AE1218:AI1218,2))</f>
        <v>#NUM!</v>
      </c>
      <c r="AR1218" s="17" t="e">
        <f>IF(R1218 &lt;=( AVERAGE(SMALL(AE1218:AI1218,1),SMALL(AE1218:AI1218,2))), R1218, "")</f>
        <v>#NUM!</v>
      </c>
      <c r="AS1218" s="17" t="e">
        <f>AVERAGE(SMALL(AJ1218:AM1218,1),SMALL(AJ1218:AM1218,2))</f>
        <v>#NUM!</v>
      </c>
      <c r="AT1218" s="17">
        <f>T1218*1.075</f>
        <v>3.1712500000000001</v>
      </c>
      <c r="AU1218" s="17">
        <f>U1218*1.075</f>
        <v>0.83850000000000002</v>
      </c>
      <c r="AV1218" s="30">
        <f>MIN(AN1218,AT1218,AU1218)</f>
        <v>0.83850000000000002</v>
      </c>
      <c r="AW1218" s="17" t="s">
        <v>75</v>
      </c>
      <c r="AX1218" s="17" t="s">
        <v>76</v>
      </c>
      <c r="AY1218" s="33">
        <v>0.84</v>
      </c>
      <c r="AZ1218" s="34">
        <f>IF(AND(AY1218&gt;0,AY1218&lt;=10),AY1218*0.25,IF(AND(AY1218&gt;10,AY1218&lt;=50),AY1218*0.17,IF(AND(AY1218&gt;10,AY1218&lt;=100),AY1218*0.12,IF(AY1218&gt;100,AY1218*0.1))))</f>
        <v>0.21</v>
      </c>
      <c r="BA1218" s="35">
        <f>AZ1218+AY1218</f>
        <v>1.05</v>
      </c>
      <c r="BB1218" s="33">
        <f>BA1218+BA1218*0.08</f>
        <v>1.1340000000000001</v>
      </c>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row>
    <row r="1219" spans="1:116" s="17" customFormat="1" ht="30">
      <c r="A1219" s="22" t="s">
        <v>5409</v>
      </c>
      <c r="B1219" s="23">
        <v>1216</v>
      </c>
      <c r="C1219" s="24"/>
      <c r="D1219" s="24"/>
      <c r="E1219" s="26" t="s">
        <v>5410</v>
      </c>
      <c r="F1219" s="26" t="s">
        <v>5411</v>
      </c>
      <c r="G1219" s="25" t="s">
        <v>1706</v>
      </c>
      <c r="H1219" s="22" t="s">
        <v>169</v>
      </c>
      <c r="I1219" s="26" t="s">
        <v>143</v>
      </c>
      <c r="J1219" s="26" t="s">
        <v>4419</v>
      </c>
      <c r="K1219" s="27"/>
      <c r="L1219" s="26"/>
      <c r="M1219" s="28">
        <v>14</v>
      </c>
      <c r="N1219" s="26" t="s">
        <v>47</v>
      </c>
      <c r="O1219" s="26" t="s">
        <v>5404</v>
      </c>
      <c r="P1219" s="26" t="s">
        <v>5405</v>
      </c>
      <c r="Q1219" s="26" t="s">
        <v>5412</v>
      </c>
      <c r="R1219" s="29">
        <v>3.7019000000000002</v>
      </c>
      <c r="S1219" s="30"/>
      <c r="T1219" s="31">
        <v>3.7</v>
      </c>
      <c r="U1219" s="9">
        <v>1.06</v>
      </c>
      <c r="V1219" s="29">
        <v>3.7019000000000002</v>
      </c>
      <c r="W1219" s="30"/>
      <c r="X1219" s="30"/>
      <c r="Y1219" s="30"/>
      <c r="Z1219" s="30"/>
      <c r="AA1219" s="30"/>
      <c r="AB1219" s="30"/>
      <c r="AC1219" s="30"/>
      <c r="AD1219" s="30"/>
      <c r="AE1219" s="32"/>
      <c r="AN1219" s="33"/>
      <c r="AP1219" s="32"/>
      <c r="AQ1219" s="17" t="e">
        <f>AVERAGE(SMALL(AE1219:AI1219,1),SMALL(AE1219:AI1219,2))</f>
        <v>#NUM!</v>
      </c>
      <c r="AR1219" s="17" t="e">
        <f>IF(R1219 &lt;=( AVERAGE(SMALL(AE1219:AI1219,1),SMALL(AE1219:AI1219,2))), R1219, "")</f>
        <v>#NUM!</v>
      </c>
      <c r="AS1219" s="17" t="e">
        <f>AVERAGE(SMALL(AJ1219:AM1219,1),SMALL(AJ1219:AM1219,2))</f>
        <v>#NUM!</v>
      </c>
      <c r="AT1219" s="17">
        <f>T1219*1.075</f>
        <v>3.9775</v>
      </c>
      <c r="AU1219" s="17">
        <f>U1219*1.075</f>
        <v>1.1395</v>
      </c>
      <c r="AV1219" s="30">
        <f>MIN(AN1219,AT1219,AU1219)</f>
        <v>1.1395</v>
      </c>
      <c r="AW1219" s="17" t="s">
        <v>75</v>
      </c>
      <c r="AX1219" s="17" t="s">
        <v>76</v>
      </c>
      <c r="AY1219" s="33">
        <v>1.1399999999999999</v>
      </c>
      <c r="AZ1219" s="34">
        <f>IF(AND(AY1219&gt;0,AY1219&lt;=10),AY1219*0.25,IF(AND(AY1219&gt;10,AY1219&lt;=50),AY1219*0.17,IF(AND(AY1219&gt;10,AY1219&lt;=100),AY1219*0.12,IF(AY1219&gt;100,AY1219*0.1))))</f>
        <v>0.28499999999999998</v>
      </c>
      <c r="BA1219" s="35">
        <f>AZ1219+AY1219</f>
        <v>1.4249999999999998</v>
      </c>
      <c r="BB1219" s="33">
        <f>BA1219+BA1219*0.08</f>
        <v>1.5389999999999997</v>
      </c>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row>
    <row r="1220" spans="1:116" s="17" customFormat="1" ht="30">
      <c r="A1220" s="22" t="s">
        <v>5416</v>
      </c>
      <c r="B1220" s="23">
        <v>1218</v>
      </c>
      <c r="C1220" s="24"/>
      <c r="D1220" s="24"/>
      <c r="E1220" s="26" t="s">
        <v>5417</v>
      </c>
      <c r="F1220" s="26" t="s">
        <v>4901</v>
      </c>
      <c r="G1220" s="25" t="s">
        <v>1015</v>
      </c>
      <c r="H1220" s="22" t="s">
        <v>142</v>
      </c>
      <c r="I1220" s="26" t="s">
        <v>106</v>
      </c>
      <c r="J1220" s="26" t="s">
        <v>5418</v>
      </c>
      <c r="K1220" s="27"/>
      <c r="L1220" s="26"/>
      <c r="M1220" s="28">
        <v>10</v>
      </c>
      <c r="N1220" s="26" t="s">
        <v>47</v>
      </c>
      <c r="O1220" s="26" t="s">
        <v>5404</v>
      </c>
      <c r="P1220" s="26" t="s">
        <v>5405</v>
      </c>
      <c r="Q1220" s="26" t="s">
        <v>5419</v>
      </c>
      <c r="R1220" s="29">
        <v>4.1721000000000004</v>
      </c>
      <c r="S1220" s="30"/>
      <c r="T1220" s="31">
        <v>4.17</v>
      </c>
      <c r="U1220" s="9">
        <v>1.24</v>
      </c>
      <c r="V1220" s="29">
        <v>4.1721000000000004</v>
      </c>
      <c r="W1220" s="30"/>
      <c r="X1220" s="30"/>
      <c r="Y1220" s="30"/>
      <c r="Z1220" s="30"/>
      <c r="AA1220" s="30"/>
      <c r="AB1220" s="30"/>
      <c r="AC1220" s="30"/>
      <c r="AD1220" s="30"/>
      <c r="AE1220" s="32"/>
      <c r="AN1220" s="33"/>
      <c r="AP1220" s="32"/>
      <c r="AQ1220" s="17" t="e">
        <f>AVERAGE(SMALL(AE1220:AI1220,1),SMALL(AE1220:AI1220,2))</f>
        <v>#NUM!</v>
      </c>
      <c r="AR1220" s="17" t="e">
        <f>IF(R1220 &lt;=( AVERAGE(SMALL(AE1220:AI1220,1),SMALL(AE1220:AI1220,2))), R1220, "")</f>
        <v>#NUM!</v>
      </c>
      <c r="AS1220" s="17" t="e">
        <f>AVERAGE(SMALL(AJ1220:AM1220,1),SMALL(AJ1220:AM1220,2))</f>
        <v>#NUM!</v>
      </c>
      <c r="AT1220" s="17">
        <f>T1220*1.075</f>
        <v>4.4827499999999993</v>
      </c>
      <c r="AU1220" s="17">
        <f>U1220*1.075</f>
        <v>1.333</v>
      </c>
      <c r="AV1220" s="30">
        <f>MIN(AN1220,AT1220,AU1220)</f>
        <v>1.333</v>
      </c>
      <c r="AW1220" s="17" t="s">
        <v>75</v>
      </c>
      <c r="AX1220" s="17" t="s">
        <v>76</v>
      </c>
      <c r="AY1220" s="33">
        <v>1.333</v>
      </c>
      <c r="AZ1220" s="34">
        <f>IF(AND(AY1220&gt;0,AY1220&lt;=10),AY1220*0.25,IF(AND(AY1220&gt;10,AY1220&lt;=50),AY1220*0.17,IF(AND(AY1220&gt;10,AY1220&lt;=100),AY1220*0.12,IF(AY1220&gt;100,AY1220*0.1))))</f>
        <v>0.33324999999999999</v>
      </c>
      <c r="BA1220" s="35">
        <f>AZ1220+AY1220</f>
        <v>1.66625</v>
      </c>
      <c r="BB1220" s="33">
        <f>BA1220+BA1220*0.08</f>
        <v>1.79955</v>
      </c>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row>
    <row r="1221" spans="1:116" s="17" customFormat="1" ht="30">
      <c r="A1221" s="22" t="s">
        <v>5420</v>
      </c>
      <c r="B1221" s="23">
        <v>1219</v>
      </c>
      <c r="C1221" s="24"/>
      <c r="D1221" s="24"/>
      <c r="E1221" s="26" t="s">
        <v>5417</v>
      </c>
      <c r="F1221" s="26" t="s">
        <v>5421</v>
      </c>
      <c r="G1221" s="25" t="s">
        <v>1015</v>
      </c>
      <c r="H1221" s="22" t="s">
        <v>207</v>
      </c>
      <c r="I1221" s="26" t="s">
        <v>106</v>
      </c>
      <c r="J1221" s="26" t="s">
        <v>657</v>
      </c>
      <c r="K1221" s="27"/>
      <c r="L1221" s="26"/>
      <c r="M1221" s="28">
        <v>10</v>
      </c>
      <c r="N1221" s="26" t="s">
        <v>47</v>
      </c>
      <c r="O1221" s="26" t="s">
        <v>5404</v>
      </c>
      <c r="P1221" s="26" t="s">
        <v>5405</v>
      </c>
      <c r="Q1221" s="26" t="s">
        <v>5422</v>
      </c>
      <c r="R1221" s="29">
        <v>5.0324999999999998</v>
      </c>
      <c r="S1221" s="30"/>
      <c r="T1221" s="31">
        <v>5.03</v>
      </c>
      <c r="U1221" s="9">
        <v>1.58</v>
      </c>
      <c r="V1221" s="29">
        <v>5.0324999999999998</v>
      </c>
      <c r="W1221" s="30"/>
      <c r="X1221" s="30"/>
      <c r="Y1221" s="30"/>
      <c r="Z1221" s="30"/>
      <c r="AA1221" s="30"/>
      <c r="AB1221" s="30"/>
      <c r="AC1221" s="30"/>
      <c r="AD1221" s="30"/>
      <c r="AE1221" s="32"/>
      <c r="AN1221" s="33"/>
      <c r="AP1221" s="32"/>
      <c r="AQ1221" s="17" t="e">
        <f>AVERAGE(SMALL(AE1221:AI1221,1),SMALL(AE1221:AI1221,2))</f>
        <v>#NUM!</v>
      </c>
      <c r="AR1221" s="17" t="e">
        <f>IF(R1221 &lt;=( AVERAGE(SMALL(AE1221:AI1221,1),SMALL(AE1221:AI1221,2))), R1221, "")</f>
        <v>#NUM!</v>
      </c>
      <c r="AS1221" s="17" t="e">
        <f>AVERAGE(SMALL(AJ1221:AM1221,1),SMALL(AJ1221:AM1221,2))</f>
        <v>#NUM!</v>
      </c>
      <c r="AT1221" s="17">
        <f>T1221*1.075</f>
        <v>5.4072500000000003</v>
      </c>
      <c r="AU1221" s="17">
        <f>U1221*1.075</f>
        <v>1.6984999999999999</v>
      </c>
      <c r="AV1221" s="30">
        <f>MIN(AN1221,AT1221,AU1221)</f>
        <v>1.6984999999999999</v>
      </c>
      <c r="AW1221" s="17" t="s">
        <v>75</v>
      </c>
      <c r="AX1221" s="17" t="s">
        <v>76</v>
      </c>
      <c r="AY1221" s="33">
        <v>1.698</v>
      </c>
      <c r="AZ1221" s="34">
        <f>IF(AND(AY1221&gt;0,AY1221&lt;=10),AY1221*0.25,IF(AND(AY1221&gt;10,AY1221&lt;=50),AY1221*0.17,IF(AND(AY1221&gt;10,AY1221&lt;=100),AY1221*0.12,IF(AY1221&gt;100,AY1221*0.1))))</f>
        <v>0.42449999999999999</v>
      </c>
      <c r="BA1221" s="35">
        <f>AZ1221+AY1221</f>
        <v>2.1225000000000001</v>
      </c>
      <c r="BB1221" s="33">
        <f>BA1221+BA1221*0.08</f>
        <v>2.2923</v>
      </c>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row>
    <row r="1222" spans="1:116" s="17" customFormat="1" ht="30">
      <c r="A1222" s="22" t="s">
        <v>1579</v>
      </c>
      <c r="B1222" s="23">
        <v>1221</v>
      </c>
      <c r="C1222" s="24"/>
      <c r="D1222" s="24"/>
      <c r="E1222" s="26" t="s">
        <v>5428</v>
      </c>
      <c r="F1222" s="26" t="s">
        <v>5429</v>
      </c>
      <c r="G1222" s="25" t="s">
        <v>981</v>
      </c>
      <c r="H1222" s="22" t="s">
        <v>5430</v>
      </c>
      <c r="I1222" s="26" t="s">
        <v>143</v>
      </c>
      <c r="J1222" s="26" t="s">
        <v>5431</v>
      </c>
      <c r="K1222" s="27"/>
      <c r="L1222" s="26"/>
      <c r="M1222" s="28">
        <v>20</v>
      </c>
      <c r="N1222" s="26" t="s">
        <v>47</v>
      </c>
      <c r="O1222" s="26" t="s">
        <v>5425</v>
      </c>
      <c r="P1222" s="26" t="s">
        <v>5426</v>
      </c>
      <c r="Q1222" s="26" t="s">
        <v>5432</v>
      </c>
      <c r="R1222" s="29">
        <v>10.42</v>
      </c>
      <c r="S1222" s="30">
        <v>2.89</v>
      </c>
      <c r="T1222" s="31"/>
      <c r="U1222" s="9">
        <v>0.95</v>
      </c>
      <c r="V1222" s="29">
        <v>10.4244</v>
      </c>
      <c r="W1222" s="30"/>
      <c r="X1222" s="30"/>
      <c r="Y1222" s="30"/>
      <c r="Z1222" s="30"/>
      <c r="AA1222" s="30"/>
      <c r="AB1222" s="30">
        <v>10.4244</v>
      </c>
      <c r="AC1222" s="30"/>
      <c r="AD1222" s="30"/>
      <c r="AE1222" s="32"/>
      <c r="AK1222" s="17">
        <v>10.45</v>
      </c>
      <c r="AN1222" s="33"/>
      <c r="AP1222" s="32"/>
      <c r="AQ1222" s="17" t="e">
        <f>AVERAGE(SMALL(AE1222:AI1222,1),SMALL(AE1222:AI1222,2))</f>
        <v>#NUM!</v>
      </c>
      <c r="AR1222" s="17" t="e">
        <f>IF(R1222 &lt;=( AVERAGE(SMALL(AE1222:AI1222,1),SMALL(AE1222:AI1222,2))), R1222, "")</f>
        <v>#NUM!</v>
      </c>
      <c r="AS1222" s="17" t="e">
        <f>AVERAGE(SMALL(AJ1222:AM1222,1),SMALL(AJ1222:AM1222,2))</f>
        <v>#NUM!</v>
      </c>
      <c r="AT1222" s="17">
        <f>T1222*1.075</f>
        <v>0</v>
      </c>
      <c r="AU1222" s="17">
        <f>U1222*1.075</f>
        <v>1.02125</v>
      </c>
      <c r="AV1222" s="30">
        <f>MIN(AN1222,AT1222,AU1222)</f>
        <v>0</v>
      </c>
      <c r="AW1222" s="17" t="s">
        <v>75</v>
      </c>
      <c r="AX1222" s="17" t="s">
        <v>76</v>
      </c>
      <c r="AY1222" s="33">
        <v>1.0212000000000001</v>
      </c>
      <c r="AZ1222" s="34">
        <f>IF(AND(AY1222&gt;0,AY1222&lt;=10),AY1222*0.25,IF(AND(AY1222&gt;10,AY1222&lt;=50),AY1222*0.17,IF(AND(AY1222&gt;10,AY1222&lt;=100),AY1222*0.12,IF(AY1222&gt;100,AY1222*0.1))))</f>
        <v>0.25530000000000003</v>
      </c>
      <c r="BA1222" s="35">
        <f>AZ1222+AY1222</f>
        <v>1.2765000000000002</v>
      </c>
      <c r="BB1222" s="33">
        <f>BA1222+BA1222*0.08</f>
        <v>1.3786200000000002</v>
      </c>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row>
    <row r="1223" spans="1:116" s="17" customFormat="1" ht="30">
      <c r="A1223" s="22" t="s">
        <v>1579</v>
      </c>
      <c r="B1223" s="23">
        <v>1223</v>
      </c>
      <c r="C1223" s="24"/>
      <c r="D1223" s="24"/>
      <c r="E1223" s="26" t="s">
        <v>5438</v>
      </c>
      <c r="F1223" s="26" t="s">
        <v>5439</v>
      </c>
      <c r="G1223" s="25" t="s">
        <v>5440</v>
      </c>
      <c r="H1223" s="22" t="s">
        <v>305</v>
      </c>
      <c r="I1223" s="26" t="s">
        <v>106</v>
      </c>
      <c r="J1223" s="26" t="s">
        <v>5441</v>
      </c>
      <c r="K1223" s="27"/>
      <c r="L1223" s="26"/>
      <c r="M1223" s="28">
        <v>20</v>
      </c>
      <c r="N1223" s="26" t="s">
        <v>47</v>
      </c>
      <c r="O1223" s="26" t="s">
        <v>5425</v>
      </c>
      <c r="P1223" s="26" t="s">
        <v>5426</v>
      </c>
      <c r="Q1223" s="26" t="s">
        <v>5442</v>
      </c>
      <c r="R1223" s="29">
        <v>5.48</v>
      </c>
      <c r="S1223" s="30">
        <v>2.44</v>
      </c>
      <c r="T1223" s="31"/>
      <c r="U1223" s="9">
        <v>0.95</v>
      </c>
      <c r="V1223" s="29">
        <v>5.4875999999999996</v>
      </c>
      <c r="W1223" s="30"/>
      <c r="X1223" s="30"/>
      <c r="Y1223" s="30"/>
      <c r="Z1223" s="30"/>
      <c r="AA1223" s="30"/>
      <c r="AB1223" s="30">
        <v>5.4875999999999996</v>
      </c>
      <c r="AC1223" s="30"/>
      <c r="AD1223" s="30"/>
      <c r="AE1223" s="32"/>
      <c r="AK1223" s="17">
        <v>5.5</v>
      </c>
      <c r="AN1223" s="33"/>
      <c r="AP1223" s="32"/>
      <c r="AQ1223" s="17" t="e">
        <f>AVERAGE(SMALL(AE1223:AI1223,1),SMALL(AE1223:AI1223,2))</f>
        <v>#NUM!</v>
      </c>
      <c r="AR1223" s="17" t="e">
        <f>IF(R1223 &lt;=( AVERAGE(SMALL(AE1223:AI1223,1),SMALL(AE1223:AI1223,2))), R1223, "")</f>
        <v>#NUM!</v>
      </c>
      <c r="AS1223" s="17" t="e">
        <f>AVERAGE(SMALL(AJ1223:AM1223,1),SMALL(AJ1223:AM1223,2))</f>
        <v>#NUM!</v>
      </c>
      <c r="AT1223" s="17">
        <f>T1223*1.075</f>
        <v>0</v>
      </c>
      <c r="AU1223" s="17">
        <f>U1223*1.075</f>
        <v>1.02125</v>
      </c>
      <c r="AV1223" s="30">
        <f>MIN(AN1223,AT1223,AU1223)</f>
        <v>0</v>
      </c>
      <c r="AW1223" s="17" t="s">
        <v>912</v>
      </c>
      <c r="AX1223" s="17" t="s">
        <v>76</v>
      </c>
      <c r="AY1223" s="33">
        <v>1.0212000000000001</v>
      </c>
      <c r="AZ1223" s="34">
        <f>IF(AND(AY1223&gt;0,AY1223&lt;=10),AY1223*0.25,IF(AND(AY1223&gt;10,AY1223&lt;=50),AY1223*0.17,IF(AND(AY1223&gt;10,AY1223&lt;=100),AY1223*0.12,IF(AY1223&gt;100,AY1223*0.1))))</f>
        <v>0.25530000000000003</v>
      </c>
      <c r="BA1223" s="35">
        <f>AZ1223+AY1223</f>
        <v>1.2765000000000002</v>
      </c>
      <c r="BB1223" s="33">
        <f>BA1223+BA1223*0.08</f>
        <v>1.3786200000000002</v>
      </c>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row>
    <row r="1224" spans="1:116" s="17" customFormat="1" ht="30">
      <c r="A1224" s="22" t="s">
        <v>1579</v>
      </c>
      <c r="B1224" s="23">
        <v>1222</v>
      </c>
      <c r="C1224" s="24"/>
      <c r="D1224" s="24"/>
      <c r="E1224" s="26" t="s">
        <v>5433</v>
      </c>
      <c r="F1224" s="26" t="s">
        <v>5434</v>
      </c>
      <c r="G1224" s="25" t="s">
        <v>981</v>
      </c>
      <c r="H1224" s="22" t="s">
        <v>5435</v>
      </c>
      <c r="I1224" s="26" t="s">
        <v>782</v>
      </c>
      <c r="J1224" s="26" t="s">
        <v>5436</v>
      </c>
      <c r="K1224" s="27"/>
      <c r="L1224" s="26"/>
      <c r="M1224" s="28">
        <v>12</v>
      </c>
      <c r="N1224" s="26" t="s">
        <v>47</v>
      </c>
      <c r="O1224" s="26" t="s">
        <v>5425</v>
      </c>
      <c r="P1224" s="26" t="s">
        <v>5426</v>
      </c>
      <c r="Q1224" s="26" t="s">
        <v>5437</v>
      </c>
      <c r="R1224" s="29">
        <v>5.07</v>
      </c>
      <c r="S1224" s="30">
        <v>2.81</v>
      </c>
      <c r="T1224" s="31"/>
      <c r="U1224" s="9">
        <v>1</v>
      </c>
      <c r="V1224" s="29">
        <v>5.0744999999999996</v>
      </c>
      <c r="W1224" s="30"/>
      <c r="X1224" s="30"/>
      <c r="Y1224" s="30"/>
      <c r="Z1224" s="30"/>
      <c r="AA1224" s="30"/>
      <c r="AB1224" s="30">
        <v>5.0744999999999996</v>
      </c>
      <c r="AC1224" s="30"/>
      <c r="AD1224" s="30"/>
      <c r="AE1224" s="32"/>
      <c r="AK1224" s="17">
        <v>7.63</v>
      </c>
      <c r="AN1224" s="33"/>
      <c r="AP1224" s="32"/>
      <c r="AQ1224" s="17" t="e">
        <f>AVERAGE(SMALL(AE1224:AI1224,1),SMALL(AE1224:AI1224,2))</f>
        <v>#NUM!</v>
      </c>
      <c r="AR1224" s="17" t="e">
        <f>IF(R1224 &lt;=( AVERAGE(SMALL(AE1224:AI1224,1),SMALL(AE1224:AI1224,2))), R1224, "")</f>
        <v>#NUM!</v>
      </c>
      <c r="AS1224" s="17" t="e">
        <f>AVERAGE(SMALL(AJ1224:AM1224,1),SMALL(AJ1224:AM1224,2))</f>
        <v>#NUM!</v>
      </c>
      <c r="AT1224" s="17">
        <f>T1224*1.075</f>
        <v>0</v>
      </c>
      <c r="AU1224" s="17">
        <f>U1224*1.075</f>
        <v>1.075</v>
      </c>
      <c r="AV1224" s="30">
        <f>MIN(AN1224,AT1224,AU1224)</f>
        <v>0</v>
      </c>
      <c r="AW1224" s="17" t="s">
        <v>75</v>
      </c>
      <c r="AX1224" s="17" t="s">
        <v>76</v>
      </c>
      <c r="AY1224" s="33">
        <v>1.075</v>
      </c>
      <c r="AZ1224" s="34">
        <f>IF(AND(AY1224&gt;0,AY1224&lt;=10),AY1224*0.25,IF(AND(AY1224&gt;10,AY1224&lt;=50),AY1224*0.17,IF(AND(AY1224&gt;10,AY1224&lt;=100),AY1224*0.12,IF(AY1224&gt;100,AY1224*0.1))))</f>
        <v>0.26874999999999999</v>
      </c>
      <c r="BA1224" s="35">
        <f>AZ1224+AY1224</f>
        <v>1.34375</v>
      </c>
      <c r="BB1224" s="33">
        <f>BA1224+BA1224*0.08</f>
        <v>1.4512499999999999</v>
      </c>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row>
    <row r="1225" spans="1:116" s="17" customFormat="1" ht="30">
      <c r="A1225" s="22" t="s">
        <v>1579</v>
      </c>
      <c r="B1225" s="23">
        <v>1220</v>
      </c>
      <c r="C1225" s="24"/>
      <c r="D1225" s="24"/>
      <c r="E1225" s="26" t="s">
        <v>5423</v>
      </c>
      <c r="F1225" s="26" t="s">
        <v>3880</v>
      </c>
      <c r="G1225" s="25" t="s">
        <v>3887</v>
      </c>
      <c r="H1225" s="22" t="s">
        <v>130</v>
      </c>
      <c r="I1225" s="26" t="s">
        <v>106</v>
      </c>
      <c r="J1225" s="26" t="s">
        <v>5424</v>
      </c>
      <c r="K1225" s="27"/>
      <c r="L1225" s="26"/>
      <c r="M1225" s="28">
        <v>30</v>
      </c>
      <c r="N1225" s="26" t="s">
        <v>47</v>
      </c>
      <c r="O1225" s="26" t="s">
        <v>5425</v>
      </c>
      <c r="P1225" s="26" t="s">
        <v>5426</v>
      </c>
      <c r="Q1225" s="26" t="s">
        <v>5427</v>
      </c>
      <c r="R1225" s="29">
        <v>15.69</v>
      </c>
      <c r="S1225" s="30">
        <v>5.93</v>
      </c>
      <c r="T1225" s="31"/>
      <c r="U1225" s="9">
        <v>2.5</v>
      </c>
      <c r="V1225" s="29">
        <v>15.6927</v>
      </c>
      <c r="W1225" s="30"/>
      <c r="X1225" s="30"/>
      <c r="Y1225" s="30"/>
      <c r="Z1225" s="30"/>
      <c r="AA1225" s="30"/>
      <c r="AB1225" s="30">
        <v>15.6927</v>
      </c>
      <c r="AC1225" s="30"/>
      <c r="AD1225" s="30"/>
      <c r="AE1225" s="32"/>
      <c r="AK1225" s="17">
        <v>15.73</v>
      </c>
      <c r="AN1225" s="33"/>
      <c r="AP1225" s="32"/>
      <c r="AQ1225" s="17" t="e">
        <f>AVERAGE(SMALL(AE1225:AI1225,1),SMALL(AE1225:AI1225,2))</f>
        <v>#NUM!</v>
      </c>
      <c r="AR1225" s="17" t="e">
        <f>IF(R1225 &lt;=( AVERAGE(SMALL(AE1225:AI1225,1),SMALL(AE1225:AI1225,2))), R1225, "")</f>
        <v>#NUM!</v>
      </c>
      <c r="AS1225" s="17" t="e">
        <f>AVERAGE(SMALL(AJ1225:AM1225,1),SMALL(AJ1225:AM1225,2))</f>
        <v>#NUM!</v>
      </c>
      <c r="AT1225" s="17">
        <f>T1225*1.075</f>
        <v>0</v>
      </c>
      <c r="AU1225" s="17">
        <f>U1225*1.075</f>
        <v>2.6875</v>
      </c>
      <c r="AV1225" s="30">
        <f>MIN(AN1225,AT1225,AU1225)</f>
        <v>0</v>
      </c>
      <c r="AW1225" s="17" t="s">
        <v>75</v>
      </c>
      <c r="AX1225" s="17" t="s">
        <v>76</v>
      </c>
      <c r="AY1225" s="33">
        <v>2.6869999999999998</v>
      </c>
      <c r="AZ1225" s="34">
        <f>IF(AND(AY1225&gt;0,AY1225&lt;=10),AY1225*0.25,IF(AND(AY1225&gt;10,AY1225&lt;=50),AY1225*0.17,IF(AND(AY1225&gt;10,AY1225&lt;=100),AY1225*0.12,IF(AY1225&gt;100,AY1225*0.1))))</f>
        <v>0.67174999999999996</v>
      </c>
      <c r="BA1225" s="35">
        <f>AZ1225+AY1225</f>
        <v>3.3587499999999997</v>
      </c>
      <c r="BB1225" s="33">
        <f>BA1225+BA1225*0.08</f>
        <v>3.6274499999999996</v>
      </c>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row>
    <row r="1226" spans="1:116" s="17" customFormat="1" ht="30">
      <c r="A1226" s="22" t="s">
        <v>5443</v>
      </c>
      <c r="B1226" s="23">
        <v>1225</v>
      </c>
      <c r="C1226" s="24"/>
      <c r="D1226" s="24"/>
      <c r="E1226" s="26" t="s">
        <v>5450</v>
      </c>
      <c r="F1226" s="26" t="s">
        <v>4478</v>
      </c>
      <c r="G1226" s="25" t="s">
        <v>536</v>
      </c>
      <c r="H1226" s="22" t="s">
        <v>44</v>
      </c>
      <c r="I1226" s="26" t="s">
        <v>45</v>
      </c>
      <c r="J1226" s="26" t="s">
        <v>4197</v>
      </c>
      <c r="K1226" s="27"/>
      <c r="L1226" s="26"/>
      <c r="M1226" s="28">
        <v>10</v>
      </c>
      <c r="N1226" s="26" t="s">
        <v>47</v>
      </c>
      <c r="O1226" s="26" t="s">
        <v>5447</v>
      </c>
      <c r="P1226" s="26" t="s">
        <v>5448</v>
      </c>
      <c r="Q1226" s="26" t="s">
        <v>5451</v>
      </c>
      <c r="R1226" s="29">
        <v>1.56</v>
      </c>
      <c r="S1226" s="30">
        <v>1.6</v>
      </c>
      <c r="T1226" s="31">
        <v>1.6</v>
      </c>
      <c r="U1226" s="9">
        <v>0.3</v>
      </c>
      <c r="V1226" s="29">
        <v>1.5680000000000001</v>
      </c>
      <c r="W1226" s="30"/>
      <c r="X1226" s="30"/>
      <c r="Y1226" s="30"/>
      <c r="Z1226" s="30"/>
      <c r="AA1226" s="30"/>
      <c r="AB1226" s="30"/>
      <c r="AC1226" s="30"/>
      <c r="AD1226" s="30"/>
      <c r="AE1226" s="32"/>
      <c r="AN1226" s="33"/>
      <c r="AP1226" s="32"/>
      <c r="AQ1226" s="17" t="e">
        <f>AVERAGE(SMALL(AE1226:AI1226,1),SMALL(AE1226:AI1226,2))</f>
        <v>#NUM!</v>
      </c>
      <c r="AR1226" s="17" t="e">
        <f>IF(R1226 &lt;=( AVERAGE(SMALL(AE1226:AI1226,1),SMALL(AE1226:AI1226,2))), R1226, "")</f>
        <v>#NUM!</v>
      </c>
      <c r="AS1226" s="17" t="e">
        <f>AVERAGE(SMALL(AJ1226:AM1226,1),SMALL(AJ1226:AM1226,2))</f>
        <v>#NUM!</v>
      </c>
      <c r="AT1226" s="17">
        <f>T1226*1.075</f>
        <v>1.72</v>
      </c>
      <c r="AU1226" s="17">
        <f>U1226*1.075</f>
        <v>0.32249999999999995</v>
      </c>
      <c r="AV1226" s="30">
        <f>MIN(AN1226,AT1226,AU1226)</f>
        <v>0.32249999999999995</v>
      </c>
      <c r="AW1226" s="17" t="s">
        <v>75</v>
      </c>
      <c r="AX1226" s="17" t="s">
        <v>76</v>
      </c>
      <c r="AY1226" s="33">
        <v>0.32</v>
      </c>
      <c r="AZ1226" s="34">
        <f>IF(AND(AY1226&gt;0,AY1226&lt;=10),AY1226*0.25,IF(AND(AY1226&gt;10,AY1226&lt;=50),AY1226*0.17,IF(AND(AY1226&gt;10,AY1226&lt;=100),AY1226*0.12,IF(AY1226&gt;100,AY1226*0.1))))</f>
        <v>0.08</v>
      </c>
      <c r="BA1226" s="35">
        <f>AZ1226+AY1226</f>
        <v>0.4</v>
      </c>
      <c r="BB1226" s="33">
        <f>BA1226+BA1226*0.08</f>
        <v>0.43200000000000005</v>
      </c>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row>
    <row r="1227" spans="1:116" s="17" customFormat="1" ht="30">
      <c r="A1227" s="22" t="s">
        <v>5452</v>
      </c>
      <c r="B1227" s="23">
        <v>1226</v>
      </c>
      <c r="C1227" s="24"/>
      <c r="D1227" s="24"/>
      <c r="E1227" s="26" t="s">
        <v>5453</v>
      </c>
      <c r="F1227" s="26" t="s">
        <v>4478</v>
      </c>
      <c r="G1227" s="25" t="s">
        <v>536</v>
      </c>
      <c r="H1227" s="22" t="s">
        <v>44</v>
      </c>
      <c r="I1227" s="26" t="s">
        <v>302</v>
      </c>
      <c r="J1227" s="26" t="s">
        <v>5454</v>
      </c>
      <c r="K1227" s="27"/>
      <c r="L1227" s="26"/>
      <c r="M1227" s="28">
        <v>10</v>
      </c>
      <c r="N1227" s="26" t="s">
        <v>47</v>
      </c>
      <c r="O1227" s="26" t="s">
        <v>5447</v>
      </c>
      <c r="P1227" s="26" t="s">
        <v>5448</v>
      </c>
      <c r="Q1227" s="26" t="s">
        <v>5455</v>
      </c>
      <c r="R1227" s="29">
        <v>1.8</v>
      </c>
      <c r="S1227" s="30">
        <v>1.79</v>
      </c>
      <c r="T1227" s="31">
        <v>1.8</v>
      </c>
      <c r="U1227" s="9">
        <v>0.3</v>
      </c>
      <c r="V1227" s="29">
        <v>1.792</v>
      </c>
      <c r="W1227" s="30"/>
      <c r="X1227" s="30"/>
      <c r="Y1227" s="30"/>
      <c r="Z1227" s="30"/>
      <c r="AA1227" s="30"/>
      <c r="AB1227" s="30"/>
      <c r="AC1227" s="30"/>
      <c r="AD1227" s="30"/>
      <c r="AE1227" s="32"/>
      <c r="AN1227" s="33"/>
      <c r="AP1227" s="32"/>
      <c r="AQ1227" s="17" t="e">
        <f>AVERAGE(SMALL(AE1227:AI1227,1),SMALL(AE1227:AI1227,2))</f>
        <v>#NUM!</v>
      </c>
      <c r="AR1227" s="17" t="e">
        <f>IF(R1227 &lt;=( AVERAGE(SMALL(AE1227:AI1227,1),SMALL(AE1227:AI1227,2))), R1227, "")</f>
        <v>#NUM!</v>
      </c>
      <c r="AS1227" s="17" t="e">
        <f>AVERAGE(SMALL(AJ1227:AM1227,1),SMALL(AJ1227:AM1227,2))</f>
        <v>#NUM!</v>
      </c>
      <c r="AT1227" s="17">
        <f>T1227*1.075</f>
        <v>1.9350000000000001</v>
      </c>
      <c r="AU1227" s="17">
        <f>U1227*1.075</f>
        <v>0.32249999999999995</v>
      </c>
      <c r="AV1227" s="30">
        <f>MIN(AN1227,AT1227,AU1227)</f>
        <v>0.32249999999999995</v>
      </c>
      <c r="AW1227" s="17" t="s">
        <v>75</v>
      </c>
      <c r="AX1227" s="17" t="s">
        <v>76</v>
      </c>
      <c r="AY1227" s="33">
        <v>0.32</v>
      </c>
      <c r="AZ1227" s="34">
        <f>IF(AND(AY1227&gt;0,AY1227&lt;=10),AY1227*0.25,IF(AND(AY1227&gt;10,AY1227&lt;=50),AY1227*0.17,IF(AND(AY1227&gt;10,AY1227&lt;=100),AY1227*0.12,IF(AY1227&gt;100,AY1227*0.1))))</f>
        <v>0.08</v>
      </c>
      <c r="BA1227" s="35">
        <f>AZ1227+AY1227</f>
        <v>0.4</v>
      </c>
      <c r="BB1227" s="33">
        <f>BA1227+BA1227*0.08</f>
        <v>0.43200000000000005</v>
      </c>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row>
    <row r="1228" spans="1:116" s="17" customFormat="1" ht="30">
      <c r="A1228" s="22" t="s">
        <v>5443</v>
      </c>
      <c r="B1228" s="23">
        <v>1224</v>
      </c>
      <c r="C1228" s="24"/>
      <c r="D1228" s="24"/>
      <c r="E1228" s="26" t="s">
        <v>5444</v>
      </c>
      <c r="F1228" s="26" t="s">
        <v>4478</v>
      </c>
      <c r="G1228" s="25" t="s">
        <v>536</v>
      </c>
      <c r="H1228" s="22" t="s">
        <v>44</v>
      </c>
      <c r="I1228" s="26" t="s">
        <v>5445</v>
      </c>
      <c r="J1228" s="26" t="s">
        <v>5446</v>
      </c>
      <c r="K1228" s="27"/>
      <c r="L1228" s="26"/>
      <c r="M1228" s="28">
        <v>7</v>
      </c>
      <c r="N1228" s="26" t="s">
        <v>47</v>
      </c>
      <c r="O1228" s="26" t="s">
        <v>5447</v>
      </c>
      <c r="P1228" s="26" t="s">
        <v>5448</v>
      </c>
      <c r="Q1228" s="26" t="s">
        <v>5449</v>
      </c>
      <c r="R1228" s="29">
        <v>2.46</v>
      </c>
      <c r="S1228" s="30">
        <v>2.5</v>
      </c>
      <c r="T1228" s="31">
        <v>2.5</v>
      </c>
      <c r="U1228" s="9">
        <v>0.7</v>
      </c>
      <c r="V1228" s="29">
        <v>2.464</v>
      </c>
      <c r="W1228" s="30"/>
      <c r="X1228" s="30"/>
      <c r="Y1228" s="30"/>
      <c r="Z1228" s="30"/>
      <c r="AA1228" s="30"/>
      <c r="AB1228" s="30"/>
      <c r="AC1228" s="30"/>
      <c r="AD1228" s="30"/>
      <c r="AE1228" s="32"/>
      <c r="AN1228" s="33"/>
      <c r="AP1228" s="32"/>
      <c r="AQ1228" s="17" t="e">
        <f>AVERAGE(SMALL(AE1228:AI1228,1),SMALL(AE1228:AI1228,2))</f>
        <v>#NUM!</v>
      </c>
      <c r="AR1228" s="17" t="e">
        <f>IF(R1228 &lt;=( AVERAGE(SMALL(AE1228:AI1228,1),SMALL(AE1228:AI1228,2))), R1228, "")</f>
        <v>#NUM!</v>
      </c>
      <c r="AS1228" s="17" t="e">
        <f>AVERAGE(SMALL(AJ1228:AM1228,1),SMALL(AJ1228:AM1228,2))</f>
        <v>#NUM!</v>
      </c>
      <c r="AT1228" s="17">
        <f>T1228*1.075</f>
        <v>2.6875</v>
      </c>
      <c r="AU1228" s="17">
        <f>U1228*1.075</f>
        <v>0.75249999999999995</v>
      </c>
      <c r="AV1228" s="30">
        <f>MIN(AN1228,AT1228,AU1228)</f>
        <v>0.75249999999999995</v>
      </c>
      <c r="AW1228" s="17" t="s">
        <v>75</v>
      </c>
      <c r="AX1228" s="17" t="s">
        <v>76</v>
      </c>
      <c r="AY1228" s="33">
        <v>0.75</v>
      </c>
      <c r="AZ1228" s="34">
        <f>IF(AND(AY1228&gt;0,AY1228&lt;=10),AY1228*0.25,IF(AND(AY1228&gt;10,AY1228&lt;=50),AY1228*0.17,IF(AND(AY1228&gt;10,AY1228&lt;=100),AY1228*0.12,IF(AY1228&gt;100,AY1228*0.1))))</f>
        <v>0.1875</v>
      </c>
      <c r="BA1228" s="35">
        <f>AZ1228+AY1228</f>
        <v>0.9375</v>
      </c>
      <c r="BB1228" s="33">
        <f>BA1228+BA1228*0.08</f>
        <v>1.0125</v>
      </c>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row>
    <row r="1229" spans="1:116" s="17" customFormat="1" ht="30">
      <c r="A1229" s="22" t="s">
        <v>5456</v>
      </c>
      <c r="B1229" s="23">
        <v>1229</v>
      </c>
      <c r="C1229" s="24"/>
      <c r="D1229" s="24"/>
      <c r="E1229" s="26" t="s">
        <v>5470</v>
      </c>
      <c r="F1229" s="26" t="s">
        <v>5471</v>
      </c>
      <c r="G1229" s="25" t="s">
        <v>4206</v>
      </c>
      <c r="H1229" s="22" t="s">
        <v>5472</v>
      </c>
      <c r="I1229" s="26" t="s">
        <v>81</v>
      </c>
      <c r="J1229" s="26" t="s">
        <v>5473</v>
      </c>
      <c r="K1229" s="27">
        <v>12.5</v>
      </c>
      <c r="L1229" s="26" t="s">
        <v>83</v>
      </c>
      <c r="M1229" s="28">
        <v>1</v>
      </c>
      <c r="N1229" s="26" t="s">
        <v>47</v>
      </c>
      <c r="O1229" s="26" t="s">
        <v>5460</v>
      </c>
      <c r="P1229" s="26" t="s">
        <v>5468</v>
      </c>
      <c r="Q1229" s="26" t="s">
        <v>5474</v>
      </c>
      <c r="R1229" s="29">
        <v>8</v>
      </c>
      <c r="S1229" s="30"/>
      <c r="T1229" s="31">
        <v>8</v>
      </c>
      <c r="U1229" s="9">
        <v>1.95</v>
      </c>
      <c r="V1229" s="29"/>
      <c r="W1229" s="30"/>
      <c r="X1229" s="30"/>
      <c r="Y1229" s="30"/>
      <c r="Z1229" s="30"/>
      <c r="AA1229" s="30">
        <v>7.61</v>
      </c>
      <c r="AB1229" s="30"/>
      <c r="AC1229" s="30"/>
      <c r="AD1229" s="30"/>
      <c r="AE1229" s="32"/>
      <c r="AF1229" s="17">
        <v>4.0125999999999999</v>
      </c>
      <c r="AI1229" s="17">
        <v>7.5</v>
      </c>
      <c r="AN1229" s="33"/>
      <c r="AP1229" s="32"/>
      <c r="AQ1229" s="17">
        <f>AVERAGE(SMALL(AE1229:AI1229,1),SMALL(AE1229:AI1229,2))</f>
        <v>5.7562999999999995</v>
      </c>
      <c r="AR1229" s="17" t="str">
        <f>IF(R1229 &lt;=( AVERAGE(SMALL(AE1229:AI1229,1),SMALL(AE1229:AI1229,2))), R1229, "")</f>
        <v/>
      </c>
      <c r="AS1229" s="17" t="e">
        <f>AVERAGE(SMALL(AJ1229:AM1229,1),SMALL(AJ1229:AM1229,2))</f>
        <v>#NUM!</v>
      </c>
      <c r="AT1229" s="17">
        <f>T1229*1.075</f>
        <v>8.6</v>
      </c>
      <c r="AU1229" s="17">
        <f>U1229*1.075</f>
        <v>2.0962499999999999</v>
      </c>
      <c r="AV1229" s="30">
        <f>MIN(AN1229,AT1229,AU1229)</f>
        <v>2.0962499999999999</v>
      </c>
      <c r="AW1229" s="17" t="s">
        <v>75</v>
      </c>
      <c r="AX1229" s="17" t="s">
        <v>76</v>
      </c>
      <c r="AY1229" s="33">
        <v>2.1</v>
      </c>
      <c r="AZ1229" s="34">
        <f>IF(AND(AY1229&gt;0,AY1229&lt;=10),AY1229*0.25,IF(AND(AY1229&gt;10,AY1229&lt;=50),AY1229*0.17,IF(AND(AY1229&gt;10,AY1229&lt;=100),AY1229*0.12,IF(AY1229&gt;100,AY1229*0.1))))</f>
        <v>0.52500000000000002</v>
      </c>
      <c r="BA1229" s="35">
        <f>AZ1229+AY1229</f>
        <v>2.625</v>
      </c>
      <c r="BB1229" s="33">
        <f>BA1229+BA1229*0.08</f>
        <v>2.835</v>
      </c>
      <c r="BP1229" s="18"/>
      <c r="BQ1229" s="18"/>
      <c r="BR1229" s="18"/>
      <c r="BS1229" s="18"/>
      <c r="BT1229" s="18"/>
      <c r="BU1229" s="18"/>
      <c r="BV1229" s="18"/>
      <c r="BW1229" s="18"/>
      <c r="BX1229" s="18"/>
      <c r="BY1229" s="18"/>
      <c r="BZ1229" s="18"/>
      <c r="CA1229" s="18"/>
      <c r="CB1229" s="18"/>
      <c r="CC1229" s="18"/>
      <c r="CD1229" s="18"/>
      <c r="CE1229" s="18"/>
      <c r="CF1229" s="18"/>
      <c r="CG1229" s="18"/>
      <c r="CH1229" s="18"/>
      <c r="CI1229" s="18"/>
      <c r="CJ1229" s="18"/>
      <c r="CK1229" s="18"/>
      <c r="CL1229" s="18"/>
      <c r="CM1229" s="18"/>
      <c r="CN1229" s="18"/>
      <c r="CO1229" s="18"/>
      <c r="CP1229" s="18"/>
      <c r="CQ1229" s="18"/>
      <c r="CR1229" s="18"/>
      <c r="CS1229" s="18"/>
      <c r="CT1229" s="18"/>
      <c r="CU1229" s="18"/>
      <c r="CV1229" s="18"/>
      <c r="CW1229" s="18"/>
      <c r="CX1229" s="18"/>
      <c r="CY1229" s="18"/>
      <c r="CZ1229" s="18"/>
      <c r="DA1229" s="18"/>
      <c r="DB1229" s="18"/>
      <c r="DC1229" s="18"/>
      <c r="DD1229" s="18"/>
      <c r="DE1229" s="18"/>
      <c r="DF1229" s="18"/>
      <c r="DG1229" s="18"/>
      <c r="DH1229" s="18"/>
      <c r="DI1229" s="18"/>
      <c r="DJ1229" s="18"/>
      <c r="DK1229" s="18"/>
      <c r="DL1229" s="18"/>
    </row>
    <row r="1230" spans="1:116" s="17" customFormat="1" ht="30">
      <c r="A1230" s="22" t="s">
        <v>5456</v>
      </c>
      <c r="B1230" s="23">
        <v>1230</v>
      </c>
      <c r="C1230" s="24"/>
      <c r="D1230" s="24"/>
      <c r="E1230" s="26" t="s">
        <v>5475</v>
      </c>
      <c r="F1230" s="26" t="s">
        <v>5476</v>
      </c>
      <c r="G1230" s="25" t="s">
        <v>5477</v>
      </c>
      <c r="H1230" s="22" t="s">
        <v>5478</v>
      </c>
      <c r="I1230" s="26" t="s">
        <v>822</v>
      </c>
      <c r="J1230" s="26" t="s">
        <v>5479</v>
      </c>
      <c r="K1230" s="27">
        <v>20</v>
      </c>
      <c r="L1230" s="26" t="s">
        <v>83</v>
      </c>
      <c r="M1230" s="28">
        <v>20</v>
      </c>
      <c r="N1230" s="26" t="s">
        <v>47</v>
      </c>
      <c r="O1230" s="26" t="s">
        <v>5460</v>
      </c>
      <c r="P1230" s="26" t="s">
        <v>5468</v>
      </c>
      <c r="Q1230" s="26" t="s">
        <v>5480</v>
      </c>
      <c r="R1230" s="29">
        <v>24</v>
      </c>
      <c r="S1230" s="30"/>
      <c r="T1230" s="31">
        <v>24</v>
      </c>
      <c r="U1230" s="9">
        <v>5</v>
      </c>
      <c r="V1230" s="29">
        <v>40</v>
      </c>
      <c r="W1230" s="30"/>
      <c r="X1230" s="30"/>
      <c r="Y1230" s="30"/>
      <c r="Z1230" s="30"/>
      <c r="AA1230" s="30"/>
      <c r="AB1230" s="30"/>
      <c r="AC1230" s="30"/>
      <c r="AD1230" s="30"/>
      <c r="AE1230" s="32"/>
      <c r="AN1230" s="33"/>
      <c r="AP1230" s="32"/>
      <c r="AQ1230" s="17" t="e">
        <f>AVERAGE(SMALL(AE1230:AI1230,1),SMALL(AE1230:AI1230,2))</f>
        <v>#NUM!</v>
      </c>
      <c r="AR1230" s="17" t="e">
        <f>IF(R1230 &lt;=( AVERAGE(SMALL(AE1230:AI1230,1),SMALL(AE1230:AI1230,2))), R1230, "")</f>
        <v>#NUM!</v>
      </c>
      <c r="AS1230" s="17" t="e">
        <f>AVERAGE(SMALL(AJ1230:AM1230,1),SMALL(AJ1230:AM1230,2))</f>
        <v>#NUM!</v>
      </c>
      <c r="AT1230" s="17">
        <f>T1230*1.075</f>
        <v>25.799999999999997</v>
      </c>
      <c r="AU1230" s="17">
        <f>U1230*1.075</f>
        <v>5.375</v>
      </c>
      <c r="AV1230" s="30">
        <f>MIN(AN1230,AT1230,AU1230)</f>
        <v>5.375</v>
      </c>
      <c r="AW1230" s="17" t="s">
        <v>75</v>
      </c>
      <c r="AX1230" s="17" t="s">
        <v>76</v>
      </c>
      <c r="AY1230" s="33">
        <v>5.38</v>
      </c>
      <c r="AZ1230" s="34">
        <f>IF(AND(AY1230&gt;0,AY1230&lt;=10),AY1230*0.25,IF(AND(AY1230&gt;10,AY1230&lt;=50),AY1230*0.17,IF(AND(AY1230&gt;10,AY1230&lt;=100),AY1230*0.12,IF(AY1230&gt;100,AY1230*0.1))))</f>
        <v>1.345</v>
      </c>
      <c r="BA1230" s="35">
        <f>AZ1230+AY1230</f>
        <v>6.7249999999999996</v>
      </c>
      <c r="BB1230" s="33">
        <f>BA1230+BA1230*0.08</f>
        <v>7.2629999999999999</v>
      </c>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row>
    <row r="1231" spans="1:116" s="17" customFormat="1" ht="30">
      <c r="A1231" s="22" t="s">
        <v>5456</v>
      </c>
      <c r="B1231" s="23">
        <v>1231</v>
      </c>
      <c r="C1231" s="24"/>
      <c r="D1231" s="24"/>
      <c r="E1231" s="26" t="s">
        <v>5481</v>
      </c>
      <c r="F1231" s="26" t="s">
        <v>5482</v>
      </c>
      <c r="G1231" s="25" t="s">
        <v>2024</v>
      </c>
      <c r="H1231" s="22" t="s">
        <v>5483</v>
      </c>
      <c r="I1231" s="26" t="s">
        <v>2025</v>
      </c>
      <c r="J1231" s="26" t="s">
        <v>5484</v>
      </c>
      <c r="K1231" s="27">
        <v>20</v>
      </c>
      <c r="L1231" s="26" t="s">
        <v>83</v>
      </c>
      <c r="M1231" s="28">
        <v>5</v>
      </c>
      <c r="N1231" s="26" t="s">
        <v>47</v>
      </c>
      <c r="O1231" s="26" t="s">
        <v>5460</v>
      </c>
      <c r="P1231" s="26" t="s">
        <v>5485</v>
      </c>
      <c r="Q1231" s="26" t="s">
        <v>5486</v>
      </c>
      <c r="R1231" s="29">
        <v>14.76</v>
      </c>
      <c r="S1231" s="30"/>
      <c r="T1231" s="31">
        <v>14.76</v>
      </c>
      <c r="U1231" s="9">
        <v>5.25</v>
      </c>
      <c r="V1231" s="29"/>
      <c r="W1231" s="30"/>
      <c r="X1231" s="30"/>
      <c r="Y1231" s="30"/>
      <c r="Z1231" s="30">
        <v>14.76</v>
      </c>
      <c r="AA1231" s="30"/>
      <c r="AB1231" s="30"/>
      <c r="AC1231" s="30"/>
      <c r="AD1231" s="30"/>
      <c r="AE1231" s="32"/>
      <c r="AG1231" s="17">
        <v>9.6999999999999993</v>
      </c>
      <c r="AI1231" s="17">
        <v>14.06</v>
      </c>
      <c r="AN1231" s="33"/>
      <c r="AP1231" s="32"/>
      <c r="AQ1231" s="17">
        <f>AVERAGE(SMALL(AE1231:AI1231,1),SMALL(AE1231:AI1231,2))</f>
        <v>11.879999999999999</v>
      </c>
      <c r="AR1231" s="17" t="str">
        <f>IF(R1231 &lt;=( AVERAGE(SMALL(AE1231:AI1231,1),SMALL(AE1231:AI1231,2))), R1231, "")</f>
        <v/>
      </c>
      <c r="AS1231" s="17" t="e">
        <f>AVERAGE(SMALL(AJ1231:AM1231,1),SMALL(AJ1231:AM1231,2))</f>
        <v>#NUM!</v>
      </c>
      <c r="AT1231" s="17">
        <f>T1231*1.075</f>
        <v>15.866999999999999</v>
      </c>
      <c r="AU1231" s="17">
        <f>U1231*1.075</f>
        <v>5.6437499999999998</v>
      </c>
      <c r="AV1231" s="30">
        <f>MIN(AN1231,AT1231,AU1231)</f>
        <v>5.6437499999999998</v>
      </c>
      <c r="AW1231" s="17" t="s">
        <v>75</v>
      </c>
      <c r="AX1231" s="17" t="s">
        <v>76</v>
      </c>
      <c r="AY1231" s="33">
        <v>5.64</v>
      </c>
      <c r="AZ1231" s="34">
        <f>IF(AND(AY1231&gt;0,AY1231&lt;=10),AY1231*0.25,IF(AND(AY1231&gt;10,AY1231&lt;=50),AY1231*0.17,IF(AND(AY1231&gt;10,AY1231&lt;=100),AY1231*0.12,IF(AY1231&gt;100,AY1231*0.1))))</f>
        <v>1.41</v>
      </c>
      <c r="BA1231" s="35">
        <f>AZ1231+AY1231</f>
        <v>7.05</v>
      </c>
      <c r="BB1231" s="33">
        <f>BA1231+BA1231*0.08</f>
        <v>7.6139999999999999</v>
      </c>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row>
    <row r="1232" spans="1:116" s="17" customFormat="1" ht="30">
      <c r="A1232" s="22" t="s">
        <v>5456</v>
      </c>
      <c r="B1232" s="23">
        <v>1234</v>
      </c>
      <c r="C1232" s="24"/>
      <c r="D1232" s="24"/>
      <c r="E1232" s="26" t="s">
        <v>5495</v>
      </c>
      <c r="F1232" s="26" t="s">
        <v>5496</v>
      </c>
      <c r="G1232" s="25" t="s">
        <v>5497</v>
      </c>
      <c r="H1232" s="22" t="s">
        <v>5498</v>
      </c>
      <c r="I1232" s="26" t="s">
        <v>822</v>
      </c>
      <c r="J1232" s="26" t="s">
        <v>5499</v>
      </c>
      <c r="K1232" s="27">
        <v>20</v>
      </c>
      <c r="L1232" s="26" t="s">
        <v>83</v>
      </c>
      <c r="M1232" s="28">
        <v>10</v>
      </c>
      <c r="N1232" s="26" t="s">
        <v>47</v>
      </c>
      <c r="O1232" s="26" t="s">
        <v>5460</v>
      </c>
      <c r="P1232" s="26" t="s">
        <v>5500</v>
      </c>
      <c r="Q1232" s="26" t="s">
        <v>5501</v>
      </c>
      <c r="R1232" s="29">
        <v>27</v>
      </c>
      <c r="S1232" s="30"/>
      <c r="T1232" s="31">
        <v>27</v>
      </c>
      <c r="U1232" s="9">
        <v>5.5</v>
      </c>
      <c r="V1232" s="29">
        <v>30</v>
      </c>
      <c r="W1232" s="30"/>
      <c r="X1232" s="30"/>
      <c r="Y1232" s="30"/>
      <c r="Z1232" s="30"/>
      <c r="AA1232" s="30"/>
      <c r="AB1232" s="30"/>
      <c r="AC1232" s="30"/>
      <c r="AD1232" s="30"/>
      <c r="AE1232" s="32"/>
      <c r="AN1232" s="33"/>
      <c r="AP1232" s="32"/>
      <c r="AQ1232" s="17" t="e">
        <f>AVERAGE(SMALL(AE1232:AI1232,1),SMALL(AE1232:AI1232,2))</f>
        <v>#NUM!</v>
      </c>
      <c r="AR1232" s="17" t="e">
        <f>IF(R1232 &lt;=( AVERAGE(SMALL(AE1232:AI1232,1),SMALL(AE1232:AI1232,2))), R1232, "")</f>
        <v>#NUM!</v>
      </c>
      <c r="AS1232" s="17" t="e">
        <f>AVERAGE(SMALL(AJ1232:AM1232,1),SMALL(AJ1232:AM1232,2))</f>
        <v>#NUM!</v>
      </c>
      <c r="AT1232" s="17">
        <f>T1232*1.075</f>
        <v>29.024999999999999</v>
      </c>
      <c r="AU1232" s="17">
        <f>U1232*1.075</f>
        <v>5.9124999999999996</v>
      </c>
      <c r="AV1232" s="30">
        <f>MIN(AN1232,AT1232,AU1232)</f>
        <v>5.9124999999999996</v>
      </c>
      <c r="AW1232" s="17" t="s">
        <v>75</v>
      </c>
      <c r="AX1232" s="17" t="s">
        <v>76</v>
      </c>
      <c r="AY1232" s="33">
        <v>5.91</v>
      </c>
      <c r="AZ1232" s="34">
        <f>IF(AND(AY1232&gt;0,AY1232&lt;=10),AY1232*0.25,IF(AND(AY1232&gt;10,AY1232&lt;=50),AY1232*0.17,IF(AND(AY1232&gt;10,AY1232&lt;=100),AY1232*0.12,IF(AY1232&gt;100,AY1232*0.1))))</f>
        <v>1.4775</v>
      </c>
      <c r="BA1232" s="35">
        <f>AZ1232+AY1232</f>
        <v>7.3875000000000002</v>
      </c>
      <c r="BB1232" s="57">
        <v>7.39</v>
      </c>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row>
    <row r="1233" spans="1:116" s="17" customFormat="1" ht="30">
      <c r="A1233" s="22" t="s">
        <v>5456</v>
      </c>
      <c r="B1233" s="23">
        <v>1233</v>
      </c>
      <c r="C1233" s="24"/>
      <c r="D1233" s="24"/>
      <c r="E1233" s="26" t="s">
        <v>5489</v>
      </c>
      <c r="F1233" s="26" t="s">
        <v>5490</v>
      </c>
      <c r="G1233" s="25" t="s">
        <v>5491</v>
      </c>
      <c r="H1233" s="22">
        <v>0.2</v>
      </c>
      <c r="I1233" s="26" t="s">
        <v>1979</v>
      </c>
      <c r="J1233" s="26" t="s">
        <v>5492</v>
      </c>
      <c r="K1233" s="27"/>
      <c r="L1233" s="26"/>
      <c r="M1233" s="28">
        <v>12</v>
      </c>
      <c r="N1233" s="26" t="s">
        <v>47</v>
      </c>
      <c r="O1233" s="26" t="s">
        <v>5460</v>
      </c>
      <c r="P1233" s="26" t="s">
        <v>5493</v>
      </c>
      <c r="Q1233" s="26" t="s">
        <v>5494</v>
      </c>
      <c r="R1233" s="29">
        <v>144</v>
      </c>
      <c r="S1233" s="30"/>
      <c r="T1233" s="31">
        <v>144</v>
      </c>
      <c r="U1233" s="9">
        <v>5.95</v>
      </c>
      <c r="V1233" s="29">
        <v>144</v>
      </c>
      <c r="W1233" s="30"/>
      <c r="X1233" s="30"/>
      <c r="Y1233" s="30"/>
      <c r="Z1233" s="30"/>
      <c r="AA1233" s="30"/>
      <c r="AB1233" s="30"/>
      <c r="AC1233" s="30"/>
      <c r="AD1233" s="30"/>
      <c r="AE1233" s="32"/>
      <c r="AG1233" s="17">
        <v>97.02</v>
      </c>
      <c r="AN1233" s="33"/>
      <c r="AP1233" s="32"/>
      <c r="AQ1233" s="17" t="e">
        <f>AVERAGE(SMALL(AE1233:AI1233,1),SMALL(AE1233:AI1233,2))</f>
        <v>#NUM!</v>
      </c>
      <c r="AR1233" s="17" t="e">
        <f>IF(R1233 &lt;=( AVERAGE(SMALL(AE1233:AI1233,1),SMALL(AE1233:AI1233,2))), R1233, "")</f>
        <v>#NUM!</v>
      </c>
      <c r="AS1233" s="17" t="e">
        <f>AVERAGE(SMALL(AJ1233:AM1233,1),SMALL(AJ1233:AM1233,2))</f>
        <v>#NUM!</v>
      </c>
      <c r="AT1233" s="17">
        <f>T1233*1.075</f>
        <v>154.79999999999998</v>
      </c>
      <c r="AU1233" s="17">
        <f>U1233*1.075</f>
        <v>6.3962500000000002</v>
      </c>
      <c r="AV1233" s="30">
        <f>MIN(AN1233,AT1233,AU1233)</f>
        <v>6.3962500000000002</v>
      </c>
      <c r="AW1233" s="17" t="s">
        <v>75</v>
      </c>
      <c r="AX1233" s="17" t="s">
        <v>76</v>
      </c>
      <c r="AY1233" s="33">
        <v>6.3959999999999999</v>
      </c>
      <c r="AZ1233" s="34">
        <f>IF(AND(AY1233&gt;0,AY1233&lt;=10),AY1233*0.25,IF(AND(AY1233&gt;10,AY1233&lt;=50),AY1233*0.17,IF(AND(AY1233&gt;10,AY1233&lt;=100),AY1233*0.12,IF(AY1233&gt;100,AY1233*0.1))))</f>
        <v>1.599</v>
      </c>
      <c r="BA1233" s="35">
        <f>AZ1233+AY1233</f>
        <v>7.9950000000000001</v>
      </c>
      <c r="BB1233" s="33">
        <f>BA1233+BA1233*0.08</f>
        <v>8.6346000000000007</v>
      </c>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row>
    <row r="1234" spans="1:116" s="17" customFormat="1" ht="30">
      <c r="A1234" s="22" t="s">
        <v>5456</v>
      </c>
      <c r="B1234" s="23">
        <v>1228</v>
      </c>
      <c r="C1234" s="24"/>
      <c r="D1234" s="24"/>
      <c r="E1234" s="26" t="s">
        <v>5463</v>
      </c>
      <c r="F1234" s="26" t="s">
        <v>5464</v>
      </c>
      <c r="G1234" s="25" t="s">
        <v>5465</v>
      </c>
      <c r="H1234" s="22" t="s">
        <v>5466</v>
      </c>
      <c r="I1234" s="26" t="s">
        <v>2003</v>
      </c>
      <c r="J1234" s="26" t="s">
        <v>5467</v>
      </c>
      <c r="K1234" s="27">
        <v>10</v>
      </c>
      <c r="L1234" s="26" t="s">
        <v>83</v>
      </c>
      <c r="M1234" s="28">
        <v>5</v>
      </c>
      <c r="N1234" s="26" t="s">
        <v>47</v>
      </c>
      <c r="O1234" s="26" t="s">
        <v>5460</v>
      </c>
      <c r="P1234" s="26" t="s">
        <v>5468</v>
      </c>
      <c r="Q1234" s="26" t="s">
        <v>5469</v>
      </c>
      <c r="R1234" s="29">
        <v>7.5</v>
      </c>
      <c r="S1234" s="30"/>
      <c r="T1234" s="31">
        <v>10</v>
      </c>
      <c r="U1234" s="9" t="s">
        <v>58</v>
      </c>
      <c r="V1234" s="29">
        <v>7.5</v>
      </c>
      <c r="W1234" s="30"/>
      <c r="X1234" s="30"/>
      <c r="Y1234" s="30"/>
      <c r="Z1234" s="30"/>
      <c r="AA1234" s="30"/>
      <c r="AB1234" s="30"/>
      <c r="AC1234" s="30"/>
      <c r="AD1234" s="30"/>
      <c r="AE1234" s="32"/>
      <c r="AN1234" s="33"/>
      <c r="AP1234" s="32"/>
      <c r="AQ1234" s="17" t="e">
        <f>AVERAGE(SMALL(AE1234:AI1234,1),SMALL(AE1234:AI1234,2))</f>
        <v>#NUM!</v>
      </c>
      <c r="AR1234" s="17" t="e">
        <f>IF(R1234 &lt;=( AVERAGE(SMALL(AE1234:AI1234,1),SMALL(AE1234:AI1234,2))), R1234, "")</f>
        <v>#NUM!</v>
      </c>
      <c r="AS1234" s="17" t="e">
        <f>AVERAGE(SMALL(AJ1234:AM1234,1),SMALL(AJ1234:AM1234,2))</f>
        <v>#NUM!</v>
      </c>
      <c r="AT1234" s="17">
        <f>T1234*1.075</f>
        <v>10.75</v>
      </c>
      <c r="AU1234" s="17" t="e">
        <f>U1234*1.075</f>
        <v>#VALUE!</v>
      </c>
      <c r="AV1234" s="30" t="e">
        <f>MIN(AN1234,AT1234,AU1234)</f>
        <v>#VALUE!</v>
      </c>
      <c r="AW1234" s="42" t="s">
        <v>53</v>
      </c>
      <c r="AX1234" s="42" t="s">
        <v>52</v>
      </c>
      <c r="AY1234" s="33">
        <v>7.5</v>
      </c>
      <c r="AZ1234" s="34">
        <f>IF(AND(AY1234&gt;0,AY1234&lt;=10),AY1234*0.25,IF(AND(AY1234&gt;10,AY1234&lt;=50),AY1234*0.17,IF(AND(AY1234&gt;10,AY1234&lt;=100),AY1234*0.12,IF(AY1234&gt;100,AY1234*0.1))))</f>
        <v>1.875</v>
      </c>
      <c r="BA1234" s="35">
        <f>AZ1234+AY1234</f>
        <v>9.375</v>
      </c>
      <c r="BB1234" s="33">
        <f>BA1234+BA1234*0.08</f>
        <v>10.125</v>
      </c>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row>
    <row r="1235" spans="1:116" s="17" customFormat="1" ht="30">
      <c r="A1235" s="22" t="s">
        <v>5456</v>
      </c>
      <c r="B1235" s="23">
        <v>1232</v>
      </c>
      <c r="C1235" s="24"/>
      <c r="D1235" s="24"/>
      <c r="E1235" s="26" t="s">
        <v>5481</v>
      </c>
      <c r="F1235" s="26" t="s">
        <v>5482</v>
      </c>
      <c r="G1235" s="25" t="s">
        <v>2024</v>
      </c>
      <c r="H1235" s="22" t="s">
        <v>5483</v>
      </c>
      <c r="I1235" s="26" t="s">
        <v>2025</v>
      </c>
      <c r="J1235" s="26" t="s">
        <v>5487</v>
      </c>
      <c r="K1235" s="27">
        <v>20</v>
      </c>
      <c r="L1235" s="26" t="s">
        <v>83</v>
      </c>
      <c r="M1235" s="28">
        <v>10</v>
      </c>
      <c r="N1235" s="26" t="s">
        <v>47</v>
      </c>
      <c r="O1235" s="26" t="s">
        <v>5460</v>
      </c>
      <c r="P1235" s="26" t="s">
        <v>5485</v>
      </c>
      <c r="Q1235" s="26" t="s">
        <v>5488</v>
      </c>
      <c r="R1235" s="29">
        <v>29.52</v>
      </c>
      <c r="S1235" s="30"/>
      <c r="T1235" s="31">
        <v>29.52</v>
      </c>
      <c r="U1235" s="9" t="s">
        <v>58</v>
      </c>
      <c r="V1235" s="29">
        <v>29.52</v>
      </c>
      <c r="W1235" s="30"/>
      <c r="X1235" s="30"/>
      <c r="Y1235" s="30"/>
      <c r="Z1235" s="30"/>
      <c r="AA1235" s="30"/>
      <c r="AB1235" s="30"/>
      <c r="AC1235" s="30"/>
      <c r="AD1235" s="30"/>
      <c r="AE1235" s="32"/>
      <c r="AG1235" s="17">
        <v>19.399999999999999</v>
      </c>
      <c r="AH1235" s="17">
        <v>7.46</v>
      </c>
      <c r="AI1235" s="17">
        <v>64.709999999999994</v>
      </c>
      <c r="AN1235" s="33"/>
      <c r="AP1235" s="32"/>
      <c r="AQ1235" s="17">
        <f>AVERAGE(SMALL(AE1235:AI1235,1),SMALL(AE1235:AI1235,2))</f>
        <v>13.43</v>
      </c>
      <c r="AR1235" s="17" t="str">
        <f>IF(R1235 &lt;=( AVERAGE(SMALL(AE1235:AI1235,1),SMALL(AE1235:AI1235,2))), R1235, "")</f>
        <v/>
      </c>
      <c r="AS1235" s="17" t="e">
        <f>AVERAGE(SMALL(AJ1235:AM1235,1),SMALL(AJ1235:AM1235,2))</f>
        <v>#NUM!</v>
      </c>
      <c r="AT1235" s="17">
        <f>T1235*1.075</f>
        <v>31.733999999999998</v>
      </c>
      <c r="AU1235" s="17" t="e">
        <f>U1235*1.075</f>
        <v>#VALUE!</v>
      </c>
      <c r="AV1235" s="30" t="e">
        <f>MIN(AN1235,AT1235,AU1235)</f>
        <v>#VALUE!</v>
      </c>
      <c r="AW1235" s="17" t="s">
        <v>215</v>
      </c>
      <c r="AX1235" s="17" t="s">
        <v>214</v>
      </c>
      <c r="AY1235" s="33">
        <v>13.43</v>
      </c>
      <c r="AZ1235" s="34">
        <f>IF(AND(AY1235&gt;0,AY1235&lt;=10),AY1235*0.25,IF(AND(AY1235&gt;10,AY1235&lt;=50),AY1235*0.17,IF(AND(AY1235&gt;10,AY1235&lt;=100),AY1235*0.12,IF(AY1235&gt;100,AY1235*0.1))))</f>
        <v>2.2831000000000001</v>
      </c>
      <c r="BA1235" s="35">
        <f>AZ1235+AY1235</f>
        <v>15.713100000000001</v>
      </c>
      <c r="BB1235" s="33">
        <f>BA1235+BA1235*0.08</f>
        <v>16.970148000000002</v>
      </c>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row>
    <row r="1236" spans="1:116" s="17" customFormat="1" ht="30">
      <c r="A1236" s="22" t="s">
        <v>5456</v>
      </c>
      <c r="B1236" s="23">
        <v>1227</v>
      </c>
      <c r="C1236" s="24"/>
      <c r="D1236" s="24"/>
      <c r="E1236" s="26" t="s">
        <v>5457</v>
      </c>
      <c r="F1236" s="26" t="s">
        <v>5458</v>
      </c>
      <c r="G1236" s="25" t="s">
        <v>1977</v>
      </c>
      <c r="H1236" s="22" t="s">
        <v>68</v>
      </c>
      <c r="I1236" s="26" t="s">
        <v>1964</v>
      </c>
      <c r="J1236" s="26" t="s">
        <v>5459</v>
      </c>
      <c r="K1236" s="27">
        <v>500</v>
      </c>
      <c r="L1236" s="26" t="s">
        <v>83</v>
      </c>
      <c r="M1236" s="28">
        <v>10</v>
      </c>
      <c r="N1236" s="26" t="s">
        <v>47</v>
      </c>
      <c r="O1236" s="26" t="s">
        <v>5460</v>
      </c>
      <c r="P1236" s="26" t="s">
        <v>5461</v>
      </c>
      <c r="Q1236" s="26" t="s">
        <v>5462</v>
      </c>
      <c r="R1236" s="29">
        <v>110.59</v>
      </c>
      <c r="S1236" s="30"/>
      <c r="T1236" s="31">
        <v>110.59</v>
      </c>
      <c r="U1236" s="9">
        <v>31.9</v>
      </c>
      <c r="V1236" s="29">
        <v>110.59</v>
      </c>
      <c r="W1236" s="30"/>
      <c r="X1236" s="30"/>
      <c r="Y1236" s="30"/>
      <c r="Z1236" s="30"/>
      <c r="AA1236" s="30"/>
      <c r="AB1236" s="30"/>
      <c r="AC1236" s="30"/>
      <c r="AD1236" s="30"/>
      <c r="AE1236" s="32"/>
      <c r="AG1236" s="17">
        <v>38.04</v>
      </c>
      <c r="AH1236" s="17">
        <v>38.042999999999999</v>
      </c>
      <c r="AI1236" s="17">
        <v>105.32</v>
      </c>
      <c r="AN1236" s="33"/>
      <c r="AP1236" s="32"/>
      <c r="AQ1236" s="17">
        <f>AVERAGE(SMALL(AE1236:AI1236,1),SMALL(AE1236:AI1236,2))</f>
        <v>38.041499999999999</v>
      </c>
      <c r="AR1236" s="17" t="str">
        <f>IF(R1236 &lt;=( AVERAGE(SMALL(AE1236:AI1236,1),SMALL(AE1236:AI1236,2))), R1236, "")</f>
        <v/>
      </c>
      <c r="AS1236" s="17" t="e">
        <f>AVERAGE(SMALL(AJ1236:AM1236,1),SMALL(AJ1236:AM1236,2))</f>
        <v>#NUM!</v>
      </c>
      <c r="AT1236" s="17">
        <f>T1236*1.075</f>
        <v>118.88424999999999</v>
      </c>
      <c r="AU1236" s="17">
        <f>U1236*1.075</f>
        <v>34.292499999999997</v>
      </c>
      <c r="AV1236" s="30">
        <f>MIN(AN1236,AT1236,AU1236)</f>
        <v>34.292499999999997</v>
      </c>
      <c r="AW1236" s="17" t="s">
        <v>75</v>
      </c>
      <c r="AX1236" s="17" t="s">
        <v>76</v>
      </c>
      <c r="AY1236" s="33">
        <v>34.29</v>
      </c>
      <c r="AZ1236" s="34">
        <f>IF(AND(AY1236&gt;0,AY1236&lt;=10),AY1236*0.25,IF(AND(AY1236&gt;10,AY1236&lt;=50),AY1236*0.17,IF(AND(AY1236&gt;10,AY1236&lt;=100),AY1236*0.12,IF(AY1236&gt;100,AY1236*0.1))))</f>
        <v>5.8292999999999999</v>
      </c>
      <c r="BA1236" s="35">
        <f>AZ1236+AY1236</f>
        <v>40.119299999999996</v>
      </c>
      <c r="BB1236" s="33">
        <f>BA1236+BA1236*0.08</f>
        <v>43.328843999999997</v>
      </c>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row>
    <row r="1237" spans="1:116" s="17" customFormat="1" ht="45">
      <c r="A1237" s="22" t="s">
        <v>5456</v>
      </c>
      <c r="B1237" s="23">
        <v>1236</v>
      </c>
      <c r="C1237" s="24"/>
      <c r="D1237" s="24"/>
      <c r="E1237" s="26" t="s">
        <v>5502</v>
      </c>
      <c r="F1237" s="26" t="s">
        <v>5503</v>
      </c>
      <c r="G1237" s="50" t="s">
        <v>5504</v>
      </c>
      <c r="H1237" s="22" t="s">
        <v>5505</v>
      </c>
      <c r="I1237" s="26"/>
      <c r="J1237" s="26" t="s">
        <v>5511</v>
      </c>
      <c r="K1237" s="27"/>
      <c r="L1237" s="26"/>
      <c r="M1237" s="28">
        <v>1</v>
      </c>
      <c r="N1237" s="26" t="s">
        <v>5507</v>
      </c>
      <c r="O1237" s="26" t="s">
        <v>5508</v>
      </c>
      <c r="P1237" s="26" t="s">
        <v>5509</v>
      </c>
      <c r="Q1237" s="26" t="s">
        <v>5510</v>
      </c>
      <c r="R1237" s="29">
        <v>24</v>
      </c>
      <c r="S1237" s="30"/>
      <c r="T1237" s="31">
        <v>24</v>
      </c>
      <c r="U1237" s="9">
        <v>4.1500000000000004</v>
      </c>
      <c r="V1237" s="29">
        <v>34.96</v>
      </c>
      <c r="W1237" s="30"/>
      <c r="X1237" s="30"/>
      <c r="Y1237" s="30"/>
      <c r="Z1237" s="30"/>
      <c r="AA1237" s="30"/>
      <c r="AB1237" s="30"/>
      <c r="AC1237" s="30"/>
      <c r="AD1237" s="30"/>
      <c r="AE1237" s="32"/>
      <c r="AG1237" s="17">
        <v>10.054</v>
      </c>
      <c r="AI1237" s="17">
        <v>15.38</v>
      </c>
      <c r="AN1237" s="33"/>
      <c r="AP1237" s="32"/>
      <c r="AQ1237" s="17">
        <f>AVERAGE(SMALL(AE1237:AI1237,1),SMALL(AE1237:AI1237,2))</f>
        <v>12.717000000000001</v>
      </c>
      <c r="AR1237" s="17" t="str">
        <f>IF(R1237 &lt;=( AVERAGE(SMALL(AE1237:AI1237,1),SMALL(AE1237:AI1237,2))), R1237, "")</f>
        <v/>
      </c>
      <c r="AS1237" s="17" t="e">
        <f>AVERAGE(SMALL(AJ1237:AM1237,1),SMALL(AJ1237:AM1237,2))</f>
        <v>#NUM!</v>
      </c>
      <c r="AT1237" s="17">
        <f>T1237*1.075</f>
        <v>25.799999999999997</v>
      </c>
      <c r="AU1237" s="17">
        <f>U1237*1.075</f>
        <v>4.4612500000000006</v>
      </c>
      <c r="AV1237" s="30">
        <f>MIN(AN1237,AT1237,AU1237)</f>
        <v>4.4612500000000006</v>
      </c>
      <c r="AW1237" s="17" t="s">
        <v>75</v>
      </c>
      <c r="AX1237" s="17" t="s">
        <v>76</v>
      </c>
      <c r="AY1237" s="33">
        <v>4.46</v>
      </c>
      <c r="AZ1237" s="34">
        <f>IF(AND(AY1237&gt;0,AY1237&lt;=10),AY1237*0.25,IF(AND(AY1237&gt;10,AY1237&lt;=50),AY1237*0.17,IF(AND(AY1237&gt;10,AY1237&lt;=100),AY1237*0.12,IF(AY1237&gt;100,AY1237*0.1))))</f>
        <v>1.115</v>
      </c>
      <c r="BA1237" s="35">
        <f>AZ1237+AY1237</f>
        <v>5.5750000000000002</v>
      </c>
      <c r="BB1237" s="57">
        <v>5.58</v>
      </c>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row>
    <row r="1238" spans="1:116" s="17" customFormat="1" ht="45">
      <c r="A1238" s="22" t="s">
        <v>5456</v>
      </c>
      <c r="B1238" s="23">
        <v>1235</v>
      </c>
      <c r="C1238" s="24"/>
      <c r="D1238" s="24"/>
      <c r="E1238" s="26" t="s">
        <v>5502</v>
      </c>
      <c r="F1238" s="26" t="s">
        <v>5503</v>
      </c>
      <c r="G1238" s="50" t="s">
        <v>5504</v>
      </c>
      <c r="H1238" s="22" t="s">
        <v>5505</v>
      </c>
      <c r="I1238" s="26"/>
      <c r="J1238" s="26" t="s">
        <v>5506</v>
      </c>
      <c r="K1238" s="27"/>
      <c r="L1238" s="26"/>
      <c r="M1238" s="28">
        <v>1</v>
      </c>
      <c r="N1238" s="26" t="s">
        <v>5507</v>
      </c>
      <c r="O1238" s="26" t="s">
        <v>5508</v>
      </c>
      <c r="P1238" s="26" t="s">
        <v>5509</v>
      </c>
      <c r="Q1238" s="26" t="s">
        <v>5510</v>
      </c>
      <c r="R1238" s="29">
        <v>80</v>
      </c>
      <c r="S1238" s="30"/>
      <c r="T1238" s="31">
        <v>80</v>
      </c>
      <c r="U1238" s="9">
        <v>12</v>
      </c>
      <c r="V1238" s="29">
        <v>102.35</v>
      </c>
      <c r="W1238" s="30"/>
      <c r="X1238" s="30"/>
      <c r="Y1238" s="30"/>
      <c r="Z1238" s="30"/>
      <c r="AA1238" s="30"/>
      <c r="AB1238" s="30"/>
      <c r="AC1238" s="30"/>
      <c r="AD1238" s="30"/>
      <c r="AE1238" s="32"/>
      <c r="AG1238" s="17">
        <v>31.978999999999999</v>
      </c>
      <c r="AI1238" s="17">
        <v>72.19</v>
      </c>
      <c r="AN1238" s="33"/>
      <c r="AP1238" s="32"/>
      <c r="AQ1238" s="17">
        <f>AVERAGE(SMALL(AE1238:AI1238,1),SMALL(AE1238:AI1238,2))</f>
        <v>52.084499999999998</v>
      </c>
      <c r="AR1238" s="17" t="str">
        <f>IF(R1238 &lt;=( AVERAGE(SMALL(AE1238:AI1238,1),SMALL(AE1238:AI1238,2))), R1238, "")</f>
        <v/>
      </c>
      <c r="AS1238" s="17" t="e">
        <f>AVERAGE(SMALL(AJ1238:AM1238,1),SMALL(AJ1238:AM1238,2))</f>
        <v>#NUM!</v>
      </c>
      <c r="AT1238" s="17">
        <f>T1238*1.075</f>
        <v>86</v>
      </c>
      <c r="AU1238" s="17">
        <f>U1238*1.075</f>
        <v>12.899999999999999</v>
      </c>
      <c r="AV1238" s="30">
        <f>MIN(AN1238,AT1238,AU1238)</f>
        <v>12.899999999999999</v>
      </c>
      <c r="AW1238" s="17" t="s">
        <v>75</v>
      </c>
      <c r="AX1238" s="17" t="s">
        <v>76</v>
      </c>
      <c r="AY1238" s="33">
        <v>12.9</v>
      </c>
      <c r="AZ1238" s="34">
        <f>IF(AND(AY1238&gt;0,AY1238&lt;=10),AY1238*0.25,IF(AND(AY1238&gt;10,AY1238&lt;=50),AY1238*0.17,IF(AND(AY1238&gt;10,AY1238&lt;=100),AY1238*0.12,IF(AY1238&gt;100,AY1238*0.1))))</f>
        <v>2.1930000000000001</v>
      </c>
      <c r="BA1238" s="35">
        <f>AZ1238+AY1238</f>
        <v>15.093</v>
      </c>
      <c r="BB1238" s="57">
        <v>15.09</v>
      </c>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row>
    <row r="1239" spans="1:116" s="17" customFormat="1" ht="45">
      <c r="A1239" s="22" t="s">
        <v>5456</v>
      </c>
      <c r="B1239" s="23">
        <v>1244</v>
      </c>
      <c r="C1239" s="24"/>
      <c r="D1239" s="24"/>
      <c r="E1239" s="26" t="s">
        <v>5546</v>
      </c>
      <c r="F1239" s="26" t="s">
        <v>5547</v>
      </c>
      <c r="G1239" s="25" t="s">
        <v>820</v>
      </c>
      <c r="H1239" s="22" t="s">
        <v>5548</v>
      </c>
      <c r="I1239" s="26" t="s">
        <v>1964</v>
      </c>
      <c r="J1239" s="26" t="s">
        <v>5549</v>
      </c>
      <c r="K1239" s="27">
        <v>100</v>
      </c>
      <c r="L1239" s="26" t="s">
        <v>83</v>
      </c>
      <c r="M1239" s="28">
        <v>10</v>
      </c>
      <c r="N1239" s="26" t="s">
        <v>47</v>
      </c>
      <c r="O1239" s="26" t="s">
        <v>5516</v>
      </c>
      <c r="P1239" s="26" t="s">
        <v>5550</v>
      </c>
      <c r="Q1239" s="26" t="s">
        <v>5551</v>
      </c>
      <c r="R1239" s="29">
        <v>60</v>
      </c>
      <c r="S1239" s="30"/>
      <c r="T1239" s="31">
        <v>60</v>
      </c>
      <c r="U1239" s="9">
        <v>4</v>
      </c>
      <c r="V1239" s="29">
        <v>93.84</v>
      </c>
      <c r="W1239" s="30"/>
      <c r="X1239" s="30"/>
      <c r="Y1239" s="30"/>
      <c r="Z1239" s="30"/>
      <c r="AA1239" s="30"/>
      <c r="AB1239" s="30"/>
      <c r="AC1239" s="30"/>
      <c r="AD1239" s="30"/>
      <c r="AE1239" s="32"/>
      <c r="AI1239" s="17">
        <v>74.510000000000005</v>
      </c>
      <c r="AN1239" s="33"/>
      <c r="AP1239" s="32"/>
      <c r="AQ1239" s="17" t="e">
        <f>AVERAGE(SMALL(AE1239:AI1239,1),SMALL(AE1239:AI1239,2))</f>
        <v>#NUM!</v>
      </c>
      <c r="AR1239" s="17" t="e">
        <f>IF(R1239 &lt;=( AVERAGE(SMALL(AE1239:AI1239,1),SMALL(AE1239:AI1239,2))), R1239, "")</f>
        <v>#NUM!</v>
      </c>
      <c r="AS1239" s="17" t="e">
        <f>AVERAGE(SMALL(AJ1239:AM1239,1),SMALL(AJ1239:AM1239,2))</f>
        <v>#NUM!</v>
      </c>
      <c r="AT1239" s="17">
        <f>T1239*1.075</f>
        <v>64.5</v>
      </c>
      <c r="AU1239" s="17">
        <f>U1239*1.075</f>
        <v>4.3</v>
      </c>
      <c r="AV1239" s="30">
        <f>MIN(AN1239,AT1239,AU1239)</f>
        <v>4.3</v>
      </c>
      <c r="AW1239" s="17" t="s">
        <v>75</v>
      </c>
      <c r="AX1239" s="17" t="s">
        <v>76</v>
      </c>
      <c r="AY1239" s="33">
        <v>4.3</v>
      </c>
      <c r="AZ1239" s="34">
        <f>IF(AND(AY1239&gt;0,AY1239&lt;=10),AY1239*0.25,IF(AND(AY1239&gt;10,AY1239&lt;=50),AY1239*0.17,IF(AND(AY1239&gt;10,AY1239&lt;=100),AY1239*0.12,IF(AY1239&gt;100,AY1239*0.1))))</f>
        <v>1.075</v>
      </c>
      <c r="BA1239" s="35">
        <f>AZ1239+AY1239</f>
        <v>5.375</v>
      </c>
      <c r="BB1239" s="33">
        <f>BA1239+BA1239*0.08</f>
        <v>5.8049999999999997</v>
      </c>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row>
    <row r="1240" spans="1:116" s="17" customFormat="1" ht="30">
      <c r="A1240" s="22" t="s">
        <v>5456</v>
      </c>
      <c r="B1240" s="23">
        <v>1249</v>
      </c>
      <c r="C1240" s="24"/>
      <c r="D1240" s="24"/>
      <c r="E1240" s="26" t="s">
        <v>5576</v>
      </c>
      <c r="F1240" s="26" t="s">
        <v>1994</v>
      </c>
      <c r="G1240" s="25" t="s">
        <v>1995</v>
      </c>
      <c r="H1240" s="22" t="s">
        <v>4731</v>
      </c>
      <c r="I1240" s="26" t="s">
        <v>1964</v>
      </c>
      <c r="J1240" s="26" t="s">
        <v>5577</v>
      </c>
      <c r="K1240" s="27">
        <v>100</v>
      </c>
      <c r="L1240" s="26" t="s">
        <v>83</v>
      </c>
      <c r="M1240" s="28">
        <v>10</v>
      </c>
      <c r="N1240" s="26" t="s">
        <v>47</v>
      </c>
      <c r="O1240" s="26" t="s">
        <v>5516</v>
      </c>
      <c r="P1240" s="26" t="s">
        <v>5578</v>
      </c>
      <c r="Q1240" s="26" t="s">
        <v>5579</v>
      </c>
      <c r="R1240" s="29">
        <v>20</v>
      </c>
      <c r="S1240" s="30"/>
      <c r="T1240" s="31">
        <v>20</v>
      </c>
      <c r="U1240" s="9">
        <v>4.5</v>
      </c>
      <c r="V1240" s="29">
        <v>21.28</v>
      </c>
      <c r="W1240" s="30"/>
      <c r="X1240" s="30"/>
      <c r="Y1240" s="30"/>
      <c r="Z1240" s="30"/>
      <c r="AA1240" s="30"/>
      <c r="AB1240" s="30"/>
      <c r="AC1240" s="30"/>
      <c r="AD1240" s="30"/>
      <c r="AE1240" s="32"/>
      <c r="AG1240" s="17">
        <v>8.06</v>
      </c>
      <c r="AI1240" s="17">
        <v>16.13</v>
      </c>
      <c r="AN1240" s="33"/>
      <c r="AP1240" s="32"/>
      <c r="AQ1240" s="17">
        <f>AVERAGE(SMALL(AE1240:AI1240,1),SMALL(AE1240:AI1240,2))</f>
        <v>12.094999999999999</v>
      </c>
      <c r="AR1240" s="17" t="str">
        <f>IF(R1240 &lt;=( AVERAGE(SMALL(AE1240:AI1240,1),SMALL(AE1240:AI1240,2))), R1240, "")</f>
        <v/>
      </c>
      <c r="AS1240" s="17" t="e">
        <f>AVERAGE(SMALL(AJ1240:AM1240,1),SMALL(AJ1240:AM1240,2))</f>
        <v>#NUM!</v>
      </c>
      <c r="AT1240" s="17">
        <f>T1240*1.075</f>
        <v>21.5</v>
      </c>
      <c r="AU1240" s="17">
        <f>U1240*1.075</f>
        <v>4.8374999999999995</v>
      </c>
      <c r="AV1240" s="30">
        <f>MIN(AN1240,AT1240,AU1240)</f>
        <v>4.8374999999999995</v>
      </c>
      <c r="AW1240" s="17" t="s">
        <v>75</v>
      </c>
      <c r="AX1240" s="17" t="s">
        <v>76</v>
      </c>
      <c r="AY1240" s="33">
        <v>4.8369999999999997</v>
      </c>
      <c r="AZ1240" s="34">
        <f>IF(AND(AY1240&gt;0,AY1240&lt;=10),AY1240*0.25,IF(AND(AY1240&gt;10,AY1240&lt;=50),AY1240*0.17,IF(AND(AY1240&gt;10,AY1240&lt;=100),AY1240*0.12,IF(AY1240&gt;100,AY1240*0.1))))</f>
        <v>1.2092499999999999</v>
      </c>
      <c r="BA1240" s="35">
        <f>AZ1240+AY1240</f>
        <v>6.0462499999999997</v>
      </c>
      <c r="BB1240" s="33">
        <f>BA1240+BA1240*0.08</f>
        <v>6.5299499999999995</v>
      </c>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row>
    <row r="1241" spans="1:116" s="17" customFormat="1" ht="60">
      <c r="A1241" s="22" t="s">
        <v>5456</v>
      </c>
      <c r="B1241" s="23">
        <v>1255</v>
      </c>
      <c r="C1241" s="24"/>
      <c r="D1241" s="24"/>
      <c r="E1241" s="26" t="s">
        <v>5592</v>
      </c>
      <c r="F1241" s="26" t="s">
        <v>5593</v>
      </c>
      <c r="G1241" s="25" t="s">
        <v>5594</v>
      </c>
      <c r="H1241" s="22" t="s">
        <v>5595</v>
      </c>
      <c r="I1241" s="26" t="s">
        <v>822</v>
      </c>
      <c r="J1241" s="26" t="s">
        <v>5602</v>
      </c>
      <c r="K1241" s="27">
        <v>5</v>
      </c>
      <c r="L1241" s="26" t="s">
        <v>83</v>
      </c>
      <c r="M1241" s="28">
        <v>1</v>
      </c>
      <c r="N1241" s="26" t="s">
        <v>47</v>
      </c>
      <c r="O1241" s="26" t="s">
        <v>5516</v>
      </c>
      <c r="P1241" s="26" t="s">
        <v>5597</v>
      </c>
      <c r="Q1241" s="26" t="s">
        <v>5603</v>
      </c>
      <c r="R1241" s="29">
        <v>35</v>
      </c>
      <c r="S1241" s="30"/>
      <c r="T1241" s="31">
        <v>35</v>
      </c>
      <c r="U1241" s="9">
        <v>5</v>
      </c>
      <c r="V1241" s="29"/>
      <c r="W1241" s="30"/>
      <c r="X1241" s="30"/>
      <c r="Y1241" s="30"/>
      <c r="Z1241" s="30"/>
      <c r="AA1241" s="30">
        <v>38.35</v>
      </c>
      <c r="AB1241" s="30"/>
      <c r="AC1241" s="30"/>
      <c r="AD1241" s="30"/>
      <c r="AE1241" s="32"/>
      <c r="AI1241" s="17">
        <v>50.4</v>
      </c>
      <c r="AN1241" s="33"/>
      <c r="AP1241" s="32"/>
      <c r="AQ1241" s="17" t="e">
        <f>AVERAGE(SMALL(AE1241:AI1241,1),SMALL(AE1241:AI1241,2))</f>
        <v>#NUM!</v>
      </c>
      <c r="AR1241" s="17" t="e">
        <f>IF(R1241 &lt;=( AVERAGE(SMALL(AE1241:AI1241,1),SMALL(AE1241:AI1241,2))), R1241, "")</f>
        <v>#NUM!</v>
      </c>
      <c r="AS1241" s="17" t="e">
        <f>AVERAGE(SMALL(AJ1241:AM1241,1),SMALL(AJ1241:AM1241,2))</f>
        <v>#NUM!</v>
      </c>
      <c r="AT1241" s="17">
        <f>T1241*1.075</f>
        <v>37.625</v>
      </c>
      <c r="AU1241" s="17">
        <f>U1241*1.075</f>
        <v>5.375</v>
      </c>
      <c r="AV1241" s="30">
        <f>MIN(AN1241,AT1241,AU1241)</f>
        <v>5.375</v>
      </c>
      <c r="AW1241" s="17" t="s">
        <v>75</v>
      </c>
      <c r="AX1241" s="17" t="s">
        <v>76</v>
      </c>
      <c r="AY1241" s="33">
        <v>5.38</v>
      </c>
      <c r="AZ1241" s="34">
        <f>IF(AND(AY1241&gt;0,AY1241&lt;=10),AY1241*0.25,IF(AND(AY1241&gt;10,AY1241&lt;=50),AY1241*0.17,IF(AND(AY1241&gt;10,AY1241&lt;=100),AY1241*0.12,IF(AY1241&gt;100,AY1241*0.1))))</f>
        <v>1.345</v>
      </c>
      <c r="BA1241" s="35">
        <f>AZ1241+AY1241</f>
        <v>6.7249999999999996</v>
      </c>
      <c r="BB1241" s="57">
        <v>6.73</v>
      </c>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row>
    <row r="1242" spans="1:116" s="17" customFormat="1" ht="90">
      <c r="A1242" s="22" t="s">
        <v>5456</v>
      </c>
      <c r="B1242" s="23">
        <v>1261</v>
      </c>
      <c r="C1242" s="24"/>
      <c r="D1242" s="24"/>
      <c r="E1242" s="26" t="s">
        <v>5624</v>
      </c>
      <c r="F1242" s="26" t="s">
        <v>5625</v>
      </c>
      <c r="G1242" s="25" t="s">
        <v>2038</v>
      </c>
      <c r="H1242" s="22" t="s">
        <v>5626</v>
      </c>
      <c r="I1242" s="26" t="s">
        <v>1964</v>
      </c>
      <c r="J1242" s="26" t="s">
        <v>5627</v>
      </c>
      <c r="K1242" s="27">
        <v>500</v>
      </c>
      <c r="L1242" s="26" t="s">
        <v>83</v>
      </c>
      <c r="M1242" s="28">
        <v>10</v>
      </c>
      <c r="N1242" s="26" t="s">
        <v>47</v>
      </c>
      <c r="O1242" s="26" t="s">
        <v>5516</v>
      </c>
      <c r="P1242" s="26" t="s">
        <v>5628</v>
      </c>
      <c r="Q1242" s="26" t="s">
        <v>5629</v>
      </c>
      <c r="R1242" s="29">
        <v>10</v>
      </c>
      <c r="S1242" s="30"/>
      <c r="T1242" s="31">
        <v>10</v>
      </c>
      <c r="U1242" s="9">
        <v>5.9</v>
      </c>
      <c r="V1242" s="29">
        <v>22</v>
      </c>
      <c r="W1242" s="30"/>
      <c r="X1242" s="30"/>
      <c r="Y1242" s="30"/>
      <c r="Z1242" s="30"/>
      <c r="AA1242" s="30"/>
      <c r="AB1242" s="30"/>
      <c r="AC1242" s="30"/>
      <c r="AD1242" s="30"/>
      <c r="AE1242" s="32"/>
      <c r="AI1242" s="17">
        <v>13.13</v>
      </c>
      <c r="AN1242" s="33"/>
      <c r="AP1242" s="32"/>
      <c r="AQ1242" s="17" t="e">
        <f>AVERAGE(SMALL(AE1242:AI1242,1),SMALL(AE1242:AI1242,2))</f>
        <v>#NUM!</v>
      </c>
      <c r="AR1242" s="17" t="e">
        <f>IF(R1242 &lt;=( AVERAGE(SMALL(AE1242:AI1242,1),SMALL(AE1242:AI1242,2))), R1242, "")</f>
        <v>#NUM!</v>
      </c>
      <c r="AS1242" s="17" t="e">
        <f>AVERAGE(SMALL(AJ1242:AM1242,1),SMALL(AJ1242:AM1242,2))</f>
        <v>#NUM!</v>
      </c>
      <c r="AT1242" s="17">
        <f>T1242*1.075</f>
        <v>10.75</v>
      </c>
      <c r="AU1242" s="17">
        <f>U1242*1.075</f>
        <v>6.3425000000000002</v>
      </c>
      <c r="AV1242" s="30">
        <f>MIN(AN1242,AT1242,AU1242)</f>
        <v>6.3425000000000002</v>
      </c>
      <c r="AW1242" s="17" t="s">
        <v>75</v>
      </c>
      <c r="AX1242" s="17" t="s">
        <v>76</v>
      </c>
      <c r="AY1242" s="33">
        <v>6.34</v>
      </c>
      <c r="AZ1242" s="34">
        <f>IF(AND(AY1242&gt;0,AY1242&lt;=10),AY1242*0.25,IF(AND(AY1242&gt;10,AY1242&lt;=50),AY1242*0.17,IF(AND(AY1242&gt;10,AY1242&lt;=100),AY1242*0.12,IF(AY1242&gt;100,AY1242*0.1))))</f>
        <v>1.585</v>
      </c>
      <c r="BA1242" s="35">
        <f>AZ1242+AY1242</f>
        <v>7.9249999999999998</v>
      </c>
      <c r="BB1242" s="57">
        <v>7.93</v>
      </c>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row>
    <row r="1243" spans="1:116" s="17" customFormat="1" ht="30">
      <c r="A1243" s="22" t="s">
        <v>5456</v>
      </c>
      <c r="B1243" s="23">
        <v>1263</v>
      </c>
      <c r="C1243" s="24"/>
      <c r="D1243" s="24"/>
      <c r="E1243" s="26" t="s">
        <v>5632</v>
      </c>
      <c r="F1243" s="26" t="s">
        <v>5633</v>
      </c>
      <c r="G1243" s="25" t="s">
        <v>2038</v>
      </c>
      <c r="H1243" s="22" t="s">
        <v>5634</v>
      </c>
      <c r="I1243" s="26" t="s">
        <v>1964</v>
      </c>
      <c r="J1243" s="26" t="s">
        <v>5635</v>
      </c>
      <c r="K1243" s="27"/>
      <c r="L1243" s="26"/>
      <c r="M1243" s="28">
        <v>10</v>
      </c>
      <c r="N1243" s="26" t="s">
        <v>47</v>
      </c>
      <c r="O1243" s="26" t="s">
        <v>5516</v>
      </c>
      <c r="P1243" s="26" t="s">
        <v>5636</v>
      </c>
      <c r="Q1243" s="26" t="s">
        <v>5637</v>
      </c>
      <c r="R1243" s="29">
        <v>15</v>
      </c>
      <c r="S1243" s="30"/>
      <c r="T1243" s="31">
        <v>15</v>
      </c>
      <c r="U1243" s="9">
        <v>6</v>
      </c>
      <c r="V1243" s="29"/>
      <c r="W1243" s="30"/>
      <c r="X1243" s="30"/>
      <c r="Y1243" s="30"/>
      <c r="Z1243" s="30">
        <v>15.16</v>
      </c>
      <c r="AA1243" s="30"/>
      <c r="AB1243" s="30"/>
      <c r="AC1243" s="30"/>
      <c r="AD1243" s="30"/>
      <c r="AE1243" s="32"/>
      <c r="AI1243" s="17">
        <v>14.44</v>
      </c>
      <c r="AN1243" s="33"/>
      <c r="AP1243" s="32"/>
      <c r="AQ1243" s="17" t="e">
        <f>AVERAGE(SMALL(AE1243:AI1243,1),SMALL(AE1243:AI1243,2))</f>
        <v>#NUM!</v>
      </c>
      <c r="AR1243" s="17" t="e">
        <f>IF(R1243 &lt;=( AVERAGE(SMALL(AE1243:AI1243,1),SMALL(AE1243:AI1243,2))), R1243, "")</f>
        <v>#NUM!</v>
      </c>
      <c r="AS1243" s="17" t="e">
        <f>AVERAGE(SMALL(AJ1243:AM1243,1),SMALL(AJ1243:AM1243,2))</f>
        <v>#NUM!</v>
      </c>
      <c r="AT1243" s="17">
        <f>T1243*1.075</f>
        <v>16.125</v>
      </c>
      <c r="AU1243" s="17">
        <f>U1243*1.075</f>
        <v>6.4499999999999993</v>
      </c>
      <c r="AV1243" s="30">
        <f>MIN(AN1243,AT1243,AU1243)</f>
        <v>6.4499999999999993</v>
      </c>
      <c r="AW1243" s="17" t="s">
        <v>75</v>
      </c>
      <c r="AX1243" s="17" t="s">
        <v>76</v>
      </c>
      <c r="AY1243" s="33">
        <v>6.45</v>
      </c>
      <c r="AZ1243" s="34">
        <f>IF(AND(AY1243&gt;0,AY1243&lt;=10),AY1243*0.25,IF(AND(AY1243&gt;10,AY1243&lt;=50),AY1243*0.17,IF(AND(AY1243&gt;10,AY1243&lt;=100),AY1243*0.12,IF(AY1243&gt;100,AY1243*0.1))))</f>
        <v>1.6125</v>
      </c>
      <c r="BA1243" s="35">
        <f>AZ1243+AY1243</f>
        <v>8.0625</v>
      </c>
      <c r="BB1243" s="57">
        <v>8.06</v>
      </c>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row>
    <row r="1244" spans="1:116" s="17" customFormat="1" ht="45">
      <c r="A1244" s="22" t="s">
        <v>5456</v>
      </c>
      <c r="B1244" s="23">
        <v>1242</v>
      </c>
      <c r="C1244" s="24"/>
      <c r="D1244" s="24"/>
      <c r="E1244" s="26" t="s">
        <v>5539</v>
      </c>
      <c r="F1244" s="26" t="s">
        <v>5540</v>
      </c>
      <c r="G1244" s="25" t="s">
        <v>96</v>
      </c>
      <c r="H1244" s="22" t="s">
        <v>89</v>
      </c>
      <c r="I1244" s="26" t="s">
        <v>1483</v>
      </c>
      <c r="J1244" s="26" t="s">
        <v>5541</v>
      </c>
      <c r="K1244" s="27">
        <v>15</v>
      </c>
      <c r="L1244" s="26" t="s">
        <v>83</v>
      </c>
      <c r="M1244" s="28">
        <v>10</v>
      </c>
      <c r="N1244" s="26" t="s">
        <v>47</v>
      </c>
      <c r="O1244" s="26" t="s">
        <v>5516</v>
      </c>
      <c r="P1244" s="26" t="s">
        <v>5542</v>
      </c>
      <c r="Q1244" s="26" t="s">
        <v>5543</v>
      </c>
      <c r="R1244" s="29">
        <v>35</v>
      </c>
      <c r="S1244" s="30"/>
      <c r="T1244" s="31">
        <v>35</v>
      </c>
      <c r="U1244" s="9">
        <v>6.8</v>
      </c>
      <c r="V1244" s="29">
        <v>97.77</v>
      </c>
      <c r="W1244" s="30"/>
      <c r="X1244" s="30"/>
      <c r="Y1244" s="30"/>
      <c r="Z1244" s="30"/>
      <c r="AA1244" s="30"/>
      <c r="AB1244" s="30"/>
      <c r="AC1244" s="30"/>
      <c r="AD1244" s="30"/>
      <c r="AE1244" s="32"/>
      <c r="AI1244" s="17">
        <v>48.82</v>
      </c>
      <c r="AM1244" s="17">
        <v>25.04</v>
      </c>
      <c r="AN1244" s="33"/>
      <c r="AP1244" s="32"/>
      <c r="AQ1244" s="17" t="e">
        <f>AVERAGE(SMALL(AE1244:AI1244,1),SMALL(AE1244:AI1244,2))</f>
        <v>#NUM!</v>
      </c>
      <c r="AR1244" s="17" t="e">
        <f>IF(R1244 &lt;=( AVERAGE(SMALL(AE1244:AI1244,1),SMALL(AE1244:AI1244,2))), R1244, "")</f>
        <v>#NUM!</v>
      </c>
      <c r="AS1244" s="17" t="e">
        <f>AVERAGE(SMALL(AJ1244:AM1244,1),SMALL(AJ1244:AM1244,2))</f>
        <v>#NUM!</v>
      </c>
      <c r="AT1244" s="17">
        <f>T1244*1.075</f>
        <v>37.625</v>
      </c>
      <c r="AU1244" s="17">
        <f>U1244*1.075</f>
        <v>7.31</v>
      </c>
      <c r="AV1244" s="30">
        <f>MIN(AN1244,AT1244,AU1244)</f>
        <v>7.31</v>
      </c>
      <c r="AW1244" s="17" t="s">
        <v>75</v>
      </c>
      <c r="AX1244" s="17" t="s">
        <v>76</v>
      </c>
      <c r="AY1244" s="33">
        <v>7.31</v>
      </c>
      <c r="AZ1244" s="34">
        <f>IF(AND(AY1244&gt;0,AY1244&lt;=10),AY1244*0.25,IF(AND(AY1244&gt;10,AY1244&lt;=50),AY1244*0.17,IF(AND(AY1244&gt;10,AY1244&lt;=100),AY1244*0.12,IF(AY1244&gt;100,AY1244*0.1))))</f>
        <v>1.8274999999999999</v>
      </c>
      <c r="BA1244" s="35">
        <f>AZ1244+AY1244</f>
        <v>9.1374999999999993</v>
      </c>
      <c r="BB1244" s="33">
        <f>BA1244+BA1244*0.08</f>
        <v>9.8684999999999992</v>
      </c>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row>
    <row r="1245" spans="1:116" s="17" customFormat="1" ht="30">
      <c r="A1245" s="22" t="s">
        <v>5456</v>
      </c>
      <c r="B1245" s="23">
        <v>1256</v>
      </c>
      <c r="C1245" s="24"/>
      <c r="D1245" s="24"/>
      <c r="E1245" s="26" t="s">
        <v>5604</v>
      </c>
      <c r="F1245" s="26" t="s">
        <v>1179</v>
      </c>
      <c r="G1245" s="25" t="s">
        <v>1180</v>
      </c>
      <c r="H1245" s="22" t="s">
        <v>109</v>
      </c>
      <c r="I1245" s="26" t="s">
        <v>1964</v>
      </c>
      <c r="J1245" s="26" t="s">
        <v>5605</v>
      </c>
      <c r="K1245" s="27">
        <v>50</v>
      </c>
      <c r="L1245" s="26" t="s">
        <v>83</v>
      </c>
      <c r="M1245" s="28">
        <v>10</v>
      </c>
      <c r="N1245" s="26" t="s">
        <v>47</v>
      </c>
      <c r="O1245" s="26" t="s">
        <v>5516</v>
      </c>
      <c r="P1245" s="26" t="s">
        <v>5606</v>
      </c>
      <c r="Q1245" s="26" t="s">
        <v>5607</v>
      </c>
      <c r="R1245" s="29">
        <v>25</v>
      </c>
      <c r="S1245" s="30"/>
      <c r="T1245" s="31">
        <v>25</v>
      </c>
      <c r="U1245" s="9">
        <v>8.6999999999999993</v>
      </c>
      <c r="V1245" s="29">
        <v>29.12</v>
      </c>
      <c r="W1245" s="30"/>
      <c r="X1245" s="30"/>
      <c r="Y1245" s="30"/>
      <c r="Z1245" s="30"/>
      <c r="AA1245" s="30"/>
      <c r="AB1245" s="30"/>
      <c r="AC1245" s="30"/>
      <c r="AD1245" s="30"/>
      <c r="AE1245" s="32"/>
      <c r="AG1245" s="17">
        <v>12.99</v>
      </c>
      <c r="AN1245" s="33"/>
      <c r="AP1245" s="32"/>
      <c r="AQ1245" s="17" t="e">
        <f>AVERAGE(SMALL(AE1245:AI1245,1),SMALL(AE1245:AI1245,2))</f>
        <v>#NUM!</v>
      </c>
      <c r="AR1245" s="17" t="e">
        <f>IF(R1245 &lt;=( AVERAGE(SMALL(AE1245:AI1245,1),SMALL(AE1245:AI1245,2))), R1245, "")</f>
        <v>#NUM!</v>
      </c>
      <c r="AS1245" s="17" t="e">
        <f>AVERAGE(SMALL(AJ1245:AM1245,1),SMALL(AJ1245:AM1245,2))</f>
        <v>#NUM!</v>
      </c>
      <c r="AT1245" s="17">
        <f>T1245*1.075</f>
        <v>26.875</v>
      </c>
      <c r="AU1245" s="17">
        <f>U1245*1.075</f>
        <v>9.3524999999999991</v>
      </c>
      <c r="AV1245" s="30">
        <f>MIN(AN1245,AT1245,AU1245)</f>
        <v>9.3524999999999991</v>
      </c>
      <c r="AW1245" s="17" t="s">
        <v>75</v>
      </c>
      <c r="AX1245" s="17" t="s">
        <v>76</v>
      </c>
      <c r="AY1245" s="33">
        <v>9.35</v>
      </c>
      <c r="AZ1245" s="34">
        <f>IF(AND(AY1245&gt;0,AY1245&lt;=10),AY1245*0.25,IF(AND(AY1245&gt;10,AY1245&lt;=50),AY1245*0.17,IF(AND(AY1245&gt;10,AY1245&lt;=100),AY1245*0.12,IF(AY1245&gt;100,AY1245*0.1))))</f>
        <v>2.3374999999999999</v>
      </c>
      <c r="BA1245" s="35">
        <f>AZ1245+AY1245</f>
        <v>11.6875</v>
      </c>
      <c r="BB1245" s="33">
        <f>BA1245+BA1245*0.08</f>
        <v>12.6225</v>
      </c>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row>
    <row r="1246" spans="1:116" s="17" customFormat="1" ht="60">
      <c r="A1246" s="22" t="s">
        <v>5456</v>
      </c>
      <c r="B1246" s="23">
        <v>1254</v>
      </c>
      <c r="C1246" s="24"/>
      <c r="D1246" s="24"/>
      <c r="E1246" s="26" t="s">
        <v>5592</v>
      </c>
      <c r="F1246" s="26" t="s">
        <v>5593</v>
      </c>
      <c r="G1246" s="25" t="s">
        <v>5594</v>
      </c>
      <c r="H1246" s="22" t="s">
        <v>5595</v>
      </c>
      <c r="I1246" s="26" t="s">
        <v>822</v>
      </c>
      <c r="J1246" s="26" t="s">
        <v>5599</v>
      </c>
      <c r="K1246" s="27">
        <v>16.7</v>
      </c>
      <c r="L1246" s="26" t="s">
        <v>83</v>
      </c>
      <c r="M1246" s="28">
        <v>1</v>
      </c>
      <c r="N1246" s="26" t="s">
        <v>47</v>
      </c>
      <c r="O1246" s="26" t="s">
        <v>5516</v>
      </c>
      <c r="P1246" s="26" t="s">
        <v>5600</v>
      </c>
      <c r="Q1246" s="26" t="s">
        <v>5601</v>
      </c>
      <c r="R1246" s="29">
        <v>95</v>
      </c>
      <c r="S1246" s="30"/>
      <c r="T1246" s="31">
        <v>95</v>
      </c>
      <c r="U1246" s="9">
        <v>9.4499999999999993</v>
      </c>
      <c r="V1246" s="29"/>
      <c r="W1246" s="30"/>
      <c r="X1246" s="30"/>
      <c r="Y1246" s="30"/>
      <c r="Z1246" s="30"/>
      <c r="AA1246" s="30">
        <v>147.16999999999999</v>
      </c>
      <c r="AB1246" s="30"/>
      <c r="AC1246" s="30"/>
      <c r="AD1246" s="30"/>
      <c r="AE1246" s="32"/>
      <c r="AI1246" s="17">
        <v>161.91</v>
      </c>
      <c r="AN1246" s="33"/>
      <c r="AP1246" s="32"/>
      <c r="AQ1246" s="17" t="e">
        <f>AVERAGE(SMALL(AE1246:AI1246,1),SMALL(AE1246:AI1246,2))</f>
        <v>#NUM!</v>
      </c>
      <c r="AR1246" s="17" t="e">
        <f>IF(R1246 &lt;=( AVERAGE(SMALL(AE1246:AI1246,1),SMALL(AE1246:AI1246,2))), R1246, "")</f>
        <v>#NUM!</v>
      </c>
      <c r="AS1246" s="17" t="e">
        <f>AVERAGE(SMALL(AJ1246:AM1246,1),SMALL(AJ1246:AM1246,2))</f>
        <v>#NUM!</v>
      </c>
      <c r="AT1246" s="17">
        <f>T1246*1.075</f>
        <v>102.125</v>
      </c>
      <c r="AU1246" s="17">
        <f>U1246*1.075</f>
        <v>10.15875</v>
      </c>
      <c r="AV1246" s="30">
        <f>MIN(AN1246,AT1246,AU1246)</f>
        <v>10.15875</v>
      </c>
      <c r="AW1246" s="42" t="s">
        <v>53</v>
      </c>
      <c r="AX1246" s="17" t="s">
        <v>52</v>
      </c>
      <c r="AY1246" s="33">
        <v>10.16</v>
      </c>
      <c r="AZ1246" s="34">
        <f>IF(AND(AY1246&gt;0,AY1246&lt;=10),AY1246*0.25,IF(AND(AY1246&gt;10,AY1246&lt;=50),AY1246*0.17,IF(AND(AY1246&gt;10,AY1246&lt;=100),AY1246*0.12,IF(AY1246&gt;100,AY1246*0.1))))</f>
        <v>1.7272000000000001</v>
      </c>
      <c r="BA1246" s="35">
        <f>AZ1246+AY1246</f>
        <v>11.8872</v>
      </c>
      <c r="BB1246" s="57">
        <v>11.89</v>
      </c>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row>
    <row r="1247" spans="1:116" s="17" customFormat="1" ht="45">
      <c r="A1247" s="22" t="s">
        <v>5456</v>
      </c>
      <c r="B1247" s="23">
        <v>1243</v>
      </c>
      <c r="C1247" s="24"/>
      <c r="D1247" s="24"/>
      <c r="E1247" s="26" t="s">
        <v>5539</v>
      </c>
      <c r="F1247" s="26" t="s">
        <v>5540</v>
      </c>
      <c r="G1247" s="25" t="s">
        <v>96</v>
      </c>
      <c r="H1247" s="22" t="s">
        <v>5536</v>
      </c>
      <c r="I1247" s="26" t="s">
        <v>3652</v>
      </c>
      <c r="J1247" s="26" t="s">
        <v>5544</v>
      </c>
      <c r="K1247" s="27">
        <v>50</v>
      </c>
      <c r="L1247" s="26" t="s">
        <v>83</v>
      </c>
      <c r="M1247" s="28">
        <v>10</v>
      </c>
      <c r="N1247" s="26" t="s">
        <v>47</v>
      </c>
      <c r="O1247" s="26" t="s">
        <v>5516</v>
      </c>
      <c r="P1247" s="26" t="s">
        <v>5542</v>
      </c>
      <c r="Q1247" s="26" t="s">
        <v>5545</v>
      </c>
      <c r="R1247" s="29">
        <v>60</v>
      </c>
      <c r="S1247" s="30"/>
      <c r="T1247" s="31">
        <v>60</v>
      </c>
      <c r="U1247" s="9">
        <v>10</v>
      </c>
      <c r="V1247" s="29">
        <v>97.78</v>
      </c>
      <c r="W1247" s="30"/>
      <c r="X1247" s="30"/>
      <c r="Y1247" s="30"/>
      <c r="Z1247" s="30"/>
      <c r="AA1247" s="30"/>
      <c r="AB1247" s="30"/>
      <c r="AC1247" s="30"/>
      <c r="AD1247" s="30"/>
      <c r="AE1247" s="32"/>
      <c r="AI1247" s="17">
        <v>102.73</v>
      </c>
      <c r="AM1247" s="17">
        <v>54.97</v>
      </c>
      <c r="AN1247" s="33"/>
      <c r="AP1247" s="32"/>
      <c r="AQ1247" s="17" t="e">
        <f>AVERAGE(SMALL(AE1247:AI1247,1),SMALL(AE1247:AI1247,2))</f>
        <v>#NUM!</v>
      </c>
      <c r="AR1247" s="17" t="e">
        <f>IF(R1247 &lt;=( AVERAGE(SMALL(AE1247:AI1247,1),SMALL(AE1247:AI1247,2))), R1247, "")</f>
        <v>#NUM!</v>
      </c>
      <c r="AS1247" s="17" t="e">
        <f>AVERAGE(SMALL(AJ1247:AM1247,1),SMALL(AJ1247:AM1247,2))</f>
        <v>#NUM!</v>
      </c>
      <c r="AT1247" s="17">
        <f>T1247*1.075</f>
        <v>64.5</v>
      </c>
      <c r="AU1247" s="17">
        <f>U1247*1.075</f>
        <v>10.75</v>
      </c>
      <c r="AV1247" s="30">
        <f>MIN(AN1247,AT1247,AU1247)</f>
        <v>10.75</v>
      </c>
      <c r="AW1247" s="17" t="s">
        <v>75</v>
      </c>
      <c r="AX1247" s="17" t="s">
        <v>76</v>
      </c>
      <c r="AY1247" s="33">
        <v>10.75</v>
      </c>
      <c r="AZ1247" s="34">
        <f>IF(AND(AY1247&gt;0,AY1247&lt;=10),AY1247*0.25,IF(AND(AY1247&gt;10,AY1247&lt;=50),AY1247*0.17,IF(AND(AY1247&gt;10,AY1247&lt;=100),AY1247*0.12,IF(AY1247&gt;100,AY1247*0.1))))</f>
        <v>1.8275000000000001</v>
      </c>
      <c r="BA1247" s="35">
        <f>AZ1247+AY1247</f>
        <v>12.577500000000001</v>
      </c>
      <c r="BB1247" s="33">
        <f>BA1247+BA1247*0.08</f>
        <v>13.5837</v>
      </c>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row>
    <row r="1248" spans="1:116" s="17" customFormat="1" ht="30">
      <c r="A1248" s="22" t="s">
        <v>5456</v>
      </c>
      <c r="B1248" s="23">
        <v>1247</v>
      </c>
      <c r="C1248" s="24"/>
      <c r="D1248" s="24"/>
      <c r="E1248" s="26" t="s">
        <v>5565</v>
      </c>
      <c r="F1248" s="26" t="s">
        <v>5566</v>
      </c>
      <c r="G1248" s="25" t="s">
        <v>1015</v>
      </c>
      <c r="H1248" s="22" t="s">
        <v>1027</v>
      </c>
      <c r="I1248" s="26" t="s">
        <v>1964</v>
      </c>
      <c r="J1248" s="26" t="s">
        <v>5567</v>
      </c>
      <c r="K1248" s="27">
        <v>100</v>
      </c>
      <c r="L1248" s="26" t="s">
        <v>83</v>
      </c>
      <c r="M1248" s="28">
        <v>10</v>
      </c>
      <c r="N1248" s="26" t="s">
        <v>47</v>
      </c>
      <c r="O1248" s="26" t="s">
        <v>5516</v>
      </c>
      <c r="P1248" s="26" t="s">
        <v>5568</v>
      </c>
      <c r="Q1248" s="26" t="s">
        <v>5569</v>
      </c>
      <c r="R1248" s="29">
        <v>90</v>
      </c>
      <c r="S1248" s="30"/>
      <c r="T1248" s="31">
        <v>90</v>
      </c>
      <c r="U1248" s="9">
        <v>10</v>
      </c>
      <c r="V1248" s="29">
        <v>308.61</v>
      </c>
      <c r="W1248" s="30"/>
      <c r="X1248" s="30"/>
      <c r="Y1248" s="30"/>
      <c r="Z1248" s="30"/>
      <c r="AA1248" s="30"/>
      <c r="AB1248" s="30"/>
      <c r="AC1248" s="30"/>
      <c r="AD1248" s="30"/>
      <c r="AE1248" s="32"/>
      <c r="AN1248" s="33"/>
      <c r="AP1248" s="32"/>
      <c r="AQ1248" s="17" t="e">
        <f>AVERAGE(SMALL(AE1248:AI1248,1),SMALL(AE1248:AI1248,2))</f>
        <v>#NUM!</v>
      </c>
      <c r="AR1248" s="17" t="e">
        <f>IF(R1248 &lt;=( AVERAGE(SMALL(AE1248:AI1248,1),SMALL(AE1248:AI1248,2))), R1248, "")</f>
        <v>#NUM!</v>
      </c>
      <c r="AS1248" s="17" t="e">
        <f>AVERAGE(SMALL(AJ1248:AM1248,1),SMALL(AJ1248:AM1248,2))</f>
        <v>#NUM!</v>
      </c>
      <c r="AT1248" s="17">
        <f>T1248*1.075</f>
        <v>96.75</v>
      </c>
      <c r="AU1248" s="17">
        <f>U1248*1.075</f>
        <v>10.75</v>
      </c>
      <c r="AV1248" s="30">
        <f>MIN(AN1248,AT1248,AU1248)</f>
        <v>10.75</v>
      </c>
      <c r="AW1248" s="17" t="s">
        <v>75</v>
      </c>
      <c r="AX1248" s="17" t="s">
        <v>76</v>
      </c>
      <c r="AY1248" s="33">
        <v>10.75</v>
      </c>
      <c r="AZ1248" s="34">
        <f>IF(AND(AY1248&gt;0,AY1248&lt;=10),AY1248*0.25,IF(AND(AY1248&gt;10,AY1248&lt;=50),AY1248*0.17,IF(AND(AY1248&gt;10,AY1248&lt;=100),AY1248*0.12,IF(AY1248&gt;100,AY1248*0.1))))</f>
        <v>1.8275000000000001</v>
      </c>
      <c r="BA1248" s="35">
        <f>AZ1248+AY1248</f>
        <v>12.577500000000001</v>
      </c>
      <c r="BB1248" s="33">
        <f>BA1248+BA1248*0.08</f>
        <v>13.5837</v>
      </c>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row>
    <row r="1249" spans="1:116" s="17" customFormat="1" ht="45">
      <c r="A1249" s="22" t="s">
        <v>5456</v>
      </c>
      <c r="B1249" s="23">
        <v>1251</v>
      </c>
      <c r="C1249" s="24"/>
      <c r="D1249" s="24"/>
      <c r="E1249" s="26" t="s">
        <v>5580</v>
      </c>
      <c r="F1249" s="26" t="s">
        <v>5581</v>
      </c>
      <c r="G1249" s="25" t="s">
        <v>5582</v>
      </c>
      <c r="H1249" s="22" t="s">
        <v>5586</v>
      </c>
      <c r="I1249" s="26" t="s">
        <v>822</v>
      </c>
      <c r="J1249" s="26" t="s">
        <v>5587</v>
      </c>
      <c r="K1249" s="27">
        <v>20</v>
      </c>
      <c r="L1249" s="26" t="s">
        <v>83</v>
      </c>
      <c r="M1249" s="28">
        <v>1</v>
      </c>
      <c r="N1249" s="26" t="s">
        <v>47</v>
      </c>
      <c r="O1249" s="26" t="s">
        <v>5516</v>
      </c>
      <c r="P1249" s="26" t="s">
        <v>5584</v>
      </c>
      <c r="Q1249" s="26" t="s">
        <v>5588</v>
      </c>
      <c r="R1249" s="29">
        <v>95</v>
      </c>
      <c r="S1249" s="30"/>
      <c r="T1249" s="31">
        <v>95</v>
      </c>
      <c r="U1249" s="9">
        <v>10.5</v>
      </c>
      <c r="V1249" s="29"/>
      <c r="W1249" s="30"/>
      <c r="X1249" s="30"/>
      <c r="Y1249" s="30"/>
      <c r="Z1249" s="30"/>
      <c r="AA1249" s="30">
        <v>126.12</v>
      </c>
      <c r="AB1249" s="30"/>
      <c r="AC1249" s="30"/>
      <c r="AD1249" s="30"/>
      <c r="AE1249" s="32"/>
      <c r="AI1249" s="17">
        <v>225.05</v>
      </c>
      <c r="AN1249" s="33"/>
      <c r="AP1249" s="32"/>
      <c r="AQ1249" s="17" t="e">
        <f>AVERAGE(SMALL(AE1249:AI1249,1),SMALL(AE1249:AI1249,2))</f>
        <v>#NUM!</v>
      </c>
      <c r="AR1249" s="17" t="e">
        <f>IF(R1249 &lt;=( AVERAGE(SMALL(AE1249:AI1249,1),SMALL(AE1249:AI1249,2))), R1249, "")</f>
        <v>#NUM!</v>
      </c>
      <c r="AS1249" s="17" t="e">
        <f>AVERAGE(SMALL(AJ1249:AM1249,1),SMALL(AJ1249:AM1249,2))</f>
        <v>#NUM!</v>
      </c>
      <c r="AT1249" s="17">
        <f>T1249*1.075</f>
        <v>102.125</v>
      </c>
      <c r="AU1249" s="17">
        <f>U1249*1.075</f>
        <v>11.2875</v>
      </c>
      <c r="AV1249" s="30">
        <f>MIN(AN1249,AT1249,AU1249)</f>
        <v>11.2875</v>
      </c>
      <c r="AW1249" s="17" t="s">
        <v>75</v>
      </c>
      <c r="AX1249" s="17" t="s">
        <v>76</v>
      </c>
      <c r="AY1249" s="33">
        <v>11.287000000000001</v>
      </c>
      <c r="AZ1249" s="34">
        <f>IF(AND(AY1249&gt;0,AY1249&lt;=10),AY1249*0.25,IF(AND(AY1249&gt;10,AY1249&lt;=50),AY1249*0.17,IF(AND(AY1249&gt;10,AY1249&lt;=100),AY1249*0.12,IF(AY1249&gt;100,AY1249*0.1))))</f>
        <v>1.9187900000000002</v>
      </c>
      <c r="BA1249" s="35">
        <f>AZ1249+AY1249</f>
        <v>13.20579</v>
      </c>
      <c r="BB1249" s="57">
        <v>13.21</v>
      </c>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row>
    <row r="1250" spans="1:116" s="17" customFormat="1" ht="30">
      <c r="A1250" s="22" t="s">
        <v>5456</v>
      </c>
      <c r="B1250" s="23">
        <v>1257</v>
      </c>
      <c r="C1250" s="24"/>
      <c r="D1250" s="24"/>
      <c r="E1250" s="26" t="s">
        <v>5604</v>
      </c>
      <c r="F1250" s="26" t="s">
        <v>1179</v>
      </c>
      <c r="G1250" s="25" t="s">
        <v>1180</v>
      </c>
      <c r="H1250" s="22" t="s">
        <v>109</v>
      </c>
      <c r="I1250" s="26" t="s">
        <v>1964</v>
      </c>
      <c r="J1250" s="26" t="s">
        <v>5608</v>
      </c>
      <c r="K1250" s="27">
        <v>100</v>
      </c>
      <c r="L1250" s="26" t="s">
        <v>83</v>
      </c>
      <c r="M1250" s="28">
        <v>10</v>
      </c>
      <c r="N1250" s="26" t="s">
        <v>47</v>
      </c>
      <c r="O1250" s="26" t="s">
        <v>5516</v>
      </c>
      <c r="P1250" s="26" t="s">
        <v>5606</v>
      </c>
      <c r="Q1250" s="26" t="s">
        <v>5607</v>
      </c>
      <c r="R1250" s="29">
        <v>26</v>
      </c>
      <c r="S1250" s="30"/>
      <c r="T1250" s="31">
        <v>26</v>
      </c>
      <c r="U1250" s="9">
        <v>11</v>
      </c>
      <c r="V1250" s="29">
        <v>29.2</v>
      </c>
      <c r="W1250" s="30"/>
      <c r="X1250" s="30"/>
      <c r="Y1250" s="30"/>
      <c r="Z1250" s="30"/>
      <c r="AA1250" s="30"/>
      <c r="AB1250" s="30"/>
      <c r="AC1250" s="30"/>
      <c r="AD1250" s="30"/>
      <c r="AE1250" s="32"/>
      <c r="AG1250" s="17">
        <v>15.68</v>
      </c>
      <c r="AI1250" s="17">
        <v>21.82</v>
      </c>
      <c r="AN1250" s="33"/>
      <c r="AP1250" s="32"/>
      <c r="AQ1250" s="17">
        <f>AVERAGE(SMALL(AE1250:AI1250,1),SMALL(AE1250:AI1250,2))</f>
        <v>18.75</v>
      </c>
      <c r="AR1250" s="17" t="str">
        <f>IF(R1250 &lt;=( AVERAGE(SMALL(AE1250:AI1250,1),SMALL(AE1250:AI1250,2))), R1250, "")</f>
        <v/>
      </c>
      <c r="AS1250" s="17" t="e">
        <f>AVERAGE(SMALL(AJ1250:AM1250,1),SMALL(AJ1250:AM1250,2))</f>
        <v>#NUM!</v>
      </c>
      <c r="AT1250" s="17">
        <f>T1250*1.075</f>
        <v>27.95</v>
      </c>
      <c r="AU1250" s="17">
        <f>U1250*1.075</f>
        <v>11.824999999999999</v>
      </c>
      <c r="AV1250" s="30">
        <f>MIN(AN1250,AT1250,AU1250)</f>
        <v>11.824999999999999</v>
      </c>
      <c r="AW1250" s="17" t="s">
        <v>75</v>
      </c>
      <c r="AX1250" s="17" t="s">
        <v>76</v>
      </c>
      <c r="AY1250" s="33">
        <v>11.83</v>
      </c>
      <c r="AZ1250" s="34">
        <f>IF(AND(AY1250&gt;0,AY1250&lt;=10),AY1250*0.25,IF(AND(AY1250&gt;10,AY1250&lt;=50),AY1250*0.17,IF(AND(AY1250&gt;10,AY1250&lt;=100),AY1250*0.12,IF(AY1250&gt;100,AY1250*0.1))))</f>
        <v>2.0111000000000003</v>
      </c>
      <c r="BA1250" s="35">
        <f>AZ1250+AY1250</f>
        <v>13.841100000000001</v>
      </c>
      <c r="BB1250" s="33">
        <f>BA1250+BA1250*0.08</f>
        <v>14.948388000000001</v>
      </c>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row>
    <row r="1251" spans="1:116" s="17" customFormat="1" ht="90">
      <c r="A1251" s="22" t="s">
        <v>5456</v>
      </c>
      <c r="B1251" s="23">
        <v>1262</v>
      </c>
      <c r="C1251" s="24"/>
      <c r="D1251" s="24"/>
      <c r="E1251" s="26" t="s">
        <v>5624</v>
      </c>
      <c r="F1251" s="26" t="s">
        <v>5625</v>
      </c>
      <c r="G1251" s="25" t="s">
        <v>2038</v>
      </c>
      <c r="H1251" s="22" t="s">
        <v>5626</v>
      </c>
      <c r="I1251" s="26" t="s">
        <v>1964</v>
      </c>
      <c r="J1251" s="26" t="s">
        <v>5630</v>
      </c>
      <c r="K1251" s="27">
        <v>100</v>
      </c>
      <c r="L1251" s="26" t="s">
        <v>83</v>
      </c>
      <c r="M1251" s="28">
        <v>40</v>
      </c>
      <c r="N1251" s="26" t="s">
        <v>47</v>
      </c>
      <c r="O1251" s="26" t="s">
        <v>5516</v>
      </c>
      <c r="P1251" s="26" t="s">
        <v>5628</v>
      </c>
      <c r="Q1251" s="26" t="s">
        <v>5631</v>
      </c>
      <c r="R1251" s="29">
        <v>40</v>
      </c>
      <c r="S1251" s="30"/>
      <c r="T1251" s="31">
        <v>40</v>
      </c>
      <c r="U1251" s="9">
        <v>12</v>
      </c>
      <c r="V1251" s="29">
        <v>80</v>
      </c>
      <c r="W1251" s="30"/>
      <c r="X1251" s="30"/>
      <c r="Y1251" s="30"/>
      <c r="Z1251" s="30"/>
      <c r="AA1251" s="30"/>
      <c r="AB1251" s="30"/>
      <c r="AC1251" s="30"/>
      <c r="AD1251" s="30"/>
      <c r="AE1251" s="32"/>
      <c r="AI1251" s="17">
        <v>42.88</v>
      </c>
      <c r="AN1251" s="33"/>
      <c r="AP1251" s="32"/>
      <c r="AQ1251" s="17" t="e">
        <f>AVERAGE(SMALL(AE1251:AI1251,1),SMALL(AE1251:AI1251,2))</f>
        <v>#NUM!</v>
      </c>
      <c r="AR1251" s="17" t="e">
        <f>IF(R1251 &lt;=( AVERAGE(SMALL(AE1251:AI1251,1),SMALL(AE1251:AI1251,2))), R1251, "")</f>
        <v>#NUM!</v>
      </c>
      <c r="AS1251" s="17" t="e">
        <f>AVERAGE(SMALL(AJ1251:AM1251,1),SMALL(AJ1251:AM1251,2))</f>
        <v>#NUM!</v>
      </c>
      <c r="AT1251" s="17">
        <f>T1251*1.075</f>
        <v>43</v>
      </c>
      <c r="AU1251" s="17">
        <f>U1251*1.075</f>
        <v>12.899999999999999</v>
      </c>
      <c r="AV1251" s="30">
        <f>MIN(AN1251,AT1251,AU1251)</f>
        <v>12.899999999999999</v>
      </c>
      <c r="AW1251" s="17" t="s">
        <v>75</v>
      </c>
      <c r="AX1251" s="17" t="s">
        <v>76</v>
      </c>
      <c r="AY1251" s="33">
        <v>12.9</v>
      </c>
      <c r="AZ1251" s="34">
        <f>IF(AND(AY1251&gt;0,AY1251&lt;=10),AY1251*0.25,IF(AND(AY1251&gt;10,AY1251&lt;=50),AY1251*0.17,IF(AND(AY1251&gt;10,AY1251&lt;=100),AY1251*0.12,IF(AY1251&gt;100,AY1251*0.1))))</f>
        <v>2.1930000000000001</v>
      </c>
      <c r="BA1251" s="35">
        <f>AZ1251+AY1251</f>
        <v>15.093</v>
      </c>
      <c r="BB1251" s="57">
        <v>15.09</v>
      </c>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row>
    <row r="1252" spans="1:116" s="17" customFormat="1" ht="30">
      <c r="A1252" s="22" t="s">
        <v>5456</v>
      </c>
      <c r="B1252" s="23">
        <v>1239</v>
      </c>
      <c r="C1252" s="24"/>
      <c r="D1252" s="24"/>
      <c r="E1252" s="26" t="s">
        <v>5525</v>
      </c>
      <c r="F1252" s="26" t="s">
        <v>5526</v>
      </c>
      <c r="G1252" s="25" t="s">
        <v>5527</v>
      </c>
      <c r="H1252" s="22" t="s">
        <v>109</v>
      </c>
      <c r="I1252" s="26" t="s">
        <v>822</v>
      </c>
      <c r="J1252" s="26" t="s">
        <v>5528</v>
      </c>
      <c r="K1252" s="27">
        <v>45</v>
      </c>
      <c r="L1252" s="26" t="s">
        <v>83</v>
      </c>
      <c r="M1252" s="28">
        <v>1</v>
      </c>
      <c r="N1252" s="26" t="s">
        <v>47</v>
      </c>
      <c r="O1252" s="26" t="s">
        <v>5516</v>
      </c>
      <c r="P1252" s="26" t="s">
        <v>5529</v>
      </c>
      <c r="Q1252" s="26" t="s">
        <v>5530</v>
      </c>
      <c r="R1252" s="29">
        <v>80</v>
      </c>
      <c r="S1252" s="30"/>
      <c r="T1252" s="31">
        <v>80</v>
      </c>
      <c r="U1252" s="9">
        <v>15</v>
      </c>
      <c r="V1252" s="29">
        <v>228.24</v>
      </c>
      <c r="W1252" s="30"/>
      <c r="X1252" s="30"/>
      <c r="Y1252" s="30"/>
      <c r="Z1252" s="30"/>
      <c r="AA1252" s="30"/>
      <c r="AB1252" s="30"/>
      <c r="AC1252" s="30"/>
      <c r="AD1252" s="30"/>
      <c r="AE1252" s="32"/>
      <c r="AM1252" s="17">
        <v>59.65</v>
      </c>
      <c r="AN1252" s="33"/>
      <c r="AP1252" s="32"/>
      <c r="AQ1252" s="17" t="e">
        <f>AVERAGE(SMALL(AE1252:AI1252,1),SMALL(AE1252:AI1252,2))</f>
        <v>#NUM!</v>
      </c>
      <c r="AR1252" s="17" t="e">
        <f>IF(R1252 &lt;=( AVERAGE(SMALL(AE1252:AI1252,1),SMALL(AE1252:AI1252,2))), R1252, "")</f>
        <v>#NUM!</v>
      </c>
      <c r="AS1252" s="17" t="e">
        <f>AVERAGE(SMALL(AJ1252:AM1252,1),SMALL(AJ1252:AM1252,2))</f>
        <v>#NUM!</v>
      </c>
      <c r="AT1252" s="17">
        <f>T1252*1.075</f>
        <v>86</v>
      </c>
      <c r="AU1252" s="17">
        <f>U1252*1.075</f>
        <v>16.125</v>
      </c>
      <c r="AV1252" s="30">
        <f>MIN(AN1252,AT1252,AU1252)</f>
        <v>16.125</v>
      </c>
      <c r="AW1252" s="17" t="s">
        <v>75</v>
      </c>
      <c r="AX1252" s="17" t="s">
        <v>76</v>
      </c>
      <c r="AY1252" s="33">
        <v>16.13</v>
      </c>
      <c r="AZ1252" s="34">
        <f>IF(AND(AY1252&gt;0,AY1252&lt;=10),AY1252*0.25,IF(AND(AY1252&gt;10,AY1252&lt;=50),AY1252*0.17,IF(AND(AY1252&gt;10,AY1252&lt;=100),AY1252*0.12,IF(AY1252&gt;100,AY1252*0.1))))</f>
        <v>2.7421000000000002</v>
      </c>
      <c r="BA1252" s="35">
        <f>AZ1252+AY1252</f>
        <v>18.8721</v>
      </c>
      <c r="BB1252" s="57">
        <v>18.87</v>
      </c>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row>
    <row r="1253" spans="1:116" s="17" customFormat="1" ht="45">
      <c r="A1253" s="22" t="s">
        <v>5456</v>
      </c>
      <c r="B1253" s="23">
        <v>1248</v>
      </c>
      <c r="C1253" s="24"/>
      <c r="D1253" s="24"/>
      <c r="E1253" s="26" t="s">
        <v>5570</v>
      </c>
      <c r="F1253" s="26" t="s">
        <v>5571</v>
      </c>
      <c r="G1253" s="25" t="s">
        <v>5572</v>
      </c>
      <c r="H1253" s="22" t="s">
        <v>207</v>
      </c>
      <c r="I1253" s="26" t="s">
        <v>1483</v>
      </c>
      <c r="J1253" s="26" t="s">
        <v>5573</v>
      </c>
      <c r="K1253" s="27"/>
      <c r="L1253" s="26"/>
      <c r="M1253" s="28">
        <v>10</v>
      </c>
      <c r="N1253" s="26" t="s">
        <v>47</v>
      </c>
      <c r="O1253" s="26" t="s">
        <v>5516</v>
      </c>
      <c r="P1253" s="26" t="s">
        <v>5574</v>
      </c>
      <c r="Q1253" s="26" t="s">
        <v>5575</v>
      </c>
      <c r="R1253" s="29">
        <v>100</v>
      </c>
      <c r="S1253" s="30"/>
      <c r="T1253" s="31">
        <v>100</v>
      </c>
      <c r="U1253" s="9">
        <v>16.5</v>
      </c>
      <c r="V1253" s="29">
        <v>199.17</v>
      </c>
      <c r="W1253" s="30"/>
      <c r="X1253" s="30"/>
      <c r="Y1253" s="30"/>
      <c r="Z1253" s="30"/>
      <c r="AA1253" s="30"/>
      <c r="AB1253" s="30"/>
      <c r="AC1253" s="30"/>
      <c r="AD1253" s="30"/>
      <c r="AE1253" s="32"/>
      <c r="AI1253" s="17">
        <v>97.03</v>
      </c>
      <c r="AN1253" s="33"/>
      <c r="AP1253" s="32"/>
      <c r="AQ1253" s="17" t="e">
        <f>AVERAGE(SMALL(AE1253:AI1253,1),SMALL(AE1253:AI1253,2))</f>
        <v>#NUM!</v>
      </c>
      <c r="AR1253" s="17" t="e">
        <f>IF(R1253 &lt;=( AVERAGE(SMALL(AE1253:AI1253,1),SMALL(AE1253:AI1253,2))), R1253, "")</f>
        <v>#NUM!</v>
      </c>
      <c r="AS1253" s="17" t="e">
        <f>AVERAGE(SMALL(AJ1253:AM1253,1),SMALL(AJ1253:AM1253,2))</f>
        <v>#NUM!</v>
      </c>
      <c r="AT1253" s="17">
        <f>T1253*1.075</f>
        <v>107.5</v>
      </c>
      <c r="AU1253" s="17">
        <f>U1253*1.075</f>
        <v>17.737500000000001</v>
      </c>
      <c r="AV1253" s="30">
        <f>MIN(AN1253,AT1253,AU1253)</f>
        <v>17.737500000000001</v>
      </c>
      <c r="AW1253" s="17" t="s">
        <v>75</v>
      </c>
      <c r="AX1253" s="17" t="s">
        <v>76</v>
      </c>
      <c r="AY1253" s="33">
        <v>17.739999999999998</v>
      </c>
      <c r="AZ1253" s="34">
        <f>IF(AND(AY1253&gt;0,AY1253&lt;=10),AY1253*0.25,IF(AND(AY1253&gt;10,AY1253&lt;=50),AY1253*0.17,IF(AND(AY1253&gt;10,AY1253&lt;=100),AY1253*0.12,IF(AY1253&gt;100,AY1253*0.1))))</f>
        <v>3.0158</v>
      </c>
      <c r="BA1253" s="35">
        <f>AZ1253+AY1253</f>
        <v>20.755799999999997</v>
      </c>
      <c r="BB1253" s="33">
        <f>BA1253+BA1253*0.08</f>
        <v>22.416263999999998</v>
      </c>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row>
    <row r="1254" spans="1:116" s="17" customFormat="1" ht="150">
      <c r="A1254" s="22" t="s">
        <v>5456</v>
      </c>
      <c r="B1254" s="23">
        <v>1245</v>
      </c>
      <c r="C1254" s="24"/>
      <c r="D1254" s="24"/>
      <c r="E1254" s="26" t="s">
        <v>5552</v>
      </c>
      <c r="F1254" s="26" t="s">
        <v>5553</v>
      </c>
      <c r="G1254" s="25" t="s">
        <v>1977</v>
      </c>
      <c r="H1254" s="22" t="s">
        <v>5554</v>
      </c>
      <c r="I1254" s="26" t="s">
        <v>1979</v>
      </c>
      <c r="J1254" s="26" t="s">
        <v>5555</v>
      </c>
      <c r="K1254" s="27">
        <v>1440</v>
      </c>
      <c r="L1254" s="26" t="s">
        <v>83</v>
      </c>
      <c r="M1254" s="28">
        <v>1</v>
      </c>
      <c r="N1254" s="26" t="s">
        <v>47</v>
      </c>
      <c r="O1254" s="26" t="s">
        <v>5516</v>
      </c>
      <c r="P1254" s="26" t="s">
        <v>5556</v>
      </c>
      <c r="Q1254" s="26" t="s">
        <v>5557</v>
      </c>
      <c r="R1254" s="29">
        <v>62</v>
      </c>
      <c r="S1254" s="30"/>
      <c r="T1254" s="31">
        <v>65</v>
      </c>
      <c r="U1254" s="9">
        <v>18.899999999999999</v>
      </c>
      <c r="V1254" s="29">
        <v>68</v>
      </c>
      <c r="W1254" s="30"/>
      <c r="X1254" s="30"/>
      <c r="Y1254" s="30"/>
      <c r="Z1254" s="30"/>
      <c r="AA1254" s="30"/>
      <c r="AB1254" s="30"/>
      <c r="AC1254" s="30"/>
      <c r="AD1254" s="30"/>
      <c r="AE1254" s="32"/>
      <c r="AG1254" s="17">
        <v>40.26</v>
      </c>
      <c r="AI1254" s="17">
        <v>144.77000000000001</v>
      </c>
      <c r="AK1254" s="17">
        <v>101.9</v>
      </c>
      <c r="AN1254" s="33"/>
      <c r="AP1254" s="32"/>
      <c r="AQ1254" s="17">
        <f>AVERAGE(SMALL(AE1254:AI1254,1),SMALL(AE1254:AI1254,2))</f>
        <v>92.515000000000001</v>
      </c>
      <c r="AR1254" s="17">
        <f>IF(R1254 &lt;=( AVERAGE(SMALL(AE1254:AI1254,1),SMALL(AE1254:AI1254,2))), R1254, "")</f>
        <v>62</v>
      </c>
      <c r="AS1254" s="17" t="e">
        <f>AVERAGE(SMALL(AJ1254:AM1254,1),SMALL(AJ1254:AM1254,2))</f>
        <v>#NUM!</v>
      </c>
      <c r="AT1254" s="17">
        <f>T1254*1.075</f>
        <v>69.875</v>
      </c>
      <c r="AU1254" s="17">
        <f>U1254*1.075</f>
        <v>20.317499999999999</v>
      </c>
      <c r="AV1254" s="30">
        <f>MIN(AN1254,AT1254,AU1254)</f>
        <v>20.317499999999999</v>
      </c>
      <c r="AW1254" s="17" t="s">
        <v>75</v>
      </c>
      <c r="AX1254" s="17" t="s">
        <v>76</v>
      </c>
      <c r="AY1254" s="33">
        <v>20.32</v>
      </c>
      <c r="AZ1254" s="34">
        <f>IF(AND(AY1254&gt;0,AY1254&lt;=10),AY1254*0.25,IF(AND(AY1254&gt;10,AY1254&lt;=50),AY1254*0.17,IF(AND(AY1254&gt;10,AY1254&lt;=100),AY1254*0.12,IF(AY1254&gt;100,AY1254*0.1))))</f>
        <v>3.4544000000000001</v>
      </c>
      <c r="BA1254" s="35">
        <f>AZ1254+AY1254</f>
        <v>23.7744</v>
      </c>
      <c r="BB1254" s="33">
        <f>BA1254+BA1254*0.08</f>
        <v>25.676352000000001</v>
      </c>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row>
    <row r="1255" spans="1:116" s="17" customFormat="1" ht="30">
      <c r="A1255" s="22" t="s">
        <v>5456</v>
      </c>
      <c r="B1255" s="23">
        <v>1246</v>
      </c>
      <c r="C1255" s="24"/>
      <c r="D1255" s="24"/>
      <c r="E1255" s="26" t="s">
        <v>5558</v>
      </c>
      <c r="F1255" s="26" t="s">
        <v>5559</v>
      </c>
      <c r="G1255" s="25" t="s">
        <v>5560</v>
      </c>
      <c r="H1255" s="22" t="s">
        <v>5561</v>
      </c>
      <c r="I1255" s="26" t="s">
        <v>3652</v>
      </c>
      <c r="J1255" s="26" t="s">
        <v>5562</v>
      </c>
      <c r="K1255" s="27">
        <v>20</v>
      </c>
      <c r="L1255" s="26" t="s">
        <v>83</v>
      </c>
      <c r="M1255" s="28">
        <v>10</v>
      </c>
      <c r="N1255" s="26" t="s">
        <v>47</v>
      </c>
      <c r="O1255" s="26" t="s">
        <v>5516</v>
      </c>
      <c r="P1255" s="26" t="s">
        <v>5563</v>
      </c>
      <c r="Q1255" s="26" t="s">
        <v>5564</v>
      </c>
      <c r="R1255" s="29">
        <v>100</v>
      </c>
      <c r="S1255" s="30"/>
      <c r="T1255" s="31">
        <v>100</v>
      </c>
      <c r="U1255" s="9">
        <v>28</v>
      </c>
      <c r="V1255" s="29">
        <v>171.82</v>
      </c>
      <c r="W1255" s="30"/>
      <c r="X1255" s="30"/>
      <c r="Y1255" s="30"/>
      <c r="Z1255" s="30"/>
      <c r="AA1255" s="30"/>
      <c r="AB1255" s="30"/>
      <c r="AC1255" s="30"/>
      <c r="AD1255" s="30"/>
      <c r="AE1255" s="32"/>
      <c r="AN1255" s="33"/>
      <c r="AP1255" s="32"/>
      <c r="AQ1255" s="17" t="e">
        <f>AVERAGE(SMALL(AE1255:AI1255,1),SMALL(AE1255:AI1255,2))</f>
        <v>#NUM!</v>
      </c>
      <c r="AR1255" s="17" t="e">
        <f>IF(R1255 &lt;=( AVERAGE(SMALL(AE1255:AI1255,1),SMALL(AE1255:AI1255,2))), R1255, "")</f>
        <v>#NUM!</v>
      </c>
      <c r="AS1255" s="17" t="e">
        <f>AVERAGE(SMALL(AJ1255:AM1255,1),SMALL(AJ1255:AM1255,2))</f>
        <v>#NUM!</v>
      </c>
      <c r="AT1255" s="17">
        <f>T1255*1.075</f>
        <v>107.5</v>
      </c>
      <c r="AU1255" s="17">
        <f>U1255*1.075</f>
        <v>30.099999999999998</v>
      </c>
      <c r="AV1255" s="30">
        <f>MIN(AN1255,AT1255,AU1255)</f>
        <v>30.099999999999998</v>
      </c>
      <c r="AW1255" s="17" t="s">
        <v>75</v>
      </c>
      <c r="AX1255" s="17" t="s">
        <v>76</v>
      </c>
      <c r="AY1255" s="33">
        <v>30.1</v>
      </c>
      <c r="AZ1255" s="34">
        <f>IF(AND(AY1255&gt;0,AY1255&lt;=10),AY1255*0.25,IF(AND(AY1255&gt;10,AY1255&lt;=50),AY1255*0.17,IF(AND(AY1255&gt;10,AY1255&lt;=100),AY1255*0.12,IF(AY1255&gt;100,AY1255*0.1))))</f>
        <v>5.1170000000000009</v>
      </c>
      <c r="BA1255" s="35">
        <f>AZ1255+AY1255</f>
        <v>35.216999999999999</v>
      </c>
      <c r="BB1255" s="33">
        <f>BA1255+BA1255*0.08</f>
        <v>38.03436</v>
      </c>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row>
    <row r="1256" spans="1:116" s="17" customFormat="1" ht="180">
      <c r="A1256" s="22" t="s">
        <v>5456</v>
      </c>
      <c r="B1256" s="23">
        <v>1237</v>
      </c>
      <c r="C1256" s="24"/>
      <c r="D1256" s="24"/>
      <c r="E1256" s="26" t="s">
        <v>5512</v>
      </c>
      <c r="F1256" s="26" t="s">
        <v>5513</v>
      </c>
      <c r="G1256" s="25" t="s">
        <v>5514</v>
      </c>
      <c r="H1256" s="22" t="s">
        <v>228</v>
      </c>
      <c r="I1256" s="26" t="s">
        <v>45</v>
      </c>
      <c r="J1256" s="26" t="s">
        <v>5515</v>
      </c>
      <c r="K1256" s="27"/>
      <c r="L1256" s="26"/>
      <c r="M1256" s="28">
        <v>100</v>
      </c>
      <c r="N1256" s="26" t="s">
        <v>47</v>
      </c>
      <c r="O1256" s="26" t="s">
        <v>5516</v>
      </c>
      <c r="P1256" s="26" t="s">
        <v>5517</v>
      </c>
      <c r="Q1256" s="26" t="s">
        <v>5518</v>
      </c>
      <c r="R1256" s="29">
        <v>80</v>
      </c>
      <c r="S1256" s="30"/>
      <c r="T1256" s="31">
        <v>80</v>
      </c>
      <c r="U1256" s="9">
        <v>31</v>
      </c>
      <c r="V1256" s="29">
        <v>93.24</v>
      </c>
      <c r="W1256" s="30"/>
      <c r="X1256" s="30"/>
      <c r="Y1256" s="30"/>
      <c r="Z1256" s="30"/>
      <c r="AA1256" s="30"/>
      <c r="AB1256" s="30"/>
      <c r="AC1256" s="30"/>
      <c r="AD1256" s="30"/>
      <c r="AE1256" s="32"/>
      <c r="AF1256" s="17">
        <v>39.606999999999999</v>
      </c>
      <c r="AN1256" s="33"/>
      <c r="AP1256" s="32"/>
      <c r="AQ1256" s="17" t="e">
        <f>AVERAGE(SMALL(AE1256:AI1256,1),SMALL(AE1256:AI1256,2))</f>
        <v>#NUM!</v>
      </c>
      <c r="AR1256" s="17" t="e">
        <f>IF(R1256 &lt;=( AVERAGE(SMALL(AE1256:AI1256,1),SMALL(AE1256:AI1256,2))), R1256, "")</f>
        <v>#NUM!</v>
      </c>
      <c r="AS1256" s="17" t="e">
        <f>AVERAGE(SMALL(AJ1256:AM1256,1),SMALL(AJ1256:AM1256,2))</f>
        <v>#NUM!</v>
      </c>
      <c r="AT1256" s="17">
        <f>T1256*1.075</f>
        <v>86</v>
      </c>
      <c r="AU1256" s="17">
        <f>U1256*1.075</f>
        <v>33.324999999999996</v>
      </c>
      <c r="AV1256" s="30">
        <f>MIN(AN1256,AT1256,AU1256)</f>
        <v>33.324999999999996</v>
      </c>
      <c r="AW1256" s="17" t="s">
        <v>75</v>
      </c>
      <c r="AX1256" s="17" t="s">
        <v>76</v>
      </c>
      <c r="AY1256" s="33">
        <v>33.325000000000003</v>
      </c>
      <c r="AZ1256" s="34">
        <f>IF(AND(AY1256&gt;0,AY1256&lt;=10),AY1256*0.25,IF(AND(AY1256&gt;10,AY1256&lt;=50),AY1256*0.17,IF(AND(AY1256&gt;10,AY1256&lt;=100),AY1256*0.12,IF(AY1256&gt;100,AY1256*0.1))))</f>
        <v>5.6652500000000012</v>
      </c>
      <c r="BA1256" s="35">
        <f>AZ1256+AY1256</f>
        <v>38.990250000000003</v>
      </c>
      <c r="BB1256" s="33">
        <f>BA1256+BA1256*0.08</f>
        <v>42.109470000000002</v>
      </c>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row>
    <row r="1257" spans="1:116" s="17" customFormat="1" ht="45">
      <c r="A1257" s="22" t="s">
        <v>5456</v>
      </c>
      <c r="B1257" s="23">
        <v>1260</v>
      </c>
      <c r="C1257" s="24"/>
      <c r="D1257" s="24"/>
      <c r="E1257" s="26" t="s">
        <v>5620</v>
      </c>
      <c r="F1257" s="26" t="s">
        <v>5621</v>
      </c>
      <c r="G1257" s="25" t="s">
        <v>2031</v>
      </c>
      <c r="H1257" s="22" t="s">
        <v>109</v>
      </c>
      <c r="I1257" s="26" t="s">
        <v>2003</v>
      </c>
      <c r="J1257" s="26" t="s">
        <v>5622</v>
      </c>
      <c r="K1257" s="27">
        <v>5</v>
      </c>
      <c r="L1257" s="26" t="s">
        <v>83</v>
      </c>
      <c r="M1257" s="28">
        <v>10</v>
      </c>
      <c r="N1257" s="26" t="s">
        <v>47</v>
      </c>
      <c r="O1257" s="26" t="s">
        <v>5516</v>
      </c>
      <c r="P1257" s="26" t="s">
        <v>5468</v>
      </c>
      <c r="Q1257" s="26" t="s">
        <v>5623</v>
      </c>
      <c r="R1257" s="29">
        <v>60</v>
      </c>
      <c r="S1257" s="30"/>
      <c r="T1257" s="31">
        <v>60</v>
      </c>
      <c r="U1257" s="9">
        <v>33.6</v>
      </c>
      <c r="V1257" s="29">
        <v>71.400000000000006</v>
      </c>
      <c r="W1257" s="30"/>
      <c r="X1257" s="30"/>
      <c r="Y1257" s="30"/>
      <c r="Z1257" s="30"/>
      <c r="AA1257" s="30"/>
      <c r="AB1257" s="30"/>
      <c r="AC1257" s="30"/>
      <c r="AD1257" s="30"/>
      <c r="AE1257" s="32"/>
      <c r="AG1257" s="17">
        <v>56.029000000000003</v>
      </c>
      <c r="AI1257" s="17">
        <v>32.57</v>
      </c>
      <c r="AN1257" s="33"/>
      <c r="AP1257" s="32"/>
      <c r="AQ1257" s="17">
        <f>AVERAGE(SMALL(AE1257:AI1257,1),SMALL(AE1257:AI1257,2))</f>
        <v>44.299500000000002</v>
      </c>
      <c r="AR1257" s="17" t="str">
        <f>IF(R1257 &lt;=( AVERAGE(SMALL(AE1257:AI1257,1),SMALL(AE1257:AI1257,2))), R1257, "")</f>
        <v/>
      </c>
      <c r="AS1257" s="17" t="e">
        <f>AVERAGE(SMALL(AJ1257:AM1257,1),SMALL(AJ1257:AM1257,2))</f>
        <v>#NUM!</v>
      </c>
      <c r="AT1257" s="17">
        <f>T1257*1.075</f>
        <v>64.5</v>
      </c>
      <c r="AU1257" s="17">
        <f>U1257*1.075</f>
        <v>36.119999999999997</v>
      </c>
      <c r="AV1257" s="30">
        <f>MIN(AN1257,AT1257,AU1257)</f>
        <v>36.119999999999997</v>
      </c>
      <c r="AW1257" s="17" t="s">
        <v>75</v>
      </c>
      <c r="AX1257" s="17" t="s">
        <v>76</v>
      </c>
      <c r="AY1257" s="33">
        <v>36.119999999999997</v>
      </c>
      <c r="AZ1257" s="34">
        <f>IF(AND(AY1257&gt;0,AY1257&lt;=10),AY1257*0.25,IF(AND(AY1257&gt;10,AY1257&lt;=50),AY1257*0.17,IF(AND(AY1257&gt;10,AY1257&lt;=100),AY1257*0.12,IF(AY1257&gt;100,AY1257*0.1))))</f>
        <v>6.1403999999999996</v>
      </c>
      <c r="BA1257" s="35">
        <f>AZ1257+AY1257</f>
        <v>42.260399999999997</v>
      </c>
      <c r="BB1257" s="33">
        <f>BA1257+BA1257*0.08</f>
        <v>45.641231999999995</v>
      </c>
      <c r="BP1257" s="18"/>
      <c r="BQ1257" s="18"/>
      <c r="BR1257" s="18"/>
      <c r="BS1257" s="18"/>
      <c r="BT1257" s="18"/>
      <c r="BU1257" s="18"/>
      <c r="BV1257" s="18"/>
      <c r="BW1257" s="18"/>
      <c r="BX1257" s="18"/>
      <c r="BY1257" s="18"/>
      <c r="BZ1257" s="18"/>
      <c r="CA1257" s="18"/>
      <c r="CB1257" s="18"/>
      <c r="CC1257" s="18"/>
      <c r="CD1257" s="18"/>
      <c r="CE1257" s="18"/>
      <c r="CF1257" s="18"/>
      <c r="CG1257" s="18"/>
      <c r="CH1257" s="18"/>
      <c r="CI1257" s="18"/>
      <c r="CJ1257" s="18"/>
      <c r="CK1257" s="18"/>
      <c r="CL1257" s="18"/>
      <c r="CM1257" s="18"/>
      <c r="CN1257" s="18"/>
      <c r="CO1257" s="18"/>
      <c r="CP1257" s="18"/>
      <c r="CQ1257" s="18"/>
      <c r="CR1257" s="18"/>
      <c r="CS1257" s="18"/>
      <c r="CT1257" s="18"/>
      <c r="CU1257" s="18"/>
      <c r="CV1257" s="18"/>
      <c r="CW1257" s="18"/>
      <c r="CX1257" s="18"/>
      <c r="CY1257" s="18"/>
      <c r="CZ1257" s="18"/>
      <c r="DA1257" s="18"/>
      <c r="DB1257" s="18"/>
      <c r="DC1257" s="18"/>
      <c r="DD1257" s="18"/>
      <c r="DE1257" s="18"/>
      <c r="DF1257" s="18"/>
      <c r="DG1257" s="18"/>
      <c r="DH1257" s="18"/>
      <c r="DI1257" s="18"/>
      <c r="DJ1257" s="18"/>
      <c r="DK1257" s="18"/>
      <c r="DL1257" s="18"/>
    </row>
    <row r="1258" spans="1:116" s="17" customFormat="1" ht="30">
      <c r="A1258" s="22" t="s">
        <v>5456</v>
      </c>
      <c r="B1258" s="23">
        <v>1240</v>
      </c>
      <c r="C1258" s="24"/>
      <c r="D1258" s="24"/>
      <c r="E1258" s="26" t="s">
        <v>5531</v>
      </c>
      <c r="F1258" s="26" t="s">
        <v>5532</v>
      </c>
      <c r="G1258" s="25" t="s">
        <v>4154</v>
      </c>
      <c r="H1258" s="22" t="s">
        <v>89</v>
      </c>
      <c r="I1258" s="26" t="s">
        <v>1458</v>
      </c>
      <c r="J1258" s="26" t="s">
        <v>5533</v>
      </c>
      <c r="K1258" s="27">
        <v>15</v>
      </c>
      <c r="L1258" s="26" t="s">
        <v>83</v>
      </c>
      <c r="M1258" s="28">
        <v>10</v>
      </c>
      <c r="N1258" s="26" t="s">
        <v>47</v>
      </c>
      <c r="O1258" s="26" t="s">
        <v>5516</v>
      </c>
      <c r="P1258" s="26" t="s">
        <v>5534</v>
      </c>
      <c r="Q1258" s="26" t="s">
        <v>5535</v>
      </c>
      <c r="R1258" s="29">
        <v>35</v>
      </c>
      <c r="S1258" s="30"/>
      <c r="T1258" s="31">
        <v>35</v>
      </c>
      <c r="U1258" s="9" t="s">
        <v>58</v>
      </c>
      <c r="V1258" s="29">
        <v>48.53</v>
      </c>
      <c r="W1258" s="30"/>
      <c r="X1258" s="30"/>
      <c r="Y1258" s="30"/>
      <c r="Z1258" s="30"/>
      <c r="AA1258" s="30"/>
      <c r="AB1258" s="30"/>
      <c r="AC1258" s="30"/>
      <c r="AD1258" s="30"/>
      <c r="AE1258" s="32"/>
      <c r="AN1258" s="33"/>
      <c r="AP1258" s="32"/>
      <c r="AQ1258" s="17" t="e">
        <f>AVERAGE(SMALL(AE1258:AI1258,1),SMALL(AE1258:AI1258,2))</f>
        <v>#NUM!</v>
      </c>
      <c r="AR1258" s="17" t="e">
        <f>IF(R1258 &lt;=( AVERAGE(SMALL(AE1258:AI1258,1),SMALL(AE1258:AI1258,2))), R1258, "")</f>
        <v>#NUM!</v>
      </c>
      <c r="AS1258" s="17" t="e">
        <f>AVERAGE(SMALL(AJ1258:AM1258,1),SMALL(AJ1258:AM1258,2))</f>
        <v>#NUM!</v>
      </c>
      <c r="AT1258" s="17">
        <f>T1258*1.075</f>
        <v>37.625</v>
      </c>
      <c r="AU1258" s="17" t="e">
        <f>U1258*1.075</f>
        <v>#VALUE!</v>
      </c>
      <c r="AV1258" s="30" t="e">
        <f>MIN(AN1258,AT1258,AU1258)</f>
        <v>#VALUE!</v>
      </c>
      <c r="AW1258" s="17" t="s">
        <v>75</v>
      </c>
      <c r="AX1258" s="17" t="s">
        <v>76</v>
      </c>
      <c r="AY1258" s="33">
        <v>37.625</v>
      </c>
      <c r="AZ1258" s="34">
        <f>IF(AND(AY1258&gt;0,AY1258&lt;=10),AY1258*0.25,IF(AND(AY1258&gt;10,AY1258&lt;=50),AY1258*0.17,IF(AND(AY1258&gt;10,AY1258&lt;=100),AY1258*0.12,IF(AY1258&gt;100,AY1258*0.1))))</f>
        <v>6.3962500000000002</v>
      </c>
      <c r="BA1258" s="35">
        <f>AZ1258+AY1258</f>
        <v>44.021250000000002</v>
      </c>
      <c r="BB1258" s="33">
        <f>BA1258+BA1258*0.08</f>
        <v>47.542950000000005</v>
      </c>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row>
    <row r="1259" spans="1:116" s="17" customFormat="1" ht="45">
      <c r="A1259" s="22" t="s">
        <v>5456</v>
      </c>
      <c r="B1259" s="23">
        <v>1250</v>
      </c>
      <c r="C1259" s="24"/>
      <c r="D1259" s="24"/>
      <c r="E1259" s="26" t="s">
        <v>5580</v>
      </c>
      <c r="F1259" s="26" t="s">
        <v>5581</v>
      </c>
      <c r="G1259" s="25" t="s">
        <v>5582</v>
      </c>
      <c r="H1259" s="22" t="s">
        <v>1027</v>
      </c>
      <c r="I1259" s="26" t="s">
        <v>822</v>
      </c>
      <c r="J1259" s="26" t="s">
        <v>5583</v>
      </c>
      <c r="K1259" s="27">
        <v>10</v>
      </c>
      <c r="L1259" s="26" t="s">
        <v>83</v>
      </c>
      <c r="M1259" s="28">
        <v>1</v>
      </c>
      <c r="N1259" s="26" t="s">
        <v>47</v>
      </c>
      <c r="O1259" s="26" t="s">
        <v>5516</v>
      </c>
      <c r="P1259" s="26" t="s">
        <v>5584</v>
      </c>
      <c r="Q1259" s="26" t="s">
        <v>5585</v>
      </c>
      <c r="R1259" s="29">
        <v>50</v>
      </c>
      <c r="S1259" s="30"/>
      <c r="T1259" s="31">
        <v>50</v>
      </c>
      <c r="U1259" s="9" t="s">
        <v>58</v>
      </c>
      <c r="V1259" s="29"/>
      <c r="W1259" s="30"/>
      <c r="X1259" s="30"/>
      <c r="Y1259" s="30"/>
      <c r="Z1259" s="30"/>
      <c r="AA1259" s="30">
        <v>55.14</v>
      </c>
      <c r="AB1259" s="30"/>
      <c r="AC1259" s="30"/>
      <c r="AD1259" s="30"/>
      <c r="AE1259" s="32"/>
      <c r="AI1259" s="17">
        <v>110.61</v>
      </c>
      <c r="AN1259" s="33"/>
      <c r="AP1259" s="32"/>
      <c r="AQ1259" s="17" t="e">
        <f>AVERAGE(SMALL(AE1259:AI1259,1),SMALL(AE1259:AI1259,2))</f>
        <v>#NUM!</v>
      </c>
      <c r="AR1259" s="17" t="e">
        <f>IF(R1259 &lt;=( AVERAGE(SMALL(AE1259:AI1259,1),SMALL(AE1259:AI1259,2))), R1259, "")</f>
        <v>#NUM!</v>
      </c>
      <c r="AS1259" s="17" t="e">
        <f>AVERAGE(SMALL(AJ1259:AM1259,1),SMALL(AJ1259:AM1259,2))</f>
        <v>#NUM!</v>
      </c>
      <c r="AT1259" s="17">
        <f>T1259*1.075</f>
        <v>53.75</v>
      </c>
      <c r="AU1259" s="17" t="e">
        <f>U1259*1.075</f>
        <v>#VALUE!</v>
      </c>
      <c r="AV1259" s="30" t="e">
        <f>MIN(AN1259,AT1259,AU1259)</f>
        <v>#VALUE!</v>
      </c>
      <c r="AW1259" s="17" t="s">
        <v>75</v>
      </c>
      <c r="AX1259" s="17" t="s">
        <v>76</v>
      </c>
      <c r="AY1259" s="33">
        <v>53.75</v>
      </c>
      <c r="AZ1259" s="34">
        <f>IF(AND(AY1259&gt;0,AY1259&lt;=10),AY1259*0.25,IF(AND(AY1259&gt;10,AY1259&lt;=50),AY1259*0.17,IF(AND(AY1259&gt;10,AY1259&lt;=100),AY1259*0.12,IF(AY1259&gt;100,AY1259*0.1))))</f>
        <v>6.45</v>
      </c>
      <c r="BA1259" s="35">
        <f>AZ1259+AY1259</f>
        <v>60.2</v>
      </c>
      <c r="BB1259" s="57">
        <v>60.2</v>
      </c>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row>
    <row r="1260" spans="1:116" s="17" customFormat="1" ht="30">
      <c r="A1260" s="22" t="s">
        <v>5456</v>
      </c>
      <c r="B1260" s="23">
        <v>1241</v>
      </c>
      <c r="C1260" s="24"/>
      <c r="D1260" s="24"/>
      <c r="E1260" s="26" t="s">
        <v>5531</v>
      </c>
      <c r="F1260" s="26" t="s">
        <v>5532</v>
      </c>
      <c r="G1260" s="25" t="s">
        <v>4154</v>
      </c>
      <c r="H1260" s="22" t="s">
        <v>5536</v>
      </c>
      <c r="I1260" s="26" t="s">
        <v>1483</v>
      </c>
      <c r="J1260" s="26" t="s">
        <v>5537</v>
      </c>
      <c r="K1260" s="27">
        <v>100</v>
      </c>
      <c r="L1260" s="26" t="s">
        <v>83</v>
      </c>
      <c r="M1260" s="28">
        <v>10</v>
      </c>
      <c r="N1260" s="26" t="s">
        <v>47</v>
      </c>
      <c r="O1260" s="26" t="s">
        <v>5516</v>
      </c>
      <c r="P1260" s="26" t="s">
        <v>5534</v>
      </c>
      <c r="Q1260" s="26" t="s">
        <v>5538</v>
      </c>
      <c r="R1260" s="29">
        <v>60</v>
      </c>
      <c r="S1260" s="30"/>
      <c r="T1260" s="31">
        <v>60</v>
      </c>
      <c r="U1260" s="9" t="s">
        <v>58</v>
      </c>
      <c r="V1260" s="29">
        <v>77.62</v>
      </c>
      <c r="W1260" s="30"/>
      <c r="X1260" s="30"/>
      <c r="Y1260" s="30"/>
      <c r="Z1260" s="30"/>
      <c r="AA1260" s="30"/>
      <c r="AB1260" s="30"/>
      <c r="AC1260" s="30"/>
      <c r="AD1260" s="30"/>
      <c r="AE1260" s="32"/>
      <c r="AN1260" s="33"/>
      <c r="AP1260" s="32"/>
      <c r="AQ1260" s="17" t="e">
        <f>AVERAGE(SMALL(AE1260:AI1260,1),SMALL(AE1260:AI1260,2))</f>
        <v>#NUM!</v>
      </c>
      <c r="AR1260" s="17" t="e">
        <f>IF(R1260 &lt;=( AVERAGE(SMALL(AE1260:AI1260,1),SMALL(AE1260:AI1260,2))), R1260, "")</f>
        <v>#NUM!</v>
      </c>
      <c r="AS1260" s="17" t="e">
        <f>AVERAGE(SMALL(AJ1260:AM1260,1),SMALL(AJ1260:AM1260,2))</f>
        <v>#NUM!</v>
      </c>
      <c r="AT1260" s="17">
        <f>T1260*1.075</f>
        <v>64.5</v>
      </c>
      <c r="AU1260" s="17" t="e">
        <f>U1260*1.075</f>
        <v>#VALUE!</v>
      </c>
      <c r="AV1260" s="30" t="e">
        <f>MIN(AN1260,AT1260,AU1260)</f>
        <v>#VALUE!</v>
      </c>
      <c r="AW1260" s="17" t="s">
        <v>75</v>
      </c>
      <c r="AX1260" s="17" t="s">
        <v>76</v>
      </c>
      <c r="AY1260" s="33">
        <v>64.5</v>
      </c>
      <c r="AZ1260" s="34">
        <f>IF(AND(AY1260&gt;0,AY1260&lt;=10),AY1260*0.25,IF(AND(AY1260&gt;10,AY1260&lt;=50),AY1260*0.17,IF(AND(AY1260&gt;10,AY1260&lt;=100),AY1260*0.12,IF(AY1260&gt;100,AY1260*0.1))))</f>
        <v>7.7399999999999993</v>
      </c>
      <c r="BA1260" s="35">
        <f>AZ1260+AY1260</f>
        <v>72.239999999999995</v>
      </c>
      <c r="BB1260" s="33">
        <f>BA1260+BA1260*0.08</f>
        <v>78.019199999999998</v>
      </c>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row>
    <row r="1261" spans="1:116" s="17" customFormat="1" ht="30">
      <c r="A1261" s="22" t="s">
        <v>5456</v>
      </c>
      <c r="B1261" s="23">
        <v>1265</v>
      </c>
      <c r="C1261" s="24"/>
      <c r="D1261" s="24"/>
      <c r="E1261" s="26" t="s">
        <v>5643</v>
      </c>
      <c r="F1261" s="26" t="s">
        <v>5644</v>
      </c>
      <c r="G1261" s="25" t="s">
        <v>3657</v>
      </c>
      <c r="H1261" s="22" t="s">
        <v>3658</v>
      </c>
      <c r="I1261" s="26" t="s">
        <v>822</v>
      </c>
      <c r="J1261" s="26" t="s">
        <v>5645</v>
      </c>
      <c r="K1261" s="27">
        <v>5</v>
      </c>
      <c r="L1261" s="26" t="s">
        <v>83</v>
      </c>
      <c r="M1261" s="28">
        <v>10</v>
      </c>
      <c r="N1261" s="26" t="s">
        <v>47</v>
      </c>
      <c r="O1261" s="26" t="s">
        <v>5516</v>
      </c>
      <c r="P1261" s="26" t="s">
        <v>5468</v>
      </c>
      <c r="Q1261" s="26" t="s">
        <v>5646</v>
      </c>
      <c r="R1261" s="29">
        <v>450</v>
      </c>
      <c r="S1261" s="30"/>
      <c r="T1261" s="31">
        <v>450</v>
      </c>
      <c r="U1261" s="9">
        <v>84</v>
      </c>
      <c r="V1261" s="29">
        <v>450.71</v>
      </c>
      <c r="W1261" s="30"/>
      <c r="X1261" s="30"/>
      <c r="Y1261" s="30"/>
      <c r="Z1261" s="30"/>
      <c r="AA1261" s="30"/>
      <c r="AB1261" s="30"/>
      <c r="AC1261" s="30"/>
      <c r="AD1261" s="30"/>
      <c r="AE1261" s="32"/>
      <c r="AN1261" s="33"/>
      <c r="AP1261" s="32"/>
      <c r="AQ1261" s="17" t="e">
        <f>AVERAGE(SMALL(AE1261:AI1261,1),SMALL(AE1261:AI1261,2))</f>
        <v>#NUM!</v>
      </c>
      <c r="AR1261" s="17" t="e">
        <f>IF(R1261 &lt;=( AVERAGE(SMALL(AE1261:AI1261,1),SMALL(AE1261:AI1261,2))), R1261, "")</f>
        <v>#NUM!</v>
      </c>
      <c r="AS1261" s="17" t="e">
        <f>AVERAGE(SMALL(AJ1261:AM1261,1),SMALL(AJ1261:AM1261,2))</f>
        <v>#NUM!</v>
      </c>
      <c r="AT1261" s="17">
        <f>T1261*1.075</f>
        <v>483.75</v>
      </c>
      <c r="AU1261" s="17">
        <f>U1261*1.075</f>
        <v>90.3</v>
      </c>
      <c r="AV1261" s="30">
        <f>MIN(AN1261,AT1261,AU1261)</f>
        <v>90.3</v>
      </c>
      <c r="AW1261" s="17" t="s">
        <v>75</v>
      </c>
      <c r="AX1261" s="17" t="s">
        <v>76</v>
      </c>
      <c r="AY1261" s="33">
        <v>90.3</v>
      </c>
      <c r="AZ1261" s="34">
        <f>IF(AND(AY1261&gt;0,AY1261&lt;=10),AY1261*0.25,IF(AND(AY1261&gt;10,AY1261&lt;=50),AY1261*0.17,IF(AND(AY1261&gt;10,AY1261&lt;=100),AY1261*0.12,IF(AY1261&gt;100,AY1261*0.1))))</f>
        <v>10.835999999999999</v>
      </c>
      <c r="BA1261" s="35">
        <f>AZ1261+AY1261</f>
        <v>101.136</v>
      </c>
      <c r="BB1261" s="33">
        <f>BA1261+BA1261*0.08</f>
        <v>109.22687999999999</v>
      </c>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row>
    <row r="1262" spans="1:116" s="17" customFormat="1" ht="30">
      <c r="A1262" s="22" t="s">
        <v>5456</v>
      </c>
      <c r="B1262" s="23">
        <v>1258</v>
      </c>
      <c r="C1262" s="24"/>
      <c r="D1262" s="24"/>
      <c r="E1262" s="26" t="s">
        <v>5609</v>
      </c>
      <c r="F1262" s="26" t="s">
        <v>5610</v>
      </c>
      <c r="G1262" s="25" t="s">
        <v>5611</v>
      </c>
      <c r="H1262" s="22" t="s">
        <v>5612</v>
      </c>
      <c r="I1262" s="26" t="s">
        <v>1483</v>
      </c>
      <c r="J1262" s="26" t="s">
        <v>5613</v>
      </c>
      <c r="K1262" s="27">
        <v>50</v>
      </c>
      <c r="L1262" s="26" t="s">
        <v>83</v>
      </c>
      <c r="M1262" s="28">
        <v>10</v>
      </c>
      <c r="N1262" s="26" t="s">
        <v>47</v>
      </c>
      <c r="O1262" s="26" t="s">
        <v>5516</v>
      </c>
      <c r="P1262" s="26" t="s">
        <v>5614</v>
      </c>
      <c r="Q1262" s="26" t="s">
        <v>5615</v>
      </c>
      <c r="R1262" s="29">
        <v>100</v>
      </c>
      <c r="S1262" s="30"/>
      <c r="T1262" s="31">
        <v>100</v>
      </c>
      <c r="U1262" s="9" t="s">
        <v>58</v>
      </c>
      <c r="V1262" s="29">
        <v>130.66999999999999</v>
      </c>
      <c r="W1262" s="30"/>
      <c r="X1262" s="30"/>
      <c r="Y1262" s="30"/>
      <c r="Z1262" s="30"/>
      <c r="AA1262" s="30"/>
      <c r="AB1262" s="30"/>
      <c r="AC1262" s="30"/>
      <c r="AD1262" s="30"/>
      <c r="AE1262" s="32"/>
      <c r="AI1262" s="17">
        <v>57.63</v>
      </c>
      <c r="AN1262" s="33"/>
      <c r="AP1262" s="32"/>
      <c r="AQ1262" s="17" t="e">
        <f>AVERAGE(SMALL(AE1262:AI1262,1),SMALL(AE1262:AI1262,2))</f>
        <v>#NUM!</v>
      </c>
      <c r="AR1262" s="17" t="e">
        <f>IF(R1262 &lt;=( AVERAGE(SMALL(AE1262:AI1262,1),SMALL(AE1262:AI1262,2))), R1262, "")</f>
        <v>#NUM!</v>
      </c>
      <c r="AS1262" s="17" t="e">
        <f>AVERAGE(SMALL(AJ1262:AM1262,1),SMALL(AJ1262:AM1262,2))</f>
        <v>#NUM!</v>
      </c>
      <c r="AT1262" s="17">
        <f>T1262*1.075</f>
        <v>107.5</v>
      </c>
      <c r="AU1262" s="17" t="e">
        <f>U1262*1.075</f>
        <v>#VALUE!</v>
      </c>
      <c r="AV1262" s="30" t="e">
        <f>MIN(AN1262,AT1262,AU1262)</f>
        <v>#VALUE!</v>
      </c>
      <c r="AW1262" s="42" t="s">
        <v>53</v>
      </c>
      <c r="AX1262" s="17" t="s">
        <v>52</v>
      </c>
      <c r="AY1262" s="33">
        <v>100</v>
      </c>
      <c r="AZ1262" s="34">
        <f>IF(AND(AY1262&gt;0,AY1262&lt;=10),AY1262*0.25,IF(AND(AY1262&gt;10,AY1262&lt;=50),AY1262*0.17,IF(AND(AY1262&gt;10,AY1262&lt;=100),AY1262*0.12,IF(AY1262&gt;100,AY1262*0.1))))</f>
        <v>12</v>
      </c>
      <c r="BA1262" s="35">
        <f>AZ1262+AY1262</f>
        <v>112</v>
      </c>
      <c r="BB1262" s="33">
        <f>BA1262+BA1262*0.08</f>
        <v>120.96000000000001</v>
      </c>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row>
    <row r="1263" spans="1:116" s="17" customFormat="1" ht="30">
      <c r="A1263" s="22" t="s">
        <v>5456</v>
      </c>
      <c r="B1263" s="23">
        <v>1259</v>
      </c>
      <c r="C1263" s="24"/>
      <c r="D1263" s="24"/>
      <c r="E1263" s="26" t="s">
        <v>5609</v>
      </c>
      <c r="F1263" s="26" t="s">
        <v>5610</v>
      </c>
      <c r="G1263" s="25" t="s">
        <v>5611</v>
      </c>
      <c r="H1263" s="22" t="s">
        <v>5616</v>
      </c>
      <c r="I1263" s="26" t="s">
        <v>1483</v>
      </c>
      <c r="J1263" s="26" t="s">
        <v>5617</v>
      </c>
      <c r="K1263" s="27">
        <v>50</v>
      </c>
      <c r="L1263" s="26" t="s">
        <v>83</v>
      </c>
      <c r="M1263" s="28">
        <v>10</v>
      </c>
      <c r="N1263" s="26" t="s">
        <v>47</v>
      </c>
      <c r="O1263" s="26" t="s">
        <v>5516</v>
      </c>
      <c r="P1263" s="26" t="s">
        <v>5618</v>
      </c>
      <c r="Q1263" s="26" t="s">
        <v>5619</v>
      </c>
      <c r="R1263" s="29">
        <v>120</v>
      </c>
      <c r="S1263" s="30"/>
      <c r="T1263" s="31">
        <v>120</v>
      </c>
      <c r="U1263" s="9" t="s">
        <v>58</v>
      </c>
      <c r="V1263" s="29">
        <v>210.07</v>
      </c>
      <c r="W1263" s="30"/>
      <c r="X1263" s="30"/>
      <c r="Y1263" s="30"/>
      <c r="Z1263" s="30"/>
      <c r="AA1263" s="30"/>
      <c r="AB1263" s="30"/>
      <c r="AC1263" s="30"/>
      <c r="AD1263" s="30"/>
      <c r="AE1263" s="32"/>
      <c r="AI1263" s="17">
        <v>80.709999999999994</v>
      </c>
      <c r="AN1263" s="33"/>
      <c r="AP1263" s="32"/>
      <c r="AQ1263" s="17" t="e">
        <f>AVERAGE(SMALL(AE1263:AI1263,1),SMALL(AE1263:AI1263,2))</f>
        <v>#NUM!</v>
      </c>
      <c r="AR1263" s="17" t="e">
        <f>IF(R1263 &lt;=( AVERAGE(SMALL(AE1263:AI1263,1),SMALL(AE1263:AI1263,2))), R1263, "")</f>
        <v>#NUM!</v>
      </c>
      <c r="AS1263" s="17" t="e">
        <f>AVERAGE(SMALL(AJ1263:AM1263,1),SMALL(AJ1263:AM1263,2))</f>
        <v>#NUM!</v>
      </c>
      <c r="AT1263" s="17">
        <f>T1263*1.075</f>
        <v>129</v>
      </c>
      <c r="AU1263" s="17" t="e">
        <f>U1263*1.075</f>
        <v>#VALUE!</v>
      </c>
      <c r="AV1263" s="30" t="e">
        <f>MIN(AN1263,AT1263,AU1263)</f>
        <v>#VALUE!</v>
      </c>
      <c r="AW1263" s="42" t="s">
        <v>770</v>
      </c>
      <c r="AX1263" s="17" t="s">
        <v>52</v>
      </c>
      <c r="AY1263" s="33">
        <v>120</v>
      </c>
      <c r="AZ1263" s="34">
        <f>IF(AND(AY1263&gt;0,AY1263&lt;=10),AY1263*0.25,IF(AND(AY1263&gt;10,AY1263&lt;=50),AY1263*0.17,IF(AND(AY1263&gt;10,AY1263&lt;=100),AY1263*0.12,IF(AY1263&gt;100,AY1263*0.1))))</f>
        <v>12</v>
      </c>
      <c r="BA1263" s="35">
        <f>AZ1263+AY1263</f>
        <v>132</v>
      </c>
      <c r="BB1263" s="33">
        <f>BA1263+BA1263*0.08</f>
        <v>142.56</v>
      </c>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row>
    <row r="1264" spans="1:116" s="17" customFormat="1" ht="45">
      <c r="A1264" s="22" t="s">
        <v>5456</v>
      </c>
      <c r="B1264" s="23">
        <v>1252</v>
      </c>
      <c r="C1264" s="24"/>
      <c r="D1264" s="24"/>
      <c r="E1264" s="26" t="s">
        <v>5580</v>
      </c>
      <c r="F1264" s="26" t="s">
        <v>5581</v>
      </c>
      <c r="G1264" s="25" t="s">
        <v>5582</v>
      </c>
      <c r="H1264" s="22" t="s">
        <v>5586</v>
      </c>
      <c r="I1264" s="26" t="s">
        <v>822</v>
      </c>
      <c r="J1264" s="26" t="s">
        <v>5589</v>
      </c>
      <c r="K1264" s="27">
        <v>40</v>
      </c>
      <c r="L1264" s="26" t="s">
        <v>83</v>
      </c>
      <c r="M1264" s="28">
        <v>1</v>
      </c>
      <c r="N1264" s="26" t="s">
        <v>47</v>
      </c>
      <c r="O1264" s="26" t="s">
        <v>5516</v>
      </c>
      <c r="P1264" s="26" t="s">
        <v>5584</v>
      </c>
      <c r="Q1264" s="26" t="s">
        <v>5590</v>
      </c>
      <c r="R1264" s="29">
        <v>180</v>
      </c>
      <c r="S1264" s="30"/>
      <c r="T1264" s="31">
        <v>180</v>
      </c>
      <c r="U1264" s="9" t="s">
        <v>58</v>
      </c>
      <c r="V1264" s="29"/>
      <c r="W1264" s="30"/>
      <c r="X1264" s="30"/>
      <c r="Y1264" s="30"/>
      <c r="Z1264" s="30"/>
      <c r="AA1264" s="30">
        <v>199.74</v>
      </c>
      <c r="AB1264" s="30"/>
      <c r="AC1264" s="30"/>
      <c r="AD1264" s="30"/>
      <c r="AE1264" s="32"/>
      <c r="AI1264" s="17">
        <v>190.93</v>
      </c>
      <c r="AN1264" s="33"/>
      <c r="AP1264" s="32"/>
      <c r="AQ1264" s="17" t="e">
        <f>AVERAGE(SMALL(AE1264:AI1264,1),SMALL(AE1264:AI1264,2))</f>
        <v>#NUM!</v>
      </c>
      <c r="AR1264" s="17" t="e">
        <f>IF(R1264 &lt;=( AVERAGE(SMALL(AE1264:AI1264,1),SMALL(AE1264:AI1264,2))), R1264, "")</f>
        <v>#NUM!</v>
      </c>
      <c r="AS1264" s="17" t="e">
        <f>AVERAGE(SMALL(AJ1264:AM1264,1),SMALL(AJ1264:AM1264,2))</f>
        <v>#NUM!</v>
      </c>
      <c r="AT1264" s="17">
        <f>T1264*1.075</f>
        <v>193.5</v>
      </c>
      <c r="AU1264" s="17" t="e">
        <f>U1264*1.075</f>
        <v>#VALUE!</v>
      </c>
      <c r="AV1264" s="30" t="e">
        <f>MIN(AN1264,AT1264,AU1264)</f>
        <v>#VALUE!</v>
      </c>
      <c r="AW1264" s="42" t="s">
        <v>53</v>
      </c>
      <c r="AX1264" s="17" t="s">
        <v>52</v>
      </c>
      <c r="AY1264" s="33">
        <v>180</v>
      </c>
      <c r="AZ1264" s="34">
        <f>IF(AND(AY1264&gt;0,AY1264&lt;=10),AY1264*0.25,IF(AND(AY1264&gt;10,AY1264&lt;=50),AY1264*0.17,IF(AND(AY1264&gt;10,AY1264&lt;=100),AY1264*0.12,IF(AY1264&gt;100,AY1264*0.1))))</f>
        <v>18</v>
      </c>
      <c r="BA1264" s="35">
        <f>AZ1264+AY1264</f>
        <v>198</v>
      </c>
      <c r="BB1264" s="57">
        <v>198</v>
      </c>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row>
    <row r="1265" spans="1:116" s="49" customFormat="1" ht="60">
      <c r="A1265" s="22" t="s">
        <v>5591</v>
      </c>
      <c r="B1265" s="23">
        <v>1253</v>
      </c>
      <c r="C1265" s="24"/>
      <c r="D1265" s="24"/>
      <c r="E1265" s="26" t="s">
        <v>5592</v>
      </c>
      <c r="F1265" s="26" t="s">
        <v>5593</v>
      </c>
      <c r="G1265" s="25" t="s">
        <v>5594</v>
      </c>
      <c r="H1265" s="22" t="s">
        <v>5595</v>
      </c>
      <c r="I1265" s="26" t="s">
        <v>822</v>
      </c>
      <c r="J1265" s="26" t="s">
        <v>5596</v>
      </c>
      <c r="K1265" s="27">
        <v>50</v>
      </c>
      <c r="L1265" s="26" t="s">
        <v>83</v>
      </c>
      <c r="M1265" s="28">
        <v>1</v>
      </c>
      <c r="N1265" s="26" t="s">
        <v>47</v>
      </c>
      <c r="O1265" s="26" t="s">
        <v>5516</v>
      </c>
      <c r="P1265" s="26" t="s">
        <v>5597</v>
      </c>
      <c r="Q1265" s="26" t="s">
        <v>5598</v>
      </c>
      <c r="R1265" s="29">
        <v>225</v>
      </c>
      <c r="S1265" s="30"/>
      <c r="T1265" s="31"/>
      <c r="U1265" s="9" t="s">
        <v>58</v>
      </c>
      <c r="V1265" s="29">
        <v>225.22499999999999</v>
      </c>
      <c r="W1265" s="30"/>
      <c r="X1265" s="30"/>
      <c r="Y1265" s="30"/>
      <c r="Z1265" s="30"/>
      <c r="AA1265" s="30"/>
      <c r="AB1265" s="30"/>
      <c r="AC1265" s="30"/>
      <c r="AD1265" s="30"/>
      <c r="AE1265" s="32"/>
      <c r="AF1265" s="17"/>
      <c r="AG1265" s="17"/>
      <c r="AH1265" s="17"/>
      <c r="AI1265" s="17">
        <v>516.83000000000004</v>
      </c>
      <c r="AJ1265" s="17"/>
      <c r="AK1265" s="17"/>
      <c r="AL1265" s="17"/>
      <c r="AM1265" s="17"/>
      <c r="AN1265" s="33"/>
      <c r="AO1265" s="17"/>
      <c r="AP1265" s="32"/>
      <c r="AQ1265" s="17" t="e">
        <f>AVERAGE(SMALL(AE1265:AI1265,1),SMALL(AE1265:AI1265,2))</f>
        <v>#NUM!</v>
      </c>
      <c r="AR1265" s="17" t="e">
        <f>IF(R1265 &lt;=( AVERAGE(SMALL(AE1265:AI1265,1),SMALL(AE1265:AI1265,2))), R1265, "")</f>
        <v>#NUM!</v>
      </c>
      <c r="AS1265" s="17" t="e">
        <f>AVERAGE(SMALL(AJ1265:AM1265,1),SMALL(AJ1265:AM1265,2))</f>
        <v>#NUM!</v>
      </c>
      <c r="AT1265" s="17">
        <f>T1265*1.075</f>
        <v>0</v>
      </c>
      <c r="AU1265" s="17" t="e">
        <f>U1265*1.075</f>
        <v>#VALUE!</v>
      </c>
      <c r="AV1265" s="30" t="e">
        <f>MIN(AN1265,AT1265,AU1265)</f>
        <v>#VALUE!</v>
      </c>
      <c r="AW1265" s="17" t="s">
        <v>215</v>
      </c>
      <c r="AX1265" s="17" t="s">
        <v>214</v>
      </c>
      <c r="AY1265" s="33">
        <v>225</v>
      </c>
      <c r="AZ1265" s="34">
        <f>IF(AND(AY1265&gt;0,AY1265&lt;=10),AY1265*0.25,IF(AND(AY1265&gt;10,AY1265&lt;=50),AY1265*0.17,IF(AND(AY1265&gt;10,AY1265&lt;=100),AY1265*0.12,IF(AY1265&gt;100,AY1265*0.1))))</f>
        <v>22.5</v>
      </c>
      <c r="BA1265" s="35">
        <f>AZ1265+AY1265</f>
        <v>247.5</v>
      </c>
      <c r="BB1265" s="57">
        <v>247.5</v>
      </c>
      <c r="BC1265" s="17"/>
      <c r="BD1265" s="17"/>
      <c r="BE1265" s="17"/>
      <c r="BF1265" s="17"/>
      <c r="BG1265" s="17"/>
      <c r="BH1265" s="17"/>
      <c r="BI1265" s="17"/>
      <c r="BJ1265" s="17"/>
      <c r="BK1265" s="17"/>
      <c r="BL1265" s="17"/>
      <c r="BM1265" s="17"/>
      <c r="BN1265" s="17"/>
      <c r="BO1265" s="17"/>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row>
    <row r="1266" spans="1:116" s="17" customFormat="1" ht="45">
      <c r="A1266" s="22" t="s">
        <v>5456</v>
      </c>
      <c r="B1266" s="23">
        <v>1238</v>
      </c>
      <c r="C1266" s="24"/>
      <c r="D1266" s="24"/>
      <c r="E1266" s="26" t="s">
        <v>5519</v>
      </c>
      <c r="F1266" s="26" t="s">
        <v>5520</v>
      </c>
      <c r="G1266" s="25" t="s">
        <v>5521</v>
      </c>
      <c r="H1266" s="22" t="s">
        <v>5522</v>
      </c>
      <c r="I1266" s="26" t="s">
        <v>1458</v>
      </c>
      <c r="J1266" s="26" t="s">
        <v>4732</v>
      </c>
      <c r="K1266" s="27"/>
      <c r="L1266" s="26"/>
      <c r="M1266" s="28">
        <v>1</v>
      </c>
      <c r="N1266" s="26" t="s">
        <v>47</v>
      </c>
      <c r="O1266" s="26" t="s">
        <v>5516</v>
      </c>
      <c r="P1266" s="26" t="s">
        <v>5523</v>
      </c>
      <c r="Q1266" s="26" t="s">
        <v>5524</v>
      </c>
      <c r="R1266" s="29">
        <v>255.33</v>
      </c>
      <c r="S1266" s="30"/>
      <c r="T1266" s="31">
        <v>255.33</v>
      </c>
      <c r="U1266" s="9" t="s">
        <v>58</v>
      </c>
      <c r="V1266" s="29">
        <v>255.33</v>
      </c>
      <c r="W1266" s="30"/>
      <c r="X1266" s="30"/>
      <c r="Y1266" s="30"/>
      <c r="Z1266" s="30"/>
      <c r="AA1266" s="30"/>
      <c r="AB1266" s="30"/>
      <c r="AC1266" s="30"/>
      <c r="AD1266" s="30"/>
      <c r="AE1266" s="32"/>
      <c r="AI1266" s="17">
        <v>423.09</v>
      </c>
      <c r="AN1266" s="33"/>
      <c r="AP1266" s="32"/>
      <c r="AQ1266" s="17" t="e">
        <f>AVERAGE(SMALL(AE1266:AI1266,1),SMALL(AE1266:AI1266,2))</f>
        <v>#NUM!</v>
      </c>
      <c r="AR1266" s="17" t="e">
        <f>IF(R1266 &lt;=( AVERAGE(SMALL(AE1266:AI1266,1),SMALL(AE1266:AI1266,2))), R1266, "")</f>
        <v>#NUM!</v>
      </c>
      <c r="AS1266" s="17" t="e">
        <f>AVERAGE(SMALL(AJ1266:AM1266,1),SMALL(AJ1266:AM1266,2))</f>
        <v>#NUM!</v>
      </c>
      <c r="AT1266" s="17">
        <f>T1266*1.075</f>
        <v>274.47975000000002</v>
      </c>
      <c r="AU1266" s="17" t="e">
        <f>U1266*1.075</f>
        <v>#VALUE!</v>
      </c>
      <c r="AV1266" s="30" t="e">
        <f>MIN(AN1266,AT1266,AU1266)</f>
        <v>#VALUE!</v>
      </c>
      <c r="AW1266" s="42" t="s">
        <v>53</v>
      </c>
      <c r="AX1266" s="42" t="s">
        <v>52</v>
      </c>
      <c r="AY1266" s="33">
        <v>255.33</v>
      </c>
      <c r="AZ1266" s="34">
        <f>IF(AND(AY1266&gt;0,AY1266&lt;=10),AY1266*0.25,IF(AND(AY1266&gt;10,AY1266&lt;=50),AY1266*0.17,IF(AND(AY1266&gt;10,AY1266&lt;=100),AY1266*0.12,IF(AY1266&gt;100,AY1266*0.1))))</f>
        <v>25.533000000000001</v>
      </c>
      <c r="BA1266" s="35">
        <f>AZ1266+AY1266</f>
        <v>280.863</v>
      </c>
      <c r="BB1266" s="33">
        <f>BA1266+BA1266*0.08</f>
        <v>303.33204000000001</v>
      </c>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row>
    <row r="1267" spans="1:116" s="17" customFormat="1" ht="30">
      <c r="A1267" s="22" t="s">
        <v>5456</v>
      </c>
      <c r="B1267" s="23">
        <v>1264</v>
      </c>
      <c r="C1267" s="24"/>
      <c r="D1267" s="24"/>
      <c r="E1267" s="26" t="s">
        <v>5638</v>
      </c>
      <c r="F1267" s="26" t="s">
        <v>5639</v>
      </c>
      <c r="G1267" s="25" t="s">
        <v>5157</v>
      </c>
      <c r="H1267" s="22" t="s">
        <v>5640</v>
      </c>
      <c r="I1267" s="26" t="s">
        <v>396</v>
      </c>
      <c r="J1267" s="26" t="s">
        <v>5641</v>
      </c>
      <c r="K1267" s="27"/>
      <c r="L1267" s="26"/>
      <c r="M1267" s="28">
        <v>4</v>
      </c>
      <c r="N1267" s="26" t="s">
        <v>47</v>
      </c>
      <c r="O1267" s="26" t="s">
        <v>5516</v>
      </c>
      <c r="P1267" s="26" t="s">
        <v>5468</v>
      </c>
      <c r="Q1267" s="26" t="s">
        <v>5642</v>
      </c>
      <c r="R1267" s="29">
        <v>1859.03</v>
      </c>
      <c r="S1267" s="30"/>
      <c r="T1267" s="31">
        <v>1859.03</v>
      </c>
      <c r="U1267" s="9" t="s">
        <v>58</v>
      </c>
      <c r="V1267" s="29">
        <v>1859.03</v>
      </c>
      <c r="W1267" s="30"/>
      <c r="X1267" s="30"/>
      <c r="Y1267" s="30"/>
      <c r="Z1267" s="30"/>
      <c r="AA1267" s="30"/>
      <c r="AB1267" s="30"/>
      <c r="AC1267" s="30"/>
      <c r="AD1267" s="30"/>
      <c r="AE1267" s="32"/>
      <c r="AI1267" s="17">
        <v>847.19</v>
      </c>
      <c r="AN1267" s="33"/>
      <c r="AP1267" s="32"/>
      <c r="AQ1267" s="17" t="e">
        <f>AVERAGE(SMALL(AE1267:AI1267,1),SMALL(AE1267:AI1267,2))</f>
        <v>#NUM!</v>
      </c>
      <c r="AR1267" s="17" t="e">
        <f>IF(R1267 &lt;=( AVERAGE(SMALL(AE1267:AI1267,1),SMALL(AE1267:AI1267,2))), R1267, "")</f>
        <v>#NUM!</v>
      </c>
      <c r="AS1267" s="17" t="e">
        <f>AVERAGE(SMALL(AJ1267:AM1267,1),SMALL(AJ1267:AM1267,2))</f>
        <v>#NUM!</v>
      </c>
      <c r="AT1267" s="17">
        <f>T1267*1.075</f>
        <v>1998.4572499999999</v>
      </c>
      <c r="AU1267" s="17" t="e">
        <f>U1267*1.075</f>
        <v>#VALUE!</v>
      </c>
      <c r="AV1267" s="30" t="e">
        <f>MIN(AN1267,AT1267,AU1267)</f>
        <v>#VALUE!</v>
      </c>
      <c r="AW1267" s="17" t="s">
        <v>338</v>
      </c>
      <c r="AX1267" s="17" t="s">
        <v>339</v>
      </c>
      <c r="AY1267" s="33">
        <v>583.64</v>
      </c>
      <c r="AZ1267" s="34">
        <f>IF(AND(AY1267&gt;0,AY1267&lt;=10),AY1267*0.25,IF(AND(AY1267&gt;10,AY1267&lt;=50),AY1267*0.17,IF(AND(AY1267&gt;10,AY1267&lt;=100),AY1267*0.12,IF(AY1267&gt;100,AY1267*0.1))))</f>
        <v>58.364000000000004</v>
      </c>
      <c r="BA1267" s="35">
        <f>AZ1267+AY1267</f>
        <v>642.00400000000002</v>
      </c>
      <c r="BB1267" s="33">
        <f>BA1267+BA1267*0.08</f>
        <v>693.36432000000002</v>
      </c>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row>
    <row r="1268" spans="1:116" s="17" customFormat="1" ht="60">
      <c r="A1268" s="22" t="s">
        <v>5456</v>
      </c>
      <c r="B1268" s="23">
        <v>1266</v>
      </c>
      <c r="C1268" s="24"/>
      <c r="D1268" s="24"/>
      <c r="E1268" s="26" t="s">
        <v>5647</v>
      </c>
      <c r="F1268" s="26" t="s">
        <v>5648</v>
      </c>
      <c r="G1268" s="25" t="s">
        <v>5649</v>
      </c>
      <c r="H1268" s="22" t="s">
        <v>5650</v>
      </c>
      <c r="I1268" s="26" t="s">
        <v>1964</v>
      </c>
      <c r="J1268" s="26" t="s">
        <v>5651</v>
      </c>
      <c r="K1268" s="27">
        <v>500</v>
      </c>
      <c r="L1268" s="26" t="s">
        <v>83</v>
      </c>
      <c r="M1268" s="28">
        <v>1</v>
      </c>
      <c r="N1268" s="26" t="s">
        <v>47</v>
      </c>
      <c r="O1268" s="26" t="s">
        <v>5652</v>
      </c>
      <c r="P1268" s="26" t="s">
        <v>5653</v>
      </c>
      <c r="Q1268" s="26" t="s">
        <v>5654</v>
      </c>
      <c r="R1268" s="29">
        <v>14</v>
      </c>
      <c r="S1268" s="30"/>
      <c r="T1268" s="31">
        <v>14</v>
      </c>
      <c r="U1268" s="9">
        <v>4.12</v>
      </c>
      <c r="V1268" s="29">
        <v>14</v>
      </c>
      <c r="W1268" s="30"/>
      <c r="X1268" s="30"/>
      <c r="Y1268" s="30"/>
      <c r="Z1268" s="30"/>
      <c r="AA1268" s="30"/>
      <c r="AB1268" s="30"/>
      <c r="AC1268" s="30"/>
      <c r="AD1268" s="30"/>
      <c r="AE1268" s="32"/>
      <c r="AN1268" s="33"/>
      <c r="AP1268" s="32"/>
      <c r="AQ1268" s="17" t="e">
        <f>AVERAGE(SMALL(AE1268:AI1268,1),SMALL(AE1268:AI1268,2))</f>
        <v>#NUM!</v>
      </c>
      <c r="AR1268" s="17" t="e">
        <f>IF(R1268 &lt;=( AVERAGE(SMALL(AE1268:AI1268,1),SMALL(AE1268:AI1268,2))), R1268, "")</f>
        <v>#NUM!</v>
      </c>
      <c r="AS1268" s="17" t="e">
        <f>AVERAGE(SMALL(AJ1268:AM1268,1),SMALL(AJ1268:AM1268,2))</f>
        <v>#NUM!</v>
      </c>
      <c r="AT1268" s="17">
        <f>T1268*1.075</f>
        <v>15.049999999999999</v>
      </c>
      <c r="AU1268" s="17">
        <f>U1268*1.075</f>
        <v>4.4290000000000003</v>
      </c>
      <c r="AV1268" s="30">
        <f>MIN(AN1268,AT1268,AU1268)</f>
        <v>4.4290000000000003</v>
      </c>
      <c r="AW1268" s="17" t="s">
        <v>75</v>
      </c>
      <c r="AX1268" s="17" t="s">
        <v>76</v>
      </c>
      <c r="AY1268" s="33">
        <v>4.43</v>
      </c>
      <c r="AZ1268" s="34">
        <f>IF(AND(AY1268&gt;0,AY1268&lt;=10),AY1268*0.25,IF(AND(AY1268&gt;10,AY1268&lt;=50),AY1268*0.17,IF(AND(AY1268&gt;10,AY1268&lt;=100),AY1268*0.12,IF(AY1268&gt;100,AY1268*0.1))))</f>
        <v>1.1074999999999999</v>
      </c>
      <c r="BA1268" s="35">
        <f>AZ1268+AY1268</f>
        <v>5.5374999999999996</v>
      </c>
      <c r="BB1268" s="33">
        <f>BA1268+BA1268*0.08</f>
        <v>5.9804999999999993</v>
      </c>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row>
    <row r="1269" spans="1:116" s="17" customFormat="1" ht="30">
      <c r="A1269" s="43" t="s">
        <v>5655</v>
      </c>
      <c r="B1269" s="23">
        <v>1268</v>
      </c>
      <c r="C1269" s="44">
        <v>3822</v>
      </c>
      <c r="D1269" s="44"/>
      <c r="E1269" s="45" t="s">
        <v>5656</v>
      </c>
      <c r="F1269" s="45" t="s">
        <v>5657</v>
      </c>
      <c r="G1269" s="35" t="s">
        <v>856</v>
      </c>
      <c r="H1269" s="48" t="s">
        <v>2734</v>
      </c>
      <c r="I1269" s="45" t="s">
        <v>1531</v>
      </c>
      <c r="J1269" s="45" t="s">
        <v>5662</v>
      </c>
      <c r="K1269" s="46"/>
      <c r="L1269" s="45"/>
      <c r="M1269" s="47">
        <v>10</v>
      </c>
      <c r="N1269" s="45" t="s">
        <v>47</v>
      </c>
      <c r="O1269" s="45" t="s">
        <v>5659</v>
      </c>
      <c r="P1269" s="45" t="s">
        <v>5663</v>
      </c>
      <c r="Q1269" s="45" t="s">
        <v>5664</v>
      </c>
      <c r="R1269" s="29">
        <v>2.2000000000000002</v>
      </c>
      <c r="S1269" s="30"/>
      <c r="T1269" s="31">
        <v>1.03</v>
      </c>
      <c r="U1269" s="9">
        <v>0.92</v>
      </c>
      <c r="V1269" s="29">
        <v>6.5</v>
      </c>
      <c r="W1269" s="30"/>
      <c r="X1269" s="30"/>
      <c r="Y1269" s="30"/>
      <c r="Z1269" s="30"/>
      <c r="AA1269" s="30"/>
      <c r="AB1269" s="30"/>
      <c r="AC1269" s="30"/>
      <c r="AD1269" s="30"/>
      <c r="AE1269" s="32">
        <v>6.5</v>
      </c>
      <c r="AN1269" s="33">
        <v>2.2000000000000002</v>
      </c>
      <c r="AO1269" s="17" t="s">
        <v>51</v>
      </c>
      <c r="AP1269" s="32" t="s">
        <v>52</v>
      </c>
      <c r="AQ1269" s="17" t="e">
        <f>AVERAGE(SMALL(AE1269:AI1269,1),SMALL(AE1269:AI1269,2))</f>
        <v>#NUM!</v>
      </c>
      <c r="AR1269" s="17" t="e">
        <f>IF(R1269 &lt;=( AVERAGE(SMALL(AE1269:AI1269,1),SMALL(AE1269:AI1269,2))), R1269, "")</f>
        <v>#NUM!</v>
      </c>
      <c r="AS1269" s="17" t="e">
        <f>AVERAGE(SMALL(AJ1269:AM1269,1),SMALL(AJ1269:AM1269,2))</f>
        <v>#NUM!</v>
      </c>
      <c r="AT1269" s="17">
        <f>T1269*1.075</f>
        <v>1.1072500000000001</v>
      </c>
      <c r="AU1269" s="17">
        <f>U1269*1.075</f>
        <v>0.98899999999999999</v>
      </c>
      <c r="AV1269" s="30">
        <f>MIN(AN1269,AT1269,AU1269)</f>
        <v>0.98899999999999999</v>
      </c>
      <c r="AW1269" s="17" t="s">
        <v>75</v>
      </c>
      <c r="AX1269" s="17" t="s">
        <v>76</v>
      </c>
      <c r="AY1269" s="33">
        <v>0.99</v>
      </c>
      <c r="AZ1269" s="34">
        <f>IF(AND(AY1269&gt;0,AY1269&lt;=10),AY1269*0.25,IF(AND(AY1269&gt;10,AY1269&lt;=50),AY1269*0.17,IF(AND(AY1269&gt;10,AY1269&lt;=100),AY1269*0.12,IF(AY1269&gt;100,AY1269*0.1))))</f>
        <v>0.2475</v>
      </c>
      <c r="BA1269" s="35">
        <f>AZ1269+AY1269</f>
        <v>1.2375</v>
      </c>
      <c r="BB1269" s="33">
        <f>BA1269+BA1269*0.08</f>
        <v>1.3365</v>
      </c>
      <c r="BP1269" s="49"/>
      <c r="BQ1269" s="49"/>
      <c r="BR1269" s="49"/>
      <c r="BS1269" s="49"/>
      <c r="BT1269" s="49"/>
      <c r="BU1269" s="49"/>
      <c r="BV1269" s="49"/>
      <c r="BW1269" s="49"/>
      <c r="BX1269" s="49"/>
      <c r="BY1269" s="49"/>
      <c r="BZ1269" s="49"/>
      <c r="CA1269" s="49"/>
      <c r="CB1269" s="49"/>
      <c r="CC1269" s="49"/>
      <c r="CD1269" s="49"/>
      <c r="CE1269" s="49"/>
      <c r="CF1269" s="49"/>
      <c r="CG1269" s="49"/>
      <c r="CH1269" s="49"/>
      <c r="CI1269" s="49"/>
      <c r="CJ1269" s="49"/>
      <c r="CK1269" s="49"/>
      <c r="CL1269" s="49"/>
      <c r="CM1269" s="49"/>
      <c r="CN1269" s="49"/>
      <c r="CO1269" s="49"/>
      <c r="CP1269" s="49"/>
      <c r="CQ1269" s="49"/>
      <c r="CR1269" s="49"/>
      <c r="CS1269" s="49"/>
      <c r="CT1269" s="49"/>
      <c r="CU1269" s="49"/>
      <c r="CV1269" s="49"/>
      <c r="CW1269" s="49"/>
      <c r="CX1269" s="49"/>
      <c r="CY1269" s="49"/>
      <c r="CZ1269" s="49"/>
      <c r="DA1269" s="49"/>
      <c r="DB1269" s="49"/>
      <c r="DC1269" s="49"/>
      <c r="DD1269" s="49"/>
      <c r="DE1269" s="49"/>
      <c r="DF1269" s="49"/>
      <c r="DG1269" s="49"/>
      <c r="DH1269" s="49"/>
      <c r="DI1269" s="49"/>
      <c r="DJ1269" s="49"/>
      <c r="DK1269" s="49"/>
      <c r="DL1269" s="49"/>
    </row>
    <row r="1270" spans="1:116" s="17" customFormat="1" ht="30">
      <c r="A1270" s="43" t="s">
        <v>5655</v>
      </c>
      <c r="B1270" s="23">
        <v>1269</v>
      </c>
      <c r="C1270" s="44">
        <v>3820</v>
      </c>
      <c r="D1270" s="44"/>
      <c r="E1270" s="45" t="s">
        <v>5656</v>
      </c>
      <c r="F1270" s="45" t="s">
        <v>5657</v>
      </c>
      <c r="G1270" s="35" t="s">
        <v>856</v>
      </c>
      <c r="H1270" s="48" t="s">
        <v>953</v>
      </c>
      <c r="I1270" s="45" t="s">
        <v>1531</v>
      </c>
      <c r="J1270" s="45" t="s">
        <v>5665</v>
      </c>
      <c r="K1270" s="46"/>
      <c r="L1270" s="45"/>
      <c r="M1270" s="47">
        <v>10</v>
      </c>
      <c r="N1270" s="45" t="s">
        <v>47</v>
      </c>
      <c r="O1270" s="45" t="s">
        <v>5659</v>
      </c>
      <c r="P1270" s="45" t="s">
        <v>5663</v>
      </c>
      <c r="Q1270" s="45" t="s">
        <v>5666</v>
      </c>
      <c r="R1270" s="29">
        <v>2.2000000000000002</v>
      </c>
      <c r="S1270" s="30"/>
      <c r="T1270" s="31">
        <v>1.03</v>
      </c>
      <c r="U1270" s="9">
        <v>0.92</v>
      </c>
      <c r="V1270" s="29">
        <v>6.5</v>
      </c>
      <c r="W1270" s="30"/>
      <c r="X1270" s="30"/>
      <c r="Y1270" s="30"/>
      <c r="Z1270" s="30"/>
      <c r="AA1270" s="30"/>
      <c r="AB1270" s="30"/>
      <c r="AC1270" s="30"/>
      <c r="AD1270" s="30"/>
      <c r="AE1270" s="32">
        <v>6.5</v>
      </c>
      <c r="AN1270" s="33">
        <v>2.2000000000000002</v>
      </c>
      <c r="AO1270" s="17" t="s">
        <v>51</v>
      </c>
      <c r="AP1270" s="32" t="s">
        <v>52</v>
      </c>
      <c r="AQ1270" s="17" t="e">
        <f>AVERAGE(SMALL(AE1270:AI1270,1),SMALL(AE1270:AI1270,2))</f>
        <v>#NUM!</v>
      </c>
      <c r="AR1270" s="17" t="e">
        <f>IF(R1270 &lt;=( AVERAGE(SMALL(AE1270:AI1270,1),SMALL(AE1270:AI1270,2))), R1270, "")</f>
        <v>#NUM!</v>
      </c>
      <c r="AS1270" s="17" t="e">
        <f>AVERAGE(SMALL(AJ1270:AM1270,1),SMALL(AJ1270:AM1270,2))</f>
        <v>#NUM!</v>
      </c>
      <c r="AT1270" s="17">
        <f>T1270*1.075</f>
        <v>1.1072500000000001</v>
      </c>
      <c r="AU1270" s="17">
        <f>U1270*1.075</f>
        <v>0.98899999999999999</v>
      </c>
      <c r="AV1270" s="30">
        <f>MIN(AN1270,AT1270,AU1270)</f>
        <v>0.98899999999999999</v>
      </c>
      <c r="AW1270" s="17" t="s">
        <v>75</v>
      </c>
      <c r="AX1270" s="17" t="s">
        <v>76</v>
      </c>
      <c r="AY1270" s="33">
        <v>0.99</v>
      </c>
      <c r="AZ1270" s="34">
        <f>IF(AND(AY1270&gt;0,AY1270&lt;=10),AY1270*0.25,IF(AND(AY1270&gt;10,AY1270&lt;=50),AY1270*0.17,IF(AND(AY1270&gt;10,AY1270&lt;=100),AY1270*0.12,IF(AY1270&gt;100,AY1270*0.1))))</f>
        <v>0.2475</v>
      </c>
      <c r="BA1270" s="35">
        <f>AZ1270+AY1270</f>
        <v>1.2375</v>
      </c>
      <c r="BB1270" s="33">
        <f>BA1270+BA1270*0.08</f>
        <v>1.3365</v>
      </c>
    </row>
    <row r="1271" spans="1:116" s="17" customFormat="1" ht="30">
      <c r="A1271" s="43" t="s">
        <v>5655</v>
      </c>
      <c r="B1271" s="23">
        <v>1267</v>
      </c>
      <c r="C1271" s="44">
        <v>3823</v>
      </c>
      <c r="D1271" s="44"/>
      <c r="E1271" s="45" t="s">
        <v>5656</v>
      </c>
      <c r="F1271" s="45" t="s">
        <v>5657</v>
      </c>
      <c r="G1271" s="35" t="s">
        <v>856</v>
      </c>
      <c r="H1271" s="48" t="s">
        <v>44</v>
      </c>
      <c r="I1271" s="45" t="s">
        <v>1531</v>
      </c>
      <c r="J1271" s="45" t="s">
        <v>5658</v>
      </c>
      <c r="K1271" s="46"/>
      <c r="L1271" s="45"/>
      <c r="M1271" s="47">
        <v>10</v>
      </c>
      <c r="N1271" s="45" t="s">
        <v>47</v>
      </c>
      <c r="O1271" s="45" t="s">
        <v>5659</v>
      </c>
      <c r="P1271" s="45" t="s">
        <v>5660</v>
      </c>
      <c r="Q1271" s="45" t="s">
        <v>5661</v>
      </c>
      <c r="R1271" s="29">
        <v>2.2000000000000002</v>
      </c>
      <c r="S1271" s="30"/>
      <c r="T1271" s="31">
        <v>1.131</v>
      </c>
      <c r="U1271" s="9">
        <v>1.01</v>
      </c>
      <c r="V1271" s="29">
        <v>6.5</v>
      </c>
      <c r="W1271" s="30"/>
      <c r="X1271" s="30"/>
      <c r="Y1271" s="30"/>
      <c r="Z1271" s="30"/>
      <c r="AA1271" s="30"/>
      <c r="AB1271" s="30"/>
      <c r="AC1271" s="30"/>
      <c r="AD1271" s="30"/>
      <c r="AE1271" s="32">
        <v>6.5</v>
      </c>
      <c r="AN1271" s="33">
        <v>2.2000000000000002</v>
      </c>
      <c r="AO1271" s="17" t="s">
        <v>51</v>
      </c>
      <c r="AP1271" s="32" t="s">
        <v>52</v>
      </c>
      <c r="AQ1271" s="17" t="e">
        <f>AVERAGE(SMALL(AE1271:AI1271,1),SMALL(AE1271:AI1271,2))</f>
        <v>#NUM!</v>
      </c>
      <c r="AR1271" s="17" t="e">
        <f>IF(R1271 &lt;=( AVERAGE(SMALL(AE1271:AI1271,1),SMALL(AE1271:AI1271,2))), R1271, "")</f>
        <v>#NUM!</v>
      </c>
      <c r="AS1271" s="17" t="e">
        <f>AVERAGE(SMALL(AJ1271:AM1271,1),SMALL(AJ1271:AM1271,2))</f>
        <v>#NUM!</v>
      </c>
      <c r="AT1271" s="17">
        <f>T1271*1.075</f>
        <v>1.2158249999999999</v>
      </c>
      <c r="AU1271" s="17">
        <f>U1271*1.075</f>
        <v>1.08575</v>
      </c>
      <c r="AV1271" s="30">
        <f>MIN(AN1271,AT1271,AU1271)</f>
        <v>1.08575</v>
      </c>
      <c r="AW1271" s="17" t="s">
        <v>75</v>
      </c>
      <c r="AX1271" s="17" t="s">
        <v>76</v>
      </c>
      <c r="AY1271" s="33">
        <v>1.0900000000000001</v>
      </c>
      <c r="AZ1271" s="34">
        <f>IF(AND(AY1271&gt;0,AY1271&lt;=10),AY1271*0.25,IF(AND(AY1271&gt;10,AY1271&lt;=50),AY1271*0.17,IF(AND(AY1271&gt;10,AY1271&lt;=100),AY1271*0.12,IF(AY1271&gt;100,AY1271*0.1))))</f>
        <v>0.27250000000000002</v>
      </c>
      <c r="BA1271" s="35">
        <f>AZ1271+AY1271</f>
        <v>1.3625</v>
      </c>
      <c r="BB1271" s="33">
        <f>BA1271+BA1271*0.08</f>
        <v>1.4715</v>
      </c>
      <c r="BP1271" s="49"/>
      <c r="BQ1271" s="49"/>
      <c r="BR1271" s="49"/>
      <c r="BS1271" s="49"/>
      <c r="BT1271" s="49"/>
      <c r="BU1271" s="49"/>
      <c r="BV1271" s="49"/>
      <c r="BW1271" s="49"/>
      <c r="BX1271" s="49"/>
      <c r="BY1271" s="49"/>
      <c r="BZ1271" s="49"/>
      <c r="CA1271" s="49"/>
      <c r="CB1271" s="49"/>
      <c r="CC1271" s="49"/>
      <c r="CD1271" s="49"/>
      <c r="CE1271" s="49"/>
      <c r="CF1271" s="49"/>
      <c r="CG1271" s="49"/>
      <c r="CH1271" s="49"/>
      <c r="CI1271" s="49"/>
      <c r="CJ1271" s="49"/>
      <c r="CK1271" s="49"/>
      <c r="CL1271" s="49"/>
      <c r="CM1271" s="49"/>
      <c r="CN1271" s="49"/>
      <c r="CO1271" s="49"/>
      <c r="CP1271" s="49"/>
      <c r="CQ1271" s="49"/>
      <c r="CR1271" s="49"/>
      <c r="CS1271" s="49"/>
      <c r="CT1271" s="49"/>
      <c r="CU1271" s="49"/>
      <c r="CV1271" s="49"/>
      <c r="CW1271" s="49"/>
      <c r="CX1271" s="49"/>
      <c r="CY1271" s="49"/>
      <c r="CZ1271" s="49"/>
      <c r="DA1271" s="49"/>
      <c r="DB1271" s="49"/>
      <c r="DC1271" s="49"/>
      <c r="DD1271" s="49"/>
      <c r="DE1271" s="49"/>
      <c r="DF1271" s="49"/>
      <c r="DG1271" s="49"/>
      <c r="DH1271" s="49"/>
      <c r="DI1271" s="49"/>
      <c r="DJ1271" s="49"/>
      <c r="DK1271" s="49"/>
      <c r="DL1271" s="49"/>
    </row>
    <row r="1272" spans="1:116" s="17" customFormat="1" ht="30">
      <c r="A1272" s="43" t="s">
        <v>5655</v>
      </c>
      <c r="B1272" s="23">
        <v>1271</v>
      </c>
      <c r="C1272" s="44">
        <v>3900</v>
      </c>
      <c r="D1272" s="44"/>
      <c r="E1272" s="45" t="s">
        <v>5673</v>
      </c>
      <c r="F1272" s="45" t="s">
        <v>1179</v>
      </c>
      <c r="G1272" s="35" t="s">
        <v>1180</v>
      </c>
      <c r="H1272" s="48" t="s">
        <v>1888</v>
      </c>
      <c r="I1272" s="45" t="s">
        <v>1531</v>
      </c>
      <c r="J1272" s="45" t="s">
        <v>5658</v>
      </c>
      <c r="K1272" s="46"/>
      <c r="L1272" s="45"/>
      <c r="M1272" s="47">
        <v>10</v>
      </c>
      <c r="N1272" s="45" t="s">
        <v>47</v>
      </c>
      <c r="O1272" s="45" t="s">
        <v>5659</v>
      </c>
      <c r="P1272" s="45" t="s">
        <v>5674</v>
      </c>
      <c r="Q1272" s="45" t="s">
        <v>5675</v>
      </c>
      <c r="R1272" s="29">
        <v>1.49</v>
      </c>
      <c r="S1272" s="30"/>
      <c r="T1272" s="31">
        <v>1.1519999999999999</v>
      </c>
      <c r="U1272" s="9">
        <v>1.03</v>
      </c>
      <c r="V1272" s="29">
        <v>5.4</v>
      </c>
      <c r="W1272" s="30"/>
      <c r="X1272" s="30"/>
      <c r="Y1272" s="30"/>
      <c r="Z1272" s="30"/>
      <c r="AA1272" s="30"/>
      <c r="AB1272" s="30"/>
      <c r="AC1272" s="30"/>
      <c r="AD1272" s="30"/>
      <c r="AE1272" s="32">
        <v>5.4</v>
      </c>
      <c r="AN1272" s="33">
        <v>1.49</v>
      </c>
      <c r="AO1272" s="17" t="s">
        <v>51</v>
      </c>
      <c r="AP1272" s="32" t="s">
        <v>52</v>
      </c>
      <c r="AQ1272" s="17" t="e">
        <f>AVERAGE(SMALL(AE1272:AI1272,1),SMALL(AE1272:AI1272,2))</f>
        <v>#NUM!</v>
      </c>
      <c r="AR1272" s="17" t="e">
        <f>IF(R1272 &lt;=( AVERAGE(SMALL(AE1272:AI1272,1),SMALL(AE1272:AI1272,2))), R1272, "")</f>
        <v>#NUM!</v>
      </c>
      <c r="AS1272" s="17" t="e">
        <f>AVERAGE(SMALL(AJ1272:AM1272,1),SMALL(AJ1272:AM1272,2))</f>
        <v>#NUM!</v>
      </c>
      <c r="AT1272" s="17">
        <f>T1272*1.075</f>
        <v>1.2383999999999999</v>
      </c>
      <c r="AU1272" s="17">
        <f>U1272*1.075</f>
        <v>1.1072500000000001</v>
      </c>
      <c r="AV1272" s="30">
        <f>MIN(AN1272,AT1272,AU1272)</f>
        <v>1.1072500000000001</v>
      </c>
      <c r="AW1272" s="17" t="s">
        <v>75</v>
      </c>
      <c r="AX1272" s="17" t="s">
        <v>76</v>
      </c>
      <c r="AY1272" s="33">
        <v>1.107</v>
      </c>
      <c r="AZ1272" s="34">
        <f>IF(AND(AY1272&gt;0,AY1272&lt;=10),AY1272*0.25,IF(AND(AY1272&gt;10,AY1272&lt;=50),AY1272*0.17,IF(AND(AY1272&gt;10,AY1272&lt;=100),AY1272*0.12,IF(AY1272&gt;100,AY1272*0.1))))</f>
        <v>0.27675</v>
      </c>
      <c r="BA1272" s="35">
        <f>AZ1272+AY1272</f>
        <v>1.38375</v>
      </c>
      <c r="BB1272" s="33">
        <f>BA1272+BA1272*0.08</f>
        <v>1.4944500000000001</v>
      </c>
    </row>
    <row r="1273" spans="1:116" s="17" customFormat="1" ht="30">
      <c r="A1273" s="43" t="s">
        <v>5655</v>
      </c>
      <c r="B1273" s="23">
        <v>1272</v>
      </c>
      <c r="C1273" s="44">
        <v>3898</v>
      </c>
      <c r="D1273" s="44"/>
      <c r="E1273" s="45" t="s">
        <v>5676</v>
      </c>
      <c r="F1273" s="45" t="s">
        <v>5677</v>
      </c>
      <c r="G1273" s="35" t="s">
        <v>1180</v>
      </c>
      <c r="H1273" s="48" t="s">
        <v>142</v>
      </c>
      <c r="I1273" s="45" t="s">
        <v>1531</v>
      </c>
      <c r="J1273" s="45" t="s">
        <v>5658</v>
      </c>
      <c r="K1273" s="46"/>
      <c r="L1273" s="45"/>
      <c r="M1273" s="47">
        <v>10</v>
      </c>
      <c r="N1273" s="45" t="s">
        <v>47</v>
      </c>
      <c r="O1273" s="45" t="s">
        <v>5659</v>
      </c>
      <c r="P1273" s="45" t="s">
        <v>5660</v>
      </c>
      <c r="Q1273" s="45" t="s">
        <v>5678</v>
      </c>
      <c r="R1273" s="29">
        <v>1.55</v>
      </c>
      <c r="S1273" s="30"/>
      <c r="T1273" s="31">
        <v>1.21</v>
      </c>
      <c r="U1273" s="9">
        <v>1.08</v>
      </c>
      <c r="V1273" s="29">
        <v>6.1</v>
      </c>
      <c r="W1273" s="30"/>
      <c r="X1273" s="30"/>
      <c r="Y1273" s="30"/>
      <c r="Z1273" s="30"/>
      <c r="AA1273" s="30"/>
      <c r="AB1273" s="30"/>
      <c r="AC1273" s="30"/>
      <c r="AD1273" s="30"/>
      <c r="AE1273" s="32">
        <v>6.1</v>
      </c>
      <c r="AN1273" s="33">
        <v>1.55</v>
      </c>
      <c r="AO1273" s="17" t="s">
        <v>51</v>
      </c>
      <c r="AP1273" s="32" t="s">
        <v>52</v>
      </c>
      <c r="AQ1273" s="17" t="e">
        <f>AVERAGE(SMALL(AE1273:AI1273,1),SMALL(AE1273:AI1273,2))</f>
        <v>#NUM!</v>
      </c>
      <c r="AR1273" s="17" t="e">
        <f>IF(R1273 &lt;=( AVERAGE(SMALL(AE1273:AI1273,1),SMALL(AE1273:AI1273,2))), R1273, "")</f>
        <v>#NUM!</v>
      </c>
      <c r="AS1273" s="17" t="e">
        <f>AVERAGE(SMALL(AJ1273:AM1273,1),SMALL(AJ1273:AM1273,2))</f>
        <v>#NUM!</v>
      </c>
      <c r="AT1273" s="17">
        <f>T1273*1.075</f>
        <v>1.3007499999999999</v>
      </c>
      <c r="AU1273" s="17">
        <f>U1273*1.075</f>
        <v>1.161</v>
      </c>
      <c r="AV1273" s="30">
        <f>MIN(AN1273,AT1273,AU1273)</f>
        <v>1.161</v>
      </c>
      <c r="AW1273" s="17" t="s">
        <v>75</v>
      </c>
      <c r="AX1273" s="17" t="s">
        <v>76</v>
      </c>
      <c r="AY1273" s="33">
        <v>1.161</v>
      </c>
      <c r="AZ1273" s="34">
        <f>IF(AND(AY1273&gt;0,AY1273&lt;=10),AY1273*0.25,IF(AND(AY1273&gt;10,AY1273&lt;=50),AY1273*0.17,IF(AND(AY1273&gt;10,AY1273&lt;=100),AY1273*0.12,IF(AY1273&gt;100,AY1273*0.1))))</f>
        <v>0.29025000000000001</v>
      </c>
      <c r="BA1273" s="35">
        <f>AZ1273+AY1273</f>
        <v>1.4512499999999999</v>
      </c>
      <c r="BB1273" s="33">
        <f>BA1273+BA1273*0.08</f>
        <v>1.56735</v>
      </c>
    </row>
    <row r="1274" spans="1:116" s="17" customFormat="1" ht="30">
      <c r="A1274" s="43" t="s">
        <v>5655</v>
      </c>
      <c r="B1274" s="23">
        <v>1273</v>
      </c>
      <c r="C1274" s="44">
        <v>3897</v>
      </c>
      <c r="D1274" s="44"/>
      <c r="E1274" s="45" t="s">
        <v>5676</v>
      </c>
      <c r="F1274" s="45" t="s">
        <v>1179</v>
      </c>
      <c r="G1274" s="35" t="s">
        <v>1180</v>
      </c>
      <c r="H1274" s="48" t="s">
        <v>2251</v>
      </c>
      <c r="I1274" s="45" t="s">
        <v>1531</v>
      </c>
      <c r="J1274" s="45" t="s">
        <v>5658</v>
      </c>
      <c r="K1274" s="46"/>
      <c r="L1274" s="45"/>
      <c r="M1274" s="47">
        <v>10</v>
      </c>
      <c r="N1274" s="45" t="s">
        <v>47</v>
      </c>
      <c r="O1274" s="45" t="s">
        <v>5659</v>
      </c>
      <c r="P1274" s="45" t="s">
        <v>5663</v>
      </c>
      <c r="Q1274" s="45" t="s">
        <v>5679</v>
      </c>
      <c r="R1274" s="29">
        <v>1.86</v>
      </c>
      <c r="S1274" s="30"/>
      <c r="T1274" s="31">
        <v>1.2430000000000001</v>
      </c>
      <c r="U1274" s="9">
        <v>1.1100000000000001</v>
      </c>
      <c r="V1274" s="29">
        <v>6.9</v>
      </c>
      <c r="W1274" s="30"/>
      <c r="X1274" s="30"/>
      <c r="Y1274" s="30"/>
      <c r="Z1274" s="30"/>
      <c r="AA1274" s="30"/>
      <c r="AB1274" s="30"/>
      <c r="AC1274" s="30"/>
      <c r="AD1274" s="30"/>
      <c r="AE1274" s="32">
        <v>6.9</v>
      </c>
      <c r="AN1274" s="33">
        <v>1.86</v>
      </c>
      <c r="AO1274" s="17" t="s">
        <v>51</v>
      </c>
      <c r="AP1274" s="32" t="s">
        <v>52</v>
      </c>
      <c r="AQ1274" s="17" t="e">
        <f>AVERAGE(SMALL(AE1274:AI1274,1),SMALL(AE1274:AI1274,2))</f>
        <v>#NUM!</v>
      </c>
      <c r="AR1274" s="17" t="e">
        <f>IF(R1274 &lt;=( AVERAGE(SMALL(AE1274:AI1274,1),SMALL(AE1274:AI1274,2))), R1274, "")</f>
        <v>#NUM!</v>
      </c>
      <c r="AS1274" s="17" t="e">
        <f>AVERAGE(SMALL(AJ1274:AM1274,1),SMALL(AJ1274:AM1274,2))</f>
        <v>#NUM!</v>
      </c>
      <c r="AT1274" s="17">
        <f>T1274*1.075</f>
        <v>1.336225</v>
      </c>
      <c r="AU1274" s="17">
        <f>U1274*1.075</f>
        <v>1.1932500000000001</v>
      </c>
      <c r="AV1274" s="30">
        <f>MIN(AN1274,AT1274,AU1274)</f>
        <v>1.1932500000000001</v>
      </c>
      <c r="AW1274" s="17" t="s">
        <v>75</v>
      </c>
      <c r="AX1274" s="17" t="s">
        <v>76</v>
      </c>
      <c r="AY1274" s="33">
        <v>1.1930000000000001</v>
      </c>
      <c r="AZ1274" s="34">
        <f>IF(AND(AY1274&gt;0,AY1274&lt;=10),AY1274*0.25,IF(AND(AY1274&gt;10,AY1274&lt;=50),AY1274*0.17,IF(AND(AY1274&gt;10,AY1274&lt;=100),AY1274*0.12,IF(AY1274&gt;100,AY1274*0.1))))</f>
        <v>0.29825000000000002</v>
      </c>
      <c r="BA1274" s="35">
        <f>AZ1274+AY1274</f>
        <v>1.49125</v>
      </c>
      <c r="BB1274" s="33">
        <f>BA1274+BA1274*0.08</f>
        <v>1.6105499999999999</v>
      </c>
    </row>
    <row r="1275" spans="1:116" s="17" customFormat="1" ht="30">
      <c r="A1275" s="43" t="s">
        <v>5655</v>
      </c>
      <c r="B1275" s="23">
        <v>1270</v>
      </c>
      <c r="C1275" s="44">
        <v>14281</v>
      </c>
      <c r="D1275" s="44"/>
      <c r="E1275" s="45" t="s">
        <v>5667</v>
      </c>
      <c r="F1275" s="45" t="s">
        <v>5668</v>
      </c>
      <c r="G1275" s="35" t="s">
        <v>564</v>
      </c>
      <c r="H1275" s="48" t="s">
        <v>5669</v>
      </c>
      <c r="I1275" s="45" t="s">
        <v>566</v>
      </c>
      <c r="J1275" s="45" t="s">
        <v>5670</v>
      </c>
      <c r="K1275" s="46"/>
      <c r="L1275" s="45"/>
      <c r="M1275" s="47">
        <v>10</v>
      </c>
      <c r="N1275" s="45" t="s">
        <v>47</v>
      </c>
      <c r="O1275" s="45" t="s">
        <v>5659</v>
      </c>
      <c r="P1275" s="45" t="s">
        <v>5671</v>
      </c>
      <c r="Q1275" s="45" t="s">
        <v>5672</v>
      </c>
      <c r="R1275" s="29">
        <v>6.2</v>
      </c>
      <c r="S1275" s="30"/>
      <c r="T1275" s="31">
        <v>2.0379999999999998</v>
      </c>
      <c r="U1275" s="9">
        <v>1.82</v>
      </c>
      <c r="V1275" s="29">
        <v>17.5</v>
      </c>
      <c r="W1275" s="30"/>
      <c r="X1275" s="30"/>
      <c r="Y1275" s="30"/>
      <c r="Z1275" s="30"/>
      <c r="AA1275" s="30"/>
      <c r="AB1275" s="30"/>
      <c r="AC1275" s="30"/>
      <c r="AD1275" s="30"/>
      <c r="AE1275" s="32">
        <v>17.5</v>
      </c>
      <c r="AN1275" s="33">
        <v>6.2</v>
      </c>
      <c r="AO1275" s="17" t="s">
        <v>51</v>
      </c>
      <c r="AP1275" s="32" t="s">
        <v>52</v>
      </c>
      <c r="AQ1275" s="17" t="e">
        <f>AVERAGE(SMALL(AE1275:AI1275,1),SMALL(AE1275:AI1275,2))</f>
        <v>#NUM!</v>
      </c>
      <c r="AR1275" s="17" t="e">
        <f>IF(R1275 &lt;=( AVERAGE(SMALL(AE1275:AI1275,1),SMALL(AE1275:AI1275,2))), R1275, "")</f>
        <v>#NUM!</v>
      </c>
      <c r="AS1275" s="17" t="e">
        <f>AVERAGE(SMALL(AJ1275:AM1275,1),SMALL(AJ1275:AM1275,2))</f>
        <v>#NUM!</v>
      </c>
      <c r="AT1275" s="17">
        <f>T1275*1.075</f>
        <v>2.1908499999999997</v>
      </c>
      <c r="AU1275" s="17">
        <f>U1275*1.075</f>
        <v>1.9564999999999999</v>
      </c>
      <c r="AV1275" s="30">
        <f>MIN(AN1275,AT1275,AU1275)</f>
        <v>1.9564999999999999</v>
      </c>
      <c r="AW1275" s="17" t="s">
        <v>75</v>
      </c>
      <c r="AX1275" s="17" t="s">
        <v>76</v>
      </c>
      <c r="AY1275" s="33">
        <v>1.956</v>
      </c>
      <c r="AZ1275" s="34">
        <f>IF(AND(AY1275&gt;0,AY1275&lt;=10),AY1275*0.25,IF(AND(AY1275&gt;10,AY1275&lt;=50),AY1275*0.17,IF(AND(AY1275&gt;10,AY1275&lt;=100),AY1275*0.12,IF(AY1275&gt;100,AY1275*0.1))))</f>
        <v>0.48899999999999999</v>
      </c>
      <c r="BA1275" s="35">
        <f>AZ1275+AY1275</f>
        <v>2.4449999999999998</v>
      </c>
      <c r="BB1275" s="33">
        <f>BA1275+BA1275*0.08</f>
        <v>2.6406000000000001</v>
      </c>
    </row>
    <row r="1276" spans="1:116" s="17" customFormat="1" ht="30">
      <c r="A1276" s="43" t="s">
        <v>4922</v>
      </c>
      <c r="B1276" s="23">
        <v>1289</v>
      </c>
      <c r="C1276" s="44">
        <v>7009</v>
      </c>
      <c r="D1276" s="44"/>
      <c r="E1276" s="45" t="s">
        <v>5743</v>
      </c>
      <c r="F1276" s="45" t="s">
        <v>1325</v>
      </c>
      <c r="G1276" s="35" t="s">
        <v>1326</v>
      </c>
      <c r="H1276" s="48" t="s">
        <v>5744</v>
      </c>
      <c r="I1276" s="45" t="s">
        <v>45</v>
      </c>
      <c r="J1276" s="45" t="s">
        <v>5745</v>
      </c>
      <c r="K1276" s="46"/>
      <c r="L1276" s="45"/>
      <c r="M1276" s="47">
        <v>20</v>
      </c>
      <c r="N1276" s="45" t="s">
        <v>47</v>
      </c>
      <c r="O1276" s="45" t="s">
        <v>5683</v>
      </c>
      <c r="P1276" s="45" t="s">
        <v>5684</v>
      </c>
      <c r="Q1276" s="45" t="s">
        <v>5746</v>
      </c>
      <c r="R1276" s="29">
        <v>2.25</v>
      </c>
      <c r="S1276" s="30"/>
      <c r="T1276" s="31">
        <v>1.9</v>
      </c>
      <c r="U1276" s="9">
        <v>1.9</v>
      </c>
      <c r="V1276" s="29">
        <v>2.13</v>
      </c>
      <c r="W1276" s="30"/>
      <c r="X1276" s="30"/>
      <c r="Y1276" s="30"/>
      <c r="Z1276" s="30"/>
      <c r="AA1276" s="30"/>
      <c r="AB1276" s="30"/>
      <c r="AC1276" s="30"/>
      <c r="AD1276" s="30"/>
      <c r="AE1276" s="32">
        <v>2.13</v>
      </c>
      <c r="AN1276" s="33">
        <v>2.13</v>
      </c>
      <c r="AO1276" s="17" t="s">
        <v>380</v>
      </c>
      <c r="AP1276" s="32" t="s">
        <v>381</v>
      </c>
      <c r="AQ1276" s="17" t="e">
        <f>AVERAGE(SMALL(AE1276:AI1276,1),SMALL(AE1276:AI1276,2))</f>
        <v>#NUM!</v>
      </c>
      <c r="AR1276" s="17" t="e">
        <f>IF(R1276 &lt;=( AVERAGE(SMALL(AE1276:AI1276,1),SMALL(AE1276:AI1276,2))), R1276, "")</f>
        <v>#NUM!</v>
      </c>
      <c r="AS1276" s="17" t="e">
        <f>AVERAGE(SMALL(AJ1276:AM1276,1),SMALL(AJ1276:AM1276,2))</f>
        <v>#NUM!</v>
      </c>
      <c r="AT1276" s="17">
        <f>T1276*1.075</f>
        <v>2.0425</v>
      </c>
      <c r="AU1276" s="17">
        <f>U1276*1.075</f>
        <v>2.0425</v>
      </c>
      <c r="AV1276" s="30">
        <f>MIN(AN1276,AT1276,AU1276)</f>
        <v>2.0425</v>
      </c>
      <c r="AW1276" s="17" t="s">
        <v>75</v>
      </c>
      <c r="AX1276" s="17" t="s">
        <v>76</v>
      </c>
      <c r="AY1276" s="33">
        <v>2.0419999999999998</v>
      </c>
      <c r="AZ1276" s="34">
        <f>IF(AND(AY1276&gt;0,AY1276&lt;=10),AY1276*0.25,IF(AND(AY1276&gt;10,AY1276&lt;=50),AY1276*0.17,IF(AND(AY1276&gt;10,AY1276&lt;=100),AY1276*0.12,IF(AY1276&gt;100,AY1276*0.1))))</f>
        <v>0.51049999999999995</v>
      </c>
      <c r="BA1276" s="35">
        <f>AZ1276+AY1276</f>
        <v>2.5524999999999998</v>
      </c>
      <c r="BB1276" s="33">
        <f>BA1276+BA1276*0.08</f>
        <v>2.7566999999999999</v>
      </c>
    </row>
    <row r="1277" spans="1:116" s="17" customFormat="1" ht="30">
      <c r="A1277" s="43" t="s">
        <v>4922</v>
      </c>
      <c r="B1277" s="23">
        <v>1282</v>
      </c>
      <c r="C1277" s="44">
        <v>3887</v>
      </c>
      <c r="D1277" s="44"/>
      <c r="E1277" s="45" t="s">
        <v>5711</v>
      </c>
      <c r="F1277" s="45" t="s">
        <v>5712</v>
      </c>
      <c r="G1277" s="35" t="s">
        <v>5713</v>
      </c>
      <c r="H1277" s="48" t="s">
        <v>2251</v>
      </c>
      <c r="I1277" s="45" t="s">
        <v>229</v>
      </c>
      <c r="J1277" s="45" t="s">
        <v>5714</v>
      </c>
      <c r="K1277" s="46"/>
      <c r="L1277" s="45"/>
      <c r="M1277" s="47">
        <v>50</v>
      </c>
      <c r="N1277" s="45" t="s">
        <v>47</v>
      </c>
      <c r="O1277" s="45" t="s">
        <v>5683</v>
      </c>
      <c r="P1277" s="45" t="s">
        <v>5715</v>
      </c>
      <c r="Q1277" s="45" t="s">
        <v>5716</v>
      </c>
      <c r="R1277" s="29">
        <v>7.35</v>
      </c>
      <c r="S1277" s="30"/>
      <c r="T1277" s="31"/>
      <c r="U1277" s="9">
        <v>6.8</v>
      </c>
      <c r="V1277" s="29">
        <v>6.2</v>
      </c>
      <c r="W1277" s="30"/>
      <c r="X1277" s="30"/>
      <c r="Y1277" s="30"/>
      <c r="Z1277" s="30"/>
      <c r="AA1277" s="30"/>
      <c r="AB1277" s="30"/>
      <c r="AC1277" s="30"/>
      <c r="AD1277" s="30"/>
      <c r="AE1277" s="32">
        <v>6.2</v>
      </c>
      <c r="AK1277" s="17">
        <v>2.1160000000000001</v>
      </c>
      <c r="AN1277" s="33">
        <v>2.1160000000000001</v>
      </c>
      <c r="AO1277" s="17" t="s">
        <v>380</v>
      </c>
      <c r="AP1277" s="32" t="s">
        <v>381</v>
      </c>
      <c r="AQ1277" s="17" t="e">
        <f>AVERAGE(SMALL(AE1277:AI1277,1),SMALL(AE1277:AI1277,2))</f>
        <v>#NUM!</v>
      </c>
      <c r="AR1277" s="17" t="e">
        <f>IF(R1277 &lt;=( AVERAGE(SMALL(AE1277:AI1277,1),SMALL(AE1277:AI1277,2))), R1277, "")</f>
        <v>#NUM!</v>
      </c>
      <c r="AS1277" s="17" t="e">
        <f>AVERAGE(SMALL(AJ1277:AM1277,1),SMALL(AJ1277:AM1277,2))</f>
        <v>#NUM!</v>
      </c>
      <c r="AT1277" s="17">
        <f>T1277*1.075</f>
        <v>0</v>
      </c>
      <c r="AU1277" s="17">
        <f>U1277*1.075</f>
        <v>7.31</v>
      </c>
      <c r="AV1277" s="30">
        <f>MIN(AN1277,AT1277,AU1277)</f>
        <v>0</v>
      </c>
      <c r="AW1277" s="17" t="s">
        <v>380</v>
      </c>
      <c r="AX1277" s="17" t="s">
        <v>381</v>
      </c>
      <c r="AY1277" s="33">
        <v>2.12</v>
      </c>
      <c r="AZ1277" s="34">
        <f>IF(AND(AY1277&gt;0,AY1277&lt;=10),AY1277*0.25,IF(AND(AY1277&gt;10,AY1277&lt;=50),AY1277*0.17,IF(AND(AY1277&gt;10,AY1277&lt;=100),AY1277*0.12,IF(AY1277&gt;100,AY1277*0.1))))</f>
        <v>0.53</v>
      </c>
      <c r="BA1277" s="35">
        <f>AZ1277+AY1277</f>
        <v>2.6500000000000004</v>
      </c>
      <c r="BB1277" s="33">
        <f>BA1277+BA1277*0.08</f>
        <v>2.8620000000000005</v>
      </c>
    </row>
    <row r="1278" spans="1:116" s="17" customFormat="1" ht="30">
      <c r="A1278" s="43" t="s">
        <v>4922</v>
      </c>
      <c r="B1278" s="23">
        <v>1284</v>
      </c>
      <c r="C1278" s="44">
        <v>5492</v>
      </c>
      <c r="D1278" s="44"/>
      <c r="E1278" s="45" t="s">
        <v>5719</v>
      </c>
      <c r="F1278" s="45" t="s">
        <v>5720</v>
      </c>
      <c r="G1278" s="35" t="s">
        <v>5713</v>
      </c>
      <c r="H1278" s="48" t="s">
        <v>5721</v>
      </c>
      <c r="I1278" s="45" t="s">
        <v>261</v>
      </c>
      <c r="J1278" s="45" t="s">
        <v>2744</v>
      </c>
      <c r="K1278" s="46">
        <v>100</v>
      </c>
      <c r="L1278" s="45" t="s">
        <v>83</v>
      </c>
      <c r="M1278" s="47">
        <v>1</v>
      </c>
      <c r="N1278" s="45" t="s">
        <v>47</v>
      </c>
      <c r="O1278" s="45" t="s">
        <v>5683</v>
      </c>
      <c r="P1278" s="45" t="s">
        <v>5684</v>
      </c>
      <c r="Q1278" s="45" t="s">
        <v>5722</v>
      </c>
      <c r="R1278" s="29">
        <v>21.475000000000001</v>
      </c>
      <c r="S1278" s="30"/>
      <c r="T1278" s="31"/>
      <c r="U1278" s="9">
        <v>13.4</v>
      </c>
      <c r="V1278" s="29">
        <v>26.2</v>
      </c>
      <c r="W1278" s="30"/>
      <c r="X1278" s="30"/>
      <c r="Y1278" s="30"/>
      <c r="Z1278" s="30"/>
      <c r="AA1278" s="30"/>
      <c r="AB1278" s="30"/>
      <c r="AC1278" s="30"/>
      <c r="AD1278" s="30"/>
      <c r="AE1278" s="32">
        <v>26.2</v>
      </c>
      <c r="AK1278" s="17">
        <v>2.2599100000000001</v>
      </c>
      <c r="AN1278" s="33">
        <v>2.2599999999999998</v>
      </c>
      <c r="AO1278" s="17" t="s">
        <v>380</v>
      </c>
      <c r="AP1278" s="32" t="s">
        <v>381</v>
      </c>
      <c r="AQ1278" s="17" t="e">
        <f>AVERAGE(SMALL(AE1278:AI1278,1),SMALL(AE1278:AI1278,2))</f>
        <v>#NUM!</v>
      </c>
      <c r="AR1278" s="17" t="e">
        <f>IF(R1278 &lt;=( AVERAGE(SMALL(AE1278:AI1278,1),SMALL(AE1278:AI1278,2))), R1278, "")</f>
        <v>#NUM!</v>
      </c>
      <c r="AS1278" s="17" t="e">
        <f>AVERAGE(SMALL(AJ1278:AM1278,1),SMALL(AJ1278:AM1278,2))</f>
        <v>#NUM!</v>
      </c>
      <c r="AT1278" s="17">
        <f>T1278*1.075</f>
        <v>0</v>
      </c>
      <c r="AU1278" s="17">
        <f>U1278*1.075</f>
        <v>14.404999999999999</v>
      </c>
      <c r="AV1278" s="30">
        <f>MIN(AN1278,AT1278,AU1278)</f>
        <v>0</v>
      </c>
      <c r="AW1278" s="17" t="s">
        <v>380</v>
      </c>
      <c r="AX1278" s="17" t="s">
        <v>5723</v>
      </c>
      <c r="AY1278" s="33">
        <v>2.2599999999999998</v>
      </c>
      <c r="AZ1278" s="34">
        <f>IF(AND(AY1278&gt;0,AY1278&lt;=10),AY1278*0.25,IF(AND(AY1278&gt;10,AY1278&lt;=50),AY1278*0.17,IF(AND(AY1278&gt;10,AY1278&lt;=100),AY1278*0.12,IF(AY1278&gt;100,AY1278*0.1))))</f>
        <v>0.56499999999999995</v>
      </c>
      <c r="BA1278" s="35">
        <f>AZ1278+AY1278</f>
        <v>2.8249999999999997</v>
      </c>
      <c r="BB1278" s="33">
        <f>BA1278+BA1278*0.08</f>
        <v>3.0509999999999997</v>
      </c>
    </row>
    <row r="1279" spans="1:116" s="17" customFormat="1" ht="30">
      <c r="A1279" s="43" t="s">
        <v>4922</v>
      </c>
      <c r="B1279" s="23">
        <v>1275</v>
      </c>
      <c r="C1279" s="44">
        <v>7076</v>
      </c>
      <c r="D1279" s="44"/>
      <c r="E1279" s="45" t="s">
        <v>5686</v>
      </c>
      <c r="F1279" s="45" t="s">
        <v>5687</v>
      </c>
      <c r="G1279" s="35" t="s">
        <v>935</v>
      </c>
      <c r="H1279" s="48" t="s">
        <v>60</v>
      </c>
      <c r="I1279" s="45" t="s">
        <v>45</v>
      </c>
      <c r="J1279" s="45" t="s">
        <v>880</v>
      </c>
      <c r="K1279" s="46"/>
      <c r="L1279" s="45"/>
      <c r="M1279" s="47">
        <v>28</v>
      </c>
      <c r="N1279" s="45" t="s">
        <v>47</v>
      </c>
      <c r="O1279" s="45" t="s">
        <v>5683</v>
      </c>
      <c r="P1279" s="45" t="s">
        <v>5684</v>
      </c>
      <c r="Q1279" s="45" t="s">
        <v>5688</v>
      </c>
      <c r="R1279" s="29">
        <v>6.3949999999999996</v>
      </c>
      <c r="S1279" s="30"/>
      <c r="T1279" s="31"/>
      <c r="U1279" s="9">
        <v>2.4</v>
      </c>
      <c r="V1279" s="29">
        <v>9.7899999999999991</v>
      </c>
      <c r="W1279" s="30"/>
      <c r="X1279" s="30"/>
      <c r="Y1279" s="30"/>
      <c r="Z1279" s="30"/>
      <c r="AA1279" s="30"/>
      <c r="AB1279" s="30"/>
      <c r="AC1279" s="30"/>
      <c r="AD1279" s="30"/>
      <c r="AE1279" s="32">
        <v>9.7899999999999991</v>
      </c>
      <c r="AN1279" s="33">
        <v>6.4</v>
      </c>
      <c r="AO1279" s="17" t="s">
        <v>51</v>
      </c>
      <c r="AP1279" s="32" t="s">
        <v>52</v>
      </c>
      <c r="AQ1279" s="17" t="e">
        <f>AVERAGE(SMALL(AE1279:AI1279,1),SMALL(AE1279:AI1279,2))</f>
        <v>#NUM!</v>
      </c>
      <c r="AR1279" s="17" t="e">
        <f>IF(R1279 &lt;=( AVERAGE(SMALL(AE1279:AI1279,1),SMALL(AE1279:AI1279,2))), R1279, "")</f>
        <v>#NUM!</v>
      </c>
      <c r="AS1279" s="17" t="e">
        <f>AVERAGE(SMALL(AJ1279:AM1279,1),SMALL(AJ1279:AM1279,2))</f>
        <v>#NUM!</v>
      </c>
      <c r="AT1279" s="17">
        <f>T1279*1.075</f>
        <v>0</v>
      </c>
      <c r="AU1279" s="17">
        <f>U1279*1.075</f>
        <v>2.5799999999999996</v>
      </c>
      <c r="AV1279" s="30">
        <f>MIN(AN1279,AT1279,AU1279)</f>
        <v>0</v>
      </c>
      <c r="AW1279" s="17" t="s">
        <v>75</v>
      </c>
      <c r="AX1279" s="17" t="s">
        <v>76</v>
      </c>
      <c r="AY1279" s="33">
        <v>2.58</v>
      </c>
      <c r="AZ1279" s="34">
        <f>IF(AND(AY1279&gt;0,AY1279&lt;=10),AY1279*0.25,IF(AND(AY1279&gt;10,AY1279&lt;=50),AY1279*0.17,IF(AND(AY1279&gt;10,AY1279&lt;=100),AY1279*0.12,IF(AY1279&gt;100,AY1279*0.1))))</f>
        <v>0.64500000000000002</v>
      </c>
      <c r="BA1279" s="35">
        <f>AZ1279+AY1279</f>
        <v>3.2250000000000001</v>
      </c>
      <c r="BB1279" s="33">
        <f>BA1279+BA1279*0.08</f>
        <v>3.4830000000000001</v>
      </c>
    </row>
    <row r="1280" spans="1:116" s="17" customFormat="1" ht="45">
      <c r="A1280" s="36" t="s">
        <v>4922</v>
      </c>
      <c r="B1280" s="23">
        <v>1286</v>
      </c>
      <c r="C1280" s="37">
        <v>3825</v>
      </c>
      <c r="D1280" s="37"/>
      <c r="E1280" s="39" t="s">
        <v>5727</v>
      </c>
      <c r="F1280" s="39" t="s">
        <v>5728</v>
      </c>
      <c r="G1280" s="38" t="s">
        <v>4093</v>
      </c>
      <c r="H1280" s="54" t="s">
        <v>5729</v>
      </c>
      <c r="I1280" s="39" t="s">
        <v>396</v>
      </c>
      <c r="J1280" s="39" t="s">
        <v>5730</v>
      </c>
      <c r="K1280" s="40">
        <v>2</v>
      </c>
      <c r="L1280" s="39" t="s">
        <v>83</v>
      </c>
      <c r="M1280" s="41">
        <v>5</v>
      </c>
      <c r="N1280" s="39" t="s">
        <v>47</v>
      </c>
      <c r="O1280" s="39" t="s">
        <v>5683</v>
      </c>
      <c r="P1280" s="39" t="s">
        <v>5684</v>
      </c>
      <c r="Q1280" s="39" t="s">
        <v>5731</v>
      </c>
      <c r="R1280" s="29">
        <v>4.0350000000000001</v>
      </c>
      <c r="S1280" s="30"/>
      <c r="T1280" s="31"/>
      <c r="U1280" s="9">
        <v>2.6</v>
      </c>
      <c r="V1280" s="29">
        <v>4.82</v>
      </c>
      <c r="W1280" s="30"/>
      <c r="X1280" s="30"/>
      <c r="Y1280" s="30"/>
      <c r="Z1280" s="30"/>
      <c r="AA1280" s="30"/>
      <c r="AB1280" s="30"/>
      <c r="AC1280" s="30"/>
      <c r="AD1280" s="30"/>
      <c r="AE1280" s="32">
        <v>4.82</v>
      </c>
      <c r="AN1280" s="33">
        <v>4.04</v>
      </c>
      <c r="AO1280" s="17" t="s">
        <v>51</v>
      </c>
      <c r="AP1280" s="32" t="s">
        <v>52</v>
      </c>
      <c r="AQ1280" s="17" t="e">
        <f>AVERAGE(SMALL(AE1280:AI1280,1),SMALL(AE1280:AI1280,2))</f>
        <v>#NUM!</v>
      </c>
      <c r="AR1280" s="17" t="e">
        <f>IF(R1280 &lt;=( AVERAGE(SMALL(AE1280:AI1280,1),SMALL(AE1280:AI1280,2))), R1280, "")</f>
        <v>#NUM!</v>
      </c>
      <c r="AS1280" s="17" t="e">
        <f>AVERAGE(SMALL(AJ1280:AM1280,1),SMALL(AJ1280:AM1280,2))</f>
        <v>#NUM!</v>
      </c>
      <c r="AT1280" s="17">
        <f>T1280*1.075</f>
        <v>0</v>
      </c>
      <c r="AU1280" s="17">
        <f>U1280*1.075</f>
        <v>2.7949999999999999</v>
      </c>
      <c r="AV1280" s="30">
        <f>MIN(AN1280,AT1280,AU1280)</f>
        <v>0</v>
      </c>
      <c r="AW1280" s="17" t="s">
        <v>75</v>
      </c>
      <c r="AX1280" s="17" t="s">
        <v>76</v>
      </c>
      <c r="AY1280" s="33">
        <v>2.7949999999999999</v>
      </c>
      <c r="AZ1280" s="34">
        <f>IF(AND(AY1280&gt;0,AY1280&lt;=10),AY1280*0.25,IF(AND(AY1280&gt;10,AY1280&lt;=50),AY1280*0.17,IF(AND(AY1280&gt;10,AY1280&lt;=100),AY1280*0.12,IF(AY1280&gt;100,AY1280*0.1))))</f>
        <v>0.69874999999999998</v>
      </c>
      <c r="BA1280" s="35">
        <f>AZ1280+AY1280</f>
        <v>3.4937499999999999</v>
      </c>
      <c r="BB1280" s="33">
        <f>BA1280+BA1280*0.08</f>
        <v>3.77325</v>
      </c>
    </row>
    <row r="1281" spans="1:116" s="17" customFormat="1" ht="45">
      <c r="A1281" s="43" t="s">
        <v>4922</v>
      </c>
      <c r="B1281" s="23">
        <v>1287</v>
      </c>
      <c r="C1281" s="44">
        <v>3826</v>
      </c>
      <c r="D1281" s="44"/>
      <c r="E1281" s="45" t="s">
        <v>5732</v>
      </c>
      <c r="F1281" s="45" t="s">
        <v>5733</v>
      </c>
      <c r="G1281" s="35" t="s">
        <v>4093</v>
      </c>
      <c r="H1281" s="48" t="s">
        <v>5734</v>
      </c>
      <c r="I1281" s="45" t="s">
        <v>396</v>
      </c>
      <c r="J1281" s="45" t="s">
        <v>5735</v>
      </c>
      <c r="K1281" s="46">
        <v>2</v>
      </c>
      <c r="L1281" s="45" t="s">
        <v>83</v>
      </c>
      <c r="M1281" s="47">
        <v>5</v>
      </c>
      <c r="N1281" s="45" t="s">
        <v>47</v>
      </c>
      <c r="O1281" s="45" t="s">
        <v>5683</v>
      </c>
      <c r="P1281" s="45" t="s">
        <v>5684</v>
      </c>
      <c r="Q1281" s="45" t="s">
        <v>5736</v>
      </c>
      <c r="R1281" s="29">
        <v>4.2</v>
      </c>
      <c r="S1281" s="30"/>
      <c r="T1281" s="31"/>
      <c r="U1281" s="9">
        <v>2.6</v>
      </c>
      <c r="V1281" s="29">
        <v>5.15</v>
      </c>
      <c r="W1281" s="30"/>
      <c r="X1281" s="30"/>
      <c r="Y1281" s="30"/>
      <c r="Z1281" s="30"/>
      <c r="AA1281" s="30"/>
      <c r="AB1281" s="30"/>
      <c r="AC1281" s="30"/>
      <c r="AD1281" s="30"/>
      <c r="AE1281" s="32">
        <v>5.15</v>
      </c>
      <c r="AN1281" s="33">
        <v>4.2</v>
      </c>
      <c r="AO1281" s="17" t="s">
        <v>51</v>
      </c>
      <c r="AP1281" s="32" t="s">
        <v>52</v>
      </c>
      <c r="AQ1281" s="17" t="e">
        <f>AVERAGE(SMALL(AE1281:AI1281,1),SMALL(AE1281:AI1281,2))</f>
        <v>#NUM!</v>
      </c>
      <c r="AR1281" s="17" t="e">
        <f>IF(R1281 &lt;=( AVERAGE(SMALL(AE1281:AI1281,1),SMALL(AE1281:AI1281,2))), R1281, "")</f>
        <v>#NUM!</v>
      </c>
      <c r="AS1281" s="17" t="e">
        <f>AVERAGE(SMALL(AJ1281:AM1281,1),SMALL(AJ1281:AM1281,2))</f>
        <v>#NUM!</v>
      </c>
      <c r="AT1281" s="17">
        <f>T1281*1.075</f>
        <v>0</v>
      </c>
      <c r="AU1281" s="17">
        <f>U1281*1.075</f>
        <v>2.7949999999999999</v>
      </c>
      <c r="AV1281" s="30">
        <f>MIN(AN1281,AT1281,AU1281)</f>
        <v>0</v>
      </c>
      <c r="AW1281" s="17" t="s">
        <v>75</v>
      </c>
      <c r="AX1281" s="17" t="s">
        <v>76</v>
      </c>
      <c r="AY1281" s="33">
        <v>2.7949999999999999</v>
      </c>
      <c r="AZ1281" s="34">
        <f>IF(AND(AY1281&gt;0,AY1281&lt;=10),AY1281*0.25,IF(AND(AY1281&gt;10,AY1281&lt;=50),AY1281*0.17,IF(AND(AY1281&gt;10,AY1281&lt;=100),AY1281*0.12,IF(AY1281&gt;100,AY1281*0.1))))</f>
        <v>0.69874999999999998</v>
      </c>
      <c r="BA1281" s="35">
        <f>AZ1281+AY1281</f>
        <v>3.4937499999999999</v>
      </c>
      <c r="BB1281" s="33">
        <f>BA1281+BA1281*0.08</f>
        <v>3.77325</v>
      </c>
    </row>
    <row r="1282" spans="1:116" s="17" customFormat="1" ht="30">
      <c r="A1282" s="36" t="s">
        <v>4922</v>
      </c>
      <c r="B1282" s="23">
        <v>1274</v>
      </c>
      <c r="C1282" s="37">
        <v>7077</v>
      </c>
      <c r="D1282" s="37"/>
      <c r="E1282" s="39" t="s">
        <v>5680</v>
      </c>
      <c r="F1282" s="39" t="s">
        <v>5681</v>
      </c>
      <c r="G1282" s="38" t="s">
        <v>1529</v>
      </c>
      <c r="H1282" s="54" t="s">
        <v>5682</v>
      </c>
      <c r="I1282" s="39" t="s">
        <v>161</v>
      </c>
      <c r="J1282" s="39" t="s">
        <v>891</v>
      </c>
      <c r="K1282" s="40"/>
      <c r="L1282" s="39"/>
      <c r="M1282" s="41">
        <v>30</v>
      </c>
      <c r="N1282" s="39" t="s">
        <v>47</v>
      </c>
      <c r="O1282" s="39" t="s">
        <v>5683</v>
      </c>
      <c r="P1282" s="39" t="s">
        <v>5684</v>
      </c>
      <c r="Q1282" s="39" t="s">
        <v>5685</v>
      </c>
      <c r="R1282" s="29">
        <v>6.93</v>
      </c>
      <c r="S1282" s="30"/>
      <c r="T1282" s="31"/>
      <c r="U1282" s="9">
        <v>4.3</v>
      </c>
      <c r="V1282" s="29">
        <v>8.5</v>
      </c>
      <c r="W1282" s="30"/>
      <c r="X1282" s="30"/>
      <c r="Y1282" s="30"/>
      <c r="Z1282" s="30"/>
      <c r="AA1282" s="30"/>
      <c r="AB1282" s="30"/>
      <c r="AC1282" s="30"/>
      <c r="AD1282" s="30"/>
      <c r="AE1282" s="32">
        <v>8.5</v>
      </c>
      <c r="AN1282" s="33">
        <v>6.93</v>
      </c>
      <c r="AO1282" s="17" t="s">
        <v>51</v>
      </c>
      <c r="AP1282" s="32" t="s">
        <v>52</v>
      </c>
      <c r="AQ1282" s="17" t="e">
        <f>AVERAGE(SMALL(AE1282:AI1282,1),SMALL(AE1282:AI1282,2))</f>
        <v>#NUM!</v>
      </c>
      <c r="AR1282" s="17" t="e">
        <f>IF(R1282 &lt;=( AVERAGE(SMALL(AE1282:AI1282,1),SMALL(AE1282:AI1282,2))), R1282, "")</f>
        <v>#NUM!</v>
      </c>
      <c r="AS1282" s="17" t="e">
        <f>AVERAGE(SMALL(AJ1282:AM1282,1),SMALL(AJ1282:AM1282,2))</f>
        <v>#NUM!</v>
      </c>
      <c r="AT1282" s="17">
        <f>T1282*1.075</f>
        <v>0</v>
      </c>
      <c r="AU1282" s="17">
        <f>U1282*1.075</f>
        <v>4.6224999999999996</v>
      </c>
      <c r="AV1282" s="30">
        <f>MIN(AN1282,AT1282,AU1282)</f>
        <v>0</v>
      </c>
      <c r="AW1282" s="17" t="s">
        <v>75</v>
      </c>
      <c r="AX1282" s="17" t="s">
        <v>76</v>
      </c>
      <c r="AY1282" s="33">
        <v>4.6224999999999996</v>
      </c>
      <c r="AZ1282" s="34">
        <f>IF(AND(AY1282&gt;0,AY1282&lt;=10),AY1282*0.25,IF(AND(AY1282&gt;10,AY1282&lt;=50),AY1282*0.17,IF(AND(AY1282&gt;10,AY1282&lt;=100),AY1282*0.12,IF(AY1282&gt;100,AY1282*0.1))))</f>
        <v>1.1556249999999999</v>
      </c>
      <c r="BA1282" s="35">
        <f>AZ1282+AY1282</f>
        <v>5.7781249999999993</v>
      </c>
      <c r="BB1282" s="33">
        <f>BA1282+BA1282*0.08</f>
        <v>6.2403749999999993</v>
      </c>
    </row>
    <row r="1283" spans="1:116" s="17" customFormat="1" ht="30">
      <c r="A1283" s="43" t="s">
        <v>4922</v>
      </c>
      <c r="B1283" s="23">
        <v>1278</v>
      </c>
      <c r="C1283" s="44">
        <v>5879</v>
      </c>
      <c r="D1283" s="44"/>
      <c r="E1283" s="45" t="s">
        <v>5698</v>
      </c>
      <c r="F1283" s="45" t="s">
        <v>3336</v>
      </c>
      <c r="G1283" s="35" t="s">
        <v>1995</v>
      </c>
      <c r="H1283" s="48" t="s">
        <v>207</v>
      </c>
      <c r="I1283" s="45" t="s">
        <v>45</v>
      </c>
      <c r="J1283" s="45" t="s">
        <v>663</v>
      </c>
      <c r="K1283" s="46"/>
      <c r="L1283" s="45"/>
      <c r="M1283" s="47">
        <v>14</v>
      </c>
      <c r="N1283" s="45" t="s">
        <v>47</v>
      </c>
      <c r="O1283" s="45" t="s">
        <v>5683</v>
      </c>
      <c r="P1283" s="45" t="s">
        <v>5684</v>
      </c>
      <c r="Q1283" s="45" t="s">
        <v>5699</v>
      </c>
      <c r="R1283" s="29">
        <v>7.15</v>
      </c>
      <c r="S1283" s="30"/>
      <c r="T1283" s="31"/>
      <c r="U1283" s="9">
        <v>4.4000000000000004</v>
      </c>
      <c r="V1283" s="29">
        <v>8.8000000000000007</v>
      </c>
      <c r="W1283" s="30"/>
      <c r="X1283" s="30"/>
      <c r="Y1283" s="30"/>
      <c r="Z1283" s="30"/>
      <c r="AA1283" s="30"/>
      <c r="AB1283" s="30"/>
      <c r="AC1283" s="30"/>
      <c r="AD1283" s="30"/>
      <c r="AE1283" s="32">
        <v>8.8000000000000007</v>
      </c>
      <c r="AN1283" s="33">
        <v>7.15</v>
      </c>
      <c r="AO1283" s="17" t="s">
        <v>51</v>
      </c>
      <c r="AP1283" s="32" t="s">
        <v>52</v>
      </c>
      <c r="AQ1283" s="17" t="e">
        <f>AVERAGE(SMALL(AE1283:AI1283,1),SMALL(AE1283:AI1283,2))</f>
        <v>#NUM!</v>
      </c>
      <c r="AR1283" s="17" t="e">
        <f>IF(R1283 &lt;=( AVERAGE(SMALL(AE1283:AI1283,1),SMALL(AE1283:AI1283,2))), R1283, "")</f>
        <v>#NUM!</v>
      </c>
      <c r="AS1283" s="17" t="e">
        <f>AVERAGE(SMALL(AJ1283:AM1283,1),SMALL(AJ1283:AM1283,2))</f>
        <v>#NUM!</v>
      </c>
      <c r="AT1283" s="17">
        <f>T1283*1.075</f>
        <v>0</v>
      </c>
      <c r="AU1283" s="17">
        <f>U1283*1.075</f>
        <v>4.7300000000000004</v>
      </c>
      <c r="AV1283" s="30">
        <f>MIN(AN1283,AT1283,AU1283)</f>
        <v>0</v>
      </c>
      <c r="AW1283" s="17" t="s">
        <v>75</v>
      </c>
      <c r="AX1283" s="17" t="s">
        <v>76</v>
      </c>
      <c r="AY1283" s="33">
        <v>4.7300000000000004</v>
      </c>
      <c r="AZ1283" s="34">
        <f>IF(AND(AY1283&gt;0,AY1283&lt;=10),AY1283*0.25,IF(AND(AY1283&gt;10,AY1283&lt;=50),AY1283*0.17,IF(AND(AY1283&gt;10,AY1283&lt;=100),AY1283*0.12,IF(AY1283&gt;100,AY1283*0.1))))</f>
        <v>1.1825000000000001</v>
      </c>
      <c r="BA1283" s="35">
        <f>AZ1283+AY1283</f>
        <v>5.9125000000000005</v>
      </c>
      <c r="BB1283" s="33">
        <f>BA1283+BA1283*0.08</f>
        <v>6.3855000000000004</v>
      </c>
    </row>
    <row r="1284" spans="1:116" s="17" customFormat="1" ht="30">
      <c r="A1284" s="36" t="s">
        <v>4922</v>
      </c>
      <c r="B1284" s="23">
        <v>1288</v>
      </c>
      <c r="C1284" s="37">
        <v>19352</v>
      </c>
      <c r="D1284" s="37"/>
      <c r="E1284" s="39" t="s">
        <v>5737</v>
      </c>
      <c r="F1284" s="39" t="s">
        <v>5738</v>
      </c>
      <c r="G1284" s="38" t="s">
        <v>5739</v>
      </c>
      <c r="H1284" s="54" t="s">
        <v>5740</v>
      </c>
      <c r="I1284" s="39" t="s">
        <v>45</v>
      </c>
      <c r="J1284" s="39" t="s">
        <v>5741</v>
      </c>
      <c r="K1284" s="40"/>
      <c r="L1284" s="39"/>
      <c r="M1284" s="41">
        <v>20</v>
      </c>
      <c r="N1284" s="39" t="s">
        <v>47</v>
      </c>
      <c r="O1284" s="39" t="s">
        <v>5683</v>
      </c>
      <c r="P1284" s="39" t="s">
        <v>5684</v>
      </c>
      <c r="Q1284" s="39" t="s">
        <v>5742</v>
      </c>
      <c r="R1284" s="29">
        <v>7.96</v>
      </c>
      <c r="S1284" s="30"/>
      <c r="T1284" s="31"/>
      <c r="U1284" s="9">
        <v>6.5</v>
      </c>
      <c r="V1284" s="29">
        <v>7.8</v>
      </c>
      <c r="W1284" s="30"/>
      <c r="X1284" s="30"/>
      <c r="Y1284" s="30"/>
      <c r="Z1284" s="30"/>
      <c r="AA1284" s="30"/>
      <c r="AB1284" s="30"/>
      <c r="AC1284" s="30"/>
      <c r="AD1284" s="30"/>
      <c r="AE1284" s="32">
        <v>7.8</v>
      </c>
      <c r="AN1284" s="33">
        <v>7.96</v>
      </c>
      <c r="AO1284" s="17" t="s">
        <v>51</v>
      </c>
      <c r="AP1284" s="32" t="s">
        <v>52</v>
      </c>
      <c r="AQ1284" s="17" t="e">
        <f>AVERAGE(SMALL(AE1284:AI1284,1),SMALL(AE1284:AI1284,2))</f>
        <v>#NUM!</v>
      </c>
      <c r="AR1284" s="17" t="e">
        <f>IF(R1284 &lt;=( AVERAGE(SMALL(AE1284:AI1284,1),SMALL(AE1284:AI1284,2))), R1284, "")</f>
        <v>#NUM!</v>
      </c>
      <c r="AS1284" s="17" t="e">
        <f>AVERAGE(SMALL(AJ1284:AM1284,1),SMALL(AJ1284:AM1284,2))</f>
        <v>#NUM!</v>
      </c>
      <c r="AT1284" s="17">
        <f>T1284*1.075</f>
        <v>0</v>
      </c>
      <c r="AU1284" s="17">
        <f>U1284*1.075</f>
        <v>6.9874999999999998</v>
      </c>
      <c r="AV1284" s="30">
        <f>MIN(AN1284,AT1284,AU1284)</f>
        <v>0</v>
      </c>
      <c r="AW1284" s="17" t="s">
        <v>75</v>
      </c>
      <c r="AX1284" s="17" t="s">
        <v>76</v>
      </c>
      <c r="AY1284" s="33">
        <v>6.9874999999999998</v>
      </c>
      <c r="AZ1284" s="34">
        <f>IF(AND(AY1284&gt;0,AY1284&lt;=10),AY1284*0.25,IF(AND(AY1284&gt;10,AY1284&lt;=50),AY1284*0.17,IF(AND(AY1284&gt;10,AY1284&lt;=100),AY1284*0.12,IF(AY1284&gt;100,AY1284*0.1))))</f>
        <v>1.746875</v>
      </c>
      <c r="BA1284" s="35">
        <f>AZ1284+AY1284</f>
        <v>8.734375</v>
      </c>
      <c r="BB1284" s="33">
        <f>BA1284+BA1284*0.08</f>
        <v>9.4331250000000004</v>
      </c>
    </row>
    <row r="1285" spans="1:116" s="17" customFormat="1" ht="30">
      <c r="A1285" s="43" t="s">
        <v>4922</v>
      </c>
      <c r="B1285" s="23">
        <v>1285</v>
      </c>
      <c r="C1285" s="44">
        <v>3888</v>
      </c>
      <c r="D1285" s="44"/>
      <c r="E1285" s="45" t="s">
        <v>5719</v>
      </c>
      <c r="F1285" s="45" t="s">
        <v>5724</v>
      </c>
      <c r="G1285" s="35" t="s">
        <v>5713</v>
      </c>
      <c r="H1285" s="48" t="s">
        <v>4977</v>
      </c>
      <c r="I1285" s="45" t="s">
        <v>127</v>
      </c>
      <c r="J1285" s="45" t="s">
        <v>5725</v>
      </c>
      <c r="K1285" s="46">
        <v>100</v>
      </c>
      <c r="L1285" s="45" t="s">
        <v>83</v>
      </c>
      <c r="M1285" s="47">
        <v>1</v>
      </c>
      <c r="N1285" s="45" t="s">
        <v>47</v>
      </c>
      <c r="O1285" s="45" t="s">
        <v>5683</v>
      </c>
      <c r="P1285" s="45" t="s">
        <v>5684</v>
      </c>
      <c r="Q1285" s="45" t="s">
        <v>5726</v>
      </c>
      <c r="R1285" s="29">
        <v>8.5124999999999993</v>
      </c>
      <c r="S1285" s="30"/>
      <c r="T1285" s="31"/>
      <c r="U1285" s="9">
        <v>7.3</v>
      </c>
      <c r="V1285" s="29">
        <v>7.9</v>
      </c>
      <c r="W1285" s="30"/>
      <c r="X1285" s="30"/>
      <c r="Y1285" s="30"/>
      <c r="Z1285" s="30"/>
      <c r="AA1285" s="30"/>
      <c r="AB1285" s="30"/>
      <c r="AC1285" s="30"/>
      <c r="AD1285" s="30"/>
      <c r="AE1285" s="32">
        <v>7.9</v>
      </c>
      <c r="AN1285" s="33">
        <v>8.5124999999999993</v>
      </c>
      <c r="AO1285" s="17" t="s">
        <v>51</v>
      </c>
      <c r="AP1285" s="32" t="s">
        <v>52</v>
      </c>
      <c r="AQ1285" s="17" t="e">
        <f>AVERAGE(SMALL(AE1285:AI1285,1),SMALL(AE1285:AI1285,2))</f>
        <v>#NUM!</v>
      </c>
      <c r="AR1285" s="17" t="e">
        <f>IF(R1285 &lt;=( AVERAGE(SMALL(AE1285:AI1285,1),SMALL(AE1285:AI1285,2))), R1285, "")</f>
        <v>#NUM!</v>
      </c>
      <c r="AS1285" s="17" t="e">
        <f>AVERAGE(SMALL(AJ1285:AM1285,1),SMALL(AJ1285:AM1285,2))</f>
        <v>#NUM!</v>
      </c>
      <c r="AT1285" s="17">
        <f>T1285*1.075</f>
        <v>0</v>
      </c>
      <c r="AU1285" s="17">
        <f>U1285*1.075</f>
        <v>7.8474999999999993</v>
      </c>
      <c r="AV1285" s="30">
        <f>MIN(AN1285,AT1285,AU1285)</f>
        <v>0</v>
      </c>
      <c r="AW1285" s="17" t="s">
        <v>75</v>
      </c>
      <c r="AX1285" s="17" t="s">
        <v>76</v>
      </c>
      <c r="AY1285" s="33">
        <v>7.8470000000000004</v>
      </c>
      <c r="AZ1285" s="34">
        <f>IF(AND(AY1285&gt;0,AY1285&lt;=10),AY1285*0.25,IF(AND(AY1285&gt;10,AY1285&lt;=50),AY1285*0.17,IF(AND(AY1285&gt;10,AY1285&lt;=100),AY1285*0.12,IF(AY1285&gt;100,AY1285*0.1))))</f>
        <v>1.9617500000000001</v>
      </c>
      <c r="BA1285" s="35">
        <f>AZ1285+AY1285</f>
        <v>9.8087499999999999</v>
      </c>
      <c r="BB1285" s="33">
        <f>BA1285+BA1285*0.08</f>
        <v>10.593450000000001</v>
      </c>
    </row>
    <row r="1286" spans="1:116" s="17" customFormat="1" ht="30">
      <c r="A1286" s="43" t="s">
        <v>4922</v>
      </c>
      <c r="B1286" s="23">
        <v>1283</v>
      </c>
      <c r="C1286" s="44">
        <v>3886</v>
      </c>
      <c r="D1286" s="44"/>
      <c r="E1286" s="45" t="s">
        <v>5711</v>
      </c>
      <c r="F1286" s="45" t="s">
        <v>5712</v>
      </c>
      <c r="G1286" s="35" t="s">
        <v>5713</v>
      </c>
      <c r="H1286" s="48" t="s">
        <v>207</v>
      </c>
      <c r="I1286" s="45" t="s">
        <v>229</v>
      </c>
      <c r="J1286" s="45" t="s">
        <v>5717</v>
      </c>
      <c r="K1286" s="46"/>
      <c r="L1286" s="45"/>
      <c r="M1286" s="47">
        <v>50</v>
      </c>
      <c r="N1286" s="45" t="s">
        <v>47</v>
      </c>
      <c r="O1286" s="45" t="s">
        <v>5683</v>
      </c>
      <c r="P1286" s="45" t="s">
        <v>5715</v>
      </c>
      <c r="Q1286" s="45" t="s">
        <v>5718</v>
      </c>
      <c r="R1286" s="29">
        <v>10.8</v>
      </c>
      <c r="S1286" s="30"/>
      <c r="T1286" s="31"/>
      <c r="U1286" s="9">
        <v>9.4</v>
      </c>
      <c r="V1286" s="29">
        <v>9.85</v>
      </c>
      <c r="W1286" s="30"/>
      <c r="X1286" s="30"/>
      <c r="Y1286" s="30"/>
      <c r="Z1286" s="30"/>
      <c r="AA1286" s="30"/>
      <c r="AB1286" s="30"/>
      <c r="AC1286" s="30"/>
      <c r="AD1286" s="30"/>
      <c r="AE1286" s="32">
        <v>9.85</v>
      </c>
      <c r="AN1286" s="33"/>
      <c r="AP1286" s="32"/>
      <c r="AQ1286" s="17" t="e">
        <f>AVERAGE(SMALL(AE1286:AI1286,1),SMALL(AE1286:AI1286,2))</f>
        <v>#NUM!</v>
      </c>
      <c r="AR1286" s="17" t="e">
        <f>IF(R1286 &lt;=( AVERAGE(SMALL(AE1286:AI1286,1),SMALL(AE1286:AI1286,2))), R1286, "")</f>
        <v>#NUM!</v>
      </c>
      <c r="AS1286" s="17" t="e">
        <f>AVERAGE(SMALL(AJ1286:AM1286,1),SMALL(AJ1286:AM1286,2))</f>
        <v>#NUM!</v>
      </c>
      <c r="AT1286" s="17">
        <f>T1286*1.075</f>
        <v>0</v>
      </c>
      <c r="AU1286" s="17">
        <f>U1286*1.075</f>
        <v>10.105</v>
      </c>
      <c r="AV1286" s="30">
        <f>MIN(AN1286,AT1286,AU1286)</f>
        <v>0</v>
      </c>
      <c r="AW1286" s="42" t="s">
        <v>53</v>
      </c>
      <c r="AX1286" s="17" t="s">
        <v>52</v>
      </c>
      <c r="AY1286" s="33">
        <v>10.8</v>
      </c>
      <c r="AZ1286" s="34">
        <f>IF(AND(AY1286&gt;0,AY1286&lt;=10),AY1286*0.25,IF(AND(AY1286&gt;10,AY1286&lt;=50),AY1286*0.17,IF(AND(AY1286&gt;10,AY1286&lt;=100),AY1286*0.12,IF(AY1286&gt;100,AY1286*0.1))))</f>
        <v>1.8360000000000003</v>
      </c>
      <c r="BA1286" s="35">
        <f>AZ1286+AY1286</f>
        <v>12.636000000000001</v>
      </c>
      <c r="BB1286" s="33">
        <f>BA1286+BA1286*0.08</f>
        <v>13.646880000000001</v>
      </c>
    </row>
    <row r="1287" spans="1:116" s="17" customFormat="1" ht="30">
      <c r="A1287" s="43" t="s">
        <v>4922</v>
      </c>
      <c r="B1287" s="23">
        <v>1279</v>
      </c>
      <c r="C1287" s="44">
        <v>5243</v>
      </c>
      <c r="D1287" s="44"/>
      <c r="E1287" s="45" t="s">
        <v>5700</v>
      </c>
      <c r="F1287" s="45" t="s">
        <v>5701</v>
      </c>
      <c r="G1287" s="35" t="s">
        <v>5702</v>
      </c>
      <c r="H1287" s="48" t="s">
        <v>105</v>
      </c>
      <c r="I1287" s="45" t="s">
        <v>45</v>
      </c>
      <c r="J1287" s="45" t="s">
        <v>5703</v>
      </c>
      <c r="K1287" s="46"/>
      <c r="L1287" s="45"/>
      <c r="M1287" s="47">
        <v>30</v>
      </c>
      <c r="N1287" s="45" t="s">
        <v>47</v>
      </c>
      <c r="O1287" s="45" t="s">
        <v>5683</v>
      </c>
      <c r="P1287" s="45" t="s">
        <v>5704</v>
      </c>
      <c r="Q1287" s="45" t="s">
        <v>5705</v>
      </c>
      <c r="R1287" s="29">
        <v>14.737500000000001</v>
      </c>
      <c r="S1287" s="30"/>
      <c r="T1287" s="31"/>
      <c r="U1287" s="9">
        <v>12.5</v>
      </c>
      <c r="V1287" s="29">
        <v>13.85</v>
      </c>
      <c r="W1287" s="30"/>
      <c r="X1287" s="30"/>
      <c r="Y1287" s="30"/>
      <c r="Z1287" s="30"/>
      <c r="AA1287" s="30"/>
      <c r="AB1287" s="30"/>
      <c r="AC1287" s="30"/>
      <c r="AD1287" s="30"/>
      <c r="AE1287" s="32">
        <v>13.85</v>
      </c>
      <c r="AN1287" s="33">
        <v>14.74</v>
      </c>
      <c r="AO1287" s="17" t="s">
        <v>51</v>
      </c>
      <c r="AP1287" s="32" t="s">
        <v>52</v>
      </c>
      <c r="AQ1287" s="17" t="e">
        <f>AVERAGE(SMALL(AE1287:AI1287,1),SMALL(AE1287:AI1287,2))</f>
        <v>#NUM!</v>
      </c>
      <c r="AR1287" s="17" t="e">
        <f>IF(R1287 &lt;=( AVERAGE(SMALL(AE1287:AI1287,1),SMALL(AE1287:AI1287,2))), R1287, "")</f>
        <v>#NUM!</v>
      </c>
      <c r="AS1287" s="17" t="e">
        <f>AVERAGE(SMALL(AJ1287:AM1287,1),SMALL(AJ1287:AM1287,2))</f>
        <v>#NUM!</v>
      </c>
      <c r="AT1287" s="17">
        <f>T1287*1.075</f>
        <v>0</v>
      </c>
      <c r="AU1287" s="17">
        <f>U1287*1.075</f>
        <v>13.4375</v>
      </c>
      <c r="AV1287" s="30">
        <f>MIN(AN1287,AT1287,AU1287)</f>
        <v>0</v>
      </c>
      <c r="AW1287" s="17" t="s">
        <v>75</v>
      </c>
      <c r="AX1287" s="17" t="s">
        <v>76</v>
      </c>
      <c r="AY1287" s="33">
        <v>13.436999999999999</v>
      </c>
      <c r="AZ1287" s="34">
        <f>IF(AND(AY1287&gt;0,AY1287&lt;=10),AY1287*0.25,IF(AND(AY1287&gt;10,AY1287&lt;=50),AY1287*0.17,IF(AND(AY1287&gt;10,AY1287&lt;=100),AY1287*0.12,IF(AY1287&gt;100,AY1287*0.1))))</f>
        <v>2.2842899999999999</v>
      </c>
      <c r="BA1287" s="35">
        <f>AZ1287+AY1287</f>
        <v>15.72129</v>
      </c>
      <c r="BB1287" s="33">
        <f>BA1287+BA1287*0.08</f>
        <v>16.978993199999998</v>
      </c>
    </row>
    <row r="1288" spans="1:116" s="17" customFormat="1" ht="45">
      <c r="A1288" s="36" t="s">
        <v>4922</v>
      </c>
      <c r="B1288" s="23">
        <v>1276</v>
      </c>
      <c r="C1288" s="37">
        <v>3928</v>
      </c>
      <c r="D1288" s="37"/>
      <c r="E1288" s="39" t="s">
        <v>5689</v>
      </c>
      <c r="F1288" s="39" t="s">
        <v>5690</v>
      </c>
      <c r="G1288" s="38" t="s">
        <v>5691</v>
      </c>
      <c r="H1288" s="54" t="s">
        <v>5692</v>
      </c>
      <c r="I1288" s="39" t="s">
        <v>396</v>
      </c>
      <c r="J1288" s="39" t="s">
        <v>5693</v>
      </c>
      <c r="K1288" s="40">
        <v>3</v>
      </c>
      <c r="L1288" s="39" t="s">
        <v>83</v>
      </c>
      <c r="M1288" s="41">
        <v>3</v>
      </c>
      <c r="N1288" s="39" t="s">
        <v>47</v>
      </c>
      <c r="O1288" s="39" t="s">
        <v>5683</v>
      </c>
      <c r="P1288" s="39" t="s">
        <v>5684</v>
      </c>
      <c r="Q1288" s="39" t="s">
        <v>5694</v>
      </c>
      <c r="R1288" s="29">
        <v>15.5</v>
      </c>
      <c r="S1288" s="30"/>
      <c r="T1288" s="31"/>
      <c r="U1288" s="9">
        <v>13.2</v>
      </c>
      <c r="V1288" s="29">
        <v>14.5</v>
      </c>
      <c r="W1288" s="30"/>
      <c r="X1288" s="30"/>
      <c r="Y1288" s="30"/>
      <c r="Z1288" s="30"/>
      <c r="AA1288" s="30"/>
      <c r="AB1288" s="30"/>
      <c r="AC1288" s="30"/>
      <c r="AD1288" s="30"/>
      <c r="AE1288" s="32">
        <v>14.5</v>
      </c>
      <c r="AN1288" s="33">
        <v>15.5</v>
      </c>
      <c r="AO1288" s="17" t="s">
        <v>51</v>
      </c>
      <c r="AP1288" s="32" t="s">
        <v>52</v>
      </c>
      <c r="AQ1288" s="17" t="e">
        <f>AVERAGE(SMALL(AE1288:AI1288,1),SMALL(AE1288:AI1288,2))</f>
        <v>#NUM!</v>
      </c>
      <c r="AR1288" s="17" t="e">
        <f>IF(R1288 &lt;=( AVERAGE(SMALL(AE1288:AI1288,1),SMALL(AE1288:AI1288,2))), R1288, "")</f>
        <v>#NUM!</v>
      </c>
      <c r="AS1288" s="17" t="e">
        <f>AVERAGE(SMALL(AJ1288:AM1288,1),SMALL(AJ1288:AM1288,2))</f>
        <v>#NUM!</v>
      </c>
      <c r="AT1288" s="17">
        <f>T1288*1.075</f>
        <v>0</v>
      </c>
      <c r="AU1288" s="17">
        <f>U1288*1.075</f>
        <v>14.19</v>
      </c>
      <c r="AV1288" s="30">
        <f>MIN(AN1288,AT1288,AU1288)</f>
        <v>0</v>
      </c>
      <c r="AW1288" s="17" t="s">
        <v>75</v>
      </c>
      <c r="AX1288" s="17" t="s">
        <v>76</v>
      </c>
      <c r="AY1288" s="33">
        <v>14.19</v>
      </c>
      <c r="AZ1288" s="34">
        <f>IF(AND(AY1288&gt;0,AY1288&lt;=10),AY1288*0.25,IF(AND(AY1288&gt;10,AY1288&lt;=50),AY1288*0.17,IF(AND(AY1288&gt;10,AY1288&lt;=100),AY1288*0.12,IF(AY1288&gt;100,AY1288*0.1))))</f>
        <v>2.4123000000000001</v>
      </c>
      <c r="BA1288" s="35">
        <f>AZ1288+AY1288</f>
        <v>16.6023</v>
      </c>
      <c r="BB1288" s="33">
        <f>BA1288+BA1288*0.08</f>
        <v>17.930484</v>
      </c>
    </row>
    <row r="1289" spans="1:116" s="17" customFormat="1" ht="30">
      <c r="A1289" s="43" t="s">
        <v>4922</v>
      </c>
      <c r="B1289" s="23">
        <v>1280</v>
      </c>
      <c r="C1289" s="44">
        <v>5244</v>
      </c>
      <c r="D1289" s="44"/>
      <c r="E1289" s="45" t="s">
        <v>5700</v>
      </c>
      <c r="F1289" s="45" t="s">
        <v>5701</v>
      </c>
      <c r="G1289" s="35" t="s">
        <v>5702</v>
      </c>
      <c r="H1289" s="48" t="s">
        <v>60</v>
      </c>
      <c r="I1289" s="45" t="s">
        <v>229</v>
      </c>
      <c r="J1289" s="45" t="s">
        <v>5706</v>
      </c>
      <c r="K1289" s="46"/>
      <c r="L1289" s="45"/>
      <c r="M1289" s="47">
        <v>30</v>
      </c>
      <c r="N1289" s="45" t="s">
        <v>47</v>
      </c>
      <c r="O1289" s="45" t="s">
        <v>5683</v>
      </c>
      <c r="P1289" s="45" t="s">
        <v>5704</v>
      </c>
      <c r="Q1289" s="45" t="s">
        <v>5707</v>
      </c>
      <c r="R1289" s="29">
        <v>22.237500000000001</v>
      </c>
      <c r="S1289" s="30"/>
      <c r="T1289" s="31"/>
      <c r="U1289" s="9">
        <v>18.5</v>
      </c>
      <c r="V1289" s="29">
        <v>21.35</v>
      </c>
      <c r="W1289" s="30"/>
      <c r="X1289" s="30"/>
      <c r="Y1289" s="30"/>
      <c r="Z1289" s="30"/>
      <c r="AA1289" s="30"/>
      <c r="AB1289" s="30"/>
      <c r="AC1289" s="30"/>
      <c r="AD1289" s="30"/>
      <c r="AE1289" s="32">
        <v>21.35</v>
      </c>
      <c r="AN1289" s="33">
        <v>22.24</v>
      </c>
      <c r="AO1289" s="17" t="s">
        <v>51</v>
      </c>
      <c r="AP1289" s="32" t="s">
        <v>52</v>
      </c>
      <c r="AQ1289" s="17" t="e">
        <f>AVERAGE(SMALL(AE1289:AI1289,1),SMALL(AE1289:AI1289,2))</f>
        <v>#NUM!</v>
      </c>
      <c r="AR1289" s="17" t="e">
        <f>IF(R1289 &lt;=( AVERAGE(SMALL(AE1289:AI1289,1),SMALL(AE1289:AI1289,2))), R1289, "")</f>
        <v>#NUM!</v>
      </c>
      <c r="AS1289" s="17" t="e">
        <f>AVERAGE(SMALL(AJ1289:AM1289,1),SMALL(AJ1289:AM1289,2))</f>
        <v>#NUM!</v>
      </c>
      <c r="AT1289" s="17">
        <f>T1289*1.075</f>
        <v>0</v>
      </c>
      <c r="AU1289" s="17">
        <f>U1289*1.075</f>
        <v>19.887499999999999</v>
      </c>
      <c r="AV1289" s="30">
        <f>MIN(AN1289,AT1289,AU1289)</f>
        <v>0</v>
      </c>
      <c r="AW1289" s="17" t="s">
        <v>75</v>
      </c>
      <c r="AX1289" s="17" t="s">
        <v>76</v>
      </c>
      <c r="AY1289" s="33">
        <v>19.887</v>
      </c>
      <c r="AZ1289" s="34">
        <f>IF(AND(AY1289&gt;0,AY1289&lt;=10),AY1289*0.25,IF(AND(AY1289&gt;10,AY1289&lt;=50),AY1289*0.17,IF(AND(AY1289&gt;10,AY1289&lt;=100),AY1289*0.12,IF(AY1289&gt;100,AY1289*0.1))))</f>
        <v>3.3807900000000002</v>
      </c>
      <c r="BA1289" s="35">
        <f>AZ1289+AY1289</f>
        <v>23.267790000000002</v>
      </c>
      <c r="BB1289" s="33">
        <f>BA1289+BA1289*0.08</f>
        <v>25.129213200000002</v>
      </c>
    </row>
    <row r="1290" spans="1:116" s="17" customFormat="1" ht="30">
      <c r="A1290" s="43" t="s">
        <v>4922</v>
      </c>
      <c r="B1290" s="23">
        <v>1277</v>
      </c>
      <c r="C1290" s="44">
        <v>16303</v>
      </c>
      <c r="D1290" s="44"/>
      <c r="E1290" s="45" t="s">
        <v>5695</v>
      </c>
      <c r="F1290" s="45" t="s">
        <v>258</v>
      </c>
      <c r="G1290" s="35" t="s">
        <v>259</v>
      </c>
      <c r="H1290" s="48" t="s">
        <v>1876</v>
      </c>
      <c r="I1290" s="45" t="s">
        <v>261</v>
      </c>
      <c r="J1290" s="45" t="s">
        <v>5696</v>
      </c>
      <c r="K1290" s="46">
        <v>300</v>
      </c>
      <c r="L1290" s="45" t="s">
        <v>83</v>
      </c>
      <c r="M1290" s="47">
        <v>1</v>
      </c>
      <c r="N1290" s="45" t="s">
        <v>47</v>
      </c>
      <c r="O1290" s="45" t="s">
        <v>5683</v>
      </c>
      <c r="P1290" s="45" t="s">
        <v>5684</v>
      </c>
      <c r="Q1290" s="45" t="s">
        <v>5697</v>
      </c>
      <c r="R1290" s="29">
        <v>27.875</v>
      </c>
      <c r="S1290" s="30"/>
      <c r="T1290" s="31">
        <v>19.8</v>
      </c>
      <c r="U1290" s="9">
        <v>19.8</v>
      </c>
      <c r="V1290" s="29">
        <v>31</v>
      </c>
      <c r="W1290" s="30"/>
      <c r="X1290" s="30"/>
      <c r="Y1290" s="30"/>
      <c r="Z1290" s="30"/>
      <c r="AA1290" s="30"/>
      <c r="AB1290" s="30"/>
      <c r="AC1290" s="30"/>
      <c r="AD1290" s="30"/>
      <c r="AE1290" s="32">
        <v>31</v>
      </c>
      <c r="AN1290" s="33">
        <v>27.875</v>
      </c>
      <c r="AO1290" s="17" t="s">
        <v>51</v>
      </c>
      <c r="AP1290" s="32" t="s">
        <v>52</v>
      </c>
      <c r="AQ1290" s="17" t="e">
        <f>AVERAGE(SMALL(AE1290:AI1290,1),SMALL(AE1290:AI1290,2))</f>
        <v>#NUM!</v>
      </c>
      <c r="AR1290" s="17" t="e">
        <f>IF(R1290 &lt;=( AVERAGE(SMALL(AE1290:AI1290,1),SMALL(AE1290:AI1290,2))), R1290, "")</f>
        <v>#NUM!</v>
      </c>
      <c r="AS1290" s="17" t="e">
        <f>AVERAGE(SMALL(AJ1290:AM1290,1),SMALL(AJ1290:AM1290,2))</f>
        <v>#NUM!</v>
      </c>
      <c r="AT1290" s="17">
        <f>T1290*1.075</f>
        <v>21.285</v>
      </c>
      <c r="AU1290" s="17">
        <f>U1290*1.075</f>
        <v>21.285</v>
      </c>
      <c r="AV1290" s="30">
        <f>MIN(AN1290,AT1290,AU1290)</f>
        <v>21.285</v>
      </c>
      <c r="AW1290" s="17" t="s">
        <v>75</v>
      </c>
      <c r="AX1290" s="17" t="s">
        <v>76</v>
      </c>
      <c r="AY1290" s="33">
        <v>21.29</v>
      </c>
      <c r="AZ1290" s="34">
        <f>IF(AND(AY1290&gt;0,AY1290&lt;=10),AY1290*0.25,IF(AND(AY1290&gt;10,AY1290&lt;=50),AY1290*0.17,IF(AND(AY1290&gt;10,AY1290&lt;=100),AY1290*0.12,IF(AY1290&gt;100,AY1290*0.1))))</f>
        <v>3.6193</v>
      </c>
      <c r="BA1290" s="35">
        <f>AZ1290+AY1290</f>
        <v>24.909299999999998</v>
      </c>
      <c r="BB1290" s="33">
        <f>BA1290+BA1290*0.08</f>
        <v>26.902043999999997</v>
      </c>
    </row>
    <row r="1291" spans="1:116" s="49" customFormat="1" ht="30">
      <c r="A1291" s="43" t="s">
        <v>4922</v>
      </c>
      <c r="B1291" s="23">
        <v>1281</v>
      </c>
      <c r="C1291" s="44">
        <v>16298</v>
      </c>
      <c r="D1291" s="44"/>
      <c r="E1291" s="45" t="s">
        <v>5700</v>
      </c>
      <c r="F1291" s="45" t="s">
        <v>5701</v>
      </c>
      <c r="G1291" s="35" t="s">
        <v>5702</v>
      </c>
      <c r="H1291" s="48" t="s">
        <v>171</v>
      </c>
      <c r="I1291" s="45" t="s">
        <v>229</v>
      </c>
      <c r="J1291" s="45" t="s">
        <v>5708</v>
      </c>
      <c r="K1291" s="46"/>
      <c r="L1291" s="45"/>
      <c r="M1291" s="47">
        <v>30</v>
      </c>
      <c r="N1291" s="45" t="s">
        <v>47</v>
      </c>
      <c r="O1291" s="45" t="s">
        <v>5683</v>
      </c>
      <c r="P1291" s="45" t="s">
        <v>5709</v>
      </c>
      <c r="Q1291" s="45" t="s">
        <v>5710</v>
      </c>
      <c r="R1291" s="29">
        <v>57.737499999999997</v>
      </c>
      <c r="S1291" s="30"/>
      <c r="T1291" s="31"/>
      <c r="U1291" s="9" t="s">
        <v>58</v>
      </c>
      <c r="V1291" s="29">
        <v>73.599999999999994</v>
      </c>
      <c r="W1291" s="30"/>
      <c r="X1291" s="30"/>
      <c r="Y1291" s="30"/>
      <c r="Z1291" s="30"/>
      <c r="AA1291" s="30"/>
      <c r="AB1291" s="30"/>
      <c r="AC1291" s="30"/>
      <c r="AD1291" s="30"/>
      <c r="AE1291" s="32">
        <v>73.599999999999994</v>
      </c>
      <c r="AF1291" s="17"/>
      <c r="AG1291" s="17"/>
      <c r="AH1291" s="17"/>
      <c r="AI1291" s="17"/>
      <c r="AJ1291" s="17"/>
      <c r="AK1291" s="17"/>
      <c r="AL1291" s="17"/>
      <c r="AM1291" s="17"/>
      <c r="AN1291" s="33">
        <v>57.74</v>
      </c>
      <c r="AO1291" s="17" t="s">
        <v>51</v>
      </c>
      <c r="AP1291" s="32" t="s">
        <v>52</v>
      </c>
      <c r="AQ1291" s="17" t="e">
        <f>AVERAGE(SMALL(AE1291:AI1291,1),SMALL(AE1291:AI1291,2))</f>
        <v>#NUM!</v>
      </c>
      <c r="AR1291" s="17" t="e">
        <f>IF(R1291 &lt;=( AVERAGE(SMALL(AE1291:AI1291,1),SMALL(AE1291:AI1291,2))), R1291, "")</f>
        <v>#NUM!</v>
      </c>
      <c r="AS1291" s="17" t="e">
        <f>AVERAGE(SMALL(AJ1291:AM1291,1),SMALL(AJ1291:AM1291,2))</f>
        <v>#NUM!</v>
      </c>
      <c r="AT1291" s="17">
        <f>T1291*1.075</f>
        <v>0</v>
      </c>
      <c r="AU1291" s="17" t="e">
        <f>U1291*1.075</f>
        <v>#VALUE!</v>
      </c>
      <c r="AV1291" s="30" t="e">
        <f>MIN(AN1291,AT1291,AU1291)</f>
        <v>#VALUE!</v>
      </c>
      <c r="AW1291" s="42" t="s">
        <v>53</v>
      </c>
      <c r="AX1291" s="17" t="s">
        <v>52</v>
      </c>
      <c r="AY1291" s="33">
        <v>57.74</v>
      </c>
      <c r="AZ1291" s="34">
        <f>IF(AND(AY1291&gt;0,AY1291&lt;=10),AY1291*0.25,IF(AND(AY1291&gt;10,AY1291&lt;=50),AY1291*0.17,IF(AND(AY1291&gt;10,AY1291&lt;=100),AY1291*0.12,IF(AY1291&gt;100,AY1291*0.1))))</f>
        <v>6.9287999999999998</v>
      </c>
      <c r="BA1291" s="35">
        <f>AZ1291+AY1291</f>
        <v>64.668800000000005</v>
      </c>
      <c r="BB1291" s="33">
        <f>BA1291+BA1291*0.08</f>
        <v>69.842303999999999</v>
      </c>
      <c r="BC1291" s="17"/>
      <c r="BD1291" s="17"/>
      <c r="BE1291" s="17"/>
      <c r="BF1291" s="17"/>
      <c r="BG1291" s="17"/>
      <c r="BH1291" s="17"/>
      <c r="BI1291" s="17"/>
      <c r="BJ1291" s="17"/>
      <c r="BK1291" s="17"/>
      <c r="BL1291" s="17"/>
      <c r="BM1291" s="17"/>
      <c r="BN1291" s="17"/>
      <c r="BO1291" s="17"/>
    </row>
    <row r="1292" spans="1:116" s="49" customFormat="1" ht="30">
      <c r="A1292" s="43" t="s">
        <v>5747</v>
      </c>
      <c r="B1292" s="23">
        <v>1304</v>
      </c>
      <c r="C1292" s="44">
        <v>5320</v>
      </c>
      <c r="D1292" s="44"/>
      <c r="E1292" s="45" t="s">
        <v>5790</v>
      </c>
      <c r="F1292" s="45" t="s">
        <v>5791</v>
      </c>
      <c r="G1292" s="35" t="s">
        <v>4297</v>
      </c>
      <c r="H1292" s="48" t="s">
        <v>44</v>
      </c>
      <c r="I1292" s="45" t="s">
        <v>143</v>
      </c>
      <c r="J1292" s="45" t="s">
        <v>5792</v>
      </c>
      <c r="K1292" s="46"/>
      <c r="L1292" s="45"/>
      <c r="M1292" s="47">
        <v>5</v>
      </c>
      <c r="N1292" s="45" t="s">
        <v>47</v>
      </c>
      <c r="O1292" s="45" t="s">
        <v>5749</v>
      </c>
      <c r="P1292" s="45" t="s">
        <v>5793</v>
      </c>
      <c r="Q1292" s="45" t="s">
        <v>5794</v>
      </c>
      <c r="R1292" s="29">
        <v>0.6</v>
      </c>
      <c r="S1292" s="30"/>
      <c r="T1292" s="31">
        <v>0.63</v>
      </c>
      <c r="U1292" s="9">
        <v>0.63</v>
      </c>
      <c r="V1292" s="29">
        <v>0.76</v>
      </c>
      <c r="W1292" s="30"/>
      <c r="X1292" s="30"/>
      <c r="Y1292" s="30">
        <v>0.44</v>
      </c>
      <c r="Z1292" s="30"/>
      <c r="AA1292" s="30"/>
      <c r="AB1292" s="30"/>
      <c r="AC1292" s="30"/>
      <c r="AD1292" s="30"/>
      <c r="AE1292" s="32">
        <v>0.76</v>
      </c>
      <c r="AF1292" s="17"/>
      <c r="AG1292" s="17"/>
      <c r="AH1292" s="17">
        <v>0.44</v>
      </c>
      <c r="AI1292" s="17"/>
      <c r="AJ1292" s="17"/>
      <c r="AK1292" s="17"/>
      <c r="AL1292" s="17"/>
      <c r="AM1292" s="17"/>
      <c r="AN1292" s="33">
        <v>0.6</v>
      </c>
      <c r="AO1292" s="17" t="s">
        <v>51</v>
      </c>
      <c r="AP1292" s="32" t="s">
        <v>52</v>
      </c>
      <c r="AQ1292" s="17">
        <f>AVERAGE(SMALL(AE1292:AI1292,1),SMALL(AE1292:AI1292,2))</f>
        <v>0.6</v>
      </c>
      <c r="AR1292" s="17">
        <f>IF(R1292 &lt;=( AVERAGE(SMALL(AE1292:AI1292,1),SMALL(AE1292:AI1292,2))), R1292, "")</f>
        <v>0.6</v>
      </c>
      <c r="AS1292" s="17" t="e">
        <f>AVERAGE(SMALL(AJ1292:AM1292,1),SMALL(AJ1292:AM1292,2))</f>
        <v>#NUM!</v>
      </c>
      <c r="AT1292" s="17">
        <f>T1292*1.075</f>
        <v>0.67725000000000002</v>
      </c>
      <c r="AU1292" s="17">
        <f>U1292*1.075</f>
        <v>0.67725000000000002</v>
      </c>
      <c r="AV1292" s="30">
        <f>MIN(AN1292,AT1292,AU1292)</f>
        <v>0.6</v>
      </c>
      <c r="AW1292" s="42" t="s">
        <v>53</v>
      </c>
      <c r="AX1292" s="42" t="s">
        <v>52</v>
      </c>
      <c r="AY1292" s="33">
        <v>0.6</v>
      </c>
      <c r="AZ1292" s="34">
        <f>IF(AND(AY1292&gt;0,AY1292&lt;=10),AY1292*0.25,IF(AND(AY1292&gt;10,AY1292&lt;=50),AY1292*0.17,IF(AND(AY1292&gt;10,AY1292&lt;=100),AY1292*0.12,IF(AY1292&gt;100,AY1292*0.1))))</f>
        <v>0.15</v>
      </c>
      <c r="BA1292" s="35">
        <f>AZ1292+AY1292</f>
        <v>0.75</v>
      </c>
      <c r="BB1292" s="33">
        <f>BA1292+BA1292*0.08</f>
        <v>0.81</v>
      </c>
      <c r="BC1292" s="17"/>
      <c r="BD1292" s="17"/>
      <c r="BE1292" s="17"/>
      <c r="BF1292" s="17"/>
      <c r="BG1292" s="17"/>
      <c r="BH1292" s="17"/>
      <c r="BI1292" s="17"/>
      <c r="BJ1292" s="17"/>
      <c r="BK1292" s="17"/>
      <c r="BL1292" s="17"/>
      <c r="BM1292" s="17"/>
      <c r="BN1292" s="17"/>
      <c r="BO1292" s="17"/>
      <c r="BP1292" s="17"/>
      <c r="BQ1292" s="17"/>
      <c r="BR1292" s="17"/>
      <c r="BS1292" s="17"/>
      <c r="BT1292" s="17"/>
      <c r="BU1292" s="17"/>
      <c r="BV1292" s="17"/>
      <c r="BW1292" s="17"/>
      <c r="BX1292" s="17"/>
      <c r="BY1292" s="17"/>
      <c r="BZ1292" s="17"/>
      <c r="CA1292" s="17"/>
      <c r="CB1292" s="17"/>
      <c r="CC1292" s="17"/>
      <c r="CD1292" s="17"/>
      <c r="CE1292" s="17"/>
      <c r="CF1292" s="17"/>
      <c r="CG1292" s="17"/>
      <c r="CH1292" s="17"/>
      <c r="CI1292" s="17"/>
      <c r="CJ1292" s="17"/>
      <c r="CK1292" s="17"/>
      <c r="CL1292" s="17"/>
      <c r="CM1292" s="17"/>
      <c r="CN1292" s="17"/>
      <c r="CO1292" s="17"/>
      <c r="CP1292" s="17"/>
      <c r="CQ1292" s="17"/>
      <c r="CR1292" s="17"/>
      <c r="CS1292" s="17"/>
      <c r="CT1292" s="17"/>
      <c r="CU1292" s="17"/>
      <c r="CV1292" s="17"/>
      <c r="CW1292" s="17"/>
      <c r="CX1292" s="17"/>
      <c r="CY1292" s="17"/>
      <c r="CZ1292" s="17"/>
      <c r="DA1292" s="17"/>
      <c r="DB1292" s="17"/>
      <c r="DC1292" s="17"/>
      <c r="DD1292" s="17"/>
      <c r="DE1292" s="17"/>
      <c r="DF1292" s="17"/>
      <c r="DG1292" s="17"/>
      <c r="DH1292" s="17"/>
      <c r="DI1292" s="17"/>
      <c r="DJ1292" s="17"/>
      <c r="DK1292" s="17"/>
      <c r="DL1292" s="17"/>
    </row>
    <row r="1293" spans="1:116" s="17" customFormat="1" ht="30">
      <c r="A1293" s="43" t="s">
        <v>5747</v>
      </c>
      <c r="B1293" s="23">
        <v>1299</v>
      </c>
      <c r="C1293" s="44">
        <v>14282</v>
      </c>
      <c r="D1293" s="44"/>
      <c r="E1293" s="45" t="s">
        <v>5778</v>
      </c>
      <c r="F1293" s="45" t="s">
        <v>4269</v>
      </c>
      <c r="G1293" s="35" t="s">
        <v>848</v>
      </c>
      <c r="H1293" s="48" t="s">
        <v>688</v>
      </c>
      <c r="I1293" s="45" t="s">
        <v>106</v>
      </c>
      <c r="J1293" s="45" t="s">
        <v>5779</v>
      </c>
      <c r="K1293" s="46"/>
      <c r="L1293" s="45"/>
      <c r="M1293" s="47">
        <v>30</v>
      </c>
      <c r="N1293" s="45" t="s">
        <v>47</v>
      </c>
      <c r="O1293" s="45" t="s">
        <v>5749</v>
      </c>
      <c r="P1293" s="45" t="s">
        <v>5750</v>
      </c>
      <c r="Q1293" s="45" t="s">
        <v>5781</v>
      </c>
      <c r="R1293" s="29">
        <v>0.83</v>
      </c>
      <c r="S1293" s="30"/>
      <c r="T1293" s="31">
        <v>0.79</v>
      </c>
      <c r="U1293" s="9">
        <v>0.79</v>
      </c>
      <c r="V1293" s="29">
        <v>1.03</v>
      </c>
      <c r="W1293" s="30"/>
      <c r="X1293" s="30"/>
      <c r="Y1293" s="30">
        <v>0.63</v>
      </c>
      <c r="Z1293" s="30"/>
      <c r="AA1293" s="30"/>
      <c r="AB1293" s="30"/>
      <c r="AC1293" s="30"/>
      <c r="AD1293" s="30"/>
      <c r="AE1293" s="32">
        <v>1.03</v>
      </c>
      <c r="AH1293" s="17">
        <v>0.59</v>
      </c>
      <c r="AN1293" s="33">
        <v>0.81</v>
      </c>
      <c r="AO1293" s="17" t="s">
        <v>213</v>
      </c>
      <c r="AP1293" s="32" t="s">
        <v>214</v>
      </c>
      <c r="AQ1293" s="17">
        <f>AVERAGE(SMALL(AE1293:AI1293,1),SMALL(AE1293:AI1293,2))</f>
        <v>0.81</v>
      </c>
      <c r="AR1293" s="17" t="str">
        <f>IF(R1293 &lt;=( AVERAGE(SMALL(AE1293:AI1293,1),SMALL(AE1293:AI1293,2))), R1293, "")</f>
        <v/>
      </c>
      <c r="AS1293" s="17" t="e">
        <f>AVERAGE(SMALL(AJ1293:AM1293,1),SMALL(AJ1293:AM1293,2))</f>
        <v>#NUM!</v>
      </c>
      <c r="AT1293" s="17">
        <f>T1293*1.075</f>
        <v>0.84924999999999995</v>
      </c>
      <c r="AU1293" s="17">
        <f>U1293*1.075</f>
        <v>0.84924999999999995</v>
      </c>
      <c r="AV1293" s="30">
        <f>MIN(AN1293,AT1293,AU1293)</f>
        <v>0.81</v>
      </c>
      <c r="AW1293" s="17" t="s">
        <v>215</v>
      </c>
      <c r="AX1293" s="17" t="s">
        <v>214</v>
      </c>
      <c r="AY1293" s="33">
        <v>0.81</v>
      </c>
      <c r="AZ1293" s="34">
        <f>IF(AND(AY1293&gt;0,AY1293&lt;=10),AY1293*0.25,IF(AND(AY1293&gt;10,AY1293&lt;=50),AY1293*0.17,IF(AND(AY1293&gt;10,AY1293&lt;=100),AY1293*0.12,IF(AY1293&gt;100,AY1293*0.1))))</f>
        <v>0.20250000000000001</v>
      </c>
      <c r="BA1293" s="35">
        <f>AZ1293+AY1293</f>
        <v>1.0125000000000002</v>
      </c>
      <c r="BB1293" s="33">
        <f>BA1293+BA1293*0.08</f>
        <v>1.0935000000000001</v>
      </c>
    </row>
    <row r="1294" spans="1:116" s="17" customFormat="1" ht="30">
      <c r="A1294" s="43" t="s">
        <v>5747</v>
      </c>
      <c r="B1294" s="23">
        <v>1290</v>
      </c>
      <c r="C1294" s="44">
        <v>11399</v>
      </c>
      <c r="D1294" s="44"/>
      <c r="E1294" s="45" t="s">
        <v>5748</v>
      </c>
      <c r="F1294" s="45" t="s">
        <v>78</v>
      </c>
      <c r="G1294" s="35" t="s">
        <v>79</v>
      </c>
      <c r="H1294" s="48" t="s">
        <v>596</v>
      </c>
      <c r="I1294" s="45" t="s">
        <v>106</v>
      </c>
      <c r="J1294" s="45" t="s">
        <v>403</v>
      </c>
      <c r="K1294" s="46"/>
      <c r="L1294" s="45"/>
      <c r="M1294" s="47">
        <v>30</v>
      </c>
      <c r="N1294" s="45" t="s">
        <v>47</v>
      </c>
      <c r="O1294" s="45" t="s">
        <v>5749</v>
      </c>
      <c r="P1294" s="45" t="s">
        <v>5750</v>
      </c>
      <c r="Q1294" s="45" t="s">
        <v>5751</v>
      </c>
      <c r="R1294" s="29">
        <v>1.35</v>
      </c>
      <c r="S1294" s="30"/>
      <c r="T1294" s="31">
        <v>0.76</v>
      </c>
      <c r="U1294" s="9">
        <v>0.76</v>
      </c>
      <c r="V1294" s="29">
        <v>1.1599999999999999</v>
      </c>
      <c r="W1294" s="30"/>
      <c r="X1294" s="30"/>
      <c r="Y1294" s="30">
        <v>1.55</v>
      </c>
      <c r="Z1294" s="30"/>
      <c r="AA1294" s="30"/>
      <c r="AB1294" s="30"/>
      <c r="AC1294" s="30"/>
      <c r="AD1294" s="30"/>
      <c r="AE1294" s="32">
        <v>1.1599999999999999</v>
      </c>
      <c r="AN1294" s="33">
        <v>0.81200000000000006</v>
      </c>
      <c r="AO1294" s="17" t="s">
        <v>338</v>
      </c>
      <c r="AP1294" s="32" t="s">
        <v>339</v>
      </c>
      <c r="AQ1294" s="17" t="e">
        <f>AVERAGE(SMALL(AE1294:AI1294,1),SMALL(AE1294:AI1294,2))</f>
        <v>#NUM!</v>
      </c>
      <c r="AR1294" s="17" t="e">
        <f>IF(R1294 &lt;=( AVERAGE(SMALL(AE1294:AI1294,1),SMALL(AE1294:AI1294,2))), R1294, "")</f>
        <v>#NUM!</v>
      </c>
      <c r="AS1294" s="17" t="e">
        <f>AVERAGE(SMALL(AJ1294:AM1294,1),SMALL(AJ1294:AM1294,2))</f>
        <v>#NUM!</v>
      </c>
      <c r="AT1294" s="17">
        <f>T1294*1.075</f>
        <v>0.81699999999999995</v>
      </c>
      <c r="AU1294" s="17">
        <f>U1294*1.075</f>
        <v>0.81699999999999995</v>
      </c>
      <c r="AV1294" s="30">
        <f>MIN(AN1294,AT1294,AU1294)</f>
        <v>0.81200000000000006</v>
      </c>
      <c r="AW1294" s="17" t="s">
        <v>338</v>
      </c>
      <c r="AX1294" s="17" t="s">
        <v>339</v>
      </c>
      <c r="AY1294" s="33">
        <v>0.81200000000000006</v>
      </c>
      <c r="AZ1294" s="34">
        <f>IF(AND(AY1294&gt;0,AY1294&lt;=10),AY1294*0.25,IF(AND(AY1294&gt;10,AY1294&lt;=50),AY1294*0.17,IF(AND(AY1294&gt;10,AY1294&lt;=100),AY1294*0.12,IF(AY1294&gt;100,AY1294*0.1))))</f>
        <v>0.20300000000000001</v>
      </c>
      <c r="BA1294" s="35">
        <f>AZ1294+AY1294</f>
        <v>1.0150000000000001</v>
      </c>
      <c r="BB1294" s="33">
        <f>BA1294+BA1294*0.08</f>
        <v>1.0962000000000001</v>
      </c>
    </row>
    <row r="1295" spans="1:116" s="17" customFormat="1" ht="30">
      <c r="A1295" s="43" t="s">
        <v>5747</v>
      </c>
      <c r="B1295" s="23">
        <v>1300</v>
      </c>
      <c r="C1295" s="44">
        <v>14284</v>
      </c>
      <c r="D1295" s="44"/>
      <c r="E1295" s="45" t="s">
        <v>5778</v>
      </c>
      <c r="F1295" s="45" t="s">
        <v>4269</v>
      </c>
      <c r="G1295" s="35" t="s">
        <v>848</v>
      </c>
      <c r="H1295" s="48" t="s">
        <v>305</v>
      </c>
      <c r="I1295" s="45" t="s">
        <v>106</v>
      </c>
      <c r="J1295" s="45" t="s">
        <v>1247</v>
      </c>
      <c r="K1295" s="46"/>
      <c r="L1295" s="45"/>
      <c r="M1295" s="47">
        <v>30</v>
      </c>
      <c r="N1295" s="45" t="s">
        <v>47</v>
      </c>
      <c r="O1295" s="45" t="s">
        <v>5749</v>
      </c>
      <c r="P1295" s="45" t="s">
        <v>5750</v>
      </c>
      <c r="Q1295" s="45" t="s">
        <v>5782</v>
      </c>
      <c r="R1295" s="29">
        <v>0.87</v>
      </c>
      <c r="S1295" s="30"/>
      <c r="T1295" s="31">
        <v>0.82</v>
      </c>
      <c r="U1295" s="9">
        <v>0.82</v>
      </c>
      <c r="V1295" s="29">
        <v>0.98</v>
      </c>
      <c r="W1295" s="30"/>
      <c r="X1295" s="30"/>
      <c r="Y1295" s="30">
        <v>0.76</v>
      </c>
      <c r="Z1295" s="30"/>
      <c r="AA1295" s="30"/>
      <c r="AB1295" s="30"/>
      <c r="AC1295" s="30"/>
      <c r="AD1295" s="30"/>
      <c r="AE1295" s="32">
        <v>0.98</v>
      </c>
      <c r="AH1295" s="17">
        <v>0.76</v>
      </c>
      <c r="AN1295" s="33">
        <v>0.87</v>
      </c>
      <c r="AO1295" s="17" t="s">
        <v>51</v>
      </c>
      <c r="AP1295" s="32" t="s">
        <v>52</v>
      </c>
      <c r="AQ1295" s="17">
        <f>AVERAGE(SMALL(AE1295:AI1295,1),SMALL(AE1295:AI1295,2))</f>
        <v>0.87</v>
      </c>
      <c r="AR1295" s="17">
        <f>IF(R1295 &lt;=( AVERAGE(SMALL(AE1295:AI1295,1),SMALL(AE1295:AI1295,2))), R1295, "")</f>
        <v>0.87</v>
      </c>
      <c r="AS1295" s="17" t="e">
        <f>AVERAGE(SMALL(AJ1295:AM1295,1),SMALL(AJ1295:AM1295,2))</f>
        <v>#NUM!</v>
      </c>
      <c r="AT1295" s="17">
        <f>T1295*1.075</f>
        <v>0.88149999999999995</v>
      </c>
      <c r="AU1295" s="17">
        <f>U1295*1.075</f>
        <v>0.88149999999999995</v>
      </c>
      <c r="AV1295" s="30">
        <f>MIN(AN1295,AT1295,AU1295)</f>
        <v>0.87</v>
      </c>
      <c r="AW1295" s="17" t="s">
        <v>75</v>
      </c>
      <c r="AX1295" s="17" t="s">
        <v>76</v>
      </c>
      <c r="AY1295" s="33">
        <v>0.87</v>
      </c>
      <c r="AZ1295" s="34">
        <f>IF(AND(AY1295&gt;0,AY1295&lt;=10),AY1295*0.25,IF(AND(AY1295&gt;10,AY1295&lt;=50),AY1295*0.17,IF(AND(AY1295&gt;10,AY1295&lt;=100),AY1295*0.12,IF(AY1295&gt;100,AY1295*0.1))))</f>
        <v>0.2175</v>
      </c>
      <c r="BA1295" s="35">
        <f>AZ1295+AY1295</f>
        <v>1.0874999999999999</v>
      </c>
      <c r="BB1295" s="33">
        <f>BA1295+BA1295*0.08</f>
        <v>1.1744999999999999</v>
      </c>
    </row>
    <row r="1296" spans="1:116" s="17" customFormat="1" ht="30">
      <c r="A1296" s="43" t="s">
        <v>5747</v>
      </c>
      <c r="B1296" s="23">
        <v>1306</v>
      </c>
      <c r="C1296" s="44">
        <v>11559</v>
      </c>
      <c r="D1296" s="44"/>
      <c r="E1296" s="45" t="s">
        <v>5802</v>
      </c>
      <c r="F1296" s="45" t="s">
        <v>5803</v>
      </c>
      <c r="G1296" s="35" t="s">
        <v>1496</v>
      </c>
      <c r="H1296" s="48" t="s">
        <v>5804</v>
      </c>
      <c r="I1296" s="45" t="s">
        <v>1220</v>
      </c>
      <c r="J1296" s="45" t="s">
        <v>5805</v>
      </c>
      <c r="K1296" s="46">
        <v>15</v>
      </c>
      <c r="L1296" s="45" t="s">
        <v>71</v>
      </c>
      <c r="M1296" s="47">
        <v>1</v>
      </c>
      <c r="N1296" s="45" t="s">
        <v>47</v>
      </c>
      <c r="O1296" s="45" t="s">
        <v>5749</v>
      </c>
      <c r="P1296" s="45" t="s">
        <v>5806</v>
      </c>
      <c r="Q1296" s="45" t="s">
        <v>5807</v>
      </c>
      <c r="R1296" s="29">
        <v>0.94</v>
      </c>
      <c r="S1296" s="30"/>
      <c r="T1296" s="31">
        <v>0.88</v>
      </c>
      <c r="U1296" s="9">
        <v>0.88</v>
      </c>
      <c r="V1296" s="29">
        <v>1.08</v>
      </c>
      <c r="W1296" s="30"/>
      <c r="X1296" s="30">
        <v>0.8</v>
      </c>
      <c r="Y1296" s="30">
        <v>1.99</v>
      </c>
      <c r="Z1296" s="30"/>
      <c r="AA1296" s="30"/>
      <c r="AB1296" s="30"/>
      <c r="AC1296" s="30"/>
      <c r="AD1296" s="30"/>
      <c r="AE1296" s="32">
        <v>1.08</v>
      </c>
      <c r="AG1296" s="17">
        <v>0.80100000000000005</v>
      </c>
      <c r="AN1296" s="33">
        <v>0.94</v>
      </c>
      <c r="AO1296" s="17" t="s">
        <v>51</v>
      </c>
      <c r="AP1296" s="32" t="s">
        <v>52</v>
      </c>
      <c r="AQ1296" s="17">
        <f>AVERAGE(SMALL(AE1296:AI1296,1),SMALL(AE1296:AI1296,2))</f>
        <v>0.94050000000000011</v>
      </c>
      <c r="AR1296" s="17">
        <f>IF(R1296 &lt;=( AVERAGE(SMALL(AE1296:AI1296,1),SMALL(AE1296:AI1296,2))), R1296, "")</f>
        <v>0.94</v>
      </c>
      <c r="AS1296" s="17" t="e">
        <f>AVERAGE(SMALL(AJ1296:AM1296,1),SMALL(AJ1296:AM1296,2))</f>
        <v>#NUM!</v>
      </c>
      <c r="AT1296" s="17">
        <f>T1296*1.075</f>
        <v>0.94599999999999995</v>
      </c>
      <c r="AU1296" s="17">
        <f>U1296*1.075</f>
        <v>0.94599999999999995</v>
      </c>
      <c r="AV1296" s="30">
        <f>MIN(AN1296,AT1296,AU1296)</f>
        <v>0.94</v>
      </c>
      <c r="AW1296" s="17" t="s">
        <v>75</v>
      </c>
      <c r="AX1296" s="17" t="s">
        <v>76</v>
      </c>
      <c r="AY1296" s="33">
        <v>0.94</v>
      </c>
      <c r="AZ1296" s="34">
        <f>IF(AND(AY1296&gt;0,AY1296&lt;=10),AY1296*0.25,IF(AND(AY1296&gt;10,AY1296&lt;=50),AY1296*0.17,IF(AND(AY1296&gt;10,AY1296&lt;=100),AY1296*0.12,IF(AY1296&gt;100,AY1296*0.1))))</f>
        <v>0.23499999999999999</v>
      </c>
      <c r="BA1296" s="35">
        <f>AZ1296+AY1296</f>
        <v>1.1749999999999998</v>
      </c>
      <c r="BB1296" s="33">
        <f>BA1296+BA1296*0.08</f>
        <v>1.2689999999999999</v>
      </c>
    </row>
    <row r="1297" spans="1:54" s="17" customFormat="1" ht="30">
      <c r="A1297" s="43" t="s">
        <v>5747</v>
      </c>
      <c r="B1297" s="23">
        <v>1305</v>
      </c>
      <c r="C1297" s="44">
        <v>5678</v>
      </c>
      <c r="D1297" s="44"/>
      <c r="E1297" s="45" t="s">
        <v>5795</v>
      </c>
      <c r="F1297" s="45" t="s">
        <v>5796</v>
      </c>
      <c r="G1297" s="35" t="s">
        <v>5797</v>
      </c>
      <c r="H1297" s="48" t="s">
        <v>5798</v>
      </c>
      <c r="I1297" s="45" t="s">
        <v>316</v>
      </c>
      <c r="J1297" s="45" t="s">
        <v>5799</v>
      </c>
      <c r="K1297" s="46">
        <v>30</v>
      </c>
      <c r="L1297" s="45" t="s">
        <v>71</v>
      </c>
      <c r="M1297" s="47">
        <v>1</v>
      </c>
      <c r="N1297" s="45" t="s">
        <v>47</v>
      </c>
      <c r="O1297" s="45" t="s">
        <v>5749</v>
      </c>
      <c r="P1297" s="45" t="s">
        <v>5800</v>
      </c>
      <c r="Q1297" s="45" t="s">
        <v>5801</v>
      </c>
      <c r="R1297" s="29">
        <v>1.0900000000000001</v>
      </c>
      <c r="S1297" s="30"/>
      <c r="T1297" s="31">
        <v>0.94</v>
      </c>
      <c r="U1297" s="9">
        <v>0.94</v>
      </c>
      <c r="V1297" s="29">
        <v>1.22</v>
      </c>
      <c r="W1297" s="30"/>
      <c r="X1297" s="30">
        <v>0.96</v>
      </c>
      <c r="Y1297" s="30">
        <v>1.59</v>
      </c>
      <c r="Z1297" s="30"/>
      <c r="AA1297" s="30"/>
      <c r="AB1297" s="30"/>
      <c r="AC1297" s="30"/>
      <c r="AD1297" s="30"/>
      <c r="AE1297" s="32">
        <v>1.22</v>
      </c>
      <c r="AG1297" s="17">
        <v>0.96130000000000004</v>
      </c>
      <c r="AH1297" s="17">
        <v>1.2</v>
      </c>
      <c r="AN1297" s="33">
        <v>1.08</v>
      </c>
      <c r="AO1297" s="17" t="s">
        <v>213</v>
      </c>
      <c r="AP1297" s="32" t="s">
        <v>214</v>
      </c>
      <c r="AQ1297" s="17">
        <f>AVERAGE(SMALL(AE1297:AI1297,1),SMALL(AE1297:AI1297,2))</f>
        <v>1.0806499999999999</v>
      </c>
      <c r="AR1297" s="17" t="str">
        <f>IF(R1297 &lt;=( AVERAGE(SMALL(AE1297:AI1297,1),SMALL(AE1297:AI1297,2))), R1297, "")</f>
        <v/>
      </c>
      <c r="AS1297" s="17" t="e">
        <f>AVERAGE(SMALL(AJ1297:AM1297,1),SMALL(AJ1297:AM1297,2))</f>
        <v>#NUM!</v>
      </c>
      <c r="AT1297" s="17">
        <f>T1297*1.075</f>
        <v>1.0105</v>
      </c>
      <c r="AU1297" s="17">
        <f>U1297*1.075</f>
        <v>1.0105</v>
      </c>
      <c r="AV1297" s="30">
        <f>MIN(AN1297,AT1297,AU1297)</f>
        <v>1.0105</v>
      </c>
      <c r="AW1297" s="17" t="s">
        <v>75</v>
      </c>
      <c r="AX1297" s="17" t="s">
        <v>76</v>
      </c>
      <c r="AY1297" s="33">
        <v>1.01</v>
      </c>
      <c r="AZ1297" s="34">
        <f>IF(AND(AY1297&gt;0,AY1297&lt;=10),AY1297*0.25,IF(AND(AY1297&gt;10,AY1297&lt;=50),AY1297*0.17,IF(AND(AY1297&gt;10,AY1297&lt;=100),AY1297*0.12,IF(AY1297&gt;100,AY1297*0.1))))</f>
        <v>0.2525</v>
      </c>
      <c r="BA1297" s="35">
        <f>AZ1297+AY1297</f>
        <v>1.2625</v>
      </c>
      <c r="BB1297" s="33">
        <f>BA1297+BA1297*0.08</f>
        <v>1.3634999999999999</v>
      </c>
    </row>
    <row r="1298" spans="1:54" s="17" customFormat="1" ht="30">
      <c r="A1298" s="43" t="s">
        <v>5747</v>
      </c>
      <c r="B1298" s="23">
        <v>1303</v>
      </c>
      <c r="C1298" s="44">
        <v>5194</v>
      </c>
      <c r="D1298" s="44"/>
      <c r="E1298" s="45" t="s">
        <v>5783</v>
      </c>
      <c r="F1298" s="45" t="s">
        <v>855</v>
      </c>
      <c r="G1298" s="35" t="s">
        <v>856</v>
      </c>
      <c r="H1298" s="48" t="s">
        <v>4280</v>
      </c>
      <c r="I1298" s="45" t="s">
        <v>396</v>
      </c>
      <c r="J1298" s="45" t="s">
        <v>5788</v>
      </c>
      <c r="K1298" s="46">
        <v>3</v>
      </c>
      <c r="L1298" s="45" t="s">
        <v>83</v>
      </c>
      <c r="M1298" s="47">
        <v>5</v>
      </c>
      <c r="N1298" s="45" t="s">
        <v>47</v>
      </c>
      <c r="O1298" s="45" t="s">
        <v>5749</v>
      </c>
      <c r="P1298" s="45" t="s">
        <v>5764</v>
      </c>
      <c r="Q1298" s="45" t="s">
        <v>5789</v>
      </c>
      <c r="R1298" s="29">
        <v>1.1200000000000001</v>
      </c>
      <c r="S1298" s="30"/>
      <c r="T1298" s="31">
        <v>1</v>
      </c>
      <c r="U1298" s="9">
        <v>1</v>
      </c>
      <c r="V1298" s="29">
        <v>1.02</v>
      </c>
      <c r="W1298" s="30"/>
      <c r="X1298" s="30">
        <v>1.22</v>
      </c>
      <c r="Y1298" s="30"/>
      <c r="Z1298" s="30"/>
      <c r="AA1298" s="30"/>
      <c r="AB1298" s="30"/>
      <c r="AC1298" s="30"/>
      <c r="AD1298" s="30"/>
      <c r="AE1298" s="32">
        <v>1.02</v>
      </c>
      <c r="AN1298" s="33">
        <v>1.1200000000000001</v>
      </c>
      <c r="AO1298" s="17" t="s">
        <v>51</v>
      </c>
      <c r="AP1298" s="32" t="s">
        <v>52</v>
      </c>
      <c r="AQ1298" s="17" t="e">
        <f>AVERAGE(SMALL(AE1298:AI1298,1),SMALL(AE1298:AI1298,2))</f>
        <v>#NUM!</v>
      </c>
      <c r="AR1298" s="17" t="e">
        <f>IF(R1298 &lt;=( AVERAGE(SMALL(AE1298:AI1298,1),SMALL(AE1298:AI1298,2))), R1298, "")</f>
        <v>#NUM!</v>
      </c>
      <c r="AS1298" s="17" t="e">
        <f>AVERAGE(SMALL(AJ1298:AM1298,1),SMALL(AJ1298:AM1298,2))</f>
        <v>#NUM!</v>
      </c>
      <c r="AT1298" s="17">
        <f>T1298*1.075</f>
        <v>1.075</v>
      </c>
      <c r="AU1298" s="17">
        <f>U1298*1.075</f>
        <v>1.075</v>
      </c>
      <c r="AV1298" s="30">
        <f>MIN(AN1298,AT1298,AU1298)</f>
        <v>1.075</v>
      </c>
      <c r="AW1298" s="17" t="s">
        <v>75</v>
      </c>
      <c r="AX1298" s="17" t="s">
        <v>76</v>
      </c>
      <c r="AY1298" s="33">
        <v>1.075</v>
      </c>
      <c r="AZ1298" s="34">
        <f>IF(AND(AY1298&gt;0,AY1298&lt;=10),AY1298*0.25,IF(AND(AY1298&gt;10,AY1298&lt;=50),AY1298*0.17,IF(AND(AY1298&gt;10,AY1298&lt;=100),AY1298*0.12,IF(AY1298&gt;100,AY1298*0.1))))</f>
        <v>0.26874999999999999</v>
      </c>
      <c r="BA1298" s="35">
        <f>AZ1298+AY1298</f>
        <v>1.34375</v>
      </c>
      <c r="BB1298" s="33">
        <f>BA1298+BA1298*0.08</f>
        <v>1.4512499999999999</v>
      </c>
    </row>
    <row r="1299" spans="1:54" s="17" customFormat="1" ht="30">
      <c r="A1299" s="43" t="s">
        <v>5747</v>
      </c>
      <c r="B1299" s="23">
        <v>1294</v>
      </c>
      <c r="C1299" s="44">
        <v>5368</v>
      </c>
      <c r="D1299" s="44"/>
      <c r="E1299" s="45" t="s">
        <v>5760</v>
      </c>
      <c r="F1299" s="45" t="s">
        <v>5761</v>
      </c>
      <c r="G1299" s="35" t="s">
        <v>5762</v>
      </c>
      <c r="H1299" s="48" t="s">
        <v>953</v>
      </c>
      <c r="I1299" s="45" t="s">
        <v>106</v>
      </c>
      <c r="J1299" s="45" t="s">
        <v>5763</v>
      </c>
      <c r="K1299" s="46"/>
      <c r="L1299" s="45"/>
      <c r="M1299" s="47">
        <v>40</v>
      </c>
      <c r="N1299" s="45" t="s">
        <v>47</v>
      </c>
      <c r="O1299" s="45" t="s">
        <v>5749</v>
      </c>
      <c r="P1299" s="45" t="s">
        <v>5764</v>
      </c>
      <c r="Q1299" s="45" t="s">
        <v>5765</v>
      </c>
      <c r="R1299" s="29">
        <v>2.0099999999999998</v>
      </c>
      <c r="S1299" s="30"/>
      <c r="T1299" s="31">
        <v>1.1000000000000001</v>
      </c>
      <c r="U1299" s="9">
        <v>1.1000000000000001</v>
      </c>
      <c r="V1299" s="29">
        <v>2.0099999999999998</v>
      </c>
      <c r="W1299" s="30"/>
      <c r="X1299" s="30"/>
      <c r="Y1299" s="30"/>
      <c r="Z1299" s="30"/>
      <c r="AA1299" s="30"/>
      <c r="AB1299" s="30"/>
      <c r="AC1299" s="30"/>
      <c r="AD1299" s="30"/>
      <c r="AE1299" s="32">
        <v>2.0099999999999998</v>
      </c>
      <c r="AF1299" s="17">
        <v>1.506</v>
      </c>
      <c r="AN1299" s="33">
        <v>1.758</v>
      </c>
      <c r="AO1299" s="17" t="s">
        <v>213</v>
      </c>
      <c r="AP1299" s="32" t="s">
        <v>214</v>
      </c>
      <c r="AQ1299" s="17">
        <f>AVERAGE(SMALL(AE1299:AI1299,1),SMALL(AE1299:AI1299,2))</f>
        <v>1.758</v>
      </c>
      <c r="AR1299" s="17" t="str">
        <f>IF(R1299 &lt;=( AVERAGE(SMALL(AE1299:AI1299,1),SMALL(AE1299:AI1299,2))), R1299, "")</f>
        <v/>
      </c>
      <c r="AS1299" s="17" t="e">
        <f>AVERAGE(SMALL(AJ1299:AM1299,1),SMALL(AJ1299:AM1299,2))</f>
        <v>#NUM!</v>
      </c>
      <c r="AT1299" s="17">
        <f>T1299*1.075</f>
        <v>1.1825000000000001</v>
      </c>
      <c r="AU1299" s="17">
        <f>U1299*1.075</f>
        <v>1.1825000000000001</v>
      </c>
      <c r="AV1299" s="30">
        <f>MIN(AN1299,AT1299,AU1299)</f>
        <v>1.1825000000000001</v>
      </c>
      <c r="AW1299" s="17" t="s">
        <v>75</v>
      </c>
      <c r="AX1299" s="17" t="s">
        <v>76</v>
      </c>
      <c r="AY1299" s="33">
        <v>1.18</v>
      </c>
      <c r="AZ1299" s="34">
        <f>IF(AND(AY1299&gt;0,AY1299&lt;=10),AY1299*0.25,IF(AND(AY1299&gt;10,AY1299&lt;=50),AY1299*0.17,IF(AND(AY1299&gt;10,AY1299&lt;=100),AY1299*0.12,IF(AY1299&gt;100,AY1299*0.1))))</f>
        <v>0.29499999999999998</v>
      </c>
      <c r="BA1299" s="35">
        <f>AZ1299+AY1299</f>
        <v>1.4749999999999999</v>
      </c>
      <c r="BB1299" s="33">
        <f>BA1299+BA1299*0.08</f>
        <v>1.593</v>
      </c>
    </row>
    <row r="1300" spans="1:54" s="17" customFormat="1" ht="30">
      <c r="A1300" s="43" t="s">
        <v>5747</v>
      </c>
      <c r="B1300" s="23">
        <v>1322</v>
      </c>
      <c r="C1300" s="44">
        <v>14226</v>
      </c>
      <c r="D1300" s="44"/>
      <c r="E1300" s="45" t="s">
        <v>5878</v>
      </c>
      <c r="F1300" s="45" t="s">
        <v>5879</v>
      </c>
      <c r="G1300" s="35" t="s">
        <v>5880</v>
      </c>
      <c r="H1300" s="48" t="s">
        <v>169</v>
      </c>
      <c r="I1300" s="45" t="s">
        <v>106</v>
      </c>
      <c r="J1300" s="45" t="s">
        <v>2297</v>
      </c>
      <c r="K1300" s="46"/>
      <c r="L1300" s="45"/>
      <c r="M1300" s="47">
        <v>50</v>
      </c>
      <c r="N1300" s="45" t="s">
        <v>47</v>
      </c>
      <c r="O1300" s="45" t="s">
        <v>5749</v>
      </c>
      <c r="P1300" s="45" t="s">
        <v>5881</v>
      </c>
      <c r="Q1300" s="45" t="s">
        <v>5882</v>
      </c>
      <c r="R1300" s="29">
        <v>1.3</v>
      </c>
      <c r="S1300" s="30"/>
      <c r="T1300" s="31">
        <v>1.1000000000000001</v>
      </c>
      <c r="U1300" s="9">
        <v>1.1000000000000001</v>
      </c>
      <c r="V1300" s="29">
        <v>1.71</v>
      </c>
      <c r="W1300" s="30"/>
      <c r="X1300" s="30">
        <v>1.18</v>
      </c>
      <c r="Y1300" s="30">
        <v>1.42</v>
      </c>
      <c r="Z1300" s="30"/>
      <c r="AA1300" s="30"/>
      <c r="AB1300" s="30"/>
      <c r="AC1300" s="30"/>
      <c r="AD1300" s="30"/>
      <c r="AE1300" s="32">
        <v>1.71</v>
      </c>
      <c r="AG1300" s="17">
        <v>1.17</v>
      </c>
      <c r="AH1300" s="17">
        <v>1.42</v>
      </c>
      <c r="AN1300" s="33">
        <v>1.2949999999999999</v>
      </c>
      <c r="AO1300" s="17" t="s">
        <v>213</v>
      </c>
      <c r="AP1300" s="32" t="s">
        <v>214</v>
      </c>
      <c r="AQ1300" s="17">
        <f>AVERAGE(SMALL(AE1300:AI1300,1),SMALL(AE1300:AI1300,2))</f>
        <v>1.2949999999999999</v>
      </c>
      <c r="AR1300" s="17" t="str">
        <f>IF(R1300 &lt;=( AVERAGE(SMALL(AE1300:AI1300,1),SMALL(AE1300:AI1300,2))), R1300, "")</f>
        <v/>
      </c>
      <c r="AS1300" s="17" t="e">
        <f>AVERAGE(SMALL(AJ1300:AM1300,1),SMALL(AJ1300:AM1300,2))</f>
        <v>#NUM!</v>
      </c>
      <c r="AT1300" s="17">
        <f>T1300*1.075</f>
        <v>1.1825000000000001</v>
      </c>
      <c r="AU1300" s="17">
        <f>U1300*1.075</f>
        <v>1.1825000000000001</v>
      </c>
      <c r="AV1300" s="30">
        <f>MIN(AN1300,AT1300,AU1300)</f>
        <v>1.1825000000000001</v>
      </c>
      <c r="AW1300" s="17" t="s">
        <v>75</v>
      </c>
      <c r="AX1300" s="17" t="s">
        <v>76</v>
      </c>
      <c r="AY1300" s="33">
        <v>1.1819999999999999</v>
      </c>
      <c r="AZ1300" s="34">
        <f>IF(AND(AY1300&gt;0,AY1300&lt;=10),AY1300*0.25,IF(AND(AY1300&gt;10,AY1300&lt;=50),AY1300*0.17,IF(AND(AY1300&gt;10,AY1300&lt;=100),AY1300*0.12,IF(AY1300&gt;100,AY1300*0.1))))</f>
        <v>0.29549999999999998</v>
      </c>
      <c r="BA1300" s="35">
        <f>AZ1300+AY1300</f>
        <v>1.4775</v>
      </c>
      <c r="BB1300" s="33">
        <f>BA1300+BA1300*0.08</f>
        <v>1.5957000000000001</v>
      </c>
    </row>
    <row r="1301" spans="1:54" s="17" customFormat="1" ht="30">
      <c r="A1301" s="43" t="s">
        <v>5747</v>
      </c>
      <c r="B1301" s="23">
        <v>1291</v>
      </c>
      <c r="C1301" s="44">
        <v>11400</v>
      </c>
      <c r="D1301" s="44"/>
      <c r="E1301" s="45" t="s">
        <v>5748</v>
      </c>
      <c r="F1301" s="45" t="s">
        <v>78</v>
      </c>
      <c r="G1301" s="35" t="s">
        <v>79</v>
      </c>
      <c r="H1301" s="48" t="s">
        <v>600</v>
      </c>
      <c r="I1301" s="45" t="s">
        <v>106</v>
      </c>
      <c r="J1301" s="45" t="s">
        <v>403</v>
      </c>
      <c r="K1301" s="46"/>
      <c r="L1301" s="45"/>
      <c r="M1301" s="47">
        <v>30</v>
      </c>
      <c r="N1301" s="45" t="s">
        <v>47</v>
      </c>
      <c r="O1301" s="45" t="s">
        <v>5749</v>
      </c>
      <c r="P1301" s="45" t="s">
        <v>5750</v>
      </c>
      <c r="Q1301" s="45" t="s">
        <v>5752</v>
      </c>
      <c r="R1301" s="29">
        <v>1.29</v>
      </c>
      <c r="S1301" s="30"/>
      <c r="T1301" s="31">
        <v>1.23</v>
      </c>
      <c r="U1301" s="9">
        <v>1.23</v>
      </c>
      <c r="V1301" s="29">
        <v>1.89</v>
      </c>
      <c r="W1301" s="30"/>
      <c r="X1301" s="30"/>
      <c r="Y1301" s="30">
        <v>0.47</v>
      </c>
      <c r="Z1301" s="30"/>
      <c r="AA1301" s="30"/>
      <c r="AB1301" s="30"/>
      <c r="AC1301" s="30"/>
      <c r="AD1301" s="30"/>
      <c r="AE1301" s="32">
        <v>1.89</v>
      </c>
      <c r="AN1301" s="33">
        <v>1.2350000000000001</v>
      </c>
      <c r="AO1301" s="17" t="s">
        <v>338</v>
      </c>
      <c r="AP1301" s="32" t="s">
        <v>339</v>
      </c>
      <c r="AQ1301" s="17" t="e">
        <f>AVERAGE(SMALL(AE1301:AI1301,1),SMALL(AE1301:AI1301,2))</f>
        <v>#NUM!</v>
      </c>
      <c r="AR1301" s="17" t="e">
        <f>IF(R1301 &lt;=( AVERAGE(SMALL(AE1301:AI1301,1),SMALL(AE1301:AI1301,2))), R1301, "")</f>
        <v>#NUM!</v>
      </c>
      <c r="AS1301" s="17" t="e">
        <f>AVERAGE(SMALL(AJ1301:AM1301,1),SMALL(AJ1301:AM1301,2))</f>
        <v>#NUM!</v>
      </c>
      <c r="AT1301" s="17">
        <f>T1301*1.075</f>
        <v>1.3222499999999999</v>
      </c>
      <c r="AU1301" s="17">
        <f>U1301*1.075</f>
        <v>1.3222499999999999</v>
      </c>
      <c r="AV1301" s="30">
        <f>MIN(AN1301,AT1301,AU1301)</f>
        <v>1.2350000000000001</v>
      </c>
      <c r="AW1301" s="17" t="s">
        <v>338</v>
      </c>
      <c r="AX1301" s="17" t="s">
        <v>339</v>
      </c>
      <c r="AY1301" s="33">
        <v>1.232</v>
      </c>
      <c r="AZ1301" s="34">
        <f>IF(AND(AY1301&gt;0,AY1301&lt;=10),AY1301*0.25,IF(AND(AY1301&gt;10,AY1301&lt;=50),AY1301*0.17,IF(AND(AY1301&gt;10,AY1301&lt;=100),AY1301*0.12,IF(AY1301&gt;100,AY1301*0.1))))</f>
        <v>0.308</v>
      </c>
      <c r="BA1301" s="35">
        <f>AZ1301+AY1301</f>
        <v>1.54</v>
      </c>
      <c r="BB1301" s="33">
        <f>BA1301+BA1301*0.08</f>
        <v>1.6632</v>
      </c>
    </row>
    <row r="1302" spans="1:54" s="17" customFormat="1" ht="30">
      <c r="A1302" s="43" t="s">
        <v>5747</v>
      </c>
      <c r="B1302" s="23">
        <v>1298</v>
      </c>
      <c r="C1302" s="44">
        <v>14285</v>
      </c>
      <c r="D1302" s="44"/>
      <c r="E1302" s="45" t="s">
        <v>5778</v>
      </c>
      <c r="F1302" s="45" t="s">
        <v>4269</v>
      </c>
      <c r="G1302" s="35" t="s">
        <v>848</v>
      </c>
      <c r="H1302" s="48" t="s">
        <v>105</v>
      </c>
      <c r="I1302" s="45" t="s">
        <v>106</v>
      </c>
      <c r="J1302" s="45" t="s">
        <v>5779</v>
      </c>
      <c r="K1302" s="46"/>
      <c r="L1302" s="45"/>
      <c r="M1302" s="47">
        <v>30</v>
      </c>
      <c r="N1302" s="45" t="s">
        <v>47</v>
      </c>
      <c r="O1302" s="45" t="s">
        <v>5749</v>
      </c>
      <c r="P1302" s="45" t="s">
        <v>5750</v>
      </c>
      <c r="Q1302" s="45" t="s">
        <v>5780</v>
      </c>
      <c r="R1302" s="29">
        <v>1.27</v>
      </c>
      <c r="S1302" s="30"/>
      <c r="T1302" s="31">
        <v>1.18</v>
      </c>
      <c r="U1302" s="9">
        <v>1.18</v>
      </c>
      <c r="V1302" s="29">
        <v>1.47</v>
      </c>
      <c r="W1302" s="30"/>
      <c r="X1302" s="30"/>
      <c r="Y1302" s="30">
        <v>1.07</v>
      </c>
      <c r="Z1302" s="30"/>
      <c r="AA1302" s="30"/>
      <c r="AB1302" s="30"/>
      <c r="AC1302" s="30"/>
      <c r="AD1302" s="30"/>
      <c r="AE1302" s="32">
        <v>1.47</v>
      </c>
      <c r="AH1302" s="17">
        <v>1</v>
      </c>
      <c r="AN1302" s="33">
        <v>1.2350000000000001</v>
      </c>
      <c r="AO1302" s="17" t="s">
        <v>213</v>
      </c>
      <c r="AP1302" s="32" t="s">
        <v>214</v>
      </c>
      <c r="AQ1302" s="17">
        <f>AVERAGE(SMALL(AE1302:AI1302,1),SMALL(AE1302:AI1302,2))</f>
        <v>1.2349999999999999</v>
      </c>
      <c r="AR1302" s="17" t="str">
        <f>IF(R1302 &lt;=( AVERAGE(SMALL(AE1302:AI1302,1),SMALL(AE1302:AI1302,2))), R1302, "")</f>
        <v/>
      </c>
      <c r="AS1302" s="17" t="e">
        <f>AVERAGE(SMALL(AJ1302:AM1302,1),SMALL(AJ1302:AM1302,2))</f>
        <v>#NUM!</v>
      </c>
      <c r="AT1302" s="17">
        <f>T1302*1.075</f>
        <v>1.2685</v>
      </c>
      <c r="AU1302" s="17">
        <f>U1302*1.075</f>
        <v>1.2685</v>
      </c>
      <c r="AV1302" s="30">
        <f>MIN(AN1302,AT1302,AU1302)</f>
        <v>1.2350000000000001</v>
      </c>
      <c r="AW1302" s="17" t="s">
        <v>215</v>
      </c>
      <c r="AX1302" s="17" t="s">
        <v>214</v>
      </c>
      <c r="AY1302" s="33">
        <v>1.24</v>
      </c>
      <c r="AZ1302" s="34">
        <f>IF(AND(AY1302&gt;0,AY1302&lt;=10),AY1302*0.25,IF(AND(AY1302&gt;10,AY1302&lt;=50),AY1302*0.17,IF(AND(AY1302&gt;10,AY1302&lt;=100),AY1302*0.12,IF(AY1302&gt;100,AY1302*0.1))))</f>
        <v>0.31</v>
      </c>
      <c r="BA1302" s="35">
        <f>AZ1302+AY1302</f>
        <v>1.55</v>
      </c>
      <c r="BB1302" s="33">
        <f>BA1302+BA1302*0.08</f>
        <v>1.6740000000000002</v>
      </c>
    </row>
    <row r="1303" spans="1:54" s="17" customFormat="1" ht="30">
      <c r="A1303" s="43" t="s">
        <v>5747</v>
      </c>
      <c r="B1303" s="23">
        <v>1310</v>
      </c>
      <c r="C1303" s="44">
        <v>5352</v>
      </c>
      <c r="D1303" s="44"/>
      <c r="E1303" s="45" t="s">
        <v>5821</v>
      </c>
      <c r="F1303" s="45" t="s">
        <v>5822</v>
      </c>
      <c r="G1303" s="35" t="s">
        <v>1590</v>
      </c>
      <c r="H1303" s="48" t="s">
        <v>5823</v>
      </c>
      <c r="I1303" s="45" t="s">
        <v>1220</v>
      </c>
      <c r="J1303" s="45" t="s">
        <v>5824</v>
      </c>
      <c r="K1303" s="46">
        <v>15</v>
      </c>
      <c r="L1303" s="45" t="s">
        <v>71</v>
      </c>
      <c r="M1303" s="47">
        <v>1</v>
      </c>
      <c r="N1303" s="45" t="s">
        <v>47</v>
      </c>
      <c r="O1303" s="45" t="s">
        <v>5749</v>
      </c>
      <c r="P1303" s="45" t="s">
        <v>5806</v>
      </c>
      <c r="Q1303" s="45" t="s">
        <v>5825</v>
      </c>
      <c r="R1303" s="29">
        <v>2</v>
      </c>
      <c r="S1303" s="30"/>
      <c r="T1303" s="31">
        <v>1.6</v>
      </c>
      <c r="U1303" s="9">
        <v>1.6</v>
      </c>
      <c r="V1303" s="29">
        <v>2.2799999999999998</v>
      </c>
      <c r="W1303" s="30"/>
      <c r="X1303" s="30">
        <v>1.87</v>
      </c>
      <c r="Y1303" s="30">
        <v>2.14</v>
      </c>
      <c r="Z1303" s="30"/>
      <c r="AA1303" s="30"/>
      <c r="AB1303" s="30"/>
      <c r="AC1303" s="30"/>
      <c r="AD1303" s="30"/>
      <c r="AE1303" s="32">
        <v>2.2799999999999998</v>
      </c>
      <c r="AG1303" s="17">
        <v>0.84499999999999997</v>
      </c>
      <c r="AH1303" s="17">
        <v>1.69</v>
      </c>
      <c r="AN1303" s="33">
        <v>1.2675000000000001</v>
      </c>
      <c r="AO1303" s="17" t="s">
        <v>213</v>
      </c>
      <c r="AP1303" s="32" t="s">
        <v>214</v>
      </c>
      <c r="AQ1303" s="17">
        <f>AVERAGE(SMALL(AE1303:AI1303,1),SMALL(AE1303:AI1303,2))</f>
        <v>1.2675000000000001</v>
      </c>
      <c r="AR1303" s="17" t="str">
        <f>IF(R1303 &lt;=( AVERAGE(SMALL(AE1303:AI1303,1),SMALL(AE1303:AI1303,2))), R1303, "")</f>
        <v/>
      </c>
      <c r="AS1303" s="17" t="e">
        <f>AVERAGE(SMALL(AJ1303:AM1303,1),SMALL(AJ1303:AM1303,2))</f>
        <v>#NUM!</v>
      </c>
      <c r="AT1303" s="17">
        <f>T1303*1.075</f>
        <v>1.72</v>
      </c>
      <c r="AU1303" s="17">
        <f>U1303*1.075</f>
        <v>1.72</v>
      </c>
      <c r="AV1303" s="30">
        <f>MIN(AN1303,AT1303,AU1303)</f>
        <v>1.2675000000000001</v>
      </c>
      <c r="AW1303" s="17" t="s">
        <v>75</v>
      </c>
      <c r="AX1303" s="17" t="s">
        <v>76</v>
      </c>
      <c r="AY1303" s="33">
        <v>1.27</v>
      </c>
      <c r="AZ1303" s="34">
        <f>IF(AND(AY1303&gt;0,AY1303&lt;=10),AY1303*0.25,IF(AND(AY1303&gt;10,AY1303&lt;=50),AY1303*0.17,IF(AND(AY1303&gt;10,AY1303&lt;=100),AY1303*0.12,IF(AY1303&gt;100,AY1303*0.1))))</f>
        <v>0.3175</v>
      </c>
      <c r="BA1303" s="35">
        <f>AZ1303+AY1303</f>
        <v>1.5874999999999999</v>
      </c>
      <c r="BB1303" s="33">
        <f>BA1303+BA1303*0.08</f>
        <v>1.7144999999999999</v>
      </c>
    </row>
    <row r="1304" spans="1:54" s="17" customFormat="1" ht="30">
      <c r="A1304" s="43" t="s">
        <v>5747</v>
      </c>
      <c r="B1304" s="23">
        <v>1302</v>
      </c>
      <c r="C1304" s="44">
        <v>5275</v>
      </c>
      <c r="D1304" s="44"/>
      <c r="E1304" s="45" t="s">
        <v>5783</v>
      </c>
      <c r="F1304" s="45" t="s">
        <v>855</v>
      </c>
      <c r="G1304" s="35" t="s">
        <v>856</v>
      </c>
      <c r="H1304" s="48" t="s">
        <v>44</v>
      </c>
      <c r="I1304" s="45" t="s">
        <v>229</v>
      </c>
      <c r="J1304" s="45" t="s">
        <v>107</v>
      </c>
      <c r="K1304" s="46"/>
      <c r="L1304" s="45"/>
      <c r="M1304" s="47">
        <v>20</v>
      </c>
      <c r="N1304" s="45" t="s">
        <v>47</v>
      </c>
      <c r="O1304" s="45" t="s">
        <v>5749</v>
      </c>
      <c r="P1304" s="45" t="s">
        <v>5764</v>
      </c>
      <c r="Q1304" s="45" t="s">
        <v>5787</v>
      </c>
      <c r="R1304" s="29">
        <v>1.42</v>
      </c>
      <c r="S1304" s="30"/>
      <c r="T1304" s="31">
        <v>1.68</v>
      </c>
      <c r="U1304" s="9">
        <v>1.68</v>
      </c>
      <c r="V1304" s="29">
        <v>1.68</v>
      </c>
      <c r="W1304" s="30"/>
      <c r="X1304" s="30">
        <v>1.1599999999999999</v>
      </c>
      <c r="Y1304" s="30"/>
      <c r="Z1304" s="30"/>
      <c r="AA1304" s="30"/>
      <c r="AB1304" s="30"/>
      <c r="AC1304" s="30"/>
      <c r="AD1304" s="30"/>
      <c r="AE1304" s="32">
        <v>1.68</v>
      </c>
      <c r="AN1304" s="33">
        <v>1.42</v>
      </c>
      <c r="AO1304" s="17" t="s">
        <v>213</v>
      </c>
      <c r="AP1304" s="32" t="s">
        <v>214</v>
      </c>
      <c r="AQ1304" s="17" t="e">
        <f>AVERAGE(SMALL(AE1304:AI1304,1),SMALL(AE1304:AI1304,2))</f>
        <v>#NUM!</v>
      </c>
      <c r="AR1304" s="17" t="e">
        <f>IF(R1304 &lt;=( AVERAGE(SMALL(AE1304:AI1304,1),SMALL(AE1304:AI1304,2))), R1304, "")</f>
        <v>#NUM!</v>
      </c>
      <c r="AS1304" s="17" t="e">
        <f>AVERAGE(SMALL(AJ1304:AM1304,1),SMALL(AJ1304:AM1304,2))</f>
        <v>#NUM!</v>
      </c>
      <c r="AT1304" s="17">
        <f>T1304*1.075</f>
        <v>1.8059999999999998</v>
      </c>
      <c r="AU1304" s="17">
        <f>U1304*1.075</f>
        <v>1.8059999999999998</v>
      </c>
      <c r="AV1304" s="30">
        <f>MIN(AN1304,AT1304,AU1304)</f>
        <v>1.42</v>
      </c>
      <c r="AW1304" s="17" t="s">
        <v>215</v>
      </c>
      <c r="AX1304" s="17" t="s">
        <v>214</v>
      </c>
      <c r="AY1304" s="33">
        <v>1.42</v>
      </c>
      <c r="AZ1304" s="34">
        <f>IF(AND(AY1304&gt;0,AY1304&lt;=10),AY1304*0.25,IF(AND(AY1304&gt;10,AY1304&lt;=50),AY1304*0.17,IF(AND(AY1304&gt;10,AY1304&lt;=100),AY1304*0.12,IF(AY1304&gt;100,AY1304*0.1))))</f>
        <v>0.35499999999999998</v>
      </c>
      <c r="BA1304" s="35">
        <f>AZ1304+AY1304</f>
        <v>1.7749999999999999</v>
      </c>
      <c r="BB1304" s="33">
        <f>BA1304+BA1304*0.08</f>
        <v>1.9169999999999998</v>
      </c>
    </row>
    <row r="1305" spans="1:54" s="17" customFormat="1" ht="30">
      <c r="A1305" s="43" t="s">
        <v>5747</v>
      </c>
      <c r="B1305" s="23">
        <v>1295</v>
      </c>
      <c r="C1305" s="44">
        <v>5367</v>
      </c>
      <c r="D1305" s="44"/>
      <c r="E1305" s="45" t="s">
        <v>5760</v>
      </c>
      <c r="F1305" s="45" t="s">
        <v>5761</v>
      </c>
      <c r="G1305" s="35" t="s">
        <v>5762</v>
      </c>
      <c r="H1305" s="48" t="s">
        <v>537</v>
      </c>
      <c r="I1305" s="45" t="s">
        <v>106</v>
      </c>
      <c r="J1305" s="45" t="s">
        <v>5763</v>
      </c>
      <c r="K1305" s="46"/>
      <c r="L1305" s="45"/>
      <c r="M1305" s="47">
        <v>40</v>
      </c>
      <c r="N1305" s="45" t="s">
        <v>47</v>
      </c>
      <c r="O1305" s="45" t="s">
        <v>5749</v>
      </c>
      <c r="P1305" s="45" t="s">
        <v>5764</v>
      </c>
      <c r="Q1305" s="45" t="s">
        <v>5766</v>
      </c>
      <c r="R1305" s="29">
        <v>3.69</v>
      </c>
      <c r="S1305" s="30"/>
      <c r="T1305" s="31">
        <v>1.35</v>
      </c>
      <c r="U1305" s="9">
        <v>1.35</v>
      </c>
      <c r="V1305" s="29">
        <v>3.69</v>
      </c>
      <c r="W1305" s="30"/>
      <c r="X1305" s="30"/>
      <c r="Y1305" s="30"/>
      <c r="Z1305" s="30"/>
      <c r="AA1305" s="30"/>
      <c r="AB1305" s="30"/>
      <c r="AC1305" s="30"/>
      <c r="AD1305" s="30"/>
      <c r="AE1305" s="32">
        <v>3.69</v>
      </c>
      <c r="AF1305" s="17">
        <v>3.0329999999999999</v>
      </c>
      <c r="AN1305" s="33">
        <v>3.3614999999999999</v>
      </c>
      <c r="AO1305" s="17" t="s">
        <v>213</v>
      </c>
      <c r="AP1305" s="32" t="s">
        <v>214</v>
      </c>
      <c r="AQ1305" s="17">
        <f>AVERAGE(SMALL(AE1305:AI1305,1),SMALL(AE1305:AI1305,2))</f>
        <v>3.3614999999999999</v>
      </c>
      <c r="AR1305" s="17" t="str">
        <f>IF(R1305 &lt;=( AVERAGE(SMALL(AE1305:AI1305,1),SMALL(AE1305:AI1305,2))), R1305, "")</f>
        <v/>
      </c>
      <c r="AS1305" s="17" t="e">
        <f>AVERAGE(SMALL(AJ1305:AM1305,1),SMALL(AJ1305:AM1305,2))</f>
        <v>#NUM!</v>
      </c>
      <c r="AT1305" s="17">
        <f>T1305*1.075</f>
        <v>1.4512499999999999</v>
      </c>
      <c r="AU1305" s="17">
        <f>U1305*1.075</f>
        <v>1.4512499999999999</v>
      </c>
      <c r="AV1305" s="30">
        <f>MIN(AN1305,AT1305,AU1305)</f>
        <v>1.4512499999999999</v>
      </c>
      <c r="AW1305" s="17" t="s">
        <v>75</v>
      </c>
      <c r="AX1305" s="17" t="s">
        <v>76</v>
      </c>
      <c r="AY1305" s="33">
        <v>1.45</v>
      </c>
      <c r="AZ1305" s="34">
        <f>IF(AND(AY1305&gt;0,AY1305&lt;=10),AY1305*0.25,IF(AND(AY1305&gt;10,AY1305&lt;=50),AY1305*0.17,IF(AND(AY1305&gt;10,AY1305&lt;=100),AY1305*0.12,IF(AY1305&gt;100,AY1305*0.1))))</f>
        <v>0.36249999999999999</v>
      </c>
      <c r="BA1305" s="35">
        <f>AZ1305+AY1305</f>
        <v>1.8125</v>
      </c>
      <c r="BB1305" s="33">
        <f>BA1305+BA1305*0.08</f>
        <v>1.9575</v>
      </c>
    </row>
    <row r="1306" spans="1:54" s="17" customFormat="1" ht="30">
      <c r="A1306" s="43" t="s">
        <v>5747</v>
      </c>
      <c r="B1306" s="23">
        <v>1329</v>
      </c>
      <c r="C1306" s="44">
        <v>5277</v>
      </c>
      <c r="D1306" s="44"/>
      <c r="E1306" s="45" t="s">
        <v>5899</v>
      </c>
      <c r="F1306" s="45" t="s">
        <v>5900</v>
      </c>
      <c r="G1306" s="35" t="s">
        <v>4934</v>
      </c>
      <c r="H1306" s="48" t="s">
        <v>953</v>
      </c>
      <c r="I1306" s="45" t="s">
        <v>106</v>
      </c>
      <c r="J1306" s="45" t="s">
        <v>5763</v>
      </c>
      <c r="K1306" s="46"/>
      <c r="L1306" s="45"/>
      <c r="M1306" s="47">
        <v>40</v>
      </c>
      <c r="N1306" s="45" t="s">
        <v>47</v>
      </c>
      <c r="O1306" s="45" t="s">
        <v>5749</v>
      </c>
      <c r="P1306" s="45" t="s">
        <v>5764</v>
      </c>
      <c r="Q1306" s="45" t="s">
        <v>5903</v>
      </c>
      <c r="R1306" s="29">
        <v>3.01</v>
      </c>
      <c r="S1306" s="30"/>
      <c r="T1306" s="31">
        <v>1.48</v>
      </c>
      <c r="U1306" s="9">
        <v>1.36</v>
      </c>
      <c r="V1306" s="29">
        <v>3.3</v>
      </c>
      <c r="W1306" s="30"/>
      <c r="X1306" s="30">
        <v>2.72</v>
      </c>
      <c r="Y1306" s="30"/>
      <c r="Z1306" s="30"/>
      <c r="AA1306" s="30"/>
      <c r="AB1306" s="30"/>
      <c r="AC1306" s="30"/>
      <c r="AD1306" s="30"/>
      <c r="AE1306" s="32">
        <v>3.3</v>
      </c>
      <c r="AN1306" s="33">
        <v>2.9119999999999999</v>
      </c>
      <c r="AO1306" s="17" t="s">
        <v>338</v>
      </c>
      <c r="AP1306" s="32" t="s">
        <v>339</v>
      </c>
      <c r="AQ1306" s="17" t="e">
        <f>AVERAGE(SMALL(AE1306:AI1306,1),SMALL(AE1306:AI1306,2))</f>
        <v>#NUM!</v>
      </c>
      <c r="AR1306" s="17" t="e">
        <f>IF(R1306 &lt;=( AVERAGE(SMALL(AE1306:AI1306,1),SMALL(AE1306:AI1306,2))), R1306, "")</f>
        <v>#NUM!</v>
      </c>
      <c r="AS1306" s="17" t="e">
        <f>AVERAGE(SMALL(AJ1306:AM1306,1),SMALL(AJ1306:AM1306,2))</f>
        <v>#NUM!</v>
      </c>
      <c r="AT1306" s="17">
        <f>T1306*1.075</f>
        <v>1.591</v>
      </c>
      <c r="AU1306" s="17">
        <f>U1306*1.075</f>
        <v>1.462</v>
      </c>
      <c r="AV1306" s="30">
        <f>MIN(AN1306,AT1306,AU1306)</f>
        <v>1.462</v>
      </c>
      <c r="AW1306" s="17" t="s">
        <v>75</v>
      </c>
      <c r="AX1306" s="17" t="s">
        <v>76</v>
      </c>
      <c r="AY1306" s="33">
        <v>1.46</v>
      </c>
      <c r="AZ1306" s="34">
        <f>IF(AND(AY1306&gt;0,AY1306&lt;=10),AY1306*0.25,IF(AND(AY1306&gt;10,AY1306&lt;=50),AY1306*0.17,IF(AND(AY1306&gt;10,AY1306&lt;=100),AY1306*0.12,IF(AY1306&gt;100,AY1306*0.1))))</f>
        <v>0.36499999999999999</v>
      </c>
      <c r="BA1306" s="35">
        <f>AZ1306+AY1306</f>
        <v>1.825</v>
      </c>
      <c r="BB1306" s="33">
        <f>BA1306+BA1306*0.08</f>
        <v>1.9709999999999999</v>
      </c>
    </row>
    <row r="1307" spans="1:54" s="17" customFormat="1" ht="30">
      <c r="A1307" s="43" t="s">
        <v>5747</v>
      </c>
      <c r="B1307" s="23">
        <v>1292</v>
      </c>
      <c r="C1307" s="44">
        <v>11401</v>
      </c>
      <c r="D1307" s="44"/>
      <c r="E1307" s="45" t="s">
        <v>5748</v>
      </c>
      <c r="F1307" s="45" t="s">
        <v>78</v>
      </c>
      <c r="G1307" s="35" t="s">
        <v>79</v>
      </c>
      <c r="H1307" s="48" t="s">
        <v>409</v>
      </c>
      <c r="I1307" s="45" t="s">
        <v>106</v>
      </c>
      <c r="J1307" s="45" t="s">
        <v>403</v>
      </c>
      <c r="K1307" s="46"/>
      <c r="L1307" s="45"/>
      <c r="M1307" s="47">
        <v>30</v>
      </c>
      <c r="N1307" s="45" t="s">
        <v>47</v>
      </c>
      <c r="O1307" s="45" t="s">
        <v>5749</v>
      </c>
      <c r="P1307" s="45" t="s">
        <v>5750</v>
      </c>
      <c r="Q1307" s="45" t="s">
        <v>5753</v>
      </c>
      <c r="R1307" s="29">
        <v>1.65</v>
      </c>
      <c r="S1307" s="30"/>
      <c r="T1307" s="31">
        <v>1.41</v>
      </c>
      <c r="U1307" s="9">
        <v>1.41</v>
      </c>
      <c r="V1307" s="29">
        <v>1.96</v>
      </c>
      <c r="W1307" s="30"/>
      <c r="X1307" s="30"/>
      <c r="Y1307" s="30">
        <v>1.34</v>
      </c>
      <c r="Z1307" s="30"/>
      <c r="AA1307" s="30"/>
      <c r="AB1307" s="30"/>
      <c r="AC1307" s="30"/>
      <c r="AD1307" s="30"/>
      <c r="AE1307" s="32">
        <v>1.96</v>
      </c>
      <c r="AN1307" s="33">
        <v>1.65</v>
      </c>
      <c r="AO1307" s="17" t="s">
        <v>51</v>
      </c>
      <c r="AP1307" s="32" t="s">
        <v>52</v>
      </c>
      <c r="AQ1307" s="17" t="e">
        <f>AVERAGE(SMALL(AE1307:AI1307,1),SMALL(AE1307:AI1307,2))</f>
        <v>#NUM!</v>
      </c>
      <c r="AR1307" s="17" t="e">
        <f>IF(R1307 &lt;=( AVERAGE(SMALL(AE1307:AI1307,1),SMALL(AE1307:AI1307,2))), R1307, "")</f>
        <v>#NUM!</v>
      </c>
      <c r="AS1307" s="17" t="e">
        <f>AVERAGE(SMALL(AJ1307:AM1307,1),SMALL(AJ1307:AM1307,2))</f>
        <v>#NUM!</v>
      </c>
      <c r="AT1307" s="17">
        <f>T1307*1.075</f>
        <v>1.5157499999999999</v>
      </c>
      <c r="AU1307" s="17">
        <f>U1307*1.075</f>
        <v>1.5157499999999999</v>
      </c>
      <c r="AV1307" s="30">
        <f>MIN(AN1307,AT1307,AU1307)</f>
        <v>1.5157499999999999</v>
      </c>
      <c r="AW1307" s="17" t="s">
        <v>75</v>
      </c>
      <c r="AX1307" s="17" t="s">
        <v>76</v>
      </c>
      <c r="AY1307" s="33">
        <v>1.52</v>
      </c>
      <c r="AZ1307" s="34">
        <f>IF(AND(AY1307&gt;0,AY1307&lt;=10),AY1307*0.25,IF(AND(AY1307&gt;10,AY1307&lt;=50),AY1307*0.17,IF(AND(AY1307&gt;10,AY1307&lt;=100),AY1307*0.12,IF(AY1307&gt;100,AY1307*0.1))))</f>
        <v>0.38</v>
      </c>
      <c r="BA1307" s="35">
        <f>AZ1307+AY1307</f>
        <v>1.9</v>
      </c>
      <c r="BB1307" s="33">
        <f>BA1307+BA1307*0.08</f>
        <v>2.052</v>
      </c>
    </row>
    <row r="1308" spans="1:54" s="17" customFormat="1" ht="30">
      <c r="A1308" s="43" t="s">
        <v>5747</v>
      </c>
      <c r="B1308" s="23">
        <v>1297</v>
      </c>
      <c r="C1308" s="44">
        <v>5369</v>
      </c>
      <c r="D1308" s="44"/>
      <c r="E1308" s="45" t="s">
        <v>5772</v>
      </c>
      <c r="F1308" s="45" t="s">
        <v>5773</v>
      </c>
      <c r="G1308" s="35" t="s">
        <v>5774</v>
      </c>
      <c r="H1308" s="48" t="s">
        <v>5775</v>
      </c>
      <c r="I1308" s="45" t="s">
        <v>831</v>
      </c>
      <c r="J1308" s="45" t="s">
        <v>5776</v>
      </c>
      <c r="K1308" s="46">
        <v>10</v>
      </c>
      <c r="L1308" s="45" t="s">
        <v>83</v>
      </c>
      <c r="M1308" s="47">
        <v>1</v>
      </c>
      <c r="N1308" s="45" t="s">
        <v>47</v>
      </c>
      <c r="O1308" s="45" t="s">
        <v>5749</v>
      </c>
      <c r="P1308" s="45" t="s">
        <v>5764</v>
      </c>
      <c r="Q1308" s="45" t="s">
        <v>5777</v>
      </c>
      <c r="R1308" s="29">
        <v>1.7</v>
      </c>
      <c r="S1308" s="30"/>
      <c r="T1308" s="31">
        <v>1.83</v>
      </c>
      <c r="U1308" s="9" t="s">
        <v>58</v>
      </c>
      <c r="V1308" s="29">
        <v>2.36</v>
      </c>
      <c r="W1308" s="30"/>
      <c r="X1308" s="30">
        <v>1.83</v>
      </c>
      <c r="Y1308" s="30">
        <v>1.57</v>
      </c>
      <c r="Z1308" s="30"/>
      <c r="AA1308" s="30"/>
      <c r="AB1308" s="30"/>
      <c r="AC1308" s="30"/>
      <c r="AD1308" s="30"/>
      <c r="AE1308" s="32">
        <v>2.36</v>
      </c>
      <c r="AG1308" s="17">
        <v>1.82</v>
      </c>
      <c r="AH1308" s="17">
        <v>1.48</v>
      </c>
      <c r="AN1308" s="33">
        <v>1.65</v>
      </c>
      <c r="AO1308" s="17" t="s">
        <v>213</v>
      </c>
      <c r="AP1308" s="32" t="s">
        <v>214</v>
      </c>
      <c r="AQ1308" s="17">
        <f>AVERAGE(SMALL(AE1308:AI1308,1),SMALL(AE1308:AI1308,2))</f>
        <v>1.65</v>
      </c>
      <c r="AR1308" s="17" t="str">
        <f>IF(R1308 &lt;=( AVERAGE(SMALL(AE1308:AI1308,1),SMALL(AE1308:AI1308,2))), R1308, "")</f>
        <v/>
      </c>
      <c r="AS1308" s="17" t="e">
        <f>AVERAGE(SMALL(AJ1308:AM1308,1),SMALL(AJ1308:AM1308,2))</f>
        <v>#NUM!</v>
      </c>
      <c r="AT1308" s="17">
        <f>T1308*1.075</f>
        <v>1.9672499999999999</v>
      </c>
      <c r="AU1308" s="17" t="e">
        <f>U1308*1.075</f>
        <v>#VALUE!</v>
      </c>
      <c r="AV1308" s="30" t="e">
        <f>MIN(AN1308,AT1308,AU1308)</f>
        <v>#VALUE!</v>
      </c>
      <c r="AW1308" s="17" t="s">
        <v>215</v>
      </c>
      <c r="AX1308" s="17" t="s">
        <v>214</v>
      </c>
      <c r="AY1308" s="33">
        <v>1.65</v>
      </c>
      <c r="AZ1308" s="34">
        <f>IF(AND(AY1308&gt;0,AY1308&lt;=10),AY1308*0.25,IF(AND(AY1308&gt;10,AY1308&lt;=50),AY1308*0.17,IF(AND(AY1308&gt;10,AY1308&lt;=100),AY1308*0.12,IF(AY1308&gt;100,AY1308*0.1))))</f>
        <v>0.41249999999999998</v>
      </c>
      <c r="BA1308" s="35">
        <f>AZ1308+AY1308</f>
        <v>2.0625</v>
      </c>
      <c r="BB1308" s="33">
        <f>BA1308+BA1308*0.08</f>
        <v>2.2275</v>
      </c>
    </row>
    <row r="1309" spans="1:54" s="17" customFormat="1" ht="30">
      <c r="A1309" s="43" t="s">
        <v>5747</v>
      </c>
      <c r="B1309" s="23">
        <v>1307</v>
      </c>
      <c r="C1309" s="44">
        <v>16084</v>
      </c>
      <c r="D1309" s="44"/>
      <c r="E1309" s="45" t="s">
        <v>5808</v>
      </c>
      <c r="F1309" s="45" t="s">
        <v>5809</v>
      </c>
      <c r="G1309" s="35" t="s">
        <v>3237</v>
      </c>
      <c r="H1309" s="48" t="s">
        <v>2767</v>
      </c>
      <c r="I1309" s="45" t="s">
        <v>1220</v>
      </c>
      <c r="J1309" s="45" t="s">
        <v>5810</v>
      </c>
      <c r="K1309" s="46">
        <v>15</v>
      </c>
      <c r="L1309" s="45" t="s">
        <v>71</v>
      </c>
      <c r="M1309" s="47">
        <v>1</v>
      </c>
      <c r="N1309" s="45" t="s">
        <v>47</v>
      </c>
      <c r="O1309" s="45" t="s">
        <v>5749</v>
      </c>
      <c r="P1309" s="45" t="s">
        <v>5811</v>
      </c>
      <c r="Q1309" s="45" t="s">
        <v>5812</v>
      </c>
      <c r="R1309" s="29">
        <v>1.66</v>
      </c>
      <c r="S1309" s="30"/>
      <c r="T1309" s="31">
        <v>2</v>
      </c>
      <c r="U1309" s="9">
        <v>2</v>
      </c>
      <c r="V1309" s="29">
        <v>2.33</v>
      </c>
      <c r="W1309" s="30"/>
      <c r="X1309" s="30">
        <v>1</v>
      </c>
      <c r="Y1309" s="30"/>
      <c r="Z1309" s="30"/>
      <c r="AA1309" s="30"/>
      <c r="AB1309" s="30"/>
      <c r="AC1309" s="30"/>
      <c r="AD1309" s="30"/>
      <c r="AE1309" s="32">
        <v>2.33</v>
      </c>
      <c r="AN1309" s="33">
        <v>1.67</v>
      </c>
      <c r="AO1309" s="17" t="s">
        <v>213</v>
      </c>
      <c r="AP1309" s="32" t="s">
        <v>214</v>
      </c>
      <c r="AQ1309" s="17" t="e">
        <f>AVERAGE(SMALL(AE1309:AI1309,1),SMALL(AE1309:AI1309,2))</f>
        <v>#NUM!</v>
      </c>
      <c r="AR1309" s="17" t="e">
        <f>IF(R1309 &lt;=( AVERAGE(SMALL(AE1309:AI1309,1),SMALL(AE1309:AI1309,2))), R1309, "")</f>
        <v>#NUM!</v>
      </c>
      <c r="AS1309" s="17" t="e">
        <f>AVERAGE(SMALL(AJ1309:AM1309,1),SMALL(AJ1309:AM1309,2))</f>
        <v>#NUM!</v>
      </c>
      <c r="AT1309" s="17">
        <f>T1309*1.075</f>
        <v>2.15</v>
      </c>
      <c r="AU1309" s="17">
        <f>U1309*1.075</f>
        <v>2.15</v>
      </c>
      <c r="AV1309" s="30">
        <f>MIN(AN1309,AT1309,AU1309)</f>
        <v>1.67</v>
      </c>
      <c r="AW1309" s="42" t="s">
        <v>53</v>
      </c>
      <c r="AX1309" s="17" t="s">
        <v>52</v>
      </c>
      <c r="AY1309" s="33">
        <v>1.66</v>
      </c>
      <c r="AZ1309" s="34">
        <f>IF(AND(AY1309&gt;0,AY1309&lt;=10),AY1309*0.25,IF(AND(AY1309&gt;10,AY1309&lt;=50),AY1309*0.17,IF(AND(AY1309&gt;10,AY1309&lt;=100),AY1309*0.12,IF(AY1309&gt;100,AY1309*0.1))))</f>
        <v>0.41499999999999998</v>
      </c>
      <c r="BA1309" s="35">
        <f>AZ1309+AY1309</f>
        <v>2.0749999999999997</v>
      </c>
      <c r="BB1309" s="33">
        <f>BA1309+BA1309*0.08</f>
        <v>2.2409999999999997</v>
      </c>
    </row>
    <row r="1310" spans="1:54" s="17" customFormat="1" ht="30">
      <c r="A1310" s="43" t="s">
        <v>5747</v>
      </c>
      <c r="B1310" s="23">
        <v>1319</v>
      </c>
      <c r="C1310" s="44">
        <v>5216</v>
      </c>
      <c r="D1310" s="44"/>
      <c r="E1310" s="45" t="s">
        <v>5868</v>
      </c>
      <c r="F1310" s="45" t="s">
        <v>4989</v>
      </c>
      <c r="G1310" s="35" t="s">
        <v>2301</v>
      </c>
      <c r="H1310" s="48" t="s">
        <v>3868</v>
      </c>
      <c r="I1310" s="45" t="s">
        <v>69</v>
      </c>
      <c r="J1310" s="45" t="s">
        <v>5869</v>
      </c>
      <c r="K1310" s="46">
        <v>30</v>
      </c>
      <c r="L1310" s="45" t="s">
        <v>71</v>
      </c>
      <c r="M1310" s="47">
        <v>1</v>
      </c>
      <c r="N1310" s="45" t="s">
        <v>47</v>
      </c>
      <c r="O1310" s="45" t="s">
        <v>5749</v>
      </c>
      <c r="P1310" s="45" t="s">
        <v>5764</v>
      </c>
      <c r="Q1310" s="45" t="s">
        <v>5870</v>
      </c>
      <c r="R1310" s="29">
        <v>1.86</v>
      </c>
      <c r="S1310" s="30"/>
      <c r="T1310" s="31">
        <v>1.78</v>
      </c>
      <c r="U1310" s="9">
        <v>1.78</v>
      </c>
      <c r="V1310" s="29">
        <v>2.19</v>
      </c>
      <c r="W1310" s="30"/>
      <c r="X1310" s="30">
        <v>2.09</v>
      </c>
      <c r="Y1310" s="30">
        <v>1.62</v>
      </c>
      <c r="Z1310" s="30"/>
      <c r="AA1310" s="30"/>
      <c r="AB1310" s="30"/>
      <c r="AC1310" s="30"/>
      <c r="AD1310" s="30"/>
      <c r="AE1310" s="32">
        <v>2.19</v>
      </c>
      <c r="AG1310" s="17">
        <v>1.74</v>
      </c>
      <c r="AH1310" s="17">
        <v>1.62</v>
      </c>
      <c r="AN1310" s="33">
        <v>1.68</v>
      </c>
      <c r="AO1310" s="17" t="s">
        <v>213</v>
      </c>
      <c r="AP1310" s="32" t="s">
        <v>214</v>
      </c>
      <c r="AQ1310" s="17">
        <f>AVERAGE(SMALL(AE1310:AI1310,1),SMALL(AE1310:AI1310,2))</f>
        <v>1.6800000000000002</v>
      </c>
      <c r="AR1310" s="17" t="str">
        <f>IF(R1310 &lt;=( AVERAGE(SMALL(AE1310:AI1310,1),SMALL(AE1310:AI1310,2))), R1310, "")</f>
        <v/>
      </c>
      <c r="AS1310" s="17" t="e">
        <f>AVERAGE(SMALL(AJ1310:AM1310,1),SMALL(AJ1310:AM1310,2))</f>
        <v>#NUM!</v>
      </c>
      <c r="AT1310" s="17">
        <f>T1310*1.075</f>
        <v>1.9135</v>
      </c>
      <c r="AU1310" s="17">
        <f>U1310*1.075</f>
        <v>1.9135</v>
      </c>
      <c r="AV1310" s="30">
        <f>MIN(AN1310,AT1310,AU1310)</f>
        <v>1.68</v>
      </c>
      <c r="AW1310" s="17" t="s">
        <v>215</v>
      </c>
      <c r="AX1310" s="17" t="s">
        <v>214</v>
      </c>
      <c r="AY1310" s="33">
        <v>1.68</v>
      </c>
      <c r="AZ1310" s="34">
        <f>IF(AND(AY1310&gt;0,AY1310&lt;=10),AY1310*0.25,IF(AND(AY1310&gt;10,AY1310&lt;=50),AY1310*0.17,IF(AND(AY1310&gt;10,AY1310&lt;=100),AY1310*0.12,IF(AY1310&gt;100,AY1310*0.1))))</f>
        <v>0.42</v>
      </c>
      <c r="BA1310" s="35">
        <f>AZ1310+AY1310</f>
        <v>2.1</v>
      </c>
      <c r="BB1310" s="33">
        <f>BA1310+BA1310*0.08</f>
        <v>2.2680000000000002</v>
      </c>
    </row>
    <row r="1311" spans="1:54" s="17" customFormat="1" ht="30">
      <c r="A1311" s="43" t="s">
        <v>5747</v>
      </c>
      <c r="B1311" s="23">
        <v>1327</v>
      </c>
      <c r="C1311" s="44">
        <v>5510</v>
      </c>
      <c r="D1311" s="44"/>
      <c r="E1311" s="45" t="s">
        <v>5894</v>
      </c>
      <c r="F1311" s="45" t="s">
        <v>5895</v>
      </c>
      <c r="G1311" s="35" t="s">
        <v>3459</v>
      </c>
      <c r="H1311" s="48" t="s">
        <v>1027</v>
      </c>
      <c r="I1311" s="45" t="s">
        <v>4442</v>
      </c>
      <c r="J1311" s="45" t="s">
        <v>5896</v>
      </c>
      <c r="K1311" s="46">
        <v>10</v>
      </c>
      <c r="L1311" s="45" t="s">
        <v>83</v>
      </c>
      <c r="M1311" s="47">
        <v>1</v>
      </c>
      <c r="N1311" s="45" t="s">
        <v>47</v>
      </c>
      <c r="O1311" s="45" t="s">
        <v>5749</v>
      </c>
      <c r="P1311" s="45" t="s">
        <v>5897</v>
      </c>
      <c r="Q1311" s="45" t="s">
        <v>5898</v>
      </c>
      <c r="R1311" s="29">
        <v>1.88</v>
      </c>
      <c r="S1311" s="30"/>
      <c r="T1311" s="31">
        <v>1.6</v>
      </c>
      <c r="U1311" s="9">
        <v>1.6</v>
      </c>
      <c r="V1311" s="29">
        <v>2.0499999999999998</v>
      </c>
      <c r="W1311" s="30"/>
      <c r="X1311" s="30"/>
      <c r="Y1311" s="30">
        <v>1.71</v>
      </c>
      <c r="Z1311" s="30"/>
      <c r="AA1311" s="30"/>
      <c r="AB1311" s="30"/>
      <c r="AC1311" s="30"/>
      <c r="AD1311" s="30"/>
      <c r="AE1311" s="32">
        <v>2.0499999999999998</v>
      </c>
      <c r="AN1311" s="33">
        <v>1.88</v>
      </c>
      <c r="AO1311" s="17" t="s">
        <v>51</v>
      </c>
      <c r="AP1311" s="32" t="s">
        <v>52</v>
      </c>
      <c r="AQ1311" s="17" t="e">
        <f>AVERAGE(SMALL(AE1311:AI1311,1),SMALL(AE1311:AI1311,2))</f>
        <v>#NUM!</v>
      </c>
      <c r="AR1311" s="17" t="e">
        <f>IF(R1311 &lt;=( AVERAGE(SMALL(AE1311:AI1311,1),SMALL(AE1311:AI1311,2))), R1311, "")</f>
        <v>#NUM!</v>
      </c>
      <c r="AS1311" s="17" t="e">
        <f>AVERAGE(SMALL(AJ1311:AM1311,1),SMALL(AJ1311:AM1311,2))</f>
        <v>#NUM!</v>
      </c>
      <c r="AT1311" s="17">
        <f>T1311*1.075</f>
        <v>1.72</v>
      </c>
      <c r="AU1311" s="17">
        <f>U1311*1.075</f>
        <v>1.72</v>
      </c>
      <c r="AV1311" s="30">
        <f>MIN(AN1311,AT1311,AU1311)</f>
        <v>1.72</v>
      </c>
      <c r="AW1311" s="17" t="s">
        <v>75</v>
      </c>
      <c r="AX1311" s="17" t="s">
        <v>76</v>
      </c>
      <c r="AY1311" s="33">
        <v>1.72</v>
      </c>
      <c r="AZ1311" s="34">
        <f>IF(AND(AY1311&gt;0,AY1311&lt;=10),AY1311*0.25,IF(AND(AY1311&gt;10,AY1311&lt;=50),AY1311*0.17,IF(AND(AY1311&gt;10,AY1311&lt;=100),AY1311*0.12,IF(AY1311&gt;100,AY1311*0.1))))</f>
        <v>0.43</v>
      </c>
      <c r="BA1311" s="35">
        <f>AZ1311+AY1311</f>
        <v>2.15</v>
      </c>
      <c r="BB1311" s="33">
        <f>BA1311+BA1311*0.08</f>
        <v>2.3220000000000001</v>
      </c>
    </row>
    <row r="1312" spans="1:54" s="17" customFormat="1" ht="30">
      <c r="A1312" s="43" t="s">
        <v>5747</v>
      </c>
      <c r="B1312" s="23">
        <v>1313</v>
      </c>
      <c r="C1312" s="44">
        <v>5511</v>
      </c>
      <c r="D1312" s="44"/>
      <c r="E1312" s="45" t="s">
        <v>5836</v>
      </c>
      <c r="F1312" s="45" t="s">
        <v>5837</v>
      </c>
      <c r="G1312" s="35" t="s">
        <v>5838</v>
      </c>
      <c r="H1312" s="48" t="s">
        <v>5839</v>
      </c>
      <c r="I1312" s="45" t="s">
        <v>1220</v>
      </c>
      <c r="J1312" s="45" t="s">
        <v>5840</v>
      </c>
      <c r="K1312" s="46">
        <v>20</v>
      </c>
      <c r="L1312" s="45" t="s">
        <v>71</v>
      </c>
      <c r="M1312" s="47">
        <v>1</v>
      </c>
      <c r="N1312" s="45" t="s">
        <v>47</v>
      </c>
      <c r="O1312" s="45" t="s">
        <v>5749</v>
      </c>
      <c r="P1312" s="45" t="s">
        <v>5806</v>
      </c>
      <c r="Q1312" s="45" t="s">
        <v>5841</v>
      </c>
      <c r="R1312" s="29">
        <v>1.75</v>
      </c>
      <c r="S1312" s="30"/>
      <c r="T1312" s="31">
        <v>1.7</v>
      </c>
      <c r="U1312" s="9">
        <v>1.7</v>
      </c>
      <c r="V1312" s="29">
        <v>2.15</v>
      </c>
      <c r="W1312" s="30"/>
      <c r="X1312" s="30">
        <v>1.35</v>
      </c>
      <c r="Y1312" s="30">
        <v>2.19</v>
      </c>
      <c r="Z1312" s="30"/>
      <c r="AA1312" s="30"/>
      <c r="AB1312" s="30"/>
      <c r="AC1312" s="30"/>
      <c r="AD1312" s="30"/>
      <c r="AE1312" s="32">
        <v>2.15</v>
      </c>
      <c r="AG1312" s="17">
        <v>1.3531</v>
      </c>
      <c r="AN1312" s="33">
        <v>1.75</v>
      </c>
      <c r="AO1312" s="17" t="s">
        <v>51</v>
      </c>
      <c r="AP1312" s="32" t="s">
        <v>52</v>
      </c>
      <c r="AQ1312" s="17">
        <f>AVERAGE(SMALL(AE1312:AI1312,1),SMALL(AE1312:AI1312,2))</f>
        <v>1.7515499999999999</v>
      </c>
      <c r="AR1312" s="17">
        <f>IF(R1312 &lt;=( AVERAGE(SMALL(AE1312:AI1312,1),SMALL(AE1312:AI1312,2))), R1312, "")</f>
        <v>1.75</v>
      </c>
      <c r="AS1312" s="17" t="e">
        <f>AVERAGE(SMALL(AJ1312:AM1312,1),SMALL(AJ1312:AM1312,2))</f>
        <v>#NUM!</v>
      </c>
      <c r="AT1312" s="17">
        <f>T1312*1.075</f>
        <v>1.8274999999999999</v>
      </c>
      <c r="AU1312" s="17">
        <f>U1312*1.075</f>
        <v>1.8274999999999999</v>
      </c>
      <c r="AV1312" s="30">
        <f>MIN(AN1312,AT1312,AU1312)</f>
        <v>1.75</v>
      </c>
      <c r="AW1312" s="17" t="s">
        <v>53</v>
      </c>
      <c r="AX1312" s="17" t="s">
        <v>52</v>
      </c>
      <c r="AY1312" s="33">
        <v>1.75</v>
      </c>
      <c r="AZ1312" s="34">
        <f>IF(AND(AY1312&gt;0,AY1312&lt;=10),AY1312*0.25,IF(AND(AY1312&gt;10,AY1312&lt;=50),AY1312*0.17,IF(AND(AY1312&gt;10,AY1312&lt;=100),AY1312*0.12,IF(AY1312&gt;100,AY1312*0.1))))</f>
        <v>0.4375</v>
      </c>
      <c r="BA1312" s="35">
        <f>AZ1312+AY1312</f>
        <v>2.1875</v>
      </c>
      <c r="BB1312" s="33">
        <f>BA1312+BA1312*0.08</f>
        <v>2.3624999999999998</v>
      </c>
    </row>
    <row r="1313" spans="1:116" s="17" customFormat="1" ht="30">
      <c r="A1313" s="43" t="s">
        <v>5747</v>
      </c>
      <c r="B1313" s="23">
        <v>1318</v>
      </c>
      <c r="C1313" s="44">
        <v>5890</v>
      </c>
      <c r="D1313" s="44"/>
      <c r="E1313" s="45" t="s">
        <v>5865</v>
      </c>
      <c r="F1313" s="45" t="s">
        <v>5866</v>
      </c>
      <c r="G1313" s="35" t="s">
        <v>1927</v>
      </c>
      <c r="H1313" s="48" t="s">
        <v>812</v>
      </c>
      <c r="I1313" s="45" t="s">
        <v>396</v>
      </c>
      <c r="J1313" s="45" t="s">
        <v>397</v>
      </c>
      <c r="K1313" s="46"/>
      <c r="L1313" s="45"/>
      <c r="M1313" s="47">
        <v>10</v>
      </c>
      <c r="N1313" s="45" t="s">
        <v>47</v>
      </c>
      <c r="O1313" s="45" t="s">
        <v>5749</v>
      </c>
      <c r="P1313" s="45" t="s">
        <v>5847</v>
      </c>
      <c r="Q1313" s="45" t="s">
        <v>5867</v>
      </c>
      <c r="R1313" s="29">
        <v>1.96</v>
      </c>
      <c r="S1313" s="30"/>
      <c r="T1313" s="31">
        <v>1.75</v>
      </c>
      <c r="U1313" s="9">
        <v>1.75</v>
      </c>
      <c r="V1313" s="29">
        <v>2.2999999999999998</v>
      </c>
      <c r="W1313" s="30"/>
      <c r="X1313" s="30"/>
      <c r="Y1313" s="30">
        <v>1.63</v>
      </c>
      <c r="Z1313" s="30"/>
      <c r="AA1313" s="30"/>
      <c r="AB1313" s="30"/>
      <c r="AC1313" s="30"/>
      <c r="AD1313" s="30"/>
      <c r="AE1313" s="32">
        <v>2.2999999999999998</v>
      </c>
      <c r="AN1313" s="33">
        <v>1.96</v>
      </c>
      <c r="AO1313" s="17" t="s">
        <v>51</v>
      </c>
      <c r="AP1313" s="32" t="s">
        <v>52</v>
      </c>
      <c r="AQ1313" s="17" t="e">
        <f>AVERAGE(SMALL(AE1313:AI1313,1),SMALL(AE1313:AI1313,2))</f>
        <v>#NUM!</v>
      </c>
      <c r="AR1313" s="17" t="e">
        <f>IF(R1313 &lt;=( AVERAGE(SMALL(AE1313:AI1313,1),SMALL(AE1313:AI1313,2))), R1313, "")</f>
        <v>#NUM!</v>
      </c>
      <c r="AS1313" s="17" t="e">
        <f>AVERAGE(SMALL(AJ1313:AM1313,1),SMALL(AJ1313:AM1313,2))</f>
        <v>#NUM!</v>
      </c>
      <c r="AT1313" s="17">
        <f>T1313*1.075</f>
        <v>1.8812499999999999</v>
      </c>
      <c r="AU1313" s="17">
        <f>U1313*1.075</f>
        <v>1.8812499999999999</v>
      </c>
      <c r="AV1313" s="30">
        <f>MIN(AN1313,AT1313,AU1313)</f>
        <v>1.8812499999999999</v>
      </c>
      <c r="AW1313" s="17" t="s">
        <v>75</v>
      </c>
      <c r="AX1313" s="17" t="s">
        <v>3740</v>
      </c>
      <c r="AY1313" s="33">
        <v>1.88</v>
      </c>
      <c r="AZ1313" s="34">
        <f>IF(AND(AY1313&gt;0,AY1313&lt;=10),AY1313*0.25,IF(AND(AY1313&gt;10,AY1313&lt;=50),AY1313*0.17,IF(AND(AY1313&gt;10,AY1313&lt;=100),AY1313*0.12,IF(AY1313&gt;100,AY1313*0.1))))</f>
        <v>0.47</v>
      </c>
      <c r="BA1313" s="35">
        <f>AZ1313+AY1313</f>
        <v>2.3499999999999996</v>
      </c>
      <c r="BB1313" s="33">
        <f>BA1313+BA1313*0.08</f>
        <v>2.5379999999999998</v>
      </c>
      <c r="BP1313" s="49"/>
      <c r="BQ1313" s="49"/>
      <c r="BR1313" s="49"/>
      <c r="BS1313" s="49"/>
      <c r="BT1313" s="49"/>
      <c r="BU1313" s="49"/>
      <c r="BV1313" s="49"/>
      <c r="BW1313" s="49"/>
      <c r="BX1313" s="49"/>
      <c r="BY1313" s="49"/>
      <c r="BZ1313" s="49"/>
      <c r="CA1313" s="49"/>
      <c r="CB1313" s="49"/>
      <c r="CC1313" s="49"/>
      <c r="CD1313" s="49"/>
      <c r="CE1313" s="49"/>
      <c r="CF1313" s="49"/>
      <c r="CG1313" s="49"/>
      <c r="CH1313" s="49"/>
      <c r="CI1313" s="49"/>
      <c r="CJ1313" s="49"/>
      <c r="CK1313" s="49"/>
      <c r="CL1313" s="49"/>
      <c r="CM1313" s="49"/>
      <c r="CN1313" s="49"/>
      <c r="CO1313" s="49"/>
      <c r="CP1313" s="49"/>
      <c r="CQ1313" s="49"/>
      <c r="CR1313" s="49"/>
      <c r="CS1313" s="49"/>
      <c r="CT1313" s="49"/>
      <c r="CU1313" s="49"/>
      <c r="CV1313" s="49"/>
      <c r="CW1313" s="49"/>
      <c r="CX1313" s="49"/>
      <c r="CY1313" s="49"/>
      <c r="CZ1313" s="49"/>
      <c r="DA1313" s="49"/>
      <c r="DB1313" s="49"/>
      <c r="DC1313" s="49"/>
      <c r="DD1313" s="49"/>
      <c r="DE1313" s="49"/>
      <c r="DF1313" s="49"/>
      <c r="DG1313" s="49"/>
      <c r="DH1313" s="49"/>
      <c r="DI1313" s="49"/>
      <c r="DJ1313" s="49"/>
      <c r="DK1313" s="49"/>
      <c r="DL1313" s="49"/>
    </row>
    <row r="1314" spans="1:116" s="17" customFormat="1" ht="30">
      <c r="A1314" s="43" t="s">
        <v>5747</v>
      </c>
      <c r="B1314" s="23">
        <v>1321</v>
      </c>
      <c r="C1314" s="44">
        <v>16252</v>
      </c>
      <c r="D1314" s="44"/>
      <c r="E1314" s="45" t="s">
        <v>5875</v>
      </c>
      <c r="F1314" s="45" t="s">
        <v>1179</v>
      </c>
      <c r="G1314" s="35" t="s">
        <v>1180</v>
      </c>
      <c r="H1314" s="48" t="s">
        <v>207</v>
      </c>
      <c r="I1314" s="45" t="s">
        <v>106</v>
      </c>
      <c r="J1314" s="45" t="s">
        <v>5876</v>
      </c>
      <c r="K1314" s="46"/>
      <c r="L1314" s="45"/>
      <c r="M1314" s="47">
        <v>20</v>
      </c>
      <c r="N1314" s="45" t="s">
        <v>47</v>
      </c>
      <c r="O1314" s="45" t="s">
        <v>5749</v>
      </c>
      <c r="P1314" s="45" t="s">
        <v>5750</v>
      </c>
      <c r="Q1314" s="45" t="s">
        <v>5877</v>
      </c>
      <c r="R1314" s="29">
        <v>1.75</v>
      </c>
      <c r="S1314" s="30"/>
      <c r="T1314" s="31">
        <v>1.88</v>
      </c>
      <c r="U1314" s="9" t="s">
        <v>58</v>
      </c>
      <c r="V1314" s="29">
        <v>2.2000000000000002</v>
      </c>
      <c r="W1314" s="30">
        <v>2</v>
      </c>
      <c r="X1314" s="30"/>
      <c r="Y1314" s="30">
        <v>1.5</v>
      </c>
      <c r="Z1314" s="30"/>
      <c r="AA1314" s="30"/>
      <c r="AB1314" s="30"/>
      <c r="AC1314" s="30"/>
      <c r="AD1314" s="30"/>
      <c r="AE1314" s="32">
        <v>2.2000000000000002</v>
      </c>
      <c r="AN1314" s="33">
        <v>1.75</v>
      </c>
      <c r="AO1314" s="17" t="s">
        <v>51</v>
      </c>
      <c r="AP1314" s="32" t="s">
        <v>52</v>
      </c>
      <c r="AQ1314" s="17" t="e">
        <f>AVERAGE(SMALL(AE1314:AI1314,1),SMALL(AE1314:AI1314,2))</f>
        <v>#NUM!</v>
      </c>
      <c r="AR1314" s="17" t="e">
        <f>IF(R1314 &lt;=( AVERAGE(SMALL(AE1314:AI1314,1),SMALL(AE1314:AI1314,2))), R1314, "")</f>
        <v>#NUM!</v>
      </c>
      <c r="AS1314" s="17" t="e">
        <f>AVERAGE(SMALL(AJ1314:AM1314,1),SMALL(AJ1314:AM1314,2))</f>
        <v>#NUM!</v>
      </c>
      <c r="AT1314" s="17">
        <f>T1314*1.075</f>
        <v>2.0209999999999999</v>
      </c>
      <c r="AU1314" s="17" t="e">
        <f>U1314*1.075</f>
        <v>#VALUE!</v>
      </c>
      <c r="AV1314" s="30" t="e">
        <f>MIN(AN1314,AT1314,AU1314)</f>
        <v>#VALUE!</v>
      </c>
      <c r="AW1314" s="42" t="s">
        <v>53</v>
      </c>
      <c r="AX1314" s="17" t="s">
        <v>52</v>
      </c>
      <c r="AY1314" s="33">
        <v>2.0209999999999999</v>
      </c>
      <c r="AZ1314" s="34">
        <f>IF(AND(AY1314&gt;0,AY1314&lt;=10),AY1314*0.25,IF(AND(AY1314&gt;10,AY1314&lt;=50),AY1314*0.17,IF(AND(AY1314&gt;10,AY1314&lt;=100),AY1314*0.12,IF(AY1314&gt;100,AY1314*0.1))))</f>
        <v>0.50524999999999998</v>
      </c>
      <c r="BA1314" s="35">
        <f>AZ1314+AY1314</f>
        <v>2.5262500000000001</v>
      </c>
      <c r="BB1314" s="33">
        <f>BA1314+BA1314*0.08</f>
        <v>2.7283500000000003</v>
      </c>
    </row>
    <row r="1315" spans="1:116" s="17" customFormat="1" ht="30">
      <c r="A1315" s="43" t="s">
        <v>5747</v>
      </c>
      <c r="B1315" s="23">
        <v>1296</v>
      </c>
      <c r="C1315" s="44">
        <v>16067</v>
      </c>
      <c r="D1315" s="44"/>
      <c r="E1315" s="45" t="s">
        <v>5767</v>
      </c>
      <c r="F1315" s="45" t="s">
        <v>5768</v>
      </c>
      <c r="G1315" s="35" t="s">
        <v>811</v>
      </c>
      <c r="H1315" s="48" t="s">
        <v>5769</v>
      </c>
      <c r="I1315" s="45" t="s">
        <v>583</v>
      </c>
      <c r="J1315" s="45" t="s">
        <v>5770</v>
      </c>
      <c r="K1315" s="46">
        <v>5</v>
      </c>
      <c r="L1315" s="45" t="s">
        <v>71</v>
      </c>
      <c r="M1315" s="47">
        <v>1</v>
      </c>
      <c r="N1315" s="45" t="s">
        <v>47</v>
      </c>
      <c r="O1315" s="45" t="s">
        <v>5749</v>
      </c>
      <c r="P1315" s="45" t="s">
        <v>5750</v>
      </c>
      <c r="Q1315" s="45" t="s">
        <v>5771</v>
      </c>
      <c r="R1315" s="29">
        <v>2.0499999999999998</v>
      </c>
      <c r="S1315" s="30"/>
      <c r="T1315" s="31">
        <v>2.2000000000000002</v>
      </c>
      <c r="U1315" s="9" t="s">
        <v>58</v>
      </c>
      <c r="V1315" s="29">
        <v>2.4</v>
      </c>
      <c r="W1315" s="30"/>
      <c r="X1315" s="30">
        <v>1.69</v>
      </c>
      <c r="Y1315" s="30"/>
      <c r="Z1315" s="30"/>
      <c r="AA1315" s="30"/>
      <c r="AB1315" s="30"/>
      <c r="AC1315" s="30"/>
      <c r="AD1315" s="30"/>
      <c r="AE1315" s="32">
        <v>2.4</v>
      </c>
      <c r="AG1315" s="17">
        <v>1.6978500000000001</v>
      </c>
      <c r="AN1315" s="33">
        <v>2.0489000000000002</v>
      </c>
      <c r="AO1315" s="17" t="s">
        <v>213</v>
      </c>
      <c r="AP1315" s="32" t="s">
        <v>214</v>
      </c>
      <c r="AQ1315" s="17">
        <f>AVERAGE(SMALL(AE1315:AI1315,1),SMALL(AE1315:AI1315,2))</f>
        <v>2.0489250000000001</v>
      </c>
      <c r="AR1315" s="17" t="str">
        <f>IF(R1315 &lt;=( AVERAGE(SMALL(AE1315:AI1315,1),SMALL(AE1315:AI1315,2))), R1315, "")</f>
        <v/>
      </c>
      <c r="AS1315" s="17" t="e">
        <f>AVERAGE(SMALL(AJ1315:AM1315,1),SMALL(AJ1315:AM1315,2))</f>
        <v>#NUM!</v>
      </c>
      <c r="AT1315" s="17">
        <f>T1315*1.075</f>
        <v>2.3650000000000002</v>
      </c>
      <c r="AU1315" s="17" t="e">
        <f>U1315*1.075</f>
        <v>#VALUE!</v>
      </c>
      <c r="AV1315" s="30" t="e">
        <f>MIN(AN1315,AT1315,AU1315)</f>
        <v>#VALUE!</v>
      </c>
      <c r="AW1315" s="17" t="s">
        <v>215</v>
      </c>
      <c r="AX1315" s="17" t="s">
        <v>214</v>
      </c>
      <c r="AY1315" s="33">
        <v>2.0499999999999998</v>
      </c>
      <c r="AZ1315" s="34">
        <f>IF(AND(AY1315&gt;0,AY1315&lt;=10),AY1315*0.25,IF(AND(AY1315&gt;10,AY1315&lt;=50),AY1315*0.17,IF(AND(AY1315&gt;10,AY1315&lt;=100),AY1315*0.12,IF(AY1315&gt;100,AY1315*0.1))))</f>
        <v>0.51249999999999996</v>
      </c>
      <c r="BA1315" s="35">
        <f>AZ1315+AY1315</f>
        <v>2.5625</v>
      </c>
      <c r="BB1315" s="33">
        <f>BA1315+BA1315*0.08</f>
        <v>2.7675000000000001</v>
      </c>
    </row>
    <row r="1316" spans="1:116" s="17" customFormat="1" ht="30">
      <c r="A1316" s="43" t="s">
        <v>5747</v>
      </c>
      <c r="B1316" s="23">
        <v>1320</v>
      </c>
      <c r="C1316" s="44">
        <v>5217</v>
      </c>
      <c r="D1316" s="44"/>
      <c r="E1316" s="45" t="s">
        <v>5868</v>
      </c>
      <c r="F1316" s="45" t="s">
        <v>5871</v>
      </c>
      <c r="G1316" s="35" t="s">
        <v>2301</v>
      </c>
      <c r="H1316" s="48" t="s">
        <v>3868</v>
      </c>
      <c r="I1316" s="45" t="s">
        <v>5872</v>
      </c>
      <c r="J1316" s="45" t="s">
        <v>5873</v>
      </c>
      <c r="K1316" s="46">
        <v>40</v>
      </c>
      <c r="L1316" s="45" t="s">
        <v>71</v>
      </c>
      <c r="M1316" s="47">
        <v>1</v>
      </c>
      <c r="N1316" s="45" t="s">
        <v>47</v>
      </c>
      <c r="O1316" s="45" t="s">
        <v>5749</v>
      </c>
      <c r="P1316" s="45" t="s">
        <v>5831</v>
      </c>
      <c r="Q1316" s="45" t="s">
        <v>5874</v>
      </c>
      <c r="R1316" s="29">
        <v>2.1800000000000002</v>
      </c>
      <c r="S1316" s="30"/>
      <c r="T1316" s="31">
        <v>2.0299999999999998</v>
      </c>
      <c r="U1316" s="9">
        <v>2.0299999999999998</v>
      </c>
      <c r="V1316" s="29">
        <v>2.57</v>
      </c>
      <c r="W1316" s="30">
        <v>1.78</v>
      </c>
      <c r="X1316" s="30">
        <v>5.56</v>
      </c>
      <c r="Y1316" s="30">
        <v>2.92</v>
      </c>
      <c r="Z1316" s="30"/>
      <c r="AA1316" s="30"/>
      <c r="AB1316" s="30"/>
      <c r="AC1316" s="30"/>
      <c r="AD1316" s="30"/>
      <c r="AE1316" s="32">
        <v>2.57</v>
      </c>
      <c r="AH1316" s="17">
        <v>2.92</v>
      </c>
      <c r="AN1316" s="33">
        <v>2.1800000000000002</v>
      </c>
      <c r="AO1316" s="17" t="s">
        <v>51</v>
      </c>
      <c r="AP1316" s="32" t="s">
        <v>52</v>
      </c>
      <c r="AQ1316" s="17">
        <f>AVERAGE(SMALL(AE1316:AI1316,1),SMALL(AE1316:AI1316,2))</f>
        <v>2.7450000000000001</v>
      </c>
      <c r="AR1316" s="17">
        <f>IF(R1316 &lt;=( AVERAGE(SMALL(AE1316:AI1316,1),SMALL(AE1316:AI1316,2))), R1316, "")</f>
        <v>2.1800000000000002</v>
      </c>
      <c r="AS1316" s="17" t="e">
        <f>AVERAGE(SMALL(AJ1316:AM1316,1),SMALL(AJ1316:AM1316,2))</f>
        <v>#NUM!</v>
      </c>
      <c r="AT1316" s="17">
        <f>T1316*1.075</f>
        <v>2.1822499999999998</v>
      </c>
      <c r="AU1316" s="17">
        <f>U1316*1.075</f>
        <v>2.1822499999999998</v>
      </c>
      <c r="AV1316" s="30">
        <f>MIN(AN1316,AT1316,AU1316)</f>
        <v>2.1800000000000002</v>
      </c>
      <c r="AW1316" s="17" t="s">
        <v>75</v>
      </c>
      <c r="AX1316" s="17" t="s">
        <v>76</v>
      </c>
      <c r="AY1316" s="33">
        <v>2.1800000000000002</v>
      </c>
      <c r="AZ1316" s="34">
        <f>IF(AND(AY1316&gt;0,AY1316&lt;=10),AY1316*0.25,IF(AND(AY1316&gt;10,AY1316&lt;=50),AY1316*0.17,IF(AND(AY1316&gt;10,AY1316&lt;=100),AY1316*0.12,IF(AY1316&gt;100,AY1316*0.1))))</f>
        <v>0.54500000000000004</v>
      </c>
      <c r="BA1316" s="35">
        <f>AZ1316+AY1316</f>
        <v>2.7250000000000001</v>
      </c>
      <c r="BB1316" s="33">
        <f>BA1316+BA1316*0.08</f>
        <v>2.9430000000000001</v>
      </c>
    </row>
    <row r="1317" spans="1:116" s="17" customFormat="1" ht="30">
      <c r="A1317" s="43" t="s">
        <v>5747</v>
      </c>
      <c r="B1317" s="23">
        <v>1314</v>
      </c>
      <c r="C1317" s="44">
        <v>5870</v>
      </c>
      <c r="D1317" s="44"/>
      <c r="E1317" s="45" t="s">
        <v>5842</v>
      </c>
      <c r="F1317" s="45" t="s">
        <v>5843</v>
      </c>
      <c r="G1317" s="35" t="s">
        <v>5844</v>
      </c>
      <c r="H1317" s="48" t="s">
        <v>5845</v>
      </c>
      <c r="I1317" s="45" t="s">
        <v>396</v>
      </c>
      <c r="J1317" s="45" t="s">
        <v>5846</v>
      </c>
      <c r="K1317" s="46">
        <v>2</v>
      </c>
      <c r="L1317" s="45" t="s">
        <v>83</v>
      </c>
      <c r="M1317" s="47">
        <v>5</v>
      </c>
      <c r="N1317" s="45" t="s">
        <v>47</v>
      </c>
      <c r="O1317" s="45" t="s">
        <v>5749</v>
      </c>
      <c r="P1317" s="45" t="s">
        <v>5847</v>
      </c>
      <c r="Q1317" s="45" t="s">
        <v>5848</v>
      </c>
      <c r="R1317" s="29">
        <v>2.61</v>
      </c>
      <c r="S1317" s="30"/>
      <c r="T1317" s="31">
        <v>2.69</v>
      </c>
      <c r="U1317" s="9">
        <v>2.69</v>
      </c>
      <c r="V1317" s="29">
        <v>3.61</v>
      </c>
      <c r="W1317" s="30"/>
      <c r="X1317" s="30">
        <v>2.6</v>
      </c>
      <c r="Y1317" s="30">
        <v>2.61</v>
      </c>
      <c r="Z1317" s="30"/>
      <c r="AA1317" s="30"/>
      <c r="AB1317" s="30"/>
      <c r="AC1317" s="30"/>
      <c r="AD1317" s="30"/>
      <c r="AE1317" s="32">
        <v>3.61</v>
      </c>
      <c r="AG1317" s="17">
        <v>1.9455</v>
      </c>
      <c r="AH1317" s="17">
        <v>2.61</v>
      </c>
      <c r="AN1317" s="33">
        <v>2.2770000000000001</v>
      </c>
      <c r="AO1317" s="17" t="s">
        <v>213</v>
      </c>
      <c r="AP1317" s="32" t="s">
        <v>214</v>
      </c>
      <c r="AQ1317" s="17">
        <f>AVERAGE(SMALL(AE1317:AI1317,1),SMALL(AE1317:AI1317,2))</f>
        <v>2.2777500000000002</v>
      </c>
      <c r="AR1317" s="17" t="str">
        <f>IF(R1317 &lt;=( AVERAGE(SMALL(AE1317:AI1317,1),SMALL(AE1317:AI1317,2))), R1317, "")</f>
        <v/>
      </c>
      <c r="AS1317" s="17" t="e">
        <f>AVERAGE(SMALL(AJ1317:AM1317,1),SMALL(AJ1317:AM1317,2))</f>
        <v>#NUM!</v>
      </c>
      <c r="AT1317" s="17">
        <f>T1317*1.075</f>
        <v>2.89175</v>
      </c>
      <c r="AU1317" s="17">
        <f>U1317*1.075</f>
        <v>2.89175</v>
      </c>
      <c r="AV1317" s="30">
        <f>MIN(AN1317,AT1317,AU1317)</f>
        <v>2.2770000000000001</v>
      </c>
      <c r="AW1317" s="17" t="s">
        <v>215</v>
      </c>
      <c r="AX1317" s="17" t="s">
        <v>214</v>
      </c>
      <c r="AY1317" s="33">
        <v>2.2770000000000001</v>
      </c>
      <c r="AZ1317" s="34">
        <f>IF(AND(AY1317&gt;0,AY1317&lt;=10),AY1317*0.25,IF(AND(AY1317&gt;10,AY1317&lt;=50),AY1317*0.17,IF(AND(AY1317&gt;10,AY1317&lt;=100),AY1317*0.12,IF(AY1317&gt;100,AY1317*0.1))))</f>
        <v>0.56925000000000003</v>
      </c>
      <c r="BA1317" s="35">
        <f>AZ1317+AY1317</f>
        <v>2.8462500000000004</v>
      </c>
      <c r="BB1317" s="57">
        <v>2.85</v>
      </c>
      <c r="BP1317" s="49"/>
      <c r="BQ1317" s="49"/>
      <c r="BR1317" s="49"/>
      <c r="BS1317" s="49"/>
      <c r="BT1317" s="49"/>
      <c r="BU1317" s="49"/>
      <c r="BV1317" s="49"/>
      <c r="BW1317" s="49"/>
      <c r="BX1317" s="49"/>
      <c r="BY1317" s="49"/>
      <c r="BZ1317" s="49"/>
      <c r="CA1317" s="49"/>
      <c r="CB1317" s="49"/>
      <c r="CC1317" s="49"/>
      <c r="CD1317" s="49"/>
      <c r="CE1317" s="49"/>
      <c r="CF1317" s="49"/>
      <c r="CG1317" s="49"/>
      <c r="CH1317" s="49"/>
      <c r="CI1317" s="49"/>
      <c r="CJ1317" s="49"/>
      <c r="CK1317" s="49"/>
      <c r="CL1317" s="49"/>
      <c r="CM1317" s="49"/>
      <c r="CN1317" s="49"/>
      <c r="CO1317" s="49"/>
      <c r="CP1317" s="49"/>
      <c r="CQ1317" s="49"/>
      <c r="CR1317" s="49"/>
      <c r="CS1317" s="49"/>
      <c r="CT1317" s="49"/>
      <c r="CU1317" s="49"/>
      <c r="CV1317" s="49"/>
      <c r="CW1317" s="49"/>
      <c r="CX1317" s="49"/>
      <c r="CY1317" s="49"/>
      <c r="CZ1317" s="49"/>
      <c r="DA1317" s="49"/>
      <c r="DB1317" s="49"/>
      <c r="DC1317" s="49"/>
      <c r="DD1317" s="49"/>
      <c r="DE1317" s="49"/>
      <c r="DF1317" s="49"/>
      <c r="DG1317" s="49"/>
      <c r="DH1317" s="49"/>
      <c r="DI1317" s="49"/>
      <c r="DJ1317" s="49"/>
      <c r="DK1317" s="49"/>
      <c r="DL1317" s="49"/>
    </row>
    <row r="1318" spans="1:116" s="17" customFormat="1" ht="30">
      <c r="A1318" s="43" t="s">
        <v>5747</v>
      </c>
      <c r="B1318" s="23">
        <v>1316</v>
      </c>
      <c r="C1318" s="44">
        <v>16072</v>
      </c>
      <c r="D1318" s="44"/>
      <c r="E1318" s="45" t="s">
        <v>5855</v>
      </c>
      <c r="F1318" s="45" t="s">
        <v>5856</v>
      </c>
      <c r="G1318" s="35" t="s">
        <v>3385</v>
      </c>
      <c r="H1318" s="48" t="s">
        <v>5857</v>
      </c>
      <c r="I1318" s="45" t="s">
        <v>127</v>
      </c>
      <c r="J1318" s="45" t="s">
        <v>5858</v>
      </c>
      <c r="K1318" s="46">
        <v>100</v>
      </c>
      <c r="L1318" s="45" t="s">
        <v>83</v>
      </c>
      <c r="M1318" s="47">
        <v>1</v>
      </c>
      <c r="N1318" s="45" t="s">
        <v>47</v>
      </c>
      <c r="O1318" s="45" t="s">
        <v>5749</v>
      </c>
      <c r="P1318" s="45" t="s">
        <v>5750</v>
      </c>
      <c r="Q1318" s="45" t="s">
        <v>5859</v>
      </c>
      <c r="R1318" s="29">
        <v>2.5299999999999998</v>
      </c>
      <c r="S1318" s="30"/>
      <c r="T1318" s="31">
        <v>2.67</v>
      </c>
      <c r="U1318" s="9" t="s">
        <v>58</v>
      </c>
      <c r="V1318" s="29">
        <v>4</v>
      </c>
      <c r="W1318" s="30">
        <v>2.39</v>
      </c>
      <c r="X1318" s="30">
        <v>2.67</v>
      </c>
      <c r="Y1318" s="30">
        <v>3.07</v>
      </c>
      <c r="Z1318" s="30"/>
      <c r="AA1318" s="30"/>
      <c r="AB1318" s="30"/>
      <c r="AC1318" s="30"/>
      <c r="AD1318" s="30"/>
      <c r="AE1318" s="32">
        <v>4</v>
      </c>
      <c r="AN1318" s="33">
        <v>2.5299999999999998</v>
      </c>
      <c r="AO1318" s="17" t="s">
        <v>213</v>
      </c>
      <c r="AP1318" s="32" t="s">
        <v>214</v>
      </c>
      <c r="AQ1318" s="17" t="e">
        <f>AVERAGE(SMALL(AE1318:AI1318,1),SMALL(AE1318:AI1318,2))</f>
        <v>#NUM!</v>
      </c>
      <c r="AR1318" s="17" t="e">
        <f>IF(R1318 &lt;=( AVERAGE(SMALL(AE1318:AI1318,1),SMALL(AE1318:AI1318,2))), R1318, "")</f>
        <v>#NUM!</v>
      </c>
      <c r="AS1318" s="17" t="e">
        <f>AVERAGE(SMALL(AJ1318:AM1318,1),SMALL(AJ1318:AM1318,2))</f>
        <v>#NUM!</v>
      </c>
      <c r="AT1318" s="17">
        <f>T1318*1.075</f>
        <v>2.87025</v>
      </c>
      <c r="AU1318" s="17" t="e">
        <f>U1318*1.075</f>
        <v>#VALUE!</v>
      </c>
      <c r="AV1318" s="30" t="e">
        <f>MIN(AN1318,AT1318,AU1318)</f>
        <v>#VALUE!</v>
      </c>
      <c r="AW1318" s="17" t="s">
        <v>215</v>
      </c>
      <c r="AX1318" s="17" t="s">
        <v>214</v>
      </c>
      <c r="AY1318" s="33">
        <v>2.5299999999999998</v>
      </c>
      <c r="AZ1318" s="34">
        <f>IF(AND(AY1318&gt;0,AY1318&lt;=10),AY1318*0.25,IF(AND(AY1318&gt;10,AY1318&lt;=50),AY1318*0.17,IF(AND(AY1318&gt;10,AY1318&lt;=100),AY1318*0.12,IF(AY1318&gt;100,AY1318*0.1))))</f>
        <v>0.63249999999999995</v>
      </c>
      <c r="BA1318" s="35">
        <f>AZ1318+AY1318</f>
        <v>3.1624999999999996</v>
      </c>
      <c r="BB1318" s="33">
        <f>BA1318+BA1318*0.08</f>
        <v>3.4154999999999998</v>
      </c>
    </row>
    <row r="1319" spans="1:116" s="17" customFormat="1" ht="30">
      <c r="A1319" s="43" t="s">
        <v>5747</v>
      </c>
      <c r="B1319" s="23">
        <v>1301</v>
      </c>
      <c r="C1319" s="44">
        <v>5493</v>
      </c>
      <c r="D1319" s="44"/>
      <c r="E1319" s="45" t="s">
        <v>5783</v>
      </c>
      <c r="F1319" s="45" t="s">
        <v>5784</v>
      </c>
      <c r="G1319" s="35" t="s">
        <v>3186</v>
      </c>
      <c r="H1319" s="48" t="s">
        <v>4952</v>
      </c>
      <c r="I1319" s="45" t="s">
        <v>316</v>
      </c>
      <c r="J1319" s="45" t="s">
        <v>5785</v>
      </c>
      <c r="K1319" s="46">
        <v>50</v>
      </c>
      <c r="L1319" s="45" t="s">
        <v>71</v>
      </c>
      <c r="M1319" s="47">
        <v>1</v>
      </c>
      <c r="N1319" s="45" t="s">
        <v>47</v>
      </c>
      <c r="O1319" s="45" t="s">
        <v>5749</v>
      </c>
      <c r="P1319" s="45" t="s">
        <v>5764</v>
      </c>
      <c r="Q1319" s="45" t="s">
        <v>5786</v>
      </c>
      <c r="R1319" s="29">
        <v>2.85</v>
      </c>
      <c r="S1319" s="30"/>
      <c r="T1319" s="31">
        <v>2.46</v>
      </c>
      <c r="U1319" s="9">
        <v>2.46</v>
      </c>
      <c r="V1319" s="29">
        <v>3.23</v>
      </c>
      <c r="W1319" s="30">
        <v>2.73</v>
      </c>
      <c r="X1319" s="30"/>
      <c r="Y1319" s="30">
        <v>2.98</v>
      </c>
      <c r="Z1319" s="30"/>
      <c r="AA1319" s="30"/>
      <c r="AB1319" s="30"/>
      <c r="AC1319" s="30"/>
      <c r="AD1319" s="30"/>
      <c r="AE1319" s="32">
        <v>3.23</v>
      </c>
      <c r="AN1319" s="33">
        <v>2.85</v>
      </c>
      <c r="AO1319" s="17" t="s">
        <v>51</v>
      </c>
      <c r="AP1319" s="32" t="s">
        <v>52</v>
      </c>
      <c r="AQ1319" s="17" t="e">
        <f>AVERAGE(SMALL(AE1319:AI1319,1),SMALL(AE1319:AI1319,2))</f>
        <v>#NUM!</v>
      </c>
      <c r="AR1319" s="17" t="e">
        <f>IF(R1319 &lt;=( AVERAGE(SMALL(AE1319:AI1319,1),SMALL(AE1319:AI1319,2))), R1319, "")</f>
        <v>#NUM!</v>
      </c>
      <c r="AS1319" s="17" t="e">
        <f>AVERAGE(SMALL(AJ1319:AM1319,1),SMALL(AJ1319:AM1319,2))</f>
        <v>#NUM!</v>
      </c>
      <c r="AT1319" s="17">
        <f>T1319*1.075</f>
        <v>2.6444999999999999</v>
      </c>
      <c r="AU1319" s="17">
        <f>U1319*1.075</f>
        <v>2.6444999999999999</v>
      </c>
      <c r="AV1319" s="30">
        <f>MIN(AN1319,AT1319,AU1319)</f>
        <v>2.6444999999999999</v>
      </c>
      <c r="AW1319" s="17" t="s">
        <v>75</v>
      </c>
      <c r="AX1319" s="17" t="s">
        <v>76</v>
      </c>
      <c r="AY1319" s="33">
        <v>2.6440000000000001</v>
      </c>
      <c r="AZ1319" s="34">
        <f>IF(AND(AY1319&gt;0,AY1319&lt;=10),AY1319*0.25,IF(AND(AY1319&gt;10,AY1319&lt;=50),AY1319*0.17,IF(AND(AY1319&gt;10,AY1319&lt;=100),AY1319*0.12,IF(AY1319&gt;100,AY1319*0.1))))</f>
        <v>0.66100000000000003</v>
      </c>
      <c r="BA1319" s="35">
        <f>AZ1319+AY1319</f>
        <v>3.3050000000000002</v>
      </c>
      <c r="BB1319" s="33">
        <f>BA1319+BA1319*0.08</f>
        <v>3.5694000000000004</v>
      </c>
    </row>
    <row r="1320" spans="1:116" s="17" customFormat="1" ht="30">
      <c r="A1320" s="43" t="s">
        <v>5747</v>
      </c>
      <c r="B1320" s="23">
        <v>1317</v>
      </c>
      <c r="C1320" s="44">
        <v>18031</v>
      </c>
      <c r="D1320" s="44"/>
      <c r="E1320" s="45" t="s">
        <v>5860</v>
      </c>
      <c r="F1320" s="45" t="s">
        <v>5856</v>
      </c>
      <c r="G1320" s="35" t="s">
        <v>3385</v>
      </c>
      <c r="H1320" s="48" t="s">
        <v>5861</v>
      </c>
      <c r="I1320" s="45" t="s">
        <v>45</v>
      </c>
      <c r="J1320" s="45" t="s">
        <v>5862</v>
      </c>
      <c r="K1320" s="46"/>
      <c r="L1320" s="45"/>
      <c r="M1320" s="47">
        <v>10</v>
      </c>
      <c r="N1320" s="45" t="s">
        <v>47</v>
      </c>
      <c r="O1320" s="45" t="s">
        <v>5749</v>
      </c>
      <c r="P1320" s="45" t="s">
        <v>5863</v>
      </c>
      <c r="Q1320" s="45" t="s">
        <v>5864</v>
      </c>
      <c r="R1320" s="29">
        <v>3.83</v>
      </c>
      <c r="S1320" s="30"/>
      <c r="T1320" s="31">
        <v>3.15</v>
      </c>
      <c r="U1320" s="9">
        <v>3.15</v>
      </c>
      <c r="V1320" s="29">
        <v>4.6100000000000003</v>
      </c>
      <c r="W1320" s="30">
        <v>3.76</v>
      </c>
      <c r="X1320" s="30">
        <v>3.9</v>
      </c>
      <c r="Y1320" s="30">
        <v>4.49</v>
      </c>
      <c r="Z1320" s="30"/>
      <c r="AA1320" s="30"/>
      <c r="AB1320" s="30"/>
      <c r="AC1320" s="30"/>
      <c r="AD1320" s="30"/>
      <c r="AE1320" s="32">
        <v>4.6100000000000003</v>
      </c>
      <c r="AN1320" s="33">
        <v>2.83</v>
      </c>
      <c r="AO1320" s="17" t="s">
        <v>213</v>
      </c>
      <c r="AP1320" s="32" t="s">
        <v>214</v>
      </c>
      <c r="AQ1320" s="17" t="e">
        <f>AVERAGE(SMALL(AE1320:AI1320,1),SMALL(AE1320:AI1320,2))</f>
        <v>#NUM!</v>
      </c>
      <c r="AR1320" s="17" t="e">
        <f>IF(R1320 &lt;=( AVERAGE(SMALL(AE1320:AI1320,1),SMALL(AE1320:AI1320,2))), R1320, "")</f>
        <v>#NUM!</v>
      </c>
      <c r="AS1320" s="17" t="e">
        <f>AVERAGE(SMALL(AJ1320:AM1320,1),SMALL(AJ1320:AM1320,2))</f>
        <v>#NUM!</v>
      </c>
      <c r="AT1320" s="17">
        <f>T1320*1.075</f>
        <v>3.38625</v>
      </c>
      <c r="AU1320" s="17">
        <f>U1320*1.075</f>
        <v>3.38625</v>
      </c>
      <c r="AV1320" s="30">
        <f>MIN(AN1320,AT1320,AU1320)</f>
        <v>2.83</v>
      </c>
      <c r="AW1320" s="17" t="s">
        <v>215</v>
      </c>
      <c r="AX1320" s="17" t="s">
        <v>214</v>
      </c>
      <c r="AY1320" s="33">
        <v>2.83</v>
      </c>
      <c r="AZ1320" s="34">
        <f>IF(AND(AY1320&gt;0,AY1320&lt;=10),AY1320*0.25,IF(AND(AY1320&gt;10,AY1320&lt;=50),AY1320*0.17,IF(AND(AY1320&gt;10,AY1320&lt;=100),AY1320*0.12,IF(AY1320&gt;100,AY1320*0.1))))</f>
        <v>0.70750000000000002</v>
      </c>
      <c r="BA1320" s="35">
        <f>AZ1320+AY1320</f>
        <v>3.5375000000000001</v>
      </c>
      <c r="BB1320" s="33">
        <f>BA1320+BA1320*0.08</f>
        <v>3.8205</v>
      </c>
    </row>
    <row r="1321" spans="1:116" s="17" customFormat="1" ht="30">
      <c r="A1321" s="43" t="s">
        <v>5747</v>
      </c>
      <c r="B1321" s="23">
        <v>1311</v>
      </c>
      <c r="C1321" s="44">
        <v>5366</v>
      </c>
      <c r="D1321" s="44"/>
      <c r="E1321" s="45" t="s">
        <v>5826</v>
      </c>
      <c r="F1321" s="45" t="s">
        <v>5827</v>
      </c>
      <c r="G1321" s="35" t="s">
        <v>5828</v>
      </c>
      <c r="H1321" s="48" t="s">
        <v>5829</v>
      </c>
      <c r="I1321" s="45" t="s">
        <v>316</v>
      </c>
      <c r="J1321" s="45" t="s">
        <v>5830</v>
      </c>
      <c r="K1321" s="46">
        <v>40</v>
      </c>
      <c r="L1321" s="45" t="s">
        <v>71</v>
      </c>
      <c r="M1321" s="47">
        <v>1</v>
      </c>
      <c r="N1321" s="45" t="s">
        <v>47</v>
      </c>
      <c r="O1321" s="45" t="s">
        <v>5749</v>
      </c>
      <c r="P1321" s="45" t="s">
        <v>5831</v>
      </c>
      <c r="Q1321" s="45" t="s">
        <v>5832</v>
      </c>
      <c r="R1321" s="29">
        <v>3.53</v>
      </c>
      <c r="S1321" s="30"/>
      <c r="T1321" s="31">
        <v>3.1</v>
      </c>
      <c r="U1321" s="9">
        <v>3.1</v>
      </c>
      <c r="V1321" s="29">
        <v>4.4000000000000004</v>
      </c>
      <c r="W1321" s="30">
        <v>3.05</v>
      </c>
      <c r="X1321" s="30"/>
      <c r="Y1321" s="30">
        <v>4.01</v>
      </c>
      <c r="Z1321" s="30"/>
      <c r="AA1321" s="30"/>
      <c r="AB1321" s="30"/>
      <c r="AC1321" s="30"/>
      <c r="AD1321" s="30"/>
      <c r="AE1321" s="32">
        <v>4.4000000000000004</v>
      </c>
      <c r="AN1321" s="33">
        <v>3.53</v>
      </c>
      <c r="AO1321" s="17" t="s">
        <v>51</v>
      </c>
      <c r="AP1321" s="32" t="s">
        <v>52</v>
      </c>
      <c r="AQ1321" s="17" t="e">
        <f>AVERAGE(SMALL(AE1321:AI1321,1),SMALL(AE1321:AI1321,2))</f>
        <v>#NUM!</v>
      </c>
      <c r="AR1321" s="17" t="e">
        <f>IF(R1321 &lt;=( AVERAGE(SMALL(AE1321:AI1321,1),SMALL(AE1321:AI1321,2))), R1321, "")</f>
        <v>#NUM!</v>
      </c>
      <c r="AS1321" s="17" t="e">
        <f>AVERAGE(SMALL(AJ1321:AM1321,1),SMALL(AJ1321:AM1321,2))</f>
        <v>#NUM!</v>
      </c>
      <c r="AT1321" s="17">
        <f>T1321*1.075</f>
        <v>3.3325</v>
      </c>
      <c r="AU1321" s="17">
        <f>U1321*1.075</f>
        <v>3.3325</v>
      </c>
      <c r="AV1321" s="30">
        <f>MIN(AN1321,AT1321,AU1321)</f>
        <v>3.3325</v>
      </c>
      <c r="AW1321" s="17" t="s">
        <v>75</v>
      </c>
      <c r="AX1321" s="17" t="s">
        <v>76</v>
      </c>
      <c r="AY1321" s="33">
        <v>3.3319999999999999</v>
      </c>
      <c r="AZ1321" s="34">
        <f>IF(AND(AY1321&gt;0,AY1321&lt;=10),AY1321*0.25,IF(AND(AY1321&gt;10,AY1321&lt;=50),AY1321*0.17,IF(AND(AY1321&gt;10,AY1321&lt;=100),AY1321*0.12,IF(AY1321&gt;100,AY1321*0.1))))</f>
        <v>0.83299999999999996</v>
      </c>
      <c r="BA1321" s="35">
        <f>AZ1321+AY1321</f>
        <v>4.165</v>
      </c>
      <c r="BB1321" s="33">
        <f>BA1321+BA1321*0.08</f>
        <v>4.4981999999999998</v>
      </c>
    </row>
    <row r="1322" spans="1:116" s="17" customFormat="1" ht="30">
      <c r="A1322" s="43" t="s">
        <v>5747</v>
      </c>
      <c r="B1322" s="23">
        <v>1312</v>
      </c>
      <c r="C1322" s="44">
        <v>5365</v>
      </c>
      <c r="D1322" s="44"/>
      <c r="E1322" s="45" t="s">
        <v>5826</v>
      </c>
      <c r="F1322" s="45" t="s">
        <v>5827</v>
      </c>
      <c r="G1322" s="35" t="s">
        <v>5828</v>
      </c>
      <c r="H1322" s="48" t="s">
        <v>5833</v>
      </c>
      <c r="I1322" s="45" t="s">
        <v>69</v>
      </c>
      <c r="J1322" s="45" t="s">
        <v>5834</v>
      </c>
      <c r="K1322" s="46">
        <v>40</v>
      </c>
      <c r="L1322" s="45" t="s">
        <v>71</v>
      </c>
      <c r="M1322" s="47">
        <v>1</v>
      </c>
      <c r="N1322" s="45" t="s">
        <v>47</v>
      </c>
      <c r="O1322" s="45" t="s">
        <v>5749</v>
      </c>
      <c r="P1322" s="45" t="s">
        <v>5764</v>
      </c>
      <c r="Q1322" s="45" t="s">
        <v>5835</v>
      </c>
      <c r="R1322" s="29">
        <v>4.2</v>
      </c>
      <c r="S1322" s="30"/>
      <c r="T1322" s="31">
        <v>3.1</v>
      </c>
      <c r="U1322" s="9">
        <v>3.1</v>
      </c>
      <c r="V1322" s="29">
        <v>4.01</v>
      </c>
      <c r="W1322" s="30"/>
      <c r="X1322" s="30"/>
      <c r="Y1322" s="30">
        <v>4.01</v>
      </c>
      <c r="Z1322" s="30"/>
      <c r="AA1322" s="30"/>
      <c r="AB1322" s="30"/>
      <c r="AC1322" s="30"/>
      <c r="AD1322" s="30"/>
      <c r="AE1322" s="32">
        <v>4.01</v>
      </c>
      <c r="AN1322" s="33">
        <v>4.2</v>
      </c>
      <c r="AO1322" s="17" t="s">
        <v>51</v>
      </c>
      <c r="AP1322" s="32" t="s">
        <v>52</v>
      </c>
      <c r="AQ1322" s="17" t="e">
        <f>AVERAGE(SMALL(AE1322:AI1322,1),SMALL(AE1322:AI1322,2))</f>
        <v>#NUM!</v>
      </c>
      <c r="AR1322" s="17" t="e">
        <f>IF(R1322 &lt;=( AVERAGE(SMALL(AE1322:AI1322,1),SMALL(AE1322:AI1322,2))), R1322, "")</f>
        <v>#NUM!</v>
      </c>
      <c r="AS1322" s="17" t="e">
        <f>AVERAGE(SMALL(AJ1322:AM1322,1),SMALL(AJ1322:AM1322,2))</f>
        <v>#NUM!</v>
      </c>
      <c r="AT1322" s="17">
        <f>T1322*1.075</f>
        <v>3.3325</v>
      </c>
      <c r="AU1322" s="17">
        <f>U1322*1.075</f>
        <v>3.3325</v>
      </c>
      <c r="AV1322" s="30">
        <f>MIN(AN1322,AT1322,AU1322)</f>
        <v>3.3325</v>
      </c>
      <c r="AW1322" s="17" t="s">
        <v>75</v>
      </c>
      <c r="AX1322" s="17" t="s">
        <v>76</v>
      </c>
      <c r="AY1322" s="33">
        <v>3.3319999999999999</v>
      </c>
      <c r="AZ1322" s="34">
        <f>IF(AND(AY1322&gt;0,AY1322&lt;=10),AY1322*0.25,IF(AND(AY1322&gt;10,AY1322&lt;=50),AY1322*0.17,IF(AND(AY1322&gt;10,AY1322&lt;=100),AY1322*0.12,IF(AY1322&gt;100,AY1322*0.1))))</f>
        <v>0.83299999999999996</v>
      </c>
      <c r="BA1322" s="35">
        <f>AZ1322+AY1322</f>
        <v>4.165</v>
      </c>
      <c r="BB1322" s="33">
        <f>BA1322+BA1322*0.08</f>
        <v>4.4981999999999998</v>
      </c>
    </row>
    <row r="1323" spans="1:116" s="17" customFormat="1" ht="30">
      <c r="A1323" s="43" t="s">
        <v>5747</v>
      </c>
      <c r="B1323" s="23">
        <v>1328</v>
      </c>
      <c r="C1323" s="44">
        <v>5276</v>
      </c>
      <c r="D1323" s="44"/>
      <c r="E1323" s="45" t="s">
        <v>5899</v>
      </c>
      <c r="F1323" s="45" t="s">
        <v>5900</v>
      </c>
      <c r="G1323" s="35" t="s">
        <v>4934</v>
      </c>
      <c r="H1323" s="48" t="s">
        <v>44</v>
      </c>
      <c r="I1323" s="45" t="s">
        <v>106</v>
      </c>
      <c r="J1323" s="45" t="s">
        <v>5901</v>
      </c>
      <c r="K1323" s="46"/>
      <c r="L1323" s="45"/>
      <c r="M1323" s="47">
        <v>30</v>
      </c>
      <c r="N1323" s="45" t="s">
        <v>47</v>
      </c>
      <c r="O1323" s="45" t="s">
        <v>5749</v>
      </c>
      <c r="P1323" s="45" t="s">
        <v>5764</v>
      </c>
      <c r="Q1323" s="45" t="s">
        <v>5902</v>
      </c>
      <c r="R1323" s="29">
        <v>5.19</v>
      </c>
      <c r="S1323" s="30"/>
      <c r="T1323" s="31">
        <v>3.5</v>
      </c>
      <c r="U1323" s="9">
        <v>3.5</v>
      </c>
      <c r="V1323" s="29">
        <v>5.3</v>
      </c>
      <c r="W1323" s="30"/>
      <c r="X1323" s="30">
        <v>5.09</v>
      </c>
      <c r="Y1323" s="30"/>
      <c r="Z1323" s="30"/>
      <c r="AA1323" s="30"/>
      <c r="AB1323" s="30"/>
      <c r="AC1323" s="30"/>
      <c r="AD1323" s="30"/>
      <c r="AE1323" s="32">
        <v>5.3</v>
      </c>
      <c r="AG1323" s="17">
        <v>4.3010000000000002</v>
      </c>
      <c r="AN1323" s="33">
        <v>4.8005000000000004</v>
      </c>
      <c r="AO1323" s="17" t="s">
        <v>213</v>
      </c>
      <c r="AP1323" s="32" t="s">
        <v>214</v>
      </c>
      <c r="AQ1323" s="17">
        <f>AVERAGE(SMALL(AE1323:AI1323,1),SMALL(AE1323:AI1323,2))</f>
        <v>4.8004999999999995</v>
      </c>
      <c r="AR1323" s="17" t="str">
        <f>IF(R1323 &lt;=( AVERAGE(SMALL(AE1323:AI1323,1),SMALL(AE1323:AI1323,2))), R1323, "")</f>
        <v/>
      </c>
      <c r="AS1323" s="17" t="e">
        <f>AVERAGE(SMALL(AJ1323:AM1323,1),SMALL(AJ1323:AM1323,2))</f>
        <v>#NUM!</v>
      </c>
      <c r="AT1323" s="17">
        <f>T1323*1.075</f>
        <v>3.7624999999999997</v>
      </c>
      <c r="AU1323" s="17">
        <f>U1323*1.075</f>
        <v>3.7624999999999997</v>
      </c>
      <c r="AV1323" s="30">
        <f>MIN(AN1323,AT1323,AU1323)</f>
        <v>3.7624999999999997</v>
      </c>
      <c r="AW1323" s="17" t="s">
        <v>75</v>
      </c>
      <c r="AX1323" s="17" t="s">
        <v>76</v>
      </c>
      <c r="AY1323" s="33">
        <v>3.76</v>
      </c>
      <c r="AZ1323" s="34">
        <f>IF(AND(AY1323&gt;0,AY1323&lt;=10),AY1323*0.25,IF(AND(AY1323&gt;10,AY1323&lt;=50),AY1323*0.17,IF(AND(AY1323&gt;10,AY1323&lt;=100),AY1323*0.12,IF(AY1323&gt;100,AY1323*0.1))))</f>
        <v>0.94</v>
      </c>
      <c r="BA1323" s="35">
        <f>AZ1323+AY1323</f>
        <v>4.6999999999999993</v>
      </c>
      <c r="BB1323" s="33">
        <f>BA1323+BA1323*0.08</f>
        <v>5.0759999999999996</v>
      </c>
    </row>
    <row r="1324" spans="1:116" s="17" customFormat="1" ht="45">
      <c r="A1324" s="43" t="s">
        <v>5747</v>
      </c>
      <c r="B1324" s="23">
        <v>1308</v>
      </c>
      <c r="C1324" s="44">
        <v>16082</v>
      </c>
      <c r="D1324" s="44"/>
      <c r="E1324" s="45" t="s">
        <v>5808</v>
      </c>
      <c r="F1324" s="45" t="s">
        <v>5809</v>
      </c>
      <c r="G1324" s="35" t="s">
        <v>5813</v>
      </c>
      <c r="H1324" s="48" t="s">
        <v>5814</v>
      </c>
      <c r="I1324" s="45" t="s">
        <v>396</v>
      </c>
      <c r="J1324" s="45" t="s">
        <v>5815</v>
      </c>
      <c r="K1324" s="46">
        <v>2</v>
      </c>
      <c r="L1324" s="45" t="s">
        <v>83</v>
      </c>
      <c r="M1324" s="47">
        <v>10</v>
      </c>
      <c r="N1324" s="45" t="s">
        <v>47</v>
      </c>
      <c r="O1324" s="45" t="s">
        <v>5749</v>
      </c>
      <c r="P1324" s="45" t="s">
        <v>5816</v>
      </c>
      <c r="Q1324" s="45" t="s">
        <v>5817</v>
      </c>
      <c r="R1324" s="29">
        <v>6.26</v>
      </c>
      <c r="S1324" s="30"/>
      <c r="T1324" s="31">
        <v>6.73</v>
      </c>
      <c r="U1324" s="9" t="s">
        <v>58</v>
      </c>
      <c r="V1324" s="29">
        <v>6.26</v>
      </c>
      <c r="W1324" s="30"/>
      <c r="X1324" s="30"/>
      <c r="Y1324" s="30"/>
      <c r="Z1324" s="30"/>
      <c r="AA1324" s="30"/>
      <c r="AB1324" s="30"/>
      <c r="AC1324" s="30"/>
      <c r="AD1324" s="30"/>
      <c r="AE1324" s="32">
        <v>6.26</v>
      </c>
      <c r="AG1324" s="17">
        <v>2.2025999999999999</v>
      </c>
      <c r="AN1324" s="33">
        <v>4.2313000000000001</v>
      </c>
      <c r="AO1324" s="17" t="s">
        <v>213</v>
      </c>
      <c r="AP1324" s="32" t="s">
        <v>214</v>
      </c>
      <c r="AQ1324" s="17">
        <f>AVERAGE(SMALL(AE1324:AI1324,1),SMALL(AE1324:AI1324,2))</f>
        <v>4.2313000000000001</v>
      </c>
      <c r="AR1324" s="17" t="str">
        <f>IF(R1324 &lt;=( AVERAGE(SMALL(AE1324:AI1324,1),SMALL(AE1324:AI1324,2))), R1324, "")</f>
        <v/>
      </c>
      <c r="AS1324" s="17" t="e">
        <f>AVERAGE(SMALL(AJ1324:AM1324,1),SMALL(AJ1324:AM1324,2))</f>
        <v>#NUM!</v>
      </c>
      <c r="AT1324" s="17">
        <f>T1324*1.075</f>
        <v>7.23475</v>
      </c>
      <c r="AU1324" s="17" t="e">
        <f>U1324*1.075</f>
        <v>#VALUE!</v>
      </c>
      <c r="AV1324" s="30" t="e">
        <f>MIN(AN1324,AT1324,AU1324)</f>
        <v>#VALUE!</v>
      </c>
      <c r="AW1324" s="17" t="s">
        <v>215</v>
      </c>
      <c r="AX1324" s="17" t="s">
        <v>214</v>
      </c>
      <c r="AY1324" s="33">
        <v>4.2309999999999999</v>
      </c>
      <c r="AZ1324" s="34">
        <f>IF(AND(AY1324&gt;0,AY1324&lt;=10),AY1324*0.25,IF(AND(AY1324&gt;10,AY1324&lt;=50),AY1324*0.17,IF(AND(AY1324&gt;10,AY1324&lt;=100),AY1324*0.12,IF(AY1324&gt;100,AY1324*0.1))))</f>
        <v>1.05775</v>
      </c>
      <c r="BA1324" s="35">
        <f>AZ1324+AY1324</f>
        <v>5.2887500000000003</v>
      </c>
      <c r="BB1324" s="33">
        <f>BA1324+BA1324*0.08</f>
        <v>5.7118500000000001</v>
      </c>
    </row>
    <row r="1325" spans="1:116" s="17" customFormat="1" ht="30">
      <c r="A1325" s="43" t="s">
        <v>5747</v>
      </c>
      <c r="B1325" s="23">
        <v>1331</v>
      </c>
      <c r="C1325" s="44">
        <v>5319</v>
      </c>
      <c r="D1325" s="44"/>
      <c r="E1325" s="45" t="s">
        <v>5910</v>
      </c>
      <c r="F1325" s="45" t="s">
        <v>5911</v>
      </c>
      <c r="G1325" s="35" t="s">
        <v>4093</v>
      </c>
      <c r="H1325" s="48" t="s">
        <v>5912</v>
      </c>
      <c r="I1325" s="45" t="s">
        <v>1458</v>
      </c>
      <c r="J1325" s="45" t="s">
        <v>5913</v>
      </c>
      <c r="K1325" s="46"/>
      <c r="L1325" s="45"/>
      <c r="M1325" s="47">
        <v>5</v>
      </c>
      <c r="N1325" s="45" t="s">
        <v>47</v>
      </c>
      <c r="O1325" s="45" t="s">
        <v>5749</v>
      </c>
      <c r="P1325" s="45" t="s">
        <v>5764</v>
      </c>
      <c r="Q1325" s="45" t="s">
        <v>5914</v>
      </c>
      <c r="R1325" s="29">
        <v>5.77</v>
      </c>
      <c r="S1325" s="30"/>
      <c r="T1325" s="31">
        <v>6.2</v>
      </c>
      <c r="U1325" s="9">
        <v>3.95</v>
      </c>
      <c r="V1325" s="29">
        <v>5.77</v>
      </c>
      <c r="W1325" s="30"/>
      <c r="X1325" s="30"/>
      <c r="Y1325" s="30"/>
      <c r="Z1325" s="30"/>
      <c r="AA1325" s="30"/>
      <c r="AB1325" s="30"/>
      <c r="AC1325" s="30"/>
      <c r="AD1325" s="30"/>
      <c r="AE1325" s="32">
        <v>5.77</v>
      </c>
      <c r="AN1325" s="33">
        <v>5.77</v>
      </c>
      <c r="AO1325" s="17" t="s">
        <v>51</v>
      </c>
      <c r="AP1325" s="32" t="s">
        <v>52</v>
      </c>
      <c r="AQ1325" s="17" t="e">
        <f>AVERAGE(SMALL(AE1325:AI1325,1),SMALL(AE1325:AI1325,2))</f>
        <v>#NUM!</v>
      </c>
      <c r="AR1325" s="17" t="e">
        <f>IF(R1325 &lt;=( AVERAGE(SMALL(AE1325:AI1325,1),SMALL(AE1325:AI1325,2))), R1325, "")</f>
        <v>#NUM!</v>
      </c>
      <c r="AS1325" s="17" t="e">
        <f>AVERAGE(SMALL(AJ1325:AM1325,1),SMALL(AJ1325:AM1325,2))</f>
        <v>#NUM!</v>
      </c>
      <c r="AT1325" s="17">
        <f>T1325*1.075</f>
        <v>6.665</v>
      </c>
      <c r="AU1325" s="17">
        <f>U1325*1.075</f>
        <v>4.2462499999999999</v>
      </c>
      <c r="AV1325" s="30">
        <f>MIN(AN1325,AT1325,AU1325)</f>
        <v>4.2462499999999999</v>
      </c>
      <c r="AW1325" s="17" t="s">
        <v>75</v>
      </c>
      <c r="AX1325" s="17" t="s">
        <v>76</v>
      </c>
      <c r="AY1325" s="33">
        <v>4.2460000000000004</v>
      </c>
      <c r="AZ1325" s="34">
        <f>IF(AND(AY1325&gt;0,AY1325&lt;=10),AY1325*0.25,IF(AND(AY1325&gt;10,AY1325&lt;=50),AY1325*0.17,IF(AND(AY1325&gt;10,AY1325&lt;=100),AY1325*0.12,IF(AY1325&gt;100,AY1325*0.1))))</f>
        <v>1.0615000000000001</v>
      </c>
      <c r="BA1325" s="35">
        <f>AZ1325+AY1325</f>
        <v>5.307500000000001</v>
      </c>
      <c r="BB1325" s="33">
        <f>BA1325+BA1325*0.08</f>
        <v>5.7321000000000009</v>
      </c>
    </row>
    <row r="1326" spans="1:116" s="17" customFormat="1" ht="45">
      <c r="A1326" s="43" t="s">
        <v>5747</v>
      </c>
      <c r="B1326" s="23">
        <v>1309</v>
      </c>
      <c r="C1326" s="44">
        <v>16080</v>
      </c>
      <c r="D1326" s="44"/>
      <c r="E1326" s="45" t="s">
        <v>5808</v>
      </c>
      <c r="F1326" s="45" t="s">
        <v>5818</v>
      </c>
      <c r="G1326" s="35" t="s">
        <v>5813</v>
      </c>
      <c r="H1326" s="48" t="s">
        <v>5819</v>
      </c>
      <c r="I1326" s="45" t="s">
        <v>396</v>
      </c>
      <c r="J1326" s="45" t="s">
        <v>5815</v>
      </c>
      <c r="K1326" s="46">
        <v>2</v>
      </c>
      <c r="L1326" s="45" t="s">
        <v>83</v>
      </c>
      <c r="M1326" s="47">
        <v>10</v>
      </c>
      <c r="N1326" s="45" t="s">
        <v>47</v>
      </c>
      <c r="O1326" s="45" t="s">
        <v>5749</v>
      </c>
      <c r="P1326" s="45" t="s">
        <v>5816</v>
      </c>
      <c r="Q1326" s="45" t="s">
        <v>5820</v>
      </c>
      <c r="R1326" s="29">
        <v>4.34</v>
      </c>
      <c r="S1326" s="30"/>
      <c r="T1326" s="31">
        <v>4.67</v>
      </c>
      <c r="U1326" s="9" t="s">
        <v>58</v>
      </c>
      <c r="V1326" s="29">
        <v>4.8099999999999996</v>
      </c>
      <c r="W1326" s="30"/>
      <c r="X1326" s="30"/>
      <c r="Y1326" s="30">
        <v>3.86</v>
      </c>
      <c r="Z1326" s="30"/>
      <c r="AA1326" s="30"/>
      <c r="AB1326" s="30"/>
      <c r="AC1326" s="30"/>
      <c r="AD1326" s="30"/>
      <c r="AE1326" s="32">
        <v>4.8099999999999996</v>
      </c>
      <c r="AH1326" s="17">
        <v>3.86</v>
      </c>
      <c r="AN1326" s="33">
        <v>4.335</v>
      </c>
      <c r="AO1326" s="17" t="s">
        <v>213</v>
      </c>
      <c r="AP1326" s="32" t="s">
        <v>214</v>
      </c>
      <c r="AQ1326" s="17">
        <f>AVERAGE(SMALL(AE1326:AI1326,1),SMALL(AE1326:AI1326,2))</f>
        <v>4.335</v>
      </c>
      <c r="AR1326" s="17" t="str">
        <f>IF(R1326 &lt;=( AVERAGE(SMALL(AE1326:AI1326,1),SMALL(AE1326:AI1326,2))), R1326, "")</f>
        <v/>
      </c>
      <c r="AS1326" s="17" t="e">
        <f>AVERAGE(SMALL(AJ1326:AM1326,1),SMALL(AJ1326:AM1326,2))</f>
        <v>#NUM!</v>
      </c>
      <c r="AT1326" s="17">
        <f>T1326*1.075</f>
        <v>5.0202499999999999</v>
      </c>
      <c r="AU1326" s="17" t="e">
        <f>U1326*1.075</f>
        <v>#VALUE!</v>
      </c>
      <c r="AV1326" s="30" t="e">
        <f>MIN(AN1326,AT1326,AU1326)</f>
        <v>#VALUE!</v>
      </c>
      <c r="AW1326" s="17" t="s">
        <v>215</v>
      </c>
      <c r="AX1326" s="17" t="s">
        <v>214</v>
      </c>
      <c r="AY1326" s="33">
        <v>4.335</v>
      </c>
      <c r="AZ1326" s="34">
        <f>IF(AND(AY1326&gt;0,AY1326&lt;=10),AY1326*0.25,IF(AND(AY1326&gt;10,AY1326&lt;=50),AY1326*0.17,IF(AND(AY1326&gt;10,AY1326&lt;=100),AY1326*0.12,IF(AY1326&gt;100,AY1326*0.1))))</f>
        <v>1.08375</v>
      </c>
      <c r="BA1326" s="35">
        <f>AZ1326+AY1326</f>
        <v>5.4187500000000002</v>
      </c>
      <c r="BB1326" s="33">
        <f>BA1326+BA1326*0.08</f>
        <v>5.8522499999999997</v>
      </c>
    </row>
    <row r="1327" spans="1:116" s="17" customFormat="1" ht="30">
      <c r="A1327" s="43" t="s">
        <v>5747</v>
      </c>
      <c r="B1327" s="23">
        <v>1323</v>
      </c>
      <c r="C1327" s="44">
        <v>5318</v>
      </c>
      <c r="D1327" s="44"/>
      <c r="E1327" s="45" t="s">
        <v>5883</v>
      </c>
      <c r="F1327" s="45" t="s">
        <v>5884</v>
      </c>
      <c r="G1327" s="35" t="s">
        <v>5885</v>
      </c>
      <c r="H1327" s="48" t="s">
        <v>2814</v>
      </c>
      <c r="I1327" s="45" t="s">
        <v>396</v>
      </c>
      <c r="J1327" s="45" t="s">
        <v>5886</v>
      </c>
      <c r="K1327" s="46">
        <v>2</v>
      </c>
      <c r="L1327" s="45" t="s">
        <v>83</v>
      </c>
      <c r="M1327" s="47">
        <v>50</v>
      </c>
      <c r="N1327" s="45" t="s">
        <v>47</v>
      </c>
      <c r="O1327" s="45" t="s">
        <v>5749</v>
      </c>
      <c r="P1327" s="45" t="s">
        <v>5764</v>
      </c>
      <c r="Q1327" s="45" t="s">
        <v>5887</v>
      </c>
      <c r="R1327" s="29">
        <v>13.7</v>
      </c>
      <c r="S1327" s="30"/>
      <c r="T1327" s="31">
        <v>5.5</v>
      </c>
      <c r="U1327" s="9">
        <v>5.5</v>
      </c>
      <c r="V1327" s="29">
        <v>9.99</v>
      </c>
      <c r="W1327" s="30"/>
      <c r="X1327" s="30"/>
      <c r="Y1327" s="30">
        <v>17.41</v>
      </c>
      <c r="Z1327" s="30"/>
      <c r="AA1327" s="30"/>
      <c r="AB1327" s="30"/>
      <c r="AC1327" s="30"/>
      <c r="AD1327" s="30"/>
      <c r="AE1327" s="32">
        <v>9.99</v>
      </c>
      <c r="AH1327" s="17">
        <v>17.41</v>
      </c>
      <c r="AN1327" s="33">
        <v>13.7</v>
      </c>
      <c r="AO1327" s="17" t="s">
        <v>51</v>
      </c>
      <c r="AP1327" s="32" t="s">
        <v>52</v>
      </c>
      <c r="AQ1327" s="17">
        <f>AVERAGE(SMALL(AE1327:AI1327,1),SMALL(AE1327:AI1327,2))</f>
        <v>13.7</v>
      </c>
      <c r="AR1327" s="17">
        <f>IF(R1327 &lt;=( AVERAGE(SMALL(AE1327:AI1327,1),SMALL(AE1327:AI1327,2))), R1327, "")</f>
        <v>13.7</v>
      </c>
      <c r="AS1327" s="17" t="e">
        <f>AVERAGE(SMALL(AJ1327:AM1327,1),SMALL(AJ1327:AM1327,2))</f>
        <v>#NUM!</v>
      </c>
      <c r="AT1327" s="17">
        <f>T1327*1.075</f>
        <v>5.9124999999999996</v>
      </c>
      <c r="AU1327" s="17">
        <f>U1327*1.075</f>
        <v>5.9124999999999996</v>
      </c>
      <c r="AV1327" s="30">
        <f>MIN(AN1327,AT1327,AU1327)</f>
        <v>5.9124999999999996</v>
      </c>
      <c r="AW1327" s="17" t="s">
        <v>75</v>
      </c>
      <c r="AX1327" s="17" t="s">
        <v>76</v>
      </c>
      <c r="AY1327" s="33">
        <v>5.91</v>
      </c>
      <c r="AZ1327" s="34">
        <f>IF(AND(AY1327&gt;0,AY1327&lt;=10),AY1327*0.25,IF(AND(AY1327&gt;10,AY1327&lt;=50),AY1327*0.17,IF(AND(AY1327&gt;10,AY1327&lt;=100),AY1327*0.12,IF(AY1327&gt;100,AY1327*0.1))))</f>
        <v>1.4775</v>
      </c>
      <c r="BA1327" s="35">
        <f>AZ1327+AY1327</f>
        <v>7.3875000000000002</v>
      </c>
      <c r="BB1327" s="33">
        <f>BA1327+BA1327*0.08</f>
        <v>7.9785000000000004</v>
      </c>
    </row>
    <row r="1328" spans="1:116" s="17" customFormat="1" ht="30">
      <c r="A1328" s="43" t="s">
        <v>5747</v>
      </c>
      <c r="B1328" s="23">
        <v>1315</v>
      </c>
      <c r="C1328" s="44">
        <v>5452</v>
      </c>
      <c r="D1328" s="44"/>
      <c r="E1328" s="45" t="s">
        <v>5849</v>
      </c>
      <c r="F1328" s="45" t="s">
        <v>5850</v>
      </c>
      <c r="G1328" s="35" t="s">
        <v>5851</v>
      </c>
      <c r="H1328" s="48" t="s">
        <v>5852</v>
      </c>
      <c r="I1328" s="45" t="s">
        <v>396</v>
      </c>
      <c r="J1328" s="45" t="s">
        <v>5853</v>
      </c>
      <c r="K1328" s="46">
        <v>1</v>
      </c>
      <c r="L1328" s="45" t="s">
        <v>83</v>
      </c>
      <c r="M1328" s="47">
        <v>5</v>
      </c>
      <c r="N1328" s="45" t="s">
        <v>47</v>
      </c>
      <c r="O1328" s="45" t="s">
        <v>5749</v>
      </c>
      <c r="P1328" s="45" t="s">
        <v>5847</v>
      </c>
      <c r="Q1328" s="45" t="s">
        <v>5854</v>
      </c>
      <c r="R1328" s="29">
        <v>8.26</v>
      </c>
      <c r="S1328" s="30"/>
      <c r="T1328" s="31">
        <v>8.5</v>
      </c>
      <c r="U1328" s="9">
        <v>8.5</v>
      </c>
      <c r="V1328" s="29">
        <v>9.3699999999999992</v>
      </c>
      <c r="W1328" s="30"/>
      <c r="X1328" s="30"/>
      <c r="Y1328" s="30">
        <v>7.14</v>
      </c>
      <c r="Z1328" s="30"/>
      <c r="AA1328" s="30"/>
      <c r="AB1328" s="30"/>
      <c r="AC1328" s="30"/>
      <c r="AD1328" s="30"/>
      <c r="AE1328" s="32">
        <v>9.3699999999999992</v>
      </c>
      <c r="AG1328" s="17">
        <v>5.7881999999999998</v>
      </c>
      <c r="AH1328" s="17">
        <v>6.7</v>
      </c>
      <c r="AN1328" s="33">
        <v>6.2441000000000004</v>
      </c>
      <c r="AO1328" s="17" t="s">
        <v>213</v>
      </c>
      <c r="AP1328" s="32" t="s">
        <v>214</v>
      </c>
      <c r="AQ1328" s="17">
        <f>AVERAGE(SMALL(AE1328:AI1328,1),SMALL(AE1328:AI1328,2))</f>
        <v>6.2440999999999995</v>
      </c>
      <c r="AR1328" s="17" t="str">
        <f>IF(R1328 &lt;=( AVERAGE(SMALL(AE1328:AI1328,1),SMALL(AE1328:AI1328,2))), R1328, "")</f>
        <v/>
      </c>
      <c r="AS1328" s="17" t="e">
        <f>AVERAGE(SMALL(AJ1328:AM1328,1),SMALL(AJ1328:AM1328,2))</f>
        <v>#NUM!</v>
      </c>
      <c r="AT1328" s="17">
        <f>T1328*1.075</f>
        <v>9.1374999999999993</v>
      </c>
      <c r="AU1328" s="17">
        <f>U1328*1.075</f>
        <v>9.1374999999999993</v>
      </c>
      <c r="AV1328" s="30">
        <f>MIN(AN1328,AT1328,AU1328)</f>
        <v>6.2441000000000004</v>
      </c>
      <c r="AW1328" s="17" t="s">
        <v>75</v>
      </c>
      <c r="AX1328" s="17" t="s">
        <v>76</v>
      </c>
      <c r="AY1328" s="33">
        <v>6.1369999999999996</v>
      </c>
      <c r="AZ1328" s="34">
        <f>IF(AND(AY1328&gt;0,AY1328&lt;=10),AY1328*0.25,IF(AND(AY1328&gt;10,AY1328&lt;=50),AY1328*0.17,IF(AND(AY1328&gt;10,AY1328&lt;=100),AY1328*0.12,IF(AY1328&gt;100,AY1328*0.1))))</f>
        <v>1.5342499999999999</v>
      </c>
      <c r="BA1328" s="35">
        <f>AZ1328+AY1328</f>
        <v>7.6712499999999997</v>
      </c>
      <c r="BB1328" s="33">
        <f>BA1328+BA1328*0.08</f>
        <v>8.2849500000000003</v>
      </c>
    </row>
    <row r="1329" spans="1:54" s="17" customFormat="1" ht="30">
      <c r="A1329" s="43" t="s">
        <v>5747</v>
      </c>
      <c r="B1329" s="23">
        <v>1324</v>
      </c>
      <c r="C1329" s="44">
        <v>18025</v>
      </c>
      <c r="D1329" s="44"/>
      <c r="E1329" s="45" t="s">
        <v>5888</v>
      </c>
      <c r="F1329" s="45" t="s">
        <v>334</v>
      </c>
      <c r="G1329" s="35" t="s">
        <v>335</v>
      </c>
      <c r="H1329" s="48" t="s">
        <v>105</v>
      </c>
      <c r="I1329" s="45" t="s">
        <v>45</v>
      </c>
      <c r="J1329" s="45" t="s">
        <v>5889</v>
      </c>
      <c r="K1329" s="46"/>
      <c r="L1329" s="45"/>
      <c r="M1329" s="47">
        <v>10</v>
      </c>
      <c r="N1329" s="45" t="s">
        <v>47</v>
      </c>
      <c r="O1329" s="45" t="s">
        <v>5749</v>
      </c>
      <c r="P1329" s="45" t="s">
        <v>5863</v>
      </c>
      <c r="Q1329" s="45" t="s">
        <v>5890</v>
      </c>
      <c r="R1329" s="29">
        <v>7.9</v>
      </c>
      <c r="S1329" s="30"/>
      <c r="T1329" s="31">
        <v>8</v>
      </c>
      <c r="U1329" s="9">
        <v>8</v>
      </c>
      <c r="V1329" s="29">
        <v>11.72</v>
      </c>
      <c r="W1329" s="30">
        <v>6.66</v>
      </c>
      <c r="X1329" s="30">
        <v>11.2</v>
      </c>
      <c r="Y1329" s="30">
        <v>9.14</v>
      </c>
      <c r="Z1329" s="30"/>
      <c r="AA1329" s="30"/>
      <c r="AB1329" s="30"/>
      <c r="AC1329" s="30"/>
      <c r="AD1329" s="30"/>
      <c r="AE1329" s="32">
        <v>11.72</v>
      </c>
      <c r="AN1329" s="33">
        <v>7.9</v>
      </c>
      <c r="AO1329" s="17" t="s">
        <v>51</v>
      </c>
      <c r="AP1329" s="32" t="s">
        <v>52</v>
      </c>
      <c r="AQ1329" s="17" t="e">
        <f>AVERAGE(SMALL(AE1329:AI1329,1),SMALL(AE1329:AI1329,2))</f>
        <v>#NUM!</v>
      </c>
      <c r="AR1329" s="17" t="e">
        <f>IF(R1329 &lt;=( AVERAGE(SMALL(AE1329:AI1329,1),SMALL(AE1329:AI1329,2))), R1329, "")</f>
        <v>#NUM!</v>
      </c>
      <c r="AS1329" s="17" t="e">
        <f>AVERAGE(SMALL(AJ1329:AM1329,1),SMALL(AJ1329:AM1329,2))</f>
        <v>#NUM!</v>
      </c>
      <c r="AT1329" s="17">
        <f>T1329*1.075</f>
        <v>8.6</v>
      </c>
      <c r="AU1329" s="17">
        <f>U1329*1.075</f>
        <v>8.6</v>
      </c>
      <c r="AV1329" s="30">
        <f>MIN(AN1329,AT1329,AU1329)</f>
        <v>7.9</v>
      </c>
      <c r="AW1329" s="42" t="s">
        <v>53</v>
      </c>
      <c r="AX1329" s="17" t="s">
        <v>52</v>
      </c>
      <c r="AY1329" s="33">
        <v>7.9</v>
      </c>
      <c r="AZ1329" s="34">
        <f>IF(AND(AY1329&gt;0,AY1329&lt;=10),AY1329*0.25,IF(AND(AY1329&gt;10,AY1329&lt;=50),AY1329*0.17,IF(AND(AY1329&gt;10,AY1329&lt;=100),AY1329*0.12,IF(AY1329&gt;100,AY1329*0.1))))</f>
        <v>1.9750000000000001</v>
      </c>
      <c r="BA1329" s="35">
        <f>AZ1329+AY1329</f>
        <v>9.875</v>
      </c>
      <c r="BB1329" s="33">
        <f>BA1329+BA1329*0.08</f>
        <v>10.664999999999999</v>
      </c>
    </row>
    <row r="1330" spans="1:54" s="17" customFormat="1" ht="30">
      <c r="A1330" s="43" t="s">
        <v>5747</v>
      </c>
      <c r="B1330" s="23">
        <v>1293</v>
      </c>
      <c r="C1330" s="44">
        <v>5162</v>
      </c>
      <c r="D1330" s="44"/>
      <c r="E1330" s="45" t="s">
        <v>5754</v>
      </c>
      <c r="F1330" s="45" t="s">
        <v>5755</v>
      </c>
      <c r="G1330" s="35" t="s">
        <v>2642</v>
      </c>
      <c r="H1330" s="48" t="s">
        <v>5756</v>
      </c>
      <c r="I1330" s="45" t="s">
        <v>396</v>
      </c>
      <c r="J1330" s="45" t="s">
        <v>5757</v>
      </c>
      <c r="K1330" s="46">
        <v>5</v>
      </c>
      <c r="L1330" s="45" t="s">
        <v>83</v>
      </c>
      <c r="M1330" s="47">
        <v>50</v>
      </c>
      <c r="N1330" s="45" t="s">
        <v>47</v>
      </c>
      <c r="O1330" s="45" t="s">
        <v>5749</v>
      </c>
      <c r="P1330" s="45" t="s">
        <v>5758</v>
      </c>
      <c r="Q1330" s="45" t="s">
        <v>5759</v>
      </c>
      <c r="R1330" s="29">
        <v>14.16</v>
      </c>
      <c r="S1330" s="30"/>
      <c r="T1330" s="31">
        <v>11.5</v>
      </c>
      <c r="U1330" s="9">
        <v>11.5</v>
      </c>
      <c r="V1330" s="29">
        <v>18.170000000000002</v>
      </c>
      <c r="W1330" s="30"/>
      <c r="X1330" s="30">
        <v>10.14</v>
      </c>
      <c r="Y1330" s="30"/>
      <c r="Z1330" s="30"/>
      <c r="AA1330" s="30"/>
      <c r="AB1330" s="30"/>
      <c r="AC1330" s="30"/>
      <c r="AD1330" s="30"/>
      <c r="AE1330" s="32">
        <v>18.170000000000002</v>
      </c>
      <c r="AG1330" s="17">
        <v>10.169</v>
      </c>
      <c r="AN1330" s="33">
        <v>14.16</v>
      </c>
      <c r="AO1330" s="17" t="s">
        <v>51</v>
      </c>
      <c r="AP1330" s="32" t="s">
        <v>52</v>
      </c>
      <c r="AQ1330" s="17">
        <f>AVERAGE(SMALL(AE1330:AI1330,1),SMALL(AE1330:AI1330,2))</f>
        <v>14.169500000000001</v>
      </c>
      <c r="AR1330" s="17">
        <f>IF(R1330 &lt;=( AVERAGE(SMALL(AE1330:AI1330,1),SMALL(AE1330:AI1330,2))), R1330, "")</f>
        <v>14.16</v>
      </c>
      <c r="AS1330" s="17" t="e">
        <f>AVERAGE(SMALL(AJ1330:AM1330,1),SMALL(AJ1330:AM1330,2))</f>
        <v>#NUM!</v>
      </c>
      <c r="AT1330" s="17">
        <f>T1330*1.075</f>
        <v>12.362499999999999</v>
      </c>
      <c r="AU1330" s="17">
        <f>U1330*1.075</f>
        <v>12.362499999999999</v>
      </c>
      <c r="AV1330" s="30">
        <f>MIN(AN1330,AT1330,AU1330)</f>
        <v>12.362499999999999</v>
      </c>
      <c r="AW1330" s="17" t="s">
        <v>75</v>
      </c>
      <c r="AX1330" s="17" t="s">
        <v>76</v>
      </c>
      <c r="AY1330" s="33">
        <v>12.36</v>
      </c>
      <c r="AZ1330" s="34">
        <f>IF(AND(AY1330&gt;0,AY1330&lt;=10),AY1330*0.25,IF(AND(AY1330&gt;10,AY1330&lt;=50),AY1330*0.17,IF(AND(AY1330&gt;10,AY1330&lt;=100),AY1330*0.12,IF(AY1330&gt;100,AY1330*0.1))))</f>
        <v>2.1012</v>
      </c>
      <c r="BA1330" s="35">
        <f>AZ1330+AY1330</f>
        <v>14.4612</v>
      </c>
      <c r="BB1330" s="33">
        <f>BA1330+BA1330*0.08</f>
        <v>15.618096</v>
      </c>
    </row>
    <row r="1331" spans="1:54" s="17" customFormat="1" ht="30">
      <c r="A1331" s="43" t="s">
        <v>5747</v>
      </c>
      <c r="B1331" s="23">
        <v>1330</v>
      </c>
      <c r="C1331" s="44">
        <v>5676</v>
      </c>
      <c r="D1331" s="44"/>
      <c r="E1331" s="45" t="s">
        <v>5904</v>
      </c>
      <c r="F1331" s="45" t="s">
        <v>5905</v>
      </c>
      <c r="G1331" s="35" t="s">
        <v>5906</v>
      </c>
      <c r="H1331" s="48" t="s">
        <v>5852</v>
      </c>
      <c r="I1331" s="45" t="s">
        <v>396</v>
      </c>
      <c r="J1331" s="45" t="s">
        <v>5907</v>
      </c>
      <c r="K1331" s="46">
        <v>1</v>
      </c>
      <c r="L1331" s="45" t="s">
        <v>83</v>
      </c>
      <c r="M1331" s="47">
        <v>5</v>
      </c>
      <c r="N1331" s="45" t="s">
        <v>47</v>
      </c>
      <c r="O1331" s="45" t="s">
        <v>5749</v>
      </c>
      <c r="P1331" s="45" t="s">
        <v>5908</v>
      </c>
      <c r="Q1331" s="45" t="s">
        <v>5909</v>
      </c>
      <c r="R1331" s="29">
        <v>12.86</v>
      </c>
      <c r="S1331" s="30"/>
      <c r="T1331" s="31">
        <v>13.55</v>
      </c>
      <c r="U1331" s="9">
        <v>13.55</v>
      </c>
      <c r="V1331" s="29">
        <v>15.39</v>
      </c>
      <c r="W1331" s="30"/>
      <c r="X1331" s="30">
        <v>10.32</v>
      </c>
      <c r="Y1331" s="30"/>
      <c r="Z1331" s="30"/>
      <c r="AA1331" s="30"/>
      <c r="AB1331" s="30"/>
      <c r="AC1331" s="30"/>
      <c r="AD1331" s="30"/>
      <c r="AE1331" s="32">
        <v>15.39</v>
      </c>
      <c r="AG1331" s="17">
        <v>10.342739999999999</v>
      </c>
      <c r="AN1331" s="33">
        <v>12.86</v>
      </c>
      <c r="AO1331" s="17" t="s">
        <v>51</v>
      </c>
      <c r="AP1331" s="32" t="s">
        <v>52</v>
      </c>
      <c r="AQ1331" s="17">
        <f>AVERAGE(SMALL(AE1331:AI1331,1),SMALL(AE1331:AI1331,2))</f>
        <v>12.86637</v>
      </c>
      <c r="AR1331" s="17">
        <f>IF(R1331 &lt;=( AVERAGE(SMALL(AE1331:AI1331,1),SMALL(AE1331:AI1331,2))), R1331, "")</f>
        <v>12.86</v>
      </c>
      <c r="AS1331" s="17" t="e">
        <f>AVERAGE(SMALL(AJ1331:AM1331,1),SMALL(AJ1331:AM1331,2))</f>
        <v>#NUM!</v>
      </c>
      <c r="AT1331" s="17">
        <f>T1331*1.075</f>
        <v>14.56625</v>
      </c>
      <c r="AU1331" s="17">
        <f>U1331*1.075</f>
        <v>14.56625</v>
      </c>
      <c r="AV1331" s="30">
        <f>MIN(AN1331,AT1331,AU1331)</f>
        <v>12.86</v>
      </c>
      <c r="AW1331" s="42" t="s">
        <v>53</v>
      </c>
      <c r="AX1331" s="17" t="s">
        <v>52</v>
      </c>
      <c r="AY1331" s="33">
        <v>12.866</v>
      </c>
      <c r="AZ1331" s="34">
        <f>IF(AND(AY1331&gt;0,AY1331&lt;=10),AY1331*0.25,IF(AND(AY1331&gt;10,AY1331&lt;=50),AY1331*0.17,IF(AND(AY1331&gt;10,AY1331&lt;=100),AY1331*0.12,IF(AY1331&gt;100,AY1331*0.1))))</f>
        <v>2.1872199999999999</v>
      </c>
      <c r="BA1331" s="35">
        <f>AZ1331+AY1331</f>
        <v>15.05322</v>
      </c>
      <c r="BB1331" s="33">
        <f>BA1331+BA1331*0.08</f>
        <v>16.257477600000001</v>
      </c>
    </row>
    <row r="1332" spans="1:54" s="17" customFormat="1" ht="30">
      <c r="A1332" s="43" t="s">
        <v>5747</v>
      </c>
      <c r="B1332" s="23">
        <v>1325</v>
      </c>
      <c r="C1332" s="44">
        <v>18024</v>
      </c>
      <c r="D1332" s="44"/>
      <c r="E1332" s="45" t="s">
        <v>5888</v>
      </c>
      <c r="F1332" s="45" t="s">
        <v>334</v>
      </c>
      <c r="G1332" s="35" t="s">
        <v>335</v>
      </c>
      <c r="H1332" s="48" t="s">
        <v>340</v>
      </c>
      <c r="I1332" s="45" t="s">
        <v>45</v>
      </c>
      <c r="J1332" s="45" t="s">
        <v>5891</v>
      </c>
      <c r="K1332" s="46"/>
      <c r="L1332" s="45"/>
      <c r="M1332" s="47">
        <v>28</v>
      </c>
      <c r="N1332" s="45" t="s">
        <v>47</v>
      </c>
      <c r="O1332" s="45" t="s">
        <v>5749</v>
      </c>
      <c r="P1332" s="45" t="s">
        <v>5863</v>
      </c>
      <c r="Q1332" s="45" t="s">
        <v>5892</v>
      </c>
      <c r="R1332" s="29">
        <v>16.41</v>
      </c>
      <c r="S1332" s="30"/>
      <c r="T1332" s="31">
        <v>15.99</v>
      </c>
      <c r="U1332" s="9">
        <v>15.99</v>
      </c>
      <c r="V1332" s="29">
        <v>32.909999999999997</v>
      </c>
      <c r="W1332" s="30">
        <v>7</v>
      </c>
      <c r="X1332" s="30">
        <v>33.46</v>
      </c>
      <c r="Y1332" s="30">
        <v>25.81</v>
      </c>
      <c r="Z1332" s="30"/>
      <c r="AA1332" s="30"/>
      <c r="AB1332" s="30"/>
      <c r="AC1332" s="30"/>
      <c r="AD1332" s="30"/>
      <c r="AE1332" s="32">
        <v>32.909999999999997</v>
      </c>
      <c r="AN1332" s="33">
        <v>16.41</v>
      </c>
      <c r="AO1332" s="17" t="s">
        <v>51</v>
      </c>
      <c r="AP1332" s="32" t="s">
        <v>52</v>
      </c>
      <c r="AQ1332" s="17" t="e">
        <f>AVERAGE(SMALL(AE1332:AI1332,1),SMALL(AE1332:AI1332,2))</f>
        <v>#NUM!</v>
      </c>
      <c r="AR1332" s="17" t="e">
        <f>IF(R1332 &lt;=( AVERAGE(SMALL(AE1332:AI1332,1),SMALL(AE1332:AI1332,2))), R1332, "")</f>
        <v>#NUM!</v>
      </c>
      <c r="AS1332" s="17" t="e">
        <f>AVERAGE(SMALL(AJ1332:AM1332,1),SMALL(AJ1332:AM1332,2))</f>
        <v>#NUM!</v>
      </c>
      <c r="AT1332" s="17">
        <f>T1332*1.075</f>
        <v>17.189250000000001</v>
      </c>
      <c r="AU1332" s="17">
        <f>U1332*1.075</f>
        <v>17.189250000000001</v>
      </c>
      <c r="AV1332" s="30">
        <f>MIN(AN1332,AT1332,AU1332)</f>
        <v>16.41</v>
      </c>
      <c r="AW1332" s="42" t="s">
        <v>53</v>
      </c>
      <c r="AX1332" s="17" t="s">
        <v>52</v>
      </c>
      <c r="AY1332" s="33">
        <v>16.41</v>
      </c>
      <c r="AZ1332" s="34">
        <f>IF(AND(AY1332&gt;0,AY1332&lt;=10),AY1332*0.25,IF(AND(AY1332&gt;10,AY1332&lt;=50),AY1332*0.17,IF(AND(AY1332&gt;10,AY1332&lt;=100),AY1332*0.12,IF(AY1332&gt;100,AY1332*0.1))))</f>
        <v>2.7897000000000003</v>
      </c>
      <c r="BA1332" s="35">
        <f>AZ1332+AY1332</f>
        <v>19.1997</v>
      </c>
      <c r="BB1332" s="33">
        <f>BA1332+BA1332*0.08</f>
        <v>20.735676000000002</v>
      </c>
    </row>
    <row r="1333" spans="1:54" s="17" customFormat="1" ht="30">
      <c r="A1333" s="43" t="s">
        <v>5747</v>
      </c>
      <c r="B1333" s="23">
        <v>1326</v>
      </c>
      <c r="C1333" s="44">
        <v>18019</v>
      </c>
      <c r="D1333" s="44"/>
      <c r="E1333" s="45" t="s">
        <v>5888</v>
      </c>
      <c r="F1333" s="45" t="s">
        <v>334</v>
      </c>
      <c r="G1333" s="35" t="s">
        <v>335</v>
      </c>
      <c r="H1333" s="48" t="s">
        <v>60</v>
      </c>
      <c r="I1333" s="45" t="s">
        <v>45</v>
      </c>
      <c r="J1333" s="45" t="s">
        <v>5891</v>
      </c>
      <c r="K1333" s="46"/>
      <c r="L1333" s="45"/>
      <c r="M1333" s="47">
        <v>28</v>
      </c>
      <c r="N1333" s="45" t="s">
        <v>47</v>
      </c>
      <c r="O1333" s="45" t="s">
        <v>5749</v>
      </c>
      <c r="P1333" s="45" t="s">
        <v>5863</v>
      </c>
      <c r="Q1333" s="45" t="s">
        <v>5893</v>
      </c>
      <c r="R1333" s="29">
        <v>16.41</v>
      </c>
      <c r="S1333" s="30"/>
      <c r="T1333" s="31">
        <v>15.99</v>
      </c>
      <c r="U1333" s="9">
        <v>15.99</v>
      </c>
      <c r="V1333" s="29">
        <v>32.909999999999997</v>
      </c>
      <c r="W1333" s="30">
        <v>7</v>
      </c>
      <c r="X1333" s="30">
        <v>33.46</v>
      </c>
      <c r="Y1333" s="30">
        <v>25.81</v>
      </c>
      <c r="Z1333" s="30"/>
      <c r="AA1333" s="30"/>
      <c r="AB1333" s="30"/>
      <c r="AC1333" s="30"/>
      <c r="AD1333" s="30"/>
      <c r="AE1333" s="32">
        <v>32.909999999999997</v>
      </c>
      <c r="AN1333" s="33">
        <v>16.41</v>
      </c>
      <c r="AO1333" s="17" t="s">
        <v>51</v>
      </c>
      <c r="AP1333" s="32" t="s">
        <v>52</v>
      </c>
      <c r="AQ1333" s="17" t="e">
        <f>AVERAGE(SMALL(AE1333:AI1333,1),SMALL(AE1333:AI1333,2))</f>
        <v>#NUM!</v>
      </c>
      <c r="AR1333" s="17" t="e">
        <f>IF(R1333 &lt;=( AVERAGE(SMALL(AE1333:AI1333,1),SMALL(AE1333:AI1333,2))), R1333, "")</f>
        <v>#NUM!</v>
      </c>
      <c r="AS1333" s="17" t="e">
        <f>AVERAGE(SMALL(AJ1333:AM1333,1),SMALL(AJ1333:AM1333,2))</f>
        <v>#NUM!</v>
      </c>
      <c r="AT1333" s="17">
        <f>T1333*1.075</f>
        <v>17.189250000000001</v>
      </c>
      <c r="AU1333" s="17">
        <f>U1333*1.075</f>
        <v>17.189250000000001</v>
      </c>
      <c r="AV1333" s="30">
        <f>MIN(AN1333,AT1333,AU1333)</f>
        <v>16.41</v>
      </c>
      <c r="AW1333" s="42" t="s">
        <v>53</v>
      </c>
      <c r="AX1333" s="17" t="s">
        <v>52</v>
      </c>
      <c r="AY1333" s="33">
        <v>16.41</v>
      </c>
      <c r="AZ1333" s="34">
        <f>IF(AND(AY1333&gt;0,AY1333&lt;=10),AY1333*0.25,IF(AND(AY1333&gt;10,AY1333&lt;=50),AY1333*0.17,IF(AND(AY1333&gt;10,AY1333&lt;=100),AY1333*0.12,IF(AY1333&gt;100,AY1333*0.1))))</f>
        <v>2.7897000000000003</v>
      </c>
      <c r="BA1333" s="35">
        <f>AZ1333+AY1333</f>
        <v>19.1997</v>
      </c>
      <c r="BB1333" s="33">
        <f>BA1333+BA1333*0.08</f>
        <v>20.735676000000002</v>
      </c>
    </row>
    <row r="1334" spans="1:54" s="17" customFormat="1" ht="30">
      <c r="A1334" s="36" t="s">
        <v>5915</v>
      </c>
      <c r="B1334" s="23">
        <v>1332</v>
      </c>
      <c r="C1334" s="37">
        <v>12148</v>
      </c>
      <c r="D1334" s="37"/>
      <c r="E1334" s="39" t="s">
        <v>5916</v>
      </c>
      <c r="F1334" s="39" t="s">
        <v>5917</v>
      </c>
      <c r="G1334" s="38" t="s">
        <v>5918</v>
      </c>
      <c r="H1334" s="54" t="s">
        <v>5919</v>
      </c>
      <c r="I1334" s="39" t="s">
        <v>396</v>
      </c>
      <c r="J1334" s="39" t="s">
        <v>5920</v>
      </c>
      <c r="K1334" s="40">
        <v>10</v>
      </c>
      <c r="L1334" s="39" t="s">
        <v>83</v>
      </c>
      <c r="M1334" s="41">
        <v>10</v>
      </c>
      <c r="N1334" s="39" t="s">
        <v>47</v>
      </c>
      <c r="O1334" s="39" t="s">
        <v>5921</v>
      </c>
      <c r="P1334" s="39" t="s">
        <v>5922</v>
      </c>
      <c r="Q1334" s="39" t="s">
        <v>5923</v>
      </c>
      <c r="R1334" s="29">
        <v>179.7</v>
      </c>
      <c r="S1334" s="30"/>
      <c r="T1334" s="31"/>
      <c r="U1334" s="9">
        <v>91.14</v>
      </c>
      <c r="V1334" s="29">
        <v>144.69</v>
      </c>
      <c r="W1334" s="30"/>
      <c r="X1334" s="30"/>
      <c r="Y1334" s="30">
        <v>214.71</v>
      </c>
      <c r="Z1334" s="30">
        <v>280.67</v>
      </c>
      <c r="AA1334" s="30"/>
      <c r="AB1334" s="30"/>
      <c r="AC1334" s="30"/>
      <c r="AD1334" s="30"/>
      <c r="AE1334" s="32">
        <v>144.69</v>
      </c>
      <c r="AH1334" s="17">
        <v>214.71</v>
      </c>
      <c r="AI1334" s="17">
        <v>264.52999999999997</v>
      </c>
      <c r="AN1334" s="33">
        <v>179.7</v>
      </c>
      <c r="AO1334" s="17" t="s">
        <v>51</v>
      </c>
      <c r="AP1334" s="32" t="s">
        <v>52</v>
      </c>
      <c r="AQ1334" s="17">
        <f>AVERAGE(SMALL(AE1334:AI1334,1),SMALL(AE1334:AI1334,2))</f>
        <v>179.7</v>
      </c>
      <c r="AR1334" s="17">
        <f>IF(R1334 &lt;=( AVERAGE(SMALL(AE1334:AI1334,1),SMALL(AE1334:AI1334,2))), R1334, "")</f>
        <v>179.7</v>
      </c>
      <c r="AS1334" s="17" t="e">
        <f>AVERAGE(SMALL(AJ1334:AM1334,1),SMALL(AJ1334:AM1334,2))</f>
        <v>#NUM!</v>
      </c>
      <c r="AT1334" s="17">
        <f>T1334*1.075</f>
        <v>0</v>
      </c>
      <c r="AU1334" s="17">
        <f>U1334*1.075</f>
        <v>97.975499999999997</v>
      </c>
      <c r="AV1334" s="30">
        <f>MIN(AN1334,AT1334,AU1334)</f>
        <v>0</v>
      </c>
      <c r="AW1334" s="17" t="s">
        <v>75</v>
      </c>
      <c r="AX1334" s="17" t="s">
        <v>76</v>
      </c>
      <c r="AY1334" s="33">
        <v>97.975499999999997</v>
      </c>
      <c r="AZ1334" s="34">
        <f>IF(AND(AY1334&gt;0,AY1334&lt;=10),AY1334*0.25,IF(AND(AY1334&gt;10,AY1334&lt;=50),AY1334*0.17,IF(AND(AY1334&gt;10,AY1334&lt;=100),AY1334*0.12,IF(AY1334&gt;100,AY1334*0.1))))</f>
        <v>11.757059999999999</v>
      </c>
      <c r="BA1334" s="35">
        <f>AZ1334+AY1334</f>
        <v>109.73255999999999</v>
      </c>
      <c r="BB1334" s="33">
        <f>BA1334+BA1334*0.08</f>
        <v>118.51116479999999</v>
      </c>
    </row>
    <row r="1335" spans="1:54" s="17" customFormat="1" ht="30">
      <c r="A1335" s="36" t="s">
        <v>5915</v>
      </c>
      <c r="B1335" s="23">
        <v>1336</v>
      </c>
      <c r="C1335" s="37">
        <v>5285</v>
      </c>
      <c r="D1335" s="37"/>
      <c r="E1335" s="39" t="s">
        <v>5933</v>
      </c>
      <c r="F1335" s="39" t="s">
        <v>5934</v>
      </c>
      <c r="G1335" s="38" t="s">
        <v>5935</v>
      </c>
      <c r="H1335" s="54" t="s">
        <v>5936</v>
      </c>
      <c r="I1335" s="39" t="s">
        <v>396</v>
      </c>
      <c r="J1335" s="39" t="s">
        <v>5937</v>
      </c>
      <c r="K1335" s="40">
        <v>50</v>
      </c>
      <c r="L1335" s="39" t="s">
        <v>83</v>
      </c>
      <c r="M1335" s="41">
        <v>10</v>
      </c>
      <c r="N1335" s="39" t="s">
        <v>47</v>
      </c>
      <c r="O1335" s="39" t="s">
        <v>5921</v>
      </c>
      <c r="P1335" s="39" t="s">
        <v>5938</v>
      </c>
      <c r="Q1335" s="39" t="s">
        <v>5939</v>
      </c>
      <c r="R1335" s="29">
        <v>110.22499999999999</v>
      </c>
      <c r="S1335" s="30"/>
      <c r="T1335" s="31"/>
      <c r="U1335" s="9" t="s">
        <v>58</v>
      </c>
      <c r="V1335" s="29">
        <v>197.86</v>
      </c>
      <c r="W1335" s="30"/>
      <c r="X1335" s="30">
        <v>88.62</v>
      </c>
      <c r="Y1335" s="30">
        <v>131.83000000000001</v>
      </c>
      <c r="Z1335" s="30"/>
      <c r="AA1335" s="30"/>
      <c r="AB1335" s="30"/>
      <c r="AC1335" s="30"/>
      <c r="AD1335" s="30"/>
      <c r="AE1335" s="32">
        <v>197.86</v>
      </c>
      <c r="AG1335" s="17">
        <v>89.561000000000007</v>
      </c>
      <c r="AH1335" s="17">
        <v>131.83000000000001</v>
      </c>
      <c r="AI1335" s="17">
        <v>225.93</v>
      </c>
      <c r="AN1335" s="33">
        <v>110.22499999999999</v>
      </c>
      <c r="AO1335" s="17" t="s">
        <v>51</v>
      </c>
      <c r="AP1335" s="32" t="s">
        <v>52</v>
      </c>
      <c r="AQ1335" s="17">
        <f>AVERAGE(SMALL(AE1335:AI1335,1),SMALL(AE1335:AI1335,2))</f>
        <v>110.69550000000001</v>
      </c>
      <c r="AR1335" s="17">
        <f>IF(R1335 &lt;=( AVERAGE(SMALL(AE1335:AI1335,1),SMALL(AE1335:AI1335,2))), R1335, "")</f>
        <v>110.22499999999999</v>
      </c>
      <c r="AS1335" s="17" t="e">
        <f>AVERAGE(SMALL(AJ1335:AM1335,1),SMALL(AJ1335:AM1335,2))</f>
        <v>#NUM!</v>
      </c>
      <c r="AT1335" s="17">
        <f>T1335*1.075</f>
        <v>0</v>
      </c>
      <c r="AU1335" s="17" t="e">
        <f>U1335*1.075</f>
        <v>#VALUE!</v>
      </c>
      <c r="AV1335" s="30" t="e">
        <f>MIN(AN1335,AT1335,AU1335)</f>
        <v>#VALUE!</v>
      </c>
      <c r="AW1335" s="42" t="s">
        <v>53</v>
      </c>
      <c r="AX1335" s="17" t="s">
        <v>52</v>
      </c>
      <c r="AY1335" s="33">
        <v>110.22499999999999</v>
      </c>
      <c r="AZ1335" s="34">
        <f>IF(AND(AY1335&gt;0,AY1335&lt;=10),AY1335*0.25,IF(AND(AY1335&gt;10,AY1335&lt;=50),AY1335*0.17,IF(AND(AY1335&gt;10,AY1335&lt;=100),AY1335*0.12,IF(AY1335&gt;100,AY1335*0.1))))</f>
        <v>11.022500000000001</v>
      </c>
      <c r="BA1335" s="35">
        <f>AZ1335+AY1335</f>
        <v>121.2475</v>
      </c>
      <c r="BB1335" s="33">
        <f>BA1335+BA1335*0.08</f>
        <v>130.94730000000001</v>
      </c>
    </row>
    <row r="1336" spans="1:54" s="17" customFormat="1" ht="30">
      <c r="A1336" s="36" t="s">
        <v>5915</v>
      </c>
      <c r="B1336" s="23">
        <v>1337</v>
      </c>
      <c r="C1336" s="37">
        <v>5285</v>
      </c>
      <c r="D1336" s="37"/>
      <c r="E1336" s="39" t="s">
        <v>5933</v>
      </c>
      <c r="F1336" s="39" t="s">
        <v>5934</v>
      </c>
      <c r="G1336" s="38" t="s">
        <v>5935</v>
      </c>
      <c r="H1336" s="54" t="s">
        <v>5936</v>
      </c>
      <c r="I1336" s="39" t="s">
        <v>396</v>
      </c>
      <c r="J1336" s="39" t="s">
        <v>5940</v>
      </c>
      <c r="K1336" s="40">
        <v>100</v>
      </c>
      <c r="L1336" s="39" t="s">
        <v>83</v>
      </c>
      <c r="M1336" s="41">
        <v>10</v>
      </c>
      <c r="N1336" s="39" t="s">
        <v>47</v>
      </c>
      <c r="O1336" s="39" t="s">
        <v>5921</v>
      </c>
      <c r="P1336" s="39" t="s">
        <v>5938</v>
      </c>
      <c r="Q1336" s="39" t="s">
        <v>5939</v>
      </c>
      <c r="R1336" s="29">
        <v>221.47</v>
      </c>
      <c r="S1336" s="30"/>
      <c r="T1336" s="31"/>
      <c r="U1336" s="9">
        <v>107.57</v>
      </c>
      <c r="V1336" s="29">
        <v>382.09</v>
      </c>
      <c r="W1336" s="30"/>
      <c r="X1336" s="30">
        <v>197.54</v>
      </c>
      <c r="Y1336" s="30">
        <v>245.41</v>
      </c>
      <c r="Z1336" s="30">
        <v>334.7</v>
      </c>
      <c r="AA1336" s="30">
        <v>318.98</v>
      </c>
      <c r="AB1336" s="30"/>
      <c r="AC1336" s="30"/>
      <c r="AD1336" s="30"/>
      <c r="AE1336" s="32">
        <v>382.09</v>
      </c>
      <c r="AG1336" s="17">
        <v>170.73</v>
      </c>
      <c r="AH1336" s="17">
        <v>245.41</v>
      </c>
      <c r="AI1336" s="17">
        <v>334.7</v>
      </c>
      <c r="AN1336" s="33">
        <v>208.07</v>
      </c>
      <c r="AO1336" s="17" t="s">
        <v>213</v>
      </c>
      <c r="AP1336" s="32" t="s">
        <v>214</v>
      </c>
      <c r="AQ1336" s="17">
        <f>AVERAGE(SMALL(AE1336:AI1336,1),SMALL(AE1336:AI1336,2))</f>
        <v>208.07</v>
      </c>
      <c r="AR1336" s="17" t="str">
        <f>IF(R1336 &lt;=( AVERAGE(SMALL(AE1336:AI1336,1),SMALL(AE1336:AI1336,2))), R1336, "")</f>
        <v/>
      </c>
      <c r="AS1336" s="17" t="e">
        <f>AVERAGE(SMALL(AJ1336:AM1336,1),SMALL(AJ1336:AM1336,2))</f>
        <v>#NUM!</v>
      </c>
      <c r="AT1336" s="17">
        <f>T1336*1.075</f>
        <v>0</v>
      </c>
      <c r="AU1336" s="17">
        <f>U1336*1.075</f>
        <v>115.63774999999998</v>
      </c>
      <c r="AV1336" s="30">
        <f>MIN(AN1336,AT1336,AU1336)</f>
        <v>0</v>
      </c>
      <c r="AW1336" s="17" t="s">
        <v>75</v>
      </c>
      <c r="AX1336" s="17" t="s">
        <v>76</v>
      </c>
      <c r="AY1336" s="33">
        <v>115.6378</v>
      </c>
      <c r="AZ1336" s="34">
        <f>IF(AND(AY1336&gt;0,AY1336&lt;=10),AY1336*0.25,IF(AND(AY1336&gt;10,AY1336&lt;=50),AY1336*0.17,IF(AND(AY1336&gt;10,AY1336&lt;=100),AY1336*0.12,IF(AY1336&gt;100,AY1336*0.1))))</f>
        <v>11.563780000000001</v>
      </c>
      <c r="BA1336" s="35">
        <f>AZ1336+AY1336</f>
        <v>127.20158000000001</v>
      </c>
      <c r="BB1336" s="33">
        <f>BA1336+BA1336*0.08</f>
        <v>137.37770640000002</v>
      </c>
    </row>
    <row r="1337" spans="1:54" s="17" customFormat="1" ht="30">
      <c r="A1337" s="36" t="s">
        <v>5915</v>
      </c>
      <c r="B1337" s="23">
        <v>1338</v>
      </c>
      <c r="C1337" s="37">
        <v>5285</v>
      </c>
      <c r="D1337" s="37"/>
      <c r="E1337" s="39" t="s">
        <v>5933</v>
      </c>
      <c r="F1337" s="39" t="s">
        <v>5934</v>
      </c>
      <c r="G1337" s="38" t="s">
        <v>5935</v>
      </c>
      <c r="H1337" s="54" t="s">
        <v>5936</v>
      </c>
      <c r="I1337" s="39" t="s">
        <v>396</v>
      </c>
      <c r="J1337" s="39" t="s">
        <v>5941</v>
      </c>
      <c r="K1337" s="40">
        <v>200</v>
      </c>
      <c r="L1337" s="39" t="s">
        <v>83</v>
      </c>
      <c r="M1337" s="41">
        <v>10</v>
      </c>
      <c r="N1337" s="39" t="s">
        <v>47</v>
      </c>
      <c r="O1337" s="39" t="s">
        <v>5921</v>
      </c>
      <c r="P1337" s="39" t="s">
        <v>5938</v>
      </c>
      <c r="Q1337" s="39" t="s">
        <v>5939</v>
      </c>
      <c r="R1337" s="29">
        <v>551.69500000000005</v>
      </c>
      <c r="S1337" s="30"/>
      <c r="T1337" s="31"/>
      <c r="U1337" s="9">
        <v>174.88</v>
      </c>
      <c r="V1337" s="29">
        <v>693.57</v>
      </c>
      <c r="W1337" s="30"/>
      <c r="X1337" s="30"/>
      <c r="Y1337" s="30">
        <v>458.18</v>
      </c>
      <c r="Z1337" s="30">
        <v>645.21</v>
      </c>
      <c r="AA1337" s="30">
        <v>624.05999999999995</v>
      </c>
      <c r="AB1337" s="30"/>
      <c r="AC1337" s="30"/>
      <c r="AD1337" s="30"/>
      <c r="AE1337" s="32">
        <v>693.57</v>
      </c>
      <c r="AH1337" s="17">
        <v>458.18</v>
      </c>
      <c r="AI1337" s="17">
        <v>645.21</v>
      </c>
      <c r="AN1337" s="33">
        <v>551.69500000000005</v>
      </c>
      <c r="AO1337" s="17" t="s">
        <v>51</v>
      </c>
      <c r="AP1337" s="32" t="s">
        <v>52</v>
      </c>
      <c r="AQ1337" s="17">
        <f>AVERAGE(SMALL(AE1337:AI1337,1),SMALL(AE1337:AI1337,2))</f>
        <v>551.69500000000005</v>
      </c>
      <c r="AR1337" s="17">
        <f>IF(R1337 &lt;=( AVERAGE(SMALL(AE1337:AI1337,1),SMALL(AE1337:AI1337,2))), R1337, "")</f>
        <v>551.69500000000005</v>
      </c>
      <c r="AS1337" s="17" t="e">
        <f>AVERAGE(SMALL(AJ1337:AM1337,1),SMALL(AJ1337:AM1337,2))</f>
        <v>#NUM!</v>
      </c>
      <c r="AT1337" s="17">
        <f>T1337*1.075</f>
        <v>0</v>
      </c>
      <c r="AU1337" s="17">
        <f>U1337*1.075</f>
        <v>187.99599999999998</v>
      </c>
      <c r="AV1337" s="30">
        <f>MIN(AN1337,AT1337,AU1337)</f>
        <v>0</v>
      </c>
      <c r="AW1337" s="17" t="s">
        <v>75</v>
      </c>
      <c r="AX1337" s="17" t="s">
        <v>76</v>
      </c>
      <c r="AY1337" s="33">
        <v>187.99600000000001</v>
      </c>
      <c r="AZ1337" s="34">
        <f>IF(AND(AY1337&gt;0,AY1337&lt;=10),AY1337*0.25,IF(AND(AY1337&gt;10,AY1337&lt;=50),AY1337*0.17,IF(AND(AY1337&gt;10,AY1337&lt;=100),AY1337*0.12,IF(AY1337&gt;100,AY1337*0.1))))</f>
        <v>18.799600000000002</v>
      </c>
      <c r="BA1337" s="35">
        <f>AZ1337+AY1337</f>
        <v>206.79560000000001</v>
      </c>
      <c r="BB1337" s="33">
        <f>BA1337+BA1337*0.08</f>
        <v>223.339248</v>
      </c>
    </row>
    <row r="1338" spans="1:54" s="17" customFormat="1" ht="30">
      <c r="A1338" s="36" t="s">
        <v>5915</v>
      </c>
      <c r="B1338" s="23">
        <v>1334</v>
      </c>
      <c r="C1338" s="37">
        <v>12148</v>
      </c>
      <c r="D1338" s="37"/>
      <c r="E1338" s="39" t="s">
        <v>5916</v>
      </c>
      <c r="F1338" s="39" t="s">
        <v>5917</v>
      </c>
      <c r="G1338" s="38" t="s">
        <v>5918</v>
      </c>
      <c r="H1338" s="54" t="s">
        <v>5919</v>
      </c>
      <c r="I1338" s="39" t="s">
        <v>396</v>
      </c>
      <c r="J1338" s="39" t="s">
        <v>5925</v>
      </c>
      <c r="K1338" s="40">
        <v>20</v>
      </c>
      <c r="L1338" s="39" t="s">
        <v>83</v>
      </c>
      <c r="M1338" s="41">
        <v>10</v>
      </c>
      <c r="N1338" s="39" t="s">
        <v>47</v>
      </c>
      <c r="O1338" s="39" t="s">
        <v>5921</v>
      </c>
      <c r="P1338" s="39" t="s">
        <v>5922</v>
      </c>
      <c r="Q1338" s="39" t="s">
        <v>5923</v>
      </c>
      <c r="R1338" s="29">
        <v>246.28</v>
      </c>
      <c r="S1338" s="30"/>
      <c r="T1338" s="31"/>
      <c r="U1338" s="9">
        <v>180.63</v>
      </c>
      <c r="V1338" s="29">
        <v>289.3</v>
      </c>
      <c r="W1338" s="30"/>
      <c r="X1338" s="30">
        <v>349.23</v>
      </c>
      <c r="Y1338" s="30">
        <v>203.25</v>
      </c>
      <c r="Z1338" s="30">
        <v>516.51</v>
      </c>
      <c r="AA1338" s="30"/>
      <c r="AB1338" s="30"/>
      <c r="AC1338" s="30"/>
      <c r="AD1338" s="30"/>
      <c r="AE1338" s="32">
        <v>289.3</v>
      </c>
      <c r="AG1338" s="17">
        <v>352.93599999999998</v>
      </c>
      <c r="AH1338" s="17">
        <v>203.25</v>
      </c>
      <c r="AI1338" s="17">
        <v>468.95</v>
      </c>
      <c r="AN1338" s="33">
        <v>246.27500000000001</v>
      </c>
      <c r="AO1338" s="17" t="s">
        <v>213</v>
      </c>
      <c r="AP1338" s="32" t="s">
        <v>214</v>
      </c>
      <c r="AQ1338" s="17">
        <f>AVERAGE(SMALL(AE1338:AI1338,1),SMALL(AE1338:AI1338,2))</f>
        <v>246.27500000000001</v>
      </c>
      <c r="AR1338" s="17" t="str">
        <f>IF(R1338 &lt;=( AVERAGE(SMALL(AE1338:AI1338,1),SMALL(AE1338:AI1338,2))), R1338, "")</f>
        <v/>
      </c>
      <c r="AS1338" s="17" t="e">
        <f>AVERAGE(SMALL(AJ1338:AM1338,1),SMALL(AJ1338:AM1338,2))</f>
        <v>#NUM!</v>
      </c>
      <c r="AT1338" s="17">
        <f>T1338*1.075</f>
        <v>0</v>
      </c>
      <c r="AU1338" s="17">
        <f>U1338*1.075</f>
        <v>194.17724999999999</v>
      </c>
      <c r="AV1338" s="30">
        <f>MIN(AN1338,AT1338,AU1338)</f>
        <v>0</v>
      </c>
      <c r="AW1338" s="17" t="s">
        <v>75</v>
      </c>
      <c r="AX1338" s="17" t="s">
        <v>76</v>
      </c>
      <c r="AY1338" s="33">
        <v>194.1773</v>
      </c>
      <c r="AZ1338" s="34">
        <f>IF(AND(AY1338&gt;0,AY1338&lt;=10),AY1338*0.25,IF(AND(AY1338&gt;10,AY1338&lt;=50),AY1338*0.17,IF(AND(AY1338&gt;10,AY1338&lt;=100),AY1338*0.12,IF(AY1338&gt;100,AY1338*0.1))))</f>
        <v>19.417730000000002</v>
      </c>
      <c r="BA1338" s="35">
        <f>AZ1338+AY1338</f>
        <v>213.59503000000001</v>
      </c>
      <c r="BB1338" s="33">
        <f>BA1338+BA1338*0.08</f>
        <v>230.68263240000002</v>
      </c>
    </row>
    <row r="1339" spans="1:54" s="17" customFormat="1" ht="30">
      <c r="A1339" s="36" t="s">
        <v>5915</v>
      </c>
      <c r="B1339" s="23">
        <v>1333</v>
      </c>
      <c r="C1339" s="37">
        <v>12148</v>
      </c>
      <c r="D1339" s="37"/>
      <c r="E1339" s="39" t="s">
        <v>5916</v>
      </c>
      <c r="F1339" s="39" t="s">
        <v>5917</v>
      </c>
      <c r="G1339" s="38" t="s">
        <v>5918</v>
      </c>
      <c r="H1339" s="54" t="s">
        <v>5919</v>
      </c>
      <c r="I1339" s="39" t="s">
        <v>396</v>
      </c>
      <c r="J1339" s="39" t="s">
        <v>5924</v>
      </c>
      <c r="K1339" s="40">
        <v>15</v>
      </c>
      <c r="L1339" s="39" t="s">
        <v>83</v>
      </c>
      <c r="M1339" s="41">
        <v>10</v>
      </c>
      <c r="N1339" s="39" t="s">
        <v>47</v>
      </c>
      <c r="O1339" s="39" t="s">
        <v>5921</v>
      </c>
      <c r="P1339" s="39" t="s">
        <v>5922</v>
      </c>
      <c r="Q1339" s="39" t="s">
        <v>5923</v>
      </c>
      <c r="R1339" s="29">
        <v>200.13</v>
      </c>
      <c r="S1339" s="30"/>
      <c r="T1339" s="31"/>
      <c r="U1339" s="9" t="s">
        <v>58</v>
      </c>
      <c r="V1339" s="29">
        <v>216.98</v>
      </c>
      <c r="W1339" s="30"/>
      <c r="X1339" s="30"/>
      <c r="Y1339" s="30">
        <v>183.29</v>
      </c>
      <c r="Z1339" s="30">
        <v>403.61</v>
      </c>
      <c r="AA1339" s="30"/>
      <c r="AB1339" s="30"/>
      <c r="AC1339" s="30"/>
      <c r="AD1339" s="30"/>
      <c r="AE1339" s="32">
        <v>216.98</v>
      </c>
      <c r="AH1339" s="17">
        <v>183.29</v>
      </c>
      <c r="AI1339" s="17">
        <v>401.43</v>
      </c>
      <c r="AN1339" s="33">
        <v>200.13</v>
      </c>
      <c r="AO1339" s="17" t="s">
        <v>51</v>
      </c>
      <c r="AP1339" s="32" t="s">
        <v>52</v>
      </c>
      <c r="AQ1339" s="17">
        <f>AVERAGE(SMALL(AE1339:AI1339,1),SMALL(AE1339:AI1339,2))</f>
        <v>200.13499999999999</v>
      </c>
      <c r="AR1339" s="17">
        <f>IF(R1339 &lt;=( AVERAGE(SMALL(AE1339:AI1339,1),SMALL(AE1339:AI1339,2))), R1339, "")</f>
        <v>200.13</v>
      </c>
      <c r="AS1339" s="17" t="e">
        <f>AVERAGE(SMALL(AJ1339:AM1339,1),SMALL(AJ1339:AM1339,2))</f>
        <v>#NUM!</v>
      </c>
      <c r="AT1339" s="17">
        <f>T1339*1.075</f>
        <v>0</v>
      </c>
      <c r="AU1339" s="17" t="e">
        <f>U1339*1.075</f>
        <v>#VALUE!</v>
      </c>
      <c r="AV1339" s="30" t="e">
        <f>MIN(AN1339,AT1339,AU1339)</f>
        <v>#VALUE!</v>
      </c>
      <c r="AW1339" s="42" t="s">
        <v>53</v>
      </c>
      <c r="AX1339" s="17" t="s">
        <v>52</v>
      </c>
      <c r="AY1339" s="33">
        <v>200.13</v>
      </c>
      <c r="AZ1339" s="34">
        <f>IF(AND(AY1339&gt;0,AY1339&lt;=10),AY1339*0.25,IF(AND(AY1339&gt;10,AY1339&lt;=50),AY1339*0.17,IF(AND(AY1339&gt;10,AY1339&lt;=100),AY1339*0.12,IF(AY1339&gt;100,AY1339*0.1))))</f>
        <v>20.013000000000002</v>
      </c>
      <c r="BA1339" s="35">
        <f>AZ1339+AY1339</f>
        <v>220.143</v>
      </c>
      <c r="BB1339" s="33">
        <f>BA1339+BA1339*0.08</f>
        <v>237.75443999999999</v>
      </c>
    </row>
    <row r="1340" spans="1:54" s="17" customFormat="1" ht="30">
      <c r="A1340" s="36" t="s">
        <v>5915</v>
      </c>
      <c r="B1340" s="23">
        <v>1335</v>
      </c>
      <c r="C1340" s="37">
        <v>5284</v>
      </c>
      <c r="D1340" s="37"/>
      <c r="E1340" s="39" t="s">
        <v>5926</v>
      </c>
      <c r="F1340" s="39" t="s">
        <v>5927</v>
      </c>
      <c r="G1340" s="38" t="s">
        <v>5928</v>
      </c>
      <c r="H1340" s="54" t="s">
        <v>5929</v>
      </c>
      <c r="I1340" s="39" t="s">
        <v>396</v>
      </c>
      <c r="J1340" s="39" t="s">
        <v>5930</v>
      </c>
      <c r="K1340" s="40">
        <v>100</v>
      </c>
      <c r="L1340" s="39" t="s">
        <v>83</v>
      </c>
      <c r="M1340" s="41">
        <v>10</v>
      </c>
      <c r="N1340" s="39" t="s">
        <v>47</v>
      </c>
      <c r="O1340" s="39" t="s">
        <v>5921</v>
      </c>
      <c r="P1340" s="39" t="s">
        <v>5931</v>
      </c>
      <c r="Q1340" s="39" t="s">
        <v>5932</v>
      </c>
      <c r="R1340" s="29">
        <v>269.93</v>
      </c>
      <c r="S1340" s="30"/>
      <c r="T1340" s="31"/>
      <c r="U1340" s="9">
        <v>240.4</v>
      </c>
      <c r="V1340" s="29">
        <v>242.72</v>
      </c>
      <c r="W1340" s="30"/>
      <c r="X1340" s="30">
        <v>287.14</v>
      </c>
      <c r="Y1340" s="30"/>
      <c r="Z1340" s="30"/>
      <c r="AA1340" s="30"/>
      <c r="AB1340" s="30"/>
      <c r="AC1340" s="30"/>
      <c r="AD1340" s="30"/>
      <c r="AE1340" s="32">
        <v>242.72</v>
      </c>
      <c r="AG1340" s="17">
        <v>290.19200000000001</v>
      </c>
      <c r="AH1340" s="17">
        <v>274.14999999999998</v>
      </c>
      <c r="AI1340" s="17">
        <v>410.97</v>
      </c>
      <c r="AN1340" s="33">
        <v>258.435</v>
      </c>
      <c r="AO1340" s="17" t="s">
        <v>213</v>
      </c>
      <c r="AP1340" s="32" t="s">
        <v>214</v>
      </c>
      <c r="AQ1340" s="17">
        <f>AVERAGE(SMALL(AE1340:AI1340,1),SMALL(AE1340:AI1340,2))</f>
        <v>258.435</v>
      </c>
      <c r="AR1340" s="17" t="str">
        <f>IF(R1340 &lt;=( AVERAGE(SMALL(AE1340:AI1340,1),SMALL(AE1340:AI1340,2))), R1340, "")</f>
        <v/>
      </c>
      <c r="AS1340" s="17" t="e">
        <f>AVERAGE(SMALL(AJ1340:AM1340,1),SMALL(AJ1340:AM1340,2))</f>
        <v>#NUM!</v>
      </c>
      <c r="AT1340" s="17">
        <f>T1340*1.075</f>
        <v>0</v>
      </c>
      <c r="AU1340" s="17">
        <f>U1340*1.075</f>
        <v>258.43</v>
      </c>
      <c r="AV1340" s="30">
        <f>MIN(AN1340,AT1340,AU1340)</f>
        <v>0</v>
      </c>
      <c r="AW1340" s="17" t="s">
        <v>75</v>
      </c>
      <c r="AX1340" s="17" t="s">
        <v>76</v>
      </c>
      <c r="AY1340" s="33">
        <v>258.43</v>
      </c>
      <c r="AZ1340" s="34">
        <f>IF(AND(AY1340&gt;0,AY1340&lt;=10),AY1340*0.25,IF(AND(AY1340&gt;10,AY1340&lt;=50),AY1340*0.17,IF(AND(AY1340&gt;10,AY1340&lt;=100),AY1340*0.12,IF(AY1340&gt;100,AY1340*0.1))))</f>
        <v>25.843000000000004</v>
      </c>
      <c r="BA1340" s="35">
        <f>AZ1340+AY1340</f>
        <v>284.27300000000002</v>
      </c>
      <c r="BB1340" s="33">
        <f>BA1340+BA1340*0.08</f>
        <v>307.01484000000005</v>
      </c>
    </row>
    <row r="1341" spans="1:54" s="17" customFormat="1" ht="30">
      <c r="A1341" s="43" t="s">
        <v>5942</v>
      </c>
      <c r="B1341" s="23">
        <v>1347</v>
      </c>
      <c r="C1341" s="44">
        <v>20034</v>
      </c>
      <c r="D1341" s="44"/>
      <c r="E1341" s="45" t="s">
        <v>5954</v>
      </c>
      <c r="F1341" s="45" t="s">
        <v>5967</v>
      </c>
      <c r="G1341" s="35" t="s">
        <v>5956</v>
      </c>
      <c r="H1341" s="48" t="s">
        <v>5968</v>
      </c>
      <c r="I1341" s="45" t="s">
        <v>396</v>
      </c>
      <c r="J1341" s="45" t="s">
        <v>5958</v>
      </c>
      <c r="K1341" s="46"/>
      <c r="L1341" s="45"/>
      <c r="M1341" s="47">
        <v>1</v>
      </c>
      <c r="N1341" s="45" t="s">
        <v>47</v>
      </c>
      <c r="O1341" s="45" t="s">
        <v>5947</v>
      </c>
      <c r="P1341" s="45" t="s">
        <v>5959</v>
      </c>
      <c r="Q1341" s="45" t="s">
        <v>5969</v>
      </c>
      <c r="R1341" s="29">
        <v>17.079999999999998</v>
      </c>
      <c r="S1341" s="30"/>
      <c r="T1341" s="31">
        <v>15.57</v>
      </c>
      <c r="U1341" s="9" t="s">
        <v>58</v>
      </c>
      <c r="V1341" s="29">
        <v>16.57</v>
      </c>
      <c r="W1341" s="30"/>
      <c r="X1341" s="30">
        <v>18.18</v>
      </c>
      <c r="Y1341" s="30">
        <v>17.79</v>
      </c>
      <c r="Z1341" s="30">
        <v>18.79</v>
      </c>
      <c r="AA1341" s="30"/>
      <c r="AB1341" s="30"/>
      <c r="AC1341" s="30"/>
      <c r="AD1341" s="30"/>
      <c r="AE1341" s="32">
        <v>16.57</v>
      </c>
      <c r="AN1341" s="33">
        <v>17.079999999999998</v>
      </c>
      <c r="AO1341" s="17" t="s">
        <v>338</v>
      </c>
      <c r="AP1341" s="32" t="s">
        <v>339</v>
      </c>
      <c r="AQ1341" s="17" t="e">
        <f>AVERAGE(SMALL(AE1341:AI1341,1),SMALL(AE1341:AI1341,2))</f>
        <v>#NUM!</v>
      </c>
      <c r="AR1341" s="17" t="e">
        <f>IF(R1341 &lt;=( AVERAGE(SMALL(AE1341:AI1341,1),SMALL(AE1341:AI1341,2))), R1341, "")</f>
        <v>#NUM!</v>
      </c>
      <c r="AS1341" s="17" t="e">
        <f>AVERAGE(SMALL(AJ1341:AM1341,1),SMALL(AJ1341:AM1341,2))</f>
        <v>#NUM!</v>
      </c>
      <c r="AT1341" s="17">
        <f>T1341*1.075</f>
        <v>16.737749999999998</v>
      </c>
      <c r="AU1341" s="17" t="e">
        <f>U1341*1.075</f>
        <v>#VALUE!</v>
      </c>
      <c r="AV1341" s="30" t="e">
        <f>MIN(AN1341,AT1341,AU1341)</f>
        <v>#VALUE!</v>
      </c>
      <c r="AW1341" s="17" t="s">
        <v>338</v>
      </c>
      <c r="AX1341" s="17" t="s">
        <v>339</v>
      </c>
      <c r="AY1341" s="33">
        <v>13.592000000000001</v>
      </c>
      <c r="AZ1341" s="34">
        <f>IF(AND(AY1341&gt;0,AY1341&lt;=10),AY1341*0.25,IF(AND(AY1341&gt;10,AY1341&lt;=50),AY1341*0.17,IF(AND(AY1341&gt;10,AY1341&lt;=100),AY1341*0.12,IF(AY1341&gt;100,AY1341*0.1))))</f>
        <v>2.3106400000000002</v>
      </c>
      <c r="BA1341" s="35">
        <f>AZ1341+AY1341</f>
        <v>15.902640000000002</v>
      </c>
      <c r="BB1341" s="33">
        <f>BA1341+BA1341*0.08</f>
        <v>17.174851200000003</v>
      </c>
    </row>
    <row r="1342" spans="1:54" s="17" customFormat="1" ht="30">
      <c r="A1342" s="43" t="s">
        <v>5942</v>
      </c>
      <c r="B1342" s="23">
        <v>1343</v>
      </c>
      <c r="C1342" s="44">
        <v>20035</v>
      </c>
      <c r="D1342" s="44"/>
      <c r="E1342" s="45" t="s">
        <v>5954</v>
      </c>
      <c r="F1342" s="45" t="s">
        <v>5955</v>
      </c>
      <c r="G1342" s="35" t="s">
        <v>5956</v>
      </c>
      <c r="H1342" s="48" t="s">
        <v>5957</v>
      </c>
      <c r="I1342" s="45" t="s">
        <v>396</v>
      </c>
      <c r="J1342" s="45" t="s">
        <v>5958</v>
      </c>
      <c r="K1342" s="46"/>
      <c r="L1342" s="45"/>
      <c r="M1342" s="47">
        <v>1</v>
      </c>
      <c r="N1342" s="45" t="s">
        <v>47</v>
      </c>
      <c r="O1342" s="45" t="s">
        <v>5947</v>
      </c>
      <c r="P1342" s="45" t="s">
        <v>5959</v>
      </c>
      <c r="Q1342" s="45" t="s">
        <v>5960</v>
      </c>
      <c r="R1342" s="29">
        <v>35.119999999999997</v>
      </c>
      <c r="S1342" s="30"/>
      <c r="T1342" s="31">
        <v>31.31</v>
      </c>
      <c r="U1342" s="9" t="s">
        <v>58</v>
      </c>
      <c r="V1342" s="29">
        <v>35.11</v>
      </c>
      <c r="W1342" s="30"/>
      <c r="X1342" s="30">
        <v>36.89</v>
      </c>
      <c r="Y1342" s="30">
        <v>35.119999999999997</v>
      </c>
      <c r="Z1342" s="30">
        <v>37.81</v>
      </c>
      <c r="AA1342" s="30"/>
      <c r="AB1342" s="30"/>
      <c r="AC1342" s="30"/>
      <c r="AD1342" s="30"/>
      <c r="AE1342" s="32">
        <v>35.11</v>
      </c>
      <c r="AG1342" s="17">
        <v>36.686799999999998</v>
      </c>
      <c r="AH1342" s="17">
        <v>34.29</v>
      </c>
      <c r="AN1342" s="33">
        <v>34.700000000000003</v>
      </c>
      <c r="AO1342" s="17" t="s">
        <v>213</v>
      </c>
      <c r="AP1342" s="32" t="s">
        <v>214</v>
      </c>
      <c r="AQ1342" s="17">
        <f>AVERAGE(SMALL(AE1342:AI1342,1),SMALL(AE1342:AI1342,2))</f>
        <v>34.700000000000003</v>
      </c>
      <c r="AR1342" s="17" t="str">
        <f>IF(R1342 &lt;=( AVERAGE(SMALL(AE1342:AI1342,1),SMALL(AE1342:AI1342,2))), R1342, "")</f>
        <v/>
      </c>
      <c r="AS1342" s="17" t="e">
        <f>AVERAGE(SMALL(AJ1342:AM1342,1),SMALL(AJ1342:AM1342,2))</f>
        <v>#NUM!</v>
      </c>
      <c r="AT1342" s="17">
        <f>T1342*1.075</f>
        <v>33.658249999999995</v>
      </c>
      <c r="AU1342" s="17" t="e">
        <f>U1342*1.075</f>
        <v>#VALUE!</v>
      </c>
      <c r="AV1342" s="30" t="e">
        <f>MIN(AN1342,AT1342,AU1342)</f>
        <v>#VALUE!</v>
      </c>
      <c r="AW1342" s="17" t="s">
        <v>75</v>
      </c>
      <c r="AX1342" s="17" t="s">
        <v>76</v>
      </c>
      <c r="AY1342" s="33">
        <v>33.658000000000001</v>
      </c>
      <c r="AZ1342" s="34">
        <f>IF(AND(AY1342&gt;0,AY1342&lt;=10),AY1342*0.25,IF(AND(AY1342&gt;10,AY1342&lt;=50),AY1342*0.17,IF(AND(AY1342&gt;10,AY1342&lt;=100),AY1342*0.12,IF(AY1342&gt;100,AY1342*0.1))))</f>
        <v>5.7218600000000004</v>
      </c>
      <c r="BA1342" s="35">
        <f>AZ1342+AY1342</f>
        <v>39.379860000000001</v>
      </c>
      <c r="BB1342" s="33">
        <f>BA1342+BA1342*0.08</f>
        <v>42.530248800000003</v>
      </c>
    </row>
    <row r="1343" spans="1:54" s="17" customFormat="1" ht="30">
      <c r="A1343" s="36" t="s">
        <v>5942</v>
      </c>
      <c r="B1343" s="23">
        <v>1339</v>
      </c>
      <c r="C1343" s="37">
        <v>19942</v>
      </c>
      <c r="D1343" s="37"/>
      <c r="E1343" s="39" t="s">
        <v>5943</v>
      </c>
      <c r="F1343" s="39" t="s">
        <v>5944</v>
      </c>
      <c r="G1343" s="38" t="s">
        <v>5945</v>
      </c>
      <c r="H1343" s="54" t="s">
        <v>705</v>
      </c>
      <c r="I1343" s="39" t="s">
        <v>143</v>
      </c>
      <c r="J1343" s="39" t="s">
        <v>5946</v>
      </c>
      <c r="K1343" s="40"/>
      <c r="L1343" s="39"/>
      <c r="M1343" s="41">
        <v>28</v>
      </c>
      <c r="N1343" s="39" t="s">
        <v>47</v>
      </c>
      <c r="O1343" s="39" t="s">
        <v>5947</v>
      </c>
      <c r="P1343" s="39" t="s">
        <v>5948</v>
      </c>
      <c r="Q1343" s="39" t="s">
        <v>5949</v>
      </c>
      <c r="R1343" s="29">
        <v>49.77</v>
      </c>
      <c r="S1343" s="30"/>
      <c r="T1343" s="31">
        <v>45.64</v>
      </c>
      <c r="U1343" s="9">
        <v>45.64</v>
      </c>
      <c r="V1343" s="29">
        <v>81.66</v>
      </c>
      <c r="W1343" s="30"/>
      <c r="X1343" s="30">
        <v>41.93</v>
      </c>
      <c r="Y1343" s="30">
        <v>50.66</v>
      </c>
      <c r="Z1343" s="30">
        <v>56.51</v>
      </c>
      <c r="AA1343" s="30"/>
      <c r="AB1343" s="30"/>
      <c r="AC1343" s="30"/>
      <c r="AD1343" s="30"/>
      <c r="AE1343" s="32">
        <v>81.66</v>
      </c>
      <c r="AG1343" s="17">
        <v>41.713999999999999</v>
      </c>
      <c r="AH1343" s="17">
        <v>48.16</v>
      </c>
      <c r="AI1343" s="17">
        <v>56.51</v>
      </c>
      <c r="AN1343" s="33">
        <v>44.936999999999998</v>
      </c>
      <c r="AO1343" s="17" t="s">
        <v>213</v>
      </c>
      <c r="AP1343" s="32" t="s">
        <v>214</v>
      </c>
      <c r="AQ1343" s="17">
        <f>AVERAGE(SMALL(AE1343:AI1343,1),SMALL(AE1343:AI1343,2))</f>
        <v>44.936999999999998</v>
      </c>
      <c r="AR1343" s="17" t="str">
        <f>IF(R1343 &lt;=( AVERAGE(SMALL(AE1343:AI1343,1),SMALL(AE1343:AI1343,2))), R1343, "")</f>
        <v/>
      </c>
      <c r="AS1343" s="17" t="e">
        <f>AVERAGE(SMALL(AJ1343:AM1343,1),SMALL(AJ1343:AM1343,2))</f>
        <v>#NUM!</v>
      </c>
      <c r="AT1343" s="17">
        <f>T1343*1.075</f>
        <v>49.062999999999995</v>
      </c>
      <c r="AU1343" s="17">
        <f>U1343*1.075</f>
        <v>49.062999999999995</v>
      </c>
      <c r="AV1343" s="30">
        <f>MIN(AN1343,AT1343,AU1343)</f>
        <v>44.936999999999998</v>
      </c>
      <c r="AW1343" s="17" t="s">
        <v>215</v>
      </c>
      <c r="AX1343" s="17" t="s">
        <v>214</v>
      </c>
      <c r="AY1343" s="33">
        <v>44.94</v>
      </c>
      <c r="AZ1343" s="34">
        <f>IF(AND(AY1343&gt;0,AY1343&lt;=10),AY1343*0.25,IF(AND(AY1343&gt;10,AY1343&lt;=50),AY1343*0.17,IF(AND(AY1343&gt;10,AY1343&lt;=100),AY1343*0.12,IF(AY1343&gt;100,AY1343*0.1))))</f>
        <v>7.6398000000000001</v>
      </c>
      <c r="BA1343" s="35">
        <f>AZ1343+AY1343</f>
        <v>52.579799999999999</v>
      </c>
      <c r="BB1343" s="33">
        <f>BA1343+BA1343*0.08</f>
        <v>56.786183999999999</v>
      </c>
    </row>
    <row r="1344" spans="1:54" s="17" customFormat="1" ht="30">
      <c r="A1344" s="36" t="s">
        <v>5942</v>
      </c>
      <c r="B1344" s="23">
        <v>1342</v>
      </c>
      <c r="C1344" s="37">
        <v>19943</v>
      </c>
      <c r="D1344" s="37"/>
      <c r="E1344" s="39" t="s">
        <v>5943</v>
      </c>
      <c r="F1344" s="39" t="s">
        <v>5944</v>
      </c>
      <c r="G1344" s="38" t="s">
        <v>5945</v>
      </c>
      <c r="H1344" s="54" t="s">
        <v>708</v>
      </c>
      <c r="I1344" s="39" t="s">
        <v>143</v>
      </c>
      <c r="J1344" s="39" t="s">
        <v>5946</v>
      </c>
      <c r="K1344" s="40"/>
      <c r="L1344" s="39"/>
      <c r="M1344" s="41">
        <v>28</v>
      </c>
      <c r="N1344" s="39" t="s">
        <v>47</v>
      </c>
      <c r="O1344" s="39" t="s">
        <v>5947</v>
      </c>
      <c r="P1344" s="39" t="s">
        <v>5948</v>
      </c>
      <c r="Q1344" s="39" t="s">
        <v>5953</v>
      </c>
      <c r="R1344" s="29">
        <v>49.77</v>
      </c>
      <c r="S1344" s="30"/>
      <c r="T1344" s="31">
        <v>45.64</v>
      </c>
      <c r="U1344" s="9">
        <v>45.64</v>
      </c>
      <c r="V1344" s="29"/>
      <c r="W1344" s="30">
        <v>41.96</v>
      </c>
      <c r="X1344" s="30">
        <v>50.66</v>
      </c>
      <c r="Y1344" s="30">
        <v>56.51</v>
      </c>
      <c r="Z1344" s="30">
        <v>81.66</v>
      </c>
      <c r="AA1344" s="30"/>
      <c r="AB1344" s="30"/>
      <c r="AC1344" s="30"/>
      <c r="AD1344" s="30"/>
      <c r="AE1344" s="32"/>
      <c r="AG1344" s="17">
        <v>41.744999999999997</v>
      </c>
      <c r="AH1344" s="17">
        <v>49.12</v>
      </c>
      <c r="AI1344" s="17">
        <v>56.21</v>
      </c>
      <c r="AN1344" s="33">
        <v>45.432499999999997</v>
      </c>
      <c r="AO1344" s="17" t="s">
        <v>213</v>
      </c>
      <c r="AP1344" s="32" t="s">
        <v>214</v>
      </c>
      <c r="AQ1344" s="17">
        <f>AVERAGE(SMALL(AE1344:AI1344,1),SMALL(AE1344:AI1344,2))</f>
        <v>45.432499999999997</v>
      </c>
      <c r="AR1344" s="17" t="str">
        <f>IF(R1344 &lt;=( AVERAGE(SMALL(AE1344:AI1344,1),SMALL(AE1344:AI1344,2))), R1344, "")</f>
        <v/>
      </c>
      <c r="AS1344" s="17" t="e">
        <f>AVERAGE(SMALL(AJ1344:AM1344,1),SMALL(AJ1344:AM1344,2))</f>
        <v>#NUM!</v>
      </c>
      <c r="AT1344" s="17">
        <f>T1344*1.075</f>
        <v>49.062999999999995</v>
      </c>
      <c r="AU1344" s="17">
        <f>U1344*1.075</f>
        <v>49.062999999999995</v>
      </c>
      <c r="AV1344" s="30">
        <f>MIN(AN1344,AT1344,AU1344)</f>
        <v>45.432499999999997</v>
      </c>
      <c r="AW1344" s="17" t="s">
        <v>215</v>
      </c>
      <c r="AX1344" s="17" t="s">
        <v>214</v>
      </c>
      <c r="AY1344" s="33">
        <v>45.43</v>
      </c>
      <c r="AZ1344" s="34">
        <f>IF(AND(AY1344&gt;0,AY1344&lt;=10),AY1344*0.25,IF(AND(AY1344&gt;10,AY1344&lt;=50),AY1344*0.17,IF(AND(AY1344&gt;10,AY1344&lt;=100),AY1344*0.12,IF(AY1344&gt;100,AY1344*0.1))))</f>
        <v>7.7231000000000005</v>
      </c>
      <c r="BA1344" s="35">
        <f>AZ1344+AY1344</f>
        <v>53.153100000000002</v>
      </c>
      <c r="BB1344" s="33">
        <f>BA1344+BA1344*0.08</f>
        <v>57.405348000000004</v>
      </c>
    </row>
    <row r="1345" spans="1:54" s="17" customFormat="1" ht="30">
      <c r="A1345" s="36" t="s">
        <v>5942</v>
      </c>
      <c r="B1345" s="23">
        <v>1340</v>
      </c>
      <c r="C1345" s="37">
        <v>19946</v>
      </c>
      <c r="D1345" s="37"/>
      <c r="E1345" s="39" t="s">
        <v>5943</v>
      </c>
      <c r="F1345" s="39" t="s">
        <v>5944</v>
      </c>
      <c r="G1345" s="38" t="s">
        <v>5945</v>
      </c>
      <c r="H1345" s="54" t="s">
        <v>5950</v>
      </c>
      <c r="I1345" s="39" t="s">
        <v>143</v>
      </c>
      <c r="J1345" s="39" t="s">
        <v>5946</v>
      </c>
      <c r="K1345" s="40"/>
      <c r="L1345" s="39"/>
      <c r="M1345" s="41">
        <v>28</v>
      </c>
      <c r="N1345" s="39" t="s">
        <v>47</v>
      </c>
      <c r="O1345" s="39" t="s">
        <v>5947</v>
      </c>
      <c r="P1345" s="39" t="s">
        <v>5948</v>
      </c>
      <c r="Q1345" s="39" t="s">
        <v>5951</v>
      </c>
      <c r="R1345" s="29">
        <v>55.66</v>
      </c>
      <c r="S1345" s="30"/>
      <c r="T1345" s="31">
        <v>45.64</v>
      </c>
      <c r="U1345" s="9">
        <v>45.64</v>
      </c>
      <c r="V1345" s="29">
        <v>81.66</v>
      </c>
      <c r="W1345" s="30"/>
      <c r="X1345" s="30">
        <v>48.2</v>
      </c>
      <c r="Y1345" s="30">
        <v>55.35</v>
      </c>
      <c r="Z1345" s="30">
        <v>56.51</v>
      </c>
      <c r="AA1345" s="30"/>
      <c r="AB1345" s="30"/>
      <c r="AC1345" s="30"/>
      <c r="AD1345" s="30"/>
      <c r="AE1345" s="32">
        <v>81.66</v>
      </c>
      <c r="AG1345" s="17">
        <v>47.942999999999998</v>
      </c>
      <c r="AH1345" s="17">
        <v>52.28</v>
      </c>
      <c r="AI1345" s="17">
        <v>56.21</v>
      </c>
      <c r="AN1345" s="33">
        <v>50.111499999999999</v>
      </c>
      <c r="AO1345" s="17" t="s">
        <v>213</v>
      </c>
      <c r="AP1345" s="32" t="s">
        <v>214</v>
      </c>
      <c r="AQ1345" s="17">
        <f>AVERAGE(SMALL(AE1345:AI1345,1),SMALL(AE1345:AI1345,2))</f>
        <v>50.111499999999999</v>
      </c>
      <c r="AR1345" s="17" t="str">
        <f>IF(R1345 &lt;=( AVERAGE(SMALL(AE1345:AI1345,1),SMALL(AE1345:AI1345,2))), R1345, "")</f>
        <v/>
      </c>
      <c r="AS1345" s="17" t="e">
        <f>AVERAGE(SMALL(AJ1345:AM1345,1),SMALL(AJ1345:AM1345,2))</f>
        <v>#NUM!</v>
      </c>
      <c r="AT1345" s="17">
        <f>T1345*1.075</f>
        <v>49.062999999999995</v>
      </c>
      <c r="AU1345" s="17">
        <f>U1345*1.075</f>
        <v>49.062999999999995</v>
      </c>
      <c r="AV1345" s="30">
        <f>MIN(AN1345,AT1345,AU1345)</f>
        <v>49.062999999999995</v>
      </c>
      <c r="AW1345" s="17" t="s">
        <v>75</v>
      </c>
      <c r="AX1345" s="17" t="s">
        <v>76</v>
      </c>
      <c r="AY1345" s="33">
        <v>49.06</v>
      </c>
      <c r="AZ1345" s="34">
        <f>IF(AND(AY1345&gt;0,AY1345&lt;=10),AY1345*0.25,IF(AND(AY1345&gt;10,AY1345&lt;=50),AY1345*0.17,IF(AND(AY1345&gt;10,AY1345&lt;=100),AY1345*0.12,IF(AY1345&gt;100,AY1345*0.1))))</f>
        <v>8.3402000000000012</v>
      </c>
      <c r="BA1345" s="35">
        <f>AZ1345+AY1345</f>
        <v>57.400200000000005</v>
      </c>
      <c r="BB1345" s="33">
        <f>BA1345+BA1345*0.08</f>
        <v>61.992216000000006</v>
      </c>
    </row>
    <row r="1346" spans="1:54" s="17" customFormat="1" ht="30">
      <c r="A1346" s="43" t="s">
        <v>5942</v>
      </c>
      <c r="B1346" s="23">
        <v>1344</v>
      </c>
      <c r="C1346" s="44">
        <v>20037</v>
      </c>
      <c r="D1346" s="44"/>
      <c r="E1346" s="45" t="s">
        <v>5954</v>
      </c>
      <c r="F1346" s="45" t="s">
        <v>5955</v>
      </c>
      <c r="G1346" s="35" t="s">
        <v>5956</v>
      </c>
      <c r="H1346" s="48" t="s">
        <v>5961</v>
      </c>
      <c r="I1346" s="45" t="s">
        <v>396</v>
      </c>
      <c r="J1346" s="45" t="s">
        <v>5958</v>
      </c>
      <c r="K1346" s="46"/>
      <c r="L1346" s="45"/>
      <c r="M1346" s="47">
        <v>1</v>
      </c>
      <c r="N1346" s="45" t="s">
        <v>47</v>
      </c>
      <c r="O1346" s="45" t="s">
        <v>5947</v>
      </c>
      <c r="P1346" s="45" t="s">
        <v>5959</v>
      </c>
      <c r="Q1346" s="45" t="s">
        <v>5962</v>
      </c>
      <c r="R1346" s="29">
        <v>52.32</v>
      </c>
      <c r="S1346" s="30"/>
      <c r="T1346" s="31">
        <v>46.24</v>
      </c>
      <c r="U1346" s="9" t="s">
        <v>58</v>
      </c>
      <c r="V1346" s="29">
        <v>52.66</v>
      </c>
      <c r="W1346" s="30"/>
      <c r="X1346" s="30">
        <v>55.25</v>
      </c>
      <c r="Y1346" s="30">
        <v>51.97</v>
      </c>
      <c r="Z1346" s="30">
        <v>54.6</v>
      </c>
      <c r="AA1346" s="30"/>
      <c r="AB1346" s="30"/>
      <c r="AC1346" s="30"/>
      <c r="AD1346" s="30"/>
      <c r="AE1346" s="32">
        <v>52.66</v>
      </c>
      <c r="AG1346" s="17">
        <v>54.9467</v>
      </c>
      <c r="AH1346" s="17">
        <v>49.3</v>
      </c>
      <c r="AN1346" s="33">
        <v>50.98</v>
      </c>
      <c r="AO1346" s="17" t="s">
        <v>213</v>
      </c>
      <c r="AP1346" s="32" t="s">
        <v>214</v>
      </c>
      <c r="AQ1346" s="17">
        <f>AVERAGE(SMALL(AE1346:AI1346,1),SMALL(AE1346:AI1346,2))</f>
        <v>50.98</v>
      </c>
      <c r="AR1346" s="17" t="str">
        <f>IF(R1346 &lt;=( AVERAGE(SMALL(AE1346:AI1346,1),SMALL(AE1346:AI1346,2))), R1346, "")</f>
        <v/>
      </c>
      <c r="AS1346" s="17" t="e">
        <f>AVERAGE(SMALL(AJ1346:AM1346,1),SMALL(AJ1346:AM1346,2))</f>
        <v>#NUM!</v>
      </c>
      <c r="AT1346" s="17">
        <f>T1346*1.075</f>
        <v>49.707999999999998</v>
      </c>
      <c r="AU1346" s="17" t="e">
        <f>U1346*1.075</f>
        <v>#VALUE!</v>
      </c>
      <c r="AV1346" s="30" t="e">
        <f>MIN(AN1346,AT1346,AU1346)</f>
        <v>#VALUE!</v>
      </c>
      <c r="AW1346" s="17" t="s">
        <v>75</v>
      </c>
      <c r="AX1346" s="17" t="s">
        <v>76</v>
      </c>
      <c r="AY1346" s="33">
        <v>49.707999999999998</v>
      </c>
      <c r="AZ1346" s="34">
        <f>IF(AND(AY1346&gt;0,AY1346&lt;=10),AY1346*0.25,IF(AND(AY1346&gt;10,AY1346&lt;=50),AY1346*0.17,IF(AND(AY1346&gt;10,AY1346&lt;=100),AY1346*0.12,IF(AY1346&gt;100,AY1346*0.1))))</f>
        <v>8.4503599999999999</v>
      </c>
      <c r="BA1346" s="35">
        <f>AZ1346+AY1346</f>
        <v>58.158360000000002</v>
      </c>
      <c r="BB1346" s="33">
        <f>BA1346+BA1346*0.08</f>
        <v>62.811028800000003</v>
      </c>
    </row>
    <row r="1347" spans="1:54" s="17" customFormat="1" ht="30">
      <c r="A1347" s="36" t="s">
        <v>5942</v>
      </c>
      <c r="B1347" s="23">
        <v>1341</v>
      </c>
      <c r="C1347" s="37">
        <v>19947</v>
      </c>
      <c r="D1347" s="37"/>
      <c r="E1347" s="39" t="s">
        <v>5943</v>
      </c>
      <c r="F1347" s="39" t="s">
        <v>5944</v>
      </c>
      <c r="G1347" s="38" t="s">
        <v>5945</v>
      </c>
      <c r="H1347" s="54" t="s">
        <v>710</v>
      </c>
      <c r="I1347" s="39" t="s">
        <v>143</v>
      </c>
      <c r="J1347" s="39" t="s">
        <v>5946</v>
      </c>
      <c r="K1347" s="40"/>
      <c r="L1347" s="39"/>
      <c r="M1347" s="41">
        <v>28</v>
      </c>
      <c r="N1347" s="39" t="s">
        <v>47</v>
      </c>
      <c r="O1347" s="39" t="s">
        <v>5947</v>
      </c>
      <c r="P1347" s="39" t="s">
        <v>5948</v>
      </c>
      <c r="Q1347" s="39" t="s">
        <v>5952</v>
      </c>
      <c r="R1347" s="29">
        <v>55.66</v>
      </c>
      <c r="S1347" s="30"/>
      <c r="T1347" s="31">
        <v>45.64</v>
      </c>
      <c r="U1347" s="9">
        <v>45.64</v>
      </c>
      <c r="V1347" s="29">
        <v>81.66</v>
      </c>
      <c r="W1347" s="30"/>
      <c r="X1347" s="30">
        <v>48.2</v>
      </c>
      <c r="Y1347" s="30">
        <v>55.35</v>
      </c>
      <c r="Z1347" s="30">
        <v>56.51</v>
      </c>
      <c r="AA1347" s="30"/>
      <c r="AB1347" s="30"/>
      <c r="AC1347" s="30"/>
      <c r="AD1347" s="30"/>
      <c r="AE1347" s="32">
        <v>81.66</v>
      </c>
      <c r="AG1347" s="17">
        <v>47.942999999999998</v>
      </c>
      <c r="AH1347" s="17">
        <v>52.6</v>
      </c>
      <c r="AI1347" s="17">
        <v>56.21</v>
      </c>
      <c r="AN1347" s="33">
        <v>50.217500000000001</v>
      </c>
      <c r="AO1347" s="17" t="s">
        <v>213</v>
      </c>
      <c r="AP1347" s="32" t="s">
        <v>214</v>
      </c>
      <c r="AQ1347" s="17">
        <f>AVERAGE(SMALL(AE1347:AI1347,1),SMALL(AE1347:AI1347,2))</f>
        <v>50.271500000000003</v>
      </c>
      <c r="AR1347" s="17" t="str">
        <f>IF(R1347 &lt;=( AVERAGE(SMALL(AE1347:AI1347,1),SMALL(AE1347:AI1347,2))), R1347, "")</f>
        <v/>
      </c>
      <c r="AS1347" s="17" t="e">
        <f>AVERAGE(SMALL(AJ1347:AM1347,1),SMALL(AJ1347:AM1347,2))</f>
        <v>#NUM!</v>
      </c>
      <c r="AT1347" s="17">
        <f>T1347*1.075</f>
        <v>49.062999999999995</v>
      </c>
      <c r="AU1347" s="17">
        <f>U1347*1.075</f>
        <v>49.062999999999995</v>
      </c>
      <c r="AV1347" s="30">
        <f>MIN(AN1347,AT1347,AU1347)</f>
        <v>49.062999999999995</v>
      </c>
      <c r="AW1347" s="17" t="s">
        <v>75</v>
      </c>
      <c r="AX1347" s="17" t="s">
        <v>76</v>
      </c>
      <c r="AY1347" s="33">
        <v>59.06</v>
      </c>
      <c r="AZ1347" s="34">
        <f>IF(AND(AY1347&gt;0,AY1347&lt;=10),AY1347*0.25,IF(AND(AY1347&gt;10,AY1347&lt;=50),AY1347*0.17,IF(AND(AY1347&gt;10,AY1347&lt;=100),AY1347*0.12,IF(AY1347&gt;100,AY1347*0.1))))</f>
        <v>7.0872000000000002</v>
      </c>
      <c r="BA1347" s="35">
        <f>AZ1347+AY1347</f>
        <v>66.147199999999998</v>
      </c>
      <c r="BB1347" s="33">
        <f>BA1347+BA1347*0.08</f>
        <v>71.438975999999997</v>
      </c>
    </row>
    <row r="1348" spans="1:54" s="17" customFormat="1" ht="30">
      <c r="A1348" s="43" t="s">
        <v>5942</v>
      </c>
      <c r="B1348" s="23">
        <v>1345</v>
      </c>
      <c r="C1348" s="44">
        <v>20038</v>
      </c>
      <c r="D1348" s="44"/>
      <c r="E1348" s="45" t="s">
        <v>5954</v>
      </c>
      <c r="F1348" s="45" t="s">
        <v>5955</v>
      </c>
      <c r="G1348" s="35" t="s">
        <v>5956</v>
      </c>
      <c r="H1348" s="48" t="s">
        <v>5963</v>
      </c>
      <c r="I1348" s="45" t="s">
        <v>396</v>
      </c>
      <c r="J1348" s="45" t="s">
        <v>5958</v>
      </c>
      <c r="K1348" s="46"/>
      <c r="L1348" s="45"/>
      <c r="M1348" s="47">
        <v>1</v>
      </c>
      <c r="N1348" s="45" t="s">
        <v>47</v>
      </c>
      <c r="O1348" s="45" t="s">
        <v>5947</v>
      </c>
      <c r="P1348" s="45" t="s">
        <v>5959</v>
      </c>
      <c r="Q1348" s="45" t="s">
        <v>5964</v>
      </c>
      <c r="R1348" s="29">
        <v>72.39</v>
      </c>
      <c r="S1348" s="30"/>
      <c r="T1348" s="31">
        <v>65.709999999999994</v>
      </c>
      <c r="U1348" s="9" t="s">
        <v>58</v>
      </c>
      <c r="V1348" s="29">
        <v>70.22</v>
      </c>
      <c r="W1348" s="30"/>
      <c r="X1348" s="30">
        <v>74.680000000000007</v>
      </c>
      <c r="Y1348" s="30">
        <v>74.55</v>
      </c>
      <c r="Z1348" s="30">
        <v>81.89</v>
      </c>
      <c r="AA1348" s="30"/>
      <c r="AB1348" s="30"/>
      <c r="AC1348" s="30"/>
      <c r="AD1348" s="30"/>
      <c r="AE1348" s="32">
        <v>70.22</v>
      </c>
      <c r="AN1348" s="33">
        <v>68</v>
      </c>
      <c r="AO1348" s="17" t="s">
        <v>338</v>
      </c>
      <c r="AP1348" s="32" t="s">
        <v>339</v>
      </c>
      <c r="AQ1348" s="17" t="e">
        <f>AVERAGE(SMALL(AE1348:AI1348,1),SMALL(AE1348:AI1348,2))</f>
        <v>#NUM!</v>
      </c>
      <c r="AR1348" s="17" t="e">
        <f>IF(R1348 &lt;=( AVERAGE(SMALL(AE1348:AI1348,1),SMALL(AE1348:AI1348,2))), R1348, "")</f>
        <v>#NUM!</v>
      </c>
      <c r="AS1348" s="17" t="e">
        <f>AVERAGE(SMALL(AJ1348:AM1348,1),SMALL(AJ1348:AM1348,2))</f>
        <v>#NUM!</v>
      </c>
      <c r="AT1348" s="17">
        <f>T1348*1.075</f>
        <v>70.638249999999985</v>
      </c>
      <c r="AU1348" s="17" t="e">
        <f>U1348*1.075</f>
        <v>#VALUE!</v>
      </c>
      <c r="AV1348" s="30" t="e">
        <f>MIN(AN1348,AT1348,AU1348)</f>
        <v>#VALUE!</v>
      </c>
      <c r="AW1348" s="17" t="s">
        <v>338</v>
      </c>
      <c r="AX1348" s="17" t="s">
        <v>339</v>
      </c>
      <c r="AY1348" s="33">
        <v>67.992000000000004</v>
      </c>
      <c r="AZ1348" s="34">
        <f>IF(AND(AY1348&gt;0,AY1348&lt;=10),AY1348*0.25,IF(AND(AY1348&gt;10,AY1348&lt;=50),AY1348*0.17,IF(AND(AY1348&gt;10,AY1348&lt;=100),AY1348*0.12,IF(AY1348&gt;100,AY1348*0.1))))</f>
        <v>8.159040000000001</v>
      </c>
      <c r="BA1348" s="35">
        <f>AZ1348+AY1348</f>
        <v>76.151040000000009</v>
      </c>
      <c r="BB1348" s="33">
        <f>BA1348+BA1348*0.08</f>
        <v>82.243123200000014</v>
      </c>
    </row>
    <row r="1349" spans="1:54" s="17" customFormat="1" ht="30">
      <c r="A1349" s="43" t="s">
        <v>5942</v>
      </c>
      <c r="B1349" s="23">
        <v>1346</v>
      </c>
      <c r="C1349" s="44">
        <v>20039</v>
      </c>
      <c r="D1349" s="44"/>
      <c r="E1349" s="45" t="s">
        <v>5954</v>
      </c>
      <c r="F1349" s="45" t="s">
        <v>5955</v>
      </c>
      <c r="G1349" s="35" t="s">
        <v>5956</v>
      </c>
      <c r="H1349" s="48" t="s">
        <v>5965</v>
      </c>
      <c r="I1349" s="45" t="s">
        <v>396</v>
      </c>
      <c r="J1349" s="45" t="s">
        <v>5958</v>
      </c>
      <c r="K1349" s="46"/>
      <c r="L1349" s="45"/>
      <c r="M1349" s="47">
        <v>1</v>
      </c>
      <c r="N1349" s="45" t="s">
        <v>47</v>
      </c>
      <c r="O1349" s="45" t="s">
        <v>5947</v>
      </c>
      <c r="P1349" s="45" t="s">
        <v>5959</v>
      </c>
      <c r="Q1349" s="45" t="s">
        <v>5966</v>
      </c>
      <c r="R1349" s="29">
        <v>107.5</v>
      </c>
      <c r="S1349" s="30"/>
      <c r="T1349" s="31"/>
      <c r="U1349" s="9" t="s">
        <v>58</v>
      </c>
      <c r="V1349" s="29">
        <v>105.33</v>
      </c>
      <c r="W1349" s="30"/>
      <c r="X1349" s="30">
        <v>111.57</v>
      </c>
      <c r="Y1349" s="30">
        <v>109.67</v>
      </c>
      <c r="Z1349" s="30">
        <v>119.7</v>
      </c>
      <c r="AA1349" s="30"/>
      <c r="AB1349" s="30"/>
      <c r="AC1349" s="30"/>
      <c r="AD1349" s="30"/>
      <c r="AE1349" s="32">
        <v>105.33</v>
      </c>
      <c r="AN1349" s="33">
        <v>107.2</v>
      </c>
      <c r="AO1349" s="17" t="s">
        <v>338</v>
      </c>
      <c r="AP1349" s="32" t="s">
        <v>339</v>
      </c>
      <c r="AQ1349" s="17" t="e">
        <f>AVERAGE(SMALL(AE1349:AI1349,1),SMALL(AE1349:AI1349,2))</f>
        <v>#NUM!</v>
      </c>
      <c r="AR1349" s="17" t="e">
        <f>IF(R1349 &lt;=( AVERAGE(SMALL(AE1349:AI1349,1),SMALL(AE1349:AI1349,2))), R1349, "")</f>
        <v>#NUM!</v>
      </c>
      <c r="AS1349" s="17" t="e">
        <f>AVERAGE(SMALL(AJ1349:AM1349,1),SMALL(AJ1349:AM1349,2))</f>
        <v>#NUM!</v>
      </c>
      <c r="AT1349" s="17">
        <f>T1349*1.075</f>
        <v>0</v>
      </c>
      <c r="AU1349" s="17" t="e">
        <f>U1349*1.075</f>
        <v>#VALUE!</v>
      </c>
      <c r="AV1349" s="30" t="e">
        <f>MIN(AN1349,AT1349,AU1349)</f>
        <v>#VALUE!</v>
      </c>
      <c r="AW1349" s="17" t="s">
        <v>338</v>
      </c>
      <c r="AX1349" s="17" t="s">
        <v>339</v>
      </c>
      <c r="AY1349" s="33">
        <v>106.98399999999999</v>
      </c>
      <c r="AZ1349" s="34">
        <f>IF(AND(AY1349&gt;0,AY1349&lt;=10),AY1349*0.25,IF(AND(AY1349&gt;10,AY1349&lt;=50),AY1349*0.17,IF(AND(AY1349&gt;10,AY1349&lt;=100),AY1349*0.12,IF(AY1349&gt;100,AY1349*0.1))))</f>
        <v>10.698399999999999</v>
      </c>
      <c r="BA1349" s="35">
        <f>AZ1349+AY1349</f>
        <v>117.6824</v>
      </c>
      <c r="BB1349" s="33">
        <f>BA1349+BA1349*0.08</f>
        <v>127.096992</v>
      </c>
    </row>
    <row r="1350" spans="1:54" s="17" customFormat="1" ht="30">
      <c r="A1350" s="43" t="s">
        <v>5970</v>
      </c>
      <c r="B1350" s="23">
        <v>1349</v>
      </c>
      <c r="C1350" s="44">
        <v>18185</v>
      </c>
      <c r="D1350" s="44"/>
      <c r="E1350" s="45" t="s">
        <v>5971</v>
      </c>
      <c r="F1350" s="45" t="s">
        <v>1601</v>
      </c>
      <c r="G1350" s="35" t="s">
        <v>1602</v>
      </c>
      <c r="H1350" s="48" t="s">
        <v>298</v>
      </c>
      <c r="I1350" s="45" t="s">
        <v>106</v>
      </c>
      <c r="J1350" s="45" t="s">
        <v>5976</v>
      </c>
      <c r="K1350" s="46"/>
      <c r="L1350" s="45"/>
      <c r="M1350" s="47">
        <v>20</v>
      </c>
      <c r="N1350" s="45" t="s">
        <v>47</v>
      </c>
      <c r="O1350" s="45" t="s">
        <v>5973</v>
      </c>
      <c r="P1350" s="45" t="s">
        <v>5974</v>
      </c>
      <c r="Q1350" s="45" t="s">
        <v>5977</v>
      </c>
      <c r="R1350" s="29">
        <v>3.78</v>
      </c>
      <c r="S1350" s="30"/>
      <c r="T1350" s="31">
        <v>3.2</v>
      </c>
      <c r="U1350" s="9">
        <v>0.5</v>
      </c>
      <c r="V1350" s="29">
        <v>3.7852000000000001</v>
      </c>
      <c r="W1350" s="30"/>
      <c r="X1350" s="30"/>
      <c r="Y1350" s="30"/>
      <c r="Z1350" s="30"/>
      <c r="AA1350" s="30"/>
      <c r="AB1350" s="30"/>
      <c r="AC1350" s="30"/>
      <c r="AD1350" s="30"/>
      <c r="AE1350" s="32">
        <v>3.7852000000000001</v>
      </c>
      <c r="AN1350" s="33">
        <v>3.78</v>
      </c>
      <c r="AO1350" s="17" t="s">
        <v>51</v>
      </c>
      <c r="AP1350" s="32" t="s">
        <v>52</v>
      </c>
      <c r="AQ1350" s="17" t="e">
        <f>AVERAGE(SMALL(AE1350:AI1350,1),SMALL(AE1350:AI1350,2))</f>
        <v>#NUM!</v>
      </c>
      <c r="AR1350" s="17" t="e">
        <f>IF(R1350 &lt;=( AVERAGE(SMALL(AE1350:AI1350,1),SMALL(AE1350:AI1350,2))), R1350, "")</f>
        <v>#NUM!</v>
      </c>
      <c r="AS1350" s="17" t="e">
        <f>AVERAGE(SMALL(AJ1350:AM1350,1),SMALL(AJ1350:AM1350,2))</f>
        <v>#NUM!</v>
      </c>
      <c r="AT1350" s="17">
        <f>T1350*1.075</f>
        <v>3.44</v>
      </c>
      <c r="AU1350" s="17">
        <f>U1350*1.075</f>
        <v>0.53749999999999998</v>
      </c>
      <c r="AV1350" s="30">
        <f>MIN(AN1350,AT1350,AU1350)</f>
        <v>0.53749999999999998</v>
      </c>
      <c r="AW1350" s="17" t="s">
        <v>75</v>
      </c>
      <c r="AX1350" s="17" t="s">
        <v>76</v>
      </c>
      <c r="AY1350" s="33">
        <v>0.54</v>
      </c>
      <c r="AZ1350" s="34">
        <f>IF(AND(AY1350&gt;0,AY1350&lt;=10),AY1350*0.25,IF(AND(AY1350&gt;10,AY1350&lt;=50),AY1350*0.17,IF(AND(AY1350&gt;10,AY1350&lt;=100),AY1350*0.12,IF(AY1350&gt;100,AY1350*0.1))))</f>
        <v>0.13500000000000001</v>
      </c>
      <c r="BA1350" s="35">
        <f>AZ1350+AY1350</f>
        <v>0.67500000000000004</v>
      </c>
      <c r="BB1350" s="33">
        <f>BA1350+BA1350*0.08</f>
        <v>0.72900000000000009</v>
      </c>
    </row>
    <row r="1351" spans="1:54" s="17" customFormat="1" ht="30">
      <c r="A1351" s="43" t="s">
        <v>5970</v>
      </c>
      <c r="B1351" s="23">
        <v>1350</v>
      </c>
      <c r="C1351" s="44">
        <v>18206</v>
      </c>
      <c r="D1351" s="44"/>
      <c r="E1351" s="45" t="s">
        <v>5971</v>
      </c>
      <c r="F1351" s="45" t="s">
        <v>1601</v>
      </c>
      <c r="G1351" s="35" t="s">
        <v>1602</v>
      </c>
      <c r="H1351" s="48" t="s">
        <v>195</v>
      </c>
      <c r="I1351" s="45" t="s">
        <v>106</v>
      </c>
      <c r="J1351" s="45" t="s">
        <v>5978</v>
      </c>
      <c r="K1351" s="46"/>
      <c r="L1351" s="45"/>
      <c r="M1351" s="47">
        <v>20</v>
      </c>
      <c r="N1351" s="45" t="s">
        <v>47</v>
      </c>
      <c r="O1351" s="45" t="s">
        <v>5973</v>
      </c>
      <c r="P1351" s="45" t="s">
        <v>5974</v>
      </c>
      <c r="Q1351" s="45" t="s">
        <v>5979</v>
      </c>
      <c r="R1351" s="29">
        <v>4.6500000000000004</v>
      </c>
      <c r="S1351" s="30"/>
      <c r="T1351" s="31">
        <v>3.81</v>
      </c>
      <c r="U1351" s="9">
        <v>0.91</v>
      </c>
      <c r="V1351" s="29">
        <v>4.6456</v>
      </c>
      <c r="W1351" s="30"/>
      <c r="X1351" s="30"/>
      <c r="Y1351" s="30"/>
      <c r="Z1351" s="30"/>
      <c r="AA1351" s="30"/>
      <c r="AB1351" s="30"/>
      <c r="AC1351" s="30"/>
      <c r="AD1351" s="30"/>
      <c r="AE1351" s="32">
        <v>4.6456</v>
      </c>
      <c r="AN1351" s="33">
        <v>4.6500000000000004</v>
      </c>
      <c r="AO1351" s="17" t="s">
        <v>51</v>
      </c>
      <c r="AP1351" s="32" t="s">
        <v>52</v>
      </c>
      <c r="AQ1351" s="17" t="e">
        <f>AVERAGE(SMALL(AE1351:AI1351,1),SMALL(AE1351:AI1351,2))</f>
        <v>#NUM!</v>
      </c>
      <c r="AR1351" s="17" t="e">
        <f>IF(R1351 &lt;=( AVERAGE(SMALL(AE1351:AI1351,1),SMALL(AE1351:AI1351,2))), R1351, "")</f>
        <v>#NUM!</v>
      </c>
      <c r="AS1351" s="17" t="e">
        <f>AVERAGE(SMALL(AJ1351:AM1351,1),SMALL(AJ1351:AM1351,2))</f>
        <v>#NUM!</v>
      </c>
      <c r="AT1351" s="17">
        <f>T1351*1.075</f>
        <v>4.0957499999999998</v>
      </c>
      <c r="AU1351" s="17">
        <f>U1351*1.075</f>
        <v>0.97824999999999995</v>
      </c>
      <c r="AV1351" s="30">
        <f>MIN(AN1351,AT1351,AU1351)</f>
        <v>0.97824999999999995</v>
      </c>
      <c r="AW1351" s="17" t="s">
        <v>75</v>
      </c>
      <c r="AX1351" s="17" t="s">
        <v>76</v>
      </c>
      <c r="AY1351" s="33">
        <v>0.98</v>
      </c>
      <c r="AZ1351" s="34">
        <f>IF(AND(AY1351&gt;0,AY1351&lt;=10),AY1351*0.25,IF(AND(AY1351&gt;10,AY1351&lt;=50),AY1351*0.17,IF(AND(AY1351&gt;10,AY1351&lt;=100),AY1351*0.12,IF(AY1351&gt;100,AY1351*0.1))))</f>
        <v>0.245</v>
      </c>
      <c r="BA1351" s="35">
        <f>AZ1351+AY1351</f>
        <v>1.2250000000000001</v>
      </c>
      <c r="BB1351" s="33">
        <f>BA1351+BA1351*0.08</f>
        <v>1.3230000000000002</v>
      </c>
    </row>
    <row r="1352" spans="1:54" s="17" customFormat="1" ht="30">
      <c r="A1352" s="43" t="s">
        <v>5970</v>
      </c>
      <c r="B1352" s="23">
        <v>1351</v>
      </c>
      <c r="C1352" s="44">
        <v>19520</v>
      </c>
      <c r="D1352" s="44"/>
      <c r="E1352" s="45" t="s">
        <v>5980</v>
      </c>
      <c r="F1352" s="48" t="s">
        <v>4067</v>
      </c>
      <c r="G1352" s="35" t="s">
        <v>5981</v>
      </c>
      <c r="H1352" s="48" t="s">
        <v>2754</v>
      </c>
      <c r="I1352" s="45" t="s">
        <v>5872</v>
      </c>
      <c r="J1352" s="45" t="s">
        <v>5982</v>
      </c>
      <c r="K1352" s="46">
        <v>40</v>
      </c>
      <c r="L1352" s="45" t="s">
        <v>71</v>
      </c>
      <c r="M1352" s="47">
        <v>1</v>
      </c>
      <c r="N1352" s="45" t="s">
        <v>47</v>
      </c>
      <c r="O1352" s="45" t="s">
        <v>5973</v>
      </c>
      <c r="P1352" s="45" t="s">
        <v>5974</v>
      </c>
      <c r="Q1352" s="45" t="s">
        <v>5983</v>
      </c>
      <c r="R1352" s="29">
        <v>2.8462999999999998</v>
      </c>
      <c r="S1352" s="30"/>
      <c r="T1352" s="31">
        <v>2.3199999999999998</v>
      </c>
      <c r="U1352" s="9">
        <v>1.03</v>
      </c>
      <c r="V1352" s="29">
        <v>2.8462999999999998</v>
      </c>
      <c r="W1352" s="30"/>
      <c r="X1352" s="30"/>
      <c r="Y1352" s="30"/>
      <c r="Z1352" s="30"/>
      <c r="AA1352" s="30"/>
      <c r="AB1352" s="30"/>
      <c r="AC1352" s="30"/>
      <c r="AD1352" s="30"/>
      <c r="AE1352" s="32">
        <v>2.8462999999999998</v>
      </c>
      <c r="AN1352" s="33">
        <v>2.85</v>
      </c>
      <c r="AO1352" s="17" t="s">
        <v>51</v>
      </c>
      <c r="AP1352" s="32" t="s">
        <v>52</v>
      </c>
      <c r="AQ1352" s="17" t="e">
        <f>AVERAGE(SMALL(AE1352:AI1352,1),SMALL(AE1352:AI1352,2))</f>
        <v>#NUM!</v>
      </c>
      <c r="AR1352" s="17" t="e">
        <f>IF(R1352 &lt;=( AVERAGE(SMALL(AE1352:AI1352,1),SMALL(AE1352:AI1352,2))), R1352, "")</f>
        <v>#NUM!</v>
      </c>
      <c r="AS1352" s="17" t="e">
        <f>AVERAGE(SMALL(AJ1352:AM1352,1),SMALL(AJ1352:AM1352,2))</f>
        <v>#NUM!</v>
      </c>
      <c r="AT1352" s="17">
        <f>T1352*1.075</f>
        <v>2.4939999999999998</v>
      </c>
      <c r="AU1352" s="17">
        <f>U1352*1.075</f>
        <v>1.1072500000000001</v>
      </c>
      <c r="AV1352" s="30">
        <f>MIN(AN1352,AT1352,AU1352)</f>
        <v>1.1072500000000001</v>
      </c>
      <c r="AW1352" s="17" t="s">
        <v>75</v>
      </c>
      <c r="AX1352" s="17" t="s">
        <v>76</v>
      </c>
      <c r="AY1352" s="33">
        <v>1.107</v>
      </c>
      <c r="AZ1352" s="34">
        <f>IF(AND(AY1352&gt;0,AY1352&lt;=10),AY1352*0.25,IF(AND(AY1352&gt;10,AY1352&lt;=50),AY1352*0.17,IF(AND(AY1352&gt;10,AY1352&lt;=100),AY1352*0.12,IF(AY1352&gt;100,AY1352*0.1))))</f>
        <v>0.27675</v>
      </c>
      <c r="BA1352" s="35">
        <f>AZ1352+AY1352</f>
        <v>1.38375</v>
      </c>
      <c r="BB1352" s="33">
        <f>BA1352+BA1352*0.08</f>
        <v>1.4944500000000001</v>
      </c>
    </row>
    <row r="1353" spans="1:54" s="17" customFormat="1" ht="30">
      <c r="A1353" s="43" t="s">
        <v>5970</v>
      </c>
      <c r="B1353" s="23">
        <v>1348</v>
      </c>
      <c r="C1353" s="44">
        <v>18207</v>
      </c>
      <c r="D1353" s="44"/>
      <c r="E1353" s="45" t="s">
        <v>5971</v>
      </c>
      <c r="F1353" s="45" t="s">
        <v>1601</v>
      </c>
      <c r="G1353" s="35" t="s">
        <v>1602</v>
      </c>
      <c r="H1353" s="48" t="s">
        <v>203</v>
      </c>
      <c r="I1353" s="45" t="s">
        <v>106</v>
      </c>
      <c r="J1353" s="45" t="s">
        <v>5972</v>
      </c>
      <c r="K1353" s="46"/>
      <c r="L1353" s="45"/>
      <c r="M1353" s="47">
        <v>20</v>
      </c>
      <c r="N1353" s="45" t="s">
        <v>47</v>
      </c>
      <c r="O1353" s="45" t="s">
        <v>5973</v>
      </c>
      <c r="P1353" s="45" t="s">
        <v>5974</v>
      </c>
      <c r="Q1353" s="45" t="s">
        <v>5975</v>
      </c>
      <c r="R1353" s="29">
        <v>5.07</v>
      </c>
      <c r="S1353" s="30"/>
      <c r="T1353" s="31">
        <v>4.2699999999999996</v>
      </c>
      <c r="U1353" s="9">
        <v>1.55</v>
      </c>
      <c r="V1353" s="29">
        <v>5.0739000000000001</v>
      </c>
      <c r="W1353" s="30"/>
      <c r="X1353" s="30"/>
      <c r="Y1353" s="30"/>
      <c r="Z1353" s="30"/>
      <c r="AA1353" s="30"/>
      <c r="AB1353" s="30"/>
      <c r="AC1353" s="30"/>
      <c r="AD1353" s="30"/>
      <c r="AE1353" s="32">
        <v>5.0739000000000001</v>
      </c>
      <c r="AN1353" s="33">
        <v>5.07</v>
      </c>
      <c r="AO1353" s="17" t="s">
        <v>51</v>
      </c>
      <c r="AP1353" s="32" t="s">
        <v>52</v>
      </c>
      <c r="AQ1353" s="17" t="e">
        <f>AVERAGE(SMALL(AE1353:AI1353,1),SMALL(AE1353:AI1353,2))</f>
        <v>#NUM!</v>
      </c>
      <c r="AR1353" s="17" t="e">
        <f>IF(R1353 &lt;=( AVERAGE(SMALL(AE1353:AI1353,1),SMALL(AE1353:AI1353,2))), R1353, "")</f>
        <v>#NUM!</v>
      </c>
      <c r="AS1353" s="17" t="e">
        <f>AVERAGE(SMALL(AJ1353:AM1353,1),SMALL(AJ1353:AM1353,2))</f>
        <v>#NUM!</v>
      </c>
      <c r="AT1353" s="17">
        <f>T1353*1.075</f>
        <v>4.5902499999999993</v>
      </c>
      <c r="AU1353" s="17">
        <f>U1353*1.075</f>
        <v>1.66625</v>
      </c>
      <c r="AV1353" s="30">
        <f>MIN(AN1353,AT1353,AU1353)</f>
        <v>1.66625</v>
      </c>
      <c r="AW1353" s="17" t="s">
        <v>75</v>
      </c>
      <c r="AX1353" s="17" t="s">
        <v>76</v>
      </c>
      <c r="AY1353" s="33">
        <v>1.67</v>
      </c>
      <c r="AZ1353" s="34">
        <f>IF(AND(AY1353&gt;0,AY1353&lt;=10),AY1353*0.25,IF(AND(AY1353&gt;10,AY1353&lt;=50),AY1353*0.17,IF(AND(AY1353&gt;10,AY1353&lt;=100),AY1353*0.12,IF(AY1353&gt;100,AY1353*0.1))))</f>
        <v>0.41749999999999998</v>
      </c>
      <c r="BA1353" s="35">
        <f>AZ1353+AY1353</f>
        <v>2.0874999999999999</v>
      </c>
      <c r="BB1353" s="33">
        <f>BA1353+BA1353*0.08</f>
        <v>2.2544999999999997</v>
      </c>
    </row>
    <row r="1354" spans="1:54" s="17" customFormat="1" ht="30">
      <c r="A1354" s="43" t="s">
        <v>5984</v>
      </c>
      <c r="B1354" s="23">
        <v>1383</v>
      </c>
      <c r="C1354" s="44">
        <v>544</v>
      </c>
      <c r="D1354" s="44"/>
      <c r="E1354" s="45" t="s">
        <v>6098</v>
      </c>
      <c r="F1354" s="45" t="s">
        <v>6099</v>
      </c>
      <c r="G1354" s="35" t="s">
        <v>1736</v>
      </c>
      <c r="H1354" s="48" t="s">
        <v>60</v>
      </c>
      <c r="I1354" s="45" t="s">
        <v>575</v>
      </c>
      <c r="J1354" s="45" t="s">
        <v>6100</v>
      </c>
      <c r="K1354" s="46"/>
      <c r="L1354" s="45"/>
      <c r="M1354" s="47">
        <v>14</v>
      </c>
      <c r="N1354" s="45" t="s">
        <v>47</v>
      </c>
      <c r="O1354" s="45" t="s">
        <v>5986</v>
      </c>
      <c r="P1354" s="45" t="s">
        <v>6096</v>
      </c>
      <c r="Q1354" s="45" t="s">
        <v>6101</v>
      </c>
      <c r="R1354" s="29">
        <v>2.9</v>
      </c>
      <c r="S1354" s="30"/>
      <c r="T1354" s="31">
        <v>2.62</v>
      </c>
      <c r="U1354" s="9">
        <v>2.13</v>
      </c>
      <c r="V1354" s="29">
        <v>1.2</v>
      </c>
      <c r="W1354" s="30"/>
      <c r="X1354" s="30"/>
      <c r="Y1354" s="30"/>
      <c r="Z1354" s="30"/>
      <c r="AA1354" s="30"/>
      <c r="AB1354" s="30"/>
      <c r="AC1354" s="30"/>
      <c r="AD1354" s="30"/>
      <c r="AE1354" s="32">
        <v>1.2</v>
      </c>
      <c r="AN1354" s="33">
        <v>1.2</v>
      </c>
      <c r="AO1354" s="17" t="s">
        <v>380</v>
      </c>
      <c r="AP1354" s="32" t="s">
        <v>381</v>
      </c>
      <c r="AQ1354" s="17" t="e">
        <f>AVERAGE(SMALL(AE1354:AI1354,1),SMALL(AE1354:AI1354,2))</f>
        <v>#NUM!</v>
      </c>
      <c r="AR1354" s="17" t="e">
        <f>IF(R1354 &lt;=( AVERAGE(SMALL(AE1354:AI1354,1),SMALL(AE1354:AI1354,2))), R1354, "")</f>
        <v>#NUM!</v>
      </c>
      <c r="AS1354" s="17" t="e">
        <f>AVERAGE(SMALL(AJ1354:AM1354,1),SMALL(AJ1354:AM1354,2))</f>
        <v>#NUM!</v>
      </c>
      <c r="AT1354" s="17">
        <f>T1354*1.075</f>
        <v>2.8165</v>
      </c>
      <c r="AU1354" s="17">
        <f>U1354*1.075</f>
        <v>2.2897499999999997</v>
      </c>
      <c r="AV1354" s="30">
        <f>MIN(AN1354,AT1354,AU1354)</f>
        <v>1.2</v>
      </c>
      <c r="AW1354" s="17" t="s">
        <v>380</v>
      </c>
      <c r="AX1354" s="17" t="s">
        <v>381</v>
      </c>
      <c r="AY1354" s="33">
        <v>1.2</v>
      </c>
      <c r="AZ1354" s="34">
        <f>IF(AND(AY1354&gt;0,AY1354&lt;=10),AY1354*0.25,IF(AND(AY1354&gt;10,AY1354&lt;=50),AY1354*0.17,IF(AND(AY1354&gt;10,AY1354&lt;=100),AY1354*0.12,IF(AY1354&gt;100,AY1354*0.1))))</f>
        <v>0.3</v>
      </c>
      <c r="BA1354" s="35">
        <f>AZ1354+AY1354</f>
        <v>1.5</v>
      </c>
      <c r="BB1354" s="33">
        <f>BA1354+BA1354*0.08</f>
        <v>1.62</v>
      </c>
    </row>
    <row r="1355" spans="1:54" s="17" customFormat="1" ht="30">
      <c r="A1355" s="43" t="s">
        <v>5984</v>
      </c>
      <c r="B1355" s="23">
        <v>1352</v>
      </c>
      <c r="C1355" s="44">
        <v>5891</v>
      </c>
      <c r="D1355" s="44"/>
      <c r="E1355" s="45" t="s">
        <v>5985</v>
      </c>
      <c r="F1355" s="45" t="s">
        <v>3892</v>
      </c>
      <c r="G1355" s="35" t="s">
        <v>369</v>
      </c>
      <c r="H1355" s="48" t="s">
        <v>305</v>
      </c>
      <c r="I1355" s="45" t="s">
        <v>106</v>
      </c>
      <c r="J1355" s="45" t="s">
        <v>403</v>
      </c>
      <c r="K1355" s="46"/>
      <c r="L1355" s="45"/>
      <c r="M1355" s="47">
        <v>30</v>
      </c>
      <c r="N1355" s="45" t="s">
        <v>47</v>
      </c>
      <c r="O1355" s="45" t="s">
        <v>5986</v>
      </c>
      <c r="P1355" s="45" t="s">
        <v>5987</v>
      </c>
      <c r="Q1355" s="45" t="s">
        <v>5988</v>
      </c>
      <c r="R1355" s="29">
        <v>2.79</v>
      </c>
      <c r="S1355" s="30"/>
      <c r="T1355" s="31">
        <v>2.14</v>
      </c>
      <c r="U1355" s="9">
        <v>1.83</v>
      </c>
      <c r="V1355" s="29">
        <v>3.65</v>
      </c>
      <c r="W1355" s="30"/>
      <c r="X1355" s="30"/>
      <c r="Y1355" s="30"/>
      <c r="Z1355" s="30">
        <v>1.54</v>
      </c>
      <c r="AA1355" s="30"/>
      <c r="AB1355" s="30"/>
      <c r="AC1355" s="30"/>
      <c r="AD1355" s="30"/>
      <c r="AE1355" s="32">
        <v>3.65</v>
      </c>
      <c r="AN1355" s="33">
        <v>1.976</v>
      </c>
      <c r="AO1355" s="17" t="s">
        <v>338</v>
      </c>
      <c r="AP1355" s="32" t="s">
        <v>339</v>
      </c>
      <c r="AQ1355" s="17" t="e">
        <f>AVERAGE(SMALL(AE1355:AI1355,1),SMALL(AE1355:AI1355,2))</f>
        <v>#NUM!</v>
      </c>
      <c r="AR1355" s="17" t="e">
        <f>IF(R1355 &lt;=( AVERAGE(SMALL(AE1355:AI1355,1),SMALL(AE1355:AI1355,2))), R1355, "")</f>
        <v>#NUM!</v>
      </c>
      <c r="AS1355" s="17" t="e">
        <f>AVERAGE(SMALL(AJ1355:AM1355,1),SMALL(AJ1355:AM1355,2))</f>
        <v>#NUM!</v>
      </c>
      <c r="AT1355" s="17">
        <f>T1355*1.075</f>
        <v>2.3005</v>
      </c>
      <c r="AU1355" s="17">
        <f>U1355*1.075</f>
        <v>1.9672499999999999</v>
      </c>
      <c r="AV1355" s="30">
        <f>MIN(AN1355,AT1355,AU1355)</f>
        <v>1.9672499999999999</v>
      </c>
      <c r="AW1355" s="17" t="s">
        <v>338</v>
      </c>
      <c r="AX1355" s="17" t="s">
        <v>339</v>
      </c>
      <c r="AY1355" s="33">
        <v>1.81</v>
      </c>
      <c r="AZ1355" s="34">
        <f>IF(AND(AY1355&gt;0,AY1355&lt;=10),AY1355*0.25,IF(AND(AY1355&gt;10,AY1355&lt;=50),AY1355*0.17,IF(AND(AY1355&gt;10,AY1355&lt;=100),AY1355*0.12,IF(AY1355&gt;100,AY1355*0.1))))</f>
        <v>0.45250000000000001</v>
      </c>
      <c r="BA1355" s="35">
        <f>AZ1355+AY1355</f>
        <v>2.2625000000000002</v>
      </c>
      <c r="BB1355" s="33">
        <f>BA1355+BA1355*0.08</f>
        <v>2.4435000000000002</v>
      </c>
    </row>
    <row r="1356" spans="1:54" s="17" customFormat="1" ht="30">
      <c r="A1356" s="43" t="s">
        <v>5984</v>
      </c>
      <c r="B1356" s="23">
        <v>1382</v>
      </c>
      <c r="C1356" s="44">
        <v>543</v>
      </c>
      <c r="D1356" s="44"/>
      <c r="E1356" s="45" t="s">
        <v>6093</v>
      </c>
      <c r="F1356" s="45" t="s">
        <v>6094</v>
      </c>
      <c r="G1356" s="35" t="s">
        <v>1736</v>
      </c>
      <c r="H1356" s="48" t="s">
        <v>169</v>
      </c>
      <c r="I1356" s="45" t="s">
        <v>575</v>
      </c>
      <c r="J1356" s="45" t="s">
        <v>6095</v>
      </c>
      <c r="K1356" s="46"/>
      <c r="L1356" s="45"/>
      <c r="M1356" s="47">
        <v>14</v>
      </c>
      <c r="N1356" s="45" t="s">
        <v>47</v>
      </c>
      <c r="O1356" s="45" t="s">
        <v>5986</v>
      </c>
      <c r="P1356" s="45" t="s">
        <v>6096</v>
      </c>
      <c r="Q1356" s="45" t="s">
        <v>6097</v>
      </c>
      <c r="R1356" s="29">
        <v>2.25</v>
      </c>
      <c r="S1356" s="30"/>
      <c r="T1356" s="31">
        <v>3.45</v>
      </c>
      <c r="U1356" s="9">
        <v>2.83</v>
      </c>
      <c r="V1356" s="29">
        <v>4.3</v>
      </c>
      <c r="W1356" s="30"/>
      <c r="X1356" s="30"/>
      <c r="Y1356" s="30"/>
      <c r="Z1356" s="30"/>
      <c r="AA1356" s="30"/>
      <c r="AB1356" s="30"/>
      <c r="AC1356" s="30"/>
      <c r="AD1356" s="30"/>
      <c r="AE1356" s="32">
        <v>4.3</v>
      </c>
      <c r="AN1356" s="33">
        <v>2.25</v>
      </c>
      <c r="AO1356" s="17" t="s">
        <v>51</v>
      </c>
      <c r="AP1356" s="32" t="s">
        <v>52</v>
      </c>
      <c r="AQ1356" s="17" t="e">
        <f>AVERAGE(SMALL(AE1356:AI1356,1),SMALL(AE1356:AI1356,2))</f>
        <v>#NUM!</v>
      </c>
      <c r="AR1356" s="17" t="e">
        <f>IF(R1356 &lt;=( AVERAGE(SMALL(AE1356:AI1356,1),SMALL(AE1356:AI1356,2))), R1356, "")</f>
        <v>#NUM!</v>
      </c>
      <c r="AS1356" s="17" t="e">
        <f>AVERAGE(SMALL(AJ1356:AM1356,1),SMALL(AJ1356:AM1356,2))</f>
        <v>#NUM!</v>
      </c>
      <c r="AT1356" s="17">
        <f>T1356*1.075</f>
        <v>3.7087500000000002</v>
      </c>
      <c r="AU1356" s="17">
        <f>U1356*1.075</f>
        <v>3.0422500000000001</v>
      </c>
      <c r="AV1356" s="30">
        <f>MIN(AN1356,AT1356,AU1356)</f>
        <v>2.25</v>
      </c>
      <c r="AW1356" s="42" t="s">
        <v>53</v>
      </c>
      <c r="AX1356" s="17" t="s">
        <v>52</v>
      </c>
      <c r="AY1356" s="33">
        <v>2.25</v>
      </c>
      <c r="AZ1356" s="34">
        <f>IF(AND(AY1356&gt;0,AY1356&lt;=10),AY1356*0.25,IF(AND(AY1356&gt;10,AY1356&lt;=50),AY1356*0.17,IF(AND(AY1356&gt;10,AY1356&lt;=100),AY1356*0.12,IF(AY1356&gt;100,AY1356*0.1))))</f>
        <v>0.5625</v>
      </c>
      <c r="BA1356" s="35">
        <f>AZ1356+AY1356</f>
        <v>2.8125</v>
      </c>
      <c r="BB1356" s="33">
        <f>BA1356+BA1356*0.08</f>
        <v>3.0375000000000001</v>
      </c>
    </row>
    <row r="1357" spans="1:54" s="17" customFormat="1" ht="30">
      <c r="A1357" s="43" t="s">
        <v>5984</v>
      </c>
      <c r="B1357" s="23">
        <v>1385</v>
      </c>
      <c r="C1357" s="44">
        <v>5884</v>
      </c>
      <c r="D1357" s="44"/>
      <c r="E1357" s="45" t="s">
        <v>6102</v>
      </c>
      <c r="F1357" s="45" t="s">
        <v>3425</v>
      </c>
      <c r="G1357" s="35" t="s">
        <v>3426</v>
      </c>
      <c r="H1357" s="48" t="s">
        <v>700</v>
      </c>
      <c r="I1357" s="45" t="s">
        <v>106</v>
      </c>
      <c r="J1357" s="45" t="s">
        <v>403</v>
      </c>
      <c r="K1357" s="46"/>
      <c r="L1357" s="45"/>
      <c r="M1357" s="47">
        <v>30</v>
      </c>
      <c r="N1357" s="45" t="s">
        <v>47</v>
      </c>
      <c r="O1357" s="45" t="s">
        <v>5986</v>
      </c>
      <c r="P1357" s="45" t="s">
        <v>5987</v>
      </c>
      <c r="Q1357" s="45" t="s">
        <v>6104</v>
      </c>
      <c r="R1357" s="29">
        <v>3.9</v>
      </c>
      <c r="S1357" s="30"/>
      <c r="T1357" s="31">
        <v>4.4000000000000004</v>
      </c>
      <c r="U1357" s="9">
        <v>4.0599999999999996</v>
      </c>
      <c r="V1357" s="29">
        <v>2.35</v>
      </c>
      <c r="W1357" s="30"/>
      <c r="X1357" s="30"/>
      <c r="Y1357" s="30"/>
      <c r="Z1357" s="30"/>
      <c r="AA1357" s="30"/>
      <c r="AB1357" s="30"/>
      <c r="AC1357" s="30"/>
      <c r="AD1357" s="30"/>
      <c r="AE1357" s="32">
        <v>2.35</v>
      </c>
      <c r="AN1357" s="33">
        <v>2.35</v>
      </c>
      <c r="AO1357" s="17" t="s">
        <v>380</v>
      </c>
      <c r="AP1357" s="32" t="s">
        <v>381</v>
      </c>
      <c r="AQ1357" s="17" t="e">
        <f>AVERAGE(SMALL(AE1357:AI1357,1),SMALL(AE1357:AI1357,2))</f>
        <v>#NUM!</v>
      </c>
      <c r="AR1357" s="17" t="e">
        <f>IF(R1357 &lt;=( AVERAGE(SMALL(AE1357:AI1357,1),SMALL(AE1357:AI1357,2))), R1357, "")</f>
        <v>#NUM!</v>
      </c>
      <c r="AS1357" s="17" t="e">
        <f>AVERAGE(SMALL(AJ1357:AM1357,1),SMALL(AJ1357:AM1357,2))</f>
        <v>#NUM!</v>
      </c>
      <c r="AT1357" s="17">
        <f>T1357*1.075</f>
        <v>4.7300000000000004</v>
      </c>
      <c r="AU1357" s="17">
        <f>U1357*1.075</f>
        <v>4.3644999999999996</v>
      </c>
      <c r="AV1357" s="30">
        <f>MIN(AN1357,AT1357,AU1357)</f>
        <v>2.35</v>
      </c>
      <c r="AW1357" s="17" t="s">
        <v>380</v>
      </c>
      <c r="AX1357" s="17" t="s">
        <v>381</v>
      </c>
      <c r="AY1357" s="33">
        <v>2.35</v>
      </c>
      <c r="AZ1357" s="34">
        <f>IF(AND(AY1357&gt;0,AY1357&lt;=10),AY1357*0.25,IF(AND(AY1357&gt;10,AY1357&lt;=50),AY1357*0.17,IF(AND(AY1357&gt;10,AY1357&lt;=100),AY1357*0.12,IF(AY1357&gt;100,AY1357*0.1))))</f>
        <v>0.58750000000000002</v>
      </c>
      <c r="BA1357" s="35">
        <f>AZ1357+AY1357</f>
        <v>2.9375</v>
      </c>
      <c r="BB1357" s="33">
        <f>BA1357+BA1357*0.08</f>
        <v>3.1724999999999999</v>
      </c>
    </row>
    <row r="1358" spans="1:54" s="17" customFormat="1" ht="30">
      <c r="A1358" s="43" t="s">
        <v>5984</v>
      </c>
      <c r="B1358" s="23">
        <v>1373</v>
      </c>
      <c r="C1358" s="44">
        <v>3471</v>
      </c>
      <c r="D1358" s="44"/>
      <c r="E1358" s="45" t="s">
        <v>6063</v>
      </c>
      <c r="F1358" s="45" t="s">
        <v>6064</v>
      </c>
      <c r="G1358" s="35" t="s">
        <v>2919</v>
      </c>
      <c r="H1358" s="48" t="s">
        <v>305</v>
      </c>
      <c r="I1358" s="45" t="s">
        <v>45</v>
      </c>
      <c r="J1358" s="45" t="s">
        <v>6065</v>
      </c>
      <c r="K1358" s="46"/>
      <c r="L1358" s="45"/>
      <c r="M1358" s="47">
        <v>10</v>
      </c>
      <c r="N1358" s="45" t="s">
        <v>47</v>
      </c>
      <c r="O1358" s="45" t="s">
        <v>5986</v>
      </c>
      <c r="P1358" s="45" t="s">
        <v>6018</v>
      </c>
      <c r="Q1358" s="45" t="s">
        <v>6066</v>
      </c>
      <c r="R1358" s="29">
        <v>3.9</v>
      </c>
      <c r="S1358" s="30"/>
      <c r="T1358" s="31">
        <v>2.76</v>
      </c>
      <c r="U1358" s="9">
        <v>2.21</v>
      </c>
      <c r="V1358" s="29"/>
      <c r="W1358" s="30"/>
      <c r="X1358" s="30"/>
      <c r="Y1358" s="30"/>
      <c r="Z1358" s="30"/>
      <c r="AA1358" s="30"/>
      <c r="AB1358" s="30"/>
      <c r="AC1358" s="30"/>
      <c r="AD1358" s="30"/>
      <c r="AE1358" s="32"/>
      <c r="AN1358" s="33">
        <v>3.9</v>
      </c>
      <c r="AO1358" s="17" t="s">
        <v>51</v>
      </c>
      <c r="AP1358" s="32" t="s">
        <v>52</v>
      </c>
      <c r="AQ1358" s="17" t="e">
        <f>AVERAGE(SMALL(AE1358:AI1358,1),SMALL(AE1358:AI1358,2))</f>
        <v>#NUM!</v>
      </c>
      <c r="AR1358" s="17" t="e">
        <f>IF(R1358 &lt;=( AVERAGE(SMALL(AE1358:AI1358,1),SMALL(AE1358:AI1358,2))), R1358, "")</f>
        <v>#NUM!</v>
      </c>
      <c r="AS1358" s="17" t="e">
        <f>AVERAGE(SMALL(AJ1358:AM1358,1),SMALL(AJ1358:AM1358,2))</f>
        <v>#NUM!</v>
      </c>
      <c r="AT1358" s="17">
        <f>T1358*1.075</f>
        <v>2.9669999999999996</v>
      </c>
      <c r="AU1358" s="17">
        <f>U1358*1.075</f>
        <v>2.37575</v>
      </c>
      <c r="AV1358" s="30">
        <f>MIN(AN1358,AT1358,AU1358)</f>
        <v>2.37575</v>
      </c>
      <c r="AW1358" s="17" t="s">
        <v>75</v>
      </c>
      <c r="AX1358" s="17" t="s">
        <v>76</v>
      </c>
      <c r="AY1358" s="33">
        <v>2.3757000000000001</v>
      </c>
      <c r="AZ1358" s="34">
        <f>IF(AND(AY1358&gt;0,AY1358&lt;=10),AY1358*0.25,IF(AND(AY1358&gt;10,AY1358&lt;=50),AY1358*0.17,IF(AND(AY1358&gt;10,AY1358&lt;=100),AY1358*0.12,IF(AY1358&gt;100,AY1358*0.1))))</f>
        <v>0.59392500000000004</v>
      </c>
      <c r="BA1358" s="35">
        <f>AZ1358+AY1358</f>
        <v>2.9696250000000002</v>
      </c>
      <c r="BB1358" s="33">
        <f>BA1358+BA1358*0.08</f>
        <v>3.207195</v>
      </c>
    </row>
    <row r="1359" spans="1:54" s="17" customFormat="1" ht="30">
      <c r="A1359" s="43" t="s">
        <v>5984</v>
      </c>
      <c r="B1359" s="23">
        <v>1353</v>
      </c>
      <c r="C1359" s="44">
        <v>5889</v>
      </c>
      <c r="D1359" s="44"/>
      <c r="E1359" s="45" t="s">
        <v>5985</v>
      </c>
      <c r="F1359" s="45" t="s">
        <v>5989</v>
      </c>
      <c r="G1359" s="35" t="s">
        <v>369</v>
      </c>
      <c r="H1359" s="48" t="s">
        <v>105</v>
      </c>
      <c r="I1359" s="45" t="s">
        <v>106</v>
      </c>
      <c r="J1359" s="45" t="s">
        <v>403</v>
      </c>
      <c r="K1359" s="46"/>
      <c r="L1359" s="45"/>
      <c r="M1359" s="47">
        <v>30</v>
      </c>
      <c r="N1359" s="45" t="s">
        <v>47</v>
      </c>
      <c r="O1359" s="45" t="s">
        <v>5986</v>
      </c>
      <c r="P1359" s="45" t="s">
        <v>5987</v>
      </c>
      <c r="Q1359" s="45" t="s">
        <v>5990</v>
      </c>
      <c r="R1359" s="29">
        <v>2.94</v>
      </c>
      <c r="S1359" s="30"/>
      <c r="T1359" s="31">
        <v>2.62</v>
      </c>
      <c r="U1359" s="9">
        <v>2.2400000000000002</v>
      </c>
      <c r="V1359" s="29">
        <v>3.65</v>
      </c>
      <c r="W1359" s="30"/>
      <c r="X1359" s="30"/>
      <c r="Y1359" s="30"/>
      <c r="Z1359" s="30">
        <v>1.84</v>
      </c>
      <c r="AA1359" s="30"/>
      <c r="AB1359" s="30"/>
      <c r="AC1359" s="30"/>
      <c r="AD1359" s="30"/>
      <c r="AE1359" s="32">
        <v>3.65</v>
      </c>
      <c r="AN1359" s="33">
        <v>2.6240000000000001</v>
      </c>
      <c r="AO1359" s="17" t="s">
        <v>338</v>
      </c>
      <c r="AP1359" s="32" t="s">
        <v>339</v>
      </c>
      <c r="AQ1359" s="17" t="e">
        <f>AVERAGE(SMALL(AE1359:AI1359,1),SMALL(AE1359:AI1359,2))</f>
        <v>#NUM!</v>
      </c>
      <c r="AR1359" s="17" t="e">
        <f>IF(R1359 &lt;=( AVERAGE(SMALL(AE1359:AI1359,1),SMALL(AE1359:AI1359,2))), R1359, "")</f>
        <v>#NUM!</v>
      </c>
      <c r="AS1359" s="17" t="e">
        <f>AVERAGE(SMALL(AJ1359:AM1359,1),SMALL(AJ1359:AM1359,2))</f>
        <v>#NUM!</v>
      </c>
      <c r="AT1359" s="17">
        <f>T1359*1.075</f>
        <v>2.8165</v>
      </c>
      <c r="AU1359" s="17">
        <f>U1359*1.075</f>
        <v>2.4079999999999999</v>
      </c>
      <c r="AV1359" s="30">
        <f>MIN(AN1359,AT1359,AU1359)</f>
        <v>2.4079999999999999</v>
      </c>
      <c r="AW1359" s="17" t="s">
        <v>75</v>
      </c>
      <c r="AX1359" s="17" t="s">
        <v>76</v>
      </c>
      <c r="AY1359" s="33">
        <v>2.4079999999999999</v>
      </c>
      <c r="AZ1359" s="34">
        <f>IF(AND(AY1359&gt;0,AY1359&lt;=10),AY1359*0.25,IF(AND(AY1359&gt;10,AY1359&lt;=50),AY1359*0.17,IF(AND(AY1359&gt;10,AY1359&lt;=100),AY1359*0.12,IF(AY1359&gt;100,AY1359*0.1))))</f>
        <v>0.60199999999999998</v>
      </c>
      <c r="BA1359" s="35">
        <f>AZ1359+AY1359</f>
        <v>3.01</v>
      </c>
      <c r="BB1359" s="33">
        <f>BA1359+BA1359*0.08</f>
        <v>3.2507999999999999</v>
      </c>
    </row>
    <row r="1360" spans="1:54" s="17" customFormat="1" ht="30">
      <c r="A1360" s="43" t="s">
        <v>5984</v>
      </c>
      <c r="B1360" s="23">
        <v>1380</v>
      </c>
      <c r="C1360" s="44">
        <v>3778</v>
      </c>
      <c r="D1360" s="44"/>
      <c r="E1360" s="45" t="s">
        <v>6086</v>
      </c>
      <c r="F1360" s="45" t="s">
        <v>3805</v>
      </c>
      <c r="G1360" s="35" t="s">
        <v>1870</v>
      </c>
      <c r="H1360" s="48" t="s">
        <v>207</v>
      </c>
      <c r="I1360" s="45" t="s">
        <v>106</v>
      </c>
      <c r="J1360" s="45" t="s">
        <v>6087</v>
      </c>
      <c r="K1360" s="46"/>
      <c r="L1360" s="45"/>
      <c r="M1360" s="47">
        <v>10</v>
      </c>
      <c r="N1360" s="45" t="s">
        <v>47</v>
      </c>
      <c r="O1360" s="45" t="s">
        <v>5986</v>
      </c>
      <c r="P1360" s="45" t="s">
        <v>6088</v>
      </c>
      <c r="Q1360" s="45" t="s">
        <v>6089</v>
      </c>
      <c r="R1360" s="29">
        <v>2.77</v>
      </c>
      <c r="S1360" s="30"/>
      <c r="T1360" s="31"/>
      <c r="U1360" s="9">
        <v>2.46</v>
      </c>
      <c r="V1360" s="29">
        <v>2.58</v>
      </c>
      <c r="W1360" s="30"/>
      <c r="X1360" s="30"/>
      <c r="Y1360" s="30"/>
      <c r="Z1360" s="30"/>
      <c r="AA1360" s="30"/>
      <c r="AB1360" s="30"/>
      <c r="AC1360" s="30"/>
      <c r="AD1360" s="30"/>
      <c r="AE1360" s="32">
        <v>2.58</v>
      </c>
      <c r="AN1360" s="33">
        <v>2.77</v>
      </c>
      <c r="AO1360" s="17" t="s">
        <v>51</v>
      </c>
      <c r="AP1360" s="32" t="s">
        <v>52</v>
      </c>
      <c r="AQ1360" s="17" t="e">
        <f>AVERAGE(SMALL(AE1360:AI1360,1),SMALL(AE1360:AI1360,2))</f>
        <v>#NUM!</v>
      </c>
      <c r="AR1360" s="17" t="e">
        <f>IF(R1360 &lt;=( AVERAGE(SMALL(AE1360:AI1360,1),SMALL(AE1360:AI1360,2))), R1360, "")</f>
        <v>#NUM!</v>
      </c>
      <c r="AS1360" s="17" t="e">
        <f>AVERAGE(SMALL(AJ1360:AM1360,1),SMALL(AJ1360:AM1360,2))</f>
        <v>#NUM!</v>
      </c>
      <c r="AT1360" s="17">
        <f>T1360*1.075</f>
        <v>0</v>
      </c>
      <c r="AU1360" s="17">
        <f>U1360*1.075</f>
        <v>2.6444999999999999</v>
      </c>
      <c r="AV1360" s="30">
        <f>MIN(AN1360,AT1360,AU1360)</f>
        <v>0</v>
      </c>
      <c r="AW1360" s="17" t="s">
        <v>75</v>
      </c>
      <c r="AX1360" s="17" t="s">
        <v>76</v>
      </c>
      <c r="AY1360" s="33">
        <v>2.6440000000000001</v>
      </c>
      <c r="AZ1360" s="34">
        <f>IF(AND(AY1360&gt;0,AY1360&lt;=10),AY1360*0.25,IF(AND(AY1360&gt;10,AY1360&lt;=50),AY1360*0.17,IF(AND(AY1360&gt;10,AY1360&lt;=100),AY1360*0.12,IF(AY1360&gt;100,AY1360*0.1))))</f>
        <v>0.66100000000000003</v>
      </c>
      <c r="BA1360" s="35">
        <f>AZ1360+AY1360</f>
        <v>3.3050000000000002</v>
      </c>
      <c r="BB1360" s="33">
        <f>BA1360+BA1360*0.08</f>
        <v>3.5694000000000004</v>
      </c>
    </row>
    <row r="1361" spans="1:54" s="17" customFormat="1" ht="30">
      <c r="A1361" s="43" t="s">
        <v>5984</v>
      </c>
      <c r="B1361" s="23">
        <v>1372</v>
      </c>
      <c r="C1361" s="44">
        <v>5241</v>
      </c>
      <c r="D1361" s="44"/>
      <c r="E1361" s="45" t="s">
        <v>6060</v>
      </c>
      <c r="F1361" s="45" t="s">
        <v>6061</v>
      </c>
      <c r="G1361" s="35" t="s">
        <v>2274</v>
      </c>
      <c r="H1361" s="48" t="s">
        <v>105</v>
      </c>
      <c r="I1361" s="45" t="s">
        <v>45</v>
      </c>
      <c r="J1361" s="45" t="s">
        <v>1124</v>
      </c>
      <c r="K1361" s="46"/>
      <c r="L1361" s="45"/>
      <c r="M1361" s="47">
        <v>30</v>
      </c>
      <c r="N1361" s="45" t="s">
        <v>47</v>
      </c>
      <c r="O1361" s="45" t="s">
        <v>5986</v>
      </c>
      <c r="P1361" s="45" t="s">
        <v>5993</v>
      </c>
      <c r="Q1361" s="45" t="s">
        <v>6062</v>
      </c>
      <c r="R1361" s="29">
        <v>5.2</v>
      </c>
      <c r="S1361" s="30"/>
      <c r="T1361" s="31">
        <v>4.5999999999999996</v>
      </c>
      <c r="U1361" s="9">
        <v>3.37</v>
      </c>
      <c r="V1361" s="29">
        <v>6.65</v>
      </c>
      <c r="W1361" s="30"/>
      <c r="X1361" s="30"/>
      <c r="Y1361" s="30"/>
      <c r="Z1361" s="30"/>
      <c r="AA1361" s="30"/>
      <c r="AB1361" s="30"/>
      <c r="AC1361" s="30"/>
      <c r="AD1361" s="30"/>
      <c r="AE1361" s="32">
        <v>6.65</v>
      </c>
      <c r="AN1361" s="33">
        <v>2.9</v>
      </c>
      <c r="AO1361" s="17" t="s">
        <v>338</v>
      </c>
      <c r="AP1361" s="32" t="s">
        <v>339</v>
      </c>
      <c r="AQ1361" s="17" t="e">
        <f>AVERAGE(SMALL(AE1361:AI1361,1),SMALL(AE1361:AI1361,2))</f>
        <v>#NUM!</v>
      </c>
      <c r="AR1361" s="17" t="e">
        <f>IF(R1361 &lt;=( AVERAGE(SMALL(AE1361:AI1361,1),SMALL(AE1361:AI1361,2))), R1361, "")</f>
        <v>#NUM!</v>
      </c>
      <c r="AS1361" s="17" t="e">
        <f>AVERAGE(SMALL(AJ1361:AM1361,1),SMALL(AJ1361:AM1361,2))</f>
        <v>#NUM!</v>
      </c>
      <c r="AT1361" s="17">
        <f>T1361*1.075</f>
        <v>4.9449999999999994</v>
      </c>
      <c r="AU1361" s="17">
        <f>U1361*1.075</f>
        <v>3.6227499999999999</v>
      </c>
      <c r="AV1361" s="30">
        <f>MIN(AN1361,AT1361,AU1361)</f>
        <v>2.9</v>
      </c>
      <c r="AW1361" s="17" t="s">
        <v>338</v>
      </c>
      <c r="AX1361" s="17" t="s">
        <v>339</v>
      </c>
      <c r="AY1361" s="33">
        <v>2.71</v>
      </c>
      <c r="AZ1361" s="34">
        <f>IF(AND(AY1361&gt;0,AY1361&lt;=10),AY1361*0.25,IF(AND(AY1361&gt;10,AY1361&lt;=50),AY1361*0.17,IF(AND(AY1361&gt;10,AY1361&lt;=100),AY1361*0.12,IF(AY1361&gt;100,AY1361*0.1))))</f>
        <v>0.67749999999999999</v>
      </c>
      <c r="BA1361" s="35">
        <f>AZ1361+AY1361</f>
        <v>3.3875000000000002</v>
      </c>
      <c r="BB1361" s="33">
        <f>BA1361+BA1361*0.08</f>
        <v>3.6585000000000001</v>
      </c>
    </row>
    <row r="1362" spans="1:54" s="17" customFormat="1" ht="30">
      <c r="A1362" s="43" t="s">
        <v>5984</v>
      </c>
      <c r="B1362" s="23">
        <v>1376</v>
      </c>
      <c r="C1362" s="44">
        <v>5872</v>
      </c>
      <c r="D1362" s="44"/>
      <c r="E1362" s="45" t="s">
        <v>6073</v>
      </c>
      <c r="F1362" s="45" t="s">
        <v>3268</v>
      </c>
      <c r="G1362" s="35" t="s">
        <v>1066</v>
      </c>
      <c r="H1362" s="48" t="s">
        <v>2289</v>
      </c>
      <c r="I1362" s="45" t="s">
        <v>106</v>
      </c>
      <c r="J1362" s="45" t="s">
        <v>608</v>
      </c>
      <c r="K1362" s="46"/>
      <c r="L1362" s="45"/>
      <c r="M1362" s="47">
        <v>30</v>
      </c>
      <c r="N1362" s="45" t="s">
        <v>47</v>
      </c>
      <c r="O1362" s="45" t="s">
        <v>5986</v>
      </c>
      <c r="P1362" s="45" t="s">
        <v>5987</v>
      </c>
      <c r="Q1362" s="45" t="s">
        <v>6074</v>
      </c>
      <c r="R1362" s="29">
        <v>3.5</v>
      </c>
      <c r="S1362" s="30"/>
      <c r="T1362" s="31">
        <v>3.03</v>
      </c>
      <c r="U1362" s="9">
        <v>2.68</v>
      </c>
      <c r="V1362" s="29">
        <v>7.55</v>
      </c>
      <c r="W1362" s="30">
        <v>4.8499999999999996</v>
      </c>
      <c r="X1362" s="30"/>
      <c r="Y1362" s="30"/>
      <c r="Z1362" s="30"/>
      <c r="AA1362" s="30"/>
      <c r="AB1362" s="30"/>
      <c r="AC1362" s="30"/>
      <c r="AD1362" s="30"/>
      <c r="AE1362" s="32">
        <v>7.55</v>
      </c>
      <c r="AN1362" s="33">
        <v>3.5</v>
      </c>
      <c r="AO1362" s="17" t="s">
        <v>51</v>
      </c>
      <c r="AP1362" s="32" t="s">
        <v>52</v>
      </c>
      <c r="AQ1362" s="17" t="e">
        <f>AVERAGE(SMALL(AE1362:AI1362,1),SMALL(AE1362:AI1362,2))</f>
        <v>#NUM!</v>
      </c>
      <c r="AR1362" s="17" t="e">
        <f>IF(R1362 &lt;=( AVERAGE(SMALL(AE1362:AI1362,1),SMALL(AE1362:AI1362,2))), R1362, "")</f>
        <v>#NUM!</v>
      </c>
      <c r="AS1362" s="17" t="e">
        <f>AVERAGE(SMALL(AJ1362:AM1362,1),SMALL(AJ1362:AM1362,2))</f>
        <v>#NUM!</v>
      </c>
      <c r="AT1362" s="17">
        <f>T1362*1.075</f>
        <v>3.2572499999999995</v>
      </c>
      <c r="AU1362" s="17">
        <f>U1362*1.075</f>
        <v>2.8810000000000002</v>
      </c>
      <c r="AV1362" s="30">
        <f>MIN(AN1362,AT1362,AU1362)</f>
        <v>2.8810000000000002</v>
      </c>
      <c r="AW1362" s="17" t="s">
        <v>75</v>
      </c>
      <c r="AX1362" s="17" t="s">
        <v>76</v>
      </c>
      <c r="AY1362" s="33">
        <v>2.8809999999999998</v>
      </c>
      <c r="AZ1362" s="34">
        <f>IF(AND(AY1362&gt;0,AY1362&lt;=10),AY1362*0.25,IF(AND(AY1362&gt;10,AY1362&lt;=50),AY1362*0.17,IF(AND(AY1362&gt;10,AY1362&lt;=100),AY1362*0.12,IF(AY1362&gt;100,AY1362*0.1))))</f>
        <v>0.72024999999999995</v>
      </c>
      <c r="BA1362" s="35">
        <f>AZ1362+AY1362</f>
        <v>3.6012499999999998</v>
      </c>
      <c r="BB1362" s="33">
        <f>BA1362+BA1362*0.08</f>
        <v>3.8893499999999999</v>
      </c>
    </row>
    <row r="1363" spans="1:54" s="17" customFormat="1" ht="30">
      <c r="A1363" s="43" t="s">
        <v>5984</v>
      </c>
      <c r="B1363" s="23">
        <v>1392</v>
      </c>
      <c r="C1363" s="44">
        <v>1213</v>
      </c>
      <c r="D1363" s="44"/>
      <c r="E1363" s="45" t="s">
        <v>6117</v>
      </c>
      <c r="F1363" s="45" t="s">
        <v>6118</v>
      </c>
      <c r="G1363" s="35" t="s">
        <v>6119</v>
      </c>
      <c r="H1363" s="48" t="s">
        <v>6120</v>
      </c>
      <c r="I1363" s="45" t="s">
        <v>106</v>
      </c>
      <c r="J1363" s="45" t="s">
        <v>131</v>
      </c>
      <c r="K1363" s="46"/>
      <c r="L1363" s="45"/>
      <c r="M1363" s="47">
        <v>20</v>
      </c>
      <c r="N1363" s="45" t="s">
        <v>47</v>
      </c>
      <c r="O1363" s="45" t="s">
        <v>5986</v>
      </c>
      <c r="P1363" s="45" t="s">
        <v>6028</v>
      </c>
      <c r="Q1363" s="45" t="s">
        <v>6121</v>
      </c>
      <c r="R1363" s="29">
        <v>4.9000000000000004</v>
      </c>
      <c r="S1363" s="30"/>
      <c r="T1363" s="31">
        <v>3.38</v>
      </c>
      <c r="U1363" s="9">
        <v>2.71</v>
      </c>
      <c r="V1363" s="29">
        <v>8</v>
      </c>
      <c r="W1363" s="30"/>
      <c r="X1363" s="30"/>
      <c r="Y1363" s="30"/>
      <c r="Z1363" s="30"/>
      <c r="AA1363" s="30"/>
      <c r="AB1363" s="30"/>
      <c r="AC1363" s="30"/>
      <c r="AD1363" s="30"/>
      <c r="AE1363" s="32">
        <v>8</v>
      </c>
      <c r="AN1363" s="33">
        <v>4.9000000000000004</v>
      </c>
      <c r="AO1363" s="17" t="s">
        <v>51</v>
      </c>
      <c r="AP1363" s="32" t="s">
        <v>52</v>
      </c>
      <c r="AQ1363" s="17" t="e">
        <f>AVERAGE(SMALL(AE1363:AI1363,1),SMALL(AE1363:AI1363,2))</f>
        <v>#NUM!</v>
      </c>
      <c r="AR1363" s="17" t="e">
        <f>IF(R1363 &lt;=( AVERAGE(SMALL(AE1363:AI1363,1),SMALL(AE1363:AI1363,2))), R1363, "")</f>
        <v>#NUM!</v>
      </c>
      <c r="AS1363" s="17" t="e">
        <f>AVERAGE(SMALL(AJ1363:AM1363,1),SMALL(AJ1363:AM1363,2))</f>
        <v>#NUM!</v>
      </c>
      <c r="AT1363" s="17">
        <f>T1363*1.075</f>
        <v>3.6334999999999997</v>
      </c>
      <c r="AU1363" s="17">
        <f>U1363*1.075</f>
        <v>2.9132499999999997</v>
      </c>
      <c r="AV1363" s="30">
        <f>MIN(AN1363,AT1363,AU1363)</f>
        <v>2.9132499999999997</v>
      </c>
      <c r="AW1363" s="17" t="s">
        <v>75</v>
      </c>
      <c r="AX1363" s="17" t="s">
        <v>76</v>
      </c>
      <c r="AY1363" s="33">
        <v>2.91</v>
      </c>
      <c r="AZ1363" s="34">
        <f>IF(AND(AY1363&gt;0,AY1363&lt;=10),AY1363*0.25,IF(AND(AY1363&gt;10,AY1363&lt;=50),AY1363*0.17,IF(AND(AY1363&gt;10,AY1363&lt;=100),AY1363*0.12,IF(AY1363&gt;100,AY1363*0.1))))</f>
        <v>0.72750000000000004</v>
      </c>
      <c r="BA1363" s="35">
        <f>AZ1363+AY1363</f>
        <v>3.6375000000000002</v>
      </c>
      <c r="BB1363" s="33">
        <f>BA1363+BA1363*0.08</f>
        <v>3.9285000000000001</v>
      </c>
    </row>
    <row r="1364" spans="1:54" s="17" customFormat="1" ht="30">
      <c r="A1364" s="43" t="s">
        <v>5984</v>
      </c>
      <c r="B1364" s="23">
        <v>1371</v>
      </c>
      <c r="C1364" s="44">
        <v>5747</v>
      </c>
      <c r="D1364" s="44"/>
      <c r="E1364" s="45" t="s">
        <v>6056</v>
      </c>
      <c r="F1364" s="45" t="s">
        <v>6057</v>
      </c>
      <c r="G1364" s="35" t="s">
        <v>2912</v>
      </c>
      <c r="H1364" s="48" t="s">
        <v>6058</v>
      </c>
      <c r="I1364" s="45" t="s">
        <v>261</v>
      </c>
      <c r="J1364" s="45" t="s">
        <v>128</v>
      </c>
      <c r="K1364" s="46">
        <v>200</v>
      </c>
      <c r="L1364" s="45" t="s">
        <v>83</v>
      </c>
      <c r="M1364" s="47">
        <v>1</v>
      </c>
      <c r="N1364" s="45" t="s">
        <v>47</v>
      </c>
      <c r="O1364" s="45" t="s">
        <v>5986</v>
      </c>
      <c r="P1364" s="45" t="s">
        <v>5987</v>
      </c>
      <c r="Q1364" s="45" t="s">
        <v>6059</v>
      </c>
      <c r="R1364" s="29">
        <v>4.9000000000000004</v>
      </c>
      <c r="S1364" s="30"/>
      <c r="T1364" s="31">
        <v>5.01</v>
      </c>
      <c r="U1364" s="9">
        <v>3.59</v>
      </c>
      <c r="V1364" s="29">
        <v>3.55</v>
      </c>
      <c r="W1364" s="30"/>
      <c r="X1364" s="30"/>
      <c r="Y1364" s="30"/>
      <c r="Z1364" s="30"/>
      <c r="AA1364" s="30"/>
      <c r="AB1364" s="30"/>
      <c r="AC1364" s="30"/>
      <c r="AD1364" s="30"/>
      <c r="AE1364" s="32">
        <v>3.55</v>
      </c>
      <c r="AN1364" s="33">
        <v>3.55</v>
      </c>
      <c r="AO1364" s="17" t="s">
        <v>380</v>
      </c>
      <c r="AP1364" s="32" t="s">
        <v>381</v>
      </c>
      <c r="AQ1364" s="17" t="e">
        <f>AVERAGE(SMALL(AE1364:AI1364,1),SMALL(AE1364:AI1364,2))</f>
        <v>#NUM!</v>
      </c>
      <c r="AR1364" s="17" t="e">
        <f>IF(R1364 &lt;=( AVERAGE(SMALL(AE1364:AI1364,1),SMALL(AE1364:AI1364,2))), R1364, "")</f>
        <v>#NUM!</v>
      </c>
      <c r="AS1364" s="17" t="e">
        <f>AVERAGE(SMALL(AJ1364:AM1364,1),SMALL(AJ1364:AM1364,2))</f>
        <v>#NUM!</v>
      </c>
      <c r="AT1364" s="17">
        <f>T1364*1.075</f>
        <v>5.3857499999999998</v>
      </c>
      <c r="AU1364" s="17">
        <f>U1364*1.075</f>
        <v>3.8592499999999998</v>
      </c>
      <c r="AV1364" s="30">
        <f>MIN(AN1364,AT1364,AU1364)</f>
        <v>3.55</v>
      </c>
      <c r="AW1364" s="17" t="s">
        <v>338</v>
      </c>
      <c r="AX1364" s="17" t="s">
        <v>339</v>
      </c>
      <c r="AY1364" s="33">
        <v>3.032</v>
      </c>
      <c r="AZ1364" s="34">
        <f>IF(AND(AY1364&gt;0,AY1364&lt;=10),AY1364*0.25,IF(AND(AY1364&gt;10,AY1364&lt;=50),AY1364*0.17,IF(AND(AY1364&gt;10,AY1364&lt;=100),AY1364*0.12,IF(AY1364&gt;100,AY1364*0.1))))</f>
        <v>0.75800000000000001</v>
      </c>
      <c r="BA1364" s="35">
        <f>AZ1364+AY1364</f>
        <v>3.79</v>
      </c>
      <c r="BB1364" s="33">
        <f>BA1364+BA1364*0.08</f>
        <v>4.0932000000000004</v>
      </c>
    </row>
    <row r="1365" spans="1:54" s="17" customFormat="1" ht="30">
      <c r="A1365" s="43" t="s">
        <v>5984</v>
      </c>
      <c r="B1365" s="23">
        <v>1381</v>
      </c>
      <c r="C1365" s="44">
        <v>3525</v>
      </c>
      <c r="D1365" s="44"/>
      <c r="E1365" s="45" t="s">
        <v>6090</v>
      </c>
      <c r="F1365" s="45" t="s">
        <v>6091</v>
      </c>
      <c r="G1365" s="35" t="s">
        <v>1148</v>
      </c>
      <c r="H1365" s="48" t="s">
        <v>305</v>
      </c>
      <c r="I1365" s="45" t="s">
        <v>106</v>
      </c>
      <c r="J1365" s="45" t="s">
        <v>403</v>
      </c>
      <c r="K1365" s="46"/>
      <c r="L1365" s="45"/>
      <c r="M1365" s="47">
        <v>30</v>
      </c>
      <c r="N1365" s="45" t="s">
        <v>47</v>
      </c>
      <c r="O1365" s="45" t="s">
        <v>5986</v>
      </c>
      <c r="P1365" s="45" t="s">
        <v>5993</v>
      </c>
      <c r="Q1365" s="45" t="s">
        <v>6092</v>
      </c>
      <c r="R1365" s="29">
        <v>4.45</v>
      </c>
      <c r="S1365" s="30"/>
      <c r="T1365" s="31"/>
      <c r="U1365" s="9">
        <v>4.3600000000000003</v>
      </c>
      <c r="V1365" s="29">
        <v>4.45</v>
      </c>
      <c r="W1365" s="30"/>
      <c r="X1365" s="30"/>
      <c r="Y1365" s="30"/>
      <c r="Z1365" s="30"/>
      <c r="AA1365" s="30"/>
      <c r="AB1365" s="30"/>
      <c r="AC1365" s="30"/>
      <c r="AD1365" s="30"/>
      <c r="AE1365" s="32">
        <v>4.45</v>
      </c>
      <c r="AN1365" s="33">
        <v>4.45</v>
      </c>
      <c r="AO1365" s="17" t="s">
        <v>51</v>
      </c>
      <c r="AP1365" s="32" t="s">
        <v>52</v>
      </c>
      <c r="AQ1365" s="17" t="e">
        <f>AVERAGE(SMALL(AE1365:AI1365,1),SMALL(AE1365:AI1365,2))</f>
        <v>#NUM!</v>
      </c>
      <c r="AR1365" s="17" t="e">
        <f>IF(R1365 &lt;=( AVERAGE(SMALL(AE1365:AI1365,1),SMALL(AE1365:AI1365,2))), R1365, "")</f>
        <v>#NUM!</v>
      </c>
      <c r="AS1365" s="17" t="e">
        <f>AVERAGE(SMALL(AJ1365:AM1365,1),SMALL(AJ1365:AM1365,2))</f>
        <v>#NUM!</v>
      </c>
      <c r="AT1365" s="17">
        <f>T1365*1.075</f>
        <v>0</v>
      </c>
      <c r="AU1365" s="17">
        <f>U1365*1.075</f>
        <v>4.6870000000000003</v>
      </c>
      <c r="AV1365" s="30">
        <f>MIN(AN1365,AT1365,AU1365)</f>
        <v>0</v>
      </c>
      <c r="AW1365" s="17" t="s">
        <v>338</v>
      </c>
      <c r="AX1365" s="17" t="s">
        <v>339</v>
      </c>
      <c r="AY1365" s="33">
        <v>3.274</v>
      </c>
      <c r="AZ1365" s="34">
        <f>IF(AND(AY1365&gt;0,AY1365&lt;=10),AY1365*0.25,IF(AND(AY1365&gt;10,AY1365&lt;=50),AY1365*0.17,IF(AND(AY1365&gt;10,AY1365&lt;=100),AY1365*0.12,IF(AY1365&gt;100,AY1365*0.1))))</f>
        <v>0.81850000000000001</v>
      </c>
      <c r="BA1365" s="35">
        <f>AZ1365+AY1365</f>
        <v>4.0925000000000002</v>
      </c>
      <c r="BB1365" s="33">
        <f>BA1365+BA1365*0.08</f>
        <v>4.4199000000000002</v>
      </c>
    </row>
    <row r="1366" spans="1:54" s="17" customFormat="1" ht="30">
      <c r="A1366" s="43" t="s">
        <v>5984</v>
      </c>
      <c r="B1366" s="23">
        <v>1378</v>
      </c>
      <c r="C1366" s="44">
        <v>5161</v>
      </c>
      <c r="D1366" s="44"/>
      <c r="E1366" s="45" t="s">
        <v>6075</v>
      </c>
      <c r="F1366" s="45" t="s">
        <v>6080</v>
      </c>
      <c r="G1366" s="35" t="s">
        <v>3280</v>
      </c>
      <c r="H1366" s="48" t="s">
        <v>3287</v>
      </c>
      <c r="I1366" s="45" t="s">
        <v>45</v>
      </c>
      <c r="J1366" s="45" t="s">
        <v>6081</v>
      </c>
      <c r="K1366" s="46"/>
      <c r="L1366" s="45"/>
      <c r="M1366" s="47">
        <v>30</v>
      </c>
      <c r="N1366" s="45" t="s">
        <v>47</v>
      </c>
      <c r="O1366" s="45" t="s">
        <v>5986</v>
      </c>
      <c r="P1366" s="45" t="s">
        <v>5993</v>
      </c>
      <c r="Q1366" s="45" t="s">
        <v>6082</v>
      </c>
      <c r="R1366" s="29">
        <v>4.5</v>
      </c>
      <c r="S1366" s="30"/>
      <c r="T1366" s="31">
        <v>4.21</v>
      </c>
      <c r="U1366" s="9">
        <v>3.09</v>
      </c>
      <c r="V1366" s="29">
        <v>5.0999999999999996</v>
      </c>
      <c r="W1366" s="30"/>
      <c r="X1366" s="30"/>
      <c r="Y1366" s="30"/>
      <c r="Z1366" s="30"/>
      <c r="AA1366" s="30"/>
      <c r="AB1366" s="30"/>
      <c r="AC1366" s="30"/>
      <c r="AD1366" s="30"/>
      <c r="AE1366" s="32">
        <v>5.0999999999999996</v>
      </c>
      <c r="AN1366" s="33">
        <v>4.5</v>
      </c>
      <c r="AO1366" s="17" t="s">
        <v>51</v>
      </c>
      <c r="AP1366" s="32" t="s">
        <v>52</v>
      </c>
      <c r="AQ1366" s="17" t="e">
        <f>AVERAGE(SMALL(AE1366:AI1366,1),SMALL(AE1366:AI1366,2))</f>
        <v>#NUM!</v>
      </c>
      <c r="AR1366" s="17" t="e">
        <f>IF(R1366 &lt;=( AVERAGE(SMALL(AE1366:AI1366,1),SMALL(AE1366:AI1366,2))), R1366, "")</f>
        <v>#NUM!</v>
      </c>
      <c r="AS1366" s="17" t="e">
        <f>AVERAGE(SMALL(AJ1366:AM1366,1),SMALL(AJ1366:AM1366,2))</f>
        <v>#NUM!</v>
      </c>
      <c r="AT1366" s="17">
        <f>T1366*1.075</f>
        <v>4.5257499999999995</v>
      </c>
      <c r="AU1366" s="17">
        <f>U1366*1.075</f>
        <v>3.3217499999999998</v>
      </c>
      <c r="AV1366" s="30">
        <f>MIN(AN1366,AT1366,AU1366)</f>
        <v>3.3217499999999998</v>
      </c>
      <c r="AW1366" s="17" t="s">
        <v>75</v>
      </c>
      <c r="AX1366" s="17" t="s">
        <v>76</v>
      </c>
      <c r="AY1366" s="33">
        <v>3.3</v>
      </c>
      <c r="AZ1366" s="34">
        <f>IF(AND(AY1366&gt;0,AY1366&lt;=10),AY1366*0.25,IF(AND(AY1366&gt;10,AY1366&lt;=50),AY1366*0.17,IF(AND(AY1366&gt;10,AY1366&lt;=100),AY1366*0.12,IF(AY1366&gt;100,AY1366*0.1))))</f>
        <v>0.82499999999999996</v>
      </c>
      <c r="BA1366" s="35">
        <f>AZ1366+AY1366</f>
        <v>4.125</v>
      </c>
      <c r="BB1366" s="33">
        <f>BA1366+BA1366*0.08</f>
        <v>4.4550000000000001</v>
      </c>
    </row>
    <row r="1367" spans="1:54" s="17" customFormat="1" ht="30">
      <c r="A1367" s="43" t="s">
        <v>5984</v>
      </c>
      <c r="B1367" s="23">
        <v>1391</v>
      </c>
      <c r="C1367" s="44">
        <v>12145</v>
      </c>
      <c r="D1367" s="44"/>
      <c r="E1367" s="45" t="s">
        <v>6115</v>
      </c>
      <c r="F1367" s="45" t="s">
        <v>4933</v>
      </c>
      <c r="G1367" s="35" t="s">
        <v>4934</v>
      </c>
      <c r="H1367" s="48" t="s">
        <v>537</v>
      </c>
      <c r="I1367" s="45" t="s">
        <v>106</v>
      </c>
      <c r="J1367" s="45" t="s">
        <v>107</v>
      </c>
      <c r="K1367" s="46"/>
      <c r="L1367" s="45"/>
      <c r="M1367" s="47">
        <v>20</v>
      </c>
      <c r="N1367" s="45" t="s">
        <v>47</v>
      </c>
      <c r="O1367" s="45" t="s">
        <v>5986</v>
      </c>
      <c r="P1367" s="45" t="s">
        <v>5987</v>
      </c>
      <c r="Q1367" s="45" t="s">
        <v>6116</v>
      </c>
      <c r="R1367" s="29">
        <v>4.5</v>
      </c>
      <c r="S1367" s="30"/>
      <c r="T1367" s="31"/>
      <c r="U1367" s="9">
        <v>3.1</v>
      </c>
      <c r="V1367" s="29">
        <v>8.15</v>
      </c>
      <c r="W1367" s="30"/>
      <c r="X1367" s="30"/>
      <c r="Y1367" s="30"/>
      <c r="Z1367" s="30"/>
      <c r="AA1367" s="30"/>
      <c r="AB1367" s="30"/>
      <c r="AC1367" s="30"/>
      <c r="AD1367" s="30"/>
      <c r="AE1367" s="32">
        <v>8.15</v>
      </c>
      <c r="AN1367" s="33">
        <v>4.5</v>
      </c>
      <c r="AO1367" s="17" t="s">
        <v>51</v>
      </c>
      <c r="AP1367" s="32" t="s">
        <v>52</v>
      </c>
      <c r="AQ1367" s="17" t="e">
        <f>AVERAGE(SMALL(AE1367:AI1367,1),SMALL(AE1367:AI1367,2))</f>
        <v>#NUM!</v>
      </c>
      <c r="AR1367" s="17" t="e">
        <f>IF(R1367 &lt;=( AVERAGE(SMALL(AE1367:AI1367,1),SMALL(AE1367:AI1367,2))), R1367, "")</f>
        <v>#NUM!</v>
      </c>
      <c r="AS1367" s="17" t="e">
        <f>AVERAGE(SMALL(AJ1367:AM1367,1),SMALL(AJ1367:AM1367,2))</f>
        <v>#NUM!</v>
      </c>
      <c r="AT1367" s="17">
        <f>T1367*1.075</f>
        <v>0</v>
      </c>
      <c r="AU1367" s="17">
        <f>U1367*1.075</f>
        <v>3.3325</v>
      </c>
      <c r="AV1367" s="30">
        <f>MIN(AN1367,AT1367,AU1367)</f>
        <v>0</v>
      </c>
      <c r="AW1367" s="17" t="s">
        <v>75</v>
      </c>
      <c r="AX1367" s="17" t="s">
        <v>76</v>
      </c>
      <c r="AY1367" s="33">
        <v>3.3319999999999999</v>
      </c>
      <c r="AZ1367" s="34">
        <f>IF(AND(AY1367&gt;0,AY1367&lt;=10),AY1367*0.25,IF(AND(AY1367&gt;10,AY1367&lt;=50),AY1367*0.17,IF(AND(AY1367&gt;10,AY1367&lt;=100),AY1367*0.12,IF(AY1367&gt;100,AY1367*0.1))))</f>
        <v>0.83299999999999996</v>
      </c>
      <c r="BA1367" s="35">
        <f>AZ1367+AY1367</f>
        <v>4.165</v>
      </c>
      <c r="BB1367" s="33">
        <f>BA1367+BA1367*0.08</f>
        <v>4.4981999999999998</v>
      </c>
    </row>
    <row r="1368" spans="1:54" s="17" customFormat="1" ht="30">
      <c r="A1368" s="43" t="s">
        <v>5984</v>
      </c>
      <c r="B1368" s="23">
        <v>1354</v>
      </c>
      <c r="C1368" s="44">
        <v>5103</v>
      </c>
      <c r="D1368" s="44"/>
      <c r="E1368" s="45" t="s">
        <v>5991</v>
      </c>
      <c r="F1368" s="45" t="s">
        <v>4866</v>
      </c>
      <c r="G1368" s="35" t="s">
        <v>1658</v>
      </c>
      <c r="H1368" s="48" t="s">
        <v>264</v>
      </c>
      <c r="I1368" s="45" t="s">
        <v>45</v>
      </c>
      <c r="J1368" s="45" t="s">
        <v>5992</v>
      </c>
      <c r="K1368" s="46"/>
      <c r="L1368" s="45"/>
      <c r="M1368" s="47">
        <v>3</v>
      </c>
      <c r="N1368" s="45" t="s">
        <v>47</v>
      </c>
      <c r="O1368" s="45" t="s">
        <v>5986</v>
      </c>
      <c r="P1368" s="45" t="s">
        <v>5993</v>
      </c>
      <c r="Q1368" s="45" t="s">
        <v>5994</v>
      </c>
      <c r="R1368" s="29">
        <v>5.2</v>
      </c>
      <c r="S1368" s="30"/>
      <c r="T1368" s="31">
        <v>4.42</v>
      </c>
      <c r="U1368" s="9">
        <v>3.34</v>
      </c>
      <c r="V1368" s="29">
        <v>7.15</v>
      </c>
      <c r="W1368" s="30"/>
      <c r="X1368" s="30"/>
      <c r="Y1368" s="30"/>
      <c r="Z1368" s="30"/>
      <c r="AA1368" s="30"/>
      <c r="AB1368" s="30"/>
      <c r="AC1368" s="30"/>
      <c r="AD1368" s="30"/>
      <c r="AE1368" s="32">
        <v>7.15</v>
      </c>
      <c r="AN1368" s="33">
        <v>5.2</v>
      </c>
      <c r="AO1368" s="17" t="s">
        <v>51</v>
      </c>
      <c r="AP1368" s="32" t="s">
        <v>52</v>
      </c>
      <c r="AQ1368" s="17" t="e">
        <f>AVERAGE(SMALL(AE1368:AI1368,1),SMALL(AE1368:AI1368,2))</f>
        <v>#NUM!</v>
      </c>
      <c r="AR1368" s="17" t="e">
        <f>IF(R1368 &lt;=( AVERAGE(SMALL(AE1368:AI1368,1),SMALL(AE1368:AI1368,2))), R1368, "")</f>
        <v>#NUM!</v>
      </c>
      <c r="AS1368" s="17" t="e">
        <f>AVERAGE(SMALL(AJ1368:AM1368,1),SMALL(AJ1368:AM1368,2))</f>
        <v>#NUM!</v>
      </c>
      <c r="AT1368" s="17">
        <f>T1368*1.075</f>
        <v>4.7515000000000001</v>
      </c>
      <c r="AU1368" s="17">
        <f>U1368*1.075</f>
        <v>3.5904999999999996</v>
      </c>
      <c r="AV1368" s="30">
        <f>MIN(AN1368,AT1368,AU1368)</f>
        <v>3.5904999999999996</v>
      </c>
      <c r="AW1368" s="17" t="s">
        <v>75</v>
      </c>
      <c r="AX1368" s="17" t="s">
        <v>76</v>
      </c>
      <c r="AY1368" s="33">
        <v>3.59</v>
      </c>
      <c r="AZ1368" s="34">
        <f>IF(AND(AY1368&gt;0,AY1368&lt;=10),AY1368*0.25,IF(AND(AY1368&gt;10,AY1368&lt;=50),AY1368*0.17,IF(AND(AY1368&gt;10,AY1368&lt;=100),AY1368*0.12,IF(AY1368&gt;100,AY1368*0.1))))</f>
        <v>0.89749999999999996</v>
      </c>
      <c r="BA1368" s="35">
        <f>AZ1368+AY1368</f>
        <v>4.4874999999999998</v>
      </c>
      <c r="BB1368" s="33">
        <f>BA1368+BA1368*0.08</f>
        <v>4.8464999999999998</v>
      </c>
    </row>
    <row r="1369" spans="1:54" s="17" customFormat="1" ht="30">
      <c r="A1369" s="43" t="s">
        <v>5984</v>
      </c>
      <c r="B1369" s="23">
        <v>1362</v>
      </c>
      <c r="C1369" s="44">
        <v>5873</v>
      </c>
      <c r="D1369" s="44"/>
      <c r="E1369" s="45" t="s">
        <v>6022</v>
      </c>
      <c r="F1369" s="45" t="s">
        <v>2732</v>
      </c>
      <c r="G1369" s="35" t="s">
        <v>2733</v>
      </c>
      <c r="H1369" s="48" t="s">
        <v>2737</v>
      </c>
      <c r="I1369" s="45" t="s">
        <v>45</v>
      </c>
      <c r="J1369" s="45" t="s">
        <v>3143</v>
      </c>
      <c r="K1369" s="46"/>
      <c r="L1369" s="45"/>
      <c r="M1369" s="47">
        <v>30</v>
      </c>
      <c r="N1369" s="45" t="s">
        <v>47</v>
      </c>
      <c r="O1369" s="45" t="s">
        <v>5986</v>
      </c>
      <c r="P1369" s="45" t="s">
        <v>6023</v>
      </c>
      <c r="Q1369" s="45" t="s">
        <v>6024</v>
      </c>
      <c r="R1369" s="29">
        <v>3.85</v>
      </c>
      <c r="S1369" s="30"/>
      <c r="T1369" s="31">
        <v>4.5999999999999996</v>
      </c>
      <c r="U1369" s="9">
        <v>3.9</v>
      </c>
      <c r="V1369" s="29">
        <v>3.85</v>
      </c>
      <c r="W1369" s="30"/>
      <c r="X1369" s="30"/>
      <c r="Y1369" s="30"/>
      <c r="Z1369" s="30"/>
      <c r="AA1369" s="30"/>
      <c r="AB1369" s="30"/>
      <c r="AC1369" s="30"/>
      <c r="AD1369" s="30"/>
      <c r="AE1369" s="32">
        <v>3.85</v>
      </c>
      <c r="AN1369" s="33">
        <v>3.85</v>
      </c>
      <c r="AO1369" s="17" t="s">
        <v>51</v>
      </c>
      <c r="AP1369" s="32" t="s">
        <v>52</v>
      </c>
      <c r="AQ1369" s="17" t="e">
        <f>AVERAGE(SMALL(AE1369:AI1369,1),SMALL(AE1369:AI1369,2))</f>
        <v>#NUM!</v>
      </c>
      <c r="AR1369" s="17" t="e">
        <f>IF(R1369 &lt;=( AVERAGE(SMALL(AE1369:AI1369,1),SMALL(AE1369:AI1369,2))), R1369, "")</f>
        <v>#NUM!</v>
      </c>
      <c r="AS1369" s="17" t="e">
        <f>AVERAGE(SMALL(AJ1369:AM1369,1),SMALL(AJ1369:AM1369,2))</f>
        <v>#NUM!</v>
      </c>
      <c r="AT1369" s="17">
        <f>T1369*1.075</f>
        <v>4.9449999999999994</v>
      </c>
      <c r="AU1369" s="17">
        <f>U1369*1.075</f>
        <v>4.1924999999999999</v>
      </c>
      <c r="AV1369" s="30">
        <f>MIN(AN1369,AT1369,AU1369)</f>
        <v>3.85</v>
      </c>
      <c r="AW1369" s="17" t="s">
        <v>75</v>
      </c>
      <c r="AX1369" s="17" t="s">
        <v>76</v>
      </c>
      <c r="AY1369" s="33">
        <v>3.85</v>
      </c>
      <c r="AZ1369" s="34">
        <f>IF(AND(AY1369&gt;0,AY1369&lt;=10),AY1369*0.25,IF(AND(AY1369&gt;10,AY1369&lt;=50),AY1369*0.17,IF(AND(AY1369&gt;10,AY1369&lt;=100),AY1369*0.12,IF(AY1369&gt;100,AY1369*0.1))))</f>
        <v>0.96250000000000002</v>
      </c>
      <c r="BA1369" s="35">
        <f>AZ1369+AY1369</f>
        <v>4.8125</v>
      </c>
      <c r="BB1369" s="33">
        <f>BA1369+BA1369*0.08</f>
        <v>5.1974999999999998</v>
      </c>
    </row>
    <row r="1370" spans="1:54" s="17" customFormat="1" ht="30">
      <c r="A1370" s="43" t="s">
        <v>5984</v>
      </c>
      <c r="B1370" s="23">
        <v>1387</v>
      </c>
      <c r="C1370" s="44">
        <v>5813</v>
      </c>
      <c r="D1370" s="44"/>
      <c r="E1370" s="45" t="s">
        <v>6107</v>
      </c>
      <c r="F1370" s="45" t="s">
        <v>3432</v>
      </c>
      <c r="G1370" s="35" t="s">
        <v>3433</v>
      </c>
      <c r="H1370" s="48" t="s">
        <v>3437</v>
      </c>
      <c r="I1370" s="45" t="s">
        <v>106</v>
      </c>
      <c r="J1370" s="45" t="s">
        <v>403</v>
      </c>
      <c r="K1370" s="46"/>
      <c r="L1370" s="45"/>
      <c r="M1370" s="47">
        <v>30</v>
      </c>
      <c r="N1370" s="45" t="s">
        <v>47</v>
      </c>
      <c r="O1370" s="45" t="s">
        <v>5986</v>
      </c>
      <c r="P1370" s="45" t="s">
        <v>6108</v>
      </c>
      <c r="Q1370" s="45" t="s">
        <v>6109</v>
      </c>
      <c r="R1370" s="29">
        <v>5.13</v>
      </c>
      <c r="S1370" s="30"/>
      <c r="T1370" s="31">
        <v>3.98</v>
      </c>
      <c r="U1370" s="9">
        <v>3.68</v>
      </c>
      <c r="V1370" s="29">
        <v>6.2</v>
      </c>
      <c r="W1370" s="30"/>
      <c r="X1370" s="30"/>
      <c r="Y1370" s="30"/>
      <c r="Z1370" s="30"/>
      <c r="AA1370" s="30"/>
      <c r="AB1370" s="30"/>
      <c r="AC1370" s="30"/>
      <c r="AD1370" s="30"/>
      <c r="AE1370" s="32">
        <v>6.2</v>
      </c>
      <c r="AN1370" s="33">
        <v>5.13</v>
      </c>
      <c r="AO1370" s="17" t="s">
        <v>51</v>
      </c>
      <c r="AP1370" s="32" t="s">
        <v>52</v>
      </c>
      <c r="AQ1370" s="17" t="e">
        <f>AVERAGE(SMALL(AE1370:AI1370,1),SMALL(AE1370:AI1370,2))</f>
        <v>#NUM!</v>
      </c>
      <c r="AR1370" s="17" t="e">
        <f>IF(R1370 &lt;=( AVERAGE(SMALL(AE1370:AI1370,1),SMALL(AE1370:AI1370,2))), R1370, "")</f>
        <v>#NUM!</v>
      </c>
      <c r="AS1370" s="17" t="e">
        <f>AVERAGE(SMALL(AJ1370:AM1370,1),SMALL(AJ1370:AM1370,2))</f>
        <v>#NUM!</v>
      </c>
      <c r="AT1370" s="17">
        <f>T1370*1.075</f>
        <v>4.2785000000000002</v>
      </c>
      <c r="AU1370" s="17">
        <f>U1370*1.075</f>
        <v>3.956</v>
      </c>
      <c r="AV1370" s="30">
        <f>MIN(AN1370,AT1370,AU1370)</f>
        <v>3.956</v>
      </c>
      <c r="AW1370" s="17" t="s">
        <v>75</v>
      </c>
      <c r="AX1370" s="17" t="s">
        <v>76</v>
      </c>
      <c r="AY1370" s="33">
        <v>3.96</v>
      </c>
      <c r="AZ1370" s="34">
        <f>IF(AND(AY1370&gt;0,AY1370&lt;=10),AY1370*0.25,IF(AND(AY1370&gt;10,AY1370&lt;=50),AY1370*0.17,IF(AND(AY1370&gt;10,AY1370&lt;=100),AY1370*0.12,IF(AY1370&gt;100,AY1370*0.1))))</f>
        <v>0.99</v>
      </c>
      <c r="BA1370" s="35">
        <f>AZ1370+AY1370</f>
        <v>4.95</v>
      </c>
      <c r="BB1370" s="33">
        <f>BA1370+BA1370*0.08</f>
        <v>5.3460000000000001</v>
      </c>
    </row>
    <row r="1371" spans="1:54" s="17" customFormat="1" ht="30">
      <c r="A1371" s="43" t="s">
        <v>5984</v>
      </c>
      <c r="B1371" s="23">
        <v>1361</v>
      </c>
      <c r="C1371" s="44">
        <v>3451</v>
      </c>
      <c r="D1371" s="44"/>
      <c r="E1371" s="45" t="s">
        <v>6014</v>
      </c>
      <c r="F1371" s="45" t="s">
        <v>6015</v>
      </c>
      <c r="G1371" s="35" t="s">
        <v>6016</v>
      </c>
      <c r="H1371" s="48" t="s">
        <v>6020</v>
      </c>
      <c r="I1371" s="45" t="s">
        <v>106</v>
      </c>
      <c r="J1371" s="45" t="s">
        <v>403</v>
      </c>
      <c r="K1371" s="46"/>
      <c r="L1371" s="45"/>
      <c r="M1371" s="47">
        <v>30</v>
      </c>
      <c r="N1371" s="45" t="s">
        <v>47</v>
      </c>
      <c r="O1371" s="45" t="s">
        <v>5986</v>
      </c>
      <c r="P1371" s="45" t="s">
        <v>6018</v>
      </c>
      <c r="Q1371" s="45" t="s">
        <v>6021</v>
      </c>
      <c r="R1371" s="29">
        <v>7.05</v>
      </c>
      <c r="S1371" s="30"/>
      <c r="T1371" s="31">
        <v>5.42</v>
      </c>
      <c r="U1371" s="9">
        <v>3.99</v>
      </c>
      <c r="V1371" s="29">
        <v>7.05</v>
      </c>
      <c r="W1371" s="30"/>
      <c r="X1371" s="30"/>
      <c r="Y1371" s="30"/>
      <c r="Z1371" s="30"/>
      <c r="AA1371" s="30"/>
      <c r="AB1371" s="30"/>
      <c r="AC1371" s="30"/>
      <c r="AD1371" s="30"/>
      <c r="AE1371" s="32">
        <v>7.05</v>
      </c>
      <c r="AN1371" s="33">
        <v>7.05</v>
      </c>
      <c r="AO1371" s="17" t="s">
        <v>51</v>
      </c>
      <c r="AP1371" s="32" t="s">
        <v>52</v>
      </c>
      <c r="AQ1371" s="17" t="e">
        <f>AVERAGE(SMALL(AE1371:AI1371,1),SMALL(AE1371:AI1371,2))</f>
        <v>#NUM!</v>
      </c>
      <c r="AR1371" s="17" t="e">
        <f>IF(R1371 &lt;=( AVERAGE(SMALL(AE1371:AI1371,1),SMALL(AE1371:AI1371,2))), R1371, "")</f>
        <v>#NUM!</v>
      </c>
      <c r="AS1371" s="17" t="e">
        <f>AVERAGE(SMALL(AJ1371:AM1371,1),SMALL(AJ1371:AM1371,2))</f>
        <v>#NUM!</v>
      </c>
      <c r="AT1371" s="17">
        <f>T1371*1.075</f>
        <v>5.8264999999999993</v>
      </c>
      <c r="AU1371" s="17">
        <f>U1371*1.075</f>
        <v>4.28925</v>
      </c>
      <c r="AV1371" s="30">
        <f>MIN(AN1371,AT1371,AU1371)</f>
        <v>4.28925</v>
      </c>
      <c r="AW1371" s="17" t="s">
        <v>75</v>
      </c>
      <c r="AX1371" s="17" t="s">
        <v>76</v>
      </c>
      <c r="AY1371" s="33">
        <v>4.29</v>
      </c>
      <c r="AZ1371" s="34">
        <f>IF(AND(AY1371&gt;0,AY1371&lt;=10),AY1371*0.25,IF(AND(AY1371&gt;10,AY1371&lt;=50),AY1371*0.17,IF(AND(AY1371&gt;10,AY1371&lt;=100),AY1371*0.12,IF(AY1371&gt;100,AY1371*0.1))))</f>
        <v>1.0725</v>
      </c>
      <c r="BA1371" s="35">
        <f>AZ1371+AY1371</f>
        <v>5.3624999999999998</v>
      </c>
      <c r="BB1371" s="33">
        <f>BA1371+BA1371*0.08</f>
        <v>5.7915000000000001</v>
      </c>
    </row>
    <row r="1372" spans="1:54" s="17" customFormat="1" ht="30">
      <c r="A1372" s="43" t="s">
        <v>5984</v>
      </c>
      <c r="B1372" s="23">
        <v>1355</v>
      </c>
      <c r="C1372" s="44">
        <v>12144</v>
      </c>
      <c r="D1372" s="44"/>
      <c r="E1372" s="45" t="s">
        <v>5995</v>
      </c>
      <c r="F1372" s="45" t="s">
        <v>5996</v>
      </c>
      <c r="G1372" s="35" t="s">
        <v>5997</v>
      </c>
      <c r="H1372" s="48" t="s">
        <v>203</v>
      </c>
      <c r="I1372" s="45" t="s">
        <v>106</v>
      </c>
      <c r="J1372" s="45" t="s">
        <v>5998</v>
      </c>
      <c r="K1372" s="46"/>
      <c r="L1372" s="45"/>
      <c r="M1372" s="47">
        <v>30</v>
      </c>
      <c r="N1372" s="45" t="s">
        <v>47</v>
      </c>
      <c r="O1372" s="45" t="s">
        <v>5986</v>
      </c>
      <c r="P1372" s="45" t="s">
        <v>5987</v>
      </c>
      <c r="Q1372" s="45" t="s">
        <v>5999</v>
      </c>
      <c r="R1372" s="29">
        <v>6.95</v>
      </c>
      <c r="S1372" s="30"/>
      <c r="T1372" s="31">
        <v>4.93</v>
      </c>
      <c r="U1372" s="9">
        <v>4.03</v>
      </c>
      <c r="V1372" s="29">
        <v>6.95</v>
      </c>
      <c r="W1372" s="30"/>
      <c r="X1372" s="30"/>
      <c r="Y1372" s="30"/>
      <c r="Z1372" s="30"/>
      <c r="AA1372" s="30"/>
      <c r="AB1372" s="30"/>
      <c r="AC1372" s="30"/>
      <c r="AD1372" s="30"/>
      <c r="AE1372" s="32">
        <v>6.95</v>
      </c>
      <c r="AN1372" s="33">
        <v>6.95</v>
      </c>
      <c r="AO1372" s="17" t="s">
        <v>380</v>
      </c>
      <c r="AP1372" s="32" t="s">
        <v>381</v>
      </c>
      <c r="AQ1372" s="17" t="e">
        <f>AVERAGE(SMALL(AE1372:AI1372,1),SMALL(AE1372:AI1372,2))</f>
        <v>#NUM!</v>
      </c>
      <c r="AR1372" s="17" t="e">
        <f>IF(R1372 &lt;=( AVERAGE(SMALL(AE1372:AI1372,1),SMALL(AE1372:AI1372,2))), R1372, "")</f>
        <v>#NUM!</v>
      </c>
      <c r="AS1372" s="17" t="e">
        <f>AVERAGE(SMALL(AJ1372:AM1372,1),SMALL(AJ1372:AM1372,2))</f>
        <v>#NUM!</v>
      </c>
      <c r="AT1372" s="17">
        <f>T1372*1.075</f>
        <v>5.2997499999999995</v>
      </c>
      <c r="AU1372" s="17">
        <f>U1372*1.075</f>
        <v>4.3322500000000002</v>
      </c>
      <c r="AV1372" s="30">
        <f>MIN(AN1372,AT1372,AU1372)</f>
        <v>4.3322500000000002</v>
      </c>
      <c r="AW1372" s="17" t="s">
        <v>75</v>
      </c>
      <c r="AX1372" s="17" t="s">
        <v>76</v>
      </c>
      <c r="AY1372" s="33">
        <v>4.33</v>
      </c>
      <c r="AZ1372" s="34">
        <f>IF(AND(AY1372&gt;0,AY1372&lt;=10),AY1372*0.25,IF(AND(AY1372&gt;10,AY1372&lt;=50),AY1372*0.17,IF(AND(AY1372&gt;10,AY1372&lt;=100),AY1372*0.12,IF(AY1372&gt;100,AY1372*0.1))))</f>
        <v>1.0825</v>
      </c>
      <c r="BA1372" s="35">
        <f>AZ1372+AY1372</f>
        <v>5.4124999999999996</v>
      </c>
      <c r="BB1372" s="33">
        <f>BA1372+BA1372*0.08</f>
        <v>5.8454999999999995</v>
      </c>
    </row>
    <row r="1373" spans="1:54" s="17" customFormat="1" ht="45">
      <c r="A1373" s="43" t="s">
        <v>5984</v>
      </c>
      <c r="B1373" s="23">
        <v>1394</v>
      </c>
      <c r="C1373" s="44">
        <v>5786</v>
      </c>
      <c r="D1373" s="44"/>
      <c r="E1373" s="45" t="s">
        <v>6129</v>
      </c>
      <c r="F1373" s="45" t="s">
        <v>6130</v>
      </c>
      <c r="G1373" s="35" t="s">
        <v>1311</v>
      </c>
      <c r="H1373" s="48" t="s">
        <v>1312</v>
      </c>
      <c r="I1373" s="45" t="s">
        <v>161</v>
      </c>
      <c r="J1373" s="45" t="s">
        <v>891</v>
      </c>
      <c r="K1373" s="46"/>
      <c r="L1373" s="45"/>
      <c r="M1373" s="47">
        <v>30</v>
      </c>
      <c r="N1373" s="45" t="s">
        <v>47</v>
      </c>
      <c r="O1373" s="45" t="s">
        <v>5986</v>
      </c>
      <c r="P1373" s="45" t="s">
        <v>6131</v>
      </c>
      <c r="Q1373" s="45" t="s">
        <v>6132</v>
      </c>
      <c r="R1373" s="29">
        <v>5.4</v>
      </c>
      <c r="S1373" s="30"/>
      <c r="T1373" s="31">
        <v>4.4800000000000004</v>
      </c>
      <c r="U1373" s="9">
        <v>4.1399999999999997</v>
      </c>
      <c r="V1373" s="29">
        <v>6.2</v>
      </c>
      <c r="W1373" s="30">
        <v>4.3499999999999996</v>
      </c>
      <c r="X1373" s="30"/>
      <c r="Y1373" s="30"/>
      <c r="Z1373" s="30"/>
      <c r="AA1373" s="30"/>
      <c r="AB1373" s="30"/>
      <c r="AC1373" s="30"/>
      <c r="AD1373" s="30"/>
      <c r="AE1373" s="32">
        <v>6.2</v>
      </c>
      <c r="AF1373" s="17">
        <v>5.9192</v>
      </c>
      <c r="AI1373" s="17">
        <v>4.18</v>
      </c>
      <c r="AN1373" s="33">
        <v>5.0490000000000004</v>
      </c>
      <c r="AO1373" s="17" t="s">
        <v>213</v>
      </c>
      <c r="AP1373" s="32" t="s">
        <v>214</v>
      </c>
      <c r="AQ1373" s="17">
        <f>AVERAGE(SMALL(AE1373:AI1373,1),SMALL(AE1373:AI1373,2))</f>
        <v>5.0495999999999999</v>
      </c>
      <c r="AR1373" s="17" t="str">
        <f>IF(R1373 &lt;=( AVERAGE(SMALL(AE1373:AI1373,1),SMALL(AE1373:AI1373,2))), R1373, "")</f>
        <v/>
      </c>
      <c r="AS1373" s="17" t="e">
        <f>AVERAGE(SMALL(AJ1373:AM1373,1),SMALL(AJ1373:AM1373,2))</f>
        <v>#NUM!</v>
      </c>
      <c r="AT1373" s="17">
        <f>T1373*1.075</f>
        <v>4.8159999999999998</v>
      </c>
      <c r="AU1373" s="17">
        <f>U1373*1.075</f>
        <v>4.4504999999999999</v>
      </c>
      <c r="AV1373" s="30">
        <f>MIN(AN1373,AT1373,AU1373)</f>
        <v>4.4504999999999999</v>
      </c>
      <c r="AW1373" s="17" t="s">
        <v>75</v>
      </c>
      <c r="AX1373" s="17" t="s">
        <v>76</v>
      </c>
      <c r="AY1373" s="33">
        <v>4.45</v>
      </c>
      <c r="AZ1373" s="34">
        <f>IF(AND(AY1373&gt;0,AY1373&lt;=10),AY1373*0.25,IF(AND(AY1373&gt;10,AY1373&lt;=50),AY1373*0.17,IF(AND(AY1373&gt;10,AY1373&lt;=100),AY1373*0.12,IF(AY1373&gt;100,AY1373*0.1))))</f>
        <v>1.1125</v>
      </c>
      <c r="BA1373" s="35">
        <f>AZ1373+AY1373</f>
        <v>5.5625</v>
      </c>
      <c r="BB1373" s="33">
        <f>BA1373+BA1373*0.08</f>
        <v>6.0075000000000003</v>
      </c>
    </row>
    <row r="1374" spans="1:54" s="17" customFormat="1" ht="30">
      <c r="A1374" s="43" t="s">
        <v>5984</v>
      </c>
      <c r="B1374" s="23">
        <v>1393</v>
      </c>
      <c r="C1374" s="44">
        <v>2365</v>
      </c>
      <c r="D1374" s="44"/>
      <c r="E1374" s="45" t="s">
        <v>6122</v>
      </c>
      <c r="F1374" s="45" t="s">
        <v>6123</v>
      </c>
      <c r="G1374" s="35" t="s">
        <v>6124</v>
      </c>
      <c r="H1374" s="48" t="s">
        <v>6125</v>
      </c>
      <c r="I1374" s="45" t="s">
        <v>476</v>
      </c>
      <c r="J1374" s="45" t="s">
        <v>6126</v>
      </c>
      <c r="K1374" s="46">
        <v>5</v>
      </c>
      <c r="L1374" s="45" t="s">
        <v>83</v>
      </c>
      <c r="M1374" s="47">
        <v>20</v>
      </c>
      <c r="N1374" s="45" t="s">
        <v>47</v>
      </c>
      <c r="O1374" s="45" t="s">
        <v>5986</v>
      </c>
      <c r="P1374" s="45" t="s">
        <v>6127</v>
      </c>
      <c r="Q1374" s="45" t="s">
        <v>6128</v>
      </c>
      <c r="R1374" s="29">
        <v>7.9</v>
      </c>
      <c r="S1374" s="30"/>
      <c r="T1374" s="31">
        <v>6.25</v>
      </c>
      <c r="U1374" s="9">
        <v>4.17</v>
      </c>
      <c r="V1374" s="29">
        <v>6</v>
      </c>
      <c r="W1374" s="30"/>
      <c r="X1374" s="30"/>
      <c r="Y1374" s="30"/>
      <c r="Z1374" s="30"/>
      <c r="AA1374" s="30"/>
      <c r="AB1374" s="30"/>
      <c r="AC1374" s="30"/>
      <c r="AD1374" s="30"/>
      <c r="AE1374" s="32">
        <v>6</v>
      </c>
      <c r="AN1374" s="33">
        <v>6</v>
      </c>
      <c r="AO1374" s="17" t="s">
        <v>380</v>
      </c>
      <c r="AP1374" s="32" t="s">
        <v>381</v>
      </c>
      <c r="AQ1374" s="17" t="e">
        <f>AVERAGE(SMALL(AE1374:AI1374,1),SMALL(AE1374:AI1374,2))</f>
        <v>#NUM!</v>
      </c>
      <c r="AR1374" s="17" t="e">
        <f>IF(R1374 &lt;=( AVERAGE(SMALL(AE1374:AI1374,1),SMALL(AE1374:AI1374,2))), R1374, "")</f>
        <v>#NUM!</v>
      </c>
      <c r="AS1374" s="17" t="e">
        <f>AVERAGE(SMALL(AJ1374:AM1374,1),SMALL(AJ1374:AM1374,2))</f>
        <v>#NUM!</v>
      </c>
      <c r="AT1374" s="17">
        <f>T1374*1.075</f>
        <v>6.71875</v>
      </c>
      <c r="AU1374" s="17">
        <f>U1374*1.075</f>
        <v>4.4827499999999993</v>
      </c>
      <c r="AV1374" s="30">
        <f>MIN(AN1374,AT1374,AU1374)</f>
        <v>4.4827499999999993</v>
      </c>
      <c r="AW1374" s="17" t="s">
        <v>75</v>
      </c>
      <c r="AX1374" s="17" t="s">
        <v>76</v>
      </c>
      <c r="AY1374" s="33">
        <v>4.4800000000000004</v>
      </c>
      <c r="AZ1374" s="34">
        <f>IF(AND(AY1374&gt;0,AY1374&lt;=10),AY1374*0.25,IF(AND(AY1374&gt;10,AY1374&lt;=50),AY1374*0.17,IF(AND(AY1374&gt;10,AY1374&lt;=100),AY1374*0.12,IF(AY1374&gt;100,AY1374*0.1))))</f>
        <v>1.1200000000000001</v>
      </c>
      <c r="BA1374" s="35">
        <f>AZ1374+AY1374</f>
        <v>5.6000000000000005</v>
      </c>
      <c r="BB1374" s="33">
        <f>BA1374+BA1374*0.08</f>
        <v>6.0480000000000009</v>
      </c>
    </row>
    <row r="1375" spans="1:54" s="17" customFormat="1" ht="30">
      <c r="A1375" s="43" t="s">
        <v>5984</v>
      </c>
      <c r="B1375" s="23">
        <v>1360</v>
      </c>
      <c r="C1375" s="44">
        <v>3450</v>
      </c>
      <c r="D1375" s="44"/>
      <c r="E1375" s="45" t="s">
        <v>6014</v>
      </c>
      <c r="F1375" s="45" t="s">
        <v>6015</v>
      </c>
      <c r="G1375" s="35" t="s">
        <v>6016</v>
      </c>
      <c r="H1375" s="48" t="s">
        <v>6017</v>
      </c>
      <c r="I1375" s="45" t="s">
        <v>106</v>
      </c>
      <c r="J1375" s="45" t="s">
        <v>403</v>
      </c>
      <c r="K1375" s="46"/>
      <c r="L1375" s="45"/>
      <c r="M1375" s="47">
        <v>30</v>
      </c>
      <c r="N1375" s="45" t="s">
        <v>47</v>
      </c>
      <c r="O1375" s="45" t="s">
        <v>5986</v>
      </c>
      <c r="P1375" s="45" t="s">
        <v>6018</v>
      </c>
      <c r="Q1375" s="45" t="s">
        <v>6019</v>
      </c>
      <c r="R1375" s="29">
        <v>7.58</v>
      </c>
      <c r="S1375" s="30"/>
      <c r="T1375" s="31">
        <v>5.54</v>
      </c>
      <c r="U1375" s="9">
        <v>4.37</v>
      </c>
      <c r="V1375" s="29">
        <v>7.05</v>
      </c>
      <c r="W1375" s="30"/>
      <c r="X1375" s="30"/>
      <c r="Y1375" s="30"/>
      <c r="Z1375" s="30"/>
      <c r="AA1375" s="30"/>
      <c r="AB1375" s="30"/>
      <c r="AC1375" s="30"/>
      <c r="AD1375" s="30"/>
      <c r="AE1375" s="32">
        <v>7.05</v>
      </c>
      <c r="AN1375" s="33">
        <v>7.58</v>
      </c>
      <c r="AO1375" s="17" t="s">
        <v>51</v>
      </c>
      <c r="AP1375" s="32" t="s">
        <v>52</v>
      </c>
      <c r="AQ1375" s="17" t="e">
        <f>AVERAGE(SMALL(AE1375:AI1375,1),SMALL(AE1375:AI1375,2))</f>
        <v>#NUM!</v>
      </c>
      <c r="AR1375" s="17" t="e">
        <f>IF(R1375 &lt;=( AVERAGE(SMALL(AE1375:AI1375,1),SMALL(AE1375:AI1375,2))), R1375, "")</f>
        <v>#NUM!</v>
      </c>
      <c r="AS1375" s="17" t="e">
        <f>AVERAGE(SMALL(AJ1375:AM1375,1),SMALL(AJ1375:AM1375,2))</f>
        <v>#NUM!</v>
      </c>
      <c r="AT1375" s="17">
        <f>T1375*1.075</f>
        <v>5.9554999999999998</v>
      </c>
      <c r="AU1375" s="17">
        <f>U1375*1.075</f>
        <v>4.6977500000000001</v>
      </c>
      <c r="AV1375" s="30">
        <f>MIN(AN1375,AT1375,AU1375)</f>
        <v>4.6977500000000001</v>
      </c>
      <c r="AW1375" s="17" t="s">
        <v>75</v>
      </c>
      <c r="AX1375" s="17" t="s">
        <v>76</v>
      </c>
      <c r="AY1375" s="33">
        <v>4.7</v>
      </c>
      <c r="AZ1375" s="34">
        <f>IF(AND(AY1375&gt;0,AY1375&lt;=10),AY1375*0.25,IF(AND(AY1375&gt;10,AY1375&lt;=50),AY1375*0.17,IF(AND(AY1375&gt;10,AY1375&lt;=100),AY1375*0.12,IF(AY1375&gt;100,AY1375*0.1))))</f>
        <v>1.175</v>
      </c>
      <c r="BA1375" s="35">
        <f>AZ1375+AY1375</f>
        <v>5.875</v>
      </c>
      <c r="BB1375" s="33">
        <f>BA1375+BA1375*0.08</f>
        <v>6.3449999999999998</v>
      </c>
    </row>
    <row r="1376" spans="1:54" s="17" customFormat="1" ht="30">
      <c r="A1376" s="43" t="s">
        <v>5984</v>
      </c>
      <c r="B1376" s="23">
        <v>1364</v>
      </c>
      <c r="C1376" s="44">
        <v>5893</v>
      </c>
      <c r="D1376" s="44"/>
      <c r="E1376" s="45" t="s">
        <v>6030</v>
      </c>
      <c r="F1376" s="45" t="s">
        <v>6031</v>
      </c>
      <c r="G1376" s="35" t="s">
        <v>6032</v>
      </c>
      <c r="H1376" s="48" t="s">
        <v>688</v>
      </c>
      <c r="I1376" s="45" t="s">
        <v>106</v>
      </c>
      <c r="J1376" s="45" t="s">
        <v>403</v>
      </c>
      <c r="K1376" s="46"/>
      <c r="L1376" s="45"/>
      <c r="M1376" s="47">
        <v>30</v>
      </c>
      <c r="N1376" s="45" t="s">
        <v>47</v>
      </c>
      <c r="O1376" s="45" t="s">
        <v>5986</v>
      </c>
      <c r="P1376" s="45" t="s">
        <v>5993</v>
      </c>
      <c r="Q1376" s="45" t="s">
        <v>6033</v>
      </c>
      <c r="R1376" s="29">
        <v>5.2</v>
      </c>
      <c r="S1376" s="30"/>
      <c r="T1376" s="31">
        <v>5.15</v>
      </c>
      <c r="U1376" s="9">
        <v>4.37</v>
      </c>
      <c r="V1376" s="29">
        <v>8.6</v>
      </c>
      <c r="W1376" s="30"/>
      <c r="X1376" s="30"/>
      <c r="Y1376" s="30"/>
      <c r="Z1376" s="30"/>
      <c r="AA1376" s="30"/>
      <c r="AB1376" s="30"/>
      <c r="AC1376" s="30"/>
      <c r="AD1376" s="30"/>
      <c r="AE1376" s="32">
        <v>8.6</v>
      </c>
      <c r="AN1376" s="33">
        <v>5.2</v>
      </c>
      <c r="AO1376" s="17" t="s">
        <v>51</v>
      </c>
      <c r="AP1376" s="32" t="s">
        <v>52</v>
      </c>
      <c r="AQ1376" s="17" t="e">
        <f>AVERAGE(SMALL(AE1376:AI1376,1),SMALL(AE1376:AI1376,2))</f>
        <v>#NUM!</v>
      </c>
      <c r="AR1376" s="17" t="e">
        <f>IF(R1376 &lt;=( AVERAGE(SMALL(AE1376:AI1376,1),SMALL(AE1376:AI1376,2))), R1376, "")</f>
        <v>#NUM!</v>
      </c>
      <c r="AS1376" s="17" t="e">
        <f>AVERAGE(SMALL(AJ1376:AM1376,1),SMALL(AJ1376:AM1376,2))</f>
        <v>#NUM!</v>
      </c>
      <c r="AT1376" s="17">
        <f>T1376*1.075</f>
        <v>5.5362499999999999</v>
      </c>
      <c r="AU1376" s="17">
        <f>U1376*1.075</f>
        <v>4.6977500000000001</v>
      </c>
      <c r="AV1376" s="30">
        <f>MIN(AN1376,AT1376,AU1376)</f>
        <v>4.6977500000000001</v>
      </c>
      <c r="AW1376" s="17" t="s">
        <v>75</v>
      </c>
      <c r="AX1376" s="17" t="s">
        <v>76</v>
      </c>
      <c r="AY1376" s="33">
        <v>4.7</v>
      </c>
      <c r="AZ1376" s="34">
        <f>IF(AND(AY1376&gt;0,AY1376&lt;=10),AY1376*0.25,IF(AND(AY1376&gt;10,AY1376&lt;=50),AY1376*0.17,IF(AND(AY1376&gt;10,AY1376&lt;=100),AY1376*0.12,IF(AY1376&gt;100,AY1376*0.1))))</f>
        <v>1.175</v>
      </c>
      <c r="BA1376" s="35">
        <f>AZ1376+AY1376</f>
        <v>5.875</v>
      </c>
      <c r="BB1376" s="33">
        <f>BA1376+BA1376*0.08</f>
        <v>6.3449999999999998</v>
      </c>
    </row>
    <row r="1377" spans="1:54" s="17" customFormat="1" ht="30">
      <c r="A1377" s="43" t="s">
        <v>5984</v>
      </c>
      <c r="B1377" s="23">
        <v>1386</v>
      </c>
      <c r="C1377" s="44">
        <v>5885</v>
      </c>
      <c r="D1377" s="44"/>
      <c r="E1377" s="45" t="s">
        <v>6102</v>
      </c>
      <c r="F1377" s="45" t="s">
        <v>3425</v>
      </c>
      <c r="G1377" s="35" t="s">
        <v>3426</v>
      </c>
      <c r="H1377" s="48" t="s">
        <v>305</v>
      </c>
      <c r="I1377" s="45" t="s">
        <v>106</v>
      </c>
      <c r="J1377" s="45" t="s">
        <v>403</v>
      </c>
      <c r="K1377" s="46"/>
      <c r="L1377" s="45"/>
      <c r="M1377" s="47">
        <v>30</v>
      </c>
      <c r="N1377" s="45" t="s">
        <v>47</v>
      </c>
      <c r="O1377" s="45" t="s">
        <v>5986</v>
      </c>
      <c r="P1377" s="45" t="s">
        <v>6105</v>
      </c>
      <c r="Q1377" s="45" t="s">
        <v>6106</v>
      </c>
      <c r="R1377" s="29">
        <v>5.2</v>
      </c>
      <c r="S1377" s="30"/>
      <c r="T1377" s="31">
        <v>4.6399999999999997</v>
      </c>
      <c r="U1377" s="9">
        <v>4.46</v>
      </c>
      <c r="V1377" s="29">
        <v>5.9</v>
      </c>
      <c r="W1377" s="30"/>
      <c r="X1377" s="30"/>
      <c r="Y1377" s="30"/>
      <c r="Z1377" s="30"/>
      <c r="AA1377" s="30"/>
      <c r="AB1377" s="30"/>
      <c r="AC1377" s="30"/>
      <c r="AD1377" s="30"/>
      <c r="AE1377" s="32">
        <v>5.9</v>
      </c>
      <c r="AN1377" s="33">
        <v>5.2</v>
      </c>
      <c r="AO1377" s="17" t="s">
        <v>51</v>
      </c>
      <c r="AP1377" s="32" t="s">
        <v>52</v>
      </c>
      <c r="AQ1377" s="17" t="e">
        <f>AVERAGE(SMALL(AE1377:AI1377,1),SMALL(AE1377:AI1377,2))</f>
        <v>#NUM!</v>
      </c>
      <c r="AR1377" s="17" t="e">
        <f>IF(R1377 &lt;=( AVERAGE(SMALL(AE1377:AI1377,1),SMALL(AE1377:AI1377,2))), R1377, "")</f>
        <v>#NUM!</v>
      </c>
      <c r="AS1377" s="17" t="e">
        <f>AVERAGE(SMALL(AJ1377:AM1377,1),SMALL(AJ1377:AM1377,2))</f>
        <v>#NUM!</v>
      </c>
      <c r="AT1377" s="17">
        <f>T1377*1.075</f>
        <v>4.9879999999999995</v>
      </c>
      <c r="AU1377" s="17">
        <f>U1377*1.075</f>
        <v>4.7945000000000002</v>
      </c>
      <c r="AV1377" s="30">
        <f>MIN(AN1377,AT1377,AU1377)</f>
        <v>4.7945000000000002</v>
      </c>
      <c r="AW1377" s="17" t="s">
        <v>75</v>
      </c>
      <c r="AX1377" s="17" t="s">
        <v>76</v>
      </c>
      <c r="AY1377" s="33">
        <v>4.79</v>
      </c>
      <c r="AZ1377" s="34">
        <f>IF(AND(AY1377&gt;0,AY1377&lt;=10),AY1377*0.25,IF(AND(AY1377&gt;10,AY1377&lt;=50),AY1377*0.17,IF(AND(AY1377&gt;10,AY1377&lt;=100),AY1377*0.12,IF(AY1377&gt;100,AY1377*0.1))))</f>
        <v>1.1975</v>
      </c>
      <c r="BA1377" s="35">
        <f>AZ1377+AY1377</f>
        <v>5.9874999999999998</v>
      </c>
      <c r="BB1377" s="33">
        <f>BA1377+BA1377*0.08</f>
        <v>6.4664999999999999</v>
      </c>
    </row>
    <row r="1378" spans="1:54" s="17" customFormat="1" ht="30">
      <c r="A1378" s="43" t="s">
        <v>5984</v>
      </c>
      <c r="B1378" s="23">
        <v>1374</v>
      </c>
      <c r="C1378" s="44">
        <v>5871</v>
      </c>
      <c r="D1378" s="44"/>
      <c r="E1378" s="45" t="s">
        <v>6067</v>
      </c>
      <c r="F1378" s="45" t="s">
        <v>6068</v>
      </c>
      <c r="G1378" s="35" t="s">
        <v>1066</v>
      </c>
      <c r="H1378" s="48" t="s">
        <v>1067</v>
      </c>
      <c r="I1378" s="45" t="s">
        <v>106</v>
      </c>
      <c r="J1378" s="45" t="s">
        <v>403</v>
      </c>
      <c r="K1378" s="46"/>
      <c r="L1378" s="45"/>
      <c r="M1378" s="47">
        <v>30</v>
      </c>
      <c r="N1378" s="45" t="s">
        <v>47</v>
      </c>
      <c r="O1378" s="45" t="s">
        <v>5986</v>
      </c>
      <c r="P1378" s="45" t="s">
        <v>5987</v>
      </c>
      <c r="Q1378" s="45" t="s">
        <v>6069</v>
      </c>
      <c r="R1378" s="29">
        <v>5</v>
      </c>
      <c r="S1378" s="30"/>
      <c r="T1378" s="31">
        <v>5.07</v>
      </c>
      <c r="U1378" s="9">
        <v>4.54</v>
      </c>
      <c r="V1378" s="29">
        <v>11.6</v>
      </c>
      <c r="W1378" s="30">
        <v>6.5</v>
      </c>
      <c r="X1378" s="30"/>
      <c r="Y1378" s="30"/>
      <c r="Z1378" s="30"/>
      <c r="AA1378" s="30"/>
      <c r="AB1378" s="30"/>
      <c r="AC1378" s="30"/>
      <c r="AD1378" s="30"/>
      <c r="AE1378" s="32">
        <v>11.6</v>
      </c>
      <c r="AN1378" s="33">
        <v>5</v>
      </c>
      <c r="AO1378" s="17" t="s">
        <v>51</v>
      </c>
      <c r="AP1378" s="32" t="s">
        <v>52</v>
      </c>
      <c r="AQ1378" s="17" t="e">
        <f>AVERAGE(SMALL(AE1378:AI1378,1),SMALL(AE1378:AI1378,2))</f>
        <v>#NUM!</v>
      </c>
      <c r="AR1378" s="17" t="e">
        <f>IF(R1378 &lt;=( AVERAGE(SMALL(AE1378:AI1378,1),SMALL(AE1378:AI1378,2))), R1378, "")</f>
        <v>#NUM!</v>
      </c>
      <c r="AS1378" s="17" t="e">
        <f>AVERAGE(SMALL(AJ1378:AM1378,1),SMALL(AJ1378:AM1378,2))</f>
        <v>#NUM!</v>
      </c>
      <c r="AT1378" s="17">
        <f>T1378*1.075</f>
        <v>5.4502500000000005</v>
      </c>
      <c r="AU1378" s="17">
        <f>U1378*1.075</f>
        <v>4.8804999999999996</v>
      </c>
      <c r="AV1378" s="30">
        <f>MIN(AN1378,AT1378,AU1378)</f>
        <v>4.8804999999999996</v>
      </c>
      <c r="AW1378" s="17" t="s">
        <v>75</v>
      </c>
      <c r="AX1378" s="17" t="s">
        <v>76</v>
      </c>
      <c r="AY1378" s="33">
        <v>4.88</v>
      </c>
      <c r="AZ1378" s="34">
        <f>IF(AND(AY1378&gt;0,AY1378&lt;=10),AY1378*0.25,IF(AND(AY1378&gt;10,AY1378&lt;=50),AY1378*0.17,IF(AND(AY1378&gt;10,AY1378&lt;=100),AY1378*0.12,IF(AY1378&gt;100,AY1378*0.1))))</f>
        <v>1.22</v>
      </c>
      <c r="BA1378" s="35">
        <f>AZ1378+AY1378</f>
        <v>6.1</v>
      </c>
      <c r="BB1378" s="33">
        <f>BA1378+BA1378*0.08</f>
        <v>6.5879999999999992</v>
      </c>
    </row>
    <row r="1379" spans="1:54" s="17" customFormat="1" ht="30">
      <c r="A1379" s="43" t="s">
        <v>5984</v>
      </c>
      <c r="B1379" s="23">
        <v>1377</v>
      </c>
      <c r="C1379" s="44">
        <v>2364</v>
      </c>
      <c r="D1379" s="44"/>
      <c r="E1379" s="45" t="s">
        <v>6075</v>
      </c>
      <c r="F1379" s="45" t="s">
        <v>6076</v>
      </c>
      <c r="G1379" s="35" t="s">
        <v>3280</v>
      </c>
      <c r="H1379" s="48" t="s">
        <v>6077</v>
      </c>
      <c r="I1379" s="45" t="s">
        <v>45</v>
      </c>
      <c r="J1379" s="45" t="s">
        <v>6078</v>
      </c>
      <c r="K1379" s="46"/>
      <c r="L1379" s="45"/>
      <c r="M1379" s="47">
        <v>30</v>
      </c>
      <c r="N1379" s="45" t="s">
        <v>47</v>
      </c>
      <c r="O1379" s="45" t="s">
        <v>5986</v>
      </c>
      <c r="P1379" s="45" t="s">
        <v>6018</v>
      </c>
      <c r="Q1379" s="45" t="s">
        <v>6079</v>
      </c>
      <c r="R1379" s="29">
        <v>6.4</v>
      </c>
      <c r="S1379" s="30"/>
      <c r="T1379" s="31">
        <v>6</v>
      </c>
      <c r="U1379" s="9">
        <v>4.5999999999999996</v>
      </c>
      <c r="V1379" s="29">
        <v>5.0999999999999996</v>
      </c>
      <c r="W1379" s="30"/>
      <c r="X1379" s="30"/>
      <c r="Y1379" s="30"/>
      <c r="Z1379" s="30"/>
      <c r="AA1379" s="30"/>
      <c r="AB1379" s="30"/>
      <c r="AC1379" s="30"/>
      <c r="AD1379" s="30"/>
      <c r="AE1379" s="32">
        <v>5.0999999999999996</v>
      </c>
      <c r="AN1379" s="33">
        <v>6.4</v>
      </c>
      <c r="AO1379" s="17" t="s">
        <v>51</v>
      </c>
      <c r="AP1379" s="32" t="s">
        <v>52</v>
      </c>
      <c r="AQ1379" s="17" t="e">
        <f>AVERAGE(SMALL(AE1379:AI1379,1),SMALL(AE1379:AI1379,2))</f>
        <v>#NUM!</v>
      </c>
      <c r="AR1379" s="17" t="e">
        <f>IF(R1379 &lt;=( AVERAGE(SMALL(AE1379:AI1379,1),SMALL(AE1379:AI1379,2))), R1379, "")</f>
        <v>#NUM!</v>
      </c>
      <c r="AS1379" s="17" t="e">
        <f>AVERAGE(SMALL(AJ1379:AM1379,1),SMALL(AJ1379:AM1379,2))</f>
        <v>#NUM!</v>
      </c>
      <c r="AT1379" s="17">
        <f>T1379*1.075</f>
        <v>6.4499999999999993</v>
      </c>
      <c r="AU1379" s="17">
        <f>U1379*1.075</f>
        <v>4.9449999999999994</v>
      </c>
      <c r="AV1379" s="30">
        <f>MIN(AN1379,AT1379,AU1379)</f>
        <v>4.9449999999999994</v>
      </c>
      <c r="AW1379" s="17" t="s">
        <v>75</v>
      </c>
      <c r="AX1379" s="17" t="s">
        <v>76</v>
      </c>
      <c r="AY1379" s="33">
        <v>4.9450000000000003</v>
      </c>
      <c r="AZ1379" s="34">
        <f>IF(AND(AY1379&gt;0,AY1379&lt;=10),AY1379*0.25,IF(AND(AY1379&gt;10,AY1379&lt;=50),AY1379*0.17,IF(AND(AY1379&gt;10,AY1379&lt;=100),AY1379*0.12,IF(AY1379&gt;100,AY1379*0.1))))</f>
        <v>1.2362500000000001</v>
      </c>
      <c r="BA1379" s="35">
        <f>AZ1379+AY1379</f>
        <v>6.1812500000000004</v>
      </c>
      <c r="BB1379" s="33">
        <f>BA1379+BA1379*0.08</f>
        <v>6.6757500000000007</v>
      </c>
    </row>
    <row r="1380" spans="1:54" s="17" customFormat="1" ht="30">
      <c r="A1380" s="43" t="s">
        <v>5984</v>
      </c>
      <c r="B1380" s="23">
        <v>1365</v>
      </c>
      <c r="C1380" s="44">
        <v>5905</v>
      </c>
      <c r="D1380" s="44"/>
      <c r="E1380" s="45" t="s">
        <v>6030</v>
      </c>
      <c r="F1380" s="45" t="s">
        <v>6031</v>
      </c>
      <c r="G1380" s="35" t="s">
        <v>6032</v>
      </c>
      <c r="H1380" s="48" t="s">
        <v>298</v>
      </c>
      <c r="I1380" s="45" t="s">
        <v>106</v>
      </c>
      <c r="J1380" s="45" t="s">
        <v>403</v>
      </c>
      <c r="K1380" s="46"/>
      <c r="L1380" s="45"/>
      <c r="M1380" s="47">
        <v>30</v>
      </c>
      <c r="N1380" s="45" t="s">
        <v>47</v>
      </c>
      <c r="O1380" s="45" t="s">
        <v>5986</v>
      </c>
      <c r="P1380" s="45" t="s">
        <v>6034</v>
      </c>
      <c r="Q1380" s="45" t="s">
        <v>6035</v>
      </c>
      <c r="R1380" s="29">
        <v>7.3</v>
      </c>
      <c r="S1380" s="30"/>
      <c r="T1380" s="31">
        <v>5.66</v>
      </c>
      <c r="U1380" s="9">
        <v>4.78</v>
      </c>
      <c r="V1380" s="29">
        <v>10.55</v>
      </c>
      <c r="W1380" s="30"/>
      <c r="X1380" s="30"/>
      <c r="Y1380" s="30"/>
      <c r="Z1380" s="30"/>
      <c r="AA1380" s="30"/>
      <c r="AB1380" s="30"/>
      <c r="AC1380" s="30"/>
      <c r="AD1380" s="30"/>
      <c r="AE1380" s="32">
        <v>10.55</v>
      </c>
      <c r="AN1380" s="33">
        <v>7.3</v>
      </c>
      <c r="AO1380" s="17" t="s">
        <v>51</v>
      </c>
      <c r="AP1380" s="32" t="s">
        <v>52</v>
      </c>
      <c r="AQ1380" s="17" t="e">
        <f>AVERAGE(SMALL(AE1380:AI1380,1),SMALL(AE1380:AI1380,2))</f>
        <v>#NUM!</v>
      </c>
      <c r="AR1380" s="17" t="e">
        <f>IF(R1380 &lt;=( AVERAGE(SMALL(AE1380:AI1380,1),SMALL(AE1380:AI1380,2))), R1380, "")</f>
        <v>#NUM!</v>
      </c>
      <c r="AS1380" s="17" t="e">
        <f>AVERAGE(SMALL(AJ1380:AM1380,1),SMALL(AJ1380:AM1380,2))</f>
        <v>#NUM!</v>
      </c>
      <c r="AT1380" s="17">
        <f>T1380*1.075</f>
        <v>6.0845000000000002</v>
      </c>
      <c r="AU1380" s="17">
        <f>U1380*1.075</f>
        <v>5.1384999999999996</v>
      </c>
      <c r="AV1380" s="30">
        <f>MIN(AN1380,AT1380,AU1380)</f>
        <v>5.1384999999999996</v>
      </c>
      <c r="AW1380" s="17" t="s">
        <v>75</v>
      </c>
      <c r="AX1380" s="17" t="s">
        <v>76</v>
      </c>
      <c r="AY1380" s="33">
        <v>5.1384999999999996</v>
      </c>
      <c r="AZ1380" s="34">
        <f>IF(AND(AY1380&gt;0,AY1380&lt;=10),AY1380*0.25,IF(AND(AY1380&gt;10,AY1380&lt;=50),AY1380*0.17,IF(AND(AY1380&gt;10,AY1380&lt;=100),AY1380*0.12,IF(AY1380&gt;100,AY1380*0.1))))</f>
        <v>1.2846249999999999</v>
      </c>
      <c r="BA1380" s="35">
        <f>AZ1380+AY1380</f>
        <v>6.4231249999999998</v>
      </c>
      <c r="BB1380" s="33">
        <f>BA1380+BA1380*0.08</f>
        <v>6.9369749999999994</v>
      </c>
    </row>
    <row r="1381" spans="1:54" s="17" customFormat="1" ht="30">
      <c r="A1381" s="43" t="s">
        <v>5984</v>
      </c>
      <c r="B1381" s="23">
        <v>1370</v>
      </c>
      <c r="C1381" s="44">
        <v>2354</v>
      </c>
      <c r="D1381" s="44"/>
      <c r="E1381" s="45" t="s">
        <v>6052</v>
      </c>
      <c r="F1381" s="45" t="s">
        <v>6053</v>
      </c>
      <c r="G1381" s="35" t="s">
        <v>6054</v>
      </c>
      <c r="H1381" s="48" t="s">
        <v>305</v>
      </c>
      <c r="I1381" s="45" t="s">
        <v>45</v>
      </c>
      <c r="J1381" s="45" t="s">
        <v>2480</v>
      </c>
      <c r="K1381" s="46"/>
      <c r="L1381" s="45"/>
      <c r="M1381" s="47">
        <v>30</v>
      </c>
      <c r="N1381" s="45" t="s">
        <v>47</v>
      </c>
      <c r="O1381" s="45" t="s">
        <v>5986</v>
      </c>
      <c r="P1381" s="45" t="s">
        <v>5987</v>
      </c>
      <c r="Q1381" s="45" t="s">
        <v>6055</v>
      </c>
      <c r="R1381" s="29">
        <v>6.56</v>
      </c>
      <c r="S1381" s="30"/>
      <c r="T1381" s="31">
        <v>6.38</v>
      </c>
      <c r="U1381" s="9">
        <v>4.79</v>
      </c>
      <c r="V1381" s="29">
        <v>9.1</v>
      </c>
      <c r="W1381" s="30"/>
      <c r="X1381" s="30"/>
      <c r="Y1381" s="30"/>
      <c r="Z1381" s="30"/>
      <c r="AA1381" s="30"/>
      <c r="AB1381" s="30"/>
      <c r="AC1381" s="30"/>
      <c r="AD1381" s="30"/>
      <c r="AE1381" s="32">
        <v>9.1</v>
      </c>
      <c r="AI1381" s="17">
        <v>10.76</v>
      </c>
      <c r="AN1381" s="33">
        <v>6.56</v>
      </c>
      <c r="AO1381" s="17" t="s">
        <v>51</v>
      </c>
      <c r="AP1381" s="32" t="s">
        <v>52</v>
      </c>
      <c r="AQ1381" s="17">
        <f>AVERAGE(SMALL(AE1381:AI1381,1),SMALL(AE1381:AI1381,2))</f>
        <v>9.93</v>
      </c>
      <c r="AR1381" s="17">
        <f>IF(R1381 &lt;=( AVERAGE(SMALL(AE1381:AI1381,1),SMALL(AE1381:AI1381,2))), R1381, "")</f>
        <v>6.56</v>
      </c>
      <c r="AS1381" s="17" t="e">
        <f>AVERAGE(SMALL(AJ1381:AM1381,1),SMALL(AJ1381:AM1381,2))</f>
        <v>#NUM!</v>
      </c>
      <c r="AT1381" s="17">
        <f>T1381*1.075</f>
        <v>6.8584999999999994</v>
      </c>
      <c r="AU1381" s="17">
        <f>U1381*1.075</f>
        <v>5.1492499999999994</v>
      </c>
      <c r="AV1381" s="30">
        <f>MIN(AN1381,AT1381,AU1381)</f>
        <v>5.1492499999999994</v>
      </c>
      <c r="AW1381" s="17" t="s">
        <v>75</v>
      </c>
      <c r="AX1381" s="17" t="s">
        <v>76</v>
      </c>
      <c r="AY1381" s="33">
        <v>5.15</v>
      </c>
      <c r="AZ1381" s="34">
        <f>IF(AND(AY1381&gt;0,AY1381&lt;=10),AY1381*0.25,IF(AND(AY1381&gt;10,AY1381&lt;=50),AY1381*0.17,IF(AND(AY1381&gt;10,AY1381&lt;=100),AY1381*0.12,IF(AY1381&gt;100,AY1381*0.1))))</f>
        <v>1.2875000000000001</v>
      </c>
      <c r="BA1381" s="35">
        <f>AZ1381+AY1381</f>
        <v>6.4375</v>
      </c>
      <c r="BB1381" s="33">
        <f>BA1381+BA1381*0.08</f>
        <v>6.9524999999999997</v>
      </c>
    </row>
    <row r="1382" spans="1:54" s="17" customFormat="1" ht="30">
      <c r="A1382" s="43" t="s">
        <v>5984</v>
      </c>
      <c r="B1382" s="23">
        <v>1384</v>
      </c>
      <c r="C1382" s="44">
        <v>5886</v>
      </c>
      <c r="D1382" s="44"/>
      <c r="E1382" s="45" t="s">
        <v>6102</v>
      </c>
      <c r="F1382" s="45" t="s">
        <v>3425</v>
      </c>
      <c r="G1382" s="35" t="s">
        <v>3426</v>
      </c>
      <c r="H1382" s="48" t="s">
        <v>105</v>
      </c>
      <c r="I1382" s="45" t="s">
        <v>106</v>
      </c>
      <c r="J1382" s="45" t="s">
        <v>403</v>
      </c>
      <c r="K1382" s="46"/>
      <c r="L1382" s="45"/>
      <c r="M1382" s="47">
        <v>30</v>
      </c>
      <c r="N1382" s="45" t="s">
        <v>47</v>
      </c>
      <c r="O1382" s="45" t="s">
        <v>5986</v>
      </c>
      <c r="P1382" s="45" t="s">
        <v>5987</v>
      </c>
      <c r="Q1382" s="45" t="s">
        <v>6103</v>
      </c>
      <c r="R1382" s="29">
        <v>6.75</v>
      </c>
      <c r="S1382" s="30"/>
      <c r="T1382" s="31">
        <v>5.81</v>
      </c>
      <c r="U1382" s="9">
        <v>5.38</v>
      </c>
      <c r="V1382" s="29">
        <v>9.0500000000000007</v>
      </c>
      <c r="W1382" s="30"/>
      <c r="X1382" s="30"/>
      <c r="Y1382" s="30"/>
      <c r="Z1382" s="30"/>
      <c r="AA1382" s="30"/>
      <c r="AB1382" s="30"/>
      <c r="AC1382" s="30"/>
      <c r="AD1382" s="30"/>
      <c r="AE1382" s="32">
        <v>9.0500000000000007</v>
      </c>
      <c r="AN1382" s="33">
        <v>6.75</v>
      </c>
      <c r="AO1382" s="17" t="s">
        <v>51</v>
      </c>
      <c r="AP1382" s="32" t="s">
        <v>52</v>
      </c>
      <c r="AQ1382" s="17" t="e">
        <f>AVERAGE(SMALL(AE1382:AI1382,1),SMALL(AE1382:AI1382,2))</f>
        <v>#NUM!</v>
      </c>
      <c r="AR1382" s="17" t="e">
        <f>IF(R1382 &lt;=( AVERAGE(SMALL(AE1382:AI1382,1),SMALL(AE1382:AI1382,2))), R1382, "")</f>
        <v>#NUM!</v>
      </c>
      <c r="AS1382" s="17" t="e">
        <f>AVERAGE(SMALL(AJ1382:AM1382,1),SMALL(AJ1382:AM1382,2))</f>
        <v>#NUM!</v>
      </c>
      <c r="AT1382" s="17">
        <f>T1382*1.075</f>
        <v>6.2457499999999992</v>
      </c>
      <c r="AU1382" s="17">
        <f>U1382*1.075</f>
        <v>5.7835000000000001</v>
      </c>
      <c r="AV1382" s="30">
        <f>MIN(AN1382,AT1382,AU1382)</f>
        <v>5.7835000000000001</v>
      </c>
      <c r="AW1382" s="17" t="s">
        <v>75</v>
      </c>
      <c r="AX1382" s="17" t="s">
        <v>76</v>
      </c>
      <c r="AY1382" s="33">
        <v>5.78</v>
      </c>
      <c r="AZ1382" s="34">
        <f>IF(AND(AY1382&gt;0,AY1382&lt;=10),AY1382*0.25,IF(AND(AY1382&gt;10,AY1382&lt;=50),AY1382*0.17,IF(AND(AY1382&gt;10,AY1382&lt;=100),AY1382*0.12,IF(AY1382&gt;100,AY1382*0.1))))</f>
        <v>1.4450000000000001</v>
      </c>
      <c r="BA1382" s="35">
        <f>AZ1382+AY1382</f>
        <v>7.2250000000000005</v>
      </c>
      <c r="BB1382" s="33">
        <f>BA1382+BA1382*0.08</f>
        <v>7.8030000000000008</v>
      </c>
    </row>
    <row r="1383" spans="1:54" s="17" customFormat="1" ht="30">
      <c r="A1383" s="43" t="s">
        <v>5984</v>
      </c>
      <c r="B1383" s="23">
        <v>1366</v>
      </c>
      <c r="C1383" s="44">
        <v>12166</v>
      </c>
      <c r="D1383" s="44"/>
      <c r="E1383" s="45" t="s">
        <v>6036</v>
      </c>
      <c r="F1383" s="45" t="s">
        <v>3202</v>
      </c>
      <c r="G1383" s="35" t="s">
        <v>889</v>
      </c>
      <c r="H1383" s="48" t="s">
        <v>600</v>
      </c>
      <c r="I1383" s="45" t="s">
        <v>890</v>
      </c>
      <c r="J1383" s="45" t="s">
        <v>6037</v>
      </c>
      <c r="K1383" s="46"/>
      <c r="L1383" s="45"/>
      <c r="M1383" s="47">
        <v>30</v>
      </c>
      <c r="N1383" s="45" t="s">
        <v>47</v>
      </c>
      <c r="O1383" s="45" t="s">
        <v>5986</v>
      </c>
      <c r="P1383" s="45" t="s">
        <v>5987</v>
      </c>
      <c r="Q1383" s="45" t="s">
        <v>6038</v>
      </c>
      <c r="R1383" s="29">
        <v>6.55</v>
      </c>
      <c r="S1383" s="30"/>
      <c r="T1383" s="31">
        <v>7.5</v>
      </c>
      <c r="U1383" s="9">
        <v>5.5</v>
      </c>
      <c r="V1383" s="29">
        <v>6.55</v>
      </c>
      <c r="W1383" s="30"/>
      <c r="X1383" s="30"/>
      <c r="Y1383" s="30"/>
      <c r="Z1383" s="30"/>
      <c r="AA1383" s="30"/>
      <c r="AB1383" s="30"/>
      <c r="AC1383" s="30"/>
      <c r="AD1383" s="30"/>
      <c r="AE1383" s="32">
        <v>6.55</v>
      </c>
      <c r="AI1383" s="17">
        <v>9.65</v>
      </c>
      <c r="AN1383" s="33">
        <v>6.55</v>
      </c>
      <c r="AO1383" s="17" t="s">
        <v>51</v>
      </c>
      <c r="AP1383" s="32" t="s">
        <v>52</v>
      </c>
      <c r="AQ1383" s="17">
        <f>AVERAGE(SMALL(AE1383:AI1383,1),SMALL(AE1383:AI1383,2))</f>
        <v>8.1</v>
      </c>
      <c r="AR1383" s="17">
        <f>IF(R1383 &lt;=( AVERAGE(SMALL(AE1383:AI1383,1),SMALL(AE1383:AI1383,2))), R1383, "")</f>
        <v>6.55</v>
      </c>
      <c r="AS1383" s="17" t="e">
        <f>AVERAGE(SMALL(AJ1383:AM1383,1),SMALL(AJ1383:AM1383,2))</f>
        <v>#NUM!</v>
      </c>
      <c r="AT1383" s="17">
        <f>T1383*1.075</f>
        <v>8.0625</v>
      </c>
      <c r="AU1383" s="17">
        <f>U1383*1.075</f>
        <v>5.9124999999999996</v>
      </c>
      <c r="AV1383" s="30">
        <f>MIN(AN1383,AT1383,AU1383)</f>
        <v>5.9124999999999996</v>
      </c>
      <c r="AW1383" s="17" t="s">
        <v>75</v>
      </c>
      <c r="AX1383" s="17" t="s">
        <v>76</v>
      </c>
      <c r="AY1383" s="33">
        <v>5.91</v>
      </c>
      <c r="AZ1383" s="34">
        <f>IF(AND(AY1383&gt;0,AY1383&lt;=10),AY1383*0.25,IF(AND(AY1383&gt;10,AY1383&lt;=50),AY1383*0.17,IF(AND(AY1383&gt;10,AY1383&lt;=100),AY1383*0.12,IF(AY1383&gt;100,AY1383*0.1))))</f>
        <v>1.4775</v>
      </c>
      <c r="BA1383" s="35">
        <f>AZ1383+AY1383</f>
        <v>7.3875000000000002</v>
      </c>
      <c r="BB1383" s="33">
        <f>BA1383+BA1383*0.08</f>
        <v>7.9785000000000004</v>
      </c>
    </row>
    <row r="1384" spans="1:54" s="17" customFormat="1" ht="30">
      <c r="A1384" s="43" t="s">
        <v>5984</v>
      </c>
      <c r="B1384" s="23">
        <v>1363</v>
      </c>
      <c r="C1384" s="44">
        <v>1224</v>
      </c>
      <c r="D1384" s="44"/>
      <c r="E1384" s="45" t="s">
        <v>6025</v>
      </c>
      <c r="F1384" s="45" t="s">
        <v>6026</v>
      </c>
      <c r="G1384" s="35" t="s">
        <v>836</v>
      </c>
      <c r="H1384" s="48" t="s">
        <v>837</v>
      </c>
      <c r="I1384" s="45" t="s">
        <v>45</v>
      </c>
      <c r="J1384" s="45" t="s">
        <v>6027</v>
      </c>
      <c r="K1384" s="46"/>
      <c r="L1384" s="45"/>
      <c r="M1384" s="47">
        <v>30</v>
      </c>
      <c r="N1384" s="45" t="s">
        <v>47</v>
      </c>
      <c r="O1384" s="45" t="s">
        <v>5986</v>
      </c>
      <c r="P1384" s="45" t="s">
        <v>6028</v>
      </c>
      <c r="Q1384" s="45" t="s">
        <v>6029</v>
      </c>
      <c r="R1384" s="29">
        <v>7</v>
      </c>
      <c r="S1384" s="30"/>
      <c r="T1384" s="31">
        <v>7.25</v>
      </c>
      <c r="U1384" s="9">
        <v>5.92</v>
      </c>
      <c r="V1384" s="29">
        <v>8.65</v>
      </c>
      <c r="W1384" s="30"/>
      <c r="X1384" s="30"/>
      <c r="Y1384" s="30"/>
      <c r="Z1384" s="30"/>
      <c r="AA1384" s="30"/>
      <c r="AB1384" s="30"/>
      <c r="AC1384" s="30"/>
      <c r="AD1384" s="30"/>
      <c r="AE1384" s="32">
        <v>8.65</v>
      </c>
      <c r="AN1384" s="33">
        <v>7</v>
      </c>
      <c r="AO1384" s="17" t="s">
        <v>51</v>
      </c>
      <c r="AP1384" s="32" t="s">
        <v>52</v>
      </c>
      <c r="AQ1384" s="17" t="e">
        <f>AVERAGE(SMALL(AE1384:AI1384,1),SMALL(AE1384:AI1384,2))</f>
        <v>#NUM!</v>
      </c>
      <c r="AR1384" s="17" t="e">
        <f>IF(R1384 &lt;=( AVERAGE(SMALL(AE1384:AI1384,1),SMALL(AE1384:AI1384,2))), R1384, "")</f>
        <v>#NUM!</v>
      </c>
      <c r="AS1384" s="17" t="e">
        <f>AVERAGE(SMALL(AJ1384:AM1384,1),SMALL(AJ1384:AM1384,2))</f>
        <v>#NUM!</v>
      </c>
      <c r="AT1384" s="17">
        <f>T1384*1.075</f>
        <v>7.7937499999999993</v>
      </c>
      <c r="AU1384" s="17">
        <f>U1384*1.075</f>
        <v>6.3639999999999999</v>
      </c>
      <c r="AV1384" s="30">
        <f>MIN(AN1384,AT1384,AU1384)</f>
        <v>6.3639999999999999</v>
      </c>
      <c r="AW1384" s="17" t="s">
        <v>75</v>
      </c>
      <c r="AX1384" s="17" t="s">
        <v>76</v>
      </c>
      <c r="AY1384" s="33">
        <v>6.36</v>
      </c>
      <c r="AZ1384" s="34">
        <f>IF(AND(AY1384&gt;0,AY1384&lt;=10),AY1384*0.25,IF(AND(AY1384&gt;10,AY1384&lt;=50),AY1384*0.17,IF(AND(AY1384&gt;10,AY1384&lt;=100),AY1384*0.12,IF(AY1384&gt;100,AY1384*0.1))))</f>
        <v>1.59</v>
      </c>
      <c r="BA1384" s="35">
        <f>AZ1384+AY1384</f>
        <v>7.95</v>
      </c>
      <c r="BB1384" s="33">
        <f>BA1384+BA1384*0.08</f>
        <v>8.5860000000000003</v>
      </c>
    </row>
    <row r="1385" spans="1:54" s="17" customFormat="1" ht="45">
      <c r="A1385" s="43" t="s">
        <v>5984</v>
      </c>
      <c r="B1385" s="23">
        <v>1359</v>
      </c>
      <c r="C1385" s="44">
        <v>14238</v>
      </c>
      <c r="D1385" s="44"/>
      <c r="E1385" s="45" t="s">
        <v>6002</v>
      </c>
      <c r="F1385" s="45" t="s">
        <v>6003</v>
      </c>
      <c r="G1385" s="35" t="s">
        <v>6004</v>
      </c>
      <c r="H1385" s="48" t="s">
        <v>6011</v>
      </c>
      <c r="I1385" s="45" t="s">
        <v>143</v>
      </c>
      <c r="J1385" s="45" t="s">
        <v>2480</v>
      </c>
      <c r="K1385" s="46"/>
      <c r="L1385" s="45"/>
      <c r="M1385" s="47">
        <v>30</v>
      </c>
      <c r="N1385" s="45" t="s">
        <v>47</v>
      </c>
      <c r="O1385" s="45" t="s">
        <v>5986</v>
      </c>
      <c r="P1385" s="45" t="s">
        <v>6012</v>
      </c>
      <c r="Q1385" s="45" t="s">
        <v>6013</v>
      </c>
      <c r="R1385" s="29">
        <v>9.0500000000000007</v>
      </c>
      <c r="S1385" s="30"/>
      <c r="T1385" s="31">
        <v>9.17</v>
      </c>
      <c r="U1385" s="9">
        <v>5.93</v>
      </c>
      <c r="V1385" s="29">
        <v>8.6999999999999993</v>
      </c>
      <c r="W1385" s="30"/>
      <c r="X1385" s="30"/>
      <c r="Y1385" s="30"/>
      <c r="Z1385" s="30"/>
      <c r="AA1385" s="30"/>
      <c r="AB1385" s="30"/>
      <c r="AC1385" s="30"/>
      <c r="AD1385" s="30"/>
      <c r="AE1385" s="32">
        <v>8.6999999999999993</v>
      </c>
      <c r="AF1385" s="17">
        <v>11.94</v>
      </c>
      <c r="AN1385" s="33">
        <v>8.6999999999999993</v>
      </c>
      <c r="AO1385" s="17" t="s">
        <v>380</v>
      </c>
      <c r="AP1385" s="32" t="s">
        <v>381</v>
      </c>
      <c r="AQ1385" s="17">
        <f>AVERAGE(SMALL(AE1385:AI1385,1),SMALL(AE1385:AI1385,2))</f>
        <v>10.32</v>
      </c>
      <c r="AR1385" s="17">
        <f>IF(R1385 &lt;=( AVERAGE(SMALL(AE1385:AI1385,1),SMALL(AE1385:AI1385,2))), R1385, "")</f>
        <v>9.0500000000000007</v>
      </c>
      <c r="AS1385" s="17" t="e">
        <f>AVERAGE(SMALL(AJ1385:AM1385,1),SMALL(AJ1385:AM1385,2))</f>
        <v>#NUM!</v>
      </c>
      <c r="AT1385" s="17">
        <f>T1385*1.075</f>
        <v>9.8577499999999993</v>
      </c>
      <c r="AU1385" s="17">
        <f>U1385*1.075</f>
        <v>6.3747499999999997</v>
      </c>
      <c r="AV1385" s="30">
        <f>MIN(AN1385,AT1385,AU1385)</f>
        <v>6.3747499999999997</v>
      </c>
      <c r="AW1385" s="17" t="s">
        <v>75</v>
      </c>
      <c r="AX1385" s="17" t="s">
        <v>76</v>
      </c>
      <c r="AY1385" s="33">
        <v>6.37</v>
      </c>
      <c r="AZ1385" s="34">
        <f>IF(AND(AY1385&gt;0,AY1385&lt;=10),AY1385*0.25,IF(AND(AY1385&gt;10,AY1385&lt;=50),AY1385*0.17,IF(AND(AY1385&gt;10,AY1385&lt;=100),AY1385*0.12,IF(AY1385&gt;100,AY1385*0.1))))</f>
        <v>1.5925</v>
      </c>
      <c r="BA1385" s="35">
        <f>AZ1385+AY1385</f>
        <v>7.9625000000000004</v>
      </c>
      <c r="BB1385" s="33">
        <f>BA1385+BA1385*0.08</f>
        <v>8.5995000000000008</v>
      </c>
    </row>
    <row r="1386" spans="1:54" s="17" customFormat="1" ht="30">
      <c r="A1386" s="43" t="s">
        <v>5984</v>
      </c>
      <c r="B1386" s="23">
        <v>1375</v>
      </c>
      <c r="C1386" s="44">
        <v>5828</v>
      </c>
      <c r="D1386" s="44"/>
      <c r="E1386" s="45" t="s">
        <v>6070</v>
      </c>
      <c r="F1386" s="45" t="s">
        <v>6071</v>
      </c>
      <c r="G1386" s="35" t="s">
        <v>1066</v>
      </c>
      <c r="H1386" s="48" t="s">
        <v>1069</v>
      </c>
      <c r="I1386" s="45" t="s">
        <v>106</v>
      </c>
      <c r="J1386" s="45" t="s">
        <v>403</v>
      </c>
      <c r="K1386" s="46"/>
      <c r="L1386" s="45"/>
      <c r="M1386" s="47">
        <v>30</v>
      </c>
      <c r="N1386" s="45" t="s">
        <v>47</v>
      </c>
      <c r="O1386" s="45" t="s">
        <v>5986</v>
      </c>
      <c r="P1386" s="45" t="s">
        <v>5987</v>
      </c>
      <c r="Q1386" s="45" t="s">
        <v>6072</v>
      </c>
      <c r="R1386" s="29">
        <v>6.5</v>
      </c>
      <c r="S1386" s="30"/>
      <c r="T1386" s="31">
        <v>7.03</v>
      </c>
      <c r="U1386" s="9">
        <v>6.2</v>
      </c>
      <c r="V1386" s="29">
        <v>11.6</v>
      </c>
      <c r="W1386" s="30">
        <v>6.5</v>
      </c>
      <c r="X1386" s="30"/>
      <c r="Y1386" s="30"/>
      <c r="Z1386" s="30"/>
      <c r="AA1386" s="30"/>
      <c r="AB1386" s="30"/>
      <c r="AC1386" s="30"/>
      <c r="AD1386" s="30"/>
      <c r="AE1386" s="32">
        <v>11.6</v>
      </c>
      <c r="AN1386" s="33">
        <v>6.5</v>
      </c>
      <c r="AO1386" s="17" t="s">
        <v>51</v>
      </c>
      <c r="AP1386" s="32" t="s">
        <v>52</v>
      </c>
      <c r="AQ1386" s="17" t="e">
        <f>AVERAGE(SMALL(AE1386:AI1386,1),SMALL(AE1386:AI1386,2))</f>
        <v>#NUM!</v>
      </c>
      <c r="AR1386" s="17" t="e">
        <f>IF(R1386 &lt;=( AVERAGE(SMALL(AE1386:AI1386,1),SMALL(AE1386:AI1386,2))), R1386, "")</f>
        <v>#NUM!</v>
      </c>
      <c r="AS1386" s="17" t="e">
        <f>AVERAGE(SMALL(AJ1386:AM1386,1),SMALL(AJ1386:AM1386,2))</f>
        <v>#NUM!</v>
      </c>
      <c r="AT1386" s="17">
        <f>T1386*1.075</f>
        <v>7.5572499999999998</v>
      </c>
      <c r="AU1386" s="17">
        <f>U1386*1.075</f>
        <v>6.665</v>
      </c>
      <c r="AV1386" s="30">
        <f>MIN(AN1386,AT1386,AU1386)</f>
        <v>6.5</v>
      </c>
      <c r="AW1386" s="17" t="s">
        <v>53</v>
      </c>
      <c r="AX1386" s="17" t="s">
        <v>52</v>
      </c>
      <c r="AY1386" s="33">
        <v>6.5</v>
      </c>
      <c r="AZ1386" s="34">
        <f>IF(AND(AY1386&gt;0,AY1386&lt;=10),AY1386*0.25,IF(AND(AY1386&gt;10,AY1386&lt;=50),AY1386*0.17,IF(AND(AY1386&gt;10,AY1386&lt;=100),AY1386*0.12,IF(AY1386&gt;100,AY1386*0.1))))</f>
        <v>1.625</v>
      </c>
      <c r="BA1386" s="35">
        <f>AZ1386+AY1386</f>
        <v>8.125</v>
      </c>
      <c r="BB1386" s="33">
        <f>BA1386+BA1386*0.08</f>
        <v>8.7750000000000004</v>
      </c>
    </row>
    <row r="1387" spans="1:54" s="17" customFormat="1" ht="30">
      <c r="A1387" s="43" t="s">
        <v>5984</v>
      </c>
      <c r="B1387" s="23">
        <v>1379</v>
      </c>
      <c r="C1387" s="44">
        <v>16105</v>
      </c>
      <c r="D1387" s="44"/>
      <c r="E1387" s="45" t="s">
        <v>6083</v>
      </c>
      <c r="F1387" s="45" t="s">
        <v>2323</v>
      </c>
      <c r="G1387" s="35" t="s">
        <v>293</v>
      </c>
      <c r="H1387" s="48" t="s">
        <v>305</v>
      </c>
      <c r="I1387" s="45" t="s">
        <v>302</v>
      </c>
      <c r="J1387" s="45" t="s">
        <v>6084</v>
      </c>
      <c r="K1387" s="46"/>
      <c r="L1387" s="45"/>
      <c r="M1387" s="47">
        <v>30</v>
      </c>
      <c r="N1387" s="45" t="s">
        <v>47</v>
      </c>
      <c r="O1387" s="45" t="s">
        <v>5986</v>
      </c>
      <c r="P1387" s="45" t="s">
        <v>5987</v>
      </c>
      <c r="Q1387" s="45" t="s">
        <v>6085</v>
      </c>
      <c r="R1387" s="29">
        <v>6.5</v>
      </c>
      <c r="S1387" s="30"/>
      <c r="T1387" s="31"/>
      <c r="U1387" s="9">
        <v>9.6</v>
      </c>
      <c r="V1387" s="29">
        <v>16.8</v>
      </c>
      <c r="W1387" s="30"/>
      <c r="X1387" s="30"/>
      <c r="Y1387" s="30"/>
      <c r="Z1387" s="30"/>
      <c r="AA1387" s="30"/>
      <c r="AB1387" s="30"/>
      <c r="AC1387" s="30"/>
      <c r="AD1387" s="30"/>
      <c r="AE1387" s="32">
        <v>16.8</v>
      </c>
      <c r="AN1387" s="33">
        <v>6.5</v>
      </c>
      <c r="AO1387" s="17" t="s">
        <v>51</v>
      </c>
      <c r="AP1387" s="32" t="s">
        <v>52</v>
      </c>
      <c r="AQ1387" s="17" t="e">
        <f>AVERAGE(SMALL(AE1387:AI1387,1),SMALL(AE1387:AI1387,2))</f>
        <v>#NUM!</v>
      </c>
      <c r="AR1387" s="17" t="e">
        <f>IF(R1387 &lt;=( AVERAGE(SMALL(AE1387:AI1387,1),SMALL(AE1387:AI1387,2))), R1387, "")</f>
        <v>#NUM!</v>
      </c>
      <c r="AS1387" s="17" t="e">
        <f>AVERAGE(SMALL(AJ1387:AM1387,1),SMALL(AJ1387:AM1387,2))</f>
        <v>#NUM!</v>
      </c>
      <c r="AT1387" s="17">
        <f>T1387*1.075</f>
        <v>0</v>
      </c>
      <c r="AU1387" s="17">
        <f>U1387*1.075</f>
        <v>10.319999999999999</v>
      </c>
      <c r="AV1387" s="30">
        <f>MIN(AN1387,AT1387,AU1387)</f>
        <v>0</v>
      </c>
      <c r="AW1387" s="42" t="s">
        <v>53</v>
      </c>
      <c r="AX1387" s="17" t="s">
        <v>52</v>
      </c>
      <c r="AY1387" s="33">
        <v>6.5</v>
      </c>
      <c r="AZ1387" s="34">
        <f>IF(AND(AY1387&gt;0,AY1387&lt;=10),AY1387*0.25,IF(AND(AY1387&gt;10,AY1387&lt;=50),AY1387*0.17,IF(AND(AY1387&gt;10,AY1387&lt;=100),AY1387*0.12,IF(AY1387&gt;100,AY1387*0.1))))</f>
        <v>1.625</v>
      </c>
      <c r="BA1387" s="35">
        <f>AZ1387+AY1387</f>
        <v>8.125</v>
      </c>
      <c r="BB1387" s="33">
        <f>BA1387+BA1387*0.08</f>
        <v>8.7750000000000004</v>
      </c>
    </row>
    <row r="1388" spans="1:54" s="17" customFormat="1" ht="30">
      <c r="A1388" s="43" t="s">
        <v>5984</v>
      </c>
      <c r="B1388" s="23">
        <v>1390</v>
      </c>
      <c r="C1388" s="44">
        <v>16358</v>
      </c>
      <c r="D1388" s="44"/>
      <c r="E1388" s="45" t="s">
        <v>6110</v>
      </c>
      <c r="F1388" s="45" t="s">
        <v>2366</v>
      </c>
      <c r="G1388" s="35" t="s">
        <v>1281</v>
      </c>
      <c r="H1388" s="48" t="s">
        <v>622</v>
      </c>
      <c r="I1388" s="45" t="s">
        <v>106</v>
      </c>
      <c r="J1388" s="45" t="s">
        <v>6111</v>
      </c>
      <c r="K1388" s="46"/>
      <c r="L1388" s="45"/>
      <c r="M1388" s="47">
        <v>30</v>
      </c>
      <c r="N1388" s="45" t="s">
        <v>47</v>
      </c>
      <c r="O1388" s="45" t="s">
        <v>5986</v>
      </c>
      <c r="P1388" s="45" t="s">
        <v>5987</v>
      </c>
      <c r="Q1388" s="45" t="s">
        <v>6114</v>
      </c>
      <c r="R1388" s="29">
        <v>10.220000000000001</v>
      </c>
      <c r="S1388" s="30"/>
      <c r="T1388" s="31">
        <v>8.9499999999999993</v>
      </c>
      <c r="U1388" s="9">
        <v>6.2</v>
      </c>
      <c r="V1388" s="29">
        <v>11.4</v>
      </c>
      <c r="W1388" s="30"/>
      <c r="X1388" s="30"/>
      <c r="Y1388" s="30"/>
      <c r="Z1388" s="30">
        <v>9.0299999999999994</v>
      </c>
      <c r="AA1388" s="30"/>
      <c r="AB1388" s="30"/>
      <c r="AC1388" s="30"/>
      <c r="AD1388" s="30"/>
      <c r="AE1388" s="32">
        <v>11.4</v>
      </c>
      <c r="AN1388" s="33">
        <v>10.220000000000001</v>
      </c>
      <c r="AO1388" s="17" t="s">
        <v>51</v>
      </c>
      <c r="AP1388" s="32" t="s">
        <v>52</v>
      </c>
      <c r="AQ1388" s="17" t="e">
        <f>AVERAGE(SMALL(AE1388:AI1388,1),SMALL(AE1388:AI1388,2))</f>
        <v>#NUM!</v>
      </c>
      <c r="AR1388" s="17" t="e">
        <f>IF(R1388 &lt;=( AVERAGE(SMALL(AE1388:AI1388,1),SMALL(AE1388:AI1388,2))), R1388, "")</f>
        <v>#NUM!</v>
      </c>
      <c r="AS1388" s="17" t="e">
        <f>AVERAGE(SMALL(AJ1388:AM1388,1),SMALL(AJ1388:AM1388,2))</f>
        <v>#NUM!</v>
      </c>
      <c r="AT1388" s="17">
        <f>T1388*1.075</f>
        <v>9.6212499999999981</v>
      </c>
      <c r="AU1388" s="17">
        <f>U1388*1.075</f>
        <v>6.665</v>
      </c>
      <c r="AV1388" s="30">
        <f>MIN(AN1388,AT1388,AU1388)</f>
        <v>6.665</v>
      </c>
      <c r="AW1388" s="17" t="s">
        <v>75</v>
      </c>
      <c r="AX1388" s="17" t="s">
        <v>76</v>
      </c>
      <c r="AY1388" s="33">
        <v>6.67</v>
      </c>
      <c r="AZ1388" s="34">
        <f>IF(AND(AY1388&gt;0,AY1388&lt;=10),AY1388*0.25,IF(AND(AY1388&gt;10,AY1388&lt;=50),AY1388*0.17,IF(AND(AY1388&gt;10,AY1388&lt;=100),AY1388*0.12,IF(AY1388&gt;100,AY1388*0.1))))</f>
        <v>1.6675</v>
      </c>
      <c r="BA1388" s="35">
        <f>AZ1388+AY1388</f>
        <v>8.3375000000000004</v>
      </c>
      <c r="BB1388" s="33">
        <f>BA1388+BA1388*0.08</f>
        <v>9.0045000000000002</v>
      </c>
    </row>
    <row r="1389" spans="1:54" s="17" customFormat="1" ht="30">
      <c r="A1389" s="43" t="s">
        <v>5984</v>
      </c>
      <c r="B1389" s="23">
        <v>1358</v>
      </c>
      <c r="C1389" s="44">
        <v>5809</v>
      </c>
      <c r="D1389" s="44"/>
      <c r="E1389" s="45" t="s">
        <v>6002</v>
      </c>
      <c r="F1389" s="45" t="s">
        <v>6008</v>
      </c>
      <c r="G1389" s="35" t="s">
        <v>6004</v>
      </c>
      <c r="H1389" s="48" t="s">
        <v>6009</v>
      </c>
      <c r="I1389" s="45" t="s">
        <v>143</v>
      </c>
      <c r="J1389" s="45" t="s">
        <v>2480</v>
      </c>
      <c r="K1389" s="46"/>
      <c r="L1389" s="45"/>
      <c r="M1389" s="47">
        <v>30</v>
      </c>
      <c r="N1389" s="45" t="s">
        <v>47</v>
      </c>
      <c r="O1389" s="45" t="s">
        <v>5986</v>
      </c>
      <c r="P1389" s="45" t="s">
        <v>6006</v>
      </c>
      <c r="Q1389" s="45" t="s">
        <v>6010</v>
      </c>
      <c r="R1389" s="29">
        <v>9.15</v>
      </c>
      <c r="S1389" s="30"/>
      <c r="T1389" s="31">
        <v>9.75</v>
      </c>
      <c r="U1389" s="9">
        <v>6.29</v>
      </c>
      <c r="V1389" s="29">
        <v>8.6999999999999993</v>
      </c>
      <c r="W1389" s="30"/>
      <c r="X1389" s="30"/>
      <c r="Y1389" s="30"/>
      <c r="Z1389" s="30"/>
      <c r="AA1389" s="30"/>
      <c r="AB1389" s="30"/>
      <c r="AC1389" s="30"/>
      <c r="AD1389" s="30"/>
      <c r="AE1389" s="32">
        <v>8.6999999999999993</v>
      </c>
      <c r="AF1389" s="17">
        <v>12.195</v>
      </c>
      <c r="AN1389" s="33">
        <v>8.6999999999999993</v>
      </c>
      <c r="AO1389" s="17" t="s">
        <v>380</v>
      </c>
      <c r="AP1389" s="32" t="s">
        <v>381</v>
      </c>
      <c r="AQ1389" s="17">
        <f>AVERAGE(SMALL(AE1389:AI1389,1),SMALL(AE1389:AI1389,2))</f>
        <v>10.4475</v>
      </c>
      <c r="AR1389" s="17">
        <f>IF(R1389 &lt;=( AVERAGE(SMALL(AE1389:AI1389,1),SMALL(AE1389:AI1389,2))), R1389, "")</f>
        <v>9.15</v>
      </c>
      <c r="AS1389" s="17" t="e">
        <f>AVERAGE(SMALL(AJ1389:AM1389,1),SMALL(AJ1389:AM1389,2))</f>
        <v>#NUM!</v>
      </c>
      <c r="AT1389" s="17">
        <f>T1389*1.075</f>
        <v>10.481249999999999</v>
      </c>
      <c r="AU1389" s="17">
        <f>U1389*1.075</f>
        <v>6.7617500000000001</v>
      </c>
      <c r="AV1389" s="30">
        <f>MIN(AN1389,AT1389,AU1389)</f>
        <v>6.7617500000000001</v>
      </c>
      <c r="AW1389" s="17" t="s">
        <v>75</v>
      </c>
      <c r="AX1389" s="17" t="s">
        <v>76</v>
      </c>
      <c r="AY1389" s="33">
        <v>6.76</v>
      </c>
      <c r="AZ1389" s="34">
        <f>IF(AND(AY1389&gt;0,AY1389&lt;=10),AY1389*0.25,IF(AND(AY1389&gt;10,AY1389&lt;=50),AY1389*0.17,IF(AND(AY1389&gt;10,AY1389&lt;=100),AY1389*0.12,IF(AY1389&gt;100,AY1389*0.1))))</f>
        <v>1.69</v>
      </c>
      <c r="BA1389" s="35">
        <f>AZ1389+AY1389</f>
        <v>8.4499999999999993</v>
      </c>
      <c r="BB1389" s="33">
        <f>BA1389+BA1389*0.08</f>
        <v>9.1259999999999994</v>
      </c>
    </row>
    <row r="1390" spans="1:54" s="17" customFormat="1" ht="30">
      <c r="A1390" s="43" t="s">
        <v>5984</v>
      </c>
      <c r="B1390" s="23">
        <v>1357</v>
      </c>
      <c r="C1390" s="44">
        <v>5808</v>
      </c>
      <c r="D1390" s="44"/>
      <c r="E1390" s="45" t="s">
        <v>6002</v>
      </c>
      <c r="F1390" s="45" t="s">
        <v>6003</v>
      </c>
      <c r="G1390" s="35" t="s">
        <v>6004</v>
      </c>
      <c r="H1390" s="48" t="s">
        <v>6005</v>
      </c>
      <c r="I1390" s="45" t="s">
        <v>143</v>
      </c>
      <c r="J1390" s="45" t="s">
        <v>2480</v>
      </c>
      <c r="K1390" s="46"/>
      <c r="L1390" s="45"/>
      <c r="M1390" s="47">
        <v>30</v>
      </c>
      <c r="N1390" s="45" t="s">
        <v>47</v>
      </c>
      <c r="O1390" s="45" t="s">
        <v>5986</v>
      </c>
      <c r="P1390" s="45" t="s">
        <v>6006</v>
      </c>
      <c r="Q1390" s="45" t="s">
        <v>6007</v>
      </c>
      <c r="R1390" s="29">
        <v>9.9499999999999993</v>
      </c>
      <c r="S1390" s="30"/>
      <c r="T1390" s="31">
        <v>10.08</v>
      </c>
      <c r="U1390" s="9">
        <v>6.35</v>
      </c>
      <c r="V1390" s="29">
        <v>8.6999999999999993</v>
      </c>
      <c r="W1390" s="30"/>
      <c r="X1390" s="30"/>
      <c r="Y1390" s="30"/>
      <c r="Z1390" s="30"/>
      <c r="AA1390" s="30"/>
      <c r="AB1390" s="30"/>
      <c r="AC1390" s="30"/>
      <c r="AD1390" s="30"/>
      <c r="AE1390" s="32">
        <v>8.6999999999999993</v>
      </c>
      <c r="AN1390" s="33">
        <v>8.6999999999999993</v>
      </c>
      <c r="AO1390" s="17" t="s">
        <v>380</v>
      </c>
      <c r="AP1390" s="32" t="s">
        <v>381</v>
      </c>
      <c r="AQ1390" s="17" t="e">
        <f>AVERAGE(SMALL(AE1390:AI1390,1),SMALL(AE1390:AI1390,2))</f>
        <v>#NUM!</v>
      </c>
      <c r="AR1390" s="17" t="e">
        <f>IF(R1390 &lt;=( AVERAGE(SMALL(AE1390:AI1390,1),SMALL(AE1390:AI1390,2))), R1390, "")</f>
        <v>#NUM!</v>
      </c>
      <c r="AS1390" s="17" t="e">
        <f>AVERAGE(SMALL(AJ1390:AM1390,1),SMALL(AJ1390:AM1390,2))</f>
        <v>#NUM!</v>
      </c>
      <c r="AT1390" s="17">
        <f>T1390*1.075</f>
        <v>10.836</v>
      </c>
      <c r="AU1390" s="17">
        <f>U1390*1.075</f>
        <v>6.826249999999999</v>
      </c>
      <c r="AV1390" s="30">
        <f>MIN(AN1390,AT1390,AU1390)</f>
        <v>6.826249999999999</v>
      </c>
      <c r="AW1390" s="17" t="s">
        <v>75</v>
      </c>
      <c r="AX1390" s="17" t="s">
        <v>76</v>
      </c>
      <c r="AY1390" s="33">
        <v>6.83</v>
      </c>
      <c r="AZ1390" s="34">
        <f>IF(AND(AY1390&gt;0,AY1390&lt;=10),AY1390*0.25,IF(AND(AY1390&gt;10,AY1390&lt;=50),AY1390*0.17,IF(AND(AY1390&gt;10,AY1390&lt;=100),AY1390*0.12,IF(AY1390&gt;100,AY1390*0.1))))</f>
        <v>1.7075</v>
      </c>
      <c r="BA1390" s="35">
        <f>AZ1390+AY1390</f>
        <v>8.5374999999999996</v>
      </c>
      <c r="BB1390" s="33">
        <f>BA1390+BA1390*0.08</f>
        <v>9.2204999999999995</v>
      </c>
    </row>
    <row r="1391" spans="1:54" s="17" customFormat="1" ht="30">
      <c r="A1391" s="43" t="s">
        <v>5984</v>
      </c>
      <c r="B1391" s="23">
        <v>1356</v>
      </c>
      <c r="C1391" s="44">
        <v>12143</v>
      </c>
      <c r="D1391" s="44"/>
      <c r="E1391" s="45" t="s">
        <v>5995</v>
      </c>
      <c r="F1391" s="45" t="s">
        <v>5996</v>
      </c>
      <c r="G1391" s="35" t="s">
        <v>5997</v>
      </c>
      <c r="H1391" s="48" t="s">
        <v>6000</v>
      </c>
      <c r="I1391" s="45" t="s">
        <v>106</v>
      </c>
      <c r="J1391" s="45" t="s">
        <v>5998</v>
      </c>
      <c r="K1391" s="46"/>
      <c r="L1391" s="45"/>
      <c r="M1391" s="47">
        <v>30</v>
      </c>
      <c r="N1391" s="45" t="s">
        <v>47</v>
      </c>
      <c r="O1391" s="45" t="s">
        <v>5986</v>
      </c>
      <c r="P1391" s="45" t="s">
        <v>5987</v>
      </c>
      <c r="Q1391" s="45" t="s">
        <v>6001</v>
      </c>
      <c r="R1391" s="29">
        <v>8.9</v>
      </c>
      <c r="S1391" s="30"/>
      <c r="T1391" s="31">
        <v>8.77</v>
      </c>
      <c r="U1391" s="9">
        <v>6.97</v>
      </c>
      <c r="V1391" s="29">
        <v>6.95</v>
      </c>
      <c r="W1391" s="30"/>
      <c r="X1391" s="30"/>
      <c r="Y1391" s="30"/>
      <c r="Z1391" s="30"/>
      <c r="AA1391" s="30"/>
      <c r="AB1391" s="30"/>
      <c r="AC1391" s="30"/>
      <c r="AD1391" s="30"/>
      <c r="AE1391" s="32">
        <v>6.95</v>
      </c>
      <c r="AN1391" s="33">
        <v>6.95</v>
      </c>
      <c r="AO1391" s="17" t="s">
        <v>380</v>
      </c>
      <c r="AP1391" s="32" t="s">
        <v>381</v>
      </c>
      <c r="AQ1391" s="17" t="e">
        <f>AVERAGE(SMALL(AE1391:AI1391,1),SMALL(AE1391:AI1391,2))</f>
        <v>#NUM!</v>
      </c>
      <c r="AR1391" s="17" t="e">
        <f>IF(R1391 &lt;=( AVERAGE(SMALL(AE1391:AI1391,1),SMALL(AE1391:AI1391,2))), R1391, "")</f>
        <v>#NUM!</v>
      </c>
      <c r="AS1391" s="17" t="e">
        <f>AVERAGE(SMALL(AJ1391:AM1391,1),SMALL(AJ1391:AM1391,2))</f>
        <v>#NUM!</v>
      </c>
      <c r="AT1391" s="17">
        <f>T1391*1.075</f>
        <v>9.4277499999999996</v>
      </c>
      <c r="AU1391" s="17">
        <f>U1391*1.075</f>
        <v>7.4927499999999991</v>
      </c>
      <c r="AV1391" s="30">
        <f>MIN(AN1391,AT1391,AU1391)</f>
        <v>6.95</v>
      </c>
      <c r="AW1391" s="17" t="s">
        <v>380</v>
      </c>
      <c r="AX1391" s="17" t="s">
        <v>381</v>
      </c>
      <c r="AY1391" s="33">
        <v>6.95</v>
      </c>
      <c r="AZ1391" s="34">
        <f>IF(AND(AY1391&gt;0,AY1391&lt;=10),AY1391*0.25,IF(AND(AY1391&gt;10,AY1391&lt;=50),AY1391*0.17,IF(AND(AY1391&gt;10,AY1391&lt;=100),AY1391*0.12,IF(AY1391&gt;100,AY1391*0.1))))</f>
        <v>1.7375</v>
      </c>
      <c r="BA1391" s="35">
        <f>AZ1391+AY1391</f>
        <v>8.6875</v>
      </c>
      <c r="BB1391" s="33">
        <f>BA1391+BA1391*0.08</f>
        <v>9.3825000000000003</v>
      </c>
    </row>
    <row r="1392" spans="1:54" s="17" customFormat="1" ht="30">
      <c r="A1392" s="43" t="s">
        <v>5984</v>
      </c>
      <c r="B1392" s="23">
        <v>1367</v>
      </c>
      <c r="C1392" s="44">
        <v>17746</v>
      </c>
      <c r="D1392" s="44"/>
      <c r="E1392" s="45" t="s">
        <v>6039</v>
      </c>
      <c r="F1392" s="45" t="s">
        <v>6040</v>
      </c>
      <c r="G1392" s="35" t="s">
        <v>895</v>
      </c>
      <c r="H1392" s="48" t="s">
        <v>6041</v>
      </c>
      <c r="I1392" s="45" t="s">
        <v>143</v>
      </c>
      <c r="J1392" s="45" t="s">
        <v>6042</v>
      </c>
      <c r="K1392" s="46"/>
      <c r="L1392" s="45"/>
      <c r="M1392" s="47">
        <v>30</v>
      </c>
      <c r="N1392" s="45" t="s">
        <v>47</v>
      </c>
      <c r="O1392" s="45" t="s">
        <v>5986</v>
      </c>
      <c r="P1392" s="45" t="s">
        <v>6043</v>
      </c>
      <c r="Q1392" s="45" t="s">
        <v>6044</v>
      </c>
      <c r="R1392" s="29">
        <v>10.3</v>
      </c>
      <c r="S1392" s="30"/>
      <c r="T1392" s="31">
        <v>13.13</v>
      </c>
      <c r="U1392" s="9">
        <v>8.1300000000000008</v>
      </c>
      <c r="V1392" s="29">
        <v>9.6</v>
      </c>
      <c r="W1392" s="30"/>
      <c r="X1392" s="30"/>
      <c r="Y1392" s="30"/>
      <c r="Z1392" s="30"/>
      <c r="AA1392" s="30"/>
      <c r="AB1392" s="30"/>
      <c r="AC1392" s="30"/>
      <c r="AD1392" s="30"/>
      <c r="AE1392" s="32">
        <v>9.6</v>
      </c>
      <c r="AI1392" s="17">
        <v>12.8</v>
      </c>
      <c r="AN1392" s="33">
        <v>10.3</v>
      </c>
      <c r="AO1392" s="17" t="s">
        <v>51</v>
      </c>
      <c r="AP1392" s="32" t="s">
        <v>52</v>
      </c>
      <c r="AQ1392" s="17">
        <f>AVERAGE(SMALL(AE1392:AI1392,1),SMALL(AE1392:AI1392,2))</f>
        <v>11.2</v>
      </c>
      <c r="AR1392" s="17">
        <f>IF(R1392 &lt;=( AVERAGE(SMALL(AE1392:AI1392,1),SMALL(AE1392:AI1392,2))), R1392, "")</f>
        <v>10.3</v>
      </c>
      <c r="AS1392" s="17" t="e">
        <f>AVERAGE(SMALL(AJ1392:AM1392,1),SMALL(AJ1392:AM1392,2))</f>
        <v>#NUM!</v>
      </c>
      <c r="AT1392" s="17">
        <f>T1392*1.075</f>
        <v>14.114750000000001</v>
      </c>
      <c r="AU1392" s="17">
        <f>U1392*1.075</f>
        <v>8.7397500000000008</v>
      </c>
      <c r="AV1392" s="30">
        <f>MIN(AN1392,AT1392,AU1392)</f>
        <v>8.7397500000000008</v>
      </c>
      <c r="AW1392" s="17" t="s">
        <v>75</v>
      </c>
      <c r="AX1392" s="17" t="s">
        <v>76</v>
      </c>
      <c r="AY1392" s="33">
        <v>8.74</v>
      </c>
      <c r="AZ1392" s="34">
        <f>IF(AND(AY1392&gt;0,AY1392&lt;=10),AY1392*0.25,IF(AND(AY1392&gt;10,AY1392&lt;=50),AY1392*0.17,IF(AND(AY1392&gt;10,AY1392&lt;=100),AY1392*0.12,IF(AY1392&gt;100,AY1392*0.1))))</f>
        <v>2.1850000000000001</v>
      </c>
      <c r="BA1392" s="35">
        <f>AZ1392+AY1392</f>
        <v>10.925000000000001</v>
      </c>
      <c r="BB1392" s="33">
        <f>BA1392+BA1392*0.08</f>
        <v>11.799000000000001</v>
      </c>
    </row>
    <row r="1393" spans="1:116" s="17" customFormat="1" ht="30">
      <c r="A1393" s="43" t="s">
        <v>5984</v>
      </c>
      <c r="B1393" s="23">
        <v>1388</v>
      </c>
      <c r="C1393" s="44">
        <v>16415</v>
      </c>
      <c r="D1393" s="44"/>
      <c r="E1393" s="45" t="s">
        <v>6110</v>
      </c>
      <c r="F1393" s="45" t="s">
        <v>2366</v>
      </c>
      <c r="G1393" s="35" t="s">
        <v>1281</v>
      </c>
      <c r="H1393" s="48" t="s">
        <v>615</v>
      </c>
      <c r="I1393" s="45" t="s">
        <v>106</v>
      </c>
      <c r="J1393" s="45" t="s">
        <v>6111</v>
      </c>
      <c r="K1393" s="46"/>
      <c r="L1393" s="45"/>
      <c r="M1393" s="47">
        <v>30</v>
      </c>
      <c r="N1393" s="45" t="s">
        <v>47</v>
      </c>
      <c r="O1393" s="45" t="s">
        <v>5986</v>
      </c>
      <c r="P1393" s="45" t="s">
        <v>5987</v>
      </c>
      <c r="Q1393" s="45" t="s">
        <v>6112</v>
      </c>
      <c r="R1393" s="29">
        <v>11.34</v>
      </c>
      <c r="S1393" s="30"/>
      <c r="T1393" s="31">
        <v>11.98</v>
      </c>
      <c r="U1393" s="9">
        <v>8.3000000000000007</v>
      </c>
      <c r="V1393" s="29">
        <v>11.4</v>
      </c>
      <c r="W1393" s="30"/>
      <c r="X1393" s="30"/>
      <c r="Y1393" s="30"/>
      <c r="Z1393" s="30">
        <v>9.6999999999999993</v>
      </c>
      <c r="AA1393" s="30"/>
      <c r="AB1393" s="30"/>
      <c r="AC1393" s="30"/>
      <c r="AD1393" s="30"/>
      <c r="AE1393" s="32">
        <v>11.4</v>
      </c>
      <c r="AN1393" s="33">
        <v>11.34</v>
      </c>
      <c r="AO1393" s="17" t="s">
        <v>51</v>
      </c>
      <c r="AP1393" s="32" t="s">
        <v>52</v>
      </c>
      <c r="AQ1393" s="17" t="e">
        <f>AVERAGE(SMALL(AE1393:AI1393,1),SMALL(AE1393:AI1393,2))</f>
        <v>#NUM!</v>
      </c>
      <c r="AR1393" s="17" t="e">
        <f>IF(R1393 &lt;=( AVERAGE(SMALL(AE1393:AI1393,1),SMALL(AE1393:AI1393,2))), R1393, "")</f>
        <v>#NUM!</v>
      </c>
      <c r="AS1393" s="17" t="e">
        <f>AVERAGE(SMALL(AJ1393:AM1393,1),SMALL(AJ1393:AM1393,2))</f>
        <v>#NUM!</v>
      </c>
      <c r="AT1393" s="17">
        <f>T1393*1.075</f>
        <v>12.878500000000001</v>
      </c>
      <c r="AU1393" s="17">
        <f>U1393*1.075</f>
        <v>8.9225000000000012</v>
      </c>
      <c r="AV1393" s="30">
        <f>MIN(AN1393,AT1393,AU1393)</f>
        <v>8.9225000000000012</v>
      </c>
      <c r="AW1393" s="17" t="s">
        <v>75</v>
      </c>
      <c r="AX1393" s="17" t="s">
        <v>76</v>
      </c>
      <c r="AY1393" s="33">
        <v>8.92</v>
      </c>
      <c r="AZ1393" s="34">
        <f>IF(AND(AY1393&gt;0,AY1393&lt;=10),AY1393*0.25,IF(AND(AY1393&gt;10,AY1393&lt;=50),AY1393*0.17,IF(AND(AY1393&gt;10,AY1393&lt;=100),AY1393*0.12,IF(AY1393&gt;100,AY1393*0.1))))</f>
        <v>2.23</v>
      </c>
      <c r="BA1393" s="35">
        <f>AZ1393+AY1393</f>
        <v>11.15</v>
      </c>
      <c r="BB1393" s="33">
        <f>BA1393+BA1393*0.08</f>
        <v>12.042</v>
      </c>
    </row>
    <row r="1394" spans="1:116" s="17" customFormat="1" ht="30">
      <c r="A1394" s="43" t="s">
        <v>5984</v>
      </c>
      <c r="B1394" s="23">
        <v>1389</v>
      </c>
      <c r="C1394" s="44">
        <v>16416</v>
      </c>
      <c r="D1394" s="44"/>
      <c r="E1394" s="45" t="s">
        <v>6110</v>
      </c>
      <c r="F1394" s="45" t="s">
        <v>2366</v>
      </c>
      <c r="G1394" s="35" t="s">
        <v>1281</v>
      </c>
      <c r="H1394" s="48" t="s">
        <v>1284</v>
      </c>
      <c r="I1394" s="45" t="s">
        <v>106</v>
      </c>
      <c r="J1394" s="45" t="s">
        <v>6111</v>
      </c>
      <c r="K1394" s="46"/>
      <c r="L1394" s="45"/>
      <c r="M1394" s="47">
        <v>30</v>
      </c>
      <c r="N1394" s="45" t="s">
        <v>47</v>
      </c>
      <c r="O1394" s="45" t="s">
        <v>5986</v>
      </c>
      <c r="P1394" s="45" t="s">
        <v>5987</v>
      </c>
      <c r="Q1394" s="45" t="s">
        <v>6113</v>
      </c>
      <c r="R1394" s="29">
        <v>13.9</v>
      </c>
      <c r="S1394" s="30"/>
      <c r="T1394" s="31">
        <v>15.32</v>
      </c>
      <c r="U1394" s="9">
        <v>10.61</v>
      </c>
      <c r="V1394" s="29">
        <v>11.4</v>
      </c>
      <c r="W1394" s="30"/>
      <c r="X1394" s="30"/>
      <c r="Y1394" s="30"/>
      <c r="Z1394" s="30">
        <v>11.1</v>
      </c>
      <c r="AA1394" s="30"/>
      <c r="AB1394" s="30"/>
      <c r="AC1394" s="30"/>
      <c r="AD1394" s="30"/>
      <c r="AE1394" s="32">
        <v>11.4</v>
      </c>
      <c r="AN1394" s="33">
        <v>13.9</v>
      </c>
      <c r="AO1394" s="17" t="s">
        <v>51</v>
      </c>
      <c r="AP1394" s="32" t="s">
        <v>52</v>
      </c>
      <c r="AQ1394" s="17" t="e">
        <f>AVERAGE(SMALL(AE1394:AI1394,1),SMALL(AE1394:AI1394,2))</f>
        <v>#NUM!</v>
      </c>
      <c r="AR1394" s="17" t="e">
        <f>IF(R1394 &lt;=( AVERAGE(SMALL(AE1394:AI1394,1),SMALL(AE1394:AI1394,2))), R1394, "")</f>
        <v>#NUM!</v>
      </c>
      <c r="AS1394" s="17" t="e">
        <f>AVERAGE(SMALL(AJ1394:AM1394,1),SMALL(AJ1394:AM1394,2))</f>
        <v>#NUM!</v>
      </c>
      <c r="AT1394" s="17">
        <f>T1394*1.075</f>
        <v>16.469000000000001</v>
      </c>
      <c r="AU1394" s="17">
        <f>U1394*1.075</f>
        <v>11.405749999999999</v>
      </c>
      <c r="AV1394" s="30">
        <f>MIN(AN1394,AT1394,AU1394)</f>
        <v>11.405749999999999</v>
      </c>
      <c r="AW1394" s="17" t="s">
        <v>75</v>
      </c>
      <c r="AX1394" s="17" t="s">
        <v>76</v>
      </c>
      <c r="AY1394" s="33">
        <v>11.41</v>
      </c>
      <c r="AZ1394" s="34">
        <f>IF(AND(AY1394&gt;0,AY1394&lt;=10),AY1394*0.25,IF(AND(AY1394&gt;10,AY1394&lt;=50),AY1394*0.17,IF(AND(AY1394&gt;10,AY1394&lt;=100),AY1394*0.12,IF(AY1394&gt;100,AY1394*0.1))))</f>
        <v>1.9397000000000002</v>
      </c>
      <c r="BA1394" s="35">
        <f>AZ1394+AY1394</f>
        <v>13.3497</v>
      </c>
      <c r="BB1394" s="33">
        <f>BA1394+BA1394*0.08</f>
        <v>14.417676</v>
      </c>
    </row>
    <row r="1395" spans="1:116" s="49" customFormat="1" ht="45">
      <c r="A1395" s="43" t="s">
        <v>5984</v>
      </c>
      <c r="B1395" s="23">
        <v>1368</v>
      </c>
      <c r="C1395" s="44">
        <v>19288</v>
      </c>
      <c r="D1395" s="44"/>
      <c r="E1395" s="45" t="s">
        <v>6045</v>
      </c>
      <c r="F1395" s="45" t="s">
        <v>6046</v>
      </c>
      <c r="G1395" s="35" t="s">
        <v>6047</v>
      </c>
      <c r="H1395" s="48" t="s">
        <v>953</v>
      </c>
      <c r="I1395" s="45" t="s">
        <v>45</v>
      </c>
      <c r="J1395" s="45" t="s">
        <v>6048</v>
      </c>
      <c r="K1395" s="46"/>
      <c r="L1395" s="45"/>
      <c r="M1395" s="47">
        <v>20</v>
      </c>
      <c r="N1395" s="45" t="s">
        <v>47</v>
      </c>
      <c r="O1395" s="45" t="s">
        <v>5986</v>
      </c>
      <c r="P1395" s="45" t="s">
        <v>6049</v>
      </c>
      <c r="Q1395" s="45" t="s">
        <v>6050</v>
      </c>
      <c r="R1395" s="29">
        <v>14.5</v>
      </c>
      <c r="S1395" s="30"/>
      <c r="T1395" s="31">
        <v>15.89</v>
      </c>
      <c r="U1395" s="9">
        <v>11.66</v>
      </c>
      <c r="V1395" s="29">
        <v>18</v>
      </c>
      <c r="W1395" s="30"/>
      <c r="X1395" s="30"/>
      <c r="Y1395" s="30"/>
      <c r="Z1395" s="30"/>
      <c r="AA1395" s="30"/>
      <c r="AB1395" s="30"/>
      <c r="AC1395" s="30"/>
      <c r="AD1395" s="30"/>
      <c r="AE1395" s="32">
        <v>18</v>
      </c>
      <c r="AF1395" s="17"/>
      <c r="AG1395" s="17"/>
      <c r="AH1395" s="17"/>
      <c r="AI1395" s="17"/>
      <c r="AJ1395" s="17"/>
      <c r="AK1395" s="17"/>
      <c r="AL1395" s="17"/>
      <c r="AM1395" s="17"/>
      <c r="AN1395" s="33">
        <v>14.5</v>
      </c>
      <c r="AO1395" s="17" t="s">
        <v>51</v>
      </c>
      <c r="AP1395" s="32" t="s">
        <v>52</v>
      </c>
      <c r="AQ1395" s="17" t="e">
        <f>AVERAGE(SMALL(AE1395:AI1395,1),SMALL(AE1395:AI1395,2))</f>
        <v>#NUM!</v>
      </c>
      <c r="AR1395" s="17" t="e">
        <f>IF(R1395 &lt;=( AVERAGE(SMALL(AE1395:AI1395,1),SMALL(AE1395:AI1395,2))), R1395, "")</f>
        <v>#NUM!</v>
      </c>
      <c r="AS1395" s="17" t="e">
        <f>AVERAGE(SMALL(AJ1395:AM1395,1),SMALL(AJ1395:AM1395,2))</f>
        <v>#NUM!</v>
      </c>
      <c r="AT1395" s="17">
        <f>T1395*1.075</f>
        <v>17.08175</v>
      </c>
      <c r="AU1395" s="17">
        <f>U1395*1.075</f>
        <v>12.5345</v>
      </c>
      <c r="AV1395" s="30">
        <f>MIN(AN1395,AT1395,AU1395)</f>
        <v>12.5345</v>
      </c>
      <c r="AW1395" s="17" t="s">
        <v>75</v>
      </c>
      <c r="AX1395" s="17" t="s">
        <v>76</v>
      </c>
      <c r="AY1395" s="33">
        <v>12.53</v>
      </c>
      <c r="AZ1395" s="34">
        <f>IF(AND(AY1395&gt;0,AY1395&lt;=10),AY1395*0.25,IF(AND(AY1395&gt;10,AY1395&lt;=50),AY1395*0.17,IF(AND(AY1395&gt;10,AY1395&lt;=100),AY1395*0.12,IF(AY1395&gt;100,AY1395*0.1))))</f>
        <v>2.1301000000000001</v>
      </c>
      <c r="BA1395" s="35">
        <f>AZ1395+AY1395</f>
        <v>14.6601</v>
      </c>
      <c r="BB1395" s="33">
        <f>BA1395+BA1395*0.08</f>
        <v>15.832908</v>
      </c>
      <c r="BC1395" s="17"/>
      <c r="BD1395" s="17"/>
      <c r="BE1395" s="17"/>
      <c r="BF1395" s="17"/>
      <c r="BG1395" s="17"/>
      <c r="BH1395" s="17"/>
      <c r="BI1395" s="17"/>
      <c r="BJ1395" s="17"/>
      <c r="BK1395" s="17"/>
      <c r="BL1395" s="17"/>
      <c r="BM1395" s="17"/>
      <c r="BN1395" s="17"/>
      <c r="BO1395" s="17"/>
      <c r="BP1395" s="17"/>
      <c r="BQ1395" s="17"/>
      <c r="BR1395" s="17"/>
      <c r="BS1395" s="17"/>
      <c r="BT1395" s="17"/>
      <c r="BU1395" s="17"/>
      <c r="BV1395" s="17"/>
      <c r="BW1395" s="17"/>
      <c r="BX1395" s="17"/>
      <c r="BY1395" s="17"/>
      <c r="BZ1395" s="17"/>
      <c r="CA1395" s="17"/>
      <c r="CB1395" s="17"/>
      <c r="CC1395" s="17"/>
      <c r="CD1395" s="17"/>
      <c r="CE1395" s="17"/>
      <c r="CF1395" s="17"/>
      <c r="CG1395" s="17"/>
      <c r="CH1395" s="17"/>
      <c r="CI1395" s="17"/>
      <c r="CJ1395" s="17"/>
      <c r="CK1395" s="17"/>
      <c r="CL1395" s="17"/>
      <c r="CM1395" s="17"/>
      <c r="CN1395" s="17"/>
      <c r="CO1395" s="17"/>
      <c r="CP1395" s="17"/>
      <c r="CQ1395" s="17"/>
      <c r="CR1395" s="17"/>
      <c r="CS1395" s="17"/>
      <c r="CT1395" s="17"/>
      <c r="CU1395" s="17"/>
      <c r="CV1395" s="17"/>
      <c r="CW1395" s="17"/>
      <c r="CX1395" s="17"/>
      <c r="CY1395" s="17"/>
      <c r="CZ1395" s="17"/>
      <c r="DA1395" s="17"/>
      <c r="DB1395" s="17"/>
      <c r="DC1395" s="17"/>
      <c r="DD1395" s="17"/>
      <c r="DE1395" s="17"/>
      <c r="DF1395" s="17"/>
      <c r="DG1395" s="17"/>
      <c r="DH1395" s="17"/>
      <c r="DI1395" s="17"/>
      <c r="DJ1395" s="17"/>
      <c r="DK1395" s="17"/>
      <c r="DL1395" s="17"/>
    </row>
    <row r="1396" spans="1:116" s="49" customFormat="1" ht="45">
      <c r="A1396" s="43" t="s">
        <v>5984</v>
      </c>
      <c r="B1396" s="23">
        <v>1369</v>
      </c>
      <c r="C1396" s="44">
        <v>19459</v>
      </c>
      <c r="D1396" s="44"/>
      <c r="E1396" s="45" t="s">
        <v>6045</v>
      </c>
      <c r="F1396" s="45" t="s">
        <v>6046</v>
      </c>
      <c r="G1396" s="35" t="s">
        <v>6047</v>
      </c>
      <c r="H1396" s="48" t="s">
        <v>537</v>
      </c>
      <c r="I1396" s="45" t="s">
        <v>45</v>
      </c>
      <c r="J1396" s="45" t="s">
        <v>6048</v>
      </c>
      <c r="K1396" s="46"/>
      <c r="L1396" s="45"/>
      <c r="M1396" s="47">
        <v>20</v>
      </c>
      <c r="N1396" s="45" t="s">
        <v>47</v>
      </c>
      <c r="O1396" s="45" t="s">
        <v>5986</v>
      </c>
      <c r="P1396" s="45" t="s">
        <v>6049</v>
      </c>
      <c r="Q1396" s="45" t="s">
        <v>6051</v>
      </c>
      <c r="R1396" s="29">
        <v>15.5</v>
      </c>
      <c r="S1396" s="30"/>
      <c r="T1396" s="31">
        <v>17.04</v>
      </c>
      <c r="U1396" s="9">
        <v>12.5</v>
      </c>
      <c r="V1396" s="29">
        <v>18</v>
      </c>
      <c r="W1396" s="30"/>
      <c r="X1396" s="30"/>
      <c r="Y1396" s="30"/>
      <c r="Z1396" s="30"/>
      <c r="AA1396" s="30"/>
      <c r="AB1396" s="30"/>
      <c r="AC1396" s="30"/>
      <c r="AD1396" s="30"/>
      <c r="AE1396" s="32">
        <v>18</v>
      </c>
      <c r="AF1396" s="17"/>
      <c r="AG1396" s="17"/>
      <c r="AH1396" s="17"/>
      <c r="AI1396" s="17"/>
      <c r="AJ1396" s="17"/>
      <c r="AK1396" s="17"/>
      <c r="AL1396" s="17"/>
      <c r="AM1396" s="17"/>
      <c r="AN1396" s="33">
        <v>15.5</v>
      </c>
      <c r="AO1396" s="17" t="s">
        <v>51</v>
      </c>
      <c r="AP1396" s="32" t="s">
        <v>52</v>
      </c>
      <c r="AQ1396" s="17" t="e">
        <f>AVERAGE(SMALL(AE1396:AI1396,1),SMALL(AE1396:AI1396,2))</f>
        <v>#NUM!</v>
      </c>
      <c r="AR1396" s="17" t="e">
        <f>IF(R1396 &lt;=( AVERAGE(SMALL(AE1396:AI1396,1),SMALL(AE1396:AI1396,2))), R1396, "")</f>
        <v>#NUM!</v>
      </c>
      <c r="AS1396" s="17" t="e">
        <f>AVERAGE(SMALL(AJ1396:AM1396,1),SMALL(AJ1396:AM1396,2))</f>
        <v>#NUM!</v>
      </c>
      <c r="AT1396" s="17">
        <f>T1396*1.075</f>
        <v>18.317999999999998</v>
      </c>
      <c r="AU1396" s="17">
        <f>U1396*1.075</f>
        <v>13.4375</v>
      </c>
      <c r="AV1396" s="30">
        <f>MIN(AN1396,AT1396,AU1396)</f>
        <v>13.4375</v>
      </c>
      <c r="AW1396" s="17" t="s">
        <v>75</v>
      </c>
      <c r="AX1396" s="17" t="s">
        <v>76</v>
      </c>
      <c r="AY1396" s="33">
        <v>13.44</v>
      </c>
      <c r="AZ1396" s="34">
        <f>IF(AND(AY1396&gt;0,AY1396&lt;=10),AY1396*0.25,IF(AND(AY1396&gt;10,AY1396&lt;=50),AY1396*0.17,IF(AND(AY1396&gt;10,AY1396&lt;=100),AY1396*0.12,IF(AY1396&gt;100,AY1396*0.1))))</f>
        <v>2.2848000000000002</v>
      </c>
      <c r="BA1396" s="35">
        <f>AZ1396+AY1396</f>
        <v>15.7248</v>
      </c>
      <c r="BB1396" s="33">
        <f>BA1396+BA1396*0.08</f>
        <v>16.982783999999999</v>
      </c>
      <c r="BC1396" s="17"/>
      <c r="BD1396" s="17"/>
      <c r="BE1396" s="17"/>
      <c r="BF1396" s="17"/>
      <c r="BG1396" s="17"/>
      <c r="BH1396" s="17"/>
      <c r="BI1396" s="17"/>
      <c r="BJ1396" s="17"/>
      <c r="BK1396" s="17"/>
      <c r="BL1396" s="17"/>
      <c r="BM1396" s="17"/>
      <c r="BN1396" s="17"/>
      <c r="BO1396" s="17"/>
      <c r="BP1396" s="17"/>
      <c r="BQ1396" s="17"/>
      <c r="BR1396" s="17"/>
      <c r="BS1396" s="17"/>
      <c r="BT1396" s="17"/>
      <c r="BU1396" s="17"/>
      <c r="BV1396" s="17"/>
      <c r="BW1396" s="17"/>
      <c r="BX1396" s="17"/>
      <c r="BY1396" s="17"/>
      <c r="BZ1396" s="17"/>
      <c r="CA1396" s="17"/>
      <c r="CB1396" s="17"/>
      <c r="CC1396" s="17"/>
      <c r="CD1396" s="17"/>
      <c r="CE1396" s="17"/>
      <c r="CF1396" s="17"/>
      <c r="CG1396" s="17"/>
      <c r="CH1396" s="17"/>
      <c r="CI1396" s="17"/>
      <c r="CJ1396" s="17"/>
      <c r="CK1396" s="17"/>
      <c r="CL1396" s="17"/>
      <c r="CM1396" s="17"/>
      <c r="CN1396" s="17"/>
      <c r="CO1396" s="17"/>
      <c r="CP1396" s="17"/>
      <c r="CQ1396" s="17"/>
      <c r="CR1396" s="17"/>
      <c r="CS1396" s="17"/>
      <c r="CT1396" s="17"/>
      <c r="CU1396" s="17"/>
      <c r="CV1396" s="17"/>
      <c r="CW1396" s="17"/>
      <c r="CX1396" s="17"/>
      <c r="CY1396" s="17"/>
      <c r="CZ1396" s="17"/>
      <c r="DA1396" s="17"/>
      <c r="DB1396" s="17"/>
      <c r="DC1396" s="17"/>
      <c r="DD1396" s="17"/>
      <c r="DE1396" s="17"/>
      <c r="DF1396" s="17"/>
      <c r="DG1396" s="17"/>
      <c r="DH1396" s="17"/>
      <c r="DI1396" s="17"/>
      <c r="DJ1396" s="17"/>
      <c r="DK1396" s="17"/>
      <c r="DL1396" s="17"/>
    </row>
    <row r="1397" spans="1:116" s="17" customFormat="1" ht="60">
      <c r="A1397" s="22" t="s">
        <v>6133</v>
      </c>
      <c r="B1397" s="23">
        <v>1395</v>
      </c>
      <c r="C1397" s="24"/>
      <c r="D1397" s="24"/>
      <c r="E1397" s="26" t="s">
        <v>6134</v>
      </c>
      <c r="F1397" s="26" t="s">
        <v>6135</v>
      </c>
      <c r="G1397" s="25" t="s">
        <v>1036</v>
      </c>
      <c r="H1397" s="22" t="s">
        <v>6136</v>
      </c>
      <c r="I1397" s="26" t="s">
        <v>106</v>
      </c>
      <c r="J1397" s="26" t="s">
        <v>6137</v>
      </c>
      <c r="K1397" s="27"/>
      <c r="L1397" s="26"/>
      <c r="M1397" s="28">
        <v>1</v>
      </c>
      <c r="N1397" s="26" t="s">
        <v>47</v>
      </c>
      <c r="O1397" s="26" t="s">
        <v>6138</v>
      </c>
      <c r="P1397" s="26" t="s">
        <v>6139</v>
      </c>
      <c r="Q1397" s="26" t="s">
        <v>6140</v>
      </c>
      <c r="R1397" s="29">
        <v>5.26</v>
      </c>
      <c r="S1397" s="30"/>
      <c r="T1397" s="31">
        <v>7.5</v>
      </c>
      <c r="U1397" s="9" t="s">
        <v>58</v>
      </c>
      <c r="V1397" s="29">
        <v>4.5</v>
      </c>
      <c r="W1397" s="30"/>
      <c r="X1397" s="30"/>
      <c r="Y1397" s="30"/>
      <c r="Z1397" s="30"/>
      <c r="AA1397" s="30"/>
      <c r="AB1397" s="30"/>
      <c r="AC1397" s="30"/>
      <c r="AD1397" s="30"/>
      <c r="AE1397" s="32"/>
      <c r="AN1397" s="33"/>
      <c r="AP1397" s="32"/>
      <c r="AQ1397" s="17" t="e">
        <f>AVERAGE(SMALL(AE1397:AI1397,1),SMALL(AE1397:AI1397,2))</f>
        <v>#NUM!</v>
      </c>
      <c r="AR1397" s="17" t="e">
        <f>IF(R1397 &lt;=( AVERAGE(SMALL(AE1397:AI1397,1),SMALL(AE1397:AI1397,2))), R1397, "")</f>
        <v>#NUM!</v>
      </c>
      <c r="AS1397" s="17" t="e">
        <f>AVERAGE(SMALL(AJ1397:AM1397,1),SMALL(AJ1397:AM1397,2))</f>
        <v>#NUM!</v>
      </c>
      <c r="AT1397" s="17">
        <f>T1397*1.075</f>
        <v>8.0625</v>
      </c>
      <c r="AU1397" s="17" t="e">
        <f>U1397*1.075</f>
        <v>#VALUE!</v>
      </c>
      <c r="AV1397" s="30" t="e">
        <f>MIN(AN1397,AT1397,AU1397)</f>
        <v>#VALUE!</v>
      </c>
      <c r="AW1397" s="17" t="s">
        <v>53</v>
      </c>
      <c r="AX1397" s="17" t="s">
        <v>52</v>
      </c>
      <c r="AY1397" s="33">
        <v>5.26</v>
      </c>
      <c r="AZ1397" s="34">
        <f>IF(AND(AY1397&gt;0,AY1397&lt;=10),AY1397*0.25,IF(AND(AY1397&gt;10,AY1397&lt;=50),AY1397*0.17,IF(AND(AY1397&gt;10,AY1397&lt;=100),AY1397*0.12,IF(AY1397&gt;100,AY1397*0.1))))</f>
        <v>1.3149999999999999</v>
      </c>
      <c r="BA1397" s="35">
        <f>AZ1397+AY1397</f>
        <v>6.5749999999999993</v>
      </c>
      <c r="BB1397" s="33">
        <f>BA1397+BA1397*0.08</f>
        <v>7.1009999999999991</v>
      </c>
      <c r="BP1397" s="18"/>
      <c r="BQ1397" s="18"/>
      <c r="BR1397" s="18"/>
      <c r="BS1397" s="18"/>
      <c r="BT1397" s="18"/>
      <c r="BU1397" s="18"/>
      <c r="BV1397" s="18"/>
      <c r="BW1397" s="18"/>
      <c r="BX1397" s="18"/>
      <c r="BY1397" s="18"/>
      <c r="BZ1397" s="18"/>
      <c r="CA1397" s="18"/>
      <c r="CB1397" s="18"/>
      <c r="CC1397" s="18"/>
      <c r="CD1397" s="18"/>
      <c r="CE1397" s="18"/>
      <c r="CF1397" s="18"/>
      <c r="CG1397" s="18"/>
      <c r="CH1397" s="18"/>
      <c r="CI1397" s="18"/>
      <c r="CJ1397" s="18"/>
      <c r="CK1397" s="18"/>
      <c r="CL1397" s="18"/>
      <c r="CM1397" s="18"/>
      <c r="CN1397" s="18"/>
      <c r="CO1397" s="18"/>
      <c r="CP1397" s="18"/>
      <c r="CQ1397" s="18"/>
      <c r="CR1397" s="18"/>
      <c r="CS1397" s="18"/>
      <c r="CT1397" s="18"/>
      <c r="CU1397" s="18"/>
      <c r="CV1397" s="18"/>
      <c r="CW1397" s="18"/>
      <c r="CX1397" s="18"/>
      <c r="CY1397" s="18"/>
      <c r="CZ1397" s="18"/>
      <c r="DA1397" s="18"/>
      <c r="DB1397" s="18"/>
      <c r="DC1397" s="18"/>
      <c r="DD1397" s="18"/>
      <c r="DE1397" s="18"/>
      <c r="DF1397" s="18"/>
      <c r="DG1397" s="18"/>
      <c r="DH1397" s="18"/>
      <c r="DI1397" s="18"/>
      <c r="DJ1397" s="18"/>
      <c r="DK1397" s="18"/>
      <c r="DL1397" s="18"/>
    </row>
    <row r="1398" spans="1:116" s="17" customFormat="1" ht="30">
      <c r="A1398" s="43" t="s">
        <v>6141</v>
      </c>
      <c r="B1398" s="23">
        <v>1400</v>
      </c>
      <c r="C1398" s="44">
        <v>14770</v>
      </c>
      <c r="D1398" s="44"/>
      <c r="E1398" s="45" t="s">
        <v>6163</v>
      </c>
      <c r="F1398" s="45" t="s">
        <v>1014</v>
      </c>
      <c r="G1398" s="35" t="s">
        <v>1015</v>
      </c>
      <c r="H1398" s="48" t="s">
        <v>207</v>
      </c>
      <c r="I1398" s="45" t="s">
        <v>45</v>
      </c>
      <c r="J1398" s="45" t="s">
        <v>6164</v>
      </c>
      <c r="K1398" s="46"/>
      <c r="L1398" s="45"/>
      <c r="M1398" s="47">
        <v>10</v>
      </c>
      <c r="N1398" s="45" t="s">
        <v>47</v>
      </c>
      <c r="O1398" s="45" t="s">
        <v>6145</v>
      </c>
      <c r="P1398" s="45" t="s">
        <v>6150</v>
      </c>
      <c r="Q1398" s="45" t="s">
        <v>6165</v>
      </c>
      <c r="R1398" s="29">
        <v>4.3</v>
      </c>
      <c r="S1398" s="30"/>
      <c r="T1398" s="31"/>
      <c r="U1398" s="9">
        <v>1.45</v>
      </c>
      <c r="V1398" s="29">
        <v>6.85</v>
      </c>
      <c r="W1398" s="30"/>
      <c r="X1398" s="30"/>
      <c r="Y1398" s="30"/>
      <c r="Z1398" s="30"/>
      <c r="AA1398" s="30"/>
      <c r="AB1398" s="30"/>
      <c r="AC1398" s="30"/>
      <c r="AD1398" s="30"/>
      <c r="AE1398" s="32">
        <v>6.85</v>
      </c>
      <c r="AN1398" s="33">
        <v>4.3</v>
      </c>
      <c r="AO1398" s="17" t="s">
        <v>51</v>
      </c>
      <c r="AP1398" s="32" t="s">
        <v>52</v>
      </c>
      <c r="AQ1398" s="17" t="e">
        <f>AVERAGE(SMALL(AE1398:AI1398,1),SMALL(AE1398:AI1398,2))</f>
        <v>#NUM!</v>
      </c>
      <c r="AR1398" s="17" t="e">
        <f>IF(R1398 &lt;=( AVERAGE(SMALL(AE1398:AI1398,1),SMALL(AE1398:AI1398,2))), R1398, "")</f>
        <v>#NUM!</v>
      </c>
      <c r="AS1398" s="17" t="e">
        <f>AVERAGE(SMALL(AJ1398:AM1398,1),SMALL(AJ1398:AM1398,2))</f>
        <v>#NUM!</v>
      </c>
      <c r="AT1398" s="17">
        <f>T1398*1.075</f>
        <v>0</v>
      </c>
      <c r="AU1398" s="17">
        <f>U1398*1.075</f>
        <v>1.5587499999999999</v>
      </c>
      <c r="AV1398" s="30">
        <f>MIN(AN1398,AT1398,AU1398)</f>
        <v>0</v>
      </c>
      <c r="AW1398" s="17" t="s">
        <v>75</v>
      </c>
      <c r="AX1398" s="17" t="s">
        <v>76</v>
      </c>
      <c r="AY1398" s="33">
        <v>1.5580000000000001</v>
      </c>
      <c r="AZ1398" s="34">
        <f>IF(AND(AY1398&gt;0,AY1398&lt;=10),AY1398*0.25,IF(AND(AY1398&gt;10,AY1398&lt;=50),AY1398*0.17,IF(AND(AY1398&gt;10,AY1398&lt;=100),AY1398*0.12,IF(AY1398&gt;100,AY1398*0.1))))</f>
        <v>0.38950000000000001</v>
      </c>
      <c r="BA1398" s="35">
        <f>AZ1398+AY1398</f>
        <v>1.9475</v>
      </c>
      <c r="BB1398" s="33">
        <f>BA1398+BA1398*0.08</f>
        <v>2.1032999999999999</v>
      </c>
    </row>
    <row r="1399" spans="1:116" s="17" customFormat="1" ht="30">
      <c r="A1399" s="43" t="s">
        <v>6141</v>
      </c>
      <c r="B1399" s="23">
        <v>1397</v>
      </c>
      <c r="C1399" s="44">
        <v>14831</v>
      </c>
      <c r="D1399" s="44"/>
      <c r="E1399" s="45" t="s">
        <v>6148</v>
      </c>
      <c r="F1399" s="45" t="s">
        <v>1422</v>
      </c>
      <c r="G1399" s="35" t="s">
        <v>1372</v>
      </c>
      <c r="H1399" s="48" t="s">
        <v>519</v>
      </c>
      <c r="I1399" s="45" t="s">
        <v>45</v>
      </c>
      <c r="J1399" s="45" t="s">
        <v>6149</v>
      </c>
      <c r="K1399" s="46"/>
      <c r="L1399" s="45"/>
      <c r="M1399" s="47">
        <v>1</v>
      </c>
      <c r="N1399" s="45" t="s">
        <v>47</v>
      </c>
      <c r="O1399" s="45" t="s">
        <v>6145</v>
      </c>
      <c r="P1399" s="45" t="s">
        <v>6150</v>
      </c>
      <c r="Q1399" s="45" t="s">
        <v>6151</v>
      </c>
      <c r="R1399" s="29">
        <v>4.5</v>
      </c>
      <c r="S1399" s="30"/>
      <c r="T1399" s="31"/>
      <c r="U1399" s="9">
        <v>1.75</v>
      </c>
      <c r="V1399" s="29">
        <v>5.3</v>
      </c>
      <c r="W1399" s="30"/>
      <c r="X1399" s="30"/>
      <c r="Y1399" s="30"/>
      <c r="Z1399" s="30"/>
      <c r="AA1399" s="30"/>
      <c r="AB1399" s="30"/>
      <c r="AC1399" s="30"/>
      <c r="AD1399" s="30"/>
      <c r="AE1399" s="32">
        <v>5.3</v>
      </c>
      <c r="AN1399" s="33">
        <v>4.5</v>
      </c>
      <c r="AO1399" s="17" t="s">
        <v>51</v>
      </c>
      <c r="AP1399" s="32" t="s">
        <v>52</v>
      </c>
      <c r="AQ1399" s="17" t="e">
        <f>AVERAGE(SMALL(AE1399:AI1399,1),SMALL(AE1399:AI1399,2))</f>
        <v>#NUM!</v>
      </c>
      <c r="AR1399" s="17" t="e">
        <f>IF(R1399 &lt;=( AVERAGE(SMALL(AE1399:AI1399,1),SMALL(AE1399:AI1399,2))), R1399, "")</f>
        <v>#NUM!</v>
      </c>
      <c r="AS1399" s="17" t="e">
        <f>AVERAGE(SMALL(AJ1399:AM1399,1),SMALL(AJ1399:AM1399,2))</f>
        <v>#NUM!</v>
      </c>
      <c r="AT1399" s="17">
        <f>T1399*1.075</f>
        <v>0</v>
      </c>
      <c r="AU1399" s="17">
        <f>U1399*1.075</f>
        <v>1.8812499999999999</v>
      </c>
      <c r="AV1399" s="30">
        <f>MIN(AN1399,AT1399,AU1399)</f>
        <v>0</v>
      </c>
      <c r="AW1399" s="17" t="s">
        <v>75</v>
      </c>
      <c r="AX1399" s="17" t="s">
        <v>76</v>
      </c>
      <c r="AY1399" s="33">
        <v>1.88</v>
      </c>
      <c r="AZ1399" s="34">
        <f>IF(AND(AY1399&gt;0,AY1399&lt;=10),AY1399*0.25,IF(AND(AY1399&gt;10,AY1399&lt;=50),AY1399*0.17,IF(AND(AY1399&gt;10,AY1399&lt;=100),AY1399*0.12,IF(AY1399&gt;100,AY1399*0.1))))</f>
        <v>0.47</v>
      </c>
      <c r="BA1399" s="35">
        <f>AZ1399+AY1399</f>
        <v>2.3499999999999996</v>
      </c>
      <c r="BB1399" s="33">
        <f>BA1399+BA1399*0.08</f>
        <v>2.5379999999999998</v>
      </c>
    </row>
    <row r="1400" spans="1:116" s="17" customFormat="1" ht="30">
      <c r="A1400" s="43" t="s">
        <v>6141</v>
      </c>
      <c r="B1400" s="23">
        <v>1401</v>
      </c>
      <c r="C1400" s="44">
        <v>16475</v>
      </c>
      <c r="D1400" s="44"/>
      <c r="E1400" s="45" t="s">
        <v>6166</v>
      </c>
      <c r="F1400" s="45" t="s">
        <v>1310</v>
      </c>
      <c r="G1400" s="35" t="s">
        <v>1311</v>
      </c>
      <c r="H1400" s="48" t="s">
        <v>1312</v>
      </c>
      <c r="I1400" s="45" t="s">
        <v>1332</v>
      </c>
      <c r="J1400" s="45" t="s">
        <v>6167</v>
      </c>
      <c r="K1400" s="46"/>
      <c r="L1400" s="45"/>
      <c r="M1400" s="47">
        <v>30</v>
      </c>
      <c r="N1400" s="45" t="s">
        <v>47</v>
      </c>
      <c r="O1400" s="45" t="s">
        <v>6145</v>
      </c>
      <c r="P1400" s="45" t="s">
        <v>6150</v>
      </c>
      <c r="Q1400" s="45" t="s">
        <v>6168</v>
      </c>
      <c r="R1400" s="29">
        <v>3.94</v>
      </c>
      <c r="S1400" s="30"/>
      <c r="T1400" s="31"/>
      <c r="U1400" s="9">
        <v>1.75</v>
      </c>
      <c r="V1400" s="29">
        <v>3.15</v>
      </c>
      <c r="W1400" s="30"/>
      <c r="X1400" s="30"/>
      <c r="Y1400" s="30"/>
      <c r="Z1400" s="30"/>
      <c r="AA1400" s="30"/>
      <c r="AB1400" s="30"/>
      <c r="AC1400" s="30"/>
      <c r="AD1400" s="30"/>
      <c r="AE1400" s="32">
        <v>3.15</v>
      </c>
      <c r="AN1400" s="33">
        <v>3.15</v>
      </c>
      <c r="AO1400" s="17" t="s">
        <v>380</v>
      </c>
      <c r="AP1400" s="32" t="s">
        <v>381</v>
      </c>
      <c r="AQ1400" s="17" t="e">
        <f>AVERAGE(SMALL(AE1400:AI1400,1),SMALL(AE1400:AI1400,2))</f>
        <v>#NUM!</v>
      </c>
      <c r="AR1400" s="17" t="e">
        <f>IF(R1400 &lt;=( AVERAGE(SMALL(AE1400:AI1400,1),SMALL(AE1400:AI1400,2))), R1400, "")</f>
        <v>#NUM!</v>
      </c>
      <c r="AS1400" s="17" t="e">
        <f>AVERAGE(SMALL(AJ1400:AM1400,1),SMALL(AJ1400:AM1400,2))</f>
        <v>#NUM!</v>
      </c>
      <c r="AT1400" s="17">
        <f>T1400*1.075</f>
        <v>0</v>
      </c>
      <c r="AU1400" s="17">
        <f>U1400*1.075</f>
        <v>1.8812499999999999</v>
      </c>
      <c r="AV1400" s="30">
        <f>MIN(AN1400,AT1400,AU1400)</f>
        <v>0</v>
      </c>
      <c r="AW1400" s="17" t="s">
        <v>75</v>
      </c>
      <c r="AX1400" s="17" t="s">
        <v>76</v>
      </c>
      <c r="AY1400" s="33">
        <v>1.88</v>
      </c>
      <c r="AZ1400" s="34">
        <f>IF(AND(AY1400&gt;0,AY1400&lt;=10),AY1400*0.25,IF(AND(AY1400&gt;10,AY1400&lt;=50),AY1400*0.17,IF(AND(AY1400&gt;10,AY1400&lt;=100),AY1400*0.12,IF(AY1400&gt;100,AY1400*0.1))))</f>
        <v>0.47</v>
      </c>
      <c r="BA1400" s="35">
        <f>AZ1400+AY1400</f>
        <v>2.3499999999999996</v>
      </c>
      <c r="BB1400" s="33">
        <f>BA1400+BA1400*0.08</f>
        <v>2.5379999999999998</v>
      </c>
    </row>
    <row r="1401" spans="1:116" s="17" customFormat="1" ht="30">
      <c r="A1401" s="43" t="s">
        <v>6141</v>
      </c>
      <c r="B1401" s="23">
        <v>1396</v>
      </c>
      <c r="C1401" s="44">
        <v>16461</v>
      </c>
      <c r="D1401" s="44"/>
      <c r="E1401" s="45" t="s">
        <v>6142</v>
      </c>
      <c r="F1401" s="45" t="s">
        <v>6143</v>
      </c>
      <c r="G1401" s="35" t="s">
        <v>836</v>
      </c>
      <c r="H1401" s="48" t="s">
        <v>837</v>
      </c>
      <c r="I1401" s="45" t="s">
        <v>45</v>
      </c>
      <c r="J1401" s="45" t="s">
        <v>6144</v>
      </c>
      <c r="K1401" s="46"/>
      <c r="L1401" s="45"/>
      <c r="M1401" s="47">
        <v>28</v>
      </c>
      <c r="N1401" s="45" t="s">
        <v>47</v>
      </c>
      <c r="O1401" s="45" t="s">
        <v>6145</v>
      </c>
      <c r="P1401" s="45" t="s">
        <v>6146</v>
      </c>
      <c r="Q1401" s="45" t="s">
        <v>6147</v>
      </c>
      <c r="R1401" s="29">
        <v>4</v>
      </c>
      <c r="S1401" s="30"/>
      <c r="T1401" s="31"/>
      <c r="U1401" s="9">
        <v>1.75</v>
      </c>
      <c r="V1401" s="29">
        <v>7.65</v>
      </c>
      <c r="W1401" s="30"/>
      <c r="X1401" s="30"/>
      <c r="Y1401" s="30"/>
      <c r="Z1401" s="30"/>
      <c r="AA1401" s="30"/>
      <c r="AB1401" s="30"/>
      <c r="AC1401" s="30"/>
      <c r="AD1401" s="30"/>
      <c r="AE1401" s="32">
        <v>7.65</v>
      </c>
      <c r="AN1401" s="33">
        <v>4</v>
      </c>
      <c r="AO1401" s="17" t="s">
        <v>51</v>
      </c>
      <c r="AP1401" s="32" t="s">
        <v>52</v>
      </c>
      <c r="AQ1401" s="17" t="e">
        <f>AVERAGE(SMALL(AE1401:AI1401,1),SMALL(AE1401:AI1401,2))</f>
        <v>#NUM!</v>
      </c>
      <c r="AR1401" s="17" t="e">
        <f>IF(R1401 &lt;=( AVERAGE(SMALL(AE1401:AI1401,1),SMALL(AE1401:AI1401,2))), R1401, "")</f>
        <v>#NUM!</v>
      </c>
      <c r="AS1401" s="17" t="e">
        <f>AVERAGE(SMALL(AJ1401:AM1401,1),SMALL(AJ1401:AM1401,2))</f>
        <v>#NUM!</v>
      </c>
      <c r="AT1401" s="17">
        <f>T1401*1.075</f>
        <v>0</v>
      </c>
      <c r="AU1401" s="17">
        <f>U1401*1.075</f>
        <v>1.8812499999999999</v>
      </c>
      <c r="AV1401" s="30">
        <f>MIN(AN1401,AT1401,AU1401)</f>
        <v>0</v>
      </c>
      <c r="AW1401" s="17" t="s">
        <v>75</v>
      </c>
      <c r="AX1401" s="17" t="s">
        <v>76</v>
      </c>
      <c r="AY1401" s="33">
        <v>1.881</v>
      </c>
      <c r="AZ1401" s="34">
        <f>IF(AND(AY1401&gt;0,AY1401&lt;=10),AY1401*0.25,IF(AND(AY1401&gt;10,AY1401&lt;=50),AY1401*0.17,IF(AND(AY1401&gt;10,AY1401&lt;=100),AY1401*0.12,IF(AY1401&gt;100,AY1401*0.1))))</f>
        <v>0.47025</v>
      </c>
      <c r="BA1401" s="35">
        <f>AZ1401+AY1401</f>
        <v>2.3512499999999998</v>
      </c>
      <c r="BB1401" s="33">
        <f>BA1401+BA1401*0.08</f>
        <v>2.5393499999999998</v>
      </c>
    </row>
    <row r="1402" spans="1:116" s="17" customFormat="1" ht="30">
      <c r="A1402" s="43" t="s">
        <v>6141</v>
      </c>
      <c r="B1402" s="23">
        <v>1399</v>
      </c>
      <c r="C1402" s="44">
        <v>3793</v>
      </c>
      <c r="D1402" s="44"/>
      <c r="E1402" s="45" t="s">
        <v>6158</v>
      </c>
      <c r="F1402" s="45" t="s">
        <v>6159</v>
      </c>
      <c r="G1402" s="35" t="s">
        <v>6154</v>
      </c>
      <c r="H1402" s="48" t="s">
        <v>6160</v>
      </c>
      <c r="I1402" s="45" t="s">
        <v>106</v>
      </c>
      <c r="J1402" s="45" t="s">
        <v>1773</v>
      </c>
      <c r="K1402" s="46"/>
      <c r="L1402" s="45"/>
      <c r="M1402" s="47">
        <v>28</v>
      </c>
      <c r="N1402" s="45" t="s">
        <v>47</v>
      </c>
      <c r="O1402" s="45" t="s">
        <v>6145</v>
      </c>
      <c r="P1402" s="45" t="s">
        <v>6161</v>
      </c>
      <c r="Q1402" s="45" t="s">
        <v>6162</v>
      </c>
      <c r="R1402" s="29">
        <v>6.05</v>
      </c>
      <c r="S1402" s="30"/>
      <c r="T1402" s="31"/>
      <c r="U1402" s="9">
        <v>2.5</v>
      </c>
      <c r="V1402" s="29">
        <v>5.17</v>
      </c>
      <c r="W1402" s="30"/>
      <c r="X1402" s="30"/>
      <c r="Y1402" s="30"/>
      <c r="Z1402" s="30"/>
      <c r="AA1402" s="30"/>
      <c r="AB1402" s="30"/>
      <c r="AC1402" s="30"/>
      <c r="AD1402" s="30"/>
      <c r="AE1402" s="32">
        <v>5.17</v>
      </c>
      <c r="AN1402" s="33">
        <v>6.05</v>
      </c>
      <c r="AO1402" s="17" t="s">
        <v>51</v>
      </c>
      <c r="AP1402" s="32" t="s">
        <v>52</v>
      </c>
      <c r="AQ1402" s="17" t="e">
        <f>AVERAGE(SMALL(AE1402:AI1402,1),SMALL(AE1402:AI1402,2))</f>
        <v>#NUM!</v>
      </c>
      <c r="AR1402" s="17" t="e">
        <f>IF(R1402 &lt;=( AVERAGE(SMALL(AE1402:AI1402,1),SMALL(AE1402:AI1402,2))), R1402, "")</f>
        <v>#NUM!</v>
      </c>
      <c r="AS1402" s="17" t="e">
        <f>AVERAGE(SMALL(AJ1402:AM1402,1),SMALL(AJ1402:AM1402,2))</f>
        <v>#NUM!</v>
      </c>
      <c r="AT1402" s="17">
        <f>T1402*1.075</f>
        <v>0</v>
      </c>
      <c r="AU1402" s="17">
        <f>U1402*1.075</f>
        <v>2.6875</v>
      </c>
      <c r="AV1402" s="30">
        <f>MIN(AN1402,AT1402,AU1402)</f>
        <v>0</v>
      </c>
      <c r="AW1402" s="17" t="s">
        <v>75</v>
      </c>
      <c r="AX1402" s="17" t="s">
        <v>76</v>
      </c>
      <c r="AY1402" s="33">
        <v>2.6869999999999998</v>
      </c>
      <c r="AZ1402" s="34">
        <f>IF(AND(AY1402&gt;0,AY1402&lt;=10),AY1402*0.25,IF(AND(AY1402&gt;10,AY1402&lt;=50),AY1402*0.17,IF(AND(AY1402&gt;10,AY1402&lt;=100),AY1402*0.12,IF(AY1402&gt;100,AY1402*0.1))))</f>
        <v>0.67174999999999996</v>
      </c>
      <c r="BA1402" s="35">
        <f>AZ1402+AY1402</f>
        <v>3.3587499999999997</v>
      </c>
      <c r="BB1402" s="33">
        <f>BA1402+BA1402*0.08</f>
        <v>3.6274499999999996</v>
      </c>
    </row>
    <row r="1403" spans="1:116" s="17" customFormat="1" ht="30">
      <c r="A1403" s="43" t="s">
        <v>6141</v>
      </c>
      <c r="B1403" s="23">
        <v>1398</v>
      </c>
      <c r="C1403" s="44">
        <v>3792</v>
      </c>
      <c r="D1403" s="44"/>
      <c r="E1403" s="45" t="s">
        <v>6152</v>
      </c>
      <c r="F1403" s="45" t="s">
        <v>6153</v>
      </c>
      <c r="G1403" s="35" t="s">
        <v>6154</v>
      </c>
      <c r="H1403" s="48" t="s">
        <v>6155</v>
      </c>
      <c r="I1403" s="45" t="s">
        <v>106</v>
      </c>
      <c r="J1403" s="45" t="s">
        <v>1773</v>
      </c>
      <c r="K1403" s="46"/>
      <c r="L1403" s="45"/>
      <c r="M1403" s="47">
        <v>28</v>
      </c>
      <c r="N1403" s="45" t="s">
        <v>47</v>
      </c>
      <c r="O1403" s="45" t="s">
        <v>6145</v>
      </c>
      <c r="P1403" s="45" t="s">
        <v>6156</v>
      </c>
      <c r="Q1403" s="45" t="s">
        <v>6157</v>
      </c>
      <c r="R1403" s="29">
        <v>7.3</v>
      </c>
      <c r="S1403" s="30"/>
      <c r="T1403" s="31"/>
      <c r="U1403" s="9">
        <v>3.5</v>
      </c>
      <c r="V1403" s="29">
        <v>7.5</v>
      </c>
      <c r="W1403" s="30"/>
      <c r="X1403" s="30"/>
      <c r="Y1403" s="30"/>
      <c r="Z1403" s="30"/>
      <c r="AA1403" s="30"/>
      <c r="AB1403" s="30"/>
      <c r="AC1403" s="30"/>
      <c r="AD1403" s="30"/>
      <c r="AE1403" s="32">
        <v>7.5</v>
      </c>
      <c r="AN1403" s="33">
        <v>7.3</v>
      </c>
      <c r="AO1403" s="17" t="s">
        <v>51</v>
      </c>
      <c r="AP1403" s="32" t="s">
        <v>52</v>
      </c>
      <c r="AQ1403" s="17" t="e">
        <f>AVERAGE(SMALL(AE1403:AI1403,1),SMALL(AE1403:AI1403,2))</f>
        <v>#NUM!</v>
      </c>
      <c r="AR1403" s="17" t="e">
        <f>IF(R1403 &lt;=( AVERAGE(SMALL(AE1403:AI1403,1),SMALL(AE1403:AI1403,2))), R1403, "")</f>
        <v>#NUM!</v>
      </c>
      <c r="AS1403" s="17" t="e">
        <f>AVERAGE(SMALL(AJ1403:AM1403,1),SMALL(AJ1403:AM1403,2))</f>
        <v>#NUM!</v>
      </c>
      <c r="AT1403" s="17">
        <f>T1403*1.075</f>
        <v>0</v>
      </c>
      <c r="AU1403" s="17">
        <f>U1403*1.075</f>
        <v>3.7624999999999997</v>
      </c>
      <c r="AV1403" s="30">
        <f>MIN(AN1403,AT1403,AU1403)</f>
        <v>0</v>
      </c>
      <c r="AW1403" s="17" t="s">
        <v>75</v>
      </c>
      <c r="AX1403" s="17" t="s">
        <v>76</v>
      </c>
      <c r="AY1403" s="33">
        <v>3.762</v>
      </c>
      <c r="AZ1403" s="34">
        <f>IF(AND(AY1403&gt;0,AY1403&lt;=10),AY1403*0.25,IF(AND(AY1403&gt;10,AY1403&lt;=50),AY1403*0.17,IF(AND(AY1403&gt;10,AY1403&lt;=100),AY1403*0.12,IF(AY1403&gt;100,AY1403*0.1))))</f>
        <v>0.9405</v>
      </c>
      <c r="BA1403" s="35">
        <f>AZ1403+AY1403</f>
        <v>4.7024999999999997</v>
      </c>
      <c r="BB1403" s="33">
        <f>BA1403+BA1403*0.08</f>
        <v>5.0786999999999995</v>
      </c>
    </row>
    <row r="1404" spans="1:116" s="17" customFormat="1" ht="30">
      <c r="A1404" s="43" t="s">
        <v>4065</v>
      </c>
      <c r="B1404" s="23">
        <v>1403</v>
      </c>
      <c r="C1404" s="44">
        <v>12142</v>
      </c>
      <c r="D1404" s="44"/>
      <c r="E1404" s="45" t="s">
        <v>6169</v>
      </c>
      <c r="F1404" s="45" t="s">
        <v>6176</v>
      </c>
      <c r="G1404" s="35" t="s">
        <v>6171</v>
      </c>
      <c r="H1404" s="48" t="s">
        <v>1732</v>
      </c>
      <c r="I1404" s="45" t="s">
        <v>288</v>
      </c>
      <c r="J1404" s="45" t="s">
        <v>6177</v>
      </c>
      <c r="K1404" s="46">
        <v>10</v>
      </c>
      <c r="L1404" s="45" t="s">
        <v>83</v>
      </c>
      <c r="M1404" s="47">
        <v>1</v>
      </c>
      <c r="N1404" s="45" t="s">
        <v>47</v>
      </c>
      <c r="O1404" s="45" t="s">
        <v>6173</v>
      </c>
      <c r="P1404" s="45" t="s">
        <v>6174</v>
      </c>
      <c r="Q1404" s="45" t="s">
        <v>6178</v>
      </c>
      <c r="R1404" s="29">
        <v>17.63</v>
      </c>
      <c r="S1404" s="30"/>
      <c r="T1404" s="31"/>
      <c r="U1404" s="9">
        <v>3</v>
      </c>
      <c r="V1404" s="29">
        <v>16.399999999999999</v>
      </c>
      <c r="W1404" s="30"/>
      <c r="X1404" s="30"/>
      <c r="Y1404" s="30"/>
      <c r="Z1404" s="30"/>
      <c r="AA1404" s="30"/>
      <c r="AB1404" s="30"/>
      <c r="AC1404" s="30"/>
      <c r="AD1404" s="30"/>
      <c r="AE1404" s="32">
        <v>16.399999999999999</v>
      </c>
      <c r="AN1404" s="33">
        <v>17.63</v>
      </c>
      <c r="AO1404" s="17" t="s">
        <v>51</v>
      </c>
      <c r="AP1404" s="32" t="s">
        <v>52</v>
      </c>
      <c r="AQ1404" s="17" t="e">
        <f>AVERAGE(SMALL(AE1404:AI1404,1),SMALL(AE1404:AI1404,2))</f>
        <v>#NUM!</v>
      </c>
      <c r="AR1404" s="17" t="e">
        <f>IF(R1404 &lt;=( AVERAGE(SMALL(AE1404:AI1404,1),SMALL(AE1404:AI1404,2))), R1404, "")</f>
        <v>#NUM!</v>
      </c>
      <c r="AS1404" s="17" t="e">
        <f>AVERAGE(SMALL(AJ1404:AM1404,1),SMALL(AJ1404:AM1404,2))</f>
        <v>#NUM!</v>
      </c>
      <c r="AT1404" s="17">
        <f>T1404*1.075</f>
        <v>0</v>
      </c>
      <c r="AU1404" s="17">
        <f>U1404*1.075</f>
        <v>3.2249999999999996</v>
      </c>
      <c r="AV1404" s="30">
        <f>MIN(AN1404,AT1404,AU1404)</f>
        <v>0</v>
      </c>
      <c r="AW1404" s="17" t="s">
        <v>75</v>
      </c>
      <c r="AX1404" s="17" t="s">
        <v>76</v>
      </c>
      <c r="AY1404" s="33">
        <v>3.2250000000000001</v>
      </c>
      <c r="AZ1404" s="34">
        <f>IF(AND(AY1404&gt;0,AY1404&lt;=10),AY1404*0.25,IF(AND(AY1404&gt;10,AY1404&lt;=50),AY1404*0.17,IF(AND(AY1404&gt;10,AY1404&lt;=100),AY1404*0.12,IF(AY1404&gt;100,AY1404*0.1))))</f>
        <v>0.80625000000000002</v>
      </c>
      <c r="BA1404" s="35">
        <f>AZ1404+AY1404</f>
        <v>4.03125</v>
      </c>
      <c r="BB1404" s="33">
        <f>BA1404+BA1404*0.08</f>
        <v>4.3537499999999998</v>
      </c>
    </row>
    <row r="1405" spans="1:116" s="17" customFormat="1" ht="30">
      <c r="A1405" s="43" t="s">
        <v>4065</v>
      </c>
      <c r="B1405" s="23">
        <v>1404</v>
      </c>
      <c r="C1405" s="44">
        <v>14338</v>
      </c>
      <c r="D1405" s="44"/>
      <c r="E1405" s="45" t="s">
        <v>6179</v>
      </c>
      <c r="F1405" s="45" t="s">
        <v>6180</v>
      </c>
      <c r="G1405" s="35" t="s">
        <v>4440</v>
      </c>
      <c r="H1405" s="48" t="s">
        <v>6181</v>
      </c>
      <c r="I1405" s="45" t="s">
        <v>4442</v>
      </c>
      <c r="J1405" s="45" t="s">
        <v>6182</v>
      </c>
      <c r="K1405" s="46">
        <v>2.5</v>
      </c>
      <c r="L1405" s="45" t="s">
        <v>83</v>
      </c>
      <c r="M1405" s="47">
        <v>30</v>
      </c>
      <c r="N1405" s="45" t="s">
        <v>47</v>
      </c>
      <c r="O1405" s="45" t="s">
        <v>6173</v>
      </c>
      <c r="P1405" s="45" t="s">
        <v>6183</v>
      </c>
      <c r="Q1405" s="45" t="s">
        <v>6184</v>
      </c>
      <c r="R1405" s="29">
        <v>7.69</v>
      </c>
      <c r="S1405" s="30"/>
      <c r="T1405" s="31"/>
      <c r="U1405" s="9" t="s">
        <v>58</v>
      </c>
      <c r="V1405" s="29">
        <v>7.14</v>
      </c>
      <c r="W1405" s="30"/>
      <c r="X1405" s="30"/>
      <c r="Y1405" s="30"/>
      <c r="Z1405" s="30"/>
      <c r="AA1405" s="30"/>
      <c r="AB1405" s="30"/>
      <c r="AC1405" s="30"/>
      <c r="AD1405" s="30"/>
      <c r="AE1405" s="32">
        <v>7.14</v>
      </c>
      <c r="AN1405" s="33">
        <v>7.69</v>
      </c>
      <c r="AO1405" s="17" t="s">
        <v>51</v>
      </c>
      <c r="AP1405" s="32" t="s">
        <v>52</v>
      </c>
      <c r="AQ1405" s="17" t="e">
        <f>AVERAGE(SMALL(AE1405:AI1405,1),SMALL(AE1405:AI1405,2))</f>
        <v>#NUM!</v>
      </c>
      <c r="AR1405" s="17" t="e">
        <f>IF(R1405 &lt;=( AVERAGE(SMALL(AE1405:AI1405,1),SMALL(AE1405:AI1405,2))), R1405, "")</f>
        <v>#NUM!</v>
      </c>
      <c r="AS1405" s="17" t="e">
        <f>AVERAGE(SMALL(AJ1405:AM1405,1),SMALL(AJ1405:AM1405,2))</f>
        <v>#NUM!</v>
      </c>
      <c r="AT1405" s="17">
        <f>T1405*1.075</f>
        <v>0</v>
      </c>
      <c r="AU1405" s="17" t="e">
        <f>U1405*1.075</f>
        <v>#VALUE!</v>
      </c>
      <c r="AV1405" s="30" t="e">
        <f>MIN(AN1405,AT1405,AU1405)</f>
        <v>#VALUE!</v>
      </c>
      <c r="AW1405" s="17" t="s">
        <v>1819</v>
      </c>
      <c r="AX1405" s="17" t="s">
        <v>381</v>
      </c>
      <c r="AY1405" s="33">
        <v>7.14</v>
      </c>
      <c r="AZ1405" s="34">
        <f>IF(AND(AY1405&gt;0,AY1405&lt;=10),AY1405*0.25,IF(AND(AY1405&gt;10,AY1405&lt;=50),AY1405*0.17,IF(AND(AY1405&gt;10,AY1405&lt;=100),AY1405*0.12,IF(AY1405&gt;100,AY1405*0.1))))</f>
        <v>1.7849999999999999</v>
      </c>
      <c r="BA1405" s="35">
        <f>AZ1405+AY1405</f>
        <v>8.9249999999999989</v>
      </c>
      <c r="BB1405" s="33">
        <f>BA1405+BA1405*0.08</f>
        <v>9.6389999999999993</v>
      </c>
    </row>
    <row r="1406" spans="1:116" s="17" customFormat="1" ht="30">
      <c r="A1406" s="43" t="s">
        <v>4065</v>
      </c>
      <c r="B1406" s="23">
        <v>1402</v>
      </c>
      <c r="C1406" s="44">
        <v>12147</v>
      </c>
      <c r="D1406" s="44"/>
      <c r="E1406" s="45" t="s">
        <v>6169</v>
      </c>
      <c r="F1406" s="45" t="s">
        <v>6170</v>
      </c>
      <c r="G1406" s="35" t="s">
        <v>6171</v>
      </c>
      <c r="H1406" s="48" t="s">
        <v>1727</v>
      </c>
      <c r="I1406" s="45" t="s">
        <v>288</v>
      </c>
      <c r="J1406" s="45" t="s">
        <v>6172</v>
      </c>
      <c r="K1406" s="46">
        <v>10</v>
      </c>
      <c r="L1406" s="45" t="s">
        <v>83</v>
      </c>
      <c r="M1406" s="47">
        <v>1</v>
      </c>
      <c r="N1406" s="45" t="s">
        <v>47</v>
      </c>
      <c r="O1406" s="45" t="s">
        <v>6173</v>
      </c>
      <c r="P1406" s="45" t="s">
        <v>6174</v>
      </c>
      <c r="Q1406" s="45" t="s">
        <v>6175</v>
      </c>
      <c r="R1406" s="29">
        <v>21.5</v>
      </c>
      <c r="S1406" s="30"/>
      <c r="T1406" s="31"/>
      <c r="U1406" s="9" t="s">
        <v>58</v>
      </c>
      <c r="V1406" s="29"/>
      <c r="W1406" s="30">
        <v>20</v>
      </c>
      <c r="X1406" s="30"/>
      <c r="Y1406" s="30"/>
      <c r="Z1406" s="30"/>
      <c r="AA1406" s="30"/>
      <c r="AB1406" s="30"/>
      <c r="AC1406" s="30"/>
      <c r="AD1406" s="30"/>
      <c r="AE1406" s="32"/>
      <c r="AF1406" s="17">
        <v>5.5766999999999998</v>
      </c>
      <c r="AN1406" s="33">
        <v>21.5</v>
      </c>
      <c r="AO1406" s="17" t="s">
        <v>51</v>
      </c>
      <c r="AP1406" s="32" t="s">
        <v>52</v>
      </c>
      <c r="AQ1406" s="17" t="e">
        <f>AVERAGE(SMALL(AE1406:AI1406,1),SMALL(AE1406:AI1406,2))</f>
        <v>#NUM!</v>
      </c>
      <c r="AR1406" s="17" t="e">
        <f>IF(R1406 &lt;=( AVERAGE(SMALL(AE1406:AI1406,1),SMALL(AE1406:AI1406,2))), R1406, "")</f>
        <v>#NUM!</v>
      </c>
      <c r="AS1406" s="17" t="e">
        <f>AVERAGE(SMALL(AJ1406:AM1406,1),SMALL(AJ1406:AM1406,2))</f>
        <v>#NUM!</v>
      </c>
      <c r="AT1406" s="17">
        <f>T1406*1.075</f>
        <v>0</v>
      </c>
      <c r="AU1406" s="17" t="e">
        <f>U1406*1.075</f>
        <v>#VALUE!</v>
      </c>
      <c r="AV1406" s="30" t="e">
        <f>MIN(AN1406,AT1406,AU1406)</f>
        <v>#VALUE!</v>
      </c>
      <c r="AW1406" s="42" t="s">
        <v>53</v>
      </c>
      <c r="AX1406" s="42" t="s">
        <v>52</v>
      </c>
      <c r="AY1406" s="33">
        <v>21.5</v>
      </c>
      <c r="AZ1406" s="34">
        <f>IF(AND(AY1406&gt;0,AY1406&lt;=10),AY1406*0.25,IF(AND(AY1406&gt;10,AY1406&lt;=50),AY1406*0.17,IF(AND(AY1406&gt;10,AY1406&lt;=100),AY1406*0.12,IF(AY1406&gt;100,AY1406*0.1))))</f>
        <v>3.6550000000000002</v>
      </c>
      <c r="BA1406" s="35">
        <f>AZ1406+AY1406</f>
        <v>25.155000000000001</v>
      </c>
      <c r="BB1406" s="33">
        <f>BA1406+BA1406*0.08</f>
        <v>27.167400000000001</v>
      </c>
    </row>
    <row r="1407" spans="1:116" s="17" customFormat="1" ht="30">
      <c r="A1407" s="43" t="s">
        <v>6185</v>
      </c>
      <c r="B1407" s="23">
        <v>1409</v>
      </c>
      <c r="C1407" s="44">
        <v>3729</v>
      </c>
      <c r="D1407" s="44"/>
      <c r="E1407" s="45" t="s">
        <v>6195</v>
      </c>
      <c r="F1407" s="45" t="s">
        <v>6196</v>
      </c>
      <c r="G1407" s="35" t="s">
        <v>6197</v>
      </c>
      <c r="H1407" s="48" t="s">
        <v>60</v>
      </c>
      <c r="I1407" s="45" t="s">
        <v>45</v>
      </c>
      <c r="J1407" s="45" t="s">
        <v>2701</v>
      </c>
      <c r="K1407" s="46"/>
      <c r="L1407" s="45"/>
      <c r="M1407" s="47">
        <v>10</v>
      </c>
      <c r="N1407" s="45" t="s">
        <v>47</v>
      </c>
      <c r="O1407" s="45" t="s">
        <v>6187</v>
      </c>
      <c r="P1407" s="45" t="s">
        <v>6188</v>
      </c>
      <c r="Q1407" s="45" t="s">
        <v>6198</v>
      </c>
      <c r="R1407" s="29">
        <v>1.92</v>
      </c>
      <c r="S1407" s="30"/>
      <c r="T1407" s="31">
        <v>1.79</v>
      </c>
      <c r="U1407" s="9">
        <v>0.57999999999999996</v>
      </c>
      <c r="V1407" s="29">
        <v>1.7884</v>
      </c>
      <c r="W1407" s="30"/>
      <c r="X1407" s="30"/>
      <c r="Y1407" s="30"/>
      <c r="Z1407" s="30"/>
      <c r="AA1407" s="30"/>
      <c r="AB1407" s="30"/>
      <c r="AC1407" s="30"/>
      <c r="AD1407" s="30"/>
      <c r="AE1407" s="32">
        <v>1.7884</v>
      </c>
      <c r="AN1407" s="33">
        <v>1.92</v>
      </c>
      <c r="AO1407" s="17" t="s">
        <v>51</v>
      </c>
      <c r="AP1407" s="32" t="s">
        <v>52</v>
      </c>
      <c r="AQ1407" s="17" t="e">
        <f>AVERAGE(SMALL(AE1407:AI1407,1),SMALL(AE1407:AI1407,2))</f>
        <v>#NUM!</v>
      </c>
      <c r="AR1407" s="17" t="e">
        <f>IF(R1407 &lt;=( AVERAGE(SMALL(AE1407:AI1407,1),SMALL(AE1407:AI1407,2))), R1407, "")</f>
        <v>#NUM!</v>
      </c>
      <c r="AS1407" s="17" t="e">
        <f>AVERAGE(SMALL(AJ1407:AM1407,1),SMALL(AJ1407:AM1407,2))</f>
        <v>#NUM!</v>
      </c>
      <c r="AT1407" s="17">
        <f>T1407*1.075</f>
        <v>1.92425</v>
      </c>
      <c r="AU1407" s="17">
        <f>U1407*1.075</f>
        <v>0.62349999999999994</v>
      </c>
      <c r="AV1407" s="30">
        <f>MIN(AN1407,AT1407,AU1407)</f>
        <v>0.62349999999999994</v>
      </c>
      <c r="AW1407" s="17" t="s">
        <v>75</v>
      </c>
      <c r="AX1407" s="17" t="s">
        <v>76</v>
      </c>
      <c r="AY1407" s="33">
        <v>0.623</v>
      </c>
      <c r="AZ1407" s="34">
        <f>IF(AND(AY1407&gt;0,AY1407&lt;=10),AY1407*0.25,IF(AND(AY1407&gt;10,AY1407&lt;=50),AY1407*0.17,IF(AND(AY1407&gt;10,AY1407&lt;=100),AY1407*0.12,IF(AY1407&gt;100,AY1407*0.1))))</f>
        <v>0.15575</v>
      </c>
      <c r="BA1407" s="35">
        <f>AZ1407+AY1407</f>
        <v>0.77875000000000005</v>
      </c>
      <c r="BB1407" s="33">
        <f>BA1407+BA1407*0.08</f>
        <v>0.84105000000000008</v>
      </c>
    </row>
    <row r="1408" spans="1:116" s="17" customFormat="1" ht="30">
      <c r="A1408" s="43" t="s">
        <v>6185</v>
      </c>
      <c r="B1408" s="23">
        <v>1407</v>
      </c>
      <c r="C1408" s="44">
        <v>695</v>
      </c>
      <c r="D1408" s="44"/>
      <c r="E1408" s="45" t="s">
        <v>6191</v>
      </c>
      <c r="F1408" s="45" t="s">
        <v>1601</v>
      </c>
      <c r="G1408" s="35" t="s">
        <v>1602</v>
      </c>
      <c r="H1408" s="48" t="s">
        <v>60</v>
      </c>
      <c r="I1408" s="45" t="s">
        <v>1483</v>
      </c>
      <c r="J1408" s="45" t="s">
        <v>6192</v>
      </c>
      <c r="K1408" s="46"/>
      <c r="L1408" s="45"/>
      <c r="M1408" s="47">
        <v>1</v>
      </c>
      <c r="N1408" s="45" t="s">
        <v>47</v>
      </c>
      <c r="O1408" s="45" t="s">
        <v>6187</v>
      </c>
      <c r="P1408" s="45" t="s">
        <v>6188</v>
      </c>
      <c r="Q1408" s="45" t="s">
        <v>6193</v>
      </c>
      <c r="R1408" s="29">
        <v>1.1000000000000001</v>
      </c>
      <c r="S1408" s="30"/>
      <c r="T1408" s="31">
        <v>1.02</v>
      </c>
      <c r="U1408" s="9">
        <v>0.6</v>
      </c>
      <c r="V1408" s="29">
        <v>1.6286</v>
      </c>
      <c r="W1408" s="30"/>
      <c r="X1408" s="30">
        <v>0.41860000000000003</v>
      </c>
      <c r="Y1408" s="30"/>
      <c r="Z1408" s="30"/>
      <c r="AA1408" s="30"/>
      <c r="AB1408" s="30"/>
      <c r="AC1408" s="30"/>
      <c r="AD1408" s="30"/>
      <c r="AE1408" s="32">
        <v>1.6286</v>
      </c>
      <c r="AN1408" s="33">
        <v>1.1000000000000001</v>
      </c>
      <c r="AO1408" s="17" t="s">
        <v>51</v>
      </c>
      <c r="AP1408" s="32" t="s">
        <v>52</v>
      </c>
      <c r="AQ1408" s="17" t="e">
        <f>AVERAGE(SMALL(AE1408:AI1408,1),SMALL(AE1408:AI1408,2))</f>
        <v>#NUM!</v>
      </c>
      <c r="AR1408" s="17" t="e">
        <f>IF(R1408 &lt;=( AVERAGE(SMALL(AE1408:AI1408,1),SMALL(AE1408:AI1408,2))), R1408, "")</f>
        <v>#NUM!</v>
      </c>
      <c r="AS1408" s="17" t="e">
        <f>AVERAGE(SMALL(AJ1408:AM1408,1),SMALL(AJ1408:AM1408,2))</f>
        <v>#NUM!</v>
      </c>
      <c r="AT1408" s="17">
        <f>T1408*1.075</f>
        <v>1.0965</v>
      </c>
      <c r="AU1408" s="17">
        <f>U1408*1.075</f>
        <v>0.64499999999999991</v>
      </c>
      <c r="AV1408" s="30">
        <f>MIN(AN1408,AT1408,AU1408)</f>
        <v>0.64499999999999991</v>
      </c>
      <c r="AW1408" s="17" t="s">
        <v>75</v>
      </c>
      <c r="AX1408" s="17" t="s">
        <v>76</v>
      </c>
      <c r="AY1408" s="33">
        <v>0.65</v>
      </c>
      <c r="AZ1408" s="34">
        <f>IF(AND(AY1408&gt;0,AY1408&lt;=10),AY1408*0.25,IF(AND(AY1408&gt;10,AY1408&lt;=50),AY1408*0.17,IF(AND(AY1408&gt;10,AY1408&lt;=100),AY1408*0.12,IF(AY1408&gt;100,AY1408*0.1))))</f>
        <v>0.16250000000000001</v>
      </c>
      <c r="BA1408" s="35">
        <f>AZ1408+AY1408</f>
        <v>0.8125</v>
      </c>
      <c r="BB1408" s="33">
        <f>BA1408+BA1408*0.08</f>
        <v>0.87749999999999995</v>
      </c>
    </row>
    <row r="1409" spans="1:116" s="17" customFormat="1" ht="30">
      <c r="A1409" s="43" t="s">
        <v>6185</v>
      </c>
      <c r="B1409" s="23">
        <v>1408</v>
      </c>
      <c r="C1409" s="44">
        <v>694</v>
      </c>
      <c r="D1409" s="44"/>
      <c r="E1409" s="45" t="s">
        <v>6191</v>
      </c>
      <c r="F1409" s="45" t="s">
        <v>1601</v>
      </c>
      <c r="G1409" s="35" t="s">
        <v>1602</v>
      </c>
      <c r="H1409" s="48" t="s">
        <v>169</v>
      </c>
      <c r="I1409" s="45" t="s">
        <v>1483</v>
      </c>
      <c r="J1409" s="45" t="s">
        <v>6192</v>
      </c>
      <c r="K1409" s="46"/>
      <c r="L1409" s="45"/>
      <c r="M1409" s="47">
        <v>1</v>
      </c>
      <c r="N1409" s="45" t="s">
        <v>47</v>
      </c>
      <c r="O1409" s="45" t="s">
        <v>6187</v>
      </c>
      <c r="P1409" s="45" t="s">
        <v>6188</v>
      </c>
      <c r="Q1409" s="45" t="s">
        <v>6194</v>
      </c>
      <c r="R1409" s="29">
        <v>1.39</v>
      </c>
      <c r="S1409" s="30"/>
      <c r="T1409" s="31">
        <v>1.29</v>
      </c>
      <c r="U1409" s="9">
        <v>0.96</v>
      </c>
      <c r="V1409" s="29">
        <v>1.8884000000000001</v>
      </c>
      <c r="W1409" s="30"/>
      <c r="X1409" s="30">
        <v>0.69989999999999997</v>
      </c>
      <c r="Y1409" s="30"/>
      <c r="Z1409" s="30"/>
      <c r="AA1409" s="30"/>
      <c r="AB1409" s="30"/>
      <c r="AC1409" s="30"/>
      <c r="AD1409" s="30"/>
      <c r="AE1409" s="32">
        <v>1.8884000000000001</v>
      </c>
      <c r="AN1409" s="33">
        <v>1.1839999999999999</v>
      </c>
      <c r="AO1409" s="17" t="s">
        <v>338</v>
      </c>
      <c r="AP1409" s="32" t="s">
        <v>339</v>
      </c>
      <c r="AQ1409" s="17" t="e">
        <f>AVERAGE(SMALL(AE1409:AI1409,1),SMALL(AE1409:AI1409,2))</f>
        <v>#NUM!</v>
      </c>
      <c r="AR1409" s="17" t="e">
        <f>IF(R1409 &lt;=( AVERAGE(SMALL(AE1409:AI1409,1),SMALL(AE1409:AI1409,2))), R1409, "")</f>
        <v>#NUM!</v>
      </c>
      <c r="AS1409" s="17" t="e">
        <f>AVERAGE(SMALL(AJ1409:AM1409,1),SMALL(AJ1409:AM1409,2))</f>
        <v>#NUM!</v>
      </c>
      <c r="AT1409" s="17">
        <f>T1409*1.075</f>
        <v>1.3867499999999999</v>
      </c>
      <c r="AU1409" s="17">
        <f>U1409*1.075</f>
        <v>1.032</v>
      </c>
      <c r="AV1409" s="30">
        <f>MIN(AN1409,AT1409,AU1409)</f>
        <v>1.032</v>
      </c>
      <c r="AW1409" s="17" t="s">
        <v>75</v>
      </c>
      <c r="AX1409" s="17" t="s">
        <v>76</v>
      </c>
      <c r="AY1409" s="33">
        <v>1.03</v>
      </c>
      <c r="AZ1409" s="34">
        <f>IF(AND(AY1409&gt;0,AY1409&lt;=10),AY1409*0.25,IF(AND(AY1409&gt;10,AY1409&lt;=50),AY1409*0.17,IF(AND(AY1409&gt;10,AY1409&lt;=100),AY1409*0.12,IF(AY1409&gt;100,AY1409*0.1))))</f>
        <v>0.25750000000000001</v>
      </c>
      <c r="BA1409" s="35">
        <f>AZ1409+AY1409</f>
        <v>1.2875000000000001</v>
      </c>
      <c r="BB1409" s="33">
        <f>BA1409+BA1409*0.08</f>
        <v>1.3905000000000001</v>
      </c>
    </row>
    <row r="1410" spans="1:116" s="17" customFormat="1" ht="30">
      <c r="A1410" s="43" t="s">
        <v>6185</v>
      </c>
      <c r="B1410" s="23">
        <v>1410</v>
      </c>
      <c r="C1410" s="44">
        <v>3730</v>
      </c>
      <c r="D1410" s="44"/>
      <c r="E1410" s="45" t="s">
        <v>6199</v>
      </c>
      <c r="F1410" s="45" t="s">
        <v>6196</v>
      </c>
      <c r="G1410" s="35" t="s">
        <v>6197</v>
      </c>
      <c r="H1410" s="48" t="s">
        <v>60</v>
      </c>
      <c r="I1410" s="45" t="s">
        <v>3636</v>
      </c>
      <c r="J1410" s="45" t="s">
        <v>6200</v>
      </c>
      <c r="K1410" s="46"/>
      <c r="L1410" s="45"/>
      <c r="M1410" s="47">
        <v>1</v>
      </c>
      <c r="N1410" s="45" t="s">
        <v>47</v>
      </c>
      <c r="O1410" s="45" t="s">
        <v>6187</v>
      </c>
      <c r="P1410" s="45" t="s">
        <v>6188</v>
      </c>
      <c r="Q1410" s="45" t="s">
        <v>6201</v>
      </c>
      <c r="R1410" s="29">
        <v>1.35</v>
      </c>
      <c r="S1410" s="30"/>
      <c r="T1410" s="31">
        <v>1.26</v>
      </c>
      <c r="U1410" s="9" t="s">
        <v>58</v>
      </c>
      <c r="V1410" s="29">
        <v>1.2526999999999999</v>
      </c>
      <c r="W1410" s="30"/>
      <c r="X1410" s="30"/>
      <c r="Y1410" s="30"/>
      <c r="Z1410" s="30"/>
      <c r="AA1410" s="30"/>
      <c r="AB1410" s="30"/>
      <c r="AC1410" s="30"/>
      <c r="AD1410" s="30"/>
      <c r="AE1410" s="32">
        <v>1.2526999999999999</v>
      </c>
      <c r="AN1410" s="33">
        <v>1.35</v>
      </c>
      <c r="AO1410" s="17" t="s">
        <v>51</v>
      </c>
      <c r="AP1410" s="32" t="s">
        <v>52</v>
      </c>
      <c r="AQ1410" s="17" t="e">
        <f>AVERAGE(SMALL(AE1410:AI1410,1),SMALL(AE1410:AI1410,2))</f>
        <v>#NUM!</v>
      </c>
      <c r="AR1410" s="17" t="e">
        <f>IF(R1410 &lt;=( AVERAGE(SMALL(AE1410:AI1410,1),SMALL(AE1410:AI1410,2))), R1410, "")</f>
        <v>#NUM!</v>
      </c>
      <c r="AS1410" s="17" t="e">
        <f>AVERAGE(SMALL(AJ1410:AM1410,1),SMALL(AJ1410:AM1410,2))</f>
        <v>#NUM!</v>
      </c>
      <c r="AT1410" s="17">
        <f>T1410*1.075</f>
        <v>1.3545</v>
      </c>
      <c r="AU1410" s="17" t="e">
        <f>U1410*1.075</f>
        <v>#VALUE!</v>
      </c>
      <c r="AV1410" s="30" t="e">
        <f>MIN(AN1410,AT1410,AU1410)</f>
        <v>#VALUE!</v>
      </c>
      <c r="AW1410" s="42" t="s">
        <v>53</v>
      </c>
      <c r="AX1410" s="17" t="s">
        <v>52</v>
      </c>
      <c r="AY1410" s="33">
        <v>1.3540000000000001</v>
      </c>
      <c r="AZ1410" s="34">
        <f>IF(AND(AY1410&gt;0,AY1410&lt;=10),AY1410*0.25,IF(AND(AY1410&gt;10,AY1410&lt;=50),AY1410*0.17,IF(AND(AY1410&gt;10,AY1410&lt;=100),AY1410*0.12,IF(AY1410&gt;100,AY1410*0.1))))</f>
        <v>0.33850000000000002</v>
      </c>
      <c r="BA1410" s="35">
        <f>AZ1410+AY1410</f>
        <v>1.6925000000000001</v>
      </c>
      <c r="BB1410" s="33">
        <f>BA1410+BA1410*0.08</f>
        <v>1.8279000000000001</v>
      </c>
    </row>
    <row r="1411" spans="1:116" s="17" customFormat="1" ht="30">
      <c r="A1411" s="43" t="s">
        <v>6185</v>
      </c>
      <c r="B1411" s="23">
        <v>1406</v>
      </c>
      <c r="C1411" s="44">
        <v>3728</v>
      </c>
      <c r="D1411" s="44"/>
      <c r="E1411" s="45" t="s">
        <v>6186</v>
      </c>
      <c r="F1411" s="45" t="s">
        <v>1601</v>
      </c>
      <c r="G1411" s="35" t="s">
        <v>1602</v>
      </c>
      <c r="H1411" s="48" t="s">
        <v>298</v>
      </c>
      <c r="I1411" s="45" t="s">
        <v>106</v>
      </c>
      <c r="J1411" s="45" t="s">
        <v>954</v>
      </c>
      <c r="K1411" s="46"/>
      <c r="L1411" s="45"/>
      <c r="M1411" s="47">
        <v>20</v>
      </c>
      <c r="N1411" s="45" t="s">
        <v>47</v>
      </c>
      <c r="O1411" s="45" t="s">
        <v>6187</v>
      </c>
      <c r="P1411" s="45" t="s">
        <v>6188</v>
      </c>
      <c r="Q1411" s="45" t="s">
        <v>6190</v>
      </c>
      <c r="R1411" s="29">
        <v>1.55</v>
      </c>
      <c r="S1411" s="30"/>
      <c r="T1411" s="31">
        <v>1.44</v>
      </c>
      <c r="U1411" s="9" t="s">
        <v>58</v>
      </c>
      <c r="V1411" s="29">
        <v>1.6994</v>
      </c>
      <c r="W1411" s="30"/>
      <c r="X1411" s="30">
        <v>1.1822999999999999</v>
      </c>
      <c r="Y1411" s="30"/>
      <c r="Z1411" s="30"/>
      <c r="AA1411" s="30"/>
      <c r="AB1411" s="30"/>
      <c r="AC1411" s="30"/>
      <c r="AD1411" s="30"/>
      <c r="AE1411" s="32">
        <v>1.6994</v>
      </c>
      <c r="AN1411" s="33">
        <v>1.55</v>
      </c>
      <c r="AO1411" s="17" t="s">
        <v>51</v>
      </c>
      <c r="AP1411" s="32" t="s">
        <v>52</v>
      </c>
      <c r="AQ1411" s="17" t="e">
        <f>AVERAGE(SMALL(AE1411:AI1411,1),SMALL(AE1411:AI1411,2))</f>
        <v>#NUM!</v>
      </c>
      <c r="AR1411" s="17" t="e">
        <f>IF(R1411 &lt;=( AVERAGE(SMALL(AE1411:AI1411,1),SMALL(AE1411:AI1411,2))), R1411, "")</f>
        <v>#NUM!</v>
      </c>
      <c r="AS1411" s="17" t="e">
        <f>AVERAGE(SMALL(AJ1411:AM1411,1),SMALL(AJ1411:AM1411,2))</f>
        <v>#NUM!</v>
      </c>
      <c r="AT1411" s="17">
        <f>T1411*1.075</f>
        <v>1.5479999999999998</v>
      </c>
      <c r="AU1411" s="17" t="e">
        <f>U1411*1.075</f>
        <v>#VALUE!</v>
      </c>
      <c r="AV1411" s="30" t="e">
        <f>MIN(AN1411,AT1411,AU1411)</f>
        <v>#VALUE!</v>
      </c>
      <c r="AW1411" s="42" t="s">
        <v>53</v>
      </c>
      <c r="AX1411" s="17" t="s">
        <v>52</v>
      </c>
      <c r="AY1411" s="33">
        <v>1.548</v>
      </c>
      <c r="AZ1411" s="34">
        <f>IF(AND(AY1411&gt;0,AY1411&lt;=10),AY1411*0.25,IF(AND(AY1411&gt;10,AY1411&lt;=50),AY1411*0.17,IF(AND(AY1411&gt;10,AY1411&lt;=100),AY1411*0.12,IF(AY1411&gt;100,AY1411*0.1))))</f>
        <v>0.38700000000000001</v>
      </c>
      <c r="BA1411" s="35">
        <f>AZ1411+AY1411</f>
        <v>1.9350000000000001</v>
      </c>
      <c r="BB1411" s="33">
        <f>BA1411+BA1411*0.08</f>
        <v>2.0897999999999999</v>
      </c>
    </row>
    <row r="1412" spans="1:116" s="17" customFormat="1" ht="30">
      <c r="A1412" s="43" t="s">
        <v>6185</v>
      </c>
      <c r="B1412" s="23">
        <v>1405</v>
      </c>
      <c r="C1412" s="44">
        <v>3727</v>
      </c>
      <c r="D1412" s="44"/>
      <c r="E1412" s="45" t="s">
        <v>6186</v>
      </c>
      <c r="F1412" s="45" t="s">
        <v>1601</v>
      </c>
      <c r="G1412" s="35" t="s">
        <v>1602</v>
      </c>
      <c r="H1412" s="48" t="s">
        <v>203</v>
      </c>
      <c r="I1412" s="45" t="s">
        <v>106</v>
      </c>
      <c r="J1412" s="45" t="s">
        <v>954</v>
      </c>
      <c r="K1412" s="46"/>
      <c r="L1412" s="45"/>
      <c r="M1412" s="47">
        <v>20</v>
      </c>
      <c r="N1412" s="45" t="s">
        <v>47</v>
      </c>
      <c r="O1412" s="45" t="s">
        <v>6187</v>
      </c>
      <c r="P1412" s="45" t="s">
        <v>6188</v>
      </c>
      <c r="Q1412" s="45" t="s">
        <v>6189</v>
      </c>
      <c r="R1412" s="29">
        <v>2.96</v>
      </c>
      <c r="S1412" s="30"/>
      <c r="T1412" s="31">
        <v>2.75</v>
      </c>
      <c r="U1412" s="9">
        <v>3.34</v>
      </c>
      <c r="V1412" s="29">
        <v>2.4175</v>
      </c>
      <c r="W1412" s="30"/>
      <c r="X1412" s="30">
        <v>3.0897999999999999</v>
      </c>
      <c r="Y1412" s="30"/>
      <c r="Z1412" s="30"/>
      <c r="AA1412" s="30"/>
      <c r="AB1412" s="30"/>
      <c r="AC1412" s="30"/>
      <c r="AD1412" s="30"/>
      <c r="AE1412" s="32">
        <v>2.4175</v>
      </c>
      <c r="AN1412" s="33">
        <v>2.96</v>
      </c>
      <c r="AO1412" s="17" t="s">
        <v>51</v>
      </c>
      <c r="AP1412" s="32" t="s">
        <v>52</v>
      </c>
      <c r="AQ1412" s="17" t="e">
        <f>AVERAGE(SMALL(AE1412:AI1412,1),SMALL(AE1412:AI1412,2))</f>
        <v>#NUM!</v>
      </c>
      <c r="AR1412" s="17" t="e">
        <f>IF(R1412 &lt;=( AVERAGE(SMALL(AE1412:AI1412,1),SMALL(AE1412:AI1412,2))), R1412, "")</f>
        <v>#NUM!</v>
      </c>
      <c r="AS1412" s="17" t="e">
        <f>AVERAGE(SMALL(AJ1412:AM1412,1),SMALL(AJ1412:AM1412,2))</f>
        <v>#NUM!</v>
      </c>
      <c r="AT1412" s="17">
        <f>T1412*1.075</f>
        <v>2.9562499999999998</v>
      </c>
      <c r="AU1412" s="17">
        <f>U1412*1.075</f>
        <v>3.5904999999999996</v>
      </c>
      <c r="AV1412" s="30">
        <f>MIN(AN1412,AT1412,AU1412)</f>
        <v>2.9562499999999998</v>
      </c>
      <c r="AW1412" s="42" t="s">
        <v>53</v>
      </c>
      <c r="AX1412" s="17" t="s">
        <v>52</v>
      </c>
      <c r="AY1412" s="33">
        <v>2.96</v>
      </c>
      <c r="AZ1412" s="34">
        <f>IF(AND(AY1412&gt;0,AY1412&lt;=10),AY1412*0.25,IF(AND(AY1412&gt;10,AY1412&lt;=50),AY1412*0.17,IF(AND(AY1412&gt;10,AY1412&lt;=100),AY1412*0.12,IF(AY1412&gt;100,AY1412*0.1))))</f>
        <v>0.74</v>
      </c>
      <c r="BA1412" s="35">
        <f>AZ1412+AY1412</f>
        <v>3.7</v>
      </c>
      <c r="BB1412" s="33">
        <f>BA1412+BA1412*0.08</f>
        <v>3.9960000000000004</v>
      </c>
    </row>
    <row r="1413" spans="1:116" s="17" customFormat="1" ht="30">
      <c r="A1413" s="36" t="s">
        <v>6202</v>
      </c>
      <c r="B1413" s="23">
        <v>1411</v>
      </c>
      <c r="C1413" s="37">
        <v>5485</v>
      </c>
      <c r="D1413" s="37"/>
      <c r="E1413" s="39" t="s">
        <v>6203</v>
      </c>
      <c r="F1413" s="39" t="s">
        <v>6204</v>
      </c>
      <c r="G1413" s="38" t="s">
        <v>6205</v>
      </c>
      <c r="H1413" s="54" t="s">
        <v>6206</v>
      </c>
      <c r="I1413" s="39" t="s">
        <v>45</v>
      </c>
      <c r="J1413" s="39" t="s">
        <v>6207</v>
      </c>
      <c r="K1413" s="40"/>
      <c r="L1413" s="39"/>
      <c r="M1413" s="41">
        <v>28</v>
      </c>
      <c r="N1413" s="39" t="s">
        <v>47</v>
      </c>
      <c r="O1413" s="39" t="s">
        <v>6208</v>
      </c>
      <c r="P1413" s="39" t="s">
        <v>6209</v>
      </c>
      <c r="Q1413" s="39" t="s">
        <v>6210</v>
      </c>
      <c r="R1413" s="29">
        <v>8735.41</v>
      </c>
      <c r="S1413" s="30"/>
      <c r="T1413" s="31">
        <v>6019.2</v>
      </c>
      <c r="U1413" s="9">
        <v>6019.2</v>
      </c>
      <c r="V1413" s="29">
        <v>12993.33</v>
      </c>
      <c r="W1413" s="30">
        <v>7963.14</v>
      </c>
      <c r="X1413" s="30"/>
      <c r="Y1413" s="30">
        <v>9077.91</v>
      </c>
      <c r="Z1413" s="30">
        <v>10922.24</v>
      </c>
      <c r="AA1413" s="30"/>
      <c r="AB1413" s="30"/>
      <c r="AC1413" s="30"/>
      <c r="AD1413" s="30"/>
      <c r="AE1413" s="32">
        <v>12993.33</v>
      </c>
      <c r="AF1413" s="17">
        <v>7286.16</v>
      </c>
      <c r="AH1413" s="17">
        <v>9080.67</v>
      </c>
      <c r="AI1413" s="17">
        <v>10922.24</v>
      </c>
      <c r="AN1413" s="33">
        <v>8183.415</v>
      </c>
      <c r="AO1413" s="17" t="s">
        <v>213</v>
      </c>
      <c r="AP1413" s="32" t="s">
        <v>214</v>
      </c>
      <c r="AQ1413" s="17">
        <f>AVERAGE(SMALL(AE1413:AI1413,1),SMALL(AE1413:AI1413,2))</f>
        <v>8183.415</v>
      </c>
      <c r="AR1413" s="17" t="str">
        <f>IF(R1413 &lt;=( AVERAGE(SMALL(AE1413:AI1413,1),SMALL(AE1413:AI1413,2))), R1413, "")</f>
        <v/>
      </c>
      <c r="AS1413" s="17" t="e">
        <f>AVERAGE(SMALL(AJ1413:AM1413,1),SMALL(AJ1413:AM1413,2))</f>
        <v>#NUM!</v>
      </c>
      <c r="AT1413" s="17">
        <f>T1413*1.075</f>
        <v>6470.6399999999994</v>
      </c>
      <c r="AU1413" s="17">
        <f>U1413*1.075</f>
        <v>6470.6399999999994</v>
      </c>
      <c r="AV1413" s="30">
        <f>MIN(AN1413,AT1413,AU1413)</f>
        <v>6470.6399999999994</v>
      </c>
      <c r="AW1413" s="17" t="s">
        <v>75</v>
      </c>
      <c r="AX1413" s="17" t="s">
        <v>76</v>
      </c>
      <c r="AY1413" s="33">
        <v>6470.64</v>
      </c>
      <c r="AZ1413" s="34">
        <f>IF(AND(AY1413&gt;0,AY1413&lt;=10),AY1413*0.25,IF(AND(AY1413&gt;10,AY1413&lt;=50),AY1413*0.17,IF(AND(AY1413&gt;10,AY1413&lt;=100),AY1413*0.12,IF(AY1413&gt;100,AY1413*0.1))))</f>
        <v>647.06400000000008</v>
      </c>
      <c r="BA1413" s="35">
        <f>AZ1413+AY1413</f>
        <v>7117.7040000000006</v>
      </c>
      <c r="BB1413" s="33">
        <f>BA1413+BA1413*0.08</f>
        <v>7687.1203200000009</v>
      </c>
    </row>
    <row r="1414" spans="1:116" s="17" customFormat="1" ht="45">
      <c r="A1414" s="43" t="s">
        <v>6211</v>
      </c>
      <c r="B1414" s="23">
        <v>1412</v>
      </c>
      <c r="C1414" s="44">
        <v>19572</v>
      </c>
      <c r="D1414" s="44"/>
      <c r="E1414" s="45" t="s">
        <v>6212</v>
      </c>
      <c r="F1414" s="45" t="s">
        <v>6091</v>
      </c>
      <c r="G1414" s="35" t="s">
        <v>1148</v>
      </c>
      <c r="H1414" s="48" t="s">
        <v>305</v>
      </c>
      <c r="I1414" s="45" t="s">
        <v>106</v>
      </c>
      <c r="J1414" s="45" t="s">
        <v>6213</v>
      </c>
      <c r="K1414" s="46"/>
      <c r="L1414" s="45"/>
      <c r="M1414" s="47">
        <v>30</v>
      </c>
      <c r="N1414" s="45" t="s">
        <v>47</v>
      </c>
      <c r="O1414" s="45" t="s">
        <v>6214</v>
      </c>
      <c r="P1414" s="45" t="s">
        <v>6215</v>
      </c>
      <c r="Q1414" s="45" t="s">
        <v>6216</v>
      </c>
      <c r="R1414" s="29">
        <v>3.74</v>
      </c>
      <c r="S1414" s="30"/>
      <c r="T1414" s="31"/>
      <c r="U1414" s="9">
        <v>1.18</v>
      </c>
      <c r="V1414" s="29">
        <v>2.17</v>
      </c>
      <c r="W1414" s="30"/>
      <c r="X1414" s="30"/>
      <c r="Y1414" s="30"/>
      <c r="Z1414" s="30"/>
      <c r="AA1414" s="30"/>
      <c r="AB1414" s="30"/>
      <c r="AC1414" s="30"/>
      <c r="AD1414" s="30"/>
      <c r="AE1414" s="32">
        <v>2.17</v>
      </c>
      <c r="AN1414" s="33">
        <v>11.102600000000001</v>
      </c>
      <c r="AO1414" s="17" t="s">
        <v>380</v>
      </c>
      <c r="AP1414" s="32" t="s">
        <v>381</v>
      </c>
      <c r="AQ1414" s="17" t="e">
        <f>AVERAGE(SMALL(AE1414:AI1414,1),SMALL(AE1414:AI1414,2))</f>
        <v>#NUM!</v>
      </c>
      <c r="AR1414" s="17" t="e">
        <f>IF(R1414 &lt;=( AVERAGE(SMALL(AE1414:AI1414,1),SMALL(AE1414:AI1414,2))), R1414, "")</f>
        <v>#NUM!</v>
      </c>
      <c r="AS1414" s="17" t="e">
        <f>AVERAGE(SMALL(AJ1414:AM1414,1),SMALL(AJ1414:AM1414,2))</f>
        <v>#NUM!</v>
      </c>
      <c r="AT1414" s="17">
        <f>T1414*1.075</f>
        <v>0</v>
      </c>
      <c r="AU1414" s="17">
        <f>U1414*1.075</f>
        <v>1.2685</v>
      </c>
      <c r="AV1414" s="30">
        <f>MIN(AN1414,AT1414,AU1414)</f>
        <v>0</v>
      </c>
      <c r="AW1414" s="17" t="s">
        <v>75</v>
      </c>
      <c r="AX1414" s="17" t="s">
        <v>76</v>
      </c>
      <c r="AY1414" s="33">
        <v>1.2685</v>
      </c>
      <c r="AZ1414" s="34">
        <f>IF(AND(AY1414&gt;0,AY1414&lt;=10),AY1414*0.25,IF(AND(AY1414&gt;10,AY1414&lt;=50),AY1414*0.17,IF(AND(AY1414&gt;10,AY1414&lt;=100),AY1414*0.12,IF(AY1414&gt;100,AY1414*0.1))))</f>
        <v>0.31712499999999999</v>
      </c>
      <c r="BA1414" s="35">
        <f>AZ1414+AY1414</f>
        <v>1.5856249999999998</v>
      </c>
      <c r="BB1414" s="33">
        <f>BA1414+BA1414*0.08</f>
        <v>1.7124749999999997</v>
      </c>
    </row>
    <row r="1415" spans="1:116" s="17" customFormat="1" ht="45">
      <c r="A1415" s="22" t="s">
        <v>6217</v>
      </c>
      <c r="B1415" s="23">
        <v>1413</v>
      </c>
      <c r="C1415" s="24"/>
      <c r="D1415" s="24"/>
      <c r="E1415" s="26" t="s">
        <v>6218</v>
      </c>
      <c r="F1415" s="26" t="s">
        <v>6219</v>
      </c>
      <c r="G1415" s="25" t="s">
        <v>6220</v>
      </c>
      <c r="H1415" s="22" t="s">
        <v>4977</v>
      </c>
      <c r="I1415" s="26" t="s">
        <v>6221</v>
      </c>
      <c r="J1415" s="26" t="s">
        <v>6222</v>
      </c>
      <c r="K1415" s="27">
        <v>3</v>
      </c>
      <c r="L1415" s="26" t="s">
        <v>83</v>
      </c>
      <c r="M1415" s="28">
        <v>10</v>
      </c>
      <c r="N1415" s="26" t="s">
        <v>47</v>
      </c>
      <c r="O1415" s="77" t="s">
        <v>6223</v>
      </c>
      <c r="P1415" s="26" t="s">
        <v>6224</v>
      </c>
      <c r="Q1415" s="26" t="s">
        <v>6225</v>
      </c>
      <c r="R1415" s="29">
        <v>50</v>
      </c>
      <c r="S1415" s="30"/>
      <c r="T1415" s="31">
        <v>50</v>
      </c>
      <c r="U1415" s="9">
        <v>7.6</v>
      </c>
      <c r="V1415" s="29">
        <v>60.84</v>
      </c>
      <c r="W1415" s="30"/>
      <c r="X1415" s="30"/>
      <c r="Y1415" s="30"/>
      <c r="Z1415" s="30"/>
      <c r="AA1415" s="30"/>
      <c r="AB1415" s="30"/>
      <c r="AC1415" s="30"/>
      <c r="AD1415" s="30"/>
      <c r="AE1415" s="32"/>
      <c r="AI1415" s="17">
        <v>36.090000000000003</v>
      </c>
      <c r="AN1415" s="33"/>
      <c r="AP1415" s="32"/>
      <c r="AQ1415" s="17" t="e">
        <f>AVERAGE(SMALL(AE1415:AI1415,1),SMALL(AE1415:AI1415,2))</f>
        <v>#NUM!</v>
      </c>
      <c r="AR1415" s="17" t="e">
        <f>IF(R1415 &lt;=( AVERAGE(SMALL(AE1415:AI1415,1),SMALL(AE1415:AI1415,2))), R1415, "")</f>
        <v>#NUM!</v>
      </c>
      <c r="AS1415" s="17" t="e">
        <f>AVERAGE(SMALL(AJ1415:AM1415,1),SMALL(AJ1415:AM1415,2))</f>
        <v>#NUM!</v>
      </c>
      <c r="AT1415" s="17">
        <f>T1415*1.075</f>
        <v>53.75</v>
      </c>
      <c r="AU1415" s="17">
        <f>U1415*1.075</f>
        <v>8.17</v>
      </c>
      <c r="AV1415" s="30">
        <f>MIN(AN1415,AT1415,AU1415)</f>
        <v>8.17</v>
      </c>
      <c r="AW1415" s="17" t="s">
        <v>75</v>
      </c>
      <c r="AX1415" s="17" t="s">
        <v>76</v>
      </c>
      <c r="AY1415" s="33">
        <v>8.17</v>
      </c>
      <c r="AZ1415" s="34">
        <f>IF(AND(AY1415&gt;0,AY1415&lt;=10),AY1415*0.25,IF(AND(AY1415&gt;10,AY1415&lt;=50),AY1415*0.17,IF(AND(AY1415&gt;10,AY1415&lt;=100),AY1415*0.12,IF(AY1415&gt;100,AY1415*0.1))))</f>
        <v>2.0425</v>
      </c>
      <c r="BA1415" s="35">
        <f>AZ1415+AY1415</f>
        <v>10.2125</v>
      </c>
      <c r="BB1415" s="33">
        <f>BA1415+BA1415*0.08</f>
        <v>11.029500000000001</v>
      </c>
      <c r="BP1415" s="18"/>
      <c r="BQ1415" s="18"/>
      <c r="BR1415" s="18"/>
      <c r="BS1415" s="18"/>
      <c r="BT1415" s="18"/>
      <c r="BU1415" s="18"/>
      <c r="BV1415" s="18"/>
      <c r="BW1415" s="18"/>
      <c r="BX1415" s="18"/>
      <c r="BY1415" s="18"/>
      <c r="BZ1415" s="18"/>
      <c r="CA1415" s="18"/>
      <c r="CB1415" s="18"/>
      <c r="CC1415" s="18"/>
      <c r="CD1415" s="18"/>
      <c r="CE1415" s="18"/>
      <c r="CF1415" s="18"/>
      <c r="CG1415" s="18"/>
      <c r="CH1415" s="18"/>
      <c r="CI1415" s="18"/>
      <c r="CJ1415" s="18"/>
      <c r="CK1415" s="18"/>
      <c r="CL1415" s="18"/>
      <c r="CM1415" s="18"/>
      <c r="CN1415" s="18"/>
      <c r="CO1415" s="18"/>
      <c r="CP1415" s="18"/>
      <c r="CQ1415" s="18"/>
      <c r="CR1415" s="18"/>
      <c r="CS1415" s="18"/>
      <c r="CT1415" s="18"/>
      <c r="CU1415" s="18"/>
      <c r="CV1415" s="18"/>
      <c r="CW1415" s="18"/>
      <c r="CX1415" s="18"/>
      <c r="CY1415" s="18"/>
      <c r="CZ1415" s="18"/>
      <c r="DA1415" s="18"/>
      <c r="DB1415" s="18"/>
      <c r="DC1415" s="18"/>
      <c r="DD1415" s="18"/>
      <c r="DE1415" s="18"/>
      <c r="DF1415" s="18"/>
      <c r="DG1415" s="18"/>
      <c r="DH1415" s="18"/>
      <c r="DI1415" s="18"/>
      <c r="DJ1415" s="18"/>
      <c r="DK1415" s="18"/>
      <c r="DL1415" s="18"/>
    </row>
    <row r="1416" spans="1:116" s="17" customFormat="1" ht="45">
      <c r="A1416" s="22" t="s">
        <v>1579</v>
      </c>
      <c r="B1416" s="23">
        <v>1419</v>
      </c>
      <c r="C1416" s="24"/>
      <c r="D1416" s="24"/>
      <c r="E1416" s="26" t="s">
        <v>6245</v>
      </c>
      <c r="F1416" s="26" t="s">
        <v>957</v>
      </c>
      <c r="G1416" s="25" t="s">
        <v>725</v>
      </c>
      <c r="H1416" s="22" t="s">
        <v>228</v>
      </c>
      <c r="I1416" s="26" t="s">
        <v>890</v>
      </c>
      <c r="J1416" s="26" t="s">
        <v>6246</v>
      </c>
      <c r="K1416" s="27"/>
      <c r="L1416" s="26"/>
      <c r="M1416" s="28">
        <v>10</v>
      </c>
      <c r="N1416" s="26" t="s">
        <v>47</v>
      </c>
      <c r="O1416" s="26" t="s">
        <v>6229</v>
      </c>
      <c r="P1416" s="26" t="s">
        <v>6243</v>
      </c>
      <c r="Q1416" s="26" t="s">
        <v>6247</v>
      </c>
      <c r="R1416" s="29"/>
      <c r="S1416" s="30">
        <v>3.63</v>
      </c>
      <c r="T1416" s="31"/>
      <c r="U1416" s="9">
        <v>1.55</v>
      </c>
      <c r="V1416" s="29"/>
      <c r="W1416" s="30"/>
      <c r="X1416" s="30"/>
      <c r="Y1416" s="30"/>
      <c r="Z1416" s="30"/>
      <c r="AA1416" s="30"/>
      <c r="AB1416" s="30"/>
      <c r="AC1416" s="30"/>
      <c r="AD1416" s="30"/>
      <c r="AE1416" s="32"/>
      <c r="AN1416" s="33"/>
      <c r="AP1416" s="32"/>
      <c r="AQ1416" s="17" t="e">
        <f>AVERAGE(SMALL(AE1416:AI1416,1),SMALL(AE1416:AI1416,2))</f>
        <v>#NUM!</v>
      </c>
      <c r="AR1416" s="17" t="e">
        <f>IF(R1416 &lt;=( AVERAGE(SMALL(AE1416:AI1416,1),SMALL(AE1416:AI1416,2))), R1416, "")</f>
        <v>#NUM!</v>
      </c>
      <c r="AS1416" s="17" t="e">
        <f>AVERAGE(SMALL(AJ1416:AM1416,1),SMALL(AJ1416:AM1416,2))</f>
        <v>#NUM!</v>
      </c>
      <c r="AT1416" s="17">
        <f>T1416*1.075</f>
        <v>0</v>
      </c>
      <c r="AU1416" s="17">
        <f>U1416*1.075</f>
        <v>1.66625</v>
      </c>
      <c r="AV1416" s="30">
        <f>MIN(AN1416,AT1416,AU1416)</f>
        <v>0</v>
      </c>
      <c r="AW1416" s="17" t="s">
        <v>338</v>
      </c>
      <c r="AX1416" s="17" t="s">
        <v>339</v>
      </c>
      <c r="AY1416" s="33">
        <v>0.57299999999999995</v>
      </c>
      <c r="AZ1416" s="34">
        <f>IF(AND(AY1416&gt;0,AY1416&lt;=10),AY1416*0.25,IF(AND(AY1416&gt;10,AY1416&lt;=50),AY1416*0.17,IF(AND(AY1416&gt;10,AY1416&lt;=100),AY1416*0.12,IF(AY1416&gt;100,AY1416*0.1))))</f>
        <v>0.14324999999999999</v>
      </c>
      <c r="BA1416" s="35">
        <f>AZ1416+AY1416</f>
        <v>0.71624999999999994</v>
      </c>
      <c r="BB1416" s="33">
        <f>BA1416+BA1416*0.08</f>
        <v>0.77354999999999996</v>
      </c>
      <c r="BP1416" s="18"/>
      <c r="BQ1416" s="18"/>
      <c r="BR1416" s="18"/>
      <c r="BS1416" s="18"/>
      <c r="BT1416" s="18"/>
      <c r="BU1416" s="18"/>
      <c r="BV1416" s="18"/>
      <c r="BW1416" s="18"/>
      <c r="BX1416" s="18"/>
      <c r="BY1416" s="18"/>
      <c r="BZ1416" s="18"/>
      <c r="CA1416" s="18"/>
      <c r="CB1416" s="18"/>
      <c r="CC1416" s="18"/>
      <c r="CD1416" s="18"/>
      <c r="CE1416" s="18"/>
      <c r="CF1416" s="18"/>
      <c r="CG1416" s="18"/>
      <c r="CH1416" s="18"/>
      <c r="CI1416" s="18"/>
      <c r="CJ1416" s="18"/>
      <c r="CK1416" s="18"/>
      <c r="CL1416" s="18"/>
      <c r="CM1416" s="18"/>
      <c r="CN1416" s="18"/>
      <c r="CO1416" s="18"/>
      <c r="CP1416" s="18"/>
      <c r="CQ1416" s="18"/>
      <c r="CR1416" s="18"/>
      <c r="CS1416" s="18"/>
      <c r="CT1416" s="18"/>
      <c r="CU1416" s="18"/>
      <c r="CV1416" s="18"/>
      <c r="CW1416" s="18"/>
      <c r="CX1416" s="18"/>
      <c r="CY1416" s="18"/>
      <c r="CZ1416" s="18"/>
      <c r="DA1416" s="18"/>
      <c r="DB1416" s="18"/>
      <c r="DC1416" s="18"/>
      <c r="DD1416" s="18"/>
      <c r="DE1416" s="18"/>
      <c r="DF1416" s="18"/>
      <c r="DG1416" s="18"/>
      <c r="DH1416" s="18"/>
      <c r="DI1416" s="18"/>
      <c r="DJ1416" s="18"/>
      <c r="DK1416" s="18"/>
      <c r="DL1416" s="18"/>
    </row>
    <row r="1417" spans="1:116" s="17" customFormat="1" ht="45">
      <c r="A1417" s="22" t="s">
        <v>1579</v>
      </c>
      <c r="B1417" s="23">
        <v>1418</v>
      </c>
      <c r="C1417" s="24"/>
      <c r="D1417" s="24"/>
      <c r="E1417" s="26" t="s">
        <v>6241</v>
      </c>
      <c r="F1417" s="26" t="s">
        <v>957</v>
      </c>
      <c r="G1417" s="25" t="s">
        <v>725</v>
      </c>
      <c r="H1417" s="22" t="s">
        <v>130</v>
      </c>
      <c r="I1417" s="26" t="s">
        <v>890</v>
      </c>
      <c r="J1417" s="26" t="s">
        <v>6242</v>
      </c>
      <c r="K1417" s="27"/>
      <c r="L1417" s="26"/>
      <c r="M1417" s="28">
        <v>24</v>
      </c>
      <c r="N1417" s="26" t="s">
        <v>47</v>
      </c>
      <c r="O1417" s="26" t="s">
        <v>6229</v>
      </c>
      <c r="P1417" s="26" t="s">
        <v>6243</v>
      </c>
      <c r="Q1417" s="26" t="s">
        <v>6244</v>
      </c>
      <c r="R1417" s="29"/>
      <c r="S1417" s="30">
        <v>3.63</v>
      </c>
      <c r="T1417" s="31"/>
      <c r="U1417" s="9">
        <v>1.91</v>
      </c>
      <c r="V1417" s="29"/>
      <c r="W1417" s="30"/>
      <c r="X1417" s="30"/>
      <c r="Y1417" s="30"/>
      <c r="Z1417" s="30"/>
      <c r="AA1417" s="30"/>
      <c r="AB1417" s="30"/>
      <c r="AC1417" s="30"/>
      <c r="AD1417" s="30"/>
      <c r="AE1417" s="32"/>
      <c r="AN1417" s="33"/>
      <c r="AP1417" s="32"/>
      <c r="AQ1417" s="17" t="e">
        <f>AVERAGE(SMALL(AE1417:AI1417,1),SMALL(AE1417:AI1417,2))</f>
        <v>#NUM!</v>
      </c>
      <c r="AR1417" s="17" t="e">
        <f>IF(R1417 &lt;=( AVERAGE(SMALL(AE1417:AI1417,1),SMALL(AE1417:AI1417,2))), R1417, "")</f>
        <v>#NUM!</v>
      </c>
      <c r="AS1417" s="17" t="e">
        <f>AVERAGE(SMALL(AJ1417:AM1417,1),SMALL(AJ1417:AM1417,2))</f>
        <v>#NUM!</v>
      </c>
      <c r="AT1417" s="17">
        <f>T1417*1.075</f>
        <v>0</v>
      </c>
      <c r="AU1417" s="17">
        <f>U1417*1.075</f>
        <v>2.0532499999999998</v>
      </c>
      <c r="AV1417" s="30">
        <f>MIN(AN1417,AT1417,AU1417)</f>
        <v>0</v>
      </c>
      <c r="AW1417" s="17" t="s">
        <v>338</v>
      </c>
      <c r="AX1417" s="17" t="s">
        <v>339</v>
      </c>
      <c r="AY1417" s="33">
        <v>1.0815999999999999</v>
      </c>
      <c r="AZ1417" s="34">
        <f>IF(AND(AY1417&gt;0,AY1417&lt;=10),AY1417*0.25,IF(AND(AY1417&gt;10,AY1417&lt;=50),AY1417*0.17,IF(AND(AY1417&gt;10,AY1417&lt;=100),AY1417*0.12,IF(AY1417&gt;100,AY1417*0.1))))</f>
        <v>0.27039999999999997</v>
      </c>
      <c r="BA1417" s="35">
        <f>AZ1417+AY1417</f>
        <v>1.3519999999999999</v>
      </c>
      <c r="BB1417" s="33">
        <f>BA1417+BA1417*0.08</f>
        <v>1.4601599999999999</v>
      </c>
      <c r="BP1417" s="18"/>
      <c r="BQ1417" s="18"/>
      <c r="BR1417" s="18"/>
      <c r="BS1417" s="18"/>
      <c r="BT1417" s="18"/>
      <c r="BU1417" s="18"/>
      <c r="BV1417" s="18"/>
      <c r="BW1417" s="18"/>
      <c r="BX1417" s="18"/>
      <c r="BY1417" s="18"/>
      <c r="BZ1417" s="18"/>
      <c r="CA1417" s="18"/>
      <c r="CB1417" s="18"/>
      <c r="CC1417" s="18"/>
      <c r="CD1417" s="18"/>
      <c r="CE1417" s="18"/>
      <c r="CF1417" s="18"/>
      <c r="CG1417" s="18"/>
      <c r="CH1417" s="18"/>
      <c r="CI1417" s="18"/>
      <c r="CJ1417" s="18"/>
      <c r="CK1417" s="18"/>
      <c r="CL1417" s="18"/>
      <c r="CM1417" s="18"/>
      <c r="CN1417" s="18"/>
      <c r="CO1417" s="18"/>
      <c r="CP1417" s="18"/>
      <c r="CQ1417" s="18"/>
      <c r="CR1417" s="18"/>
      <c r="CS1417" s="18"/>
      <c r="CT1417" s="18"/>
      <c r="CU1417" s="18"/>
      <c r="CV1417" s="18"/>
      <c r="CW1417" s="18"/>
      <c r="CX1417" s="18"/>
      <c r="CY1417" s="18"/>
      <c r="CZ1417" s="18"/>
      <c r="DA1417" s="18"/>
      <c r="DB1417" s="18"/>
      <c r="DC1417" s="18"/>
      <c r="DD1417" s="18"/>
      <c r="DE1417" s="18"/>
      <c r="DF1417" s="18"/>
      <c r="DG1417" s="18"/>
      <c r="DH1417" s="18"/>
      <c r="DI1417" s="18"/>
      <c r="DJ1417" s="18"/>
      <c r="DK1417" s="18"/>
      <c r="DL1417" s="18"/>
    </row>
    <row r="1418" spans="1:116" s="17" customFormat="1" ht="30">
      <c r="A1418" s="64" t="s">
        <v>1579</v>
      </c>
      <c r="B1418" s="23">
        <v>1421</v>
      </c>
      <c r="C1418" s="24"/>
      <c r="D1418" s="24"/>
      <c r="E1418" s="26" t="s">
        <v>6249</v>
      </c>
      <c r="F1418" s="26" t="s">
        <v>6253</v>
      </c>
      <c r="G1418" s="25" t="s">
        <v>958</v>
      </c>
      <c r="H1418" s="22" t="s">
        <v>6254</v>
      </c>
      <c r="I1418" s="26" t="s">
        <v>316</v>
      </c>
      <c r="J1418" s="26" t="s">
        <v>6255</v>
      </c>
      <c r="K1418" s="27">
        <v>50</v>
      </c>
      <c r="L1418" s="26" t="s">
        <v>71</v>
      </c>
      <c r="M1418" s="28">
        <v>1</v>
      </c>
      <c r="N1418" s="26" t="s">
        <v>47</v>
      </c>
      <c r="O1418" s="26" t="s">
        <v>6229</v>
      </c>
      <c r="P1418" s="26" t="s">
        <v>6243</v>
      </c>
      <c r="Q1418" s="26" t="s">
        <v>6256</v>
      </c>
      <c r="R1418" s="29"/>
      <c r="S1418" s="30">
        <v>2.89</v>
      </c>
      <c r="T1418" s="31"/>
      <c r="U1418" s="9">
        <v>1.1499999999999999</v>
      </c>
      <c r="V1418" s="29"/>
      <c r="W1418" s="30"/>
      <c r="X1418" s="30"/>
      <c r="Y1418" s="30"/>
      <c r="Z1418" s="30"/>
      <c r="AA1418" s="30"/>
      <c r="AB1418" s="30"/>
      <c r="AC1418" s="30"/>
      <c r="AD1418" s="30"/>
      <c r="AE1418" s="32"/>
      <c r="AN1418" s="33"/>
      <c r="AP1418" s="32"/>
      <c r="AQ1418" s="17" t="e">
        <f>AVERAGE(SMALL(AE1418:AI1418,1),SMALL(AE1418:AI1418,2))</f>
        <v>#NUM!</v>
      </c>
      <c r="AR1418" s="17" t="e">
        <f>IF(R1418 &lt;=( AVERAGE(SMALL(AE1418:AI1418,1),SMALL(AE1418:AI1418,2))), R1418, "")</f>
        <v>#NUM!</v>
      </c>
      <c r="AS1418" s="17" t="e">
        <f>AVERAGE(SMALL(AJ1418:AM1418,1),SMALL(AJ1418:AM1418,2))</f>
        <v>#NUM!</v>
      </c>
      <c r="AT1418" s="17">
        <f>T1418*1.075</f>
        <v>0</v>
      </c>
      <c r="AU1418" s="17">
        <f>U1418*1.075</f>
        <v>1.2362499999999998</v>
      </c>
      <c r="AV1418" s="30">
        <f>MIN(AN1418,AT1418,AU1418)</f>
        <v>0</v>
      </c>
      <c r="AW1418" s="17" t="s">
        <v>75</v>
      </c>
      <c r="AX1418" s="17" t="s">
        <v>76</v>
      </c>
      <c r="AY1418" s="33">
        <v>1.236</v>
      </c>
      <c r="AZ1418" s="34">
        <f>IF(AND(AY1418&gt;0,AY1418&lt;=10),AY1418*0.25,IF(AND(AY1418&gt;10,AY1418&lt;=50),AY1418*0.17,IF(AND(AY1418&gt;10,AY1418&lt;=100),AY1418*0.12,IF(AY1418&gt;100,AY1418*0.1))))</f>
        <v>0.309</v>
      </c>
      <c r="BA1418" s="35">
        <f>AZ1418+AY1418</f>
        <v>1.5449999999999999</v>
      </c>
      <c r="BB1418" s="33">
        <f>BA1418+BA1418*0.08</f>
        <v>1.6685999999999999</v>
      </c>
      <c r="BP1418" s="18"/>
      <c r="BQ1418" s="18"/>
      <c r="BR1418" s="18"/>
      <c r="BS1418" s="18"/>
      <c r="BT1418" s="18"/>
      <c r="BU1418" s="18"/>
      <c r="BV1418" s="18"/>
      <c r="BW1418" s="18"/>
      <c r="BX1418" s="18"/>
      <c r="BY1418" s="18"/>
      <c r="BZ1418" s="18"/>
      <c r="CA1418" s="18"/>
      <c r="CB1418" s="18"/>
      <c r="CC1418" s="18"/>
      <c r="CD1418" s="18"/>
      <c r="CE1418" s="18"/>
      <c r="CF1418" s="18"/>
      <c r="CG1418" s="18"/>
      <c r="CH1418" s="18"/>
      <c r="CI1418" s="18"/>
      <c r="CJ1418" s="18"/>
      <c r="CK1418" s="18"/>
      <c r="CL1418" s="18"/>
      <c r="CM1418" s="18"/>
      <c r="CN1418" s="18"/>
      <c r="CO1418" s="18"/>
      <c r="CP1418" s="18"/>
      <c r="CQ1418" s="18"/>
      <c r="CR1418" s="18"/>
      <c r="CS1418" s="18"/>
      <c r="CT1418" s="18"/>
      <c r="CU1418" s="18"/>
      <c r="CV1418" s="18"/>
      <c r="CW1418" s="18"/>
      <c r="CX1418" s="18"/>
      <c r="CY1418" s="18"/>
      <c r="CZ1418" s="18"/>
      <c r="DA1418" s="18"/>
      <c r="DB1418" s="18"/>
      <c r="DC1418" s="18"/>
      <c r="DD1418" s="18"/>
      <c r="DE1418" s="18"/>
      <c r="DF1418" s="18"/>
      <c r="DG1418" s="18"/>
      <c r="DH1418" s="18"/>
      <c r="DI1418" s="18"/>
      <c r="DJ1418" s="18"/>
      <c r="DK1418" s="18"/>
      <c r="DL1418" s="18"/>
    </row>
    <row r="1419" spans="1:116" s="17" customFormat="1" ht="105">
      <c r="A1419" s="22" t="s">
        <v>6248</v>
      </c>
      <c r="B1419" s="23">
        <v>1420</v>
      </c>
      <c r="C1419" s="24"/>
      <c r="D1419" s="24"/>
      <c r="E1419" s="26" t="s">
        <v>6249</v>
      </c>
      <c r="F1419" s="26" t="s">
        <v>6250</v>
      </c>
      <c r="G1419" s="25" t="s">
        <v>725</v>
      </c>
      <c r="H1419" s="22" t="s">
        <v>781</v>
      </c>
      <c r="I1419" s="26" t="s">
        <v>476</v>
      </c>
      <c r="J1419" s="26" t="s">
        <v>6251</v>
      </c>
      <c r="K1419" s="27">
        <v>130</v>
      </c>
      <c r="L1419" s="26" t="s">
        <v>71</v>
      </c>
      <c r="M1419" s="28">
        <v>1</v>
      </c>
      <c r="N1419" s="26" t="s">
        <v>47</v>
      </c>
      <c r="O1419" s="26" t="s">
        <v>6229</v>
      </c>
      <c r="P1419" s="26" t="s">
        <v>6230</v>
      </c>
      <c r="Q1419" s="26" t="s">
        <v>6252</v>
      </c>
      <c r="R1419" s="29"/>
      <c r="S1419" s="30">
        <v>2.89</v>
      </c>
      <c r="T1419" s="31"/>
      <c r="U1419" s="9">
        <v>1.59</v>
      </c>
      <c r="V1419" s="29"/>
      <c r="W1419" s="30"/>
      <c r="X1419" s="30"/>
      <c r="Y1419" s="30"/>
      <c r="Z1419" s="30"/>
      <c r="AA1419" s="30"/>
      <c r="AB1419" s="30"/>
      <c r="AC1419" s="30"/>
      <c r="AD1419" s="30"/>
      <c r="AE1419" s="32"/>
      <c r="AN1419" s="33"/>
      <c r="AP1419" s="32"/>
      <c r="AQ1419" s="17" t="e">
        <f>AVERAGE(SMALL(AE1419:AI1419,1),SMALL(AE1419:AI1419,2))</f>
        <v>#NUM!</v>
      </c>
      <c r="AR1419" s="17" t="e">
        <f>IF(R1419 &lt;=( AVERAGE(SMALL(AE1419:AI1419,1),SMALL(AE1419:AI1419,2))), R1419, "")</f>
        <v>#NUM!</v>
      </c>
      <c r="AS1419" s="17" t="e">
        <f>AVERAGE(SMALL(AJ1419:AM1419,1),SMALL(AJ1419:AM1419,2))</f>
        <v>#NUM!</v>
      </c>
      <c r="AT1419" s="17">
        <f>T1419*1.075</f>
        <v>0</v>
      </c>
      <c r="AU1419" s="17">
        <f>U1419*1.075</f>
        <v>1.7092499999999999</v>
      </c>
      <c r="AV1419" s="30">
        <f>MIN(AN1419,AT1419,AU1419)</f>
        <v>0</v>
      </c>
      <c r="AW1419" s="17" t="s">
        <v>75</v>
      </c>
      <c r="AX1419" s="17" t="s">
        <v>76</v>
      </c>
      <c r="AY1419" s="33">
        <v>1.7090000000000001</v>
      </c>
      <c r="AZ1419" s="34">
        <f>IF(AND(AY1419&gt;0,AY1419&lt;=10),AY1419*0.25,IF(AND(AY1419&gt;10,AY1419&lt;=50),AY1419*0.17,IF(AND(AY1419&gt;10,AY1419&lt;=100),AY1419*0.12,IF(AY1419&gt;100,AY1419*0.1))))</f>
        <v>0.42725000000000002</v>
      </c>
      <c r="BA1419" s="35">
        <f>AZ1419+AY1419</f>
        <v>2.13625</v>
      </c>
      <c r="BB1419" s="33">
        <f>BA1419+BA1419*0.08</f>
        <v>2.30715</v>
      </c>
      <c r="BP1419" s="18"/>
      <c r="BQ1419" s="18"/>
      <c r="BR1419" s="18"/>
      <c r="BS1419" s="18"/>
      <c r="BT1419" s="18"/>
      <c r="BU1419" s="18"/>
      <c r="BV1419" s="18"/>
      <c r="BW1419" s="18"/>
      <c r="BX1419" s="18"/>
      <c r="BY1419" s="18"/>
      <c r="BZ1419" s="18"/>
      <c r="CA1419" s="18"/>
      <c r="CB1419" s="18"/>
      <c r="CC1419" s="18"/>
      <c r="CD1419" s="18"/>
      <c r="CE1419" s="18"/>
      <c r="CF1419" s="18"/>
      <c r="CG1419" s="18"/>
      <c r="CH1419" s="18"/>
      <c r="CI1419" s="18"/>
      <c r="CJ1419" s="18"/>
      <c r="CK1419" s="18"/>
      <c r="CL1419" s="18"/>
      <c r="CM1419" s="18"/>
      <c r="CN1419" s="18"/>
      <c r="CO1419" s="18"/>
      <c r="CP1419" s="18"/>
      <c r="CQ1419" s="18"/>
      <c r="CR1419" s="18"/>
      <c r="CS1419" s="18"/>
      <c r="CT1419" s="18"/>
      <c r="CU1419" s="18"/>
      <c r="CV1419" s="18"/>
      <c r="CW1419" s="18"/>
      <c r="CX1419" s="18"/>
      <c r="CY1419" s="18"/>
      <c r="CZ1419" s="18"/>
      <c r="DA1419" s="18"/>
      <c r="DB1419" s="18"/>
      <c r="DC1419" s="18"/>
      <c r="DD1419" s="18"/>
      <c r="DE1419" s="18"/>
      <c r="DF1419" s="18"/>
      <c r="DG1419" s="18"/>
      <c r="DH1419" s="18"/>
      <c r="DI1419" s="18"/>
      <c r="DJ1419" s="18"/>
      <c r="DK1419" s="18"/>
      <c r="DL1419" s="18"/>
    </row>
    <row r="1420" spans="1:116" s="17" customFormat="1" ht="45">
      <c r="A1420" s="22" t="s">
        <v>1672</v>
      </c>
      <c r="B1420" s="23">
        <v>1414</v>
      </c>
      <c r="C1420" s="24"/>
      <c r="D1420" s="24"/>
      <c r="E1420" s="26" t="s">
        <v>6226</v>
      </c>
      <c r="F1420" s="26" t="s">
        <v>6227</v>
      </c>
      <c r="G1420" s="25" t="s">
        <v>3887</v>
      </c>
      <c r="H1420" s="22" t="s">
        <v>523</v>
      </c>
      <c r="I1420" s="26" t="s">
        <v>106</v>
      </c>
      <c r="J1420" s="26" t="s">
        <v>6228</v>
      </c>
      <c r="K1420" s="27"/>
      <c r="L1420" s="26"/>
      <c r="M1420" s="28">
        <v>30</v>
      </c>
      <c r="N1420" s="26" t="s">
        <v>47</v>
      </c>
      <c r="O1420" s="26" t="s">
        <v>6229</v>
      </c>
      <c r="P1420" s="26" t="s">
        <v>6230</v>
      </c>
      <c r="Q1420" s="26" t="s">
        <v>6231</v>
      </c>
      <c r="R1420" s="29">
        <v>3</v>
      </c>
      <c r="S1420" s="30"/>
      <c r="T1420" s="31">
        <v>1.6</v>
      </c>
      <c r="U1420" s="9">
        <v>1.6</v>
      </c>
      <c r="V1420" s="29">
        <v>4.8</v>
      </c>
      <c r="W1420" s="30"/>
      <c r="X1420" s="30"/>
      <c r="Y1420" s="30"/>
      <c r="Z1420" s="30"/>
      <c r="AA1420" s="30"/>
      <c r="AB1420" s="30"/>
      <c r="AC1420" s="30"/>
      <c r="AD1420" s="30"/>
      <c r="AE1420" s="32"/>
      <c r="AN1420" s="33"/>
      <c r="AP1420" s="32"/>
      <c r="AQ1420" s="17" t="e">
        <f>AVERAGE(SMALL(AE1420:AI1420,1),SMALL(AE1420:AI1420,2))</f>
        <v>#NUM!</v>
      </c>
      <c r="AR1420" s="17" t="e">
        <f>IF(R1420 &lt;=( AVERAGE(SMALL(AE1420:AI1420,1),SMALL(AE1420:AI1420,2))), R1420, "")</f>
        <v>#NUM!</v>
      </c>
      <c r="AS1420" s="17" t="e">
        <f>AVERAGE(SMALL(AJ1420:AM1420,1),SMALL(AJ1420:AM1420,2))</f>
        <v>#NUM!</v>
      </c>
      <c r="AT1420" s="17">
        <f>T1420*1.075</f>
        <v>1.72</v>
      </c>
      <c r="AU1420" s="17">
        <f>U1420*1.075</f>
        <v>1.72</v>
      </c>
      <c r="AV1420" s="30">
        <f>MIN(AN1420,AT1420,AU1420)</f>
        <v>1.72</v>
      </c>
      <c r="AW1420" s="17" t="s">
        <v>75</v>
      </c>
      <c r="AX1420" s="17" t="s">
        <v>76</v>
      </c>
      <c r="AY1420" s="33">
        <v>1.72</v>
      </c>
      <c r="AZ1420" s="34">
        <f>IF(AND(AY1420&gt;0,AY1420&lt;=10),AY1420*0.25,IF(AND(AY1420&gt;10,AY1420&lt;=50),AY1420*0.17,IF(AND(AY1420&gt;10,AY1420&lt;=100),AY1420*0.12,IF(AY1420&gt;100,AY1420*0.1))))</f>
        <v>0.43</v>
      </c>
      <c r="BA1420" s="35">
        <f>AZ1420+AY1420</f>
        <v>2.15</v>
      </c>
      <c r="BB1420" s="33">
        <f>BA1420+BA1420*0.08</f>
        <v>2.3220000000000001</v>
      </c>
      <c r="BP1420" s="18"/>
      <c r="BQ1420" s="18"/>
      <c r="BR1420" s="18"/>
      <c r="BS1420" s="18"/>
      <c r="BT1420" s="18"/>
      <c r="BU1420" s="18"/>
      <c r="BV1420" s="18"/>
      <c r="BW1420" s="18"/>
      <c r="BX1420" s="18"/>
      <c r="BY1420" s="18"/>
      <c r="BZ1420" s="18"/>
      <c r="CA1420" s="18"/>
      <c r="CB1420" s="18"/>
      <c r="CC1420" s="18"/>
      <c r="CD1420" s="18"/>
      <c r="CE1420" s="18"/>
      <c r="CF1420" s="18"/>
      <c r="CG1420" s="18"/>
      <c r="CH1420" s="18"/>
      <c r="CI1420" s="18"/>
      <c r="CJ1420" s="18"/>
      <c r="CK1420" s="18"/>
      <c r="CL1420" s="18"/>
      <c r="CM1420" s="18"/>
      <c r="CN1420" s="18"/>
      <c r="CO1420" s="18"/>
      <c r="CP1420" s="18"/>
      <c r="CQ1420" s="18"/>
      <c r="CR1420" s="18"/>
      <c r="CS1420" s="18"/>
      <c r="CT1420" s="18"/>
      <c r="CU1420" s="18"/>
      <c r="CV1420" s="18"/>
      <c r="CW1420" s="18"/>
      <c r="CX1420" s="18"/>
      <c r="CY1420" s="18"/>
      <c r="CZ1420" s="18"/>
      <c r="DA1420" s="18"/>
      <c r="DB1420" s="18"/>
      <c r="DC1420" s="18"/>
      <c r="DD1420" s="18"/>
      <c r="DE1420" s="18"/>
      <c r="DF1420" s="18"/>
      <c r="DG1420" s="18"/>
      <c r="DH1420" s="18"/>
      <c r="DI1420" s="18"/>
      <c r="DJ1420" s="18"/>
      <c r="DK1420" s="18"/>
      <c r="DL1420" s="18"/>
    </row>
    <row r="1421" spans="1:116" s="17" customFormat="1" ht="105">
      <c r="A1421" s="22" t="s">
        <v>1579</v>
      </c>
      <c r="B1421" s="23">
        <v>1422</v>
      </c>
      <c r="C1421" s="24"/>
      <c r="D1421" s="24"/>
      <c r="E1421" s="26" t="s">
        <v>6257</v>
      </c>
      <c r="F1421" s="26" t="s">
        <v>6258</v>
      </c>
      <c r="G1421" s="25" t="s">
        <v>725</v>
      </c>
      <c r="H1421" s="22" t="s">
        <v>968</v>
      </c>
      <c r="I1421" s="26" t="s">
        <v>476</v>
      </c>
      <c r="J1421" s="26" t="s">
        <v>6259</v>
      </c>
      <c r="K1421" s="27">
        <v>100</v>
      </c>
      <c r="L1421" s="26" t="s">
        <v>83</v>
      </c>
      <c r="M1421" s="28">
        <v>1</v>
      </c>
      <c r="N1421" s="26" t="s">
        <v>47</v>
      </c>
      <c r="O1421" s="26" t="s">
        <v>6229</v>
      </c>
      <c r="P1421" s="26" t="s">
        <v>6230</v>
      </c>
      <c r="Q1421" s="26" t="s">
        <v>6260</v>
      </c>
      <c r="R1421" s="29"/>
      <c r="S1421" s="30">
        <v>3.63</v>
      </c>
      <c r="T1421" s="31"/>
      <c r="U1421" s="9">
        <v>1.7</v>
      </c>
      <c r="V1421" s="29"/>
      <c r="W1421" s="30"/>
      <c r="X1421" s="30"/>
      <c r="Y1421" s="30"/>
      <c r="Z1421" s="30"/>
      <c r="AA1421" s="30"/>
      <c r="AB1421" s="30"/>
      <c r="AC1421" s="30"/>
      <c r="AD1421" s="30"/>
      <c r="AE1421" s="32"/>
      <c r="AN1421" s="33"/>
      <c r="AP1421" s="32"/>
      <c r="AQ1421" s="17" t="e">
        <f>AVERAGE(SMALL(AE1421:AI1421,1),SMALL(AE1421:AI1421,2))</f>
        <v>#NUM!</v>
      </c>
      <c r="AR1421" s="17" t="e">
        <f>IF(R1421 &lt;=( AVERAGE(SMALL(AE1421:AI1421,1),SMALL(AE1421:AI1421,2))), R1421, "")</f>
        <v>#NUM!</v>
      </c>
      <c r="AS1421" s="17" t="e">
        <f>AVERAGE(SMALL(AJ1421:AM1421,1),SMALL(AJ1421:AM1421,2))</f>
        <v>#NUM!</v>
      </c>
      <c r="AT1421" s="17">
        <f>T1421*1.075</f>
        <v>0</v>
      </c>
      <c r="AU1421" s="17">
        <f>U1421*1.075</f>
        <v>1.8274999999999999</v>
      </c>
      <c r="AV1421" s="30">
        <f>MIN(AN1421,AT1421,AU1421)</f>
        <v>0</v>
      </c>
      <c r="AW1421" s="17" t="s">
        <v>75</v>
      </c>
      <c r="AX1421" s="17" t="s">
        <v>76</v>
      </c>
      <c r="AY1421" s="33">
        <v>1.827</v>
      </c>
      <c r="AZ1421" s="34">
        <f>IF(AND(AY1421&gt;0,AY1421&lt;=10),AY1421*0.25,IF(AND(AY1421&gt;10,AY1421&lt;=50),AY1421*0.17,IF(AND(AY1421&gt;10,AY1421&lt;=100),AY1421*0.12,IF(AY1421&gt;100,AY1421*0.1))))</f>
        <v>0.45674999999999999</v>
      </c>
      <c r="BA1421" s="35">
        <f>AZ1421+AY1421</f>
        <v>2.2837499999999999</v>
      </c>
      <c r="BB1421" s="33">
        <f>BA1421+BA1421*0.08</f>
        <v>2.46645</v>
      </c>
      <c r="BP1421" s="18"/>
      <c r="BQ1421" s="18"/>
      <c r="BR1421" s="18"/>
      <c r="BS1421" s="18"/>
      <c r="BT1421" s="18"/>
      <c r="BU1421" s="18"/>
      <c r="BV1421" s="18"/>
      <c r="BW1421" s="18"/>
      <c r="BX1421" s="18"/>
      <c r="BY1421" s="18"/>
      <c r="BZ1421" s="18"/>
      <c r="CA1421" s="18"/>
      <c r="CB1421" s="18"/>
      <c r="CC1421" s="18"/>
      <c r="CD1421" s="18"/>
      <c r="CE1421" s="18"/>
      <c r="CF1421" s="18"/>
      <c r="CG1421" s="18"/>
      <c r="CH1421" s="18"/>
      <c r="CI1421" s="18"/>
      <c r="CJ1421" s="18"/>
      <c r="CK1421" s="18"/>
      <c r="CL1421" s="18"/>
      <c r="CM1421" s="18"/>
      <c r="CN1421" s="18"/>
      <c r="CO1421" s="18"/>
      <c r="CP1421" s="18"/>
      <c r="CQ1421" s="18"/>
      <c r="CR1421" s="18"/>
      <c r="CS1421" s="18"/>
      <c r="CT1421" s="18"/>
      <c r="CU1421" s="18"/>
      <c r="CV1421" s="18"/>
      <c r="CW1421" s="18"/>
      <c r="CX1421" s="18"/>
      <c r="CY1421" s="18"/>
      <c r="CZ1421" s="18"/>
      <c r="DA1421" s="18"/>
      <c r="DB1421" s="18"/>
      <c r="DC1421" s="18"/>
      <c r="DD1421" s="18"/>
      <c r="DE1421" s="18"/>
      <c r="DF1421" s="18"/>
      <c r="DG1421" s="18"/>
      <c r="DH1421" s="18"/>
      <c r="DI1421" s="18"/>
      <c r="DJ1421" s="18"/>
      <c r="DK1421" s="18"/>
      <c r="DL1421" s="18"/>
    </row>
    <row r="1422" spans="1:116" s="17" customFormat="1" ht="45">
      <c r="A1422" s="22" t="s">
        <v>1579</v>
      </c>
      <c r="B1422" s="23">
        <v>1423</v>
      </c>
      <c r="C1422" s="24"/>
      <c r="D1422" s="24"/>
      <c r="E1422" s="26" t="s">
        <v>6261</v>
      </c>
      <c r="F1422" s="26" t="s">
        <v>2911</v>
      </c>
      <c r="G1422" s="25" t="s">
        <v>2912</v>
      </c>
      <c r="H1422" s="22" t="s">
        <v>6262</v>
      </c>
      <c r="I1422" s="26" t="s">
        <v>127</v>
      </c>
      <c r="J1422" s="26" t="s">
        <v>6263</v>
      </c>
      <c r="K1422" s="27">
        <v>150</v>
      </c>
      <c r="L1422" s="26" t="s">
        <v>83</v>
      </c>
      <c r="M1422" s="28">
        <v>1</v>
      </c>
      <c r="N1422" s="26" t="s">
        <v>47</v>
      </c>
      <c r="O1422" s="26" t="s">
        <v>6229</v>
      </c>
      <c r="P1422" s="26" t="s">
        <v>6239</v>
      </c>
      <c r="Q1422" s="26" t="s">
        <v>6264</v>
      </c>
      <c r="R1422" s="29"/>
      <c r="S1422" s="30">
        <v>3.63</v>
      </c>
      <c r="T1422" s="31"/>
      <c r="U1422" s="9">
        <v>1.73</v>
      </c>
      <c r="V1422" s="29"/>
      <c r="W1422" s="30"/>
      <c r="X1422" s="30"/>
      <c r="Y1422" s="30"/>
      <c r="Z1422" s="30"/>
      <c r="AA1422" s="30"/>
      <c r="AB1422" s="30"/>
      <c r="AC1422" s="30"/>
      <c r="AD1422" s="30"/>
      <c r="AE1422" s="32"/>
      <c r="AN1422" s="33"/>
      <c r="AP1422" s="32"/>
      <c r="AQ1422" s="17" t="e">
        <f>AVERAGE(SMALL(AE1422:AI1422,1),SMALL(AE1422:AI1422,2))</f>
        <v>#NUM!</v>
      </c>
      <c r="AR1422" s="17" t="e">
        <f>IF(R1422 &lt;=( AVERAGE(SMALL(AE1422:AI1422,1),SMALL(AE1422:AI1422,2))), R1422, "")</f>
        <v>#NUM!</v>
      </c>
      <c r="AS1422" s="17" t="e">
        <f>AVERAGE(SMALL(AJ1422:AM1422,1),SMALL(AJ1422:AM1422,2))</f>
        <v>#NUM!</v>
      </c>
      <c r="AT1422" s="17">
        <f>T1422*1.075</f>
        <v>0</v>
      </c>
      <c r="AU1422" s="17">
        <f>U1422*1.075</f>
        <v>1.85975</v>
      </c>
      <c r="AV1422" s="30">
        <f>MIN(AN1422,AT1422,AU1422)</f>
        <v>0</v>
      </c>
      <c r="AW1422" s="17" t="s">
        <v>75</v>
      </c>
      <c r="AX1422" s="17" t="s">
        <v>76</v>
      </c>
      <c r="AY1422" s="33">
        <v>1.859</v>
      </c>
      <c r="AZ1422" s="34">
        <f>IF(AND(AY1422&gt;0,AY1422&lt;=10),AY1422*0.25,IF(AND(AY1422&gt;10,AY1422&lt;=50),AY1422*0.17,IF(AND(AY1422&gt;10,AY1422&lt;=100),AY1422*0.12,IF(AY1422&gt;100,AY1422*0.1))))</f>
        <v>0.46475</v>
      </c>
      <c r="BA1422" s="35">
        <f>AZ1422+AY1422</f>
        <v>2.32375</v>
      </c>
      <c r="BB1422" s="33">
        <f>BA1422+BA1422*0.08</f>
        <v>2.5096500000000002</v>
      </c>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row>
    <row r="1423" spans="1:116" s="17" customFormat="1" ht="45">
      <c r="A1423" s="22" t="s">
        <v>1672</v>
      </c>
      <c r="B1423" s="23">
        <v>1415</v>
      </c>
      <c r="C1423" s="24"/>
      <c r="D1423" s="24"/>
      <c r="E1423" s="26" t="s">
        <v>6226</v>
      </c>
      <c r="F1423" s="26" t="s">
        <v>6227</v>
      </c>
      <c r="G1423" s="25" t="s">
        <v>3887</v>
      </c>
      <c r="H1423" s="22" t="s">
        <v>130</v>
      </c>
      <c r="I1423" s="26" t="s">
        <v>106</v>
      </c>
      <c r="J1423" s="26" t="s">
        <v>6228</v>
      </c>
      <c r="K1423" s="27"/>
      <c r="L1423" s="26"/>
      <c r="M1423" s="28">
        <v>30</v>
      </c>
      <c r="N1423" s="26" t="s">
        <v>47</v>
      </c>
      <c r="O1423" s="26" t="s">
        <v>6229</v>
      </c>
      <c r="P1423" s="26" t="s">
        <v>6230</v>
      </c>
      <c r="Q1423" s="26" t="s">
        <v>6232</v>
      </c>
      <c r="R1423" s="29">
        <v>4.5</v>
      </c>
      <c r="S1423" s="30"/>
      <c r="T1423" s="31">
        <v>3.1</v>
      </c>
      <c r="U1423" s="9">
        <v>3.1</v>
      </c>
      <c r="V1423" s="29">
        <v>7.8</v>
      </c>
      <c r="W1423" s="30"/>
      <c r="X1423" s="30"/>
      <c r="Y1423" s="30"/>
      <c r="Z1423" s="30"/>
      <c r="AA1423" s="30"/>
      <c r="AB1423" s="30"/>
      <c r="AC1423" s="30"/>
      <c r="AD1423" s="30"/>
      <c r="AE1423" s="32"/>
      <c r="AN1423" s="33"/>
      <c r="AP1423" s="32"/>
      <c r="AQ1423" s="17" t="e">
        <f>AVERAGE(SMALL(AE1423:AI1423,1),SMALL(AE1423:AI1423,2))</f>
        <v>#NUM!</v>
      </c>
      <c r="AR1423" s="17" t="e">
        <f>IF(R1423 &lt;=( AVERAGE(SMALL(AE1423:AI1423,1),SMALL(AE1423:AI1423,2))), R1423, "")</f>
        <v>#NUM!</v>
      </c>
      <c r="AS1423" s="17" t="e">
        <f>AVERAGE(SMALL(AJ1423:AM1423,1),SMALL(AJ1423:AM1423,2))</f>
        <v>#NUM!</v>
      </c>
      <c r="AT1423" s="17">
        <f>T1423*1.075</f>
        <v>3.3325</v>
      </c>
      <c r="AU1423" s="17">
        <f>U1423*1.075</f>
        <v>3.3325</v>
      </c>
      <c r="AV1423" s="30">
        <f>MIN(AN1423,AT1423,AU1423)</f>
        <v>3.3325</v>
      </c>
      <c r="AW1423" s="17" t="s">
        <v>75</v>
      </c>
      <c r="AX1423" s="17" t="s">
        <v>76</v>
      </c>
      <c r="AY1423" s="33">
        <v>3.33</v>
      </c>
      <c r="AZ1423" s="34">
        <f>IF(AND(AY1423&gt;0,AY1423&lt;=10),AY1423*0.25,IF(AND(AY1423&gt;10,AY1423&lt;=50),AY1423*0.17,IF(AND(AY1423&gt;10,AY1423&lt;=100),AY1423*0.12,IF(AY1423&gt;100,AY1423*0.1))))</f>
        <v>0.83250000000000002</v>
      </c>
      <c r="BA1423" s="35">
        <f>AZ1423+AY1423</f>
        <v>4.1624999999999996</v>
      </c>
      <c r="BB1423" s="33">
        <f>BA1423+BA1423*0.08</f>
        <v>4.4954999999999998</v>
      </c>
      <c r="BP1423" s="18"/>
      <c r="BQ1423" s="18"/>
      <c r="BR1423" s="18"/>
      <c r="BS1423" s="18"/>
      <c r="BT1423" s="18"/>
      <c r="BU1423" s="18"/>
      <c r="BV1423" s="18"/>
      <c r="BW1423" s="18"/>
      <c r="BX1423" s="18"/>
      <c r="BY1423" s="18"/>
      <c r="BZ1423" s="18"/>
      <c r="CA1423" s="18"/>
      <c r="CB1423" s="18"/>
      <c r="CC1423" s="18"/>
      <c r="CD1423" s="18"/>
      <c r="CE1423" s="18"/>
      <c r="CF1423" s="18"/>
      <c r="CG1423" s="18"/>
      <c r="CH1423" s="18"/>
      <c r="CI1423" s="18"/>
      <c r="CJ1423" s="18"/>
      <c r="CK1423" s="18"/>
      <c r="CL1423" s="18"/>
      <c r="CM1423" s="18"/>
      <c r="CN1423" s="18"/>
      <c r="CO1423" s="18"/>
      <c r="CP1423" s="18"/>
      <c r="CQ1423" s="18"/>
      <c r="CR1423" s="18"/>
      <c r="CS1423" s="18"/>
      <c r="CT1423" s="18"/>
      <c r="CU1423" s="18"/>
      <c r="CV1423" s="18"/>
      <c r="CW1423" s="18"/>
      <c r="CX1423" s="18"/>
      <c r="CY1423" s="18"/>
      <c r="CZ1423" s="18"/>
      <c r="DA1423" s="18"/>
      <c r="DB1423" s="18"/>
      <c r="DC1423" s="18"/>
      <c r="DD1423" s="18"/>
      <c r="DE1423" s="18"/>
      <c r="DF1423" s="18"/>
      <c r="DG1423" s="18"/>
      <c r="DH1423" s="18"/>
      <c r="DI1423" s="18"/>
      <c r="DJ1423" s="18"/>
      <c r="DK1423" s="18"/>
      <c r="DL1423" s="18"/>
    </row>
    <row r="1424" spans="1:116" s="17" customFormat="1" ht="45">
      <c r="A1424" s="22" t="s">
        <v>1579</v>
      </c>
      <c r="B1424" s="23">
        <v>1417</v>
      </c>
      <c r="C1424" s="24"/>
      <c r="D1424" s="24"/>
      <c r="E1424" s="26" t="s">
        <v>6235</v>
      </c>
      <c r="F1424" s="26" t="s">
        <v>6236</v>
      </c>
      <c r="G1424" s="25" t="s">
        <v>6237</v>
      </c>
      <c r="H1424" s="22" t="s">
        <v>1006</v>
      </c>
      <c r="I1424" s="26" t="s">
        <v>45</v>
      </c>
      <c r="J1424" s="26" t="s">
        <v>6238</v>
      </c>
      <c r="K1424" s="27"/>
      <c r="L1424" s="26"/>
      <c r="M1424" s="28">
        <v>30</v>
      </c>
      <c r="N1424" s="26" t="s">
        <v>47</v>
      </c>
      <c r="O1424" s="26" t="s">
        <v>6229</v>
      </c>
      <c r="P1424" s="26" t="s">
        <v>6239</v>
      </c>
      <c r="Q1424" s="26" t="s">
        <v>6240</v>
      </c>
      <c r="R1424" s="29"/>
      <c r="S1424" s="30">
        <v>11.04</v>
      </c>
      <c r="T1424" s="31"/>
      <c r="U1424" s="9">
        <v>3.35</v>
      </c>
      <c r="V1424" s="29"/>
      <c r="W1424" s="30"/>
      <c r="X1424" s="30"/>
      <c r="Y1424" s="30"/>
      <c r="Z1424" s="30"/>
      <c r="AA1424" s="30"/>
      <c r="AB1424" s="30"/>
      <c r="AC1424" s="30"/>
      <c r="AD1424" s="30"/>
      <c r="AE1424" s="32"/>
      <c r="AN1424" s="33"/>
      <c r="AP1424" s="32"/>
      <c r="AQ1424" s="17" t="e">
        <f>AVERAGE(SMALL(AE1424:AI1424,1),SMALL(AE1424:AI1424,2))</f>
        <v>#NUM!</v>
      </c>
      <c r="AR1424" s="17" t="e">
        <f>IF(R1424 &lt;=( AVERAGE(SMALL(AE1424:AI1424,1),SMALL(AE1424:AI1424,2))), R1424, "")</f>
        <v>#NUM!</v>
      </c>
      <c r="AS1424" s="17" t="e">
        <f>AVERAGE(SMALL(AJ1424:AM1424,1),SMALL(AJ1424:AM1424,2))</f>
        <v>#NUM!</v>
      </c>
      <c r="AT1424" s="17">
        <f>T1424*1.075</f>
        <v>0</v>
      </c>
      <c r="AU1424" s="17">
        <f>U1424*1.075</f>
        <v>3.6012499999999998</v>
      </c>
      <c r="AV1424" s="30">
        <f>MIN(AN1424,AT1424,AU1424)</f>
        <v>0</v>
      </c>
      <c r="AW1424" s="17" t="s">
        <v>75</v>
      </c>
      <c r="AX1424" s="17" t="s">
        <v>76</v>
      </c>
      <c r="AY1424" s="33">
        <v>3.601</v>
      </c>
      <c r="AZ1424" s="34">
        <f>IF(AND(AY1424&gt;0,AY1424&lt;=10),AY1424*0.25,IF(AND(AY1424&gt;10,AY1424&lt;=50),AY1424*0.17,IF(AND(AY1424&gt;10,AY1424&lt;=100),AY1424*0.12,IF(AY1424&gt;100,AY1424*0.1))))</f>
        <v>0.90024999999999999</v>
      </c>
      <c r="BA1424" s="35">
        <f>AZ1424+AY1424</f>
        <v>4.5012499999999998</v>
      </c>
      <c r="BB1424" s="33">
        <f>BA1424+BA1424*0.08</f>
        <v>4.8613499999999998</v>
      </c>
      <c r="BP1424" s="18"/>
      <c r="BQ1424" s="18"/>
      <c r="BR1424" s="18"/>
      <c r="BS1424" s="18"/>
      <c r="BT1424" s="18"/>
      <c r="BU1424" s="18"/>
      <c r="BV1424" s="18"/>
      <c r="BW1424" s="18"/>
      <c r="BX1424" s="18"/>
      <c r="BY1424" s="18"/>
      <c r="BZ1424" s="18"/>
      <c r="CA1424" s="18"/>
      <c r="CB1424" s="18"/>
      <c r="CC1424" s="18"/>
      <c r="CD1424" s="18"/>
      <c r="CE1424" s="18"/>
      <c r="CF1424" s="18"/>
      <c r="CG1424" s="18"/>
      <c r="CH1424" s="18"/>
      <c r="CI1424" s="18"/>
      <c r="CJ1424" s="18"/>
      <c r="CK1424" s="18"/>
      <c r="CL1424" s="18"/>
      <c r="CM1424" s="18"/>
      <c r="CN1424" s="18"/>
      <c r="CO1424" s="18"/>
      <c r="CP1424" s="18"/>
      <c r="CQ1424" s="18"/>
      <c r="CR1424" s="18"/>
      <c r="CS1424" s="18"/>
      <c r="CT1424" s="18"/>
      <c r="CU1424" s="18"/>
      <c r="CV1424" s="18"/>
      <c r="CW1424" s="18"/>
      <c r="CX1424" s="18"/>
      <c r="CY1424" s="18"/>
      <c r="CZ1424" s="18"/>
      <c r="DA1424" s="18"/>
      <c r="DB1424" s="18"/>
      <c r="DC1424" s="18"/>
      <c r="DD1424" s="18"/>
      <c r="DE1424" s="18"/>
      <c r="DF1424" s="18"/>
      <c r="DG1424" s="18"/>
      <c r="DH1424" s="18"/>
      <c r="DI1424" s="18"/>
      <c r="DJ1424" s="18"/>
      <c r="DK1424" s="18"/>
      <c r="DL1424" s="18"/>
    </row>
    <row r="1425" spans="1:116" s="17" customFormat="1" ht="30">
      <c r="A1425" s="22" t="s">
        <v>1672</v>
      </c>
      <c r="B1425" s="23">
        <v>1416</v>
      </c>
      <c r="C1425" s="24"/>
      <c r="D1425" s="24"/>
      <c r="E1425" s="26" t="s">
        <v>6226</v>
      </c>
      <c r="F1425" s="26" t="s">
        <v>6227</v>
      </c>
      <c r="G1425" s="25" t="s">
        <v>3887</v>
      </c>
      <c r="H1425" s="22" t="s">
        <v>4541</v>
      </c>
      <c r="I1425" s="26" t="s">
        <v>106</v>
      </c>
      <c r="J1425" s="26" t="s">
        <v>6233</v>
      </c>
      <c r="K1425" s="27"/>
      <c r="L1425" s="26"/>
      <c r="M1425" s="28">
        <v>30</v>
      </c>
      <c r="N1425" s="26" t="s">
        <v>47</v>
      </c>
      <c r="O1425" s="26" t="s">
        <v>6229</v>
      </c>
      <c r="P1425" s="26" t="s">
        <v>6230</v>
      </c>
      <c r="Q1425" s="26" t="s">
        <v>6234</v>
      </c>
      <c r="R1425" s="29">
        <v>12</v>
      </c>
      <c r="S1425" s="30"/>
      <c r="T1425" s="31">
        <v>4.8</v>
      </c>
      <c r="U1425" s="9">
        <v>4.8</v>
      </c>
      <c r="V1425" s="29">
        <v>18</v>
      </c>
      <c r="W1425" s="30"/>
      <c r="X1425" s="30"/>
      <c r="Y1425" s="30"/>
      <c r="Z1425" s="30"/>
      <c r="AA1425" s="30"/>
      <c r="AB1425" s="30"/>
      <c r="AC1425" s="30"/>
      <c r="AD1425" s="30"/>
      <c r="AE1425" s="32"/>
      <c r="AN1425" s="33"/>
      <c r="AP1425" s="32"/>
      <c r="AQ1425" s="17" t="e">
        <f>AVERAGE(SMALL(AE1425:AI1425,1),SMALL(AE1425:AI1425,2))</f>
        <v>#NUM!</v>
      </c>
      <c r="AR1425" s="17" t="e">
        <f>IF(R1425 &lt;=( AVERAGE(SMALL(AE1425:AI1425,1),SMALL(AE1425:AI1425,2))), R1425, "")</f>
        <v>#NUM!</v>
      </c>
      <c r="AS1425" s="17" t="e">
        <f>AVERAGE(SMALL(AJ1425:AM1425,1),SMALL(AJ1425:AM1425,2))</f>
        <v>#NUM!</v>
      </c>
      <c r="AT1425" s="17">
        <f>T1425*1.075</f>
        <v>5.1599999999999993</v>
      </c>
      <c r="AU1425" s="17">
        <f>U1425*1.075</f>
        <v>5.1599999999999993</v>
      </c>
      <c r="AV1425" s="30">
        <f>MIN(AN1425,AT1425,AU1425)</f>
        <v>5.1599999999999993</v>
      </c>
      <c r="AW1425" s="17" t="s">
        <v>75</v>
      </c>
      <c r="AX1425" s="17" t="s">
        <v>76</v>
      </c>
      <c r="AY1425" s="33">
        <v>5.16</v>
      </c>
      <c r="AZ1425" s="34">
        <f>IF(AND(AY1425&gt;0,AY1425&lt;=10),AY1425*0.25,IF(AND(AY1425&gt;10,AY1425&lt;=50),AY1425*0.17,IF(AND(AY1425&gt;10,AY1425&lt;=100),AY1425*0.12,IF(AY1425&gt;100,AY1425*0.1))))</f>
        <v>1.29</v>
      </c>
      <c r="BA1425" s="35">
        <f>AZ1425+AY1425</f>
        <v>6.45</v>
      </c>
      <c r="BB1425" s="33">
        <f>BA1425+BA1425*0.08</f>
        <v>6.9660000000000002</v>
      </c>
      <c r="BP1425" s="18"/>
      <c r="BQ1425" s="18"/>
      <c r="BR1425" s="18"/>
      <c r="BS1425" s="18"/>
      <c r="BT1425" s="18"/>
      <c r="BU1425" s="18"/>
      <c r="BV1425" s="18"/>
      <c r="BW1425" s="18"/>
      <c r="BX1425" s="18"/>
      <c r="BY1425" s="18"/>
      <c r="BZ1425" s="18"/>
      <c r="CA1425" s="18"/>
      <c r="CB1425" s="18"/>
      <c r="CC1425" s="18"/>
      <c r="CD1425" s="18"/>
      <c r="CE1425" s="18"/>
      <c r="CF1425" s="18"/>
      <c r="CG1425" s="18"/>
      <c r="CH1425" s="18"/>
      <c r="CI1425" s="18"/>
      <c r="CJ1425" s="18"/>
      <c r="CK1425" s="18"/>
      <c r="CL1425" s="18"/>
      <c r="CM1425" s="18"/>
      <c r="CN1425" s="18"/>
      <c r="CO1425" s="18"/>
      <c r="CP1425" s="18"/>
      <c r="CQ1425" s="18"/>
      <c r="CR1425" s="18"/>
      <c r="CS1425" s="18"/>
      <c r="CT1425" s="18"/>
      <c r="CU1425" s="18"/>
      <c r="CV1425" s="18"/>
      <c r="CW1425" s="18"/>
      <c r="CX1425" s="18"/>
      <c r="CY1425" s="18"/>
      <c r="CZ1425" s="18"/>
      <c r="DA1425" s="18"/>
      <c r="DB1425" s="18"/>
      <c r="DC1425" s="18"/>
      <c r="DD1425" s="18"/>
      <c r="DE1425" s="18"/>
      <c r="DF1425" s="18"/>
      <c r="DG1425" s="18"/>
      <c r="DH1425" s="18"/>
      <c r="DI1425" s="18"/>
      <c r="DJ1425" s="18"/>
      <c r="DK1425" s="18"/>
      <c r="DL1425" s="18"/>
    </row>
    <row r="1426" spans="1:116" s="17" customFormat="1" ht="30">
      <c r="A1426" s="43" t="s">
        <v>6265</v>
      </c>
      <c r="B1426" s="23">
        <v>1425</v>
      </c>
      <c r="C1426" s="44">
        <v>16244</v>
      </c>
      <c r="D1426" s="44"/>
      <c r="E1426" s="45" t="s">
        <v>6273</v>
      </c>
      <c r="F1426" s="45" t="s">
        <v>4005</v>
      </c>
      <c r="G1426" s="35" t="s">
        <v>3558</v>
      </c>
      <c r="H1426" s="48" t="s">
        <v>2804</v>
      </c>
      <c r="I1426" s="45" t="s">
        <v>396</v>
      </c>
      <c r="J1426" s="45" t="s">
        <v>6274</v>
      </c>
      <c r="K1426" s="46">
        <v>2</v>
      </c>
      <c r="L1426" s="45" t="s">
        <v>83</v>
      </c>
      <c r="M1426" s="47">
        <v>1</v>
      </c>
      <c r="N1426" s="45" t="s">
        <v>47</v>
      </c>
      <c r="O1426" s="45" t="s">
        <v>6270</v>
      </c>
      <c r="P1426" s="45" t="s">
        <v>6275</v>
      </c>
      <c r="Q1426" s="45" t="s">
        <v>6276</v>
      </c>
      <c r="R1426" s="29">
        <v>0.79</v>
      </c>
      <c r="S1426" s="30"/>
      <c r="T1426" s="31">
        <v>0.73</v>
      </c>
      <c r="U1426" s="9">
        <v>0.25</v>
      </c>
      <c r="V1426" s="29">
        <v>1.6981999999999999</v>
      </c>
      <c r="W1426" s="30"/>
      <c r="X1426" s="30">
        <v>2.0901999999999998</v>
      </c>
      <c r="Y1426" s="30"/>
      <c r="Z1426" s="30"/>
      <c r="AA1426" s="30"/>
      <c r="AB1426" s="30"/>
      <c r="AC1426" s="30"/>
      <c r="AD1426" s="30"/>
      <c r="AE1426" s="32">
        <v>1.6981999999999999</v>
      </c>
      <c r="AN1426" s="33">
        <v>0.79</v>
      </c>
      <c r="AO1426" s="17" t="s">
        <v>51</v>
      </c>
      <c r="AP1426" s="32" t="s">
        <v>52</v>
      </c>
      <c r="AQ1426" s="17" t="e">
        <f>AVERAGE(SMALL(AE1426:AI1426,1),SMALL(AE1426:AI1426,2))</f>
        <v>#NUM!</v>
      </c>
      <c r="AR1426" s="17" t="e">
        <f>IF(R1426 &lt;=( AVERAGE(SMALL(AE1426:AI1426,1),SMALL(AE1426:AI1426,2))), R1426, "")</f>
        <v>#NUM!</v>
      </c>
      <c r="AS1426" s="17" t="e">
        <f>AVERAGE(SMALL(AJ1426:AM1426,1),SMALL(AJ1426:AM1426,2))</f>
        <v>#NUM!</v>
      </c>
      <c r="AT1426" s="17">
        <f>T1426*1.075</f>
        <v>0.78474999999999995</v>
      </c>
      <c r="AU1426" s="17">
        <f>U1426*1.075</f>
        <v>0.26874999999999999</v>
      </c>
      <c r="AV1426" s="30">
        <f>MIN(AN1426,AT1426,AU1426)</f>
        <v>0.26874999999999999</v>
      </c>
      <c r="AW1426" s="17" t="s">
        <v>75</v>
      </c>
      <c r="AX1426" s="17" t="s">
        <v>76</v>
      </c>
      <c r="AY1426" s="33">
        <v>0.26800000000000002</v>
      </c>
      <c r="AZ1426" s="34">
        <f>IF(AND(AY1426&gt;0,AY1426&lt;=10),AY1426*0.25,IF(AND(AY1426&gt;10,AY1426&lt;=50),AY1426*0.17,IF(AND(AY1426&gt;10,AY1426&lt;=100),AY1426*0.12,IF(AY1426&gt;100,AY1426*0.1))))</f>
        <v>6.7000000000000004E-2</v>
      </c>
      <c r="BA1426" s="35">
        <f>AZ1426+AY1426</f>
        <v>0.33500000000000002</v>
      </c>
      <c r="BB1426" s="33">
        <f>BA1426+BA1426*0.08</f>
        <v>0.36180000000000001</v>
      </c>
    </row>
    <row r="1427" spans="1:116" s="17" customFormat="1" ht="30">
      <c r="A1427" s="43" t="s">
        <v>6265</v>
      </c>
      <c r="B1427" s="23">
        <v>1424</v>
      </c>
      <c r="C1427" s="44">
        <v>17855</v>
      </c>
      <c r="D1427" s="44"/>
      <c r="E1427" s="45" t="s">
        <v>6266</v>
      </c>
      <c r="F1427" s="45" t="s">
        <v>6267</v>
      </c>
      <c r="G1427" s="35" t="s">
        <v>1912</v>
      </c>
      <c r="H1427" s="48" t="s">
        <v>6268</v>
      </c>
      <c r="I1427" s="45" t="s">
        <v>396</v>
      </c>
      <c r="J1427" s="45" t="s">
        <v>6269</v>
      </c>
      <c r="K1427" s="46">
        <v>4</v>
      </c>
      <c r="L1427" s="45" t="s">
        <v>83</v>
      </c>
      <c r="M1427" s="47">
        <v>5</v>
      </c>
      <c r="N1427" s="45" t="s">
        <v>47</v>
      </c>
      <c r="O1427" s="45" t="s">
        <v>6270</v>
      </c>
      <c r="P1427" s="45" t="s">
        <v>6271</v>
      </c>
      <c r="Q1427" s="45" t="s">
        <v>6272</v>
      </c>
      <c r="R1427" s="29">
        <v>1.62</v>
      </c>
      <c r="S1427" s="30"/>
      <c r="T1427" s="31"/>
      <c r="U1427" s="9" t="s">
        <v>58</v>
      </c>
      <c r="V1427" s="29">
        <v>1.5103</v>
      </c>
      <c r="W1427" s="30"/>
      <c r="X1427" s="30"/>
      <c r="Y1427" s="30"/>
      <c r="Z1427" s="30"/>
      <c r="AA1427" s="30"/>
      <c r="AB1427" s="30"/>
      <c r="AC1427" s="30"/>
      <c r="AD1427" s="30"/>
      <c r="AE1427" s="32">
        <v>1.5103</v>
      </c>
      <c r="AN1427" s="33">
        <v>1.62</v>
      </c>
      <c r="AO1427" s="17" t="s">
        <v>51</v>
      </c>
      <c r="AP1427" s="32" t="s">
        <v>52</v>
      </c>
      <c r="AQ1427" s="17" t="e">
        <f>AVERAGE(SMALL(AE1427:AI1427,1),SMALL(AE1427:AI1427,2))</f>
        <v>#NUM!</v>
      </c>
      <c r="AR1427" s="17" t="e">
        <f>IF(R1427 &lt;=( AVERAGE(SMALL(AE1427:AI1427,1),SMALL(AE1427:AI1427,2))), R1427, "")</f>
        <v>#NUM!</v>
      </c>
      <c r="AS1427" s="17" t="e">
        <f>AVERAGE(SMALL(AJ1427:AM1427,1),SMALL(AJ1427:AM1427,2))</f>
        <v>#NUM!</v>
      </c>
      <c r="AT1427" s="17">
        <f>T1427*1.075</f>
        <v>0</v>
      </c>
      <c r="AU1427" s="17" t="e">
        <f>U1427*1.075</f>
        <v>#VALUE!</v>
      </c>
      <c r="AV1427" s="30" t="e">
        <f>MIN(AN1427,AT1427,AU1427)</f>
        <v>#VALUE!</v>
      </c>
      <c r="AW1427" s="42" t="s">
        <v>53</v>
      </c>
      <c r="AX1427" s="42" t="s">
        <v>52</v>
      </c>
      <c r="AY1427" s="33">
        <v>1.62</v>
      </c>
      <c r="AZ1427" s="34">
        <f>IF(AND(AY1427&gt;0,AY1427&lt;=10),AY1427*0.25,IF(AND(AY1427&gt;10,AY1427&lt;=50),AY1427*0.17,IF(AND(AY1427&gt;10,AY1427&lt;=100),AY1427*0.12,IF(AY1427&gt;100,AY1427*0.1))))</f>
        <v>0.40500000000000003</v>
      </c>
      <c r="BA1427" s="35">
        <f>AZ1427+AY1427</f>
        <v>2.0250000000000004</v>
      </c>
      <c r="BB1427" s="33">
        <f>BA1427+BA1427*0.08</f>
        <v>2.1870000000000003</v>
      </c>
    </row>
    <row r="1428" spans="1:116" s="17" customFormat="1" ht="30">
      <c r="A1428" s="22" t="s">
        <v>6277</v>
      </c>
      <c r="B1428" s="23">
        <v>1426</v>
      </c>
      <c r="C1428" s="24"/>
      <c r="D1428" s="24"/>
      <c r="E1428" s="26" t="s">
        <v>6278</v>
      </c>
      <c r="F1428" s="26" t="s">
        <v>6279</v>
      </c>
      <c r="G1428" s="25" t="s">
        <v>6280</v>
      </c>
      <c r="H1428" s="22" t="s">
        <v>600</v>
      </c>
      <c r="I1428" s="26" t="s">
        <v>106</v>
      </c>
      <c r="J1428" s="26" t="s">
        <v>6281</v>
      </c>
      <c r="K1428" s="27"/>
      <c r="L1428" s="26"/>
      <c r="M1428" s="28">
        <v>2</v>
      </c>
      <c r="N1428" s="26" t="s">
        <v>47</v>
      </c>
      <c r="O1428" s="26" t="s">
        <v>6282</v>
      </c>
      <c r="P1428" s="26" t="s">
        <v>6283</v>
      </c>
      <c r="Q1428" s="26" t="s">
        <v>6284</v>
      </c>
      <c r="R1428" s="29">
        <v>5.84131</v>
      </c>
      <c r="S1428" s="30">
        <v>6.0090000000000003</v>
      </c>
      <c r="T1428" s="31">
        <v>5.42</v>
      </c>
      <c r="U1428" s="9" t="s">
        <v>58</v>
      </c>
      <c r="V1428" s="29">
        <v>5.84131</v>
      </c>
      <c r="W1428" s="30"/>
      <c r="X1428" s="30"/>
      <c r="Y1428" s="30"/>
      <c r="Z1428" s="30"/>
      <c r="AA1428" s="30"/>
      <c r="AB1428" s="30"/>
      <c r="AC1428" s="30"/>
      <c r="AD1428" s="30"/>
      <c r="AE1428" s="32"/>
      <c r="AN1428" s="33"/>
      <c r="AP1428" s="32"/>
      <c r="AQ1428" s="17" t="e">
        <f>AVERAGE(SMALL(AE1428:AI1428,1),SMALL(AE1428:AI1428,2))</f>
        <v>#NUM!</v>
      </c>
      <c r="AR1428" s="17" t="e">
        <f>IF(R1428 &lt;=( AVERAGE(SMALL(AE1428:AI1428,1),SMALL(AE1428:AI1428,2))), R1428, "")</f>
        <v>#NUM!</v>
      </c>
      <c r="AS1428" s="17" t="e">
        <f>AVERAGE(SMALL(AJ1428:AM1428,1),SMALL(AJ1428:AM1428,2))</f>
        <v>#NUM!</v>
      </c>
      <c r="AT1428" s="17">
        <f>T1428*1.075</f>
        <v>5.8264999999999993</v>
      </c>
      <c r="AU1428" s="17" t="e">
        <f>U1428*1.075</f>
        <v>#VALUE!</v>
      </c>
      <c r="AV1428" s="30" t="e">
        <f>MIN(AN1428,AT1428,AU1428)</f>
        <v>#VALUE!</v>
      </c>
      <c r="AW1428" s="17" t="s">
        <v>75</v>
      </c>
      <c r="AX1428" s="17" t="s">
        <v>76</v>
      </c>
      <c r="AY1428" s="33">
        <v>5.8259999999999996</v>
      </c>
      <c r="AZ1428" s="34">
        <f>IF(AND(AY1428&gt;0,AY1428&lt;=10),AY1428*0.25,IF(AND(AY1428&gt;10,AY1428&lt;=50),AY1428*0.17,IF(AND(AY1428&gt;10,AY1428&lt;=100),AY1428*0.12,IF(AY1428&gt;100,AY1428*0.1))))</f>
        <v>1.4564999999999999</v>
      </c>
      <c r="BA1428" s="35">
        <f>AZ1428+AY1428</f>
        <v>7.2824999999999998</v>
      </c>
      <c r="BB1428" s="33">
        <f>BA1428+BA1428*0.08</f>
        <v>7.8651</v>
      </c>
      <c r="BP1428" s="18"/>
      <c r="BQ1428" s="18"/>
      <c r="BR1428" s="18"/>
      <c r="BS1428" s="18"/>
      <c r="BT1428" s="18"/>
      <c r="BU1428" s="18"/>
      <c r="BV1428" s="18"/>
      <c r="BW1428" s="18"/>
      <c r="BX1428" s="18"/>
      <c r="BY1428" s="18"/>
      <c r="BZ1428" s="18"/>
      <c r="CA1428" s="18"/>
      <c r="CB1428" s="18"/>
      <c r="CC1428" s="18"/>
      <c r="CD1428" s="18"/>
      <c r="CE1428" s="18"/>
      <c r="CF1428" s="18"/>
      <c r="CG1428" s="18"/>
      <c r="CH1428" s="18"/>
      <c r="CI1428" s="18"/>
      <c r="CJ1428" s="18"/>
      <c r="CK1428" s="18"/>
      <c r="CL1428" s="18"/>
      <c r="CM1428" s="18"/>
      <c r="CN1428" s="18"/>
      <c r="CO1428" s="18"/>
      <c r="CP1428" s="18"/>
      <c r="CQ1428" s="18"/>
      <c r="CR1428" s="18"/>
      <c r="CS1428" s="18"/>
      <c r="CT1428" s="18"/>
      <c r="CU1428" s="18"/>
      <c r="CV1428" s="18"/>
      <c r="CW1428" s="18"/>
      <c r="CX1428" s="18"/>
      <c r="CY1428" s="18"/>
      <c r="CZ1428" s="18"/>
      <c r="DA1428" s="18"/>
      <c r="DB1428" s="18"/>
      <c r="DC1428" s="18"/>
      <c r="DD1428" s="18"/>
      <c r="DE1428" s="18"/>
      <c r="DF1428" s="18"/>
      <c r="DG1428" s="18"/>
      <c r="DH1428" s="18"/>
      <c r="DI1428" s="18"/>
      <c r="DJ1428" s="18"/>
      <c r="DK1428" s="18"/>
      <c r="DL1428" s="18"/>
    </row>
    <row r="1429" spans="1:116" s="17" customFormat="1" ht="30">
      <c r="A1429" s="43" t="s">
        <v>6285</v>
      </c>
      <c r="B1429" s="23">
        <v>1427</v>
      </c>
      <c r="C1429" s="44">
        <v>5680</v>
      </c>
      <c r="D1429" s="44"/>
      <c r="E1429" s="45" t="s">
        <v>6286</v>
      </c>
      <c r="F1429" s="45" t="s">
        <v>6287</v>
      </c>
      <c r="G1429" s="35" t="s">
        <v>1015</v>
      </c>
      <c r="H1429" s="48" t="s">
        <v>207</v>
      </c>
      <c r="I1429" s="45" t="s">
        <v>45</v>
      </c>
      <c r="J1429" s="45" t="s">
        <v>6288</v>
      </c>
      <c r="K1429" s="46"/>
      <c r="L1429" s="45"/>
      <c r="M1429" s="47">
        <v>7</v>
      </c>
      <c r="N1429" s="45" t="s">
        <v>47</v>
      </c>
      <c r="O1429" s="45" t="s">
        <v>6289</v>
      </c>
      <c r="P1429" s="45" t="s">
        <v>6290</v>
      </c>
      <c r="Q1429" s="45" t="s">
        <v>6291</v>
      </c>
      <c r="R1429" s="29">
        <v>5.5</v>
      </c>
      <c r="S1429" s="30"/>
      <c r="T1429" s="31"/>
      <c r="U1429" s="9">
        <v>0.95</v>
      </c>
      <c r="V1429" s="29">
        <v>8.8000000000000007</v>
      </c>
      <c r="W1429" s="30"/>
      <c r="X1429" s="30"/>
      <c r="Y1429" s="30"/>
      <c r="Z1429" s="30"/>
      <c r="AA1429" s="30"/>
      <c r="AB1429" s="30"/>
      <c r="AC1429" s="30"/>
      <c r="AD1429" s="30"/>
      <c r="AE1429" s="32">
        <v>8.8000000000000007</v>
      </c>
      <c r="AN1429" s="33">
        <v>5.5</v>
      </c>
      <c r="AO1429" s="17" t="s">
        <v>51</v>
      </c>
      <c r="AP1429" s="32" t="s">
        <v>52</v>
      </c>
      <c r="AQ1429" s="17" t="e">
        <f>AVERAGE(SMALL(AE1429:AI1429,1),SMALL(AE1429:AI1429,2))</f>
        <v>#NUM!</v>
      </c>
      <c r="AR1429" s="17" t="e">
        <f>IF(R1429 &lt;=( AVERAGE(SMALL(AE1429:AI1429,1),SMALL(AE1429:AI1429,2))), R1429, "")</f>
        <v>#NUM!</v>
      </c>
      <c r="AS1429" s="17" t="e">
        <f>AVERAGE(SMALL(AJ1429:AM1429,1),SMALL(AJ1429:AM1429,2))</f>
        <v>#NUM!</v>
      </c>
      <c r="AT1429" s="17">
        <f>T1429*1.075</f>
        <v>0</v>
      </c>
      <c r="AU1429" s="17">
        <f>U1429*1.075</f>
        <v>1.02125</v>
      </c>
      <c r="AV1429" s="30">
        <f>MIN(AN1429,AT1429,AU1429)</f>
        <v>0</v>
      </c>
      <c r="AW1429" s="17" t="s">
        <v>75</v>
      </c>
      <c r="AX1429" s="17" t="s">
        <v>76</v>
      </c>
      <c r="AY1429" s="33">
        <v>1.02</v>
      </c>
      <c r="AZ1429" s="34">
        <f>IF(AND(AY1429&gt;0,AY1429&lt;=10),AY1429*0.25,IF(AND(AY1429&gt;10,AY1429&lt;=50),AY1429*0.17,IF(AND(AY1429&gt;10,AY1429&lt;=100),AY1429*0.12,IF(AY1429&gt;100,AY1429*0.1))))</f>
        <v>0.255</v>
      </c>
      <c r="BA1429" s="35">
        <f>AZ1429+AY1429</f>
        <v>1.2749999999999999</v>
      </c>
      <c r="BB1429" s="33">
        <f>BA1429+BA1429*0.08</f>
        <v>1.377</v>
      </c>
    </row>
    <row r="1430" spans="1:116" s="17" customFormat="1" ht="30">
      <c r="A1430" s="43" t="s">
        <v>6285</v>
      </c>
      <c r="B1430" s="23">
        <v>1428</v>
      </c>
      <c r="C1430" s="44">
        <v>5679</v>
      </c>
      <c r="D1430" s="44"/>
      <c r="E1430" s="45" t="s">
        <v>6286</v>
      </c>
      <c r="F1430" s="45" t="s">
        <v>6287</v>
      </c>
      <c r="G1430" s="35" t="s">
        <v>1015</v>
      </c>
      <c r="H1430" s="48" t="s">
        <v>453</v>
      </c>
      <c r="I1430" s="45" t="s">
        <v>45</v>
      </c>
      <c r="J1430" s="45" t="s">
        <v>6288</v>
      </c>
      <c r="K1430" s="46"/>
      <c r="L1430" s="45"/>
      <c r="M1430" s="47">
        <v>7</v>
      </c>
      <c r="N1430" s="45" t="s">
        <v>47</v>
      </c>
      <c r="O1430" s="45" t="s">
        <v>6289</v>
      </c>
      <c r="P1430" s="45" t="s">
        <v>6290</v>
      </c>
      <c r="Q1430" s="45" t="s">
        <v>6292</v>
      </c>
      <c r="R1430" s="29">
        <v>6.5</v>
      </c>
      <c r="S1430" s="30"/>
      <c r="T1430" s="31"/>
      <c r="U1430" s="9" t="s">
        <v>58</v>
      </c>
      <c r="V1430" s="29">
        <v>7.14</v>
      </c>
      <c r="W1430" s="30"/>
      <c r="X1430" s="30"/>
      <c r="Y1430" s="30"/>
      <c r="Z1430" s="30"/>
      <c r="AA1430" s="30"/>
      <c r="AB1430" s="30"/>
      <c r="AC1430" s="30"/>
      <c r="AD1430" s="30"/>
      <c r="AE1430" s="32">
        <v>7.14</v>
      </c>
      <c r="AN1430" s="33">
        <v>6.5</v>
      </c>
      <c r="AO1430" s="17" t="s">
        <v>51</v>
      </c>
      <c r="AP1430" s="32" t="s">
        <v>52</v>
      </c>
      <c r="AQ1430" s="17" t="e">
        <f>AVERAGE(SMALL(AE1430:AI1430,1),SMALL(AE1430:AI1430,2))</f>
        <v>#NUM!</v>
      </c>
      <c r="AR1430" s="17" t="e">
        <f>IF(R1430 &lt;=( AVERAGE(SMALL(AE1430:AI1430,1),SMALL(AE1430:AI1430,2))), R1430, "")</f>
        <v>#NUM!</v>
      </c>
      <c r="AS1430" s="17" t="e">
        <f>AVERAGE(SMALL(AJ1430:AM1430,1),SMALL(AJ1430:AM1430,2))</f>
        <v>#NUM!</v>
      </c>
      <c r="AT1430" s="17">
        <f>T1430*1.075</f>
        <v>0</v>
      </c>
      <c r="AU1430" s="17" t="e">
        <f>U1430*1.075</f>
        <v>#VALUE!</v>
      </c>
      <c r="AV1430" s="30" t="e">
        <f>MIN(AN1430,AT1430,AU1430)</f>
        <v>#VALUE!</v>
      </c>
      <c r="AW1430" s="17" t="s">
        <v>53</v>
      </c>
      <c r="AX1430" s="17" t="s">
        <v>52</v>
      </c>
      <c r="AY1430" s="33">
        <v>6.5</v>
      </c>
      <c r="AZ1430" s="34">
        <f>IF(AND(AY1430&gt;0,AY1430&lt;=10),AY1430*0.25,IF(AND(AY1430&gt;10,AY1430&lt;=50),AY1430*0.17,IF(AND(AY1430&gt;10,AY1430&lt;=100),AY1430*0.12,IF(AY1430&gt;100,AY1430*0.1))))</f>
        <v>1.625</v>
      </c>
      <c r="BA1430" s="35">
        <f>AZ1430+AY1430</f>
        <v>8.125</v>
      </c>
      <c r="BB1430" s="33">
        <f>BA1430+BA1430*0.08</f>
        <v>8.7750000000000004</v>
      </c>
    </row>
    <row r="1431" spans="1:116" s="17" customFormat="1" ht="30">
      <c r="A1431" s="43" t="s">
        <v>6293</v>
      </c>
      <c r="B1431" s="23">
        <v>1432</v>
      </c>
      <c r="C1431" s="44">
        <v>5692</v>
      </c>
      <c r="D1431" s="44"/>
      <c r="E1431" s="45" t="s">
        <v>6308</v>
      </c>
      <c r="F1431" s="45" t="s">
        <v>855</v>
      </c>
      <c r="G1431" s="35" t="s">
        <v>856</v>
      </c>
      <c r="H1431" s="48" t="s">
        <v>44</v>
      </c>
      <c r="I1431" s="45" t="s">
        <v>268</v>
      </c>
      <c r="J1431" s="45" t="s">
        <v>6309</v>
      </c>
      <c r="K1431" s="46"/>
      <c r="L1431" s="45"/>
      <c r="M1431" s="47">
        <v>10</v>
      </c>
      <c r="N1431" s="45" t="s">
        <v>47</v>
      </c>
      <c r="O1431" s="45" t="s">
        <v>6297</v>
      </c>
      <c r="P1431" s="45" t="s">
        <v>6306</v>
      </c>
      <c r="Q1431" s="45" t="s">
        <v>6310</v>
      </c>
      <c r="R1431" s="29">
        <v>0.82</v>
      </c>
      <c r="S1431" s="30"/>
      <c r="T1431" s="31">
        <v>0.4</v>
      </c>
      <c r="U1431" s="9">
        <v>0.4</v>
      </c>
      <c r="V1431" s="29">
        <v>0.62</v>
      </c>
      <c r="W1431" s="30">
        <v>0.91849999999999998</v>
      </c>
      <c r="X1431" s="30"/>
      <c r="Y1431" s="30"/>
      <c r="Z1431" s="30"/>
      <c r="AA1431" s="30"/>
      <c r="AB1431" s="30"/>
      <c r="AC1431" s="30"/>
      <c r="AD1431" s="30"/>
      <c r="AE1431" s="32">
        <v>0.62</v>
      </c>
      <c r="AN1431" s="33">
        <v>0.77</v>
      </c>
      <c r="AO1431" s="17" t="s">
        <v>213</v>
      </c>
      <c r="AP1431" s="32" t="s">
        <v>214</v>
      </c>
      <c r="AQ1431" s="17" t="e">
        <f>AVERAGE(SMALL(AE1431:AI1431,1),SMALL(AE1431:AI1431,2))</f>
        <v>#NUM!</v>
      </c>
      <c r="AR1431" s="17" t="e">
        <f>IF(R1431 &lt;=( AVERAGE(SMALL(AE1431:AI1431,1),SMALL(AE1431:AI1431,2))), R1431, "")</f>
        <v>#NUM!</v>
      </c>
      <c r="AS1431" s="17" t="e">
        <f>AVERAGE(SMALL(AJ1431:AM1431,1),SMALL(AJ1431:AM1431,2))</f>
        <v>#NUM!</v>
      </c>
      <c r="AT1431" s="17">
        <f>T1431*1.075</f>
        <v>0.43</v>
      </c>
      <c r="AU1431" s="17">
        <f>U1431*1.075</f>
        <v>0.43</v>
      </c>
      <c r="AV1431" s="30">
        <f>MIN(AN1431,AT1431,AU1431)</f>
        <v>0.43</v>
      </c>
      <c r="AW1431" s="42" t="s">
        <v>75</v>
      </c>
      <c r="AX1431" s="42" t="s">
        <v>76</v>
      </c>
      <c r="AY1431" s="33">
        <v>0.43</v>
      </c>
      <c r="AZ1431" s="34">
        <f>IF(AND(AY1431&gt;0,AY1431&lt;=10),AY1431*0.25,IF(AND(AY1431&gt;10,AY1431&lt;=50),AY1431*0.17,IF(AND(AY1431&gt;10,AY1431&lt;=100),AY1431*0.12,IF(AY1431&gt;100,AY1431*0.1))))</f>
        <v>0.1075</v>
      </c>
      <c r="BA1431" s="35">
        <f>AZ1431+AY1431</f>
        <v>0.53749999999999998</v>
      </c>
      <c r="BB1431" s="33">
        <f>BA1431+BA1431*0.08</f>
        <v>0.58050000000000002</v>
      </c>
    </row>
    <row r="1432" spans="1:116" s="17" customFormat="1" ht="30">
      <c r="A1432" s="43" t="s">
        <v>6293</v>
      </c>
      <c r="B1432" s="23">
        <v>1437</v>
      </c>
      <c r="C1432" s="44">
        <v>14240</v>
      </c>
      <c r="D1432" s="44"/>
      <c r="E1432" s="45" t="s">
        <v>6318</v>
      </c>
      <c r="F1432" s="45" t="s">
        <v>6319</v>
      </c>
      <c r="G1432" s="35" t="s">
        <v>6320</v>
      </c>
      <c r="H1432" s="48" t="s">
        <v>700</v>
      </c>
      <c r="I1432" s="45" t="s">
        <v>106</v>
      </c>
      <c r="J1432" s="45" t="s">
        <v>6321</v>
      </c>
      <c r="K1432" s="46"/>
      <c r="L1432" s="45"/>
      <c r="M1432" s="47">
        <v>20</v>
      </c>
      <c r="N1432" s="45" t="s">
        <v>47</v>
      </c>
      <c r="O1432" s="45" t="s">
        <v>6297</v>
      </c>
      <c r="P1432" s="45" t="s">
        <v>6306</v>
      </c>
      <c r="Q1432" s="45" t="s">
        <v>6323</v>
      </c>
      <c r="R1432" s="29">
        <v>1.3</v>
      </c>
      <c r="S1432" s="30"/>
      <c r="T1432" s="31">
        <v>1.2</v>
      </c>
      <c r="U1432" s="9">
        <v>0.56999999999999995</v>
      </c>
      <c r="V1432" s="29">
        <v>0.97</v>
      </c>
      <c r="W1432" s="30">
        <v>1.617</v>
      </c>
      <c r="X1432" s="30"/>
      <c r="Y1432" s="30"/>
      <c r="Z1432" s="30"/>
      <c r="AA1432" s="30"/>
      <c r="AB1432" s="30"/>
      <c r="AC1432" s="30"/>
      <c r="AD1432" s="30"/>
      <c r="AE1432" s="32">
        <v>0.97</v>
      </c>
      <c r="AF1432" s="17">
        <v>1.0486800000000001</v>
      </c>
      <c r="AN1432" s="33">
        <v>1.0089999999999999</v>
      </c>
      <c r="AO1432" s="17" t="s">
        <v>213</v>
      </c>
      <c r="AP1432" s="32" t="s">
        <v>214</v>
      </c>
      <c r="AQ1432" s="17">
        <f>AVERAGE(SMALL(AE1432:AI1432,1),SMALL(AE1432:AI1432,2))</f>
        <v>1.0093399999999999</v>
      </c>
      <c r="AR1432" s="17" t="str">
        <f>IF(R1432 &lt;=( AVERAGE(SMALL(AE1432:AI1432,1),SMALL(AE1432:AI1432,2))), R1432, "")</f>
        <v/>
      </c>
      <c r="AS1432" s="17" t="e">
        <f>AVERAGE(SMALL(AJ1432:AM1432,1),SMALL(AJ1432:AM1432,2))</f>
        <v>#NUM!</v>
      </c>
      <c r="AT1432" s="17">
        <f>T1432*1.075</f>
        <v>1.2899999999999998</v>
      </c>
      <c r="AU1432" s="17">
        <f>U1432*1.075</f>
        <v>0.61274999999999991</v>
      </c>
      <c r="AV1432" s="30">
        <f>MIN(AN1432,AT1432,AU1432)</f>
        <v>0.61274999999999991</v>
      </c>
      <c r="AW1432" s="17" t="s">
        <v>75</v>
      </c>
      <c r="AX1432" s="17" t="s">
        <v>76</v>
      </c>
      <c r="AY1432" s="33">
        <v>0.61270000000000002</v>
      </c>
      <c r="AZ1432" s="34">
        <f>IF(AND(AY1432&gt;0,AY1432&lt;=10),AY1432*0.25,IF(AND(AY1432&gt;10,AY1432&lt;=50),AY1432*0.17,IF(AND(AY1432&gt;10,AY1432&lt;=100),AY1432*0.12,IF(AY1432&gt;100,AY1432*0.1))))</f>
        <v>0.15317500000000001</v>
      </c>
      <c r="BA1432" s="35">
        <f>AZ1432+AY1432</f>
        <v>0.76587500000000008</v>
      </c>
      <c r="BB1432" s="33">
        <f>BA1432+BA1432*0.08</f>
        <v>0.82714500000000013</v>
      </c>
    </row>
    <row r="1433" spans="1:116" s="17" customFormat="1" ht="30">
      <c r="A1433" s="43" t="s">
        <v>6293</v>
      </c>
      <c r="B1433" s="23">
        <v>1436</v>
      </c>
      <c r="C1433" s="44">
        <v>5654</v>
      </c>
      <c r="D1433" s="44"/>
      <c r="E1433" s="45" t="s">
        <v>6318</v>
      </c>
      <c r="F1433" s="45" t="s">
        <v>6319</v>
      </c>
      <c r="G1433" s="35" t="s">
        <v>6320</v>
      </c>
      <c r="H1433" s="48" t="s">
        <v>603</v>
      </c>
      <c r="I1433" s="45" t="s">
        <v>106</v>
      </c>
      <c r="J1433" s="45" t="s">
        <v>6321</v>
      </c>
      <c r="K1433" s="46"/>
      <c r="L1433" s="45"/>
      <c r="M1433" s="47">
        <v>20</v>
      </c>
      <c r="N1433" s="45" t="s">
        <v>47</v>
      </c>
      <c r="O1433" s="45" t="s">
        <v>6297</v>
      </c>
      <c r="P1433" s="45" t="s">
        <v>6306</v>
      </c>
      <c r="Q1433" s="45" t="s">
        <v>6322</v>
      </c>
      <c r="R1433" s="29">
        <v>0.95</v>
      </c>
      <c r="S1433" s="30"/>
      <c r="T1433" s="31">
        <v>0.85</v>
      </c>
      <c r="U1433" s="9">
        <v>0.6</v>
      </c>
      <c r="V1433" s="29">
        <v>0.61</v>
      </c>
      <c r="W1433" s="30">
        <v>1.0975999999999999</v>
      </c>
      <c r="X1433" s="30"/>
      <c r="Y1433" s="30"/>
      <c r="Z1433" s="30"/>
      <c r="AA1433" s="30"/>
      <c r="AB1433" s="30"/>
      <c r="AC1433" s="30"/>
      <c r="AD1433" s="30"/>
      <c r="AE1433" s="32">
        <v>0.61</v>
      </c>
      <c r="AF1433" s="17">
        <v>0.76100000000000001</v>
      </c>
      <c r="AN1433" s="33">
        <v>0.68500000000000005</v>
      </c>
      <c r="AO1433" s="17" t="s">
        <v>213</v>
      </c>
      <c r="AP1433" s="32" t="s">
        <v>214</v>
      </c>
      <c r="AQ1433" s="17">
        <f>AVERAGE(SMALL(AE1433:AI1433,1),SMALL(AE1433:AI1433,2))</f>
        <v>0.6855</v>
      </c>
      <c r="AR1433" s="17" t="str">
        <f>IF(R1433 &lt;=( AVERAGE(SMALL(AE1433:AI1433,1),SMALL(AE1433:AI1433,2))), R1433, "")</f>
        <v/>
      </c>
      <c r="AS1433" s="17" t="e">
        <f>AVERAGE(SMALL(AJ1433:AM1433,1),SMALL(AJ1433:AM1433,2))</f>
        <v>#NUM!</v>
      </c>
      <c r="AT1433" s="17">
        <f>T1433*1.075</f>
        <v>0.91374999999999995</v>
      </c>
      <c r="AU1433" s="17">
        <f>U1433*1.075</f>
        <v>0.64499999999999991</v>
      </c>
      <c r="AV1433" s="30">
        <f>MIN(AN1433,AT1433,AU1433)</f>
        <v>0.64499999999999991</v>
      </c>
      <c r="AW1433" s="17" t="s">
        <v>75</v>
      </c>
      <c r="AX1433" s="17" t="s">
        <v>76</v>
      </c>
      <c r="AY1433" s="33">
        <v>0.64500000000000002</v>
      </c>
      <c r="AZ1433" s="34">
        <f>IF(AND(AY1433&gt;0,AY1433&lt;=10),AY1433*0.25,IF(AND(AY1433&gt;10,AY1433&lt;=50),AY1433*0.17,IF(AND(AY1433&gt;10,AY1433&lt;=100),AY1433*0.12,IF(AY1433&gt;100,AY1433*0.1))))</f>
        <v>0.16125</v>
      </c>
      <c r="BA1433" s="35">
        <f>AZ1433+AY1433</f>
        <v>0.80625000000000002</v>
      </c>
      <c r="BB1433" s="33">
        <f>BA1433+BA1433*0.08</f>
        <v>0.87075000000000002</v>
      </c>
    </row>
    <row r="1434" spans="1:116" s="17" customFormat="1" ht="30">
      <c r="A1434" s="43" t="s">
        <v>6293</v>
      </c>
      <c r="B1434" s="23">
        <v>1433</v>
      </c>
      <c r="C1434" s="44">
        <v>5653</v>
      </c>
      <c r="D1434" s="44"/>
      <c r="E1434" s="45" t="s">
        <v>6305</v>
      </c>
      <c r="F1434" s="45" t="s">
        <v>855</v>
      </c>
      <c r="G1434" s="35" t="s">
        <v>856</v>
      </c>
      <c r="H1434" s="48" t="s">
        <v>537</v>
      </c>
      <c r="I1434" s="45" t="s">
        <v>1531</v>
      </c>
      <c r="J1434" s="45" t="s">
        <v>5658</v>
      </c>
      <c r="K1434" s="46"/>
      <c r="L1434" s="45"/>
      <c r="M1434" s="47">
        <v>10</v>
      </c>
      <c r="N1434" s="45" t="s">
        <v>47</v>
      </c>
      <c r="O1434" s="45" t="s">
        <v>6297</v>
      </c>
      <c r="P1434" s="45" t="s">
        <v>6306</v>
      </c>
      <c r="Q1434" s="45" t="s">
        <v>6311</v>
      </c>
      <c r="R1434" s="29">
        <v>0.77</v>
      </c>
      <c r="S1434" s="30"/>
      <c r="T1434" s="31" t="s">
        <v>58</v>
      </c>
      <c r="U1434" s="9" t="s">
        <v>58</v>
      </c>
      <c r="V1434" s="29">
        <v>0.72</v>
      </c>
      <c r="W1434" s="30"/>
      <c r="X1434" s="30"/>
      <c r="Y1434" s="30"/>
      <c r="Z1434" s="30"/>
      <c r="AA1434" s="30"/>
      <c r="AB1434" s="30"/>
      <c r="AC1434" s="30"/>
      <c r="AD1434" s="30"/>
      <c r="AE1434" s="32">
        <v>0.72</v>
      </c>
      <c r="AN1434" s="33">
        <v>0.77</v>
      </c>
      <c r="AO1434" s="17" t="s">
        <v>51</v>
      </c>
      <c r="AP1434" s="32" t="s">
        <v>52</v>
      </c>
      <c r="AQ1434" s="17" t="e">
        <f>AVERAGE(SMALL(AE1434:AI1434,1),SMALL(AE1434:AI1434,2))</f>
        <v>#NUM!</v>
      </c>
      <c r="AR1434" s="17" t="e">
        <f>IF(R1434 &lt;=( AVERAGE(SMALL(AE1434:AI1434,1),SMALL(AE1434:AI1434,2))), R1434, "")</f>
        <v>#NUM!</v>
      </c>
      <c r="AS1434" s="17" t="e">
        <f>AVERAGE(SMALL(AJ1434:AM1434,1),SMALL(AJ1434:AM1434,2))</f>
        <v>#NUM!</v>
      </c>
      <c r="AT1434" s="17" t="e">
        <f>T1434*1.075</f>
        <v>#VALUE!</v>
      </c>
      <c r="AU1434" s="17" t="e">
        <f>U1434*1.075</f>
        <v>#VALUE!</v>
      </c>
      <c r="AV1434" s="30" t="e">
        <f>MIN(AN1434,AT1434,AU1434)</f>
        <v>#VALUE!</v>
      </c>
      <c r="AW1434" s="42" t="s">
        <v>53</v>
      </c>
      <c r="AX1434" s="42" t="s">
        <v>52</v>
      </c>
      <c r="AY1434" s="33">
        <v>0.77</v>
      </c>
      <c r="AZ1434" s="34">
        <f>IF(AND(AY1434&gt;0,AY1434&lt;=10),AY1434*0.25,IF(AND(AY1434&gt;10,AY1434&lt;=50),AY1434*0.17,IF(AND(AY1434&gt;10,AY1434&lt;=100),AY1434*0.12,IF(AY1434&gt;100,AY1434*0.1))))</f>
        <v>0.1925</v>
      </c>
      <c r="BA1434" s="35">
        <f>AZ1434+AY1434</f>
        <v>0.96250000000000002</v>
      </c>
      <c r="BB1434" s="33">
        <f>BA1434+BA1434*0.08</f>
        <v>1.0395000000000001</v>
      </c>
    </row>
    <row r="1435" spans="1:116" s="17" customFormat="1" ht="30">
      <c r="A1435" s="43" t="s">
        <v>6293</v>
      </c>
      <c r="B1435" s="23">
        <v>1434</v>
      </c>
      <c r="C1435" s="44">
        <v>830</v>
      </c>
      <c r="D1435" s="44"/>
      <c r="E1435" s="45" t="s">
        <v>6305</v>
      </c>
      <c r="F1435" s="45" t="s">
        <v>3192</v>
      </c>
      <c r="G1435" s="35" t="s">
        <v>856</v>
      </c>
      <c r="H1435" s="48" t="s">
        <v>4280</v>
      </c>
      <c r="I1435" s="45" t="s">
        <v>396</v>
      </c>
      <c r="J1435" s="45" t="s">
        <v>6312</v>
      </c>
      <c r="K1435" s="46"/>
      <c r="L1435" s="45"/>
      <c r="M1435" s="47">
        <v>5</v>
      </c>
      <c r="N1435" s="45" t="s">
        <v>47</v>
      </c>
      <c r="O1435" s="45" t="s">
        <v>6297</v>
      </c>
      <c r="P1435" s="45" t="s">
        <v>6306</v>
      </c>
      <c r="Q1435" s="45" t="s">
        <v>6313</v>
      </c>
      <c r="R1435" s="29">
        <v>1</v>
      </c>
      <c r="S1435" s="30"/>
      <c r="T1435" s="31">
        <v>0.72</v>
      </c>
      <c r="U1435" s="9">
        <v>0.72</v>
      </c>
      <c r="V1435" s="29">
        <v>0.85</v>
      </c>
      <c r="W1435" s="30">
        <v>1.0780000000000001</v>
      </c>
      <c r="X1435" s="30"/>
      <c r="Y1435" s="30"/>
      <c r="Z1435" s="30"/>
      <c r="AA1435" s="30"/>
      <c r="AB1435" s="30"/>
      <c r="AC1435" s="30"/>
      <c r="AD1435" s="30"/>
      <c r="AE1435" s="32">
        <v>0.85</v>
      </c>
      <c r="AN1435" s="33">
        <v>1</v>
      </c>
      <c r="AO1435" s="17" t="s">
        <v>51</v>
      </c>
      <c r="AP1435" s="32" t="s">
        <v>52</v>
      </c>
      <c r="AQ1435" s="17" t="e">
        <f>AVERAGE(SMALL(AE1435:AI1435,1),SMALL(AE1435:AI1435,2))</f>
        <v>#NUM!</v>
      </c>
      <c r="AR1435" s="17" t="e">
        <f>IF(R1435 &lt;=( AVERAGE(SMALL(AE1435:AI1435,1),SMALL(AE1435:AI1435,2))), R1435, "")</f>
        <v>#NUM!</v>
      </c>
      <c r="AS1435" s="17" t="e">
        <f>AVERAGE(SMALL(AJ1435:AM1435,1),SMALL(AJ1435:AM1435,2))</f>
        <v>#NUM!</v>
      </c>
      <c r="AT1435" s="17">
        <f>T1435*1.075</f>
        <v>0.77399999999999991</v>
      </c>
      <c r="AU1435" s="17">
        <f>U1435*1.075</f>
        <v>0.77399999999999991</v>
      </c>
      <c r="AV1435" s="30">
        <f>MIN(AN1435,AT1435,AU1435)</f>
        <v>0.77399999999999991</v>
      </c>
      <c r="AW1435" s="42" t="s">
        <v>75</v>
      </c>
      <c r="AX1435" s="42" t="s">
        <v>76</v>
      </c>
      <c r="AY1435" s="33">
        <v>0.77</v>
      </c>
      <c r="AZ1435" s="34">
        <f>IF(AND(AY1435&gt;0,AY1435&lt;=10),AY1435*0.25,IF(AND(AY1435&gt;10,AY1435&lt;=50),AY1435*0.17,IF(AND(AY1435&gt;10,AY1435&lt;=100),AY1435*0.12,IF(AY1435&gt;100,AY1435*0.1))))</f>
        <v>0.1925</v>
      </c>
      <c r="BA1435" s="35">
        <f>AZ1435+AY1435</f>
        <v>0.96250000000000002</v>
      </c>
      <c r="BB1435" s="33">
        <f>BA1435+BA1435*0.08</f>
        <v>1.0395000000000001</v>
      </c>
    </row>
    <row r="1436" spans="1:116" s="17" customFormat="1" ht="30">
      <c r="A1436" s="43" t="s">
        <v>6293</v>
      </c>
      <c r="B1436" s="23">
        <v>1431</v>
      </c>
      <c r="C1436" s="44">
        <v>5652</v>
      </c>
      <c r="D1436" s="44"/>
      <c r="E1436" s="45" t="s">
        <v>6305</v>
      </c>
      <c r="F1436" s="45" t="s">
        <v>855</v>
      </c>
      <c r="G1436" s="35" t="s">
        <v>856</v>
      </c>
      <c r="H1436" s="48" t="s">
        <v>44</v>
      </c>
      <c r="I1436" s="45" t="s">
        <v>1531</v>
      </c>
      <c r="J1436" s="45" t="s">
        <v>5658</v>
      </c>
      <c r="K1436" s="46"/>
      <c r="L1436" s="45"/>
      <c r="M1436" s="47">
        <v>10</v>
      </c>
      <c r="N1436" s="45" t="s">
        <v>47</v>
      </c>
      <c r="O1436" s="45" t="s">
        <v>6297</v>
      </c>
      <c r="P1436" s="45" t="s">
        <v>6306</v>
      </c>
      <c r="Q1436" s="45" t="s">
        <v>6307</v>
      </c>
      <c r="R1436" s="29">
        <v>0.95</v>
      </c>
      <c r="S1436" s="30"/>
      <c r="T1436" s="31">
        <v>0.75</v>
      </c>
      <c r="U1436" s="9">
        <v>0.75</v>
      </c>
      <c r="V1436" s="29"/>
      <c r="W1436" s="30"/>
      <c r="X1436" s="30"/>
      <c r="Y1436" s="30"/>
      <c r="Z1436" s="30"/>
      <c r="AA1436" s="30"/>
      <c r="AB1436" s="30"/>
      <c r="AC1436" s="30"/>
      <c r="AD1436" s="30"/>
      <c r="AE1436" s="32"/>
      <c r="AN1436" s="33">
        <v>0.95</v>
      </c>
      <c r="AO1436" s="17" t="s">
        <v>51</v>
      </c>
      <c r="AP1436" s="32" t="s">
        <v>52</v>
      </c>
      <c r="AQ1436" s="17" t="e">
        <f>AVERAGE(SMALL(AE1436:AI1436,1),SMALL(AE1436:AI1436,2))</f>
        <v>#NUM!</v>
      </c>
      <c r="AR1436" s="17" t="e">
        <f>IF(R1436 &lt;=( AVERAGE(SMALL(AE1436:AI1436,1),SMALL(AE1436:AI1436,2))), R1436, "")</f>
        <v>#NUM!</v>
      </c>
      <c r="AS1436" s="17" t="e">
        <f>AVERAGE(SMALL(AJ1436:AM1436,1),SMALL(AJ1436:AM1436,2))</f>
        <v>#NUM!</v>
      </c>
      <c r="AT1436" s="17">
        <f>T1436*1.075</f>
        <v>0.80624999999999991</v>
      </c>
      <c r="AU1436" s="17">
        <f>U1436*1.075</f>
        <v>0.80624999999999991</v>
      </c>
      <c r="AV1436" s="30">
        <f>MIN(AN1436,AT1436,AU1436)</f>
        <v>0.80624999999999991</v>
      </c>
      <c r="AW1436" s="42" t="s">
        <v>75</v>
      </c>
      <c r="AX1436" s="42" t="s">
        <v>76</v>
      </c>
      <c r="AY1436" s="33">
        <v>0.80600000000000005</v>
      </c>
      <c r="AZ1436" s="34">
        <f>IF(AND(AY1436&gt;0,AY1436&lt;=10),AY1436*0.25,IF(AND(AY1436&gt;10,AY1436&lt;=50),AY1436*0.17,IF(AND(AY1436&gt;10,AY1436&lt;=100),AY1436*0.12,IF(AY1436&gt;100,AY1436*0.1))))</f>
        <v>0.20150000000000001</v>
      </c>
      <c r="BA1436" s="35">
        <f>AZ1436+AY1436</f>
        <v>1.0075000000000001</v>
      </c>
      <c r="BB1436" s="33">
        <f>BA1436+BA1436*0.08</f>
        <v>1.0881000000000001</v>
      </c>
    </row>
    <row r="1437" spans="1:116" s="17" customFormat="1" ht="30">
      <c r="A1437" s="43" t="s">
        <v>6293</v>
      </c>
      <c r="B1437" s="23">
        <v>1430</v>
      </c>
      <c r="C1437" s="44">
        <v>5807</v>
      </c>
      <c r="D1437" s="44"/>
      <c r="E1437" s="45" t="s">
        <v>6300</v>
      </c>
      <c r="F1437" s="45" t="s">
        <v>6301</v>
      </c>
      <c r="G1437" s="35" t="s">
        <v>6302</v>
      </c>
      <c r="H1437" s="48" t="s">
        <v>812</v>
      </c>
      <c r="I1437" s="45" t="s">
        <v>1230</v>
      </c>
      <c r="J1437" s="45" t="s">
        <v>6303</v>
      </c>
      <c r="K1437" s="46">
        <v>30</v>
      </c>
      <c r="L1437" s="45" t="s">
        <v>83</v>
      </c>
      <c r="M1437" s="47">
        <v>1</v>
      </c>
      <c r="N1437" s="45" t="s">
        <v>47</v>
      </c>
      <c r="O1437" s="45" t="s">
        <v>6297</v>
      </c>
      <c r="P1437" s="45" t="s">
        <v>6298</v>
      </c>
      <c r="Q1437" s="45" t="s">
        <v>6304</v>
      </c>
      <c r="R1437" s="29">
        <v>2</v>
      </c>
      <c r="S1437" s="30"/>
      <c r="T1437" s="31" t="s">
        <v>58</v>
      </c>
      <c r="U1437" s="9">
        <v>1.65</v>
      </c>
      <c r="V1437" s="29">
        <v>1.38</v>
      </c>
      <c r="W1437" s="30"/>
      <c r="X1437" s="30"/>
      <c r="Y1437" s="30"/>
      <c r="Z1437" s="30"/>
      <c r="AA1437" s="30"/>
      <c r="AB1437" s="30"/>
      <c r="AC1437" s="30"/>
      <c r="AD1437" s="30"/>
      <c r="AE1437" s="32">
        <v>1.38</v>
      </c>
      <c r="AN1437" s="33">
        <v>2</v>
      </c>
      <c r="AO1437" s="17" t="s">
        <v>51</v>
      </c>
      <c r="AP1437" s="32" t="s">
        <v>52</v>
      </c>
      <c r="AQ1437" s="17" t="e">
        <f>AVERAGE(SMALL(AE1437:AI1437,1),SMALL(AE1437:AI1437,2))</f>
        <v>#NUM!</v>
      </c>
      <c r="AR1437" s="17" t="e">
        <f>IF(R1437 &lt;=( AVERAGE(SMALL(AE1437:AI1437,1),SMALL(AE1437:AI1437,2))), R1437, "")</f>
        <v>#NUM!</v>
      </c>
      <c r="AS1437" s="17" t="e">
        <f>AVERAGE(SMALL(AJ1437:AM1437,1),SMALL(AJ1437:AM1437,2))</f>
        <v>#NUM!</v>
      </c>
      <c r="AT1437" s="17" t="e">
        <f>T1437*1.075</f>
        <v>#VALUE!</v>
      </c>
      <c r="AU1437" s="17">
        <f>U1437*1.075</f>
        <v>1.7737499999999999</v>
      </c>
      <c r="AV1437" s="30" t="e">
        <f>MIN(AN1437,AT1437,AU1437)</f>
        <v>#VALUE!</v>
      </c>
      <c r="AW1437" s="17" t="s">
        <v>75</v>
      </c>
      <c r="AX1437" s="17" t="s">
        <v>76</v>
      </c>
      <c r="AY1437" s="33">
        <v>1.77</v>
      </c>
      <c r="AZ1437" s="34">
        <f>IF(AND(AY1437&gt;0,AY1437&lt;=10),AY1437*0.25,IF(AND(AY1437&gt;10,AY1437&lt;=50),AY1437*0.17,IF(AND(AY1437&gt;10,AY1437&lt;=100),AY1437*0.12,IF(AY1437&gt;100,AY1437*0.1))))</f>
        <v>0.4425</v>
      </c>
      <c r="BA1437" s="35">
        <f>AZ1437+AY1437</f>
        <v>2.2124999999999999</v>
      </c>
      <c r="BB1437" s="33">
        <f>BA1437+BA1437*0.08</f>
        <v>2.3895</v>
      </c>
    </row>
    <row r="1438" spans="1:116" s="17" customFormat="1" ht="30">
      <c r="A1438" s="43" t="s">
        <v>6293</v>
      </c>
      <c r="B1438" s="23">
        <v>1438</v>
      </c>
      <c r="C1438" s="44">
        <v>18138</v>
      </c>
      <c r="D1438" s="44"/>
      <c r="E1438" s="45" t="s">
        <v>6324</v>
      </c>
      <c r="F1438" s="45" t="s">
        <v>528</v>
      </c>
      <c r="G1438" s="35" t="s">
        <v>529</v>
      </c>
      <c r="H1438" s="48" t="s">
        <v>60</v>
      </c>
      <c r="I1438" s="45" t="s">
        <v>530</v>
      </c>
      <c r="J1438" s="45" t="s">
        <v>6325</v>
      </c>
      <c r="K1438" s="46"/>
      <c r="L1438" s="45"/>
      <c r="M1438" s="47">
        <v>28</v>
      </c>
      <c r="N1438" s="45" t="s">
        <v>47</v>
      </c>
      <c r="O1438" s="45" t="s">
        <v>6297</v>
      </c>
      <c r="P1438" s="45" t="s">
        <v>6326</v>
      </c>
      <c r="Q1438" s="45" t="s">
        <v>6327</v>
      </c>
      <c r="R1438" s="29">
        <v>2.8</v>
      </c>
      <c r="S1438" s="30"/>
      <c r="T1438" s="31">
        <v>1.65</v>
      </c>
      <c r="U1438" s="9">
        <v>1.65</v>
      </c>
      <c r="V1438" s="29">
        <v>5.49</v>
      </c>
      <c r="W1438" s="30"/>
      <c r="X1438" s="30"/>
      <c r="Y1438" s="30"/>
      <c r="Z1438" s="30"/>
      <c r="AA1438" s="30"/>
      <c r="AB1438" s="30"/>
      <c r="AC1438" s="30"/>
      <c r="AD1438" s="30"/>
      <c r="AE1438" s="32">
        <v>5.49</v>
      </c>
      <c r="AF1438" s="17">
        <v>9.2759999999999998</v>
      </c>
      <c r="AN1438" s="33">
        <v>2.8</v>
      </c>
      <c r="AO1438" s="17" t="s">
        <v>51</v>
      </c>
      <c r="AP1438" s="32" t="s">
        <v>52</v>
      </c>
      <c r="AQ1438" s="17">
        <f>AVERAGE(SMALL(AE1438:AI1438,1),SMALL(AE1438:AI1438,2))</f>
        <v>7.383</v>
      </c>
      <c r="AR1438" s="17">
        <f>IF(R1438 &lt;=( AVERAGE(SMALL(AE1438:AI1438,1),SMALL(AE1438:AI1438,2))), R1438, "")</f>
        <v>2.8</v>
      </c>
      <c r="AS1438" s="17" t="e">
        <f>AVERAGE(SMALL(AJ1438:AM1438,1),SMALL(AJ1438:AM1438,2))</f>
        <v>#NUM!</v>
      </c>
      <c r="AT1438" s="17">
        <f>T1438*1.075</f>
        <v>1.7737499999999999</v>
      </c>
      <c r="AU1438" s="17">
        <f>U1438*1.075</f>
        <v>1.7737499999999999</v>
      </c>
      <c r="AV1438" s="30">
        <f>MIN(AN1438,AT1438,AU1438)</f>
        <v>1.7737499999999999</v>
      </c>
      <c r="AW1438" s="17" t="s">
        <v>75</v>
      </c>
      <c r="AX1438" s="17" t="s">
        <v>76</v>
      </c>
      <c r="AY1438" s="33">
        <v>1.77</v>
      </c>
      <c r="AZ1438" s="34">
        <f>IF(AND(AY1438&gt;0,AY1438&lt;=10),AY1438*0.25,IF(AND(AY1438&gt;10,AY1438&lt;=50),AY1438*0.17,IF(AND(AY1438&gt;10,AY1438&lt;=100),AY1438*0.12,IF(AY1438&gt;100,AY1438*0.1))))</f>
        <v>0.4425</v>
      </c>
      <c r="BA1438" s="35">
        <f>AZ1438+AY1438</f>
        <v>2.2124999999999999</v>
      </c>
      <c r="BB1438" s="33">
        <f>BA1438+BA1438*0.08</f>
        <v>2.3895</v>
      </c>
    </row>
    <row r="1439" spans="1:116" s="17" customFormat="1" ht="30">
      <c r="A1439" s="43" t="s">
        <v>6293</v>
      </c>
      <c r="B1439" s="23">
        <v>1429</v>
      </c>
      <c r="C1439" s="44">
        <v>3790</v>
      </c>
      <c r="D1439" s="44"/>
      <c r="E1439" s="45" t="s">
        <v>6294</v>
      </c>
      <c r="F1439" s="45" t="s">
        <v>6295</v>
      </c>
      <c r="G1439" s="35" t="s">
        <v>114</v>
      </c>
      <c r="H1439" s="48" t="s">
        <v>60</v>
      </c>
      <c r="I1439" s="45" t="s">
        <v>45</v>
      </c>
      <c r="J1439" s="45" t="s">
        <v>6296</v>
      </c>
      <c r="K1439" s="46"/>
      <c r="L1439" s="45"/>
      <c r="M1439" s="47">
        <v>28</v>
      </c>
      <c r="N1439" s="45" t="s">
        <v>47</v>
      </c>
      <c r="O1439" s="45" t="s">
        <v>6297</v>
      </c>
      <c r="P1439" s="45" t="s">
        <v>6298</v>
      </c>
      <c r="Q1439" s="45" t="s">
        <v>6299</v>
      </c>
      <c r="R1439" s="29">
        <v>4.3</v>
      </c>
      <c r="S1439" s="30"/>
      <c r="T1439" s="31">
        <v>2.0499999999999998</v>
      </c>
      <c r="U1439" s="9">
        <v>2.0499999999999998</v>
      </c>
      <c r="V1439" s="29">
        <v>4.0599999999999996</v>
      </c>
      <c r="W1439" s="30"/>
      <c r="X1439" s="30"/>
      <c r="Y1439" s="30"/>
      <c r="Z1439" s="30"/>
      <c r="AA1439" s="30"/>
      <c r="AB1439" s="30"/>
      <c r="AC1439" s="30"/>
      <c r="AD1439" s="30"/>
      <c r="AE1439" s="32">
        <v>4.0599999999999996</v>
      </c>
      <c r="AN1439" s="33">
        <v>4.3</v>
      </c>
      <c r="AO1439" s="17" t="s">
        <v>51</v>
      </c>
      <c r="AP1439" s="32" t="s">
        <v>52</v>
      </c>
      <c r="AQ1439" s="17" t="e">
        <f>AVERAGE(SMALL(AE1439:AI1439,1),SMALL(AE1439:AI1439,2))</f>
        <v>#NUM!</v>
      </c>
      <c r="AR1439" s="17" t="e">
        <f>IF(R1439 &lt;=( AVERAGE(SMALL(AE1439:AI1439,1),SMALL(AE1439:AI1439,2))), R1439, "")</f>
        <v>#NUM!</v>
      </c>
      <c r="AS1439" s="17" t="e">
        <f>AVERAGE(SMALL(AJ1439:AM1439,1),SMALL(AJ1439:AM1439,2))</f>
        <v>#NUM!</v>
      </c>
      <c r="AT1439" s="17">
        <f>T1439*1.075</f>
        <v>2.2037499999999999</v>
      </c>
      <c r="AU1439" s="17">
        <f>U1439*1.075</f>
        <v>2.2037499999999999</v>
      </c>
      <c r="AV1439" s="30">
        <f>MIN(AN1439,AT1439,AU1439)</f>
        <v>2.2037499999999999</v>
      </c>
      <c r="AW1439" s="17" t="s">
        <v>75</v>
      </c>
      <c r="AX1439" s="17" t="s">
        <v>76</v>
      </c>
      <c r="AY1439" s="33">
        <v>2.2000000000000002</v>
      </c>
      <c r="AZ1439" s="34">
        <f>IF(AND(AY1439&gt;0,AY1439&lt;=10),AY1439*0.25,IF(AND(AY1439&gt;10,AY1439&lt;=50),AY1439*0.17,IF(AND(AY1439&gt;10,AY1439&lt;=100),AY1439*0.12,IF(AY1439&gt;100,AY1439*0.1))))</f>
        <v>0.55000000000000004</v>
      </c>
      <c r="BA1439" s="35">
        <f>AZ1439+AY1439</f>
        <v>2.75</v>
      </c>
      <c r="BB1439" s="33">
        <f>BA1439+BA1439*0.08</f>
        <v>2.97</v>
      </c>
      <c r="BP1439" s="49"/>
      <c r="BQ1439" s="49"/>
      <c r="BR1439" s="49"/>
      <c r="BS1439" s="49"/>
      <c r="BT1439" s="49"/>
      <c r="BU1439" s="49"/>
      <c r="BV1439" s="49"/>
      <c r="BW1439" s="49"/>
      <c r="BX1439" s="49"/>
      <c r="BY1439" s="49"/>
      <c r="BZ1439" s="49"/>
      <c r="CA1439" s="49"/>
      <c r="CB1439" s="49"/>
      <c r="CC1439" s="49"/>
      <c r="CD1439" s="49"/>
      <c r="CE1439" s="49"/>
      <c r="CF1439" s="49"/>
      <c r="CG1439" s="49"/>
      <c r="CH1439" s="49"/>
      <c r="CI1439" s="49"/>
      <c r="CJ1439" s="49"/>
      <c r="CK1439" s="49"/>
      <c r="CL1439" s="49"/>
      <c r="CM1439" s="49"/>
      <c r="CN1439" s="49"/>
      <c r="CO1439" s="49"/>
      <c r="CP1439" s="49"/>
      <c r="CQ1439" s="49"/>
      <c r="CR1439" s="49"/>
      <c r="CS1439" s="49"/>
      <c r="CT1439" s="49"/>
      <c r="CU1439" s="49"/>
      <c r="CV1439" s="49"/>
      <c r="CW1439" s="49"/>
      <c r="CX1439" s="49"/>
      <c r="CY1439" s="49"/>
      <c r="CZ1439" s="49"/>
      <c r="DA1439" s="49"/>
      <c r="DB1439" s="49"/>
      <c r="DC1439" s="49"/>
      <c r="DD1439" s="49"/>
      <c r="DE1439" s="49"/>
      <c r="DF1439" s="49"/>
      <c r="DG1439" s="49"/>
      <c r="DH1439" s="49"/>
      <c r="DI1439" s="49"/>
      <c r="DJ1439" s="49"/>
      <c r="DK1439" s="49"/>
      <c r="DL1439" s="49"/>
    </row>
    <row r="1440" spans="1:116" s="17" customFormat="1" ht="30">
      <c r="A1440" s="43" t="s">
        <v>6293</v>
      </c>
      <c r="B1440" s="23">
        <v>1439</v>
      </c>
      <c r="C1440" s="44">
        <v>18139</v>
      </c>
      <c r="D1440" s="44"/>
      <c r="E1440" s="45" t="s">
        <v>6324</v>
      </c>
      <c r="F1440" s="45" t="s">
        <v>528</v>
      </c>
      <c r="G1440" s="35" t="s">
        <v>529</v>
      </c>
      <c r="H1440" s="48" t="s">
        <v>60</v>
      </c>
      <c r="I1440" s="45" t="s">
        <v>530</v>
      </c>
      <c r="J1440" s="45" t="s">
        <v>6328</v>
      </c>
      <c r="K1440" s="46"/>
      <c r="L1440" s="45"/>
      <c r="M1440" s="47">
        <v>14</v>
      </c>
      <c r="N1440" s="45" t="s">
        <v>47</v>
      </c>
      <c r="O1440" s="45" t="s">
        <v>6297</v>
      </c>
      <c r="P1440" s="45" t="s">
        <v>6326</v>
      </c>
      <c r="Q1440" s="45" t="s">
        <v>6329</v>
      </c>
      <c r="R1440" s="29">
        <v>2.35</v>
      </c>
      <c r="S1440" s="30"/>
      <c r="T1440" s="31" t="s">
        <v>58</v>
      </c>
      <c r="U1440" s="9" t="s">
        <v>58</v>
      </c>
      <c r="V1440" s="29"/>
      <c r="W1440" s="30">
        <v>3.4843999999999999</v>
      </c>
      <c r="X1440" s="30"/>
      <c r="Y1440" s="30"/>
      <c r="Z1440" s="30"/>
      <c r="AA1440" s="30"/>
      <c r="AB1440" s="30"/>
      <c r="AC1440" s="30"/>
      <c r="AD1440" s="30"/>
      <c r="AE1440" s="32"/>
      <c r="AF1440" s="17">
        <v>4.6379999999999999</v>
      </c>
      <c r="AN1440" s="33">
        <v>2.35</v>
      </c>
      <c r="AO1440" s="17" t="s">
        <v>51</v>
      </c>
      <c r="AP1440" s="32" t="s">
        <v>52</v>
      </c>
      <c r="AQ1440" s="17" t="e">
        <f>AVERAGE(SMALL(AE1440:AI1440,1),SMALL(AE1440:AI1440,2))</f>
        <v>#NUM!</v>
      </c>
      <c r="AR1440" s="17" t="e">
        <f>IF(R1440 &lt;=( AVERAGE(SMALL(AE1440:AI1440,1),SMALL(AE1440:AI1440,2))), R1440, "")</f>
        <v>#NUM!</v>
      </c>
      <c r="AS1440" s="17" t="e">
        <f>AVERAGE(SMALL(AJ1440:AM1440,1),SMALL(AJ1440:AM1440,2))</f>
        <v>#NUM!</v>
      </c>
      <c r="AT1440" s="17" t="e">
        <f>T1440*1.075</f>
        <v>#VALUE!</v>
      </c>
      <c r="AU1440" s="17" t="e">
        <f>U1440*1.075</f>
        <v>#VALUE!</v>
      </c>
      <c r="AV1440" s="30" t="e">
        <f>MIN(AN1440,AT1440,AU1440)</f>
        <v>#VALUE!</v>
      </c>
      <c r="AW1440" s="42" t="s">
        <v>53</v>
      </c>
      <c r="AX1440" s="17" t="s">
        <v>52</v>
      </c>
      <c r="AY1440" s="33">
        <v>2.35</v>
      </c>
      <c r="AZ1440" s="34">
        <f>IF(AND(AY1440&gt;0,AY1440&lt;=10),AY1440*0.25,IF(AND(AY1440&gt;10,AY1440&lt;=50),AY1440*0.17,IF(AND(AY1440&gt;10,AY1440&lt;=100),AY1440*0.12,IF(AY1440&gt;100,AY1440*0.1))))</f>
        <v>0.58750000000000002</v>
      </c>
      <c r="BA1440" s="35">
        <f>AZ1440+AY1440</f>
        <v>2.9375</v>
      </c>
      <c r="BB1440" s="33">
        <f>BA1440+BA1440*0.08</f>
        <v>3.1724999999999999</v>
      </c>
      <c r="BP1440" s="49"/>
      <c r="BQ1440" s="49"/>
      <c r="BR1440" s="49"/>
      <c r="BS1440" s="49"/>
      <c r="BT1440" s="49"/>
      <c r="BU1440" s="49"/>
      <c r="BV1440" s="49"/>
      <c r="BW1440" s="49"/>
      <c r="BX1440" s="49"/>
      <c r="BY1440" s="49"/>
      <c r="BZ1440" s="49"/>
      <c r="CA1440" s="49"/>
      <c r="CB1440" s="49"/>
      <c r="CC1440" s="49"/>
      <c r="CD1440" s="49"/>
      <c r="CE1440" s="49"/>
      <c r="CF1440" s="49"/>
      <c r="CG1440" s="49"/>
      <c r="CH1440" s="49"/>
      <c r="CI1440" s="49"/>
      <c r="CJ1440" s="49"/>
      <c r="CK1440" s="49"/>
      <c r="CL1440" s="49"/>
      <c r="CM1440" s="49"/>
      <c r="CN1440" s="49"/>
      <c r="CO1440" s="49"/>
      <c r="CP1440" s="49"/>
      <c r="CQ1440" s="49"/>
      <c r="CR1440" s="49"/>
      <c r="CS1440" s="49"/>
      <c r="CT1440" s="49"/>
      <c r="CU1440" s="49"/>
      <c r="CV1440" s="49"/>
      <c r="CW1440" s="49"/>
      <c r="CX1440" s="49"/>
      <c r="CY1440" s="49"/>
      <c r="CZ1440" s="49"/>
      <c r="DA1440" s="49"/>
      <c r="DB1440" s="49"/>
      <c r="DC1440" s="49"/>
      <c r="DD1440" s="49"/>
      <c r="DE1440" s="49"/>
      <c r="DF1440" s="49"/>
      <c r="DG1440" s="49"/>
      <c r="DH1440" s="49"/>
      <c r="DI1440" s="49"/>
      <c r="DJ1440" s="49"/>
      <c r="DK1440" s="49"/>
      <c r="DL1440" s="49"/>
    </row>
    <row r="1441" spans="1:116" s="17" customFormat="1" ht="30">
      <c r="A1441" s="43" t="s">
        <v>6293</v>
      </c>
      <c r="B1441" s="23">
        <v>1435</v>
      </c>
      <c r="C1441" s="44">
        <v>1125</v>
      </c>
      <c r="D1441" s="44"/>
      <c r="E1441" s="45" t="s">
        <v>6314</v>
      </c>
      <c r="F1441" s="45" t="s">
        <v>6315</v>
      </c>
      <c r="G1441" s="35" t="s">
        <v>5813</v>
      </c>
      <c r="H1441" s="48" t="s">
        <v>5819</v>
      </c>
      <c r="I1441" s="45" t="s">
        <v>396</v>
      </c>
      <c r="J1441" s="45" t="s">
        <v>6316</v>
      </c>
      <c r="K1441" s="46"/>
      <c r="L1441" s="45"/>
      <c r="M1441" s="47">
        <v>50</v>
      </c>
      <c r="N1441" s="45" t="s">
        <v>47</v>
      </c>
      <c r="O1441" s="45" t="s">
        <v>6297</v>
      </c>
      <c r="P1441" s="45" t="s">
        <v>6306</v>
      </c>
      <c r="Q1441" s="45" t="s">
        <v>6317</v>
      </c>
      <c r="R1441" s="29">
        <v>14.1</v>
      </c>
      <c r="S1441" s="30"/>
      <c r="T1441" s="31">
        <v>13.1</v>
      </c>
      <c r="U1441" s="9">
        <v>10.45</v>
      </c>
      <c r="V1441" s="29"/>
      <c r="W1441" s="30"/>
      <c r="X1441" s="30"/>
      <c r="Y1441" s="30"/>
      <c r="Z1441" s="30"/>
      <c r="AA1441" s="30"/>
      <c r="AB1441" s="30"/>
      <c r="AC1441" s="30"/>
      <c r="AD1441" s="30"/>
      <c r="AE1441" s="32"/>
      <c r="AM1441" s="17">
        <v>32.5</v>
      </c>
      <c r="AN1441" s="33">
        <v>14.1</v>
      </c>
      <c r="AO1441" s="17" t="s">
        <v>51</v>
      </c>
      <c r="AP1441" s="32" t="s">
        <v>52</v>
      </c>
      <c r="AQ1441" s="17" t="e">
        <f>AVERAGE(SMALL(AE1441:AI1441,1),SMALL(AE1441:AI1441,2))</f>
        <v>#NUM!</v>
      </c>
      <c r="AR1441" s="17" t="e">
        <f>IF(R1441 &lt;=( AVERAGE(SMALL(AE1441:AI1441,1),SMALL(AE1441:AI1441,2))), R1441, "")</f>
        <v>#NUM!</v>
      </c>
      <c r="AS1441" s="17" t="e">
        <f>AVERAGE(SMALL(AJ1441:AM1441,1),SMALL(AJ1441:AM1441,2))</f>
        <v>#NUM!</v>
      </c>
      <c r="AT1441" s="17">
        <f>T1441*1.075</f>
        <v>14.0825</v>
      </c>
      <c r="AU1441" s="17">
        <f>U1441*1.075</f>
        <v>11.233749999999999</v>
      </c>
      <c r="AV1441" s="30">
        <f>MIN(AN1441,AT1441,AU1441)</f>
        <v>11.233749999999999</v>
      </c>
      <c r="AW1441" s="17" t="s">
        <v>75</v>
      </c>
      <c r="AX1441" s="17" t="s">
        <v>76</v>
      </c>
      <c r="AY1441" s="33">
        <v>11.23</v>
      </c>
      <c r="AZ1441" s="34">
        <f>IF(AND(AY1441&gt;0,AY1441&lt;=10),AY1441*0.25,IF(AND(AY1441&gt;10,AY1441&lt;=50),AY1441*0.17,IF(AND(AY1441&gt;10,AY1441&lt;=100),AY1441*0.12,IF(AY1441&gt;100,AY1441*0.1))))</f>
        <v>1.9091000000000002</v>
      </c>
      <c r="BA1441" s="35">
        <f>AZ1441+AY1441</f>
        <v>13.139100000000001</v>
      </c>
      <c r="BB1441" s="33">
        <f>BA1441+BA1441*0.08</f>
        <v>14.190228000000001</v>
      </c>
    </row>
    <row r="1442" spans="1:116" s="17" customFormat="1" ht="30">
      <c r="A1442" s="43" t="s">
        <v>40</v>
      </c>
      <c r="B1442" s="23">
        <v>1440</v>
      </c>
      <c r="C1442" s="44">
        <v>12128</v>
      </c>
      <c r="D1442" s="44"/>
      <c r="E1442" s="45" t="s">
        <v>6330</v>
      </c>
      <c r="F1442" s="45" t="s">
        <v>6331</v>
      </c>
      <c r="G1442" s="35" t="s">
        <v>6332</v>
      </c>
      <c r="H1442" s="48" t="s">
        <v>228</v>
      </c>
      <c r="I1442" s="45" t="s">
        <v>6333</v>
      </c>
      <c r="J1442" s="45" t="s">
        <v>6334</v>
      </c>
      <c r="K1442" s="46"/>
      <c r="L1442" s="45"/>
      <c r="M1442" s="47">
        <v>20</v>
      </c>
      <c r="N1442" s="45" t="s">
        <v>47</v>
      </c>
      <c r="O1442" s="45" t="s">
        <v>6335</v>
      </c>
      <c r="P1442" s="45" t="s">
        <v>6336</v>
      </c>
      <c r="Q1442" s="45" t="s">
        <v>6337</v>
      </c>
      <c r="R1442" s="29">
        <v>3.61</v>
      </c>
      <c r="S1442" s="30"/>
      <c r="T1442" s="31" t="s">
        <v>58</v>
      </c>
      <c r="U1442" s="9" t="s">
        <v>58</v>
      </c>
      <c r="V1442" s="29"/>
      <c r="W1442" s="30"/>
      <c r="X1442" s="30">
        <v>3.52</v>
      </c>
      <c r="Y1442" s="30"/>
      <c r="Z1442" s="30"/>
      <c r="AA1442" s="30"/>
      <c r="AB1442" s="30"/>
      <c r="AC1442" s="30"/>
      <c r="AD1442" s="30"/>
      <c r="AE1442" s="32"/>
      <c r="AN1442" s="33">
        <v>3.61</v>
      </c>
      <c r="AO1442" s="17" t="s">
        <v>51</v>
      </c>
      <c r="AP1442" s="32" t="s">
        <v>52</v>
      </c>
      <c r="AQ1442" s="17" t="e">
        <f>AVERAGE(SMALL(AE1442:AI1442,1),SMALL(AE1442:AI1442,2))</f>
        <v>#NUM!</v>
      </c>
      <c r="AR1442" s="17" t="e">
        <f>IF(R1442 &lt;=( AVERAGE(SMALL(AE1442:AI1442,1),SMALL(AE1442:AI1442,2))), R1442, "")</f>
        <v>#NUM!</v>
      </c>
      <c r="AS1442" s="17" t="e">
        <f>AVERAGE(SMALL(AJ1442:AM1442,1),SMALL(AJ1442:AM1442,2))</f>
        <v>#NUM!</v>
      </c>
      <c r="AT1442" s="17" t="e">
        <f>T1442*1.075</f>
        <v>#VALUE!</v>
      </c>
      <c r="AU1442" s="17" t="e">
        <f>U1442*1.075</f>
        <v>#VALUE!</v>
      </c>
      <c r="AV1442" s="30" t="e">
        <f>MIN(AN1442,AT1442,AU1442)</f>
        <v>#VALUE!</v>
      </c>
      <c r="AW1442" s="42" t="s">
        <v>53</v>
      </c>
      <c r="AX1442" s="42" t="s">
        <v>52</v>
      </c>
      <c r="AY1442" s="33">
        <v>3.61</v>
      </c>
      <c r="AZ1442" s="34">
        <f>IF(AND(AY1442&gt;0,AY1442&lt;=10),AY1442*0.25,IF(AND(AY1442&gt;10,AY1442&lt;=50),AY1442*0.17,IF(AND(AY1442&gt;10,AY1442&lt;=100),AY1442*0.12,IF(AY1442&gt;100,AY1442*0.1))))</f>
        <v>0.90249999999999997</v>
      </c>
      <c r="BA1442" s="35">
        <f>AZ1442+AY1442</f>
        <v>4.5125000000000002</v>
      </c>
      <c r="BB1442" s="33">
        <f>BA1442+BA1442*0.08</f>
        <v>4.8734999999999999</v>
      </c>
    </row>
    <row r="1443" spans="1:116" s="17" customFormat="1" ht="30">
      <c r="A1443" s="43" t="s">
        <v>40</v>
      </c>
      <c r="B1443" s="23">
        <v>1443</v>
      </c>
      <c r="C1443" s="44">
        <v>5322</v>
      </c>
      <c r="D1443" s="44"/>
      <c r="E1443" s="45" t="s">
        <v>6344</v>
      </c>
      <c r="F1443" s="45" t="s">
        <v>6345</v>
      </c>
      <c r="G1443" s="35" t="s">
        <v>6346</v>
      </c>
      <c r="H1443" s="48" t="s">
        <v>305</v>
      </c>
      <c r="I1443" s="45" t="s">
        <v>45</v>
      </c>
      <c r="J1443" s="45" t="s">
        <v>6347</v>
      </c>
      <c r="K1443" s="46"/>
      <c r="L1443" s="45"/>
      <c r="M1443" s="47">
        <v>3</v>
      </c>
      <c r="N1443" s="45" t="s">
        <v>47</v>
      </c>
      <c r="O1443" s="45" t="s">
        <v>6335</v>
      </c>
      <c r="P1443" s="45" t="s">
        <v>6348</v>
      </c>
      <c r="Q1443" s="45" t="s">
        <v>6349</v>
      </c>
      <c r="R1443" s="29">
        <v>4.55</v>
      </c>
      <c r="S1443" s="30"/>
      <c r="T1443" s="31">
        <v>10</v>
      </c>
      <c r="U1443" s="9">
        <v>10</v>
      </c>
      <c r="V1443" s="29"/>
      <c r="W1443" s="30">
        <v>4.2300000000000004</v>
      </c>
      <c r="X1443" s="30">
        <v>4.2300000000000004</v>
      </c>
      <c r="Y1443" s="30"/>
      <c r="Z1443" s="30"/>
      <c r="AA1443" s="30"/>
      <c r="AB1443" s="30"/>
      <c r="AC1443" s="30"/>
      <c r="AD1443" s="30"/>
      <c r="AE1443" s="32"/>
      <c r="AG1443" s="17">
        <v>4.2108999999999996</v>
      </c>
      <c r="AN1443" s="33">
        <v>4.2300000000000004</v>
      </c>
      <c r="AO1443" s="17" t="s">
        <v>213</v>
      </c>
      <c r="AP1443" s="32" t="s">
        <v>214</v>
      </c>
      <c r="AQ1443" s="17" t="e">
        <f>AVERAGE(SMALL(AE1443:AI1443,1),SMALL(AE1443:AI1443,2))</f>
        <v>#NUM!</v>
      </c>
      <c r="AR1443" s="17" t="e">
        <f>IF(R1443 &lt;=( AVERAGE(SMALL(AE1443:AI1443,1),SMALL(AE1443:AI1443,2))), R1443, "")</f>
        <v>#NUM!</v>
      </c>
      <c r="AS1443" s="17" t="e">
        <f>AVERAGE(SMALL(AJ1443:AM1443,1),SMALL(AJ1443:AM1443,2))</f>
        <v>#NUM!</v>
      </c>
      <c r="AT1443" s="17">
        <f>T1443*1.075</f>
        <v>10.75</v>
      </c>
      <c r="AU1443" s="17">
        <f>U1443*1.075</f>
        <v>10.75</v>
      </c>
      <c r="AV1443" s="30">
        <f>MIN(AN1443,AT1443,AU1443)</f>
        <v>4.2300000000000004</v>
      </c>
      <c r="AW1443" s="42" t="s">
        <v>53</v>
      </c>
      <c r="AX1443" s="17" t="s">
        <v>52</v>
      </c>
      <c r="AY1443" s="33">
        <v>4.2300000000000004</v>
      </c>
      <c r="AZ1443" s="34">
        <f>IF(AND(AY1443&gt;0,AY1443&lt;=10),AY1443*0.25,IF(AND(AY1443&gt;10,AY1443&lt;=50),AY1443*0.17,IF(AND(AY1443&gt;10,AY1443&lt;=100),AY1443*0.12,IF(AY1443&gt;100,AY1443*0.1))))</f>
        <v>1.0575000000000001</v>
      </c>
      <c r="BA1443" s="35">
        <f>AZ1443+AY1443</f>
        <v>5.2875000000000005</v>
      </c>
      <c r="BB1443" s="33">
        <f>BA1443+BA1443*0.08</f>
        <v>5.7105000000000006</v>
      </c>
    </row>
    <row r="1444" spans="1:116" s="17" customFormat="1" ht="45">
      <c r="A1444" s="43" t="s">
        <v>40</v>
      </c>
      <c r="B1444" s="23">
        <v>1442</v>
      </c>
      <c r="C1444" s="44">
        <v>5468</v>
      </c>
      <c r="D1444" s="44"/>
      <c r="E1444" s="45" t="s">
        <v>6338</v>
      </c>
      <c r="F1444" s="45" t="s">
        <v>1397</v>
      </c>
      <c r="G1444" s="35" t="s">
        <v>6339</v>
      </c>
      <c r="H1444" s="48" t="s">
        <v>2409</v>
      </c>
      <c r="I1444" s="45" t="s">
        <v>45</v>
      </c>
      <c r="J1444" s="45" t="s">
        <v>2549</v>
      </c>
      <c r="K1444" s="46"/>
      <c r="L1444" s="45"/>
      <c r="M1444" s="47">
        <v>28</v>
      </c>
      <c r="N1444" s="45" t="s">
        <v>47</v>
      </c>
      <c r="O1444" s="45" t="s">
        <v>6335</v>
      </c>
      <c r="P1444" s="45" t="s">
        <v>6341</v>
      </c>
      <c r="Q1444" s="45" t="s">
        <v>6343</v>
      </c>
      <c r="R1444" s="29">
        <v>5.32</v>
      </c>
      <c r="S1444" s="30"/>
      <c r="T1444" s="31">
        <v>6</v>
      </c>
      <c r="U1444" s="9" t="s">
        <v>58</v>
      </c>
      <c r="V1444" s="29"/>
      <c r="W1444" s="30">
        <v>4.95</v>
      </c>
      <c r="X1444" s="30"/>
      <c r="Y1444" s="30"/>
      <c r="Z1444" s="30"/>
      <c r="AA1444" s="30"/>
      <c r="AB1444" s="30"/>
      <c r="AC1444" s="30"/>
      <c r="AD1444" s="30"/>
      <c r="AE1444" s="32"/>
      <c r="AN1444" s="33">
        <v>5.32</v>
      </c>
      <c r="AO1444" s="17" t="s">
        <v>51</v>
      </c>
      <c r="AP1444" s="32" t="s">
        <v>52</v>
      </c>
      <c r="AQ1444" s="17" t="e">
        <f>AVERAGE(SMALL(AE1444:AI1444,1),SMALL(AE1444:AI1444,2))</f>
        <v>#NUM!</v>
      </c>
      <c r="AR1444" s="17" t="e">
        <f>IF(R1444 &lt;=( AVERAGE(SMALL(AE1444:AI1444,1),SMALL(AE1444:AI1444,2))), R1444, "")</f>
        <v>#NUM!</v>
      </c>
      <c r="AS1444" s="17" t="e">
        <f>AVERAGE(SMALL(AJ1444:AM1444,1),SMALL(AJ1444:AM1444,2))</f>
        <v>#NUM!</v>
      </c>
      <c r="AT1444" s="17">
        <f>T1444*1.075</f>
        <v>6.4499999999999993</v>
      </c>
      <c r="AU1444" s="17" t="e">
        <f>U1444*1.075</f>
        <v>#VALUE!</v>
      </c>
      <c r="AV1444" s="30" t="e">
        <f>MIN(AN1444,AT1444,AU1444)</f>
        <v>#VALUE!</v>
      </c>
      <c r="AW1444" s="42" t="s">
        <v>53</v>
      </c>
      <c r="AX1444" s="17" t="s">
        <v>52</v>
      </c>
      <c r="AY1444" s="33">
        <v>5.32</v>
      </c>
      <c r="AZ1444" s="34">
        <f>IF(AND(AY1444&gt;0,AY1444&lt;=10),AY1444*0.25,IF(AND(AY1444&gt;10,AY1444&lt;=50),AY1444*0.17,IF(AND(AY1444&gt;10,AY1444&lt;=100),AY1444*0.12,IF(AY1444&gt;100,AY1444*0.1))))</f>
        <v>1.33</v>
      </c>
      <c r="BA1444" s="35">
        <f>AZ1444+AY1444</f>
        <v>6.65</v>
      </c>
      <c r="BB1444" s="33">
        <f>BA1444+BA1444*0.08</f>
        <v>7.1820000000000004</v>
      </c>
    </row>
    <row r="1445" spans="1:116" s="17" customFormat="1" ht="45">
      <c r="A1445" s="43" t="s">
        <v>40</v>
      </c>
      <c r="B1445" s="23">
        <v>1441</v>
      </c>
      <c r="C1445" s="44">
        <v>5469</v>
      </c>
      <c r="D1445" s="44"/>
      <c r="E1445" s="45" t="s">
        <v>6338</v>
      </c>
      <c r="F1445" s="45" t="s">
        <v>1397</v>
      </c>
      <c r="G1445" s="35" t="s">
        <v>6339</v>
      </c>
      <c r="H1445" s="48" t="s">
        <v>6340</v>
      </c>
      <c r="I1445" s="45" t="s">
        <v>45</v>
      </c>
      <c r="J1445" s="45" t="s">
        <v>880</v>
      </c>
      <c r="K1445" s="46"/>
      <c r="L1445" s="45"/>
      <c r="M1445" s="47">
        <v>28</v>
      </c>
      <c r="N1445" s="45" t="s">
        <v>47</v>
      </c>
      <c r="O1445" s="45" t="s">
        <v>6335</v>
      </c>
      <c r="P1445" s="45" t="s">
        <v>6341</v>
      </c>
      <c r="Q1445" s="45" t="s">
        <v>6342</v>
      </c>
      <c r="R1445" s="29">
        <v>5.4</v>
      </c>
      <c r="S1445" s="30"/>
      <c r="T1445" s="31">
        <v>7</v>
      </c>
      <c r="U1445" s="9">
        <v>7</v>
      </c>
      <c r="V1445" s="29"/>
      <c r="W1445" s="30">
        <v>5.0199999999999996</v>
      </c>
      <c r="X1445" s="30"/>
      <c r="Y1445" s="30"/>
      <c r="Z1445" s="30"/>
      <c r="AA1445" s="30"/>
      <c r="AB1445" s="30"/>
      <c r="AC1445" s="30"/>
      <c r="AD1445" s="30"/>
      <c r="AE1445" s="32"/>
      <c r="AN1445" s="33">
        <v>5.4</v>
      </c>
      <c r="AO1445" s="17" t="s">
        <v>51</v>
      </c>
      <c r="AP1445" s="32" t="s">
        <v>52</v>
      </c>
      <c r="AQ1445" s="17" t="e">
        <f>AVERAGE(SMALL(AE1445:AI1445,1),SMALL(AE1445:AI1445,2))</f>
        <v>#NUM!</v>
      </c>
      <c r="AR1445" s="17" t="e">
        <f>IF(R1445 &lt;=( AVERAGE(SMALL(AE1445:AI1445,1),SMALL(AE1445:AI1445,2))), R1445, "")</f>
        <v>#NUM!</v>
      </c>
      <c r="AS1445" s="17" t="e">
        <f>AVERAGE(SMALL(AJ1445:AM1445,1),SMALL(AJ1445:AM1445,2))</f>
        <v>#NUM!</v>
      </c>
      <c r="AT1445" s="17">
        <f>T1445*1.075</f>
        <v>7.5249999999999995</v>
      </c>
      <c r="AU1445" s="17">
        <f>U1445*1.075</f>
        <v>7.5249999999999995</v>
      </c>
      <c r="AV1445" s="30">
        <f>MIN(AN1445,AT1445,AU1445)</f>
        <v>5.4</v>
      </c>
      <c r="AW1445" s="42" t="s">
        <v>53</v>
      </c>
      <c r="AX1445" s="17" t="s">
        <v>52</v>
      </c>
      <c r="AY1445" s="33">
        <v>5.4</v>
      </c>
      <c r="AZ1445" s="34">
        <f>IF(AND(AY1445&gt;0,AY1445&lt;=10),AY1445*0.25,IF(AND(AY1445&gt;10,AY1445&lt;=50),AY1445*0.17,IF(AND(AY1445&gt;10,AY1445&lt;=100),AY1445*0.12,IF(AY1445&gt;100,AY1445*0.1))))</f>
        <v>1.35</v>
      </c>
      <c r="BA1445" s="35">
        <f>AZ1445+AY1445</f>
        <v>6.75</v>
      </c>
      <c r="BB1445" s="33">
        <f>BA1445+BA1445*0.08</f>
        <v>7.29</v>
      </c>
    </row>
    <row r="1446" spans="1:116" s="17" customFormat="1" ht="30">
      <c r="A1446" s="22" t="s">
        <v>6350</v>
      </c>
      <c r="B1446" s="23">
        <v>1445</v>
      </c>
      <c r="C1446" s="24"/>
      <c r="D1446" s="24"/>
      <c r="E1446" s="26" t="s">
        <v>6359</v>
      </c>
      <c r="F1446" s="26" t="s">
        <v>6360</v>
      </c>
      <c r="G1446" s="25" t="s">
        <v>6361</v>
      </c>
      <c r="H1446" s="22" t="s">
        <v>6362</v>
      </c>
      <c r="I1446" s="26" t="s">
        <v>2003</v>
      </c>
      <c r="J1446" s="26" t="s">
        <v>6363</v>
      </c>
      <c r="K1446" s="27">
        <v>25</v>
      </c>
      <c r="L1446" s="26" t="s">
        <v>83</v>
      </c>
      <c r="M1446" s="28">
        <v>1</v>
      </c>
      <c r="N1446" s="26" t="s">
        <v>47</v>
      </c>
      <c r="O1446" s="26" t="s">
        <v>6356</v>
      </c>
      <c r="P1446" s="26" t="s">
        <v>6364</v>
      </c>
      <c r="Q1446" s="26" t="s">
        <v>6365</v>
      </c>
      <c r="R1446" s="29">
        <v>80</v>
      </c>
      <c r="S1446" s="30"/>
      <c r="T1446" s="31">
        <v>80</v>
      </c>
      <c r="U1446" s="9">
        <v>12.25</v>
      </c>
      <c r="V1446" s="29">
        <v>99.61</v>
      </c>
      <c r="W1446" s="30"/>
      <c r="X1446" s="30"/>
      <c r="Y1446" s="30"/>
      <c r="Z1446" s="30"/>
      <c r="AA1446" s="30"/>
      <c r="AB1446" s="30"/>
      <c r="AC1446" s="30"/>
      <c r="AD1446" s="30"/>
      <c r="AE1446" s="32"/>
      <c r="AN1446" s="33"/>
      <c r="AP1446" s="32"/>
      <c r="AQ1446" s="17" t="e">
        <f>AVERAGE(SMALL(AE1446:AI1446,1),SMALL(AE1446:AI1446,2))</f>
        <v>#NUM!</v>
      </c>
      <c r="AR1446" s="17" t="e">
        <f>IF(R1446 &lt;=( AVERAGE(SMALL(AE1446:AI1446,1),SMALL(AE1446:AI1446,2))), R1446, "")</f>
        <v>#NUM!</v>
      </c>
      <c r="AS1446" s="17" t="e">
        <f>AVERAGE(SMALL(AJ1446:AM1446,1),SMALL(AJ1446:AM1446,2))</f>
        <v>#NUM!</v>
      </c>
      <c r="AT1446" s="17">
        <f>T1446*1.075</f>
        <v>86</v>
      </c>
      <c r="AU1446" s="17">
        <f>U1446*1.075</f>
        <v>13.168749999999999</v>
      </c>
      <c r="AV1446" s="30">
        <f>MIN(AN1446,AT1446,AU1446)</f>
        <v>13.168749999999999</v>
      </c>
      <c r="AW1446" s="17" t="s">
        <v>75</v>
      </c>
      <c r="AX1446" s="17" t="s">
        <v>76</v>
      </c>
      <c r="AY1446" s="33">
        <v>13.17</v>
      </c>
      <c r="AZ1446" s="34">
        <f>IF(AND(AY1446&gt;0,AY1446&lt;=10),AY1446*0.25,IF(AND(AY1446&gt;10,AY1446&lt;=50),AY1446*0.17,IF(AND(AY1446&gt;10,AY1446&lt;=100),AY1446*0.12,IF(AY1446&gt;100,AY1446*0.1))))</f>
        <v>2.2389000000000001</v>
      </c>
      <c r="BA1446" s="35">
        <f>AZ1446+AY1446</f>
        <v>15.408899999999999</v>
      </c>
      <c r="BB1446" s="57">
        <v>15.41</v>
      </c>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row>
    <row r="1447" spans="1:116" s="17" customFormat="1" ht="45">
      <c r="A1447" s="22" t="s">
        <v>6350</v>
      </c>
      <c r="B1447" s="23">
        <v>1447</v>
      </c>
      <c r="C1447" s="24"/>
      <c r="D1447" s="24"/>
      <c r="E1447" s="26" t="s">
        <v>6371</v>
      </c>
      <c r="F1447" s="26" t="s">
        <v>6372</v>
      </c>
      <c r="G1447" s="25" t="s">
        <v>6373</v>
      </c>
      <c r="H1447" s="22" t="s">
        <v>126</v>
      </c>
      <c r="I1447" s="26" t="s">
        <v>822</v>
      </c>
      <c r="J1447" s="26" t="s">
        <v>6374</v>
      </c>
      <c r="K1447" s="27">
        <v>5</v>
      </c>
      <c r="L1447" s="26" t="s">
        <v>83</v>
      </c>
      <c r="M1447" s="28">
        <v>1</v>
      </c>
      <c r="N1447" s="26" t="s">
        <v>47</v>
      </c>
      <c r="O1447" s="26" t="s">
        <v>6356</v>
      </c>
      <c r="P1447" s="26" t="s">
        <v>6364</v>
      </c>
      <c r="Q1447" s="26" t="s">
        <v>6375</v>
      </c>
      <c r="R1447" s="29">
        <v>30.44</v>
      </c>
      <c r="S1447" s="30"/>
      <c r="T1447" s="31">
        <v>30.44</v>
      </c>
      <c r="U1447" s="9" t="s">
        <v>58</v>
      </c>
      <c r="V1447" s="29">
        <v>30.44</v>
      </c>
      <c r="W1447" s="30"/>
      <c r="X1447" s="30"/>
      <c r="Y1447" s="30"/>
      <c r="Z1447" s="30"/>
      <c r="AA1447" s="30"/>
      <c r="AB1447" s="30"/>
      <c r="AC1447" s="30"/>
      <c r="AD1447" s="30"/>
      <c r="AE1447" s="32"/>
      <c r="AN1447" s="33"/>
      <c r="AP1447" s="32"/>
      <c r="AQ1447" s="17" t="e">
        <f>AVERAGE(SMALL(AE1447:AI1447,1),SMALL(AE1447:AI1447,2))</f>
        <v>#NUM!</v>
      </c>
      <c r="AR1447" s="17" t="e">
        <f>IF(R1447 &lt;=( AVERAGE(SMALL(AE1447:AI1447,1),SMALL(AE1447:AI1447,2))), R1447, "")</f>
        <v>#NUM!</v>
      </c>
      <c r="AS1447" s="17" t="e">
        <f>AVERAGE(SMALL(AJ1447:AM1447,1),SMALL(AJ1447:AM1447,2))</f>
        <v>#NUM!</v>
      </c>
      <c r="AT1447" s="17">
        <f>T1447*1.075</f>
        <v>32.722999999999999</v>
      </c>
      <c r="AU1447" s="17" t="e">
        <f>U1447*1.075</f>
        <v>#VALUE!</v>
      </c>
      <c r="AV1447" s="30" t="e">
        <f>MIN(AN1447,AT1447,AU1447)</f>
        <v>#VALUE!</v>
      </c>
      <c r="AW1447" s="42" t="s">
        <v>53</v>
      </c>
      <c r="AX1447" s="17" t="s">
        <v>52</v>
      </c>
      <c r="AY1447" s="33">
        <v>30.44</v>
      </c>
      <c r="AZ1447" s="34">
        <f>IF(AND(AY1447&gt;0,AY1447&lt;=10),AY1447*0.25,IF(AND(AY1447&gt;10,AY1447&lt;=50),AY1447*0.17,IF(AND(AY1447&gt;10,AY1447&lt;=100),AY1447*0.12,IF(AY1447&gt;100,AY1447*0.1))))</f>
        <v>5.1748000000000003</v>
      </c>
      <c r="BA1447" s="35">
        <f>AZ1447+AY1447</f>
        <v>35.614800000000002</v>
      </c>
      <c r="BB1447" s="57">
        <v>35.61</v>
      </c>
      <c r="BP1447" s="18"/>
      <c r="BQ1447" s="18"/>
      <c r="BR1447" s="18"/>
      <c r="BS1447" s="18"/>
      <c r="BT1447" s="18"/>
      <c r="BU1447" s="18"/>
      <c r="BV1447" s="18"/>
      <c r="BW1447" s="18"/>
      <c r="BX1447" s="18"/>
      <c r="BY1447" s="18"/>
      <c r="BZ1447" s="18"/>
      <c r="CA1447" s="18"/>
      <c r="CB1447" s="18"/>
      <c r="CC1447" s="18"/>
      <c r="CD1447" s="18"/>
      <c r="CE1447" s="18"/>
      <c r="CF1447" s="18"/>
      <c r="CG1447" s="18"/>
      <c r="CH1447" s="18"/>
      <c r="CI1447" s="18"/>
      <c r="CJ1447" s="18"/>
      <c r="CK1447" s="18"/>
      <c r="CL1447" s="18"/>
      <c r="CM1447" s="18"/>
      <c r="CN1447" s="18"/>
      <c r="CO1447" s="18"/>
      <c r="CP1447" s="18"/>
      <c r="CQ1447" s="18"/>
      <c r="CR1447" s="18"/>
      <c r="CS1447" s="18"/>
      <c r="CT1447" s="18"/>
      <c r="CU1447" s="18"/>
      <c r="CV1447" s="18"/>
      <c r="CW1447" s="18"/>
      <c r="CX1447" s="18"/>
      <c r="CY1447" s="18"/>
      <c r="CZ1447" s="18"/>
      <c r="DA1447" s="18"/>
      <c r="DB1447" s="18"/>
      <c r="DC1447" s="18"/>
      <c r="DD1447" s="18"/>
      <c r="DE1447" s="18"/>
      <c r="DF1447" s="18"/>
      <c r="DG1447" s="18"/>
      <c r="DH1447" s="18"/>
      <c r="DI1447" s="18"/>
      <c r="DJ1447" s="18"/>
      <c r="DK1447" s="18"/>
      <c r="DL1447" s="18"/>
    </row>
    <row r="1448" spans="1:116" s="17" customFormat="1" ht="45">
      <c r="A1448" s="22" t="s">
        <v>6350</v>
      </c>
      <c r="B1448" s="23">
        <v>1444</v>
      </c>
      <c r="C1448" s="24"/>
      <c r="D1448" s="24"/>
      <c r="E1448" s="26" t="s">
        <v>6351</v>
      </c>
      <c r="F1448" s="26" t="s">
        <v>6352</v>
      </c>
      <c r="G1448" s="25" t="s">
        <v>6353</v>
      </c>
      <c r="H1448" s="22" t="s">
        <v>6354</v>
      </c>
      <c r="I1448" s="26" t="s">
        <v>2003</v>
      </c>
      <c r="J1448" s="26" t="s">
        <v>6355</v>
      </c>
      <c r="K1448" s="27">
        <v>5</v>
      </c>
      <c r="L1448" s="26" t="s">
        <v>83</v>
      </c>
      <c r="M1448" s="28">
        <v>10</v>
      </c>
      <c r="N1448" s="26" t="s">
        <v>47</v>
      </c>
      <c r="O1448" s="26" t="s">
        <v>6356</v>
      </c>
      <c r="P1448" s="26" t="s">
        <v>6357</v>
      </c>
      <c r="Q1448" s="26" t="s">
        <v>6358</v>
      </c>
      <c r="R1448" s="29">
        <v>48.8</v>
      </c>
      <c r="S1448" s="30"/>
      <c r="T1448" s="31">
        <v>55</v>
      </c>
      <c r="U1448" s="9" t="s">
        <v>58</v>
      </c>
      <c r="V1448" s="29">
        <v>48.8</v>
      </c>
      <c r="W1448" s="30"/>
      <c r="X1448" s="30"/>
      <c r="Y1448" s="30"/>
      <c r="Z1448" s="30"/>
      <c r="AA1448" s="30"/>
      <c r="AB1448" s="30"/>
      <c r="AC1448" s="30"/>
      <c r="AD1448" s="30"/>
      <c r="AE1448" s="32"/>
      <c r="AN1448" s="33"/>
      <c r="AP1448" s="32"/>
      <c r="AQ1448" s="17" t="e">
        <f>AVERAGE(SMALL(AE1448:AI1448,1),SMALL(AE1448:AI1448,2))</f>
        <v>#NUM!</v>
      </c>
      <c r="AR1448" s="17" t="e">
        <f>IF(R1448 &lt;=( AVERAGE(SMALL(AE1448:AI1448,1),SMALL(AE1448:AI1448,2))), R1448, "")</f>
        <v>#NUM!</v>
      </c>
      <c r="AS1448" s="17" t="e">
        <f>AVERAGE(SMALL(AJ1448:AM1448,1),SMALL(AJ1448:AM1448,2))</f>
        <v>#NUM!</v>
      </c>
      <c r="AT1448" s="17">
        <f>T1448*1.075</f>
        <v>59.125</v>
      </c>
      <c r="AU1448" s="17" t="e">
        <f>U1448*1.075</f>
        <v>#VALUE!</v>
      </c>
      <c r="AV1448" s="30" t="e">
        <f>MIN(AN1448,AT1448,AU1448)</f>
        <v>#VALUE!</v>
      </c>
      <c r="AW1448" s="42" t="s">
        <v>770</v>
      </c>
      <c r="AX1448" s="17" t="s">
        <v>52</v>
      </c>
      <c r="AY1448" s="33">
        <v>48.8</v>
      </c>
      <c r="AZ1448" s="34">
        <f>IF(AND(AY1448&gt;0,AY1448&lt;=10),AY1448*0.25,IF(AND(AY1448&gt;10,AY1448&lt;=50),AY1448*0.17,IF(AND(AY1448&gt;10,AY1448&lt;=100),AY1448*0.12,IF(AY1448&gt;100,AY1448*0.1))))</f>
        <v>8.2959999999999994</v>
      </c>
      <c r="BA1448" s="35">
        <f>AZ1448+AY1448</f>
        <v>57.095999999999997</v>
      </c>
      <c r="BB1448" s="33">
        <f>BA1448+BA1448*0.08</f>
        <v>61.663679999999999</v>
      </c>
      <c r="BP1448" s="18"/>
      <c r="BQ1448" s="18"/>
      <c r="BR1448" s="18"/>
      <c r="BS1448" s="18"/>
      <c r="BT1448" s="18"/>
      <c r="BU1448" s="18"/>
      <c r="BV1448" s="18"/>
      <c r="BW1448" s="18"/>
      <c r="BX1448" s="18"/>
      <c r="BY1448" s="18"/>
      <c r="BZ1448" s="18"/>
      <c r="CA1448" s="18"/>
      <c r="CB1448" s="18"/>
      <c r="CC1448" s="18"/>
      <c r="CD1448" s="18"/>
      <c r="CE1448" s="18"/>
      <c r="CF1448" s="18"/>
      <c r="CG1448" s="18"/>
      <c r="CH1448" s="18"/>
      <c r="CI1448" s="18"/>
      <c r="CJ1448" s="18"/>
      <c r="CK1448" s="18"/>
      <c r="CL1448" s="18"/>
      <c r="CM1448" s="18"/>
      <c r="CN1448" s="18"/>
      <c r="CO1448" s="18"/>
      <c r="CP1448" s="18"/>
      <c r="CQ1448" s="18"/>
      <c r="CR1448" s="18"/>
      <c r="CS1448" s="18"/>
      <c r="CT1448" s="18"/>
      <c r="CU1448" s="18"/>
      <c r="CV1448" s="18"/>
      <c r="CW1448" s="18"/>
      <c r="CX1448" s="18"/>
      <c r="CY1448" s="18"/>
      <c r="CZ1448" s="18"/>
      <c r="DA1448" s="18"/>
      <c r="DB1448" s="18"/>
      <c r="DC1448" s="18"/>
      <c r="DD1448" s="18"/>
      <c r="DE1448" s="18"/>
      <c r="DF1448" s="18"/>
      <c r="DG1448" s="18"/>
      <c r="DH1448" s="18"/>
      <c r="DI1448" s="18"/>
      <c r="DJ1448" s="18"/>
      <c r="DK1448" s="18"/>
      <c r="DL1448" s="18"/>
    </row>
    <row r="1449" spans="1:116" s="17" customFormat="1" ht="30">
      <c r="A1449" s="22" t="s">
        <v>6350</v>
      </c>
      <c r="B1449" s="23">
        <v>1446</v>
      </c>
      <c r="C1449" s="24"/>
      <c r="D1449" s="24"/>
      <c r="E1449" s="26" t="s">
        <v>6366</v>
      </c>
      <c r="F1449" s="26" t="s">
        <v>6367</v>
      </c>
      <c r="G1449" s="25" t="s">
        <v>6368</v>
      </c>
      <c r="H1449" s="22" t="s">
        <v>6362</v>
      </c>
      <c r="I1449" s="26" t="s">
        <v>822</v>
      </c>
      <c r="J1449" s="26" t="s">
        <v>6369</v>
      </c>
      <c r="K1449" s="27">
        <v>25</v>
      </c>
      <c r="L1449" s="26" t="s">
        <v>83</v>
      </c>
      <c r="M1449" s="28">
        <v>1</v>
      </c>
      <c r="N1449" s="26" t="s">
        <v>47</v>
      </c>
      <c r="O1449" s="26" t="s">
        <v>6356</v>
      </c>
      <c r="P1449" s="26" t="s">
        <v>6364</v>
      </c>
      <c r="Q1449" s="26" t="s">
        <v>6370</v>
      </c>
      <c r="R1449" s="29">
        <v>114</v>
      </c>
      <c r="S1449" s="30"/>
      <c r="T1449" s="31">
        <v>114</v>
      </c>
      <c r="U1449" s="9" t="s">
        <v>58</v>
      </c>
      <c r="V1449" s="29">
        <v>114</v>
      </c>
      <c r="W1449" s="30"/>
      <c r="X1449" s="30"/>
      <c r="Y1449" s="30"/>
      <c r="Z1449" s="30"/>
      <c r="AA1449" s="30"/>
      <c r="AB1449" s="30"/>
      <c r="AC1449" s="30"/>
      <c r="AD1449" s="30"/>
      <c r="AE1449" s="32"/>
      <c r="AN1449" s="33"/>
      <c r="AP1449" s="32"/>
      <c r="AQ1449" s="17" t="e">
        <f>AVERAGE(SMALL(AE1449:AI1449,1),SMALL(AE1449:AI1449,2))</f>
        <v>#NUM!</v>
      </c>
      <c r="AR1449" s="17" t="e">
        <f>IF(R1449 &lt;=( AVERAGE(SMALL(AE1449:AI1449,1),SMALL(AE1449:AI1449,2))), R1449, "")</f>
        <v>#NUM!</v>
      </c>
      <c r="AS1449" s="17" t="e">
        <f>AVERAGE(SMALL(AJ1449:AM1449,1),SMALL(AJ1449:AM1449,2))</f>
        <v>#NUM!</v>
      </c>
      <c r="AT1449" s="17">
        <f>T1449*1.075</f>
        <v>122.55</v>
      </c>
      <c r="AU1449" s="17" t="e">
        <f>U1449*1.075</f>
        <v>#VALUE!</v>
      </c>
      <c r="AV1449" s="30" t="e">
        <f>MIN(AN1449,AT1449,AU1449)</f>
        <v>#VALUE!</v>
      </c>
      <c r="AW1449" s="42" t="s">
        <v>53</v>
      </c>
      <c r="AX1449" s="17" t="s">
        <v>52</v>
      </c>
      <c r="AY1449" s="33">
        <v>114</v>
      </c>
      <c r="AZ1449" s="34">
        <f>IF(AND(AY1449&gt;0,AY1449&lt;=10),AY1449*0.25,IF(AND(AY1449&gt;10,AY1449&lt;=50),AY1449*0.17,IF(AND(AY1449&gt;10,AY1449&lt;=100),AY1449*0.12,IF(AY1449&gt;100,AY1449*0.1))))</f>
        <v>11.4</v>
      </c>
      <c r="BA1449" s="35">
        <f>AZ1449+AY1449</f>
        <v>125.4</v>
      </c>
      <c r="BB1449" s="33">
        <f>BA1449+BA1449*0.08</f>
        <v>135.43200000000002</v>
      </c>
      <c r="BP1449" s="18"/>
      <c r="BQ1449" s="18"/>
      <c r="BR1449" s="18"/>
      <c r="BS1449" s="18"/>
      <c r="BT1449" s="18"/>
      <c r="BU1449" s="18"/>
      <c r="BV1449" s="18"/>
      <c r="BW1449" s="18"/>
      <c r="BX1449" s="18"/>
      <c r="BY1449" s="18"/>
      <c r="BZ1449" s="18"/>
      <c r="CA1449" s="18"/>
      <c r="CB1449" s="18"/>
      <c r="CC1449" s="18"/>
      <c r="CD1449" s="18"/>
      <c r="CE1449" s="18"/>
      <c r="CF1449" s="18"/>
      <c r="CG1449" s="18"/>
      <c r="CH1449" s="18"/>
      <c r="CI1449" s="18"/>
      <c r="CJ1449" s="18"/>
      <c r="CK1449" s="18"/>
      <c r="CL1449" s="18"/>
      <c r="CM1449" s="18"/>
      <c r="CN1449" s="18"/>
      <c r="CO1449" s="18"/>
      <c r="CP1449" s="18"/>
      <c r="CQ1449" s="18"/>
      <c r="CR1449" s="18"/>
      <c r="CS1449" s="18"/>
      <c r="CT1449" s="18"/>
      <c r="CU1449" s="18"/>
      <c r="CV1449" s="18"/>
      <c r="CW1449" s="18"/>
      <c r="CX1449" s="18"/>
      <c r="CY1449" s="18"/>
      <c r="CZ1449" s="18"/>
      <c r="DA1449" s="18"/>
      <c r="DB1449" s="18"/>
      <c r="DC1449" s="18"/>
      <c r="DD1449" s="18"/>
      <c r="DE1449" s="18"/>
      <c r="DF1449" s="18"/>
      <c r="DG1449" s="18"/>
      <c r="DH1449" s="18"/>
      <c r="DI1449" s="18"/>
      <c r="DJ1449" s="18"/>
      <c r="DK1449" s="18"/>
      <c r="DL1449" s="18"/>
    </row>
    <row r="1450" spans="1:116" s="17" customFormat="1" ht="30">
      <c r="A1450" s="22" t="s">
        <v>6376</v>
      </c>
      <c r="B1450" s="23">
        <v>1450</v>
      </c>
      <c r="C1450" s="24"/>
      <c r="D1450" s="24"/>
      <c r="E1450" s="26" t="s">
        <v>6390</v>
      </c>
      <c r="F1450" s="26" t="s">
        <v>6391</v>
      </c>
      <c r="G1450" s="25" t="s">
        <v>6392</v>
      </c>
      <c r="H1450" s="22" t="s">
        <v>5721</v>
      </c>
      <c r="I1450" s="26" t="s">
        <v>396</v>
      </c>
      <c r="J1450" s="26" t="s">
        <v>6393</v>
      </c>
      <c r="K1450" s="27">
        <v>2</v>
      </c>
      <c r="L1450" s="26" t="s">
        <v>83</v>
      </c>
      <c r="M1450" s="28">
        <v>10</v>
      </c>
      <c r="N1450" s="26" t="s">
        <v>47</v>
      </c>
      <c r="O1450" s="26" t="s">
        <v>6382</v>
      </c>
      <c r="P1450" s="26" t="s">
        <v>6383</v>
      </c>
      <c r="Q1450" s="26" t="s">
        <v>6394</v>
      </c>
      <c r="R1450" s="29">
        <v>0.67049999999999998</v>
      </c>
      <c r="S1450" s="30">
        <v>0.98</v>
      </c>
      <c r="T1450" s="31"/>
      <c r="U1450" s="9">
        <v>1.49</v>
      </c>
      <c r="V1450" s="29">
        <v>0.67049999999999998</v>
      </c>
      <c r="W1450" s="30"/>
      <c r="X1450" s="30"/>
      <c r="Y1450" s="30"/>
      <c r="Z1450" s="30"/>
      <c r="AA1450" s="30"/>
      <c r="AB1450" s="30"/>
      <c r="AC1450" s="30"/>
      <c r="AD1450" s="30"/>
      <c r="AE1450" s="32"/>
      <c r="AN1450" s="33"/>
      <c r="AP1450" s="32"/>
      <c r="AQ1450" s="17" t="e">
        <f>AVERAGE(SMALL(AE1450:AI1450,1),SMALL(AE1450:AI1450,2))</f>
        <v>#NUM!</v>
      </c>
      <c r="AR1450" s="17" t="e">
        <f>IF(R1450 &lt;=( AVERAGE(SMALL(AE1450:AI1450,1),SMALL(AE1450:AI1450,2))), R1450, "")</f>
        <v>#NUM!</v>
      </c>
      <c r="AS1450" s="17" t="e">
        <f>AVERAGE(SMALL(AJ1450:AM1450,1),SMALL(AJ1450:AM1450,2))</f>
        <v>#NUM!</v>
      </c>
      <c r="AT1450" s="17">
        <f>T1450*1.075</f>
        <v>0</v>
      </c>
      <c r="AU1450" s="17">
        <f>U1450*1.075</f>
        <v>1.60175</v>
      </c>
      <c r="AV1450" s="30">
        <f>MIN(AN1450,AT1450,AU1450)</f>
        <v>0</v>
      </c>
      <c r="AW1450" s="17" t="s">
        <v>992</v>
      </c>
      <c r="AX1450" s="17" t="s">
        <v>1043</v>
      </c>
      <c r="AY1450" s="33">
        <v>0.67</v>
      </c>
      <c r="AZ1450" s="34">
        <f>IF(AND(AY1450&gt;0,AY1450&lt;=10),AY1450*0.25,IF(AND(AY1450&gt;10,AY1450&lt;=50),AY1450*0.17,IF(AND(AY1450&gt;10,AY1450&lt;=100),AY1450*0.12,IF(AY1450&gt;100,AY1450*0.1))))</f>
        <v>0.16750000000000001</v>
      </c>
      <c r="BA1450" s="35">
        <f>AZ1450+AY1450</f>
        <v>0.83750000000000002</v>
      </c>
      <c r="BB1450" s="33">
        <f>BA1450+BA1450*0.08</f>
        <v>0.90450000000000008</v>
      </c>
      <c r="BP1450" s="18"/>
      <c r="BQ1450" s="18"/>
      <c r="BR1450" s="18"/>
      <c r="BS1450" s="18"/>
      <c r="BT1450" s="18"/>
      <c r="BU1450" s="18"/>
      <c r="BV1450" s="18"/>
      <c r="BW1450" s="18"/>
      <c r="BX1450" s="18"/>
      <c r="BY1450" s="18"/>
      <c r="BZ1450" s="18"/>
      <c r="CA1450" s="18"/>
      <c r="CB1450" s="18"/>
      <c r="CC1450" s="18"/>
      <c r="CD1450" s="18"/>
      <c r="CE1450" s="18"/>
      <c r="CF1450" s="18"/>
      <c r="CG1450" s="18"/>
      <c r="CH1450" s="18"/>
      <c r="CI1450" s="18"/>
      <c r="CJ1450" s="18"/>
      <c r="CK1450" s="18"/>
      <c r="CL1450" s="18"/>
      <c r="CM1450" s="18"/>
      <c r="CN1450" s="18"/>
      <c r="CO1450" s="18"/>
      <c r="CP1450" s="18"/>
      <c r="CQ1450" s="18"/>
      <c r="CR1450" s="18"/>
      <c r="CS1450" s="18"/>
      <c r="CT1450" s="18"/>
      <c r="CU1450" s="18"/>
      <c r="CV1450" s="18"/>
      <c r="CW1450" s="18"/>
      <c r="CX1450" s="18"/>
      <c r="CY1450" s="18"/>
      <c r="CZ1450" s="18"/>
      <c r="DA1450" s="18"/>
      <c r="DB1450" s="18"/>
      <c r="DC1450" s="18"/>
      <c r="DD1450" s="18"/>
      <c r="DE1450" s="18"/>
      <c r="DF1450" s="18"/>
      <c r="DG1450" s="18"/>
      <c r="DH1450" s="18"/>
      <c r="DI1450" s="18"/>
      <c r="DJ1450" s="18"/>
      <c r="DK1450" s="18"/>
      <c r="DL1450" s="18"/>
    </row>
    <row r="1451" spans="1:116" s="17" customFormat="1" ht="30">
      <c r="A1451" s="22" t="s">
        <v>6376</v>
      </c>
      <c r="B1451" s="23">
        <v>1448</v>
      </c>
      <c r="C1451" s="24"/>
      <c r="D1451" s="24"/>
      <c r="E1451" s="26" t="s">
        <v>6377</v>
      </c>
      <c r="F1451" s="26" t="s">
        <v>6378</v>
      </c>
      <c r="G1451" s="25" t="s">
        <v>6379</v>
      </c>
      <c r="H1451" s="22" t="s">
        <v>6380</v>
      </c>
      <c r="I1451" s="26" t="s">
        <v>396</v>
      </c>
      <c r="J1451" s="26" t="s">
        <v>6381</v>
      </c>
      <c r="K1451" s="27">
        <v>1</v>
      </c>
      <c r="L1451" s="26" t="s">
        <v>83</v>
      </c>
      <c r="M1451" s="28">
        <v>5</v>
      </c>
      <c r="N1451" s="26" t="s">
        <v>47</v>
      </c>
      <c r="O1451" s="26" t="s">
        <v>6382</v>
      </c>
      <c r="P1451" s="26" t="s">
        <v>6383</v>
      </c>
      <c r="Q1451" s="26" t="s">
        <v>6384</v>
      </c>
      <c r="R1451" s="29"/>
      <c r="S1451" s="30">
        <v>3.41</v>
      </c>
      <c r="T1451" s="31"/>
      <c r="U1451" s="9">
        <v>0.84</v>
      </c>
      <c r="V1451" s="29"/>
      <c r="W1451" s="30"/>
      <c r="X1451" s="30"/>
      <c r="Y1451" s="30"/>
      <c r="Z1451" s="30"/>
      <c r="AA1451" s="30"/>
      <c r="AB1451" s="30"/>
      <c r="AC1451" s="30"/>
      <c r="AD1451" s="30"/>
      <c r="AE1451" s="32"/>
      <c r="AN1451" s="33"/>
      <c r="AP1451" s="32"/>
      <c r="AQ1451" s="17" t="e">
        <f>AVERAGE(SMALL(AE1451:AI1451,1),SMALL(AE1451:AI1451,2))</f>
        <v>#NUM!</v>
      </c>
      <c r="AR1451" s="17" t="e">
        <f>IF(R1451 &lt;=( AVERAGE(SMALL(AE1451:AI1451,1),SMALL(AE1451:AI1451,2))), R1451, "")</f>
        <v>#NUM!</v>
      </c>
      <c r="AS1451" s="17" t="e">
        <f>AVERAGE(SMALL(AJ1451:AM1451,1),SMALL(AJ1451:AM1451,2))</f>
        <v>#NUM!</v>
      </c>
      <c r="AT1451" s="17">
        <f>T1451*1.075</f>
        <v>0</v>
      </c>
      <c r="AU1451" s="17">
        <f>U1451*1.075</f>
        <v>0.90299999999999991</v>
      </c>
      <c r="AV1451" s="30">
        <f>MIN(AN1451,AT1451,AU1451)</f>
        <v>0</v>
      </c>
      <c r="AW1451" s="17" t="s">
        <v>75</v>
      </c>
      <c r="AX1451" s="17" t="s">
        <v>76</v>
      </c>
      <c r="AY1451" s="33">
        <v>0.90300000000000002</v>
      </c>
      <c r="AZ1451" s="34">
        <f>IF(AND(AY1451&gt;0,AY1451&lt;=10),AY1451*0.25,IF(AND(AY1451&gt;10,AY1451&lt;=50),AY1451*0.17,IF(AND(AY1451&gt;10,AY1451&lt;=100),AY1451*0.12,IF(AY1451&gt;100,AY1451*0.1))))</f>
        <v>0.22575000000000001</v>
      </c>
      <c r="BA1451" s="35">
        <f>AZ1451+AY1451</f>
        <v>1.1287500000000001</v>
      </c>
      <c r="BB1451" s="33">
        <f>BA1451+BA1451*0.08</f>
        <v>1.2190500000000002</v>
      </c>
      <c r="BP1451" s="55"/>
      <c r="BQ1451" s="55"/>
      <c r="BR1451" s="55"/>
      <c r="BS1451" s="55"/>
      <c r="BT1451" s="55"/>
      <c r="BU1451" s="55"/>
      <c r="BV1451" s="55"/>
      <c r="BW1451" s="55"/>
      <c r="BX1451" s="55"/>
      <c r="BY1451" s="55"/>
      <c r="BZ1451" s="55"/>
      <c r="CA1451" s="55"/>
      <c r="CB1451" s="55"/>
      <c r="CC1451" s="55"/>
      <c r="CD1451" s="55"/>
      <c r="CE1451" s="55"/>
      <c r="CF1451" s="55"/>
      <c r="CG1451" s="55"/>
      <c r="CH1451" s="55"/>
      <c r="CI1451" s="55"/>
      <c r="CJ1451" s="55"/>
      <c r="CK1451" s="55"/>
      <c r="CL1451" s="55"/>
      <c r="CM1451" s="55"/>
      <c r="CN1451" s="55"/>
      <c r="CO1451" s="55"/>
      <c r="CP1451" s="55"/>
      <c r="CQ1451" s="55"/>
      <c r="CR1451" s="55"/>
      <c r="CS1451" s="55"/>
      <c r="CT1451" s="55"/>
      <c r="CU1451" s="55"/>
      <c r="CV1451" s="55"/>
      <c r="CW1451" s="55"/>
      <c r="CX1451" s="55"/>
      <c r="CY1451" s="55"/>
      <c r="CZ1451" s="55"/>
      <c r="DA1451" s="55"/>
      <c r="DB1451" s="55"/>
      <c r="DC1451" s="55"/>
      <c r="DD1451" s="55"/>
      <c r="DE1451" s="55"/>
      <c r="DF1451" s="55"/>
      <c r="DG1451" s="55"/>
      <c r="DH1451" s="55"/>
      <c r="DI1451" s="55"/>
      <c r="DJ1451" s="55"/>
      <c r="DK1451" s="55"/>
      <c r="DL1451" s="55"/>
    </row>
    <row r="1452" spans="1:116" s="17" customFormat="1" ht="30">
      <c r="A1452" s="22" t="s">
        <v>6376</v>
      </c>
      <c r="B1452" s="23">
        <v>1449</v>
      </c>
      <c r="C1452" s="24"/>
      <c r="D1452" s="24"/>
      <c r="E1452" s="26" t="s">
        <v>6385</v>
      </c>
      <c r="F1452" s="26" t="s">
        <v>6386</v>
      </c>
      <c r="G1452" s="25" t="s">
        <v>6387</v>
      </c>
      <c r="H1452" s="22" t="s">
        <v>4977</v>
      </c>
      <c r="I1452" s="26" t="s">
        <v>396</v>
      </c>
      <c r="J1452" s="26" t="s">
        <v>6388</v>
      </c>
      <c r="K1452" s="27">
        <v>1</v>
      </c>
      <c r="L1452" s="26" t="s">
        <v>83</v>
      </c>
      <c r="M1452" s="28">
        <v>5</v>
      </c>
      <c r="N1452" s="26" t="s">
        <v>47</v>
      </c>
      <c r="O1452" s="26" t="s">
        <v>6382</v>
      </c>
      <c r="P1452" s="26" t="s">
        <v>6383</v>
      </c>
      <c r="Q1452" s="26" t="s">
        <v>6389</v>
      </c>
      <c r="R1452" s="29"/>
      <c r="S1452" s="30">
        <v>6.5</v>
      </c>
      <c r="T1452" s="31"/>
      <c r="U1452" s="9">
        <v>0.95</v>
      </c>
      <c r="V1452" s="29"/>
      <c r="W1452" s="30"/>
      <c r="X1452" s="30"/>
      <c r="Y1452" s="30"/>
      <c r="Z1452" s="30"/>
      <c r="AA1452" s="30"/>
      <c r="AB1452" s="30"/>
      <c r="AC1452" s="30"/>
      <c r="AD1452" s="30"/>
      <c r="AE1452" s="32"/>
      <c r="AN1452" s="33"/>
      <c r="AP1452" s="32"/>
      <c r="AQ1452" s="17" t="e">
        <f>AVERAGE(SMALL(AE1452:AI1452,1),SMALL(AE1452:AI1452,2))</f>
        <v>#NUM!</v>
      </c>
      <c r="AR1452" s="17" t="e">
        <f>IF(R1452 &lt;=( AVERAGE(SMALL(AE1452:AI1452,1),SMALL(AE1452:AI1452,2))), R1452, "")</f>
        <v>#NUM!</v>
      </c>
      <c r="AS1452" s="17" t="e">
        <f>AVERAGE(SMALL(AJ1452:AM1452,1),SMALL(AJ1452:AM1452,2))</f>
        <v>#NUM!</v>
      </c>
      <c r="AT1452" s="17">
        <f>T1452*1.075</f>
        <v>0</v>
      </c>
      <c r="AU1452" s="17">
        <f>U1452*1.075</f>
        <v>1.02125</v>
      </c>
      <c r="AV1452" s="30">
        <f>MIN(AN1452,AT1452,AU1452)</f>
        <v>0</v>
      </c>
      <c r="AW1452" s="17" t="s">
        <v>75</v>
      </c>
      <c r="AX1452" s="17" t="s">
        <v>76</v>
      </c>
      <c r="AY1452" s="33">
        <v>1.0212000000000001</v>
      </c>
      <c r="AZ1452" s="34">
        <f>IF(AND(AY1452&gt;0,AY1452&lt;=10),AY1452*0.25,IF(AND(AY1452&gt;10,AY1452&lt;=50),AY1452*0.17,IF(AND(AY1452&gt;10,AY1452&lt;=100),AY1452*0.12,IF(AY1452&gt;100,AY1452*0.1))))</f>
        <v>0.25530000000000003</v>
      </c>
      <c r="BA1452" s="35">
        <f>AZ1452+AY1452</f>
        <v>1.2765000000000002</v>
      </c>
      <c r="BB1452" s="33">
        <f>BA1452+BA1452*0.08</f>
        <v>1.3786200000000002</v>
      </c>
      <c r="BP1452" s="55"/>
      <c r="BQ1452" s="55"/>
      <c r="BR1452" s="55"/>
      <c r="BS1452" s="55"/>
      <c r="BT1452" s="55"/>
      <c r="BU1452" s="55"/>
      <c r="BV1452" s="55"/>
      <c r="BW1452" s="55"/>
      <c r="BX1452" s="55"/>
      <c r="BY1452" s="55"/>
      <c r="BZ1452" s="55"/>
      <c r="CA1452" s="55"/>
      <c r="CB1452" s="55"/>
      <c r="CC1452" s="55"/>
      <c r="CD1452" s="55"/>
      <c r="CE1452" s="55"/>
      <c r="CF1452" s="55"/>
      <c r="CG1452" s="55"/>
      <c r="CH1452" s="55"/>
      <c r="CI1452" s="55"/>
      <c r="CJ1452" s="55"/>
      <c r="CK1452" s="55"/>
      <c r="CL1452" s="55"/>
      <c r="CM1452" s="55"/>
      <c r="CN1452" s="55"/>
      <c r="CO1452" s="55"/>
      <c r="CP1452" s="55"/>
      <c r="CQ1452" s="55"/>
      <c r="CR1452" s="55"/>
      <c r="CS1452" s="55"/>
      <c r="CT1452" s="55"/>
      <c r="CU1452" s="55"/>
      <c r="CV1452" s="55"/>
      <c r="CW1452" s="55"/>
      <c r="CX1452" s="55"/>
      <c r="CY1452" s="55"/>
      <c r="CZ1452" s="55"/>
      <c r="DA1452" s="55"/>
      <c r="DB1452" s="55"/>
      <c r="DC1452" s="55"/>
      <c r="DD1452" s="55"/>
      <c r="DE1452" s="55"/>
      <c r="DF1452" s="55"/>
      <c r="DG1452" s="55"/>
      <c r="DH1452" s="55"/>
      <c r="DI1452" s="55"/>
      <c r="DJ1452" s="55"/>
      <c r="DK1452" s="55"/>
      <c r="DL1452" s="55"/>
    </row>
    <row r="1453" spans="1:116" s="17" customFormat="1" ht="30">
      <c r="A1453" s="43" t="s">
        <v>494</v>
      </c>
      <c r="B1453" s="23">
        <v>1452</v>
      </c>
      <c r="C1453" s="44">
        <v>5675</v>
      </c>
      <c r="D1453" s="44"/>
      <c r="E1453" s="45" t="s">
        <v>6401</v>
      </c>
      <c r="F1453" s="45" t="s">
        <v>6402</v>
      </c>
      <c r="G1453" s="35" t="s">
        <v>4206</v>
      </c>
      <c r="H1453" s="48" t="s">
        <v>6403</v>
      </c>
      <c r="I1453" s="45" t="s">
        <v>261</v>
      </c>
      <c r="J1453" s="45" t="s">
        <v>6404</v>
      </c>
      <c r="K1453" s="46">
        <v>2.5</v>
      </c>
      <c r="L1453" s="45" t="s">
        <v>83</v>
      </c>
      <c r="M1453" s="47">
        <v>1</v>
      </c>
      <c r="N1453" s="45" t="s">
        <v>47</v>
      </c>
      <c r="O1453" s="45" t="s">
        <v>6399</v>
      </c>
      <c r="P1453" s="45" t="s">
        <v>6405</v>
      </c>
      <c r="Q1453" s="45" t="s">
        <v>6406</v>
      </c>
      <c r="R1453" s="29">
        <v>3.85</v>
      </c>
      <c r="S1453" s="30"/>
      <c r="T1453" s="31"/>
      <c r="U1453" s="9">
        <v>3.1</v>
      </c>
      <c r="V1453" s="29"/>
      <c r="W1453" s="30"/>
      <c r="X1453" s="30"/>
      <c r="Y1453" s="30"/>
      <c r="Z1453" s="30"/>
      <c r="AA1453" s="30"/>
      <c r="AB1453" s="30"/>
      <c r="AC1453" s="30"/>
      <c r="AD1453" s="30"/>
      <c r="AE1453" s="32"/>
      <c r="AN1453" s="33">
        <v>3.85</v>
      </c>
      <c r="AO1453" s="17" t="s">
        <v>51</v>
      </c>
      <c r="AP1453" s="32" t="s">
        <v>52</v>
      </c>
      <c r="AQ1453" s="17" t="e">
        <f>AVERAGE(SMALL(AE1453:AI1453,1),SMALL(AE1453:AI1453,2))</f>
        <v>#NUM!</v>
      </c>
      <c r="AR1453" s="17" t="e">
        <f>IF(R1453 &lt;=( AVERAGE(SMALL(AE1453:AI1453,1),SMALL(AE1453:AI1453,2))), R1453, "")</f>
        <v>#NUM!</v>
      </c>
      <c r="AS1453" s="17" t="e">
        <f>AVERAGE(SMALL(AJ1453:AM1453,1),SMALL(AJ1453:AM1453,2))</f>
        <v>#NUM!</v>
      </c>
      <c r="AT1453" s="17">
        <f>T1453*1.075</f>
        <v>0</v>
      </c>
      <c r="AU1453" s="17">
        <f>U1453*1.075</f>
        <v>3.3325</v>
      </c>
      <c r="AV1453" s="30">
        <f>MIN(AN1453,AT1453,AU1453)</f>
        <v>0</v>
      </c>
      <c r="AW1453" s="17" t="s">
        <v>75</v>
      </c>
      <c r="AX1453" s="17" t="s">
        <v>76</v>
      </c>
      <c r="AY1453" s="33">
        <v>3.3325</v>
      </c>
      <c r="AZ1453" s="34">
        <f>IF(AND(AY1453&gt;0,AY1453&lt;=10),AY1453*0.25,IF(AND(AY1453&gt;10,AY1453&lt;=50),AY1453*0.17,IF(AND(AY1453&gt;10,AY1453&lt;=100),AY1453*0.12,IF(AY1453&gt;100,AY1453*0.1))))</f>
        <v>0.833125</v>
      </c>
      <c r="BA1453" s="35">
        <f>AZ1453+AY1453</f>
        <v>4.1656250000000004</v>
      </c>
      <c r="BB1453" s="33">
        <f>BA1453+BA1453*0.08</f>
        <v>4.498875</v>
      </c>
      <c r="BP1453" s="49"/>
      <c r="BQ1453" s="49"/>
      <c r="BR1453" s="49"/>
      <c r="BS1453" s="49"/>
      <c r="BT1453" s="49"/>
      <c r="BU1453" s="49"/>
      <c r="BV1453" s="49"/>
      <c r="BW1453" s="49"/>
      <c r="BX1453" s="49"/>
      <c r="BY1453" s="49"/>
      <c r="BZ1453" s="49"/>
      <c r="CA1453" s="49"/>
      <c r="CB1453" s="49"/>
      <c r="CC1453" s="49"/>
      <c r="CD1453" s="49"/>
      <c r="CE1453" s="49"/>
      <c r="CF1453" s="49"/>
      <c r="CG1453" s="49"/>
      <c r="CH1453" s="49"/>
      <c r="CI1453" s="49"/>
      <c r="CJ1453" s="49"/>
      <c r="CK1453" s="49"/>
      <c r="CL1453" s="49"/>
      <c r="CM1453" s="49"/>
      <c r="CN1453" s="49"/>
      <c r="CO1453" s="49"/>
      <c r="CP1453" s="49"/>
      <c r="CQ1453" s="49"/>
      <c r="CR1453" s="49"/>
      <c r="CS1453" s="49"/>
      <c r="CT1453" s="49"/>
      <c r="CU1453" s="49"/>
      <c r="CV1453" s="49"/>
      <c r="CW1453" s="49"/>
      <c r="CX1453" s="49"/>
      <c r="CY1453" s="49"/>
      <c r="CZ1453" s="49"/>
      <c r="DA1453" s="49"/>
      <c r="DB1453" s="49"/>
      <c r="DC1453" s="49"/>
      <c r="DD1453" s="49"/>
      <c r="DE1453" s="49"/>
      <c r="DF1453" s="49"/>
      <c r="DG1453" s="49"/>
      <c r="DH1453" s="49"/>
      <c r="DI1453" s="49"/>
      <c r="DJ1453" s="49"/>
      <c r="DK1453" s="49"/>
      <c r="DL1453" s="49"/>
    </row>
    <row r="1454" spans="1:116" s="17" customFormat="1" ht="30">
      <c r="A1454" s="43" t="s">
        <v>494</v>
      </c>
      <c r="B1454" s="23">
        <v>1453</v>
      </c>
      <c r="C1454" s="44">
        <v>5388</v>
      </c>
      <c r="D1454" s="44"/>
      <c r="E1454" s="45" t="s">
        <v>6407</v>
      </c>
      <c r="F1454" s="45" t="s">
        <v>6408</v>
      </c>
      <c r="G1454" s="35" t="s">
        <v>4085</v>
      </c>
      <c r="H1454" s="48" t="s">
        <v>1963</v>
      </c>
      <c r="I1454" s="45" t="s">
        <v>1877</v>
      </c>
      <c r="J1454" s="45" t="s">
        <v>1169</v>
      </c>
      <c r="K1454" s="46">
        <v>10</v>
      </c>
      <c r="L1454" s="45" t="s">
        <v>83</v>
      </c>
      <c r="M1454" s="47">
        <v>1</v>
      </c>
      <c r="N1454" s="45" t="s">
        <v>47</v>
      </c>
      <c r="O1454" s="45" t="s">
        <v>6399</v>
      </c>
      <c r="P1454" s="45" t="s">
        <v>6174</v>
      </c>
      <c r="Q1454" s="45" t="s">
        <v>6409</v>
      </c>
      <c r="R1454" s="29">
        <v>3.35</v>
      </c>
      <c r="S1454" s="30"/>
      <c r="T1454" s="31"/>
      <c r="U1454" s="9">
        <v>3.3</v>
      </c>
      <c r="V1454" s="29"/>
      <c r="W1454" s="30"/>
      <c r="X1454" s="30"/>
      <c r="Y1454" s="30"/>
      <c r="Z1454" s="30"/>
      <c r="AA1454" s="30"/>
      <c r="AB1454" s="30"/>
      <c r="AC1454" s="30"/>
      <c r="AD1454" s="30"/>
      <c r="AE1454" s="32">
        <v>3.71</v>
      </c>
      <c r="AM1454" s="17">
        <v>3.71</v>
      </c>
      <c r="AN1454" s="33">
        <v>3.35</v>
      </c>
      <c r="AO1454" s="17" t="s">
        <v>51</v>
      </c>
      <c r="AP1454" s="32" t="s">
        <v>52</v>
      </c>
      <c r="AQ1454" s="17" t="e">
        <f>AVERAGE(SMALL(AE1454:AI1454,1),SMALL(AE1454:AI1454,2))</f>
        <v>#NUM!</v>
      </c>
      <c r="AR1454" s="17" t="e">
        <f>IF(R1454 &lt;=( AVERAGE(SMALL(AE1454:AI1454,1),SMALL(AE1454:AI1454,2))), R1454, "")</f>
        <v>#NUM!</v>
      </c>
      <c r="AS1454" s="17" t="e">
        <f>AVERAGE(SMALL(AJ1454:AM1454,1),SMALL(AJ1454:AM1454,2))</f>
        <v>#NUM!</v>
      </c>
      <c r="AT1454" s="17">
        <f>T1454*1.075</f>
        <v>0</v>
      </c>
      <c r="AU1454" s="17">
        <f>U1454*1.075</f>
        <v>3.5474999999999999</v>
      </c>
      <c r="AV1454" s="30">
        <f>MIN(AN1454,AT1454,AU1454)</f>
        <v>0</v>
      </c>
      <c r="AW1454" s="42" t="s">
        <v>53</v>
      </c>
      <c r="AX1454" s="42" t="s">
        <v>52</v>
      </c>
      <c r="AY1454" s="33">
        <v>3.35</v>
      </c>
      <c r="AZ1454" s="34">
        <f>IF(AND(AY1454&gt;0,AY1454&lt;=10),AY1454*0.25,IF(AND(AY1454&gt;10,AY1454&lt;=50),AY1454*0.17,IF(AND(AY1454&gt;10,AY1454&lt;=100),AY1454*0.12,IF(AY1454&gt;100,AY1454*0.1))))</f>
        <v>0.83750000000000002</v>
      </c>
      <c r="BA1454" s="35">
        <f>AZ1454+AY1454</f>
        <v>4.1875</v>
      </c>
      <c r="BB1454" s="33">
        <f>BA1454+BA1454*0.08</f>
        <v>4.5225</v>
      </c>
      <c r="BP1454" s="49"/>
      <c r="BQ1454" s="49"/>
      <c r="BR1454" s="49"/>
      <c r="BS1454" s="49"/>
      <c r="BT1454" s="49"/>
      <c r="BU1454" s="49"/>
      <c r="BV1454" s="49"/>
      <c r="BW1454" s="49"/>
      <c r="BX1454" s="49"/>
      <c r="BY1454" s="49"/>
      <c r="BZ1454" s="49"/>
      <c r="CA1454" s="49"/>
      <c r="CB1454" s="49"/>
      <c r="CC1454" s="49"/>
      <c r="CD1454" s="49"/>
      <c r="CE1454" s="49"/>
      <c r="CF1454" s="49"/>
      <c r="CG1454" s="49"/>
      <c r="CH1454" s="49"/>
      <c r="CI1454" s="49"/>
      <c r="CJ1454" s="49"/>
      <c r="CK1454" s="49"/>
      <c r="CL1454" s="49"/>
      <c r="CM1454" s="49"/>
      <c r="CN1454" s="49"/>
      <c r="CO1454" s="49"/>
      <c r="CP1454" s="49"/>
      <c r="CQ1454" s="49"/>
      <c r="CR1454" s="49"/>
      <c r="CS1454" s="49"/>
      <c r="CT1454" s="49"/>
      <c r="CU1454" s="49"/>
      <c r="CV1454" s="49"/>
      <c r="CW1454" s="49"/>
      <c r="CX1454" s="49"/>
      <c r="CY1454" s="49"/>
      <c r="CZ1454" s="49"/>
      <c r="DA1454" s="49"/>
      <c r="DB1454" s="49"/>
      <c r="DC1454" s="49"/>
      <c r="DD1454" s="49"/>
      <c r="DE1454" s="49"/>
      <c r="DF1454" s="49"/>
      <c r="DG1454" s="49"/>
      <c r="DH1454" s="49"/>
      <c r="DI1454" s="49"/>
      <c r="DJ1454" s="49"/>
      <c r="DK1454" s="49"/>
      <c r="DL1454" s="49"/>
    </row>
    <row r="1455" spans="1:116" s="17" customFormat="1" ht="90">
      <c r="A1455" s="43" t="s">
        <v>494</v>
      </c>
      <c r="B1455" s="23">
        <v>1454</v>
      </c>
      <c r="C1455" s="44">
        <v>16464</v>
      </c>
      <c r="D1455" s="44"/>
      <c r="E1455" s="45" t="s">
        <v>6410</v>
      </c>
      <c r="F1455" s="45" t="s">
        <v>6411</v>
      </c>
      <c r="G1455" s="35" t="s">
        <v>4440</v>
      </c>
      <c r="H1455" s="48" t="s">
        <v>6412</v>
      </c>
      <c r="I1455" s="45" t="s">
        <v>4442</v>
      </c>
      <c r="J1455" s="45" t="s">
        <v>6413</v>
      </c>
      <c r="K1455" s="46">
        <v>0.5</v>
      </c>
      <c r="L1455" s="45" t="s">
        <v>83</v>
      </c>
      <c r="M1455" s="47">
        <v>30</v>
      </c>
      <c r="N1455" s="45" t="s">
        <v>47</v>
      </c>
      <c r="O1455" s="45" t="s">
        <v>6399</v>
      </c>
      <c r="P1455" s="45" t="s">
        <v>6414</v>
      </c>
      <c r="Q1455" s="45" t="s">
        <v>6415</v>
      </c>
      <c r="R1455" s="29">
        <v>8.32</v>
      </c>
      <c r="S1455" s="30"/>
      <c r="T1455" s="31"/>
      <c r="U1455" s="9">
        <v>5.99</v>
      </c>
      <c r="V1455" s="29"/>
      <c r="W1455" s="30"/>
      <c r="X1455" s="30"/>
      <c r="Y1455" s="30"/>
      <c r="Z1455" s="30"/>
      <c r="AA1455" s="30"/>
      <c r="AB1455" s="30"/>
      <c r="AC1455" s="30"/>
      <c r="AD1455" s="30"/>
      <c r="AE1455" s="32"/>
      <c r="AN1455" s="33">
        <v>8.32</v>
      </c>
      <c r="AO1455" s="17" t="s">
        <v>51</v>
      </c>
      <c r="AP1455" s="32" t="s">
        <v>52</v>
      </c>
      <c r="AQ1455" s="17" t="e">
        <f>AVERAGE(SMALL(AE1455:AI1455,1),SMALL(AE1455:AI1455,2))</f>
        <v>#NUM!</v>
      </c>
      <c r="AR1455" s="17" t="e">
        <f>IF(R1455 &lt;=( AVERAGE(SMALL(AE1455:AI1455,1),SMALL(AE1455:AI1455,2))), R1455, "")</f>
        <v>#NUM!</v>
      </c>
      <c r="AS1455" s="17" t="e">
        <f>AVERAGE(SMALL(AJ1455:AM1455,1),SMALL(AJ1455:AM1455,2))</f>
        <v>#NUM!</v>
      </c>
      <c r="AT1455" s="17">
        <f>T1455*1.075</f>
        <v>0</v>
      </c>
      <c r="AU1455" s="17">
        <f>U1455*1.075</f>
        <v>6.4392500000000004</v>
      </c>
      <c r="AV1455" s="30">
        <f>MIN(AN1455,AT1455,AU1455)</f>
        <v>0</v>
      </c>
      <c r="AW1455" s="17" t="s">
        <v>75</v>
      </c>
      <c r="AX1455" s="17" t="s">
        <v>76</v>
      </c>
      <c r="AY1455" s="33">
        <v>6.4390000000000001</v>
      </c>
      <c r="AZ1455" s="34">
        <f>IF(AND(AY1455&gt;0,AY1455&lt;=10),AY1455*0.25,IF(AND(AY1455&gt;10,AY1455&lt;=50),AY1455*0.17,IF(AND(AY1455&gt;10,AY1455&lt;=100),AY1455*0.12,IF(AY1455&gt;100,AY1455*0.1))))</f>
        <v>1.60975</v>
      </c>
      <c r="BA1455" s="35">
        <f>AZ1455+AY1455</f>
        <v>8.0487500000000001</v>
      </c>
      <c r="BB1455" s="33">
        <f>BA1455+BA1455*0.08</f>
        <v>8.6926500000000004</v>
      </c>
    </row>
    <row r="1456" spans="1:116" s="17" customFormat="1" ht="30">
      <c r="A1456" s="43" t="s">
        <v>494</v>
      </c>
      <c r="B1456" s="23">
        <v>1451</v>
      </c>
      <c r="C1456" s="44">
        <v>5862</v>
      </c>
      <c r="D1456" s="44"/>
      <c r="E1456" s="45" t="s">
        <v>6395</v>
      </c>
      <c r="F1456" s="45" t="s">
        <v>6396</v>
      </c>
      <c r="G1456" s="35" t="s">
        <v>6397</v>
      </c>
      <c r="H1456" s="48" t="s">
        <v>1168</v>
      </c>
      <c r="I1456" s="45" t="s">
        <v>3673</v>
      </c>
      <c r="J1456" s="45" t="s">
        <v>6398</v>
      </c>
      <c r="K1456" s="46"/>
      <c r="L1456" s="45"/>
      <c r="M1456" s="47">
        <v>20</v>
      </c>
      <c r="N1456" s="45" t="s">
        <v>47</v>
      </c>
      <c r="O1456" s="45" t="s">
        <v>6399</v>
      </c>
      <c r="P1456" s="45" t="s">
        <v>6174</v>
      </c>
      <c r="Q1456" s="45" t="s">
        <v>6400</v>
      </c>
      <c r="R1456" s="29">
        <v>11.84</v>
      </c>
      <c r="S1456" s="30"/>
      <c r="T1456" s="31"/>
      <c r="U1456" s="9">
        <v>8.8000000000000007</v>
      </c>
      <c r="V1456" s="29">
        <v>10.75</v>
      </c>
      <c r="W1456" s="30">
        <v>12.63</v>
      </c>
      <c r="X1456" s="30"/>
      <c r="Y1456" s="30"/>
      <c r="Z1456" s="30"/>
      <c r="AA1456" s="30"/>
      <c r="AB1456" s="30"/>
      <c r="AC1456" s="30"/>
      <c r="AD1456" s="30"/>
      <c r="AE1456" s="32">
        <v>10.75</v>
      </c>
      <c r="AN1456" s="33">
        <v>11.69</v>
      </c>
      <c r="AO1456" s="17" t="s">
        <v>213</v>
      </c>
      <c r="AP1456" s="32" t="s">
        <v>214</v>
      </c>
      <c r="AQ1456" s="17" t="e">
        <f>AVERAGE(SMALL(AE1456:AI1456,1),SMALL(AE1456:AI1456,2))</f>
        <v>#NUM!</v>
      </c>
      <c r="AR1456" s="17" t="e">
        <f>IF(R1456 &lt;=( AVERAGE(SMALL(AE1456:AI1456,1),SMALL(AE1456:AI1456,2))), R1456, "")</f>
        <v>#NUM!</v>
      </c>
      <c r="AS1456" s="17" t="e">
        <f>AVERAGE(SMALL(AJ1456:AM1456,1),SMALL(AJ1456:AM1456,2))</f>
        <v>#NUM!</v>
      </c>
      <c r="AT1456" s="17">
        <f>T1456*1.075</f>
        <v>0</v>
      </c>
      <c r="AU1456" s="17">
        <f>U1456*1.075</f>
        <v>9.4600000000000009</v>
      </c>
      <c r="AV1456" s="30">
        <f>MIN(AN1456,AT1456,AU1456)</f>
        <v>0</v>
      </c>
      <c r="AW1456" s="17" t="s">
        <v>75</v>
      </c>
      <c r="AX1456" s="17" t="s">
        <v>76</v>
      </c>
      <c r="AY1456" s="33">
        <v>9.4600000000000009</v>
      </c>
      <c r="AZ1456" s="34">
        <f>IF(AND(AY1456&gt;0,AY1456&lt;=10),AY1456*0.25,IF(AND(AY1456&gt;10,AY1456&lt;=50),AY1456*0.17,IF(AND(AY1456&gt;10,AY1456&lt;=100),AY1456*0.12,IF(AY1456&gt;100,AY1456*0.1))))</f>
        <v>2.3650000000000002</v>
      </c>
      <c r="BA1456" s="35">
        <f>AZ1456+AY1456</f>
        <v>11.825000000000001</v>
      </c>
      <c r="BB1456" s="33">
        <f>BA1456+BA1456*0.08</f>
        <v>12.771000000000001</v>
      </c>
      <c r="BP1456" s="49"/>
      <c r="BQ1456" s="49"/>
      <c r="BR1456" s="49"/>
      <c r="BS1456" s="49"/>
      <c r="BT1456" s="49"/>
      <c r="BU1456" s="49"/>
      <c r="BV1456" s="49"/>
      <c r="BW1456" s="49"/>
      <c r="BX1456" s="49"/>
      <c r="BY1456" s="49"/>
      <c r="BZ1456" s="49"/>
      <c r="CA1456" s="49"/>
      <c r="CB1456" s="49"/>
      <c r="CC1456" s="49"/>
      <c r="CD1456" s="49"/>
      <c r="CE1456" s="49"/>
      <c r="CF1456" s="49"/>
      <c r="CG1456" s="49"/>
      <c r="CH1456" s="49"/>
      <c r="CI1456" s="49"/>
      <c r="CJ1456" s="49"/>
      <c r="CK1456" s="49"/>
      <c r="CL1456" s="49"/>
      <c r="CM1456" s="49"/>
      <c r="CN1456" s="49"/>
      <c r="CO1456" s="49"/>
      <c r="CP1456" s="49"/>
      <c r="CQ1456" s="49"/>
      <c r="CR1456" s="49"/>
      <c r="CS1456" s="49"/>
      <c r="CT1456" s="49"/>
      <c r="CU1456" s="49"/>
      <c r="CV1456" s="49"/>
      <c r="CW1456" s="49"/>
      <c r="CX1456" s="49"/>
      <c r="CY1456" s="49"/>
      <c r="CZ1456" s="49"/>
      <c r="DA1456" s="49"/>
      <c r="DB1456" s="49"/>
      <c r="DC1456" s="49"/>
      <c r="DD1456" s="49"/>
      <c r="DE1456" s="49"/>
      <c r="DF1456" s="49"/>
      <c r="DG1456" s="49"/>
      <c r="DH1456" s="49"/>
      <c r="DI1456" s="49"/>
      <c r="DJ1456" s="49"/>
      <c r="DK1456" s="49"/>
      <c r="DL1456" s="49"/>
    </row>
    <row r="1457" spans="1:116" s="17" customFormat="1" ht="30">
      <c r="A1457" s="22" t="s">
        <v>6416</v>
      </c>
      <c r="B1457" s="23">
        <v>1455</v>
      </c>
      <c r="C1457" s="24"/>
      <c r="D1457" s="24"/>
      <c r="E1457" s="26" t="s">
        <v>6417</v>
      </c>
      <c r="F1457" s="26" t="s">
        <v>6418</v>
      </c>
      <c r="G1457" s="25" t="s">
        <v>1218</v>
      </c>
      <c r="H1457" s="22" t="s">
        <v>6419</v>
      </c>
      <c r="I1457" s="26" t="s">
        <v>1230</v>
      </c>
      <c r="J1457" s="26" t="s">
        <v>6420</v>
      </c>
      <c r="K1457" s="27">
        <v>500</v>
      </c>
      <c r="L1457" s="26" t="s">
        <v>83</v>
      </c>
      <c r="M1457" s="28">
        <v>20</v>
      </c>
      <c r="N1457" s="26" t="s">
        <v>47</v>
      </c>
      <c r="O1457" s="26" t="s">
        <v>6421</v>
      </c>
      <c r="P1457" s="26" t="s">
        <v>6422</v>
      </c>
      <c r="Q1457" s="26" t="s">
        <v>6423</v>
      </c>
      <c r="R1457" s="29">
        <v>96</v>
      </c>
      <c r="S1457" s="30"/>
      <c r="T1457" s="31">
        <v>96</v>
      </c>
      <c r="U1457" s="9" t="s">
        <v>58</v>
      </c>
      <c r="V1457" s="29">
        <v>96</v>
      </c>
      <c r="W1457" s="30"/>
      <c r="X1457" s="30"/>
      <c r="Y1457" s="30"/>
      <c r="Z1457" s="30"/>
      <c r="AA1457" s="30"/>
      <c r="AB1457" s="30"/>
      <c r="AC1457" s="30"/>
      <c r="AD1457" s="30"/>
      <c r="AE1457" s="32"/>
      <c r="AN1457" s="33"/>
      <c r="AP1457" s="32"/>
      <c r="AQ1457" s="17" t="e">
        <f>AVERAGE(SMALL(AE1457:AI1457,1),SMALL(AE1457:AI1457,2))</f>
        <v>#NUM!</v>
      </c>
      <c r="AR1457" s="17" t="e">
        <f>IF(R1457 &lt;=( AVERAGE(SMALL(AE1457:AI1457,1),SMALL(AE1457:AI1457,2))), R1457, "")</f>
        <v>#NUM!</v>
      </c>
      <c r="AS1457" s="17" t="e">
        <f>AVERAGE(SMALL(AJ1457:AM1457,1),SMALL(AJ1457:AM1457,2))</f>
        <v>#NUM!</v>
      </c>
      <c r="AT1457" s="17">
        <f>T1457*1.075</f>
        <v>103.19999999999999</v>
      </c>
      <c r="AU1457" s="17" t="e">
        <f>U1457*1.075</f>
        <v>#VALUE!</v>
      </c>
      <c r="AV1457" s="30" t="e">
        <f>MIN(AN1457,AT1457,AU1457)</f>
        <v>#VALUE!</v>
      </c>
      <c r="AW1457" s="42" t="s">
        <v>53</v>
      </c>
      <c r="AX1457" s="17" t="s">
        <v>52</v>
      </c>
      <c r="AY1457" s="33">
        <v>96</v>
      </c>
      <c r="AZ1457" s="34">
        <f>IF(AND(AY1457&gt;0,AY1457&lt;=10),AY1457*0.25,IF(AND(AY1457&gt;10,AY1457&lt;=50),AY1457*0.17,IF(AND(AY1457&gt;10,AY1457&lt;=100),AY1457*0.12,IF(AY1457&gt;100,AY1457*0.1))))</f>
        <v>11.52</v>
      </c>
      <c r="BA1457" s="35">
        <f>AZ1457+AY1457</f>
        <v>107.52</v>
      </c>
      <c r="BB1457" s="33">
        <f>BA1457+BA1457*0.08</f>
        <v>116.1216</v>
      </c>
      <c r="BP1457" s="18"/>
      <c r="BQ1457" s="18"/>
      <c r="BR1457" s="18"/>
      <c r="BS1457" s="18"/>
      <c r="BT1457" s="18"/>
      <c r="BU1457" s="18"/>
      <c r="BV1457" s="18"/>
      <c r="BW1457" s="18"/>
      <c r="BX1457" s="18"/>
      <c r="BY1457" s="18"/>
      <c r="BZ1457" s="18"/>
      <c r="CA1457" s="18"/>
      <c r="CB1457" s="18"/>
      <c r="CC1457" s="18"/>
      <c r="CD1457" s="18"/>
      <c r="CE1457" s="18"/>
      <c r="CF1457" s="18"/>
      <c r="CG1457" s="18"/>
      <c r="CH1457" s="18"/>
      <c r="CI1457" s="18"/>
      <c r="CJ1457" s="18"/>
      <c r="CK1457" s="18"/>
      <c r="CL1457" s="18"/>
      <c r="CM1457" s="18"/>
      <c r="CN1457" s="18"/>
      <c r="CO1457" s="18"/>
      <c r="CP1457" s="18"/>
      <c r="CQ1457" s="18"/>
      <c r="CR1457" s="18"/>
      <c r="CS1457" s="18"/>
      <c r="CT1457" s="18"/>
      <c r="CU1457" s="18"/>
      <c r="CV1457" s="18"/>
      <c r="CW1457" s="18"/>
      <c r="CX1457" s="18"/>
      <c r="CY1457" s="18"/>
      <c r="CZ1457" s="18"/>
      <c r="DA1457" s="18"/>
      <c r="DB1457" s="18"/>
      <c r="DC1457" s="18"/>
      <c r="DD1457" s="18"/>
      <c r="DE1457" s="18"/>
      <c r="DF1457" s="18"/>
      <c r="DG1457" s="18"/>
      <c r="DH1457" s="18"/>
      <c r="DI1457" s="18"/>
      <c r="DJ1457" s="18"/>
      <c r="DK1457" s="18"/>
      <c r="DL1457" s="18"/>
    </row>
    <row r="1458" spans="1:116" s="17" customFormat="1" ht="30">
      <c r="A1458" s="43" t="s">
        <v>6424</v>
      </c>
      <c r="B1458" s="23">
        <v>1472</v>
      </c>
      <c r="C1458" s="44">
        <v>5580</v>
      </c>
      <c r="D1458" s="44"/>
      <c r="E1458" s="45" t="s">
        <v>6484</v>
      </c>
      <c r="F1458" s="45" t="s">
        <v>6485</v>
      </c>
      <c r="G1458" s="35" t="s">
        <v>6486</v>
      </c>
      <c r="H1458" s="48" t="s">
        <v>105</v>
      </c>
      <c r="I1458" s="45" t="s">
        <v>106</v>
      </c>
      <c r="J1458" s="45" t="s">
        <v>6487</v>
      </c>
      <c r="K1458" s="46"/>
      <c r="L1458" s="45"/>
      <c r="M1458" s="47">
        <v>16</v>
      </c>
      <c r="N1458" s="45" t="s">
        <v>47</v>
      </c>
      <c r="O1458" s="45" t="s">
        <v>6428</v>
      </c>
      <c r="P1458" s="45" t="s">
        <v>6432</v>
      </c>
      <c r="Q1458" s="45" t="s">
        <v>6488</v>
      </c>
      <c r="R1458" s="29">
        <v>4.7699999999999996</v>
      </c>
      <c r="S1458" s="30"/>
      <c r="T1458" s="31">
        <v>3.8</v>
      </c>
      <c r="U1458" s="9">
        <v>1.21</v>
      </c>
      <c r="V1458" s="29">
        <v>4.28</v>
      </c>
      <c r="W1458" s="30">
        <v>5.27</v>
      </c>
      <c r="X1458" s="30"/>
      <c r="Y1458" s="30"/>
      <c r="Z1458" s="30"/>
      <c r="AA1458" s="30"/>
      <c r="AB1458" s="30"/>
      <c r="AC1458" s="30"/>
      <c r="AD1458" s="30"/>
      <c r="AE1458" s="32">
        <v>4.28</v>
      </c>
      <c r="AN1458" s="33">
        <v>4.7699999999999996</v>
      </c>
      <c r="AO1458" s="17" t="s">
        <v>51</v>
      </c>
      <c r="AP1458" s="32" t="s">
        <v>52</v>
      </c>
      <c r="AQ1458" s="17" t="e">
        <f>AVERAGE(SMALL(AE1458:AI1458,1),SMALL(AE1458:AI1458,2))</f>
        <v>#NUM!</v>
      </c>
      <c r="AR1458" s="17" t="e">
        <f>IF(R1458 &lt;=( AVERAGE(SMALL(AE1458:AI1458,1),SMALL(AE1458:AI1458,2))), R1458, "")</f>
        <v>#NUM!</v>
      </c>
      <c r="AS1458" s="17" t="e">
        <f>AVERAGE(SMALL(AJ1458:AM1458,1),SMALL(AJ1458:AM1458,2))</f>
        <v>#NUM!</v>
      </c>
      <c r="AT1458" s="17">
        <f>T1458*1.075</f>
        <v>4.085</v>
      </c>
      <c r="AU1458" s="17">
        <f>U1458*1.075</f>
        <v>1.3007499999999999</v>
      </c>
      <c r="AV1458" s="30">
        <f>MIN(AN1458,AT1458,AU1458)</f>
        <v>1.3007499999999999</v>
      </c>
      <c r="AW1458" s="17" t="s">
        <v>75</v>
      </c>
      <c r="AX1458" s="17" t="s">
        <v>76</v>
      </c>
      <c r="AY1458" s="33">
        <v>1.3</v>
      </c>
      <c r="AZ1458" s="34">
        <f>IF(AND(AY1458&gt;0,AY1458&lt;=10),AY1458*0.25,IF(AND(AY1458&gt;10,AY1458&lt;=50),AY1458*0.17,IF(AND(AY1458&gt;10,AY1458&lt;=100),AY1458*0.12,IF(AY1458&gt;100,AY1458*0.1))))</f>
        <v>0.32500000000000001</v>
      </c>
      <c r="BA1458" s="35">
        <f>AZ1458+AY1458</f>
        <v>1.625</v>
      </c>
      <c r="BB1458" s="33">
        <f>BA1458+BA1458*0.08</f>
        <v>1.7549999999999999</v>
      </c>
      <c r="BP1458" s="49"/>
      <c r="BQ1458" s="49"/>
      <c r="BR1458" s="49"/>
      <c r="BS1458" s="49"/>
      <c r="BT1458" s="49"/>
      <c r="BU1458" s="49"/>
      <c r="BV1458" s="49"/>
      <c r="BW1458" s="49"/>
      <c r="BX1458" s="49"/>
      <c r="BY1458" s="49"/>
      <c r="BZ1458" s="49"/>
      <c r="CA1458" s="49"/>
      <c r="CB1458" s="49"/>
      <c r="CC1458" s="49"/>
      <c r="CD1458" s="49"/>
      <c r="CE1458" s="49"/>
      <c r="CF1458" s="49"/>
      <c r="CG1458" s="49"/>
      <c r="CH1458" s="49"/>
      <c r="CI1458" s="49"/>
      <c r="CJ1458" s="49"/>
      <c r="CK1458" s="49"/>
      <c r="CL1458" s="49"/>
      <c r="CM1458" s="49"/>
      <c r="CN1458" s="49"/>
      <c r="CO1458" s="49"/>
      <c r="CP1458" s="49"/>
      <c r="CQ1458" s="49"/>
      <c r="CR1458" s="49"/>
      <c r="CS1458" s="49"/>
      <c r="CT1458" s="49"/>
      <c r="CU1458" s="49"/>
      <c r="CV1458" s="49"/>
      <c r="CW1458" s="49"/>
      <c r="CX1458" s="49"/>
      <c r="CY1458" s="49"/>
      <c r="CZ1458" s="49"/>
      <c r="DA1458" s="49"/>
      <c r="DB1458" s="49"/>
      <c r="DC1458" s="49"/>
      <c r="DD1458" s="49"/>
      <c r="DE1458" s="49"/>
      <c r="DF1458" s="49"/>
      <c r="DG1458" s="49"/>
      <c r="DH1458" s="49"/>
      <c r="DI1458" s="49"/>
      <c r="DJ1458" s="49"/>
      <c r="DK1458" s="49"/>
      <c r="DL1458" s="49"/>
    </row>
    <row r="1459" spans="1:116" s="17" customFormat="1" ht="30">
      <c r="A1459" s="43" t="s">
        <v>6424</v>
      </c>
      <c r="B1459" s="23">
        <v>1460</v>
      </c>
      <c r="C1459" s="44">
        <v>5407</v>
      </c>
      <c r="D1459" s="44"/>
      <c r="E1459" s="45" t="s">
        <v>6438</v>
      </c>
      <c r="F1459" s="45" t="s">
        <v>1348</v>
      </c>
      <c r="G1459" s="35" t="s">
        <v>1349</v>
      </c>
      <c r="H1459" s="48" t="s">
        <v>305</v>
      </c>
      <c r="I1459" s="45" t="s">
        <v>45</v>
      </c>
      <c r="J1459" s="45" t="s">
        <v>6443</v>
      </c>
      <c r="K1459" s="46"/>
      <c r="L1459" s="45"/>
      <c r="M1459" s="47">
        <v>20</v>
      </c>
      <c r="N1459" s="45" t="s">
        <v>47</v>
      </c>
      <c r="O1459" s="45" t="s">
        <v>6428</v>
      </c>
      <c r="P1459" s="45" t="s">
        <v>6444</v>
      </c>
      <c r="Q1459" s="45" t="s">
        <v>6445</v>
      </c>
      <c r="R1459" s="29">
        <v>2.1800000000000002</v>
      </c>
      <c r="S1459" s="30"/>
      <c r="T1459" s="31">
        <v>1.74</v>
      </c>
      <c r="U1459" s="9">
        <v>1.74</v>
      </c>
      <c r="V1459" s="29">
        <v>1.95</v>
      </c>
      <c r="W1459" s="30">
        <v>2.41</v>
      </c>
      <c r="X1459" s="30"/>
      <c r="Y1459" s="30"/>
      <c r="Z1459" s="30"/>
      <c r="AA1459" s="30"/>
      <c r="AB1459" s="30"/>
      <c r="AC1459" s="30"/>
      <c r="AD1459" s="30"/>
      <c r="AE1459" s="32">
        <v>1.95</v>
      </c>
      <c r="AN1459" s="33">
        <v>2.1800000000000002</v>
      </c>
      <c r="AO1459" s="17" t="s">
        <v>213</v>
      </c>
      <c r="AP1459" s="32" t="s">
        <v>214</v>
      </c>
      <c r="AQ1459" s="17" t="e">
        <f>AVERAGE(SMALL(AE1459:AI1459,1),SMALL(AE1459:AI1459,2))</f>
        <v>#NUM!</v>
      </c>
      <c r="AR1459" s="17" t="e">
        <f>IF(R1459 &lt;=( AVERAGE(SMALL(AE1459:AI1459,1),SMALL(AE1459:AI1459,2))), R1459, "")</f>
        <v>#NUM!</v>
      </c>
      <c r="AS1459" s="17" t="e">
        <f>AVERAGE(SMALL(AJ1459:AM1459,1),SMALL(AJ1459:AM1459,2))</f>
        <v>#NUM!</v>
      </c>
      <c r="AT1459" s="17">
        <f>T1459*1.075</f>
        <v>1.8704999999999998</v>
      </c>
      <c r="AU1459" s="17">
        <f>U1459*1.075</f>
        <v>1.8704999999999998</v>
      </c>
      <c r="AV1459" s="30">
        <f>MIN(AN1459,AT1459,AU1459)</f>
        <v>1.8704999999999998</v>
      </c>
      <c r="AW1459" s="17" t="s">
        <v>75</v>
      </c>
      <c r="AX1459" s="17" t="s">
        <v>76</v>
      </c>
      <c r="AY1459" s="33">
        <v>1.87</v>
      </c>
      <c r="AZ1459" s="34">
        <f>IF(AND(AY1459&gt;0,AY1459&lt;=10),AY1459*0.25,IF(AND(AY1459&gt;10,AY1459&lt;=50),AY1459*0.17,IF(AND(AY1459&gt;10,AY1459&lt;=100),AY1459*0.12,IF(AY1459&gt;100,AY1459*0.1))))</f>
        <v>0.46750000000000003</v>
      </c>
      <c r="BA1459" s="35">
        <f>AZ1459+AY1459</f>
        <v>2.3375000000000004</v>
      </c>
      <c r="BB1459" s="33">
        <f>BA1459+BA1459*0.08</f>
        <v>2.5245000000000002</v>
      </c>
      <c r="BP1459" s="49"/>
      <c r="BQ1459" s="49"/>
      <c r="BR1459" s="49"/>
      <c r="BS1459" s="49"/>
      <c r="BT1459" s="49"/>
      <c r="BU1459" s="49"/>
      <c r="BV1459" s="49"/>
      <c r="BW1459" s="49"/>
      <c r="BX1459" s="49"/>
      <c r="BY1459" s="49"/>
      <c r="BZ1459" s="49"/>
      <c r="CA1459" s="49"/>
      <c r="CB1459" s="49"/>
      <c r="CC1459" s="49"/>
      <c r="CD1459" s="49"/>
      <c r="CE1459" s="49"/>
      <c r="CF1459" s="49"/>
      <c r="CG1459" s="49"/>
      <c r="CH1459" s="49"/>
      <c r="CI1459" s="49"/>
      <c r="CJ1459" s="49"/>
      <c r="CK1459" s="49"/>
      <c r="CL1459" s="49"/>
      <c r="CM1459" s="49"/>
      <c r="CN1459" s="49"/>
      <c r="CO1459" s="49"/>
      <c r="CP1459" s="49"/>
      <c r="CQ1459" s="49"/>
      <c r="CR1459" s="49"/>
      <c r="CS1459" s="49"/>
      <c r="CT1459" s="49"/>
      <c r="CU1459" s="49"/>
      <c r="CV1459" s="49"/>
      <c r="CW1459" s="49"/>
      <c r="CX1459" s="49"/>
      <c r="CY1459" s="49"/>
      <c r="CZ1459" s="49"/>
      <c r="DA1459" s="49"/>
      <c r="DB1459" s="49"/>
      <c r="DC1459" s="49"/>
      <c r="DD1459" s="49"/>
      <c r="DE1459" s="49"/>
      <c r="DF1459" s="49"/>
      <c r="DG1459" s="49"/>
      <c r="DH1459" s="49"/>
      <c r="DI1459" s="49"/>
      <c r="DJ1459" s="49"/>
      <c r="DK1459" s="49"/>
      <c r="DL1459" s="49"/>
    </row>
    <row r="1460" spans="1:116" s="17" customFormat="1" ht="30">
      <c r="A1460" s="43" t="s">
        <v>6424</v>
      </c>
      <c r="B1460" s="23">
        <v>1464</v>
      </c>
      <c r="C1460" s="44">
        <v>5446</v>
      </c>
      <c r="D1460" s="44"/>
      <c r="E1460" s="45" t="s">
        <v>6454</v>
      </c>
      <c r="F1460" s="45" t="s">
        <v>6455</v>
      </c>
      <c r="G1460" s="35" t="s">
        <v>6154</v>
      </c>
      <c r="H1460" s="48" t="s">
        <v>6160</v>
      </c>
      <c r="I1460" s="45" t="s">
        <v>45</v>
      </c>
      <c r="J1460" s="45" t="s">
        <v>6456</v>
      </c>
      <c r="K1460" s="46"/>
      <c r="L1460" s="45"/>
      <c r="M1460" s="47">
        <v>28</v>
      </c>
      <c r="N1460" s="45" t="s">
        <v>47</v>
      </c>
      <c r="O1460" s="45" t="s">
        <v>6428</v>
      </c>
      <c r="P1460" s="45" t="s">
        <v>6429</v>
      </c>
      <c r="Q1460" s="45" t="s">
        <v>6457</v>
      </c>
      <c r="R1460" s="29">
        <v>2.16</v>
      </c>
      <c r="S1460" s="30"/>
      <c r="T1460" s="31">
        <v>1.76</v>
      </c>
      <c r="U1460" s="9">
        <v>1.76</v>
      </c>
      <c r="V1460" s="29">
        <v>1.98</v>
      </c>
      <c r="W1460" s="30">
        <v>2.33</v>
      </c>
      <c r="X1460" s="30"/>
      <c r="Y1460" s="30"/>
      <c r="Z1460" s="30"/>
      <c r="AA1460" s="30"/>
      <c r="AB1460" s="30"/>
      <c r="AC1460" s="30"/>
      <c r="AD1460" s="30"/>
      <c r="AE1460" s="32">
        <v>1.98</v>
      </c>
      <c r="AF1460" s="17">
        <v>2.794</v>
      </c>
      <c r="AN1460" s="33">
        <v>2.16</v>
      </c>
      <c r="AO1460" s="17" t="s">
        <v>51</v>
      </c>
      <c r="AP1460" s="32" t="s">
        <v>52</v>
      </c>
      <c r="AQ1460" s="17">
        <f>AVERAGE(SMALL(AE1460:AI1460,1),SMALL(AE1460:AI1460,2))</f>
        <v>2.387</v>
      </c>
      <c r="AR1460" s="17">
        <f>IF(R1460 &lt;=( AVERAGE(SMALL(AE1460:AI1460,1),SMALL(AE1460:AI1460,2))), R1460, "")</f>
        <v>2.16</v>
      </c>
      <c r="AS1460" s="17" t="e">
        <f>AVERAGE(SMALL(AJ1460:AM1460,1),SMALL(AJ1460:AM1460,2))</f>
        <v>#NUM!</v>
      </c>
      <c r="AT1460" s="17">
        <f>T1460*1.075</f>
        <v>1.8919999999999999</v>
      </c>
      <c r="AU1460" s="17">
        <f>U1460*1.075</f>
        <v>1.8919999999999999</v>
      </c>
      <c r="AV1460" s="30">
        <f>MIN(AN1460,AT1460,AU1460)</f>
        <v>1.8919999999999999</v>
      </c>
      <c r="AW1460" s="17" t="s">
        <v>75</v>
      </c>
      <c r="AX1460" s="17" t="s">
        <v>76</v>
      </c>
      <c r="AY1460" s="33">
        <v>1.89</v>
      </c>
      <c r="AZ1460" s="34">
        <f>IF(AND(AY1460&gt;0,AY1460&lt;=10),AY1460*0.25,IF(AND(AY1460&gt;10,AY1460&lt;=50),AY1460*0.17,IF(AND(AY1460&gt;10,AY1460&lt;=100),AY1460*0.12,IF(AY1460&gt;100,AY1460*0.1))))</f>
        <v>0.47249999999999998</v>
      </c>
      <c r="BA1460" s="35">
        <f>AZ1460+AY1460</f>
        <v>2.3624999999999998</v>
      </c>
      <c r="BB1460" s="33">
        <f>BA1460+BA1460*0.08</f>
        <v>2.5514999999999999</v>
      </c>
      <c r="BP1460" s="49"/>
      <c r="BQ1460" s="49"/>
      <c r="BR1460" s="49"/>
      <c r="BS1460" s="49"/>
      <c r="BT1460" s="49"/>
      <c r="BU1460" s="49"/>
      <c r="BV1460" s="49"/>
      <c r="BW1460" s="49"/>
      <c r="BX1460" s="49"/>
      <c r="BY1460" s="49"/>
      <c r="BZ1460" s="49"/>
      <c r="CA1460" s="49"/>
      <c r="CB1460" s="49"/>
      <c r="CC1460" s="49"/>
      <c r="CD1460" s="49"/>
      <c r="CE1460" s="49"/>
      <c r="CF1460" s="49"/>
      <c r="CG1460" s="49"/>
      <c r="CH1460" s="49"/>
      <c r="CI1460" s="49"/>
      <c r="CJ1460" s="49"/>
      <c r="CK1460" s="49"/>
      <c r="CL1460" s="49"/>
      <c r="CM1460" s="49"/>
      <c r="CN1460" s="49"/>
      <c r="CO1460" s="49"/>
      <c r="CP1460" s="49"/>
      <c r="CQ1460" s="49"/>
      <c r="CR1460" s="49"/>
      <c r="CS1460" s="49"/>
      <c r="CT1460" s="49"/>
      <c r="CU1460" s="49"/>
      <c r="CV1460" s="49"/>
      <c r="CW1460" s="49"/>
      <c r="CX1460" s="49"/>
      <c r="CY1460" s="49"/>
      <c r="CZ1460" s="49"/>
      <c r="DA1460" s="49"/>
      <c r="DB1460" s="49"/>
      <c r="DC1460" s="49"/>
      <c r="DD1460" s="49"/>
      <c r="DE1460" s="49"/>
      <c r="DF1460" s="49"/>
      <c r="DG1460" s="49"/>
      <c r="DH1460" s="49"/>
      <c r="DI1460" s="49"/>
      <c r="DJ1460" s="49"/>
      <c r="DK1460" s="49"/>
      <c r="DL1460" s="49"/>
    </row>
    <row r="1461" spans="1:116" s="17" customFormat="1" ht="30">
      <c r="A1461" s="43" t="s">
        <v>6424</v>
      </c>
      <c r="B1461" s="23">
        <v>1476</v>
      </c>
      <c r="C1461" s="44">
        <v>5578</v>
      </c>
      <c r="D1461" s="44"/>
      <c r="E1461" s="45" t="s">
        <v>6499</v>
      </c>
      <c r="F1461" s="45" t="s">
        <v>6500</v>
      </c>
      <c r="G1461" s="35" t="s">
        <v>2397</v>
      </c>
      <c r="H1461" s="48" t="s">
        <v>171</v>
      </c>
      <c r="I1461" s="45" t="s">
        <v>45</v>
      </c>
      <c r="J1461" s="45" t="s">
        <v>3584</v>
      </c>
      <c r="K1461" s="46"/>
      <c r="L1461" s="45"/>
      <c r="M1461" s="47">
        <v>28</v>
      </c>
      <c r="N1461" s="45" t="s">
        <v>47</v>
      </c>
      <c r="O1461" s="45" t="s">
        <v>6428</v>
      </c>
      <c r="P1461" s="45" t="s">
        <v>6432</v>
      </c>
      <c r="Q1461" s="45" t="s">
        <v>6501</v>
      </c>
      <c r="R1461" s="29">
        <v>2.29</v>
      </c>
      <c r="S1461" s="30"/>
      <c r="T1461" s="31">
        <v>1.87</v>
      </c>
      <c r="U1461" s="9">
        <v>1.87</v>
      </c>
      <c r="V1461" s="29">
        <v>2.11</v>
      </c>
      <c r="W1461" s="30">
        <v>2.48</v>
      </c>
      <c r="X1461" s="30"/>
      <c r="Y1461" s="30"/>
      <c r="Z1461" s="30"/>
      <c r="AA1461" s="30"/>
      <c r="AB1461" s="30"/>
      <c r="AC1461" s="30"/>
      <c r="AD1461" s="30"/>
      <c r="AE1461" s="32">
        <v>2.11</v>
      </c>
      <c r="AN1461" s="33">
        <v>2.29</v>
      </c>
      <c r="AO1461" s="17" t="s">
        <v>51</v>
      </c>
      <c r="AP1461" s="32" t="s">
        <v>52</v>
      </c>
      <c r="AQ1461" s="17" t="e">
        <f>AVERAGE(SMALL(AE1461:AI1461,1),SMALL(AE1461:AI1461,2))</f>
        <v>#NUM!</v>
      </c>
      <c r="AR1461" s="17" t="e">
        <f>IF(R1461 &lt;=( AVERAGE(SMALL(AE1461:AI1461,1),SMALL(AE1461:AI1461,2))), R1461, "")</f>
        <v>#NUM!</v>
      </c>
      <c r="AS1461" s="17" t="e">
        <f>AVERAGE(SMALL(AJ1461:AM1461,1),SMALL(AJ1461:AM1461,2))</f>
        <v>#NUM!</v>
      </c>
      <c r="AT1461" s="17">
        <f>T1461*1.075</f>
        <v>2.0102500000000001</v>
      </c>
      <c r="AU1461" s="17">
        <f>U1461*1.075</f>
        <v>2.0102500000000001</v>
      </c>
      <c r="AV1461" s="30">
        <f>MIN(AN1461,AT1461,AU1461)</f>
        <v>2.0102500000000001</v>
      </c>
      <c r="AW1461" s="17" t="s">
        <v>75</v>
      </c>
      <c r="AX1461" s="17" t="s">
        <v>76</v>
      </c>
      <c r="AY1461" s="33">
        <v>2.0099999999999998</v>
      </c>
      <c r="AZ1461" s="34">
        <f>IF(AND(AY1461&gt;0,AY1461&lt;=10),AY1461*0.25,IF(AND(AY1461&gt;10,AY1461&lt;=50),AY1461*0.17,IF(AND(AY1461&gt;10,AY1461&lt;=100),AY1461*0.12,IF(AY1461&gt;100,AY1461*0.1))))</f>
        <v>0.50249999999999995</v>
      </c>
      <c r="BA1461" s="35">
        <f>AZ1461+AY1461</f>
        <v>2.5124999999999997</v>
      </c>
      <c r="BB1461" s="33">
        <f>BA1461+BA1461*0.08</f>
        <v>2.7134999999999998</v>
      </c>
      <c r="BP1461" s="49"/>
      <c r="BQ1461" s="49"/>
      <c r="BR1461" s="49"/>
      <c r="BS1461" s="49"/>
      <c r="BT1461" s="49"/>
      <c r="BU1461" s="49"/>
      <c r="BV1461" s="49"/>
      <c r="BW1461" s="49"/>
      <c r="BX1461" s="49"/>
      <c r="BY1461" s="49"/>
      <c r="BZ1461" s="49"/>
      <c r="CA1461" s="49"/>
      <c r="CB1461" s="49"/>
      <c r="CC1461" s="49"/>
      <c r="CD1461" s="49"/>
      <c r="CE1461" s="49"/>
      <c r="CF1461" s="49"/>
      <c r="CG1461" s="49"/>
      <c r="CH1461" s="49"/>
      <c r="CI1461" s="49"/>
      <c r="CJ1461" s="49"/>
      <c r="CK1461" s="49"/>
      <c r="CL1461" s="49"/>
      <c r="CM1461" s="49"/>
      <c r="CN1461" s="49"/>
      <c r="CO1461" s="49"/>
      <c r="CP1461" s="49"/>
      <c r="CQ1461" s="49"/>
      <c r="CR1461" s="49"/>
      <c r="CS1461" s="49"/>
      <c r="CT1461" s="49"/>
      <c r="CU1461" s="49"/>
      <c r="CV1461" s="49"/>
      <c r="CW1461" s="49"/>
      <c r="CX1461" s="49"/>
      <c r="CY1461" s="49"/>
      <c r="CZ1461" s="49"/>
      <c r="DA1461" s="49"/>
      <c r="DB1461" s="49"/>
      <c r="DC1461" s="49"/>
      <c r="DD1461" s="49"/>
      <c r="DE1461" s="49"/>
      <c r="DF1461" s="49"/>
      <c r="DG1461" s="49"/>
      <c r="DH1461" s="49"/>
      <c r="DI1461" s="49"/>
      <c r="DJ1461" s="49"/>
      <c r="DK1461" s="49"/>
      <c r="DL1461" s="49"/>
    </row>
    <row r="1462" spans="1:116" s="17" customFormat="1" ht="30">
      <c r="A1462" s="43" t="s">
        <v>6424</v>
      </c>
      <c r="B1462" s="23">
        <v>1461</v>
      </c>
      <c r="C1462" s="44">
        <v>5464</v>
      </c>
      <c r="D1462" s="44"/>
      <c r="E1462" s="45" t="s">
        <v>6446</v>
      </c>
      <c r="F1462" s="45" t="s">
        <v>4714</v>
      </c>
      <c r="G1462" s="35" t="s">
        <v>4314</v>
      </c>
      <c r="H1462" s="48" t="s">
        <v>44</v>
      </c>
      <c r="I1462" s="45" t="s">
        <v>45</v>
      </c>
      <c r="J1462" s="45" t="s">
        <v>6447</v>
      </c>
      <c r="K1462" s="46"/>
      <c r="L1462" s="45"/>
      <c r="M1462" s="47">
        <v>15</v>
      </c>
      <c r="N1462" s="45" t="s">
        <v>47</v>
      </c>
      <c r="O1462" s="45" t="s">
        <v>6428</v>
      </c>
      <c r="P1462" s="45" t="s">
        <v>6448</v>
      </c>
      <c r="Q1462" s="45" t="s">
        <v>6449</v>
      </c>
      <c r="R1462" s="29">
        <v>2.46</v>
      </c>
      <c r="S1462" s="30"/>
      <c r="T1462" s="31">
        <v>1.96</v>
      </c>
      <c r="U1462" s="9">
        <v>1.96</v>
      </c>
      <c r="V1462" s="29">
        <v>2.21</v>
      </c>
      <c r="W1462" s="30">
        <v>2.72</v>
      </c>
      <c r="X1462" s="30"/>
      <c r="Y1462" s="30"/>
      <c r="Z1462" s="30"/>
      <c r="AA1462" s="30"/>
      <c r="AB1462" s="30"/>
      <c r="AC1462" s="30"/>
      <c r="AD1462" s="30"/>
      <c r="AE1462" s="32">
        <v>2.21</v>
      </c>
      <c r="AN1462" s="33">
        <v>2.46</v>
      </c>
      <c r="AO1462" s="17" t="s">
        <v>51</v>
      </c>
      <c r="AP1462" s="32" t="s">
        <v>52</v>
      </c>
      <c r="AQ1462" s="17" t="e">
        <f>AVERAGE(SMALL(AE1462:AI1462,1),SMALL(AE1462:AI1462,2))</f>
        <v>#NUM!</v>
      </c>
      <c r="AR1462" s="17" t="e">
        <f>IF(R1462 &lt;=( AVERAGE(SMALL(AE1462:AI1462,1),SMALL(AE1462:AI1462,2))), R1462, "")</f>
        <v>#NUM!</v>
      </c>
      <c r="AS1462" s="17" t="e">
        <f>AVERAGE(SMALL(AJ1462:AM1462,1),SMALL(AJ1462:AM1462,2))</f>
        <v>#NUM!</v>
      </c>
      <c r="AT1462" s="17">
        <f>T1462*1.075</f>
        <v>2.1069999999999998</v>
      </c>
      <c r="AU1462" s="17">
        <f>U1462*1.075</f>
        <v>2.1069999999999998</v>
      </c>
      <c r="AV1462" s="30">
        <f>MIN(AN1462,AT1462,AU1462)</f>
        <v>2.1069999999999998</v>
      </c>
      <c r="AW1462" s="17" t="s">
        <v>912</v>
      </c>
      <c r="AX1462" s="17" t="s">
        <v>76</v>
      </c>
      <c r="AY1462" s="33">
        <v>2.1070000000000002</v>
      </c>
      <c r="AZ1462" s="34">
        <f>IF(AND(AY1462&gt;0,AY1462&lt;=10),AY1462*0.25,IF(AND(AY1462&gt;10,AY1462&lt;=50),AY1462*0.17,IF(AND(AY1462&gt;10,AY1462&lt;=100),AY1462*0.12,IF(AY1462&gt;100,AY1462*0.1))))</f>
        <v>0.52675000000000005</v>
      </c>
      <c r="BA1462" s="35">
        <f>AZ1462+AY1462</f>
        <v>2.63375</v>
      </c>
      <c r="BB1462" s="33">
        <f>BA1462+BA1462*0.08</f>
        <v>2.8444500000000001</v>
      </c>
    </row>
    <row r="1463" spans="1:116" s="17" customFormat="1" ht="30">
      <c r="A1463" s="43" t="s">
        <v>6424</v>
      </c>
      <c r="B1463" s="23">
        <v>1463</v>
      </c>
      <c r="C1463" s="44">
        <v>5592</v>
      </c>
      <c r="D1463" s="44"/>
      <c r="E1463" s="45" t="s">
        <v>6450</v>
      </c>
      <c r="F1463" s="45" t="s">
        <v>6451</v>
      </c>
      <c r="G1463" s="35" t="s">
        <v>2405</v>
      </c>
      <c r="H1463" s="48" t="s">
        <v>2409</v>
      </c>
      <c r="I1463" s="45" t="s">
        <v>45</v>
      </c>
      <c r="J1463" s="45" t="s">
        <v>3584</v>
      </c>
      <c r="K1463" s="46"/>
      <c r="L1463" s="45"/>
      <c r="M1463" s="47">
        <v>28</v>
      </c>
      <c r="N1463" s="45" t="s">
        <v>47</v>
      </c>
      <c r="O1463" s="45" t="s">
        <v>6428</v>
      </c>
      <c r="P1463" s="45" t="s">
        <v>6432</v>
      </c>
      <c r="Q1463" s="45" t="s">
        <v>6453</v>
      </c>
      <c r="R1463" s="29">
        <v>2.7</v>
      </c>
      <c r="S1463" s="30"/>
      <c r="T1463" s="31">
        <v>2.5</v>
      </c>
      <c r="U1463" s="9">
        <v>2.5</v>
      </c>
      <c r="V1463" s="29">
        <v>2.7</v>
      </c>
      <c r="W1463" s="30"/>
      <c r="X1463" s="30"/>
      <c r="Y1463" s="30"/>
      <c r="Z1463" s="30"/>
      <c r="AA1463" s="30"/>
      <c r="AB1463" s="30"/>
      <c r="AC1463" s="30"/>
      <c r="AD1463" s="30"/>
      <c r="AE1463" s="32">
        <v>2.7</v>
      </c>
      <c r="AN1463" s="33">
        <v>2.7</v>
      </c>
      <c r="AO1463" s="17" t="s">
        <v>51</v>
      </c>
      <c r="AP1463" s="32" t="s">
        <v>52</v>
      </c>
      <c r="AQ1463" s="17" t="e">
        <f>AVERAGE(SMALL(AE1463:AI1463,1),SMALL(AE1463:AI1463,2))</f>
        <v>#NUM!</v>
      </c>
      <c r="AR1463" s="17" t="e">
        <f>IF(R1463 &lt;=( AVERAGE(SMALL(AE1463:AI1463,1),SMALL(AE1463:AI1463,2))), R1463, "")</f>
        <v>#NUM!</v>
      </c>
      <c r="AS1463" s="17" t="e">
        <f>AVERAGE(SMALL(AJ1463:AM1463,1),SMALL(AJ1463:AM1463,2))</f>
        <v>#NUM!</v>
      </c>
      <c r="AT1463" s="17">
        <f>T1463*1.075</f>
        <v>2.6875</v>
      </c>
      <c r="AU1463" s="17">
        <f>U1463*1.075</f>
        <v>2.6875</v>
      </c>
      <c r="AV1463" s="30">
        <f>MIN(AN1463,AT1463,AU1463)</f>
        <v>2.6875</v>
      </c>
      <c r="AW1463" s="17" t="s">
        <v>75</v>
      </c>
      <c r="AX1463" s="17" t="s">
        <v>76</v>
      </c>
      <c r="AY1463" s="33">
        <v>2.6875</v>
      </c>
      <c r="AZ1463" s="34">
        <f>IF(AND(AY1463&gt;0,AY1463&lt;=10),AY1463*0.25,IF(AND(AY1463&gt;10,AY1463&lt;=50),AY1463*0.17,IF(AND(AY1463&gt;10,AY1463&lt;=100),AY1463*0.12,IF(AY1463&gt;100,AY1463*0.1))))</f>
        <v>0.671875</v>
      </c>
      <c r="BA1463" s="35">
        <f>AZ1463+AY1463</f>
        <v>3.359375</v>
      </c>
      <c r="BB1463" s="33">
        <f>BA1463+BA1463*0.08</f>
        <v>3.6281249999999998</v>
      </c>
    </row>
    <row r="1464" spans="1:116" s="17" customFormat="1" ht="30">
      <c r="A1464" s="43" t="s">
        <v>6424</v>
      </c>
      <c r="B1464" s="23">
        <v>1473</v>
      </c>
      <c r="C1464" s="44">
        <v>5579</v>
      </c>
      <c r="D1464" s="44"/>
      <c r="E1464" s="45" t="s">
        <v>6489</v>
      </c>
      <c r="F1464" s="45" t="s">
        <v>6490</v>
      </c>
      <c r="G1464" s="35" t="s">
        <v>6486</v>
      </c>
      <c r="H1464" s="48" t="s">
        <v>1001</v>
      </c>
      <c r="I1464" s="45" t="s">
        <v>208</v>
      </c>
      <c r="J1464" s="45" t="s">
        <v>6491</v>
      </c>
      <c r="K1464" s="46"/>
      <c r="L1464" s="45"/>
      <c r="M1464" s="47">
        <v>30</v>
      </c>
      <c r="N1464" s="45" t="s">
        <v>47</v>
      </c>
      <c r="O1464" s="45" t="s">
        <v>6428</v>
      </c>
      <c r="P1464" s="45" t="s">
        <v>6432</v>
      </c>
      <c r="Q1464" s="45" t="s">
        <v>6492</v>
      </c>
      <c r="R1464" s="29">
        <v>7.29</v>
      </c>
      <c r="S1464" s="30"/>
      <c r="T1464" s="31">
        <v>5.8</v>
      </c>
      <c r="U1464" s="9">
        <v>2.75</v>
      </c>
      <c r="V1464" s="29">
        <v>6.53</v>
      </c>
      <c r="W1464" s="30">
        <v>8.0500000000000007</v>
      </c>
      <c r="X1464" s="30"/>
      <c r="Y1464" s="30"/>
      <c r="Z1464" s="30"/>
      <c r="AA1464" s="30"/>
      <c r="AB1464" s="30"/>
      <c r="AC1464" s="30"/>
      <c r="AD1464" s="30"/>
      <c r="AE1464" s="32">
        <v>6.53</v>
      </c>
      <c r="AN1464" s="33">
        <v>7.29</v>
      </c>
      <c r="AO1464" s="17" t="s">
        <v>51</v>
      </c>
      <c r="AP1464" s="32" t="s">
        <v>52</v>
      </c>
      <c r="AQ1464" s="17" t="e">
        <f>AVERAGE(SMALL(AE1464:AI1464,1),SMALL(AE1464:AI1464,2))</f>
        <v>#NUM!</v>
      </c>
      <c r="AR1464" s="17" t="e">
        <f>IF(R1464 &lt;=( AVERAGE(SMALL(AE1464:AI1464,1),SMALL(AE1464:AI1464,2))), R1464, "")</f>
        <v>#NUM!</v>
      </c>
      <c r="AS1464" s="17" t="e">
        <f>AVERAGE(SMALL(AJ1464:AM1464,1),SMALL(AJ1464:AM1464,2))</f>
        <v>#NUM!</v>
      </c>
      <c r="AT1464" s="17">
        <f>T1464*1.075</f>
        <v>6.2349999999999994</v>
      </c>
      <c r="AU1464" s="17">
        <f>U1464*1.075</f>
        <v>2.9562499999999998</v>
      </c>
      <c r="AV1464" s="30">
        <f>MIN(AN1464,AT1464,AU1464)</f>
        <v>2.9562499999999998</v>
      </c>
      <c r="AW1464" s="17" t="s">
        <v>75</v>
      </c>
      <c r="AX1464" s="17" t="s">
        <v>76</v>
      </c>
      <c r="AY1464" s="33">
        <v>2.96</v>
      </c>
      <c r="AZ1464" s="34">
        <f>IF(AND(AY1464&gt;0,AY1464&lt;=10),AY1464*0.25,IF(AND(AY1464&gt;10,AY1464&lt;=50),AY1464*0.17,IF(AND(AY1464&gt;10,AY1464&lt;=100),AY1464*0.12,IF(AY1464&gt;100,AY1464*0.1))))</f>
        <v>0.74</v>
      </c>
      <c r="BA1464" s="35">
        <f>AZ1464+AY1464</f>
        <v>3.7</v>
      </c>
      <c r="BB1464" s="33">
        <f>BA1464+BA1464*0.08</f>
        <v>3.9960000000000004</v>
      </c>
    </row>
    <row r="1465" spans="1:116" s="17" customFormat="1" ht="30">
      <c r="A1465" s="43" t="s">
        <v>6424</v>
      </c>
      <c r="B1465" s="23">
        <v>1477</v>
      </c>
      <c r="C1465" s="44">
        <v>5577</v>
      </c>
      <c r="D1465" s="44"/>
      <c r="E1465" s="45" t="s">
        <v>6502</v>
      </c>
      <c r="F1465" s="77" t="s">
        <v>6503</v>
      </c>
      <c r="G1465" s="35" t="s">
        <v>2397</v>
      </c>
      <c r="H1465" s="48" t="s">
        <v>2401</v>
      </c>
      <c r="I1465" s="45" t="s">
        <v>45</v>
      </c>
      <c r="J1465" s="45" t="s">
        <v>3584</v>
      </c>
      <c r="K1465" s="46"/>
      <c r="L1465" s="45"/>
      <c r="M1465" s="47">
        <v>28</v>
      </c>
      <c r="N1465" s="45" t="s">
        <v>47</v>
      </c>
      <c r="O1465" s="45" t="s">
        <v>6428</v>
      </c>
      <c r="P1465" s="45" t="s">
        <v>6432</v>
      </c>
      <c r="Q1465" s="45" t="s">
        <v>6504</v>
      </c>
      <c r="R1465" s="29">
        <v>4.0999999999999996</v>
      </c>
      <c r="S1465" s="30"/>
      <c r="T1465" s="31">
        <v>2.95</v>
      </c>
      <c r="U1465" s="9">
        <v>2.95</v>
      </c>
      <c r="V1465" s="29">
        <v>3.76</v>
      </c>
      <c r="W1465" s="30">
        <v>4.43</v>
      </c>
      <c r="X1465" s="30"/>
      <c r="Y1465" s="30"/>
      <c r="Z1465" s="30"/>
      <c r="AA1465" s="30"/>
      <c r="AB1465" s="30"/>
      <c r="AC1465" s="30"/>
      <c r="AD1465" s="30"/>
      <c r="AE1465" s="32">
        <v>3.76</v>
      </c>
      <c r="AN1465" s="33">
        <v>2.76</v>
      </c>
      <c r="AO1465" s="17" t="s">
        <v>51</v>
      </c>
      <c r="AP1465" s="32" t="s">
        <v>52</v>
      </c>
      <c r="AQ1465" s="17" t="e">
        <f>AVERAGE(SMALL(AE1465:AI1465,1),SMALL(AE1465:AI1465,2))</f>
        <v>#NUM!</v>
      </c>
      <c r="AR1465" s="17" t="e">
        <f>IF(R1465 &lt;=( AVERAGE(SMALL(AE1465:AI1465,1),SMALL(AE1465:AI1465,2))), R1465, "")</f>
        <v>#NUM!</v>
      </c>
      <c r="AS1465" s="17" t="e">
        <f>AVERAGE(SMALL(AJ1465:AM1465,1),SMALL(AJ1465:AM1465,2))</f>
        <v>#NUM!</v>
      </c>
      <c r="AT1465" s="17">
        <f>T1465*1.075</f>
        <v>3.1712500000000001</v>
      </c>
      <c r="AU1465" s="17">
        <f>U1465*1.075</f>
        <v>3.1712500000000001</v>
      </c>
      <c r="AV1465" s="30">
        <f>MIN(AN1465,AT1465,AU1465)</f>
        <v>2.76</v>
      </c>
      <c r="AW1465" s="17" t="s">
        <v>75</v>
      </c>
      <c r="AX1465" s="17" t="s">
        <v>76</v>
      </c>
      <c r="AY1465" s="33">
        <v>3.1709999999999998</v>
      </c>
      <c r="AZ1465" s="34">
        <f>IF(AND(AY1465&gt;0,AY1465&lt;=10),AY1465*0.25,IF(AND(AY1465&gt;10,AY1465&lt;=50),AY1465*0.17,IF(AND(AY1465&gt;10,AY1465&lt;=100),AY1465*0.12,IF(AY1465&gt;100,AY1465*0.1))))</f>
        <v>0.79274999999999995</v>
      </c>
      <c r="BA1465" s="35">
        <f>AZ1465+AY1465</f>
        <v>3.9637499999999997</v>
      </c>
      <c r="BB1465" s="33">
        <f>BA1465+BA1465*0.08</f>
        <v>4.28085</v>
      </c>
      <c r="BP1465" s="49"/>
      <c r="BQ1465" s="49"/>
      <c r="BR1465" s="49"/>
      <c r="BS1465" s="49"/>
      <c r="BT1465" s="49"/>
      <c r="BU1465" s="49"/>
      <c r="BV1465" s="49"/>
      <c r="BW1465" s="49"/>
      <c r="BX1465" s="49"/>
      <c r="BY1465" s="49"/>
      <c r="BZ1465" s="49"/>
      <c r="CA1465" s="49"/>
      <c r="CB1465" s="49"/>
      <c r="CC1465" s="49"/>
      <c r="CD1465" s="49"/>
      <c r="CE1465" s="49"/>
      <c r="CF1465" s="49"/>
      <c r="CG1465" s="49"/>
      <c r="CH1465" s="49"/>
      <c r="CI1465" s="49"/>
      <c r="CJ1465" s="49"/>
      <c r="CK1465" s="49"/>
      <c r="CL1465" s="49"/>
      <c r="CM1465" s="49"/>
      <c r="CN1465" s="49"/>
      <c r="CO1465" s="49"/>
      <c r="CP1465" s="49"/>
      <c r="CQ1465" s="49"/>
      <c r="CR1465" s="49"/>
      <c r="CS1465" s="49"/>
      <c r="CT1465" s="49"/>
      <c r="CU1465" s="49"/>
      <c r="CV1465" s="49"/>
      <c r="CW1465" s="49"/>
      <c r="CX1465" s="49"/>
      <c r="CY1465" s="49"/>
      <c r="CZ1465" s="49"/>
      <c r="DA1465" s="49"/>
      <c r="DB1465" s="49"/>
      <c r="DC1465" s="49"/>
      <c r="DD1465" s="49"/>
      <c r="DE1465" s="49"/>
      <c r="DF1465" s="49"/>
      <c r="DG1465" s="49"/>
      <c r="DH1465" s="49"/>
      <c r="DI1465" s="49"/>
      <c r="DJ1465" s="49"/>
      <c r="DK1465" s="49"/>
      <c r="DL1465" s="49"/>
    </row>
    <row r="1466" spans="1:116" s="17" customFormat="1" ht="30">
      <c r="A1466" s="43" t="s">
        <v>6424</v>
      </c>
      <c r="B1466" s="23">
        <v>1474</v>
      </c>
      <c r="C1466" s="44">
        <v>5420</v>
      </c>
      <c r="D1466" s="44"/>
      <c r="E1466" s="45" t="s">
        <v>6493</v>
      </c>
      <c r="F1466" s="45" t="s">
        <v>6494</v>
      </c>
      <c r="G1466" s="35" t="s">
        <v>1273</v>
      </c>
      <c r="H1466" s="48" t="s">
        <v>105</v>
      </c>
      <c r="I1466" s="45" t="s">
        <v>45</v>
      </c>
      <c r="J1466" s="45" t="s">
        <v>6495</v>
      </c>
      <c r="K1466" s="46"/>
      <c r="L1466" s="45"/>
      <c r="M1466" s="47">
        <v>28</v>
      </c>
      <c r="N1466" s="45" t="s">
        <v>47</v>
      </c>
      <c r="O1466" s="45" t="s">
        <v>6428</v>
      </c>
      <c r="P1466" s="45" t="s">
        <v>6472</v>
      </c>
      <c r="Q1466" s="45" t="s">
        <v>6496</v>
      </c>
      <c r="R1466" s="29">
        <v>3.92</v>
      </c>
      <c r="S1466" s="30"/>
      <c r="T1466" s="31">
        <v>3.12</v>
      </c>
      <c r="U1466" s="9">
        <v>3.12</v>
      </c>
      <c r="V1466" s="29">
        <v>3.51</v>
      </c>
      <c r="W1466" s="30">
        <v>4.33</v>
      </c>
      <c r="X1466" s="30"/>
      <c r="Y1466" s="30"/>
      <c r="Z1466" s="30"/>
      <c r="AA1466" s="30"/>
      <c r="AB1466" s="30"/>
      <c r="AC1466" s="30"/>
      <c r="AD1466" s="30"/>
      <c r="AE1466" s="32">
        <v>3.51</v>
      </c>
      <c r="AN1466" s="33">
        <v>3.92</v>
      </c>
      <c r="AO1466" s="17" t="s">
        <v>51</v>
      </c>
      <c r="AP1466" s="32" t="s">
        <v>52</v>
      </c>
      <c r="AQ1466" s="17" t="e">
        <f>AVERAGE(SMALL(AE1466:AI1466,1),SMALL(AE1466:AI1466,2))</f>
        <v>#NUM!</v>
      </c>
      <c r="AR1466" s="17" t="e">
        <f>IF(R1466 &lt;=( AVERAGE(SMALL(AE1466:AI1466,1),SMALL(AE1466:AI1466,2))), R1466, "")</f>
        <v>#NUM!</v>
      </c>
      <c r="AS1466" s="17" t="e">
        <f>AVERAGE(SMALL(AJ1466:AM1466,1),SMALL(AJ1466:AM1466,2))</f>
        <v>#NUM!</v>
      </c>
      <c r="AT1466" s="17">
        <f>T1466*1.075</f>
        <v>3.3540000000000001</v>
      </c>
      <c r="AU1466" s="17">
        <f>U1466*1.075</f>
        <v>3.3540000000000001</v>
      </c>
      <c r="AV1466" s="30">
        <f>MIN(AN1466,AT1466,AU1466)</f>
        <v>3.3540000000000001</v>
      </c>
      <c r="AW1466" s="17" t="s">
        <v>75</v>
      </c>
      <c r="AX1466" s="17" t="s">
        <v>76</v>
      </c>
      <c r="AY1466" s="33">
        <v>3.35</v>
      </c>
      <c r="AZ1466" s="34">
        <f>IF(AND(AY1466&gt;0,AY1466&lt;=10),AY1466*0.25,IF(AND(AY1466&gt;10,AY1466&lt;=50),AY1466*0.17,IF(AND(AY1466&gt;10,AY1466&lt;=100),AY1466*0.12,IF(AY1466&gt;100,AY1466*0.1))))</f>
        <v>0.83750000000000002</v>
      </c>
      <c r="BA1466" s="35">
        <f>AZ1466+AY1466</f>
        <v>4.1875</v>
      </c>
      <c r="BB1466" s="33">
        <f>BA1466+BA1466*0.08</f>
        <v>4.5225</v>
      </c>
      <c r="BP1466" s="49"/>
      <c r="BQ1466" s="49"/>
      <c r="BR1466" s="49"/>
      <c r="BS1466" s="49"/>
      <c r="BT1466" s="49"/>
      <c r="BU1466" s="49"/>
      <c r="BV1466" s="49"/>
      <c r="BW1466" s="49"/>
      <c r="BX1466" s="49"/>
      <c r="BY1466" s="49"/>
      <c r="BZ1466" s="49"/>
      <c r="CA1466" s="49"/>
      <c r="CB1466" s="49"/>
      <c r="CC1466" s="49"/>
      <c r="CD1466" s="49"/>
      <c r="CE1466" s="49"/>
      <c r="CF1466" s="49"/>
      <c r="CG1466" s="49"/>
      <c r="CH1466" s="49"/>
      <c r="CI1466" s="49"/>
      <c r="CJ1466" s="49"/>
      <c r="CK1466" s="49"/>
      <c r="CL1466" s="49"/>
      <c r="CM1466" s="49"/>
      <c r="CN1466" s="49"/>
      <c r="CO1466" s="49"/>
      <c r="CP1466" s="49"/>
      <c r="CQ1466" s="49"/>
      <c r="CR1466" s="49"/>
      <c r="CS1466" s="49"/>
      <c r="CT1466" s="49"/>
      <c r="CU1466" s="49"/>
      <c r="CV1466" s="49"/>
      <c r="CW1466" s="49"/>
      <c r="CX1466" s="49"/>
      <c r="CY1466" s="49"/>
      <c r="CZ1466" s="49"/>
      <c r="DA1466" s="49"/>
      <c r="DB1466" s="49"/>
      <c r="DC1466" s="49"/>
      <c r="DD1466" s="49"/>
      <c r="DE1466" s="49"/>
      <c r="DF1466" s="49"/>
      <c r="DG1466" s="49"/>
      <c r="DH1466" s="49"/>
      <c r="DI1466" s="49"/>
      <c r="DJ1466" s="49"/>
      <c r="DK1466" s="49"/>
      <c r="DL1466" s="49"/>
    </row>
    <row r="1467" spans="1:116" s="17" customFormat="1" ht="30">
      <c r="A1467" s="43" t="s">
        <v>6424</v>
      </c>
      <c r="B1467" s="23">
        <v>1462</v>
      </c>
      <c r="C1467" s="44">
        <v>5591</v>
      </c>
      <c r="D1467" s="44"/>
      <c r="E1467" s="45" t="s">
        <v>6450</v>
      </c>
      <c r="F1467" s="45" t="s">
        <v>6451</v>
      </c>
      <c r="G1467" s="35" t="s">
        <v>2405</v>
      </c>
      <c r="H1467" s="48" t="s">
        <v>2406</v>
      </c>
      <c r="I1467" s="45" t="s">
        <v>45</v>
      </c>
      <c r="J1467" s="45" t="s">
        <v>3584</v>
      </c>
      <c r="K1467" s="46"/>
      <c r="L1467" s="45"/>
      <c r="M1467" s="47">
        <v>28</v>
      </c>
      <c r="N1467" s="45" t="s">
        <v>47</v>
      </c>
      <c r="O1467" s="45" t="s">
        <v>6428</v>
      </c>
      <c r="P1467" s="45" t="s">
        <v>6432</v>
      </c>
      <c r="Q1467" s="45" t="s">
        <v>6452</v>
      </c>
      <c r="R1467" s="29">
        <v>3.62</v>
      </c>
      <c r="S1467" s="30"/>
      <c r="T1467" s="31">
        <v>3.34</v>
      </c>
      <c r="U1467" s="9">
        <v>3.34</v>
      </c>
      <c r="V1467" s="29">
        <v>3.32</v>
      </c>
      <c r="W1467" s="30">
        <v>3.91</v>
      </c>
      <c r="X1467" s="30"/>
      <c r="Y1467" s="30"/>
      <c r="Z1467" s="30"/>
      <c r="AA1467" s="30"/>
      <c r="AB1467" s="30"/>
      <c r="AC1467" s="30"/>
      <c r="AD1467" s="30"/>
      <c r="AE1467" s="32">
        <v>3.32</v>
      </c>
      <c r="AN1467" s="33">
        <v>3.62</v>
      </c>
      <c r="AO1467" s="17" t="s">
        <v>51</v>
      </c>
      <c r="AP1467" s="32" t="s">
        <v>52</v>
      </c>
      <c r="AQ1467" s="17" t="e">
        <f>AVERAGE(SMALL(AE1467:AI1467,1),SMALL(AE1467:AI1467,2))</f>
        <v>#NUM!</v>
      </c>
      <c r="AR1467" s="17" t="e">
        <f>IF(R1467 &lt;=( AVERAGE(SMALL(AE1467:AI1467,1),SMALL(AE1467:AI1467,2))), R1467, "")</f>
        <v>#NUM!</v>
      </c>
      <c r="AS1467" s="17" t="e">
        <f>AVERAGE(SMALL(AJ1467:AM1467,1),SMALL(AJ1467:AM1467,2))</f>
        <v>#NUM!</v>
      </c>
      <c r="AT1467" s="17">
        <f>T1467*1.075</f>
        <v>3.5904999999999996</v>
      </c>
      <c r="AU1467" s="17">
        <f>U1467*1.075</f>
        <v>3.5904999999999996</v>
      </c>
      <c r="AV1467" s="30">
        <f>MIN(AN1467,AT1467,AU1467)</f>
        <v>3.5904999999999996</v>
      </c>
      <c r="AW1467" s="17" t="s">
        <v>75</v>
      </c>
      <c r="AX1467" s="17" t="s">
        <v>76</v>
      </c>
      <c r="AY1467" s="33">
        <v>3.59</v>
      </c>
      <c r="AZ1467" s="34">
        <f>IF(AND(AY1467&gt;0,AY1467&lt;=10),AY1467*0.25,IF(AND(AY1467&gt;10,AY1467&lt;=50),AY1467*0.17,IF(AND(AY1467&gt;10,AY1467&lt;=100),AY1467*0.12,IF(AY1467&gt;100,AY1467*0.1))))</f>
        <v>0.89749999999999996</v>
      </c>
      <c r="BA1467" s="35">
        <f>AZ1467+AY1467</f>
        <v>4.4874999999999998</v>
      </c>
      <c r="BB1467" s="33">
        <f>BA1467+BA1467*0.08</f>
        <v>4.8464999999999998</v>
      </c>
    </row>
    <row r="1468" spans="1:116" s="17" customFormat="1" ht="30">
      <c r="A1468" s="43" t="s">
        <v>6424</v>
      </c>
      <c r="B1468" s="23">
        <v>1465</v>
      </c>
      <c r="C1468" s="44">
        <v>5447</v>
      </c>
      <c r="D1468" s="44"/>
      <c r="E1468" s="45" t="s">
        <v>6454</v>
      </c>
      <c r="F1468" s="45" t="s">
        <v>6458</v>
      </c>
      <c r="G1468" s="35" t="s">
        <v>6154</v>
      </c>
      <c r="H1468" s="48" t="s">
        <v>6155</v>
      </c>
      <c r="I1468" s="45" t="s">
        <v>45</v>
      </c>
      <c r="J1468" s="45" t="s">
        <v>6459</v>
      </c>
      <c r="K1468" s="46"/>
      <c r="L1468" s="45"/>
      <c r="M1468" s="47">
        <v>28</v>
      </c>
      <c r="N1468" s="45" t="s">
        <v>47</v>
      </c>
      <c r="O1468" s="45" t="s">
        <v>6428</v>
      </c>
      <c r="P1468" s="45" t="s">
        <v>6460</v>
      </c>
      <c r="Q1468" s="45" t="s">
        <v>6461</v>
      </c>
      <c r="R1468" s="29">
        <v>4.26</v>
      </c>
      <c r="S1468" s="30"/>
      <c r="T1468" s="31">
        <v>3.48</v>
      </c>
      <c r="U1468" s="9">
        <v>3.48</v>
      </c>
      <c r="V1468" s="29">
        <v>3.92</v>
      </c>
      <c r="W1468" s="30">
        <v>4.6100000000000003</v>
      </c>
      <c r="X1468" s="30"/>
      <c r="Y1468" s="30"/>
      <c r="Z1468" s="30"/>
      <c r="AA1468" s="30"/>
      <c r="AB1468" s="30"/>
      <c r="AC1468" s="30"/>
      <c r="AD1468" s="30"/>
      <c r="AE1468" s="32">
        <v>3.92</v>
      </c>
      <c r="AF1468" s="17">
        <v>5.5270000000000001</v>
      </c>
      <c r="AN1468" s="33">
        <v>4.26</v>
      </c>
      <c r="AO1468" s="17" t="s">
        <v>51</v>
      </c>
      <c r="AP1468" s="32" t="s">
        <v>52</v>
      </c>
      <c r="AQ1468" s="17">
        <f>AVERAGE(SMALL(AE1468:AI1468,1),SMALL(AE1468:AI1468,2))</f>
        <v>4.7234999999999996</v>
      </c>
      <c r="AR1468" s="17">
        <f>IF(R1468 &lt;=( AVERAGE(SMALL(AE1468:AI1468,1),SMALL(AE1468:AI1468,2))), R1468, "")</f>
        <v>4.26</v>
      </c>
      <c r="AS1468" s="17" t="e">
        <f>AVERAGE(SMALL(AJ1468:AM1468,1),SMALL(AJ1468:AM1468,2))</f>
        <v>#NUM!</v>
      </c>
      <c r="AT1468" s="17">
        <f>T1468*1.075</f>
        <v>3.7409999999999997</v>
      </c>
      <c r="AU1468" s="17">
        <f>U1468*1.075</f>
        <v>3.7409999999999997</v>
      </c>
      <c r="AV1468" s="30">
        <f>MIN(AN1468,AT1468,AU1468)</f>
        <v>3.7409999999999997</v>
      </c>
      <c r="AW1468" s="17" t="s">
        <v>75</v>
      </c>
      <c r="AX1468" s="17" t="s">
        <v>76</v>
      </c>
      <c r="AY1468" s="33">
        <v>3.7410000000000001</v>
      </c>
      <c r="AZ1468" s="34">
        <f>IF(AND(AY1468&gt;0,AY1468&lt;=10),AY1468*0.25,IF(AND(AY1468&gt;10,AY1468&lt;=50),AY1468*0.17,IF(AND(AY1468&gt;10,AY1468&lt;=100),AY1468*0.12,IF(AY1468&gt;100,AY1468*0.1))))</f>
        <v>0.93525000000000003</v>
      </c>
      <c r="BA1468" s="35">
        <f>AZ1468+AY1468</f>
        <v>4.6762500000000005</v>
      </c>
      <c r="BB1468" s="33">
        <f>BA1468+BA1468*0.08</f>
        <v>5.0503500000000008</v>
      </c>
      <c r="BP1468" s="49"/>
      <c r="BQ1468" s="49"/>
      <c r="BR1468" s="49"/>
      <c r="BS1468" s="49"/>
      <c r="BT1468" s="49"/>
      <c r="BU1468" s="49"/>
      <c r="BV1468" s="49"/>
      <c r="BW1468" s="49"/>
      <c r="BX1468" s="49"/>
      <c r="BY1468" s="49"/>
      <c r="BZ1468" s="49"/>
      <c r="CA1468" s="49"/>
      <c r="CB1468" s="49"/>
      <c r="CC1468" s="49"/>
      <c r="CD1468" s="49"/>
      <c r="CE1468" s="49"/>
      <c r="CF1468" s="49"/>
      <c r="CG1468" s="49"/>
      <c r="CH1468" s="49"/>
      <c r="CI1468" s="49"/>
      <c r="CJ1468" s="49"/>
      <c r="CK1468" s="49"/>
      <c r="CL1468" s="49"/>
      <c r="CM1468" s="49"/>
      <c r="CN1468" s="49"/>
      <c r="CO1468" s="49"/>
      <c r="CP1468" s="49"/>
      <c r="CQ1468" s="49"/>
      <c r="CR1468" s="49"/>
      <c r="CS1468" s="49"/>
      <c r="CT1468" s="49"/>
      <c r="CU1468" s="49"/>
      <c r="CV1468" s="49"/>
      <c r="CW1468" s="49"/>
      <c r="CX1468" s="49"/>
      <c r="CY1468" s="49"/>
      <c r="CZ1468" s="49"/>
      <c r="DA1468" s="49"/>
      <c r="DB1468" s="49"/>
      <c r="DC1468" s="49"/>
      <c r="DD1468" s="49"/>
      <c r="DE1468" s="49"/>
      <c r="DF1468" s="49"/>
      <c r="DG1468" s="49"/>
      <c r="DH1468" s="49"/>
      <c r="DI1468" s="49"/>
      <c r="DJ1468" s="49"/>
      <c r="DK1468" s="49"/>
      <c r="DL1468" s="49"/>
    </row>
    <row r="1469" spans="1:116" s="17" customFormat="1" ht="30">
      <c r="A1469" s="43" t="s">
        <v>6424</v>
      </c>
      <c r="B1469" s="23">
        <v>1456</v>
      </c>
      <c r="C1469" s="44">
        <v>5665</v>
      </c>
      <c r="D1469" s="44"/>
      <c r="E1469" s="45" t="s">
        <v>6425</v>
      </c>
      <c r="F1469" s="45" t="s">
        <v>6426</v>
      </c>
      <c r="G1469" s="35" t="s">
        <v>4042</v>
      </c>
      <c r="H1469" s="48" t="s">
        <v>6427</v>
      </c>
      <c r="I1469" s="45" t="s">
        <v>45</v>
      </c>
      <c r="J1469" s="45" t="s">
        <v>6296</v>
      </c>
      <c r="K1469" s="46"/>
      <c r="L1469" s="45"/>
      <c r="M1469" s="47">
        <v>28</v>
      </c>
      <c r="N1469" s="45" t="s">
        <v>47</v>
      </c>
      <c r="O1469" s="45" t="s">
        <v>6428</v>
      </c>
      <c r="P1469" s="45" t="s">
        <v>6429</v>
      </c>
      <c r="Q1469" s="45" t="s">
        <v>6430</v>
      </c>
      <c r="R1469" s="29">
        <v>6.84</v>
      </c>
      <c r="S1469" s="30"/>
      <c r="T1469" s="31">
        <v>3.75</v>
      </c>
      <c r="U1469" s="9">
        <v>3.75</v>
      </c>
      <c r="V1469" s="29">
        <v>6.28</v>
      </c>
      <c r="W1469" s="30">
        <v>7.4</v>
      </c>
      <c r="X1469" s="30"/>
      <c r="Y1469" s="30"/>
      <c r="Z1469" s="30"/>
      <c r="AA1469" s="30"/>
      <c r="AB1469" s="30"/>
      <c r="AC1469" s="30"/>
      <c r="AD1469" s="30"/>
      <c r="AE1469" s="32">
        <v>6.28</v>
      </c>
      <c r="AN1469" s="33">
        <v>6.84</v>
      </c>
      <c r="AO1469" s="17" t="s">
        <v>51</v>
      </c>
      <c r="AP1469" s="32" t="s">
        <v>52</v>
      </c>
      <c r="AQ1469" s="17" t="e">
        <f>AVERAGE(SMALL(AE1469:AI1469,1),SMALL(AE1469:AI1469,2))</f>
        <v>#NUM!</v>
      </c>
      <c r="AR1469" s="17" t="e">
        <f>IF(R1469 &lt;=( AVERAGE(SMALL(AE1469:AI1469,1),SMALL(AE1469:AI1469,2))), R1469, "")</f>
        <v>#NUM!</v>
      </c>
      <c r="AS1469" s="17" t="e">
        <f>AVERAGE(SMALL(AJ1469:AM1469,1),SMALL(AJ1469:AM1469,2))</f>
        <v>#NUM!</v>
      </c>
      <c r="AT1469" s="17">
        <f>T1469*1.075</f>
        <v>4.03125</v>
      </c>
      <c r="AU1469" s="17">
        <f>U1469*1.075</f>
        <v>4.03125</v>
      </c>
      <c r="AV1469" s="30">
        <f>MIN(AN1469,AT1469,AU1469)</f>
        <v>4.03125</v>
      </c>
      <c r="AW1469" s="17" t="s">
        <v>75</v>
      </c>
      <c r="AX1469" s="17" t="s">
        <v>76</v>
      </c>
      <c r="AY1469" s="33">
        <v>4.03</v>
      </c>
      <c r="AZ1469" s="34">
        <f>IF(AND(AY1469&gt;0,AY1469&lt;=10),AY1469*0.25,IF(AND(AY1469&gt;10,AY1469&lt;=50),AY1469*0.17,IF(AND(AY1469&gt;10,AY1469&lt;=100),AY1469*0.12,IF(AY1469&gt;100,AY1469*0.1))))</f>
        <v>1.0075000000000001</v>
      </c>
      <c r="BA1469" s="35">
        <f>AZ1469+AY1469</f>
        <v>5.0375000000000005</v>
      </c>
      <c r="BB1469" s="33">
        <f>BA1469+BA1469*0.08</f>
        <v>5.4405000000000001</v>
      </c>
    </row>
    <row r="1470" spans="1:116" s="17" customFormat="1" ht="30">
      <c r="A1470" s="43" t="s">
        <v>6424</v>
      </c>
      <c r="B1470" s="23">
        <v>1457</v>
      </c>
      <c r="C1470" s="44">
        <v>5664</v>
      </c>
      <c r="D1470" s="44"/>
      <c r="E1470" s="45" t="s">
        <v>6425</v>
      </c>
      <c r="F1470" s="45" t="s">
        <v>6431</v>
      </c>
      <c r="G1470" s="35" t="s">
        <v>4042</v>
      </c>
      <c r="H1470" s="48" t="s">
        <v>4047</v>
      </c>
      <c r="I1470" s="45" t="s">
        <v>45</v>
      </c>
      <c r="J1470" s="45" t="s">
        <v>3584</v>
      </c>
      <c r="K1470" s="46"/>
      <c r="L1470" s="45"/>
      <c r="M1470" s="47">
        <v>28</v>
      </c>
      <c r="N1470" s="45" t="s">
        <v>47</v>
      </c>
      <c r="O1470" s="45" t="s">
        <v>6428</v>
      </c>
      <c r="P1470" s="45" t="s">
        <v>6432</v>
      </c>
      <c r="Q1470" s="45" t="s">
        <v>6433</v>
      </c>
      <c r="R1470" s="29">
        <v>6.33</v>
      </c>
      <c r="S1470" s="30"/>
      <c r="T1470" s="31">
        <v>3.75</v>
      </c>
      <c r="U1470" s="9">
        <v>3.75</v>
      </c>
      <c r="V1470" s="29">
        <v>5.81</v>
      </c>
      <c r="W1470" s="30">
        <v>6.85</v>
      </c>
      <c r="X1470" s="30"/>
      <c r="Y1470" s="30"/>
      <c r="Z1470" s="30"/>
      <c r="AA1470" s="30"/>
      <c r="AB1470" s="30"/>
      <c r="AC1470" s="30"/>
      <c r="AD1470" s="30"/>
      <c r="AE1470" s="32">
        <v>5.81</v>
      </c>
      <c r="AN1470" s="33">
        <v>6.33</v>
      </c>
      <c r="AO1470" s="17" t="s">
        <v>51</v>
      </c>
      <c r="AP1470" s="32" t="s">
        <v>52</v>
      </c>
      <c r="AQ1470" s="17" t="e">
        <f>AVERAGE(SMALL(AE1470:AI1470,1),SMALL(AE1470:AI1470,2))</f>
        <v>#NUM!</v>
      </c>
      <c r="AR1470" s="17" t="e">
        <f>IF(R1470 &lt;=( AVERAGE(SMALL(AE1470:AI1470,1),SMALL(AE1470:AI1470,2))), R1470, "")</f>
        <v>#NUM!</v>
      </c>
      <c r="AS1470" s="17" t="e">
        <f>AVERAGE(SMALL(AJ1470:AM1470,1),SMALL(AJ1470:AM1470,2))</f>
        <v>#NUM!</v>
      </c>
      <c r="AT1470" s="17">
        <f>T1470*1.075</f>
        <v>4.03125</v>
      </c>
      <c r="AU1470" s="17">
        <f>U1470*1.075</f>
        <v>4.03125</v>
      </c>
      <c r="AV1470" s="30">
        <f>MIN(AN1470,AT1470,AU1470)</f>
        <v>4.03125</v>
      </c>
      <c r="AW1470" s="17" t="s">
        <v>75</v>
      </c>
      <c r="AX1470" s="17" t="s">
        <v>76</v>
      </c>
      <c r="AY1470" s="33">
        <v>4.03</v>
      </c>
      <c r="AZ1470" s="34">
        <f>IF(AND(AY1470&gt;0,AY1470&lt;=10),AY1470*0.25,IF(AND(AY1470&gt;10,AY1470&lt;=50),AY1470*0.17,IF(AND(AY1470&gt;10,AY1470&lt;=100),AY1470*0.12,IF(AY1470&gt;100,AY1470*0.1))))</f>
        <v>1.0075000000000001</v>
      </c>
      <c r="BA1470" s="35">
        <f>AZ1470+AY1470</f>
        <v>5.0375000000000005</v>
      </c>
      <c r="BB1470" s="33">
        <f>BA1470+BA1470*0.08</f>
        <v>5.4405000000000001</v>
      </c>
    </row>
    <row r="1471" spans="1:116" s="17" customFormat="1" ht="30">
      <c r="A1471" s="43" t="s">
        <v>6424</v>
      </c>
      <c r="B1471" s="23">
        <v>1466</v>
      </c>
      <c r="C1471" s="44">
        <v>5453</v>
      </c>
      <c r="D1471" s="44"/>
      <c r="E1471" s="45" t="s">
        <v>6462</v>
      </c>
      <c r="F1471" s="45" t="s">
        <v>6463</v>
      </c>
      <c r="G1471" s="35" t="s">
        <v>259</v>
      </c>
      <c r="H1471" s="48" t="s">
        <v>207</v>
      </c>
      <c r="I1471" s="45" t="s">
        <v>45</v>
      </c>
      <c r="J1471" s="45" t="s">
        <v>6464</v>
      </c>
      <c r="K1471" s="46"/>
      <c r="L1471" s="45"/>
      <c r="M1471" s="47">
        <v>50</v>
      </c>
      <c r="N1471" s="45" t="s">
        <v>47</v>
      </c>
      <c r="O1471" s="45" t="s">
        <v>6428</v>
      </c>
      <c r="P1471" s="45" t="s">
        <v>6465</v>
      </c>
      <c r="Q1471" s="45" t="s">
        <v>6466</v>
      </c>
      <c r="R1471" s="29">
        <v>5.54</v>
      </c>
      <c r="S1471" s="30"/>
      <c r="T1471" s="31">
        <v>4.5199999999999996</v>
      </c>
      <c r="U1471" s="9">
        <v>4.5199999999999996</v>
      </c>
      <c r="V1471" s="29">
        <v>5.09</v>
      </c>
      <c r="W1471" s="30">
        <v>5.99</v>
      </c>
      <c r="X1471" s="30"/>
      <c r="Y1471" s="30"/>
      <c r="Z1471" s="30"/>
      <c r="AA1471" s="30"/>
      <c r="AB1471" s="30"/>
      <c r="AC1471" s="30"/>
      <c r="AD1471" s="30"/>
      <c r="AE1471" s="32">
        <v>5.09</v>
      </c>
      <c r="AN1471" s="33">
        <v>5.54</v>
      </c>
      <c r="AO1471" s="17" t="s">
        <v>51</v>
      </c>
      <c r="AP1471" s="32" t="s">
        <v>52</v>
      </c>
      <c r="AQ1471" s="17" t="e">
        <f>AVERAGE(SMALL(AE1471:AI1471,1),SMALL(AE1471:AI1471,2))</f>
        <v>#NUM!</v>
      </c>
      <c r="AR1471" s="17" t="e">
        <f>IF(R1471 &lt;=( AVERAGE(SMALL(AE1471:AI1471,1),SMALL(AE1471:AI1471,2))), R1471, "")</f>
        <v>#NUM!</v>
      </c>
      <c r="AS1471" s="17" t="e">
        <f>AVERAGE(SMALL(AJ1471:AM1471,1),SMALL(AJ1471:AM1471,2))</f>
        <v>#NUM!</v>
      </c>
      <c r="AT1471" s="17">
        <f>T1471*1.075</f>
        <v>4.8589999999999991</v>
      </c>
      <c r="AU1471" s="17">
        <f>U1471*1.075</f>
        <v>4.8589999999999991</v>
      </c>
      <c r="AV1471" s="30">
        <f>MIN(AN1471,AT1471,AU1471)</f>
        <v>4.8589999999999991</v>
      </c>
      <c r="AW1471" s="17" t="s">
        <v>75</v>
      </c>
      <c r="AX1471" s="17" t="s">
        <v>76</v>
      </c>
      <c r="AY1471" s="33">
        <v>4.8600000000000003</v>
      </c>
      <c r="AZ1471" s="34">
        <f>IF(AND(AY1471&gt;0,AY1471&lt;=10),AY1471*0.25,IF(AND(AY1471&gt;10,AY1471&lt;=50),AY1471*0.17,IF(AND(AY1471&gt;10,AY1471&lt;=100),AY1471*0.12,IF(AY1471&gt;100,AY1471*0.1))))</f>
        <v>1.2150000000000001</v>
      </c>
      <c r="BA1471" s="35">
        <f>AZ1471+AY1471</f>
        <v>6.0750000000000002</v>
      </c>
      <c r="BB1471" s="33">
        <f>BA1471+BA1471*0.08</f>
        <v>6.5609999999999999</v>
      </c>
      <c r="BP1471" s="49"/>
      <c r="BQ1471" s="49"/>
      <c r="BR1471" s="49"/>
      <c r="BS1471" s="49"/>
      <c r="BT1471" s="49"/>
      <c r="BU1471" s="49"/>
      <c r="BV1471" s="49"/>
      <c r="BW1471" s="49"/>
      <c r="BX1471" s="49"/>
      <c r="BY1471" s="49"/>
      <c r="BZ1471" s="49"/>
      <c r="CA1471" s="49"/>
      <c r="CB1471" s="49"/>
      <c r="CC1471" s="49"/>
      <c r="CD1471" s="49"/>
      <c r="CE1471" s="49"/>
      <c r="CF1471" s="49"/>
      <c r="CG1471" s="49"/>
      <c r="CH1471" s="49"/>
      <c r="CI1471" s="49"/>
      <c r="CJ1471" s="49"/>
      <c r="CK1471" s="49"/>
      <c r="CL1471" s="49"/>
      <c r="CM1471" s="49"/>
      <c r="CN1471" s="49"/>
      <c r="CO1471" s="49"/>
      <c r="CP1471" s="49"/>
      <c r="CQ1471" s="49"/>
      <c r="CR1471" s="49"/>
      <c r="CS1471" s="49"/>
      <c r="CT1471" s="49"/>
      <c r="CU1471" s="49"/>
      <c r="CV1471" s="49"/>
      <c r="CW1471" s="49"/>
      <c r="CX1471" s="49"/>
      <c r="CY1471" s="49"/>
      <c r="CZ1471" s="49"/>
      <c r="DA1471" s="49"/>
      <c r="DB1471" s="49"/>
      <c r="DC1471" s="49"/>
      <c r="DD1471" s="49"/>
      <c r="DE1471" s="49"/>
      <c r="DF1471" s="49"/>
      <c r="DG1471" s="49"/>
      <c r="DH1471" s="49"/>
      <c r="DI1471" s="49"/>
      <c r="DJ1471" s="49"/>
      <c r="DK1471" s="49"/>
      <c r="DL1471" s="49"/>
    </row>
    <row r="1472" spans="1:116" s="17" customFormat="1" ht="30">
      <c r="A1472" s="43" t="s">
        <v>6424</v>
      </c>
      <c r="B1472" s="23">
        <v>1459</v>
      </c>
      <c r="C1472" s="44">
        <v>5408</v>
      </c>
      <c r="D1472" s="44"/>
      <c r="E1472" s="45" t="s">
        <v>6438</v>
      </c>
      <c r="F1472" s="45" t="s">
        <v>6439</v>
      </c>
      <c r="G1472" s="35" t="s">
        <v>1349</v>
      </c>
      <c r="H1472" s="48" t="s">
        <v>4243</v>
      </c>
      <c r="I1472" s="45" t="s">
        <v>127</v>
      </c>
      <c r="J1472" s="45" t="s">
        <v>6440</v>
      </c>
      <c r="K1472" s="46">
        <v>150</v>
      </c>
      <c r="L1472" s="45" t="s">
        <v>83</v>
      </c>
      <c r="M1472" s="47">
        <v>1</v>
      </c>
      <c r="N1472" s="45" t="s">
        <v>47</v>
      </c>
      <c r="O1472" s="45" t="s">
        <v>6428</v>
      </c>
      <c r="P1472" s="45" t="s">
        <v>6441</v>
      </c>
      <c r="Q1472" s="45" t="s">
        <v>6442</v>
      </c>
      <c r="R1472" s="29">
        <v>6.33</v>
      </c>
      <c r="S1472" s="30"/>
      <c r="T1472" s="31">
        <v>5.04</v>
      </c>
      <c r="U1472" s="9">
        <v>5.04</v>
      </c>
      <c r="V1472" s="29">
        <v>5.67</v>
      </c>
      <c r="W1472" s="30">
        <v>6.99</v>
      </c>
      <c r="X1472" s="30"/>
      <c r="Y1472" s="30"/>
      <c r="Z1472" s="30"/>
      <c r="AA1472" s="30"/>
      <c r="AB1472" s="30"/>
      <c r="AC1472" s="30"/>
      <c r="AD1472" s="30"/>
      <c r="AE1472" s="32">
        <v>5.67</v>
      </c>
      <c r="AN1472" s="33">
        <v>6.33</v>
      </c>
      <c r="AO1472" s="17" t="s">
        <v>213</v>
      </c>
      <c r="AP1472" s="32" t="s">
        <v>214</v>
      </c>
      <c r="AQ1472" s="17" t="e">
        <f>AVERAGE(SMALL(AE1472:AI1472,1),SMALL(AE1472:AI1472,2))</f>
        <v>#NUM!</v>
      </c>
      <c r="AR1472" s="17" t="e">
        <f>IF(R1472 &lt;=( AVERAGE(SMALL(AE1472:AI1472,1),SMALL(AE1472:AI1472,2))), R1472, "")</f>
        <v>#NUM!</v>
      </c>
      <c r="AS1472" s="17" t="e">
        <f>AVERAGE(SMALL(AJ1472:AM1472,1),SMALL(AJ1472:AM1472,2))</f>
        <v>#NUM!</v>
      </c>
      <c r="AT1472" s="17">
        <f>T1472*1.075</f>
        <v>5.4180000000000001</v>
      </c>
      <c r="AU1472" s="17">
        <f>U1472*1.075</f>
        <v>5.4180000000000001</v>
      </c>
      <c r="AV1472" s="30">
        <f>MIN(AN1472,AT1472,AU1472)</f>
        <v>5.4180000000000001</v>
      </c>
      <c r="AW1472" s="17" t="s">
        <v>75</v>
      </c>
      <c r="AX1472" s="17" t="s">
        <v>76</v>
      </c>
      <c r="AY1472" s="33">
        <v>5.42</v>
      </c>
      <c r="AZ1472" s="34">
        <f>IF(AND(AY1472&gt;0,AY1472&lt;=10),AY1472*0.25,IF(AND(AY1472&gt;10,AY1472&lt;=50),AY1472*0.17,IF(AND(AY1472&gt;10,AY1472&lt;=100),AY1472*0.12,IF(AY1472&gt;100,AY1472*0.1))))</f>
        <v>1.355</v>
      </c>
      <c r="BA1472" s="35">
        <f>AZ1472+AY1472</f>
        <v>6.7750000000000004</v>
      </c>
      <c r="BB1472" s="33">
        <f>BA1472+BA1472*0.08</f>
        <v>7.3170000000000002</v>
      </c>
      <c r="BP1472" s="49"/>
      <c r="BQ1472" s="49"/>
      <c r="BR1472" s="49"/>
      <c r="BS1472" s="49"/>
      <c r="BT1472" s="49"/>
      <c r="BU1472" s="49"/>
      <c r="BV1472" s="49"/>
      <c r="BW1472" s="49"/>
      <c r="BX1472" s="49"/>
      <c r="BY1472" s="49"/>
      <c r="BZ1472" s="49"/>
      <c r="CA1472" s="49"/>
      <c r="CB1472" s="49"/>
      <c r="CC1472" s="49"/>
      <c r="CD1472" s="49"/>
      <c r="CE1472" s="49"/>
      <c r="CF1472" s="49"/>
      <c r="CG1472" s="49"/>
      <c r="CH1472" s="49"/>
      <c r="CI1472" s="49"/>
      <c r="CJ1472" s="49"/>
      <c r="CK1472" s="49"/>
      <c r="CL1472" s="49"/>
      <c r="CM1472" s="49"/>
      <c r="CN1472" s="49"/>
      <c r="CO1472" s="49"/>
      <c r="CP1472" s="49"/>
      <c r="CQ1472" s="49"/>
      <c r="CR1472" s="49"/>
      <c r="CS1472" s="49"/>
      <c r="CT1472" s="49"/>
      <c r="CU1472" s="49"/>
      <c r="CV1472" s="49"/>
      <c r="CW1472" s="49"/>
      <c r="CX1472" s="49"/>
      <c r="CY1472" s="49"/>
      <c r="CZ1472" s="49"/>
      <c r="DA1472" s="49"/>
      <c r="DB1472" s="49"/>
      <c r="DC1472" s="49"/>
      <c r="DD1472" s="49"/>
      <c r="DE1472" s="49"/>
      <c r="DF1472" s="49"/>
      <c r="DG1472" s="49"/>
      <c r="DH1472" s="49"/>
      <c r="DI1472" s="49"/>
      <c r="DJ1472" s="49"/>
      <c r="DK1472" s="49"/>
      <c r="DL1472" s="49"/>
    </row>
    <row r="1473" spans="1:116" s="17" customFormat="1" ht="30">
      <c r="A1473" s="43" t="s">
        <v>6424</v>
      </c>
      <c r="B1473" s="23">
        <v>1470</v>
      </c>
      <c r="C1473" s="44">
        <v>5454</v>
      </c>
      <c r="D1473" s="44"/>
      <c r="E1473" s="45" t="s">
        <v>6475</v>
      </c>
      <c r="F1473" s="45" t="s">
        <v>6476</v>
      </c>
      <c r="G1473" s="35" t="s">
        <v>1135</v>
      </c>
      <c r="H1473" s="48" t="s">
        <v>130</v>
      </c>
      <c r="I1473" s="45" t="s">
        <v>45</v>
      </c>
      <c r="J1473" s="45" t="s">
        <v>6477</v>
      </c>
      <c r="K1473" s="46"/>
      <c r="L1473" s="45"/>
      <c r="M1473" s="47">
        <v>7</v>
      </c>
      <c r="N1473" s="45" t="s">
        <v>47</v>
      </c>
      <c r="O1473" s="45" t="s">
        <v>6428</v>
      </c>
      <c r="P1473" s="45" t="s">
        <v>6478</v>
      </c>
      <c r="Q1473" s="45" t="s">
        <v>6479</v>
      </c>
      <c r="R1473" s="29">
        <v>6.65</v>
      </c>
      <c r="S1473" s="30"/>
      <c r="T1473" s="31">
        <v>5.3</v>
      </c>
      <c r="U1473" s="9">
        <v>5.3</v>
      </c>
      <c r="V1473" s="29">
        <v>5.96</v>
      </c>
      <c r="W1473" s="30">
        <v>7.35</v>
      </c>
      <c r="X1473" s="30"/>
      <c r="Y1473" s="30"/>
      <c r="Z1473" s="30"/>
      <c r="AA1473" s="30"/>
      <c r="AB1473" s="30"/>
      <c r="AC1473" s="30"/>
      <c r="AD1473" s="30"/>
      <c r="AE1473" s="32">
        <v>5.96</v>
      </c>
      <c r="AN1473" s="33">
        <v>6.65</v>
      </c>
      <c r="AO1473" s="17" t="s">
        <v>51</v>
      </c>
      <c r="AP1473" s="32" t="s">
        <v>52</v>
      </c>
      <c r="AQ1473" s="17" t="e">
        <f>AVERAGE(SMALL(AE1473:AI1473,1),SMALL(AE1473:AI1473,2))</f>
        <v>#NUM!</v>
      </c>
      <c r="AR1473" s="17" t="e">
        <f>IF(R1473 &lt;=( AVERAGE(SMALL(AE1473:AI1473,1),SMALL(AE1473:AI1473,2))), R1473, "")</f>
        <v>#NUM!</v>
      </c>
      <c r="AS1473" s="17" t="e">
        <f>AVERAGE(SMALL(AJ1473:AM1473,1),SMALL(AJ1473:AM1473,2))</f>
        <v>#NUM!</v>
      </c>
      <c r="AT1473" s="17">
        <f>T1473*1.075</f>
        <v>5.6974999999999998</v>
      </c>
      <c r="AU1473" s="17">
        <f>U1473*1.075</f>
        <v>5.6974999999999998</v>
      </c>
      <c r="AV1473" s="30">
        <f>MIN(AN1473,AT1473,AU1473)</f>
        <v>5.6974999999999998</v>
      </c>
      <c r="AW1473" s="17" t="s">
        <v>75</v>
      </c>
      <c r="AX1473" s="17" t="s">
        <v>76</v>
      </c>
      <c r="AY1473" s="33">
        <v>5.6970000000000001</v>
      </c>
      <c r="AZ1473" s="34">
        <f>IF(AND(AY1473&gt;0,AY1473&lt;=10),AY1473*0.25,IF(AND(AY1473&gt;10,AY1473&lt;=50),AY1473*0.17,IF(AND(AY1473&gt;10,AY1473&lt;=100),AY1473*0.12,IF(AY1473&gt;100,AY1473*0.1))))</f>
        <v>1.42425</v>
      </c>
      <c r="BA1473" s="35">
        <f>AZ1473+AY1473</f>
        <v>7.1212499999999999</v>
      </c>
      <c r="BB1473" s="33">
        <f>BA1473+BA1473*0.08</f>
        <v>7.69095</v>
      </c>
      <c r="BP1473" s="49"/>
      <c r="BQ1473" s="49"/>
      <c r="BR1473" s="49"/>
      <c r="BS1473" s="49"/>
      <c r="BT1473" s="49"/>
      <c r="BU1473" s="49"/>
      <c r="BV1473" s="49"/>
      <c r="BW1473" s="49"/>
      <c r="BX1473" s="49"/>
      <c r="BY1473" s="49"/>
      <c r="BZ1473" s="49"/>
      <c r="CA1473" s="49"/>
      <c r="CB1473" s="49"/>
      <c r="CC1473" s="49"/>
      <c r="CD1473" s="49"/>
      <c r="CE1473" s="49"/>
      <c r="CF1473" s="49"/>
      <c r="CG1473" s="49"/>
      <c r="CH1473" s="49"/>
      <c r="CI1473" s="49"/>
      <c r="CJ1473" s="49"/>
      <c r="CK1473" s="49"/>
      <c r="CL1473" s="49"/>
      <c r="CM1473" s="49"/>
      <c r="CN1473" s="49"/>
      <c r="CO1473" s="49"/>
      <c r="CP1473" s="49"/>
      <c r="CQ1473" s="49"/>
      <c r="CR1473" s="49"/>
      <c r="CS1473" s="49"/>
      <c r="CT1473" s="49"/>
      <c r="CU1473" s="49"/>
      <c r="CV1473" s="49"/>
      <c r="CW1473" s="49"/>
      <c r="CX1473" s="49"/>
      <c r="CY1473" s="49"/>
      <c r="CZ1473" s="49"/>
      <c r="DA1473" s="49"/>
      <c r="DB1473" s="49"/>
      <c r="DC1473" s="49"/>
      <c r="DD1473" s="49"/>
      <c r="DE1473" s="49"/>
      <c r="DF1473" s="49"/>
      <c r="DG1473" s="49"/>
      <c r="DH1473" s="49"/>
      <c r="DI1473" s="49"/>
      <c r="DJ1473" s="49"/>
      <c r="DK1473" s="49"/>
      <c r="DL1473" s="49"/>
    </row>
    <row r="1474" spans="1:116" s="17" customFormat="1" ht="30">
      <c r="A1474" s="43" t="s">
        <v>6424</v>
      </c>
      <c r="B1474" s="23">
        <v>1467</v>
      </c>
      <c r="C1474" s="44">
        <v>5462</v>
      </c>
      <c r="D1474" s="44"/>
      <c r="E1474" s="45" t="s">
        <v>6467</v>
      </c>
      <c r="F1474" s="45" t="s">
        <v>6468</v>
      </c>
      <c r="G1474" s="35" t="s">
        <v>293</v>
      </c>
      <c r="H1474" s="48" t="s">
        <v>105</v>
      </c>
      <c r="I1474" s="45" t="s">
        <v>45</v>
      </c>
      <c r="J1474" s="45" t="s">
        <v>6456</v>
      </c>
      <c r="K1474" s="46"/>
      <c r="L1474" s="45"/>
      <c r="M1474" s="47">
        <v>28</v>
      </c>
      <c r="N1474" s="45" t="s">
        <v>47</v>
      </c>
      <c r="O1474" s="45" t="s">
        <v>6428</v>
      </c>
      <c r="P1474" s="45" t="s">
        <v>6469</v>
      </c>
      <c r="Q1474" s="45" t="s">
        <v>6470</v>
      </c>
      <c r="R1474" s="29">
        <v>6.85</v>
      </c>
      <c r="S1474" s="30"/>
      <c r="T1474" s="31">
        <v>5.46</v>
      </c>
      <c r="U1474" s="9">
        <v>5.46</v>
      </c>
      <c r="V1474" s="29">
        <v>6.14</v>
      </c>
      <c r="W1474" s="30">
        <v>7.57</v>
      </c>
      <c r="X1474" s="30"/>
      <c r="Y1474" s="30"/>
      <c r="Z1474" s="30"/>
      <c r="AA1474" s="30"/>
      <c r="AB1474" s="30"/>
      <c r="AC1474" s="30"/>
      <c r="AD1474" s="30"/>
      <c r="AE1474" s="32">
        <v>6.14</v>
      </c>
      <c r="AN1474" s="33">
        <v>6.85</v>
      </c>
      <c r="AO1474" s="17" t="s">
        <v>51</v>
      </c>
      <c r="AP1474" s="32" t="s">
        <v>52</v>
      </c>
      <c r="AQ1474" s="17" t="e">
        <f>AVERAGE(SMALL(AE1474:AI1474,1),SMALL(AE1474:AI1474,2))</f>
        <v>#NUM!</v>
      </c>
      <c r="AR1474" s="17" t="e">
        <f>IF(R1474 &lt;=( AVERAGE(SMALL(AE1474:AI1474,1),SMALL(AE1474:AI1474,2))), R1474, "")</f>
        <v>#NUM!</v>
      </c>
      <c r="AS1474" s="17" t="e">
        <f>AVERAGE(SMALL(AJ1474:AM1474,1),SMALL(AJ1474:AM1474,2))</f>
        <v>#NUM!</v>
      </c>
      <c r="AT1474" s="17">
        <f>T1474*1.075</f>
        <v>5.8694999999999995</v>
      </c>
      <c r="AU1474" s="17">
        <f>U1474*1.075</f>
        <v>5.8694999999999995</v>
      </c>
      <c r="AV1474" s="30">
        <f>MIN(AN1474,AT1474,AU1474)</f>
        <v>5.8694999999999995</v>
      </c>
      <c r="AW1474" s="17" t="s">
        <v>75</v>
      </c>
      <c r="AX1474" s="17" t="s">
        <v>76</v>
      </c>
      <c r="AY1474" s="33">
        <v>5.87</v>
      </c>
      <c r="AZ1474" s="34">
        <f>IF(AND(AY1474&gt;0,AY1474&lt;=10),AY1474*0.25,IF(AND(AY1474&gt;10,AY1474&lt;=50),AY1474*0.17,IF(AND(AY1474&gt;10,AY1474&lt;=100),AY1474*0.12,IF(AY1474&gt;100,AY1474*0.1))))</f>
        <v>1.4675</v>
      </c>
      <c r="BA1474" s="35">
        <f>AZ1474+AY1474</f>
        <v>7.3375000000000004</v>
      </c>
      <c r="BB1474" s="33">
        <f>BA1474+BA1474*0.08</f>
        <v>7.9245000000000001</v>
      </c>
    </row>
    <row r="1475" spans="1:116" s="17" customFormat="1" ht="30">
      <c r="A1475" s="43" t="s">
        <v>6424</v>
      </c>
      <c r="B1475" s="23">
        <v>1468</v>
      </c>
      <c r="C1475" s="44">
        <v>5461</v>
      </c>
      <c r="D1475" s="44"/>
      <c r="E1475" s="45" t="s">
        <v>6467</v>
      </c>
      <c r="F1475" s="45" t="s">
        <v>6468</v>
      </c>
      <c r="G1475" s="35" t="s">
        <v>293</v>
      </c>
      <c r="H1475" s="48" t="s">
        <v>298</v>
      </c>
      <c r="I1475" s="45" t="s">
        <v>302</v>
      </c>
      <c r="J1475" s="45" t="s">
        <v>6471</v>
      </c>
      <c r="K1475" s="46"/>
      <c r="L1475" s="45"/>
      <c r="M1475" s="47">
        <v>28</v>
      </c>
      <c r="N1475" s="45" t="s">
        <v>47</v>
      </c>
      <c r="O1475" s="45" t="s">
        <v>6428</v>
      </c>
      <c r="P1475" s="45" t="s">
        <v>6472</v>
      </c>
      <c r="Q1475" s="45" t="s">
        <v>6473</v>
      </c>
      <c r="R1475" s="29">
        <v>7.13</v>
      </c>
      <c r="S1475" s="30"/>
      <c r="T1475" s="31">
        <v>5.46</v>
      </c>
      <c r="U1475" s="9">
        <v>5.46</v>
      </c>
      <c r="V1475" s="29">
        <v>5.87</v>
      </c>
      <c r="W1475" s="30">
        <v>7.87</v>
      </c>
      <c r="X1475" s="30"/>
      <c r="Y1475" s="30"/>
      <c r="Z1475" s="30"/>
      <c r="AA1475" s="30"/>
      <c r="AB1475" s="30"/>
      <c r="AC1475" s="30"/>
      <c r="AD1475" s="30"/>
      <c r="AE1475" s="32">
        <v>5.87</v>
      </c>
      <c r="AN1475" s="33">
        <v>6.87</v>
      </c>
      <c r="AO1475" s="17" t="s">
        <v>213</v>
      </c>
      <c r="AP1475" s="32" t="s">
        <v>214</v>
      </c>
      <c r="AQ1475" s="17" t="e">
        <f>AVERAGE(SMALL(AE1475:AI1475,1),SMALL(AE1475:AI1475,2))</f>
        <v>#NUM!</v>
      </c>
      <c r="AR1475" s="17" t="e">
        <f>IF(R1475 &lt;=( AVERAGE(SMALL(AE1475:AI1475,1),SMALL(AE1475:AI1475,2))), R1475, "")</f>
        <v>#NUM!</v>
      </c>
      <c r="AS1475" s="17" t="e">
        <f>AVERAGE(SMALL(AJ1475:AM1475,1),SMALL(AJ1475:AM1475,2))</f>
        <v>#NUM!</v>
      </c>
      <c r="AT1475" s="17">
        <f>T1475*1.075</f>
        <v>5.8694999999999995</v>
      </c>
      <c r="AU1475" s="17">
        <f>U1475*1.075</f>
        <v>5.8694999999999995</v>
      </c>
      <c r="AV1475" s="30">
        <f>MIN(AN1475,AT1475,AU1475)</f>
        <v>5.8694999999999995</v>
      </c>
      <c r="AW1475" s="17" t="s">
        <v>75</v>
      </c>
      <c r="AX1475" s="17" t="s">
        <v>76</v>
      </c>
      <c r="AY1475" s="33">
        <v>5.87</v>
      </c>
      <c r="AZ1475" s="34">
        <f>IF(AND(AY1475&gt;0,AY1475&lt;=10),AY1475*0.25,IF(AND(AY1475&gt;10,AY1475&lt;=50),AY1475*0.17,IF(AND(AY1475&gt;10,AY1475&lt;=100),AY1475*0.12,IF(AY1475&gt;100,AY1475*0.1))))</f>
        <v>1.4675</v>
      </c>
      <c r="BA1475" s="35">
        <f>AZ1475+AY1475</f>
        <v>7.3375000000000004</v>
      </c>
      <c r="BB1475" s="33">
        <f>BA1475+BA1475*0.08</f>
        <v>7.9245000000000001</v>
      </c>
    </row>
    <row r="1476" spans="1:116" s="17" customFormat="1" ht="30">
      <c r="A1476" s="43" t="s">
        <v>6424</v>
      </c>
      <c r="B1476" s="23">
        <v>1469</v>
      </c>
      <c r="C1476" s="44">
        <v>5463</v>
      </c>
      <c r="D1476" s="44"/>
      <c r="E1476" s="45" t="s">
        <v>6467</v>
      </c>
      <c r="F1476" s="45" t="s">
        <v>6468</v>
      </c>
      <c r="G1476" s="35" t="s">
        <v>293</v>
      </c>
      <c r="H1476" s="48" t="s">
        <v>305</v>
      </c>
      <c r="I1476" s="45" t="s">
        <v>302</v>
      </c>
      <c r="J1476" s="45" t="s">
        <v>6471</v>
      </c>
      <c r="K1476" s="46"/>
      <c r="L1476" s="45"/>
      <c r="M1476" s="47">
        <v>28</v>
      </c>
      <c r="N1476" s="45" t="s">
        <v>47</v>
      </c>
      <c r="O1476" s="45" t="s">
        <v>6428</v>
      </c>
      <c r="P1476" s="45" t="s">
        <v>6472</v>
      </c>
      <c r="Q1476" s="45" t="s">
        <v>6474</v>
      </c>
      <c r="R1476" s="29">
        <v>8.02</v>
      </c>
      <c r="S1476" s="30"/>
      <c r="T1476" s="31">
        <v>5.46</v>
      </c>
      <c r="U1476" s="9">
        <v>5.46</v>
      </c>
      <c r="V1476" s="29">
        <v>7.18</v>
      </c>
      <c r="W1476" s="30">
        <v>8.86</v>
      </c>
      <c r="X1476" s="30"/>
      <c r="Y1476" s="30"/>
      <c r="Z1476" s="30"/>
      <c r="AA1476" s="30"/>
      <c r="AB1476" s="30"/>
      <c r="AC1476" s="30"/>
      <c r="AD1476" s="30"/>
      <c r="AE1476" s="32">
        <v>7.18</v>
      </c>
      <c r="AN1476" s="33">
        <v>8.02</v>
      </c>
      <c r="AO1476" s="17" t="s">
        <v>51</v>
      </c>
      <c r="AP1476" s="32" t="s">
        <v>52</v>
      </c>
      <c r="AQ1476" s="17" t="e">
        <f>AVERAGE(SMALL(AE1476:AI1476,1),SMALL(AE1476:AI1476,2))</f>
        <v>#NUM!</v>
      </c>
      <c r="AR1476" s="17" t="e">
        <f>IF(R1476 &lt;=( AVERAGE(SMALL(AE1476:AI1476,1),SMALL(AE1476:AI1476,2))), R1476, "")</f>
        <v>#NUM!</v>
      </c>
      <c r="AS1476" s="17" t="e">
        <f>AVERAGE(SMALL(AJ1476:AM1476,1),SMALL(AJ1476:AM1476,2))</f>
        <v>#NUM!</v>
      </c>
      <c r="AT1476" s="17">
        <f>T1476*1.075</f>
        <v>5.8694999999999995</v>
      </c>
      <c r="AU1476" s="17">
        <f>U1476*1.075</f>
        <v>5.8694999999999995</v>
      </c>
      <c r="AV1476" s="30">
        <f>MIN(AN1476,AT1476,AU1476)</f>
        <v>5.8694999999999995</v>
      </c>
      <c r="AW1476" s="17" t="s">
        <v>75</v>
      </c>
      <c r="AX1476" s="17" t="s">
        <v>76</v>
      </c>
      <c r="AY1476" s="33">
        <v>5.87</v>
      </c>
      <c r="AZ1476" s="34">
        <f>IF(AND(AY1476&gt;0,AY1476&lt;=10),AY1476*0.25,IF(AND(AY1476&gt;10,AY1476&lt;=50),AY1476*0.17,IF(AND(AY1476&gt;10,AY1476&lt;=100),AY1476*0.12,IF(AY1476&gt;100,AY1476*0.1))))</f>
        <v>1.4675</v>
      </c>
      <c r="BA1476" s="35">
        <f>AZ1476+AY1476</f>
        <v>7.3375000000000004</v>
      </c>
      <c r="BB1476" s="33">
        <f>BA1476+BA1476*0.08</f>
        <v>7.9245000000000001</v>
      </c>
    </row>
    <row r="1477" spans="1:116" s="17" customFormat="1" ht="30">
      <c r="A1477" s="43" t="s">
        <v>6424</v>
      </c>
      <c r="B1477" s="23">
        <v>1475</v>
      </c>
      <c r="C1477" s="44">
        <v>5419</v>
      </c>
      <c r="D1477" s="44"/>
      <c r="E1477" s="45" t="s">
        <v>6493</v>
      </c>
      <c r="F1477" s="45" t="s">
        <v>6494</v>
      </c>
      <c r="G1477" s="35" t="s">
        <v>1273</v>
      </c>
      <c r="H1477" s="48" t="s">
        <v>60</v>
      </c>
      <c r="I1477" s="45" t="s">
        <v>45</v>
      </c>
      <c r="J1477" s="45" t="s">
        <v>6497</v>
      </c>
      <c r="K1477" s="46"/>
      <c r="L1477" s="45"/>
      <c r="M1477" s="47">
        <v>28</v>
      </c>
      <c r="N1477" s="45" t="s">
        <v>47</v>
      </c>
      <c r="O1477" s="45" t="s">
        <v>6428</v>
      </c>
      <c r="P1477" s="45" t="s">
        <v>6472</v>
      </c>
      <c r="Q1477" s="45" t="s">
        <v>6498</v>
      </c>
      <c r="R1477" s="29">
        <v>6.85</v>
      </c>
      <c r="S1477" s="30"/>
      <c r="T1477" s="31">
        <v>5.46</v>
      </c>
      <c r="U1477" s="9">
        <v>5.46</v>
      </c>
      <c r="V1477" s="29">
        <v>6.14</v>
      </c>
      <c r="W1477" s="30">
        <v>7.57</v>
      </c>
      <c r="X1477" s="30"/>
      <c r="Y1477" s="30"/>
      <c r="Z1477" s="30"/>
      <c r="AA1477" s="30"/>
      <c r="AB1477" s="30"/>
      <c r="AC1477" s="30"/>
      <c r="AD1477" s="30"/>
      <c r="AE1477" s="32">
        <v>6.14</v>
      </c>
      <c r="AN1477" s="33">
        <v>6.85</v>
      </c>
      <c r="AO1477" s="17" t="s">
        <v>51</v>
      </c>
      <c r="AP1477" s="32" t="s">
        <v>52</v>
      </c>
      <c r="AQ1477" s="17" t="e">
        <f>AVERAGE(SMALL(AE1477:AI1477,1),SMALL(AE1477:AI1477,2))</f>
        <v>#NUM!</v>
      </c>
      <c r="AR1477" s="17" t="e">
        <f>IF(R1477 &lt;=( AVERAGE(SMALL(AE1477:AI1477,1),SMALL(AE1477:AI1477,2))), R1477, "")</f>
        <v>#NUM!</v>
      </c>
      <c r="AS1477" s="17" t="e">
        <f>AVERAGE(SMALL(AJ1477:AM1477,1),SMALL(AJ1477:AM1477,2))</f>
        <v>#NUM!</v>
      </c>
      <c r="AT1477" s="17">
        <f>T1477*1.075</f>
        <v>5.8694999999999995</v>
      </c>
      <c r="AU1477" s="17">
        <f>U1477*1.075</f>
        <v>5.8694999999999995</v>
      </c>
      <c r="AV1477" s="30">
        <f>MIN(AN1477,AT1477,AU1477)</f>
        <v>5.8694999999999995</v>
      </c>
      <c r="AW1477" s="17" t="s">
        <v>75</v>
      </c>
      <c r="AX1477" s="17" t="s">
        <v>76</v>
      </c>
      <c r="AY1477" s="33">
        <v>5.87</v>
      </c>
      <c r="AZ1477" s="34">
        <f>IF(AND(AY1477&gt;0,AY1477&lt;=10),AY1477*0.25,IF(AND(AY1477&gt;10,AY1477&lt;=50),AY1477*0.17,IF(AND(AY1477&gt;10,AY1477&lt;=100),AY1477*0.12,IF(AY1477&gt;100,AY1477*0.1))))</f>
        <v>1.4675</v>
      </c>
      <c r="BA1477" s="35">
        <f>AZ1477+AY1477</f>
        <v>7.3375000000000004</v>
      </c>
      <c r="BB1477" s="33">
        <f>BA1477+BA1477*0.08</f>
        <v>7.9245000000000001</v>
      </c>
      <c r="BP1477" s="49"/>
      <c r="BQ1477" s="49"/>
      <c r="BR1477" s="49"/>
      <c r="BS1477" s="49"/>
      <c r="BT1477" s="49"/>
      <c r="BU1477" s="49"/>
      <c r="BV1477" s="49"/>
      <c r="BW1477" s="49"/>
      <c r="BX1477" s="49"/>
      <c r="BY1477" s="49"/>
      <c r="BZ1477" s="49"/>
      <c r="CA1477" s="49"/>
      <c r="CB1477" s="49"/>
      <c r="CC1477" s="49"/>
      <c r="CD1477" s="49"/>
      <c r="CE1477" s="49"/>
      <c r="CF1477" s="49"/>
      <c r="CG1477" s="49"/>
      <c r="CH1477" s="49"/>
      <c r="CI1477" s="49"/>
      <c r="CJ1477" s="49"/>
      <c r="CK1477" s="49"/>
      <c r="CL1477" s="49"/>
      <c r="CM1477" s="49"/>
      <c r="CN1477" s="49"/>
      <c r="CO1477" s="49"/>
      <c r="CP1477" s="49"/>
      <c r="CQ1477" s="49"/>
      <c r="CR1477" s="49"/>
      <c r="CS1477" s="49"/>
      <c r="CT1477" s="49"/>
      <c r="CU1477" s="49"/>
      <c r="CV1477" s="49"/>
      <c r="CW1477" s="49"/>
      <c r="CX1477" s="49"/>
      <c r="CY1477" s="49"/>
      <c r="CZ1477" s="49"/>
      <c r="DA1477" s="49"/>
      <c r="DB1477" s="49"/>
      <c r="DC1477" s="49"/>
      <c r="DD1477" s="49"/>
      <c r="DE1477" s="49"/>
      <c r="DF1477" s="49"/>
      <c r="DG1477" s="49"/>
      <c r="DH1477" s="49"/>
      <c r="DI1477" s="49"/>
      <c r="DJ1477" s="49"/>
      <c r="DK1477" s="49"/>
      <c r="DL1477" s="49"/>
    </row>
    <row r="1478" spans="1:116" s="17" customFormat="1" ht="30">
      <c r="A1478" s="43" t="s">
        <v>6424</v>
      </c>
      <c r="B1478" s="23">
        <v>1458</v>
      </c>
      <c r="C1478" s="44">
        <v>5409</v>
      </c>
      <c r="D1478" s="44"/>
      <c r="E1478" s="45" t="s">
        <v>6434</v>
      </c>
      <c r="F1478" s="45" t="s">
        <v>4160</v>
      </c>
      <c r="G1478" s="35" t="s">
        <v>773</v>
      </c>
      <c r="H1478" s="48" t="s">
        <v>130</v>
      </c>
      <c r="I1478" s="45" t="s">
        <v>45</v>
      </c>
      <c r="J1478" s="45" t="s">
        <v>6435</v>
      </c>
      <c r="K1478" s="46"/>
      <c r="L1478" s="45"/>
      <c r="M1478" s="47">
        <v>20</v>
      </c>
      <c r="N1478" s="45" t="s">
        <v>47</v>
      </c>
      <c r="O1478" s="45" t="s">
        <v>6428</v>
      </c>
      <c r="P1478" s="45" t="s">
        <v>6436</v>
      </c>
      <c r="Q1478" s="45" t="s">
        <v>6437</v>
      </c>
      <c r="R1478" s="29">
        <v>13.12</v>
      </c>
      <c r="S1478" s="30"/>
      <c r="T1478" s="31">
        <v>6</v>
      </c>
      <c r="U1478" s="9">
        <v>6</v>
      </c>
      <c r="V1478" s="29">
        <v>11.75</v>
      </c>
      <c r="W1478" s="30">
        <v>14.49</v>
      </c>
      <c r="X1478" s="30"/>
      <c r="Y1478" s="30"/>
      <c r="Z1478" s="30"/>
      <c r="AA1478" s="30"/>
      <c r="AB1478" s="30"/>
      <c r="AC1478" s="30"/>
      <c r="AD1478" s="30"/>
      <c r="AE1478" s="32">
        <v>11.75</v>
      </c>
      <c r="AN1478" s="33">
        <v>13.12</v>
      </c>
      <c r="AO1478" s="17" t="s">
        <v>51</v>
      </c>
      <c r="AP1478" s="32" t="s">
        <v>52</v>
      </c>
      <c r="AQ1478" s="17" t="e">
        <f>AVERAGE(SMALL(AE1478:AI1478,1),SMALL(AE1478:AI1478,2))</f>
        <v>#NUM!</v>
      </c>
      <c r="AR1478" s="17" t="e">
        <f>IF(R1478 &lt;=( AVERAGE(SMALL(AE1478:AI1478,1),SMALL(AE1478:AI1478,2))), R1478, "")</f>
        <v>#NUM!</v>
      </c>
      <c r="AS1478" s="17" t="e">
        <f>AVERAGE(SMALL(AJ1478:AM1478,1),SMALL(AJ1478:AM1478,2))</f>
        <v>#NUM!</v>
      </c>
      <c r="AT1478" s="17">
        <f>T1478*1.075</f>
        <v>6.4499999999999993</v>
      </c>
      <c r="AU1478" s="17">
        <f>U1478*1.075</f>
        <v>6.4499999999999993</v>
      </c>
      <c r="AV1478" s="30">
        <f>MIN(AN1478,AT1478,AU1478)</f>
        <v>6.4499999999999993</v>
      </c>
      <c r="AW1478" s="17" t="s">
        <v>75</v>
      </c>
      <c r="AX1478" s="17" t="s">
        <v>76</v>
      </c>
      <c r="AY1478" s="33">
        <v>6.45</v>
      </c>
      <c r="AZ1478" s="34">
        <f>IF(AND(AY1478&gt;0,AY1478&lt;=10),AY1478*0.25,IF(AND(AY1478&gt;10,AY1478&lt;=50),AY1478*0.17,IF(AND(AY1478&gt;10,AY1478&lt;=100),AY1478*0.12,IF(AY1478&gt;100,AY1478*0.1))))</f>
        <v>1.6125</v>
      </c>
      <c r="BA1478" s="35">
        <f>AZ1478+AY1478</f>
        <v>8.0625</v>
      </c>
      <c r="BB1478" s="33">
        <f>BA1478+BA1478*0.08</f>
        <v>8.7074999999999996</v>
      </c>
      <c r="BP1478" s="49"/>
      <c r="BQ1478" s="49"/>
      <c r="BR1478" s="49"/>
      <c r="BS1478" s="49"/>
      <c r="BT1478" s="49"/>
      <c r="BU1478" s="49"/>
      <c r="BV1478" s="49"/>
      <c r="BW1478" s="49"/>
      <c r="BX1478" s="49"/>
      <c r="BY1478" s="49"/>
      <c r="BZ1478" s="49"/>
      <c r="CA1478" s="49"/>
      <c r="CB1478" s="49"/>
      <c r="CC1478" s="49"/>
      <c r="CD1478" s="49"/>
      <c r="CE1478" s="49"/>
      <c r="CF1478" s="49"/>
      <c r="CG1478" s="49"/>
      <c r="CH1478" s="49"/>
      <c r="CI1478" s="49"/>
      <c r="CJ1478" s="49"/>
      <c r="CK1478" s="49"/>
      <c r="CL1478" s="49"/>
      <c r="CM1478" s="49"/>
      <c r="CN1478" s="49"/>
      <c r="CO1478" s="49"/>
      <c r="CP1478" s="49"/>
      <c r="CQ1478" s="49"/>
      <c r="CR1478" s="49"/>
      <c r="CS1478" s="49"/>
      <c r="CT1478" s="49"/>
      <c r="CU1478" s="49"/>
      <c r="CV1478" s="49"/>
      <c r="CW1478" s="49"/>
      <c r="CX1478" s="49"/>
      <c r="CY1478" s="49"/>
      <c r="CZ1478" s="49"/>
      <c r="DA1478" s="49"/>
      <c r="DB1478" s="49"/>
      <c r="DC1478" s="49"/>
      <c r="DD1478" s="49"/>
      <c r="DE1478" s="49"/>
      <c r="DF1478" s="49"/>
      <c r="DG1478" s="49"/>
      <c r="DH1478" s="49"/>
      <c r="DI1478" s="49"/>
      <c r="DJ1478" s="49"/>
      <c r="DK1478" s="49"/>
      <c r="DL1478" s="49"/>
    </row>
    <row r="1479" spans="1:116" s="17" customFormat="1" ht="30">
      <c r="A1479" s="43" t="s">
        <v>6424</v>
      </c>
      <c r="B1479" s="23">
        <v>1471</v>
      </c>
      <c r="C1479" s="44">
        <v>5666</v>
      </c>
      <c r="D1479" s="44"/>
      <c r="E1479" s="45" t="s">
        <v>6480</v>
      </c>
      <c r="F1479" s="45" t="s">
        <v>6481</v>
      </c>
      <c r="G1479" s="35" t="s">
        <v>4665</v>
      </c>
      <c r="H1479" s="48" t="s">
        <v>60</v>
      </c>
      <c r="I1479" s="45" t="s">
        <v>575</v>
      </c>
      <c r="J1479" s="45" t="s">
        <v>6482</v>
      </c>
      <c r="K1479" s="46"/>
      <c r="L1479" s="45"/>
      <c r="M1479" s="47">
        <v>28</v>
      </c>
      <c r="N1479" s="45" t="s">
        <v>47</v>
      </c>
      <c r="O1479" s="45" t="s">
        <v>6428</v>
      </c>
      <c r="P1479" s="45" t="s">
        <v>6432</v>
      </c>
      <c r="Q1479" s="45" t="s">
        <v>6483</v>
      </c>
      <c r="R1479" s="29">
        <v>10.050000000000001</v>
      </c>
      <c r="S1479" s="30"/>
      <c r="T1479" s="31">
        <v>8</v>
      </c>
      <c r="U1479" s="9">
        <v>8</v>
      </c>
      <c r="V1479" s="29">
        <v>9</v>
      </c>
      <c r="W1479" s="30">
        <v>11.1</v>
      </c>
      <c r="X1479" s="30"/>
      <c r="Y1479" s="30"/>
      <c r="Z1479" s="30"/>
      <c r="AA1479" s="30"/>
      <c r="AB1479" s="30"/>
      <c r="AC1479" s="30"/>
      <c r="AD1479" s="30"/>
      <c r="AE1479" s="32">
        <v>9</v>
      </c>
      <c r="AN1479" s="33">
        <v>10.5</v>
      </c>
      <c r="AO1479" s="17" t="s">
        <v>51</v>
      </c>
      <c r="AP1479" s="32" t="s">
        <v>52</v>
      </c>
      <c r="AQ1479" s="17" t="e">
        <f>AVERAGE(SMALL(AE1479:AI1479,1),SMALL(AE1479:AI1479,2))</f>
        <v>#NUM!</v>
      </c>
      <c r="AR1479" s="17" t="e">
        <f>IF(R1479 &lt;=( AVERAGE(SMALL(AE1479:AI1479,1),SMALL(AE1479:AI1479,2))), R1479, "")</f>
        <v>#NUM!</v>
      </c>
      <c r="AS1479" s="17" t="e">
        <f>AVERAGE(SMALL(AJ1479:AM1479,1),SMALL(AJ1479:AM1479,2))</f>
        <v>#NUM!</v>
      </c>
      <c r="AT1479" s="17">
        <f>T1479*1.075</f>
        <v>8.6</v>
      </c>
      <c r="AU1479" s="17">
        <f>U1479*1.075</f>
        <v>8.6</v>
      </c>
      <c r="AV1479" s="30">
        <f>MIN(AN1479,AT1479,AU1479)</f>
        <v>8.6</v>
      </c>
      <c r="AW1479" s="17" t="s">
        <v>75</v>
      </c>
      <c r="AX1479" s="17" t="s">
        <v>76</v>
      </c>
      <c r="AY1479" s="33">
        <v>8.6</v>
      </c>
      <c r="AZ1479" s="34">
        <f>IF(AND(AY1479&gt;0,AY1479&lt;=10),AY1479*0.25,IF(AND(AY1479&gt;10,AY1479&lt;=50),AY1479*0.17,IF(AND(AY1479&gt;10,AY1479&lt;=100),AY1479*0.12,IF(AY1479&gt;100,AY1479*0.1))))</f>
        <v>2.15</v>
      </c>
      <c r="BA1479" s="35">
        <f>AZ1479+AY1479</f>
        <v>10.75</v>
      </c>
      <c r="BB1479" s="33">
        <f>BA1479+BA1479*0.08</f>
        <v>11.61</v>
      </c>
    </row>
    <row r="1480" spans="1:116" s="17" customFormat="1" ht="30" hidden="1">
      <c r="A1480" s="88" t="s">
        <v>6505</v>
      </c>
      <c r="B1480" s="89">
        <v>1478</v>
      </c>
      <c r="C1480" s="24"/>
      <c r="D1480" s="24"/>
      <c r="E1480" s="26" t="s">
        <v>6506</v>
      </c>
      <c r="F1480" s="26" t="s">
        <v>6507</v>
      </c>
      <c r="G1480" s="25" t="s">
        <v>6508</v>
      </c>
      <c r="H1480" s="22" t="s">
        <v>6509</v>
      </c>
      <c r="I1480" s="26" t="s">
        <v>6221</v>
      </c>
      <c r="J1480" s="26" t="s">
        <v>6510</v>
      </c>
      <c r="K1480" s="27">
        <v>10</v>
      </c>
      <c r="L1480" s="26" t="s">
        <v>83</v>
      </c>
      <c r="M1480" s="28">
        <v>10</v>
      </c>
      <c r="N1480" s="26" t="s">
        <v>47</v>
      </c>
      <c r="O1480" s="90" t="s">
        <v>6511</v>
      </c>
      <c r="P1480" s="90" t="s">
        <v>6512</v>
      </c>
      <c r="Q1480" s="90" t="s">
        <v>6513</v>
      </c>
      <c r="R1480" s="29">
        <v>22.06</v>
      </c>
      <c r="S1480" s="30"/>
      <c r="T1480" s="31">
        <v>22.06</v>
      </c>
      <c r="U1480" s="9">
        <v>7.75</v>
      </c>
      <c r="V1480" s="29">
        <v>22.06</v>
      </c>
      <c r="W1480" s="30"/>
      <c r="X1480" s="30"/>
      <c r="Y1480" s="30"/>
      <c r="Z1480" s="30"/>
      <c r="AA1480" s="30"/>
      <c r="AB1480" s="30"/>
      <c r="AC1480" s="30"/>
      <c r="AD1480" s="30"/>
      <c r="AE1480" s="32"/>
      <c r="AN1480" s="33"/>
      <c r="AP1480" s="32"/>
      <c r="AQ1480" s="17" t="e">
        <f>AVERAGE(SMALL(AE1480:AI1480,1),SMALL(AE1480:AI1480,2))</f>
        <v>#NUM!</v>
      </c>
      <c r="AR1480" s="17" t="e">
        <f>IF(R1480 &lt;=( AVERAGE(SMALL(AE1480:AI1480,1),SMALL(AE1480:AI1480,2))), R1480, "")</f>
        <v>#NUM!</v>
      </c>
      <c r="AS1480" s="17" t="e">
        <f>AVERAGE(SMALL(AJ1480:AM1480,1),SMALL(AJ1480:AM1480,2))</f>
        <v>#NUM!</v>
      </c>
      <c r="AT1480" s="17">
        <f>T1480*1.075</f>
        <v>23.714499999999997</v>
      </c>
      <c r="AU1480" s="17">
        <f>U1480*1.075</f>
        <v>8.3312499999999989</v>
      </c>
      <c r="AV1480" s="30">
        <f>MIN(AN1480,AT1480,AU1480)</f>
        <v>8.3312499999999989</v>
      </c>
      <c r="AW1480" s="17" t="s">
        <v>75</v>
      </c>
      <c r="AX1480" s="17" t="s">
        <v>76</v>
      </c>
      <c r="AY1480" s="33">
        <v>8.33</v>
      </c>
      <c r="AZ1480" s="34">
        <f>IF(AND(AY1480&gt;0,AY1480&lt;=10),AY1480*0.25,IF(AND(AY1480&gt;10,AY1480&lt;=50),AY1480*0.17,IF(AND(AY1480&gt;10,AY1480&lt;=100),AY1480*0.12,IF(AY1480&gt;100,AY1480*0.1))))</f>
        <v>2.0825</v>
      </c>
      <c r="BA1480" s="35">
        <f>AZ1480+AY1480</f>
        <v>10.4125</v>
      </c>
      <c r="BB1480" s="33">
        <f>BA1480+BA1480*0.08</f>
        <v>11.2455</v>
      </c>
      <c r="BP1480" s="18"/>
      <c r="BQ1480" s="18"/>
      <c r="BR1480" s="18"/>
      <c r="BS1480" s="18"/>
      <c r="BT1480" s="18"/>
      <c r="BU1480" s="18"/>
      <c r="BV1480" s="18"/>
      <c r="BW1480" s="18"/>
      <c r="BX1480" s="18"/>
      <c r="BY1480" s="18"/>
      <c r="BZ1480" s="18"/>
      <c r="CA1480" s="18"/>
      <c r="CB1480" s="18"/>
      <c r="CC1480" s="18"/>
      <c r="CD1480" s="18"/>
      <c r="CE1480" s="18"/>
      <c r="CF1480" s="18"/>
      <c r="CG1480" s="18"/>
      <c r="CH1480" s="18"/>
      <c r="CI1480" s="18"/>
      <c r="CJ1480" s="18"/>
      <c r="CK1480" s="18"/>
      <c r="CL1480" s="18"/>
      <c r="CM1480" s="18"/>
      <c r="CN1480" s="18"/>
      <c r="CO1480" s="18"/>
      <c r="CP1480" s="18"/>
      <c r="CQ1480" s="18"/>
      <c r="CR1480" s="18"/>
      <c r="CS1480" s="18"/>
      <c r="CT1480" s="18"/>
      <c r="CU1480" s="18"/>
      <c r="CV1480" s="18"/>
      <c r="CW1480" s="18"/>
      <c r="CX1480" s="18"/>
      <c r="CY1480" s="18"/>
      <c r="CZ1480" s="18"/>
      <c r="DA1480" s="18"/>
      <c r="DB1480" s="18"/>
      <c r="DC1480" s="18"/>
      <c r="DD1480" s="18"/>
      <c r="DE1480" s="18"/>
      <c r="DF1480" s="18"/>
      <c r="DG1480" s="18"/>
      <c r="DH1480" s="18"/>
      <c r="DI1480" s="18"/>
      <c r="DJ1480" s="18"/>
      <c r="DK1480" s="18"/>
      <c r="DL1480" s="18"/>
    </row>
    <row r="1481" spans="1:116" s="17" customFormat="1" ht="45" hidden="1">
      <c r="A1481" s="88" t="s">
        <v>6514</v>
      </c>
      <c r="B1481" s="89">
        <v>1479</v>
      </c>
      <c r="C1481" s="24"/>
      <c r="D1481" s="24"/>
      <c r="E1481" s="26" t="s">
        <v>6515</v>
      </c>
      <c r="F1481" s="26" t="s">
        <v>6516</v>
      </c>
      <c r="G1481" s="25" t="s">
        <v>6517</v>
      </c>
      <c r="H1481" s="22" t="s">
        <v>2754</v>
      </c>
      <c r="I1481" s="26" t="s">
        <v>396</v>
      </c>
      <c r="J1481" s="26" t="s">
        <v>6518</v>
      </c>
      <c r="K1481" s="27">
        <v>5</v>
      </c>
      <c r="L1481" s="26" t="s">
        <v>83</v>
      </c>
      <c r="M1481" s="28">
        <v>10</v>
      </c>
      <c r="N1481" s="26" t="s">
        <v>47</v>
      </c>
      <c r="O1481" s="90" t="s">
        <v>6511</v>
      </c>
      <c r="P1481" s="90" t="s">
        <v>6512</v>
      </c>
      <c r="Q1481" s="90" t="s">
        <v>6519</v>
      </c>
      <c r="R1481" s="29">
        <v>50.29</v>
      </c>
      <c r="S1481" s="30"/>
      <c r="T1481" s="31">
        <v>60</v>
      </c>
      <c r="U1481" s="9">
        <v>9.5</v>
      </c>
      <c r="V1481" s="29">
        <v>50.29</v>
      </c>
      <c r="W1481" s="30"/>
      <c r="X1481" s="30"/>
      <c r="Y1481" s="30"/>
      <c r="Z1481" s="30"/>
      <c r="AA1481" s="30"/>
      <c r="AB1481" s="30"/>
      <c r="AC1481" s="30"/>
      <c r="AD1481" s="30"/>
      <c r="AE1481" s="32"/>
      <c r="AN1481" s="33"/>
      <c r="AP1481" s="32"/>
      <c r="AQ1481" s="17" t="e">
        <f>AVERAGE(SMALL(AE1481:AI1481,1),SMALL(AE1481:AI1481,2))</f>
        <v>#NUM!</v>
      </c>
      <c r="AR1481" s="17" t="e">
        <f>IF(R1481 &lt;=( AVERAGE(SMALL(AE1481:AI1481,1),SMALL(AE1481:AI1481,2))), R1481, "")</f>
        <v>#NUM!</v>
      </c>
      <c r="AS1481" s="17" t="e">
        <f>AVERAGE(SMALL(AJ1481:AM1481,1),SMALL(AJ1481:AM1481,2))</f>
        <v>#NUM!</v>
      </c>
      <c r="AT1481" s="17">
        <f>T1481*1.075</f>
        <v>64.5</v>
      </c>
      <c r="AU1481" s="17">
        <f>U1481*1.075</f>
        <v>10.2125</v>
      </c>
      <c r="AV1481" s="30">
        <f>MIN(AN1481,AT1481,AU1481)</f>
        <v>10.2125</v>
      </c>
      <c r="AW1481" s="17" t="s">
        <v>75</v>
      </c>
      <c r="AX1481" s="17" t="s">
        <v>76</v>
      </c>
      <c r="AY1481" s="33">
        <v>10.212</v>
      </c>
      <c r="AZ1481" s="34">
        <f>IF(AND(AY1481&gt;0,AY1481&lt;=10),AY1481*0.25,IF(AND(AY1481&gt;10,AY1481&lt;=50),AY1481*0.17,IF(AND(AY1481&gt;10,AY1481&lt;=100),AY1481*0.12,IF(AY1481&gt;100,AY1481*0.1))))</f>
        <v>1.73604</v>
      </c>
      <c r="BA1481" s="35">
        <f>AZ1481+AY1481</f>
        <v>11.948039999999999</v>
      </c>
      <c r="BB1481" s="33">
        <f>BA1481+BA1481*0.08</f>
        <v>12.903883199999999</v>
      </c>
      <c r="BP1481" s="18"/>
      <c r="BQ1481" s="18"/>
      <c r="BR1481" s="18"/>
      <c r="BS1481" s="18"/>
      <c r="BT1481" s="18"/>
      <c r="BU1481" s="18"/>
      <c r="BV1481" s="18"/>
      <c r="BW1481" s="18"/>
      <c r="BX1481" s="18"/>
      <c r="BY1481" s="18"/>
      <c r="BZ1481" s="18"/>
      <c r="CA1481" s="18"/>
      <c r="CB1481" s="18"/>
      <c r="CC1481" s="18"/>
      <c r="CD1481" s="18"/>
      <c r="CE1481" s="18"/>
      <c r="CF1481" s="18"/>
      <c r="CG1481" s="18"/>
      <c r="CH1481" s="18"/>
      <c r="CI1481" s="18"/>
      <c r="CJ1481" s="18"/>
      <c r="CK1481" s="18"/>
      <c r="CL1481" s="18"/>
      <c r="CM1481" s="18"/>
      <c r="CN1481" s="18"/>
      <c r="CO1481" s="18"/>
      <c r="CP1481" s="18"/>
      <c r="CQ1481" s="18"/>
      <c r="CR1481" s="18"/>
      <c r="CS1481" s="18"/>
      <c r="CT1481" s="18"/>
      <c r="CU1481" s="18"/>
      <c r="CV1481" s="18"/>
      <c r="CW1481" s="18"/>
      <c r="CX1481" s="18"/>
      <c r="CY1481" s="18"/>
      <c r="CZ1481" s="18"/>
      <c r="DA1481" s="18"/>
      <c r="DB1481" s="18"/>
      <c r="DC1481" s="18"/>
      <c r="DD1481" s="18"/>
      <c r="DE1481" s="18"/>
      <c r="DF1481" s="18"/>
      <c r="DG1481" s="18"/>
      <c r="DH1481" s="18"/>
      <c r="DI1481" s="18"/>
      <c r="DJ1481" s="18"/>
      <c r="DK1481" s="18"/>
      <c r="DL1481" s="18"/>
    </row>
    <row r="1482" spans="1:116" s="49" customFormat="1" ht="75">
      <c r="A1482" s="22" t="s">
        <v>6520</v>
      </c>
      <c r="B1482" s="23">
        <v>1482</v>
      </c>
      <c r="C1482" s="24"/>
      <c r="D1482" s="24"/>
      <c r="E1482" s="26" t="s">
        <v>6521</v>
      </c>
      <c r="F1482" s="26" t="s">
        <v>6527</v>
      </c>
      <c r="G1482" s="25" t="s">
        <v>725</v>
      </c>
      <c r="H1482" s="22" t="s">
        <v>228</v>
      </c>
      <c r="I1482" s="26" t="s">
        <v>45</v>
      </c>
      <c r="J1482" s="26" t="s">
        <v>6528</v>
      </c>
      <c r="K1482" s="27"/>
      <c r="L1482" s="26"/>
      <c r="M1482" s="28">
        <v>20</v>
      </c>
      <c r="N1482" s="26" t="s">
        <v>47</v>
      </c>
      <c r="O1482" s="26" t="s">
        <v>6523</v>
      </c>
      <c r="P1482" s="26" t="s">
        <v>6524</v>
      </c>
      <c r="Q1482" s="26" t="s">
        <v>6529</v>
      </c>
      <c r="R1482" s="29">
        <v>2.96</v>
      </c>
      <c r="S1482" s="30"/>
      <c r="T1482" s="31">
        <v>2.5499999999999998</v>
      </c>
      <c r="U1482" s="9">
        <v>2.5499999999999998</v>
      </c>
      <c r="V1482" s="29">
        <v>1.69</v>
      </c>
      <c r="W1482" s="30">
        <v>3.1360000000000001</v>
      </c>
      <c r="X1482" s="30"/>
      <c r="Y1482" s="30"/>
      <c r="Z1482" s="30"/>
      <c r="AA1482" s="30"/>
      <c r="AB1482" s="30"/>
      <c r="AC1482" s="30"/>
      <c r="AD1482" s="30"/>
      <c r="AE1482" s="32">
        <v>2.14</v>
      </c>
      <c r="AF1482" s="17"/>
      <c r="AG1482" s="17"/>
      <c r="AH1482" s="17"/>
      <c r="AI1482" s="17"/>
      <c r="AJ1482" s="17"/>
      <c r="AK1482" s="17"/>
      <c r="AL1482" s="17"/>
      <c r="AM1482" s="17">
        <v>2.14</v>
      </c>
      <c r="AN1482" s="33"/>
      <c r="AO1482" s="17"/>
      <c r="AP1482" s="32"/>
      <c r="AQ1482" s="17" t="e">
        <f>AVERAGE(SMALL(AE1482:AI1482,1),SMALL(AE1482:AI1482,2))</f>
        <v>#NUM!</v>
      </c>
      <c r="AR1482" s="17" t="e">
        <f>IF(R1482 &lt;=( AVERAGE(SMALL(AE1482:AI1482,1),SMALL(AE1482:AI1482,2))), R1482, "")</f>
        <v>#NUM!</v>
      </c>
      <c r="AS1482" s="17" t="e">
        <f>AVERAGE(SMALL(AJ1482:AM1482,1),SMALL(AJ1482:AM1482,2))</f>
        <v>#NUM!</v>
      </c>
      <c r="AT1482" s="17">
        <f>T1482*1.075</f>
        <v>2.7412499999999995</v>
      </c>
      <c r="AU1482" s="17">
        <f>U1482*1.075</f>
        <v>2.7412499999999995</v>
      </c>
      <c r="AV1482" s="30">
        <f>MIN(AN1482,AT1482,AU1482)</f>
        <v>2.7412499999999995</v>
      </c>
      <c r="AW1482" s="17" t="s">
        <v>338</v>
      </c>
      <c r="AX1482" s="17" t="s">
        <v>339</v>
      </c>
      <c r="AY1482" s="33">
        <v>1.1459999999999999</v>
      </c>
      <c r="AZ1482" s="34">
        <f>IF(AND(AY1482&gt;0,AY1482&lt;=10),AY1482*0.25,IF(AND(AY1482&gt;10,AY1482&lt;=50),AY1482*0.17,IF(AND(AY1482&gt;10,AY1482&lt;=100),AY1482*0.12,IF(AY1482&gt;100,AY1482*0.1))))</f>
        <v>0.28649999999999998</v>
      </c>
      <c r="BA1482" s="35">
        <f>AZ1482+AY1482</f>
        <v>1.4324999999999999</v>
      </c>
      <c r="BB1482" s="33">
        <f>BA1482+BA1482*0.08</f>
        <v>1.5470999999999999</v>
      </c>
      <c r="BC1482" s="17"/>
      <c r="BD1482" s="17"/>
      <c r="BE1482" s="17"/>
      <c r="BF1482" s="17"/>
      <c r="BG1482" s="17"/>
      <c r="BH1482" s="17"/>
      <c r="BI1482" s="17"/>
      <c r="BJ1482" s="17"/>
      <c r="BK1482" s="17"/>
      <c r="BL1482" s="17"/>
      <c r="BM1482" s="17"/>
      <c r="BN1482" s="17"/>
      <c r="BO1482" s="17"/>
      <c r="BP1482" s="18"/>
      <c r="BQ1482" s="18"/>
      <c r="BR1482" s="18"/>
      <c r="BS1482" s="18"/>
      <c r="BT1482" s="18"/>
      <c r="BU1482" s="18"/>
      <c r="BV1482" s="18"/>
      <c r="BW1482" s="18"/>
      <c r="BX1482" s="18"/>
      <c r="BY1482" s="18"/>
      <c r="BZ1482" s="18"/>
      <c r="CA1482" s="18"/>
      <c r="CB1482" s="18"/>
      <c r="CC1482" s="18"/>
      <c r="CD1482" s="18"/>
      <c r="CE1482" s="18"/>
      <c r="CF1482" s="18"/>
      <c r="CG1482" s="18"/>
      <c r="CH1482" s="18"/>
      <c r="CI1482" s="18"/>
      <c r="CJ1482" s="18"/>
      <c r="CK1482" s="18"/>
      <c r="CL1482" s="18"/>
      <c r="CM1482" s="18"/>
      <c r="CN1482" s="18"/>
      <c r="CO1482" s="18"/>
      <c r="CP1482" s="18"/>
      <c r="CQ1482" s="18"/>
      <c r="CR1482" s="18"/>
      <c r="CS1482" s="18"/>
      <c r="CT1482" s="18"/>
      <c r="CU1482" s="18"/>
      <c r="CV1482" s="18"/>
      <c r="CW1482" s="18"/>
      <c r="CX1482" s="18"/>
      <c r="CY1482" s="18"/>
      <c r="CZ1482" s="18"/>
      <c r="DA1482" s="18"/>
      <c r="DB1482" s="18"/>
      <c r="DC1482" s="18"/>
      <c r="DD1482" s="18"/>
      <c r="DE1482" s="18"/>
      <c r="DF1482" s="18"/>
      <c r="DG1482" s="18"/>
      <c r="DH1482" s="18"/>
      <c r="DI1482" s="18"/>
      <c r="DJ1482" s="18"/>
      <c r="DK1482" s="18"/>
      <c r="DL1482" s="18"/>
    </row>
    <row r="1483" spans="1:116" s="49" customFormat="1" ht="30">
      <c r="A1483" s="22" t="s">
        <v>6520</v>
      </c>
      <c r="B1483" s="23">
        <v>1481</v>
      </c>
      <c r="C1483" s="24"/>
      <c r="D1483" s="24"/>
      <c r="E1483" s="26" t="s">
        <v>6521</v>
      </c>
      <c r="F1483" s="26" t="s">
        <v>957</v>
      </c>
      <c r="G1483" s="25" t="s">
        <v>958</v>
      </c>
      <c r="H1483" s="22">
        <v>0.1</v>
      </c>
      <c r="I1483" s="26" t="s">
        <v>6526</v>
      </c>
      <c r="J1483" s="26">
        <v>0.1</v>
      </c>
      <c r="K1483" s="27">
        <v>100</v>
      </c>
      <c r="L1483" s="26" t="s">
        <v>71</v>
      </c>
      <c r="M1483" s="28">
        <v>1</v>
      </c>
      <c r="N1483" s="26" t="s">
        <v>47</v>
      </c>
      <c r="O1483" s="26" t="s">
        <v>6523</v>
      </c>
      <c r="P1483" s="26" t="s">
        <v>609</v>
      </c>
      <c r="Q1483" s="26" t="s">
        <v>6525</v>
      </c>
      <c r="R1483" s="29">
        <v>4.5</v>
      </c>
      <c r="S1483" s="30"/>
      <c r="T1483" s="31"/>
      <c r="U1483" s="9">
        <v>1.35</v>
      </c>
      <c r="V1483" s="29">
        <v>5.54</v>
      </c>
      <c r="W1483" s="30">
        <v>5.6840000000000002</v>
      </c>
      <c r="X1483" s="30"/>
      <c r="Y1483" s="30"/>
      <c r="Z1483" s="30"/>
      <c r="AA1483" s="30"/>
      <c r="AB1483" s="30"/>
      <c r="AC1483" s="30"/>
      <c r="AD1483" s="30"/>
      <c r="AE1483" s="32">
        <v>5.54</v>
      </c>
      <c r="AF1483" s="17"/>
      <c r="AG1483" s="17"/>
      <c r="AH1483" s="17"/>
      <c r="AI1483" s="17"/>
      <c r="AJ1483" s="17"/>
      <c r="AK1483" s="17"/>
      <c r="AL1483" s="17"/>
      <c r="AM1483" s="17">
        <v>5.54</v>
      </c>
      <c r="AN1483" s="33"/>
      <c r="AO1483" s="17"/>
      <c r="AP1483" s="32"/>
      <c r="AQ1483" s="17" t="e">
        <f>AVERAGE(SMALL(AE1483:AI1483,1),SMALL(AE1483:AI1483,2))</f>
        <v>#NUM!</v>
      </c>
      <c r="AR1483" s="17" t="e">
        <f>IF(R1483 &lt;=( AVERAGE(SMALL(AE1483:AI1483,1),SMALL(AE1483:AI1483,2))), R1483, "")</f>
        <v>#NUM!</v>
      </c>
      <c r="AS1483" s="17" t="e">
        <f>AVERAGE(SMALL(AJ1483:AM1483,1),SMALL(AJ1483:AM1483,2))</f>
        <v>#NUM!</v>
      </c>
      <c r="AT1483" s="17">
        <f>T1483*1.075</f>
        <v>0</v>
      </c>
      <c r="AU1483" s="17">
        <f>U1483*1.075</f>
        <v>1.4512499999999999</v>
      </c>
      <c r="AV1483" s="30">
        <f>MIN(AN1483,AT1483,AU1483)</f>
        <v>0</v>
      </c>
      <c r="AW1483" s="17" t="s">
        <v>75</v>
      </c>
      <c r="AX1483" s="17" t="s">
        <v>76</v>
      </c>
      <c r="AY1483" s="33">
        <v>1.4510000000000001</v>
      </c>
      <c r="AZ1483" s="34">
        <f>IF(AND(AY1483&gt;0,AY1483&lt;=10),AY1483*0.25,IF(AND(AY1483&gt;10,AY1483&lt;=50),AY1483*0.17,IF(AND(AY1483&gt;10,AY1483&lt;=100),AY1483*0.12,IF(AY1483&gt;100,AY1483*0.1))))</f>
        <v>0.36275000000000002</v>
      </c>
      <c r="BA1483" s="35">
        <f>AZ1483+AY1483</f>
        <v>1.8137500000000002</v>
      </c>
      <c r="BB1483" s="33">
        <f>BA1483+BA1483*0.08</f>
        <v>1.9588500000000002</v>
      </c>
      <c r="BC1483" s="17"/>
      <c r="BD1483" s="17"/>
      <c r="BE1483" s="17"/>
      <c r="BF1483" s="17"/>
      <c r="BG1483" s="17"/>
      <c r="BH1483" s="17"/>
      <c r="BI1483" s="17"/>
      <c r="BJ1483" s="17"/>
      <c r="BK1483" s="17"/>
      <c r="BL1483" s="17"/>
      <c r="BM1483" s="17"/>
      <c r="BN1483" s="17"/>
      <c r="BO1483" s="17"/>
      <c r="BP1483" s="18"/>
      <c r="BQ1483" s="18"/>
      <c r="BR1483" s="18"/>
      <c r="BS1483" s="18"/>
      <c r="BT1483" s="18"/>
      <c r="BU1483" s="18"/>
      <c r="BV1483" s="18"/>
      <c r="BW1483" s="18"/>
      <c r="BX1483" s="18"/>
      <c r="BY1483" s="18"/>
      <c r="BZ1483" s="18"/>
      <c r="CA1483" s="18"/>
      <c r="CB1483" s="18"/>
      <c r="CC1483" s="18"/>
      <c r="CD1483" s="18"/>
      <c r="CE1483" s="18"/>
      <c r="CF1483" s="18"/>
      <c r="CG1483" s="18"/>
      <c r="CH1483" s="18"/>
      <c r="CI1483" s="18"/>
      <c r="CJ1483" s="18"/>
      <c r="CK1483" s="18"/>
      <c r="CL1483" s="18"/>
      <c r="CM1483" s="18"/>
      <c r="CN1483" s="18"/>
      <c r="CO1483" s="18"/>
      <c r="CP1483" s="18"/>
      <c r="CQ1483" s="18"/>
      <c r="CR1483" s="18"/>
      <c r="CS1483" s="18"/>
      <c r="CT1483" s="18"/>
      <c r="CU1483" s="18"/>
      <c r="CV1483" s="18"/>
      <c r="CW1483" s="18"/>
      <c r="CX1483" s="18"/>
      <c r="CY1483" s="18"/>
      <c r="CZ1483" s="18"/>
      <c r="DA1483" s="18"/>
      <c r="DB1483" s="18"/>
      <c r="DC1483" s="18"/>
      <c r="DD1483" s="18"/>
      <c r="DE1483" s="18"/>
      <c r="DF1483" s="18"/>
      <c r="DG1483" s="18"/>
      <c r="DH1483" s="18"/>
      <c r="DI1483" s="18"/>
      <c r="DJ1483" s="18"/>
      <c r="DK1483" s="18"/>
      <c r="DL1483" s="18"/>
    </row>
    <row r="1484" spans="1:116" s="49" customFormat="1" ht="30">
      <c r="A1484" s="22" t="s">
        <v>6520</v>
      </c>
      <c r="B1484" s="23">
        <v>1480</v>
      </c>
      <c r="C1484" s="24"/>
      <c r="D1484" s="24"/>
      <c r="E1484" s="26" t="s">
        <v>6521</v>
      </c>
      <c r="F1484" s="26" t="s">
        <v>957</v>
      </c>
      <c r="G1484" s="25" t="s">
        <v>725</v>
      </c>
      <c r="H1484" s="22" t="s">
        <v>781</v>
      </c>
      <c r="I1484" s="26" t="s">
        <v>127</v>
      </c>
      <c r="J1484" s="26" t="s">
        <v>6522</v>
      </c>
      <c r="K1484" s="27">
        <v>150</v>
      </c>
      <c r="L1484" s="26" t="s">
        <v>83</v>
      </c>
      <c r="M1484" s="28">
        <v>1</v>
      </c>
      <c r="N1484" s="26" t="s">
        <v>47</v>
      </c>
      <c r="O1484" s="26" t="s">
        <v>6523</v>
      </c>
      <c r="P1484" s="26" t="s">
        <v>6524</v>
      </c>
      <c r="Q1484" s="26" t="s">
        <v>6525</v>
      </c>
      <c r="R1484" s="29">
        <v>3.4</v>
      </c>
      <c r="S1484" s="30"/>
      <c r="T1484" s="31">
        <v>2.88</v>
      </c>
      <c r="U1484" s="9">
        <v>2.88</v>
      </c>
      <c r="V1484" s="29">
        <v>3.42</v>
      </c>
      <c r="W1484" s="30">
        <v>3.528</v>
      </c>
      <c r="X1484" s="30"/>
      <c r="Y1484" s="30"/>
      <c r="Z1484" s="30"/>
      <c r="AA1484" s="30"/>
      <c r="AB1484" s="30"/>
      <c r="AC1484" s="30"/>
      <c r="AD1484" s="30"/>
      <c r="AE1484" s="32">
        <v>4.1500000000000004</v>
      </c>
      <c r="AF1484" s="17"/>
      <c r="AG1484" s="17"/>
      <c r="AH1484" s="17"/>
      <c r="AI1484" s="17"/>
      <c r="AJ1484" s="17"/>
      <c r="AK1484" s="17"/>
      <c r="AL1484" s="17"/>
      <c r="AM1484" s="17">
        <v>4.1500000000000004</v>
      </c>
      <c r="AN1484" s="33"/>
      <c r="AO1484" s="17"/>
      <c r="AP1484" s="32"/>
      <c r="AQ1484" s="17" t="e">
        <f>AVERAGE(SMALL(AE1484:AI1484,1),SMALL(AE1484:AI1484,2))</f>
        <v>#NUM!</v>
      </c>
      <c r="AR1484" s="17" t="e">
        <f>IF(R1484 &lt;=( AVERAGE(SMALL(AE1484:AI1484,1),SMALL(AE1484:AI1484,2))), R1484, "")</f>
        <v>#NUM!</v>
      </c>
      <c r="AS1484" s="17" t="e">
        <f>AVERAGE(SMALL(AJ1484:AM1484,1),SMALL(AJ1484:AM1484,2))</f>
        <v>#NUM!</v>
      </c>
      <c r="AT1484" s="17">
        <f>T1484*1.075</f>
        <v>3.0959999999999996</v>
      </c>
      <c r="AU1484" s="17">
        <f>U1484*1.075</f>
        <v>3.0959999999999996</v>
      </c>
      <c r="AV1484" s="30">
        <f>MIN(AN1484,AT1484,AU1484)</f>
        <v>3.0959999999999996</v>
      </c>
      <c r="AW1484" s="17" t="s">
        <v>75</v>
      </c>
      <c r="AX1484" s="17" t="s">
        <v>76</v>
      </c>
      <c r="AY1484" s="33">
        <v>3.0960000000000001</v>
      </c>
      <c r="AZ1484" s="34">
        <f>IF(AND(AY1484&gt;0,AY1484&lt;=10),AY1484*0.25,IF(AND(AY1484&gt;10,AY1484&lt;=50),AY1484*0.17,IF(AND(AY1484&gt;10,AY1484&lt;=100),AY1484*0.12,IF(AY1484&gt;100,AY1484*0.1))))</f>
        <v>0.77400000000000002</v>
      </c>
      <c r="BA1484" s="35">
        <f>AZ1484+AY1484</f>
        <v>3.87</v>
      </c>
      <c r="BB1484" s="33">
        <f>BA1484+BA1484*0.08</f>
        <v>4.1795999999999998</v>
      </c>
      <c r="BC1484" s="17"/>
      <c r="BD1484" s="17"/>
      <c r="BE1484" s="17"/>
      <c r="BF1484" s="17"/>
      <c r="BG1484" s="17"/>
      <c r="BH1484" s="17"/>
      <c r="BI1484" s="17"/>
      <c r="BJ1484" s="17"/>
      <c r="BK1484" s="17"/>
      <c r="BL1484" s="17"/>
      <c r="BM1484" s="17"/>
      <c r="BN1484" s="17"/>
      <c r="BO1484" s="17"/>
      <c r="BP1484" s="18"/>
      <c r="BQ1484" s="18"/>
      <c r="BR1484" s="18"/>
      <c r="BS1484" s="18"/>
      <c r="BT1484" s="18"/>
      <c r="BU1484" s="18"/>
      <c r="BV1484" s="18"/>
      <c r="BW1484" s="18"/>
      <c r="BX1484" s="18"/>
      <c r="BY1484" s="18"/>
      <c r="BZ1484" s="18"/>
      <c r="CA1484" s="18"/>
      <c r="CB1484" s="18"/>
      <c r="CC1484" s="18"/>
      <c r="CD1484" s="18"/>
      <c r="CE1484" s="18"/>
      <c r="CF1484" s="18"/>
      <c r="CG1484" s="18"/>
      <c r="CH1484" s="18"/>
      <c r="CI1484" s="18"/>
      <c r="CJ1484" s="18"/>
      <c r="CK1484" s="18"/>
      <c r="CL1484" s="18"/>
      <c r="CM1484" s="18"/>
      <c r="CN1484" s="18"/>
      <c r="CO1484" s="18"/>
      <c r="CP1484" s="18"/>
      <c r="CQ1484" s="18"/>
      <c r="CR1484" s="18"/>
      <c r="CS1484" s="18"/>
      <c r="CT1484" s="18"/>
      <c r="CU1484" s="18"/>
      <c r="CV1484" s="18"/>
      <c r="CW1484" s="18"/>
      <c r="CX1484" s="18"/>
      <c r="CY1484" s="18"/>
      <c r="CZ1484" s="18"/>
      <c r="DA1484" s="18"/>
      <c r="DB1484" s="18"/>
      <c r="DC1484" s="18"/>
      <c r="DD1484" s="18"/>
      <c r="DE1484" s="18"/>
      <c r="DF1484" s="18"/>
      <c r="DG1484" s="18"/>
      <c r="DH1484" s="18"/>
      <c r="DI1484" s="18"/>
      <c r="DJ1484" s="18"/>
      <c r="DK1484" s="18"/>
      <c r="DL1484" s="18"/>
    </row>
    <row r="1485" spans="1:116" s="49" customFormat="1" ht="30">
      <c r="A1485" s="22" t="s">
        <v>6530</v>
      </c>
      <c r="B1485" s="23">
        <v>1488</v>
      </c>
      <c r="C1485" s="24"/>
      <c r="D1485" s="24"/>
      <c r="E1485" s="26" t="s">
        <v>6552</v>
      </c>
      <c r="F1485" s="26" t="s">
        <v>528</v>
      </c>
      <c r="G1485" s="25" t="s">
        <v>529</v>
      </c>
      <c r="H1485" s="22" t="s">
        <v>222</v>
      </c>
      <c r="I1485" s="26" t="s">
        <v>530</v>
      </c>
      <c r="J1485" s="26" t="s">
        <v>6553</v>
      </c>
      <c r="K1485" s="27"/>
      <c r="L1485" s="26"/>
      <c r="M1485" s="28">
        <v>14</v>
      </c>
      <c r="N1485" s="26" t="s">
        <v>47</v>
      </c>
      <c r="O1485" s="26" t="s">
        <v>6533</v>
      </c>
      <c r="P1485" s="26" t="s">
        <v>6534</v>
      </c>
      <c r="Q1485" s="26" t="s">
        <v>6554</v>
      </c>
      <c r="R1485" s="29">
        <v>4.2699999999999996</v>
      </c>
      <c r="S1485" s="30">
        <v>4.5999999999999996</v>
      </c>
      <c r="T1485" s="31"/>
      <c r="U1485" s="9" t="s">
        <v>58</v>
      </c>
      <c r="V1485" s="29">
        <v>4.7</v>
      </c>
      <c r="W1485" s="30">
        <v>3.85</v>
      </c>
      <c r="X1485" s="30"/>
      <c r="Y1485" s="30"/>
      <c r="Z1485" s="30"/>
      <c r="AA1485" s="30"/>
      <c r="AB1485" s="30"/>
      <c r="AC1485" s="30"/>
      <c r="AD1485" s="30"/>
      <c r="AE1485" s="32"/>
      <c r="AF1485" s="17">
        <v>4.72</v>
      </c>
      <c r="AG1485" s="17"/>
      <c r="AH1485" s="17"/>
      <c r="AI1485" s="17"/>
      <c r="AJ1485" s="17"/>
      <c r="AK1485" s="17"/>
      <c r="AL1485" s="17"/>
      <c r="AM1485" s="17"/>
      <c r="AN1485" s="33"/>
      <c r="AO1485" s="17"/>
      <c r="AP1485" s="32"/>
      <c r="AQ1485" s="17" t="e">
        <f>AVERAGE(SMALL(AE1485:AI1485,1),SMALL(AE1485:AI1485,2))</f>
        <v>#NUM!</v>
      </c>
      <c r="AR1485" s="17" t="e">
        <f>IF(R1485 &lt;=( AVERAGE(SMALL(AE1485:AI1485,1),SMALL(AE1485:AI1485,2))), R1485, "")</f>
        <v>#NUM!</v>
      </c>
      <c r="AS1485" s="17" t="e">
        <f>AVERAGE(SMALL(AJ1485:AM1485,1),SMALL(AJ1485:AM1485,2))</f>
        <v>#NUM!</v>
      </c>
      <c r="AT1485" s="17">
        <f>T1485*1.075</f>
        <v>0</v>
      </c>
      <c r="AU1485" s="17" t="e">
        <f>U1485*1.075</f>
        <v>#VALUE!</v>
      </c>
      <c r="AV1485" s="30" t="e">
        <f>MIN(AN1485,AT1485,AU1485)</f>
        <v>#VALUE!</v>
      </c>
      <c r="AW1485" s="42" t="s">
        <v>53</v>
      </c>
      <c r="AX1485" s="17" t="s">
        <v>52</v>
      </c>
      <c r="AY1485" s="33">
        <v>4.2699999999999996</v>
      </c>
      <c r="AZ1485" s="34">
        <f>IF(AND(AY1485&gt;0,AY1485&lt;=10),AY1485*0.25,IF(AND(AY1485&gt;10,AY1485&lt;=50),AY1485*0.17,IF(AND(AY1485&gt;10,AY1485&lt;=100),AY1485*0.12,IF(AY1485&gt;100,AY1485*0.1))))</f>
        <v>1.0674999999999999</v>
      </c>
      <c r="BA1485" s="35">
        <f>AZ1485+AY1485</f>
        <v>5.3374999999999995</v>
      </c>
      <c r="BB1485" s="33">
        <f>BA1485+BA1485*0.08</f>
        <v>5.7644999999999991</v>
      </c>
      <c r="BC1485" s="17"/>
      <c r="BD1485" s="17"/>
      <c r="BE1485" s="17"/>
      <c r="BF1485" s="17"/>
      <c r="BG1485" s="17"/>
      <c r="BH1485" s="17"/>
      <c r="BI1485" s="17"/>
      <c r="BJ1485" s="17"/>
      <c r="BK1485" s="17"/>
      <c r="BL1485" s="17"/>
      <c r="BM1485" s="17"/>
      <c r="BN1485" s="17"/>
      <c r="BO1485" s="17"/>
      <c r="BP1485" s="18"/>
      <c r="BQ1485" s="18"/>
      <c r="BR1485" s="18"/>
      <c r="BS1485" s="18"/>
      <c r="BT1485" s="18"/>
      <c r="BU1485" s="18"/>
      <c r="BV1485" s="18"/>
      <c r="BW1485" s="18"/>
      <c r="BX1485" s="18"/>
      <c r="BY1485" s="18"/>
      <c r="BZ1485" s="18"/>
      <c r="CA1485" s="18"/>
      <c r="CB1485" s="18"/>
      <c r="CC1485" s="18"/>
      <c r="CD1485" s="18"/>
      <c r="CE1485" s="18"/>
      <c r="CF1485" s="18"/>
      <c r="CG1485" s="18"/>
      <c r="CH1485" s="18"/>
      <c r="CI1485" s="18"/>
      <c r="CJ1485" s="18"/>
      <c r="CK1485" s="18"/>
      <c r="CL1485" s="18"/>
      <c r="CM1485" s="18"/>
      <c r="CN1485" s="18"/>
      <c r="CO1485" s="18"/>
      <c r="CP1485" s="18"/>
      <c r="CQ1485" s="18"/>
      <c r="CR1485" s="18"/>
      <c r="CS1485" s="18"/>
      <c r="CT1485" s="18"/>
      <c r="CU1485" s="18"/>
      <c r="CV1485" s="18"/>
      <c r="CW1485" s="18"/>
      <c r="CX1485" s="18"/>
      <c r="CY1485" s="18"/>
      <c r="CZ1485" s="18"/>
      <c r="DA1485" s="18"/>
      <c r="DB1485" s="18"/>
      <c r="DC1485" s="18"/>
      <c r="DD1485" s="18"/>
      <c r="DE1485" s="18"/>
      <c r="DF1485" s="18"/>
      <c r="DG1485" s="18"/>
      <c r="DH1485" s="18"/>
      <c r="DI1485" s="18"/>
      <c r="DJ1485" s="18"/>
      <c r="DK1485" s="18"/>
      <c r="DL1485" s="18"/>
    </row>
    <row r="1486" spans="1:116" s="49" customFormat="1" ht="30">
      <c r="A1486" s="22" t="s">
        <v>6530</v>
      </c>
      <c r="B1486" s="23">
        <v>1484</v>
      </c>
      <c r="C1486" s="24"/>
      <c r="D1486" s="24"/>
      <c r="E1486" s="26" t="s">
        <v>6536</v>
      </c>
      <c r="F1486" s="26" t="s">
        <v>6537</v>
      </c>
      <c r="G1486" s="25" t="s">
        <v>1658</v>
      </c>
      <c r="H1486" s="22" t="s">
        <v>4765</v>
      </c>
      <c r="I1486" s="26" t="s">
        <v>45</v>
      </c>
      <c r="J1486" s="26" t="s">
        <v>6538</v>
      </c>
      <c r="K1486" s="27"/>
      <c r="L1486" s="26"/>
      <c r="M1486" s="28">
        <v>3</v>
      </c>
      <c r="N1486" s="26" t="s">
        <v>47</v>
      </c>
      <c r="O1486" s="26" t="s">
        <v>6533</v>
      </c>
      <c r="P1486" s="26" t="s">
        <v>6539</v>
      </c>
      <c r="Q1486" s="26" t="s">
        <v>6540</v>
      </c>
      <c r="R1486" s="29">
        <v>4.6500000000000004</v>
      </c>
      <c r="S1486" s="30">
        <v>5</v>
      </c>
      <c r="T1486" s="31"/>
      <c r="U1486" s="9" t="s">
        <v>58</v>
      </c>
      <c r="V1486" s="29">
        <v>5.2</v>
      </c>
      <c r="W1486" s="30">
        <v>4.04</v>
      </c>
      <c r="X1486" s="30"/>
      <c r="Y1486" s="30"/>
      <c r="Z1486" s="30"/>
      <c r="AA1486" s="30"/>
      <c r="AB1486" s="30"/>
      <c r="AC1486" s="30"/>
      <c r="AD1486" s="30"/>
      <c r="AE1486" s="32"/>
      <c r="AF1486" s="17"/>
      <c r="AG1486" s="17"/>
      <c r="AH1486" s="17"/>
      <c r="AI1486" s="17"/>
      <c r="AJ1486" s="17"/>
      <c r="AK1486" s="17"/>
      <c r="AL1486" s="17"/>
      <c r="AM1486" s="17"/>
      <c r="AN1486" s="33"/>
      <c r="AO1486" s="17"/>
      <c r="AP1486" s="32"/>
      <c r="AQ1486" s="17" t="e">
        <f>AVERAGE(SMALL(AE1486:AI1486,1),SMALL(AE1486:AI1486,2))</f>
        <v>#NUM!</v>
      </c>
      <c r="AR1486" s="17" t="e">
        <f>IF(R1486 &lt;=( AVERAGE(SMALL(AE1486:AI1486,1),SMALL(AE1486:AI1486,2))), R1486, "")</f>
        <v>#NUM!</v>
      </c>
      <c r="AS1486" s="17" t="e">
        <f>AVERAGE(SMALL(AJ1486:AM1486,1),SMALL(AJ1486:AM1486,2))</f>
        <v>#NUM!</v>
      </c>
      <c r="AT1486" s="17">
        <f>T1486*1.075</f>
        <v>0</v>
      </c>
      <c r="AU1486" s="17" t="e">
        <f>U1486*1.075</f>
        <v>#VALUE!</v>
      </c>
      <c r="AV1486" s="30" t="e">
        <f>MIN(AN1486,AT1486,AU1486)</f>
        <v>#VALUE!</v>
      </c>
      <c r="AW1486" s="42" t="s">
        <v>53</v>
      </c>
      <c r="AX1486" s="42" t="s">
        <v>52</v>
      </c>
      <c r="AY1486" s="33">
        <v>4.6500000000000004</v>
      </c>
      <c r="AZ1486" s="34">
        <f>IF(AND(AY1486&gt;0,AY1486&lt;=10),AY1486*0.25,IF(AND(AY1486&gt;10,AY1486&lt;=50),AY1486*0.17,IF(AND(AY1486&gt;10,AY1486&lt;=100),AY1486*0.12,IF(AY1486&gt;100,AY1486*0.1))))</f>
        <v>1.1625000000000001</v>
      </c>
      <c r="BA1486" s="35">
        <f>AZ1486+AY1486</f>
        <v>5.8125</v>
      </c>
      <c r="BB1486" s="33">
        <f>BA1486+BA1486*0.08</f>
        <v>6.2774999999999999</v>
      </c>
      <c r="BC1486" s="17"/>
      <c r="BD1486" s="17"/>
      <c r="BE1486" s="17"/>
      <c r="BF1486" s="17"/>
      <c r="BG1486" s="17"/>
      <c r="BH1486" s="17"/>
      <c r="BI1486" s="17"/>
      <c r="BJ1486" s="17"/>
      <c r="BK1486" s="17"/>
      <c r="BL1486" s="17"/>
      <c r="BM1486" s="17"/>
      <c r="BN1486" s="17"/>
      <c r="BO1486" s="17"/>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row>
    <row r="1487" spans="1:116" s="49" customFormat="1" ht="30">
      <c r="A1487" s="22" t="s">
        <v>6530</v>
      </c>
      <c r="B1487" s="23">
        <v>1485</v>
      </c>
      <c r="C1487" s="24"/>
      <c r="D1487" s="24"/>
      <c r="E1487" s="26" t="s">
        <v>6541</v>
      </c>
      <c r="F1487" s="26" t="s">
        <v>6542</v>
      </c>
      <c r="G1487" s="25" t="s">
        <v>820</v>
      </c>
      <c r="H1487" s="22" t="s">
        <v>264</v>
      </c>
      <c r="I1487" s="26" t="s">
        <v>45</v>
      </c>
      <c r="J1487" s="26" t="s">
        <v>1174</v>
      </c>
      <c r="K1487" s="27"/>
      <c r="L1487" s="26"/>
      <c r="M1487" s="28">
        <v>6</v>
      </c>
      <c r="N1487" s="26" t="s">
        <v>47</v>
      </c>
      <c r="O1487" s="26" t="s">
        <v>6533</v>
      </c>
      <c r="P1487" s="26" t="s">
        <v>6543</v>
      </c>
      <c r="Q1487" s="26" t="s">
        <v>6544</v>
      </c>
      <c r="R1487" s="29">
        <v>4.68</v>
      </c>
      <c r="S1487" s="30">
        <v>5.03</v>
      </c>
      <c r="T1487" s="31"/>
      <c r="U1487" s="9" t="s">
        <v>58</v>
      </c>
      <c r="V1487" s="29">
        <v>5.0999999999999996</v>
      </c>
      <c r="W1487" s="30">
        <v>4.26</v>
      </c>
      <c r="X1487" s="30"/>
      <c r="Y1487" s="30"/>
      <c r="Z1487" s="30"/>
      <c r="AA1487" s="30"/>
      <c r="AB1487" s="30"/>
      <c r="AC1487" s="30"/>
      <c r="AD1487" s="30"/>
      <c r="AE1487" s="32"/>
      <c r="AF1487" s="17">
        <v>3.8620000000000001</v>
      </c>
      <c r="AG1487" s="17"/>
      <c r="AH1487" s="17"/>
      <c r="AI1487" s="17"/>
      <c r="AJ1487" s="17"/>
      <c r="AK1487" s="17"/>
      <c r="AL1487" s="17"/>
      <c r="AM1487" s="17"/>
      <c r="AN1487" s="33"/>
      <c r="AO1487" s="17"/>
      <c r="AP1487" s="32"/>
      <c r="AQ1487" s="17" t="e">
        <f>AVERAGE(SMALL(AE1487:AI1487,1),SMALL(AE1487:AI1487,2))</f>
        <v>#NUM!</v>
      </c>
      <c r="AR1487" s="17" t="e">
        <f>IF(R1487 &lt;=( AVERAGE(SMALL(AE1487:AI1487,1),SMALL(AE1487:AI1487,2))), R1487, "")</f>
        <v>#NUM!</v>
      </c>
      <c r="AS1487" s="17" t="e">
        <f>AVERAGE(SMALL(AJ1487:AM1487,1),SMALL(AJ1487:AM1487,2))</f>
        <v>#NUM!</v>
      </c>
      <c r="AT1487" s="17">
        <f>T1487*1.075</f>
        <v>0</v>
      </c>
      <c r="AU1487" s="17" t="e">
        <f>U1487*1.075</f>
        <v>#VALUE!</v>
      </c>
      <c r="AV1487" s="30" t="e">
        <f>MIN(AN1487,AT1487,AU1487)</f>
        <v>#VALUE!</v>
      </c>
      <c r="AW1487" s="42" t="s">
        <v>53</v>
      </c>
      <c r="AX1487" s="17" t="s">
        <v>52</v>
      </c>
      <c r="AY1487" s="33">
        <v>4.68</v>
      </c>
      <c r="AZ1487" s="34">
        <f>IF(AND(AY1487&gt;0,AY1487&lt;=10),AY1487*0.25,IF(AND(AY1487&gt;10,AY1487&lt;=50),AY1487*0.17,IF(AND(AY1487&gt;10,AY1487&lt;=100),AY1487*0.12,IF(AY1487&gt;100,AY1487*0.1))))</f>
        <v>1.17</v>
      </c>
      <c r="BA1487" s="35">
        <f>AZ1487+AY1487</f>
        <v>5.85</v>
      </c>
      <c r="BB1487" s="33">
        <f>BA1487+BA1487*0.08</f>
        <v>6.3179999999999996</v>
      </c>
      <c r="BC1487" s="17"/>
      <c r="BD1487" s="17"/>
      <c r="BE1487" s="17"/>
      <c r="BF1487" s="17"/>
      <c r="BG1487" s="17"/>
      <c r="BH1487" s="17"/>
      <c r="BI1487" s="17"/>
      <c r="BJ1487" s="17"/>
      <c r="BK1487" s="17"/>
      <c r="BL1487" s="17"/>
      <c r="BM1487" s="17"/>
      <c r="BN1487" s="17"/>
      <c r="BO1487" s="17"/>
      <c r="BP1487" s="18"/>
      <c r="BQ1487" s="18"/>
      <c r="BR1487" s="18"/>
      <c r="BS1487" s="18"/>
      <c r="BT1487" s="18"/>
      <c r="BU1487" s="18"/>
      <c r="BV1487" s="18"/>
      <c r="BW1487" s="18"/>
      <c r="BX1487" s="18"/>
      <c r="BY1487" s="18"/>
      <c r="BZ1487" s="18"/>
      <c r="CA1487" s="18"/>
      <c r="CB1487" s="18"/>
      <c r="CC1487" s="18"/>
      <c r="CD1487" s="18"/>
      <c r="CE1487" s="18"/>
      <c r="CF1487" s="18"/>
      <c r="CG1487" s="18"/>
      <c r="CH1487" s="18"/>
      <c r="CI1487" s="18"/>
      <c r="CJ1487" s="18"/>
      <c r="CK1487" s="18"/>
      <c r="CL1487" s="18"/>
      <c r="CM1487" s="18"/>
      <c r="CN1487" s="18"/>
      <c r="CO1487" s="18"/>
      <c r="CP1487" s="18"/>
      <c r="CQ1487" s="18"/>
      <c r="CR1487" s="18"/>
      <c r="CS1487" s="18"/>
      <c r="CT1487" s="18"/>
      <c r="CU1487" s="18"/>
      <c r="CV1487" s="18"/>
      <c r="CW1487" s="18"/>
      <c r="CX1487" s="18"/>
      <c r="CY1487" s="18"/>
      <c r="CZ1487" s="18"/>
      <c r="DA1487" s="18"/>
      <c r="DB1487" s="18"/>
      <c r="DC1487" s="18"/>
      <c r="DD1487" s="18"/>
      <c r="DE1487" s="18"/>
      <c r="DF1487" s="18"/>
      <c r="DG1487" s="18"/>
      <c r="DH1487" s="18"/>
      <c r="DI1487" s="18"/>
      <c r="DJ1487" s="18"/>
      <c r="DK1487" s="18"/>
      <c r="DL1487" s="18"/>
    </row>
    <row r="1488" spans="1:116" s="49" customFormat="1" ht="30">
      <c r="A1488" s="22" t="s">
        <v>6530</v>
      </c>
      <c r="B1488" s="23">
        <v>1487</v>
      </c>
      <c r="C1488" s="24"/>
      <c r="D1488" s="24"/>
      <c r="E1488" s="26" t="s">
        <v>6548</v>
      </c>
      <c r="F1488" s="26" t="s">
        <v>6549</v>
      </c>
      <c r="G1488" s="25" t="s">
        <v>1015</v>
      </c>
      <c r="H1488" s="22" t="s">
        <v>264</v>
      </c>
      <c r="I1488" s="26" t="s">
        <v>45</v>
      </c>
      <c r="J1488" s="26" t="s">
        <v>6550</v>
      </c>
      <c r="K1488" s="27"/>
      <c r="L1488" s="26"/>
      <c r="M1488" s="28">
        <v>5</v>
      </c>
      <c r="N1488" s="26" t="s">
        <v>47</v>
      </c>
      <c r="O1488" s="26" t="s">
        <v>6533</v>
      </c>
      <c r="P1488" s="26" t="s">
        <v>6534</v>
      </c>
      <c r="Q1488" s="26" t="s">
        <v>6551</v>
      </c>
      <c r="R1488" s="29">
        <v>5.125</v>
      </c>
      <c r="S1488" s="30">
        <v>5.5</v>
      </c>
      <c r="T1488" s="31"/>
      <c r="U1488" s="9" t="s">
        <v>58</v>
      </c>
      <c r="V1488" s="29">
        <v>5.6</v>
      </c>
      <c r="W1488" s="30">
        <v>4.6500000000000004</v>
      </c>
      <c r="X1488" s="30"/>
      <c r="Y1488" s="30"/>
      <c r="Z1488" s="30"/>
      <c r="AA1488" s="30"/>
      <c r="AB1488" s="30"/>
      <c r="AC1488" s="30"/>
      <c r="AD1488" s="30"/>
      <c r="AE1488" s="32"/>
      <c r="AF1488" s="17"/>
      <c r="AG1488" s="17"/>
      <c r="AH1488" s="17"/>
      <c r="AI1488" s="17"/>
      <c r="AJ1488" s="17"/>
      <c r="AK1488" s="17"/>
      <c r="AL1488" s="17"/>
      <c r="AM1488" s="17"/>
      <c r="AN1488" s="33"/>
      <c r="AO1488" s="17"/>
      <c r="AP1488" s="32"/>
      <c r="AQ1488" s="17" t="e">
        <f>AVERAGE(SMALL(AE1488:AI1488,1),SMALL(AE1488:AI1488,2))</f>
        <v>#NUM!</v>
      </c>
      <c r="AR1488" s="17" t="e">
        <f>IF(R1488 &lt;=( AVERAGE(SMALL(AE1488:AI1488,1),SMALL(AE1488:AI1488,2))), R1488, "")</f>
        <v>#NUM!</v>
      </c>
      <c r="AS1488" s="17" t="e">
        <f>AVERAGE(SMALL(AJ1488:AM1488,1),SMALL(AJ1488:AM1488,2))</f>
        <v>#NUM!</v>
      </c>
      <c r="AT1488" s="17">
        <f>T1488*1.075</f>
        <v>0</v>
      </c>
      <c r="AU1488" s="17" t="e">
        <f>U1488*1.075</f>
        <v>#VALUE!</v>
      </c>
      <c r="AV1488" s="30" t="e">
        <f>MIN(AN1488,AT1488,AU1488)</f>
        <v>#VALUE!</v>
      </c>
      <c r="AW1488" s="17" t="s">
        <v>53</v>
      </c>
      <c r="AX1488" s="17" t="s">
        <v>52</v>
      </c>
      <c r="AY1488" s="33">
        <v>5.13</v>
      </c>
      <c r="AZ1488" s="34">
        <f>IF(AND(AY1488&gt;0,AY1488&lt;=10),AY1488*0.25,IF(AND(AY1488&gt;10,AY1488&lt;=50),AY1488*0.17,IF(AND(AY1488&gt;10,AY1488&lt;=100),AY1488*0.12,IF(AY1488&gt;100,AY1488*0.1))))</f>
        <v>1.2825</v>
      </c>
      <c r="BA1488" s="35">
        <f>AZ1488+AY1488</f>
        <v>6.4124999999999996</v>
      </c>
      <c r="BB1488" s="33">
        <f>BA1488+BA1488*0.08</f>
        <v>6.9254999999999995</v>
      </c>
      <c r="BC1488" s="17"/>
      <c r="BD1488" s="17"/>
      <c r="BE1488" s="17"/>
      <c r="BF1488" s="17"/>
      <c r="BG1488" s="17"/>
      <c r="BH1488" s="17"/>
      <c r="BI1488" s="17"/>
      <c r="BJ1488" s="17"/>
      <c r="BK1488" s="17"/>
      <c r="BL1488" s="17"/>
      <c r="BM1488" s="17"/>
      <c r="BN1488" s="17"/>
      <c r="BO1488" s="17"/>
      <c r="BP1488" s="18"/>
      <c r="BQ1488" s="18"/>
      <c r="BR1488" s="18"/>
      <c r="BS1488" s="18"/>
      <c r="BT1488" s="18"/>
      <c r="BU1488" s="18"/>
      <c r="BV1488" s="18"/>
      <c r="BW1488" s="18"/>
      <c r="BX1488" s="18"/>
      <c r="BY1488" s="18"/>
      <c r="BZ1488" s="18"/>
      <c r="CA1488" s="18"/>
      <c r="CB1488" s="18"/>
      <c r="CC1488" s="18"/>
      <c r="CD1488" s="18"/>
      <c r="CE1488" s="18"/>
      <c r="CF1488" s="18"/>
      <c r="CG1488" s="18"/>
      <c r="CH1488" s="18"/>
      <c r="CI1488" s="18"/>
      <c r="CJ1488" s="18"/>
      <c r="CK1488" s="18"/>
      <c r="CL1488" s="18"/>
      <c r="CM1488" s="18"/>
      <c r="CN1488" s="18"/>
      <c r="CO1488" s="18"/>
      <c r="CP1488" s="18"/>
      <c r="CQ1488" s="18"/>
      <c r="CR1488" s="18"/>
      <c r="CS1488" s="18"/>
      <c r="CT1488" s="18"/>
      <c r="CU1488" s="18"/>
      <c r="CV1488" s="18"/>
      <c r="CW1488" s="18"/>
      <c r="CX1488" s="18"/>
      <c r="CY1488" s="18"/>
      <c r="CZ1488" s="18"/>
      <c r="DA1488" s="18"/>
      <c r="DB1488" s="18"/>
      <c r="DC1488" s="18"/>
      <c r="DD1488" s="18"/>
      <c r="DE1488" s="18"/>
      <c r="DF1488" s="18"/>
      <c r="DG1488" s="18"/>
      <c r="DH1488" s="18"/>
      <c r="DI1488" s="18"/>
      <c r="DJ1488" s="18"/>
      <c r="DK1488" s="18"/>
      <c r="DL1488" s="18"/>
    </row>
    <row r="1489" spans="1:116" s="49" customFormat="1" ht="30">
      <c r="A1489" s="22" t="s">
        <v>6530</v>
      </c>
      <c r="B1489" s="23">
        <v>1483</v>
      </c>
      <c r="C1489" s="24"/>
      <c r="D1489" s="24"/>
      <c r="E1489" s="26" t="s">
        <v>6531</v>
      </c>
      <c r="F1489" s="26" t="s">
        <v>1687</v>
      </c>
      <c r="G1489" s="25" t="s">
        <v>1688</v>
      </c>
      <c r="H1489" s="22" t="s">
        <v>6532</v>
      </c>
      <c r="I1489" s="26" t="s">
        <v>127</v>
      </c>
      <c r="J1489" s="26" t="s">
        <v>6532</v>
      </c>
      <c r="K1489" s="27"/>
      <c r="L1489" s="26" t="s">
        <v>83</v>
      </c>
      <c r="M1489" s="28">
        <v>1</v>
      </c>
      <c r="N1489" s="26" t="s">
        <v>47</v>
      </c>
      <c r="O1489" s="26" t="s">
        <v>6533</v>
      </c>
      <c r="P1489" s="26" t="s">
        <v>6534</v>
      </c>
      <c r="Q1489" s="26" t="s">
        <v>6535</v>
      </c>
      <c r="R1489" s="29">
        <v>5.76</v>
      </c>
      <c r="S1489" s="30">
        <v>6.19</v>
      </c>
      <c r="T1489" s="31"/>
      <c r="U1489" s="9" t="s">
        <v>58</v>
      </c>
      <c r="V1489" s="29">
        <v>6.14</v>
      </c>
      <c r="W1489" s="30">
        <v>5.38</v>
      </c>
      <c r="X1489" s="30"/>
      <c r="Y1489" s="30"/>
      <c r="Z1489" s="30"/>
      <c r="AA1489" s="30"/>
      <c r="AB1489" s="30"/>
      <c r="AC1489" s="30"/>
      <c r="AD1489" s="30"/>
      <c r="AE1489" s="32"/>
      <c r="AF1489" s="17"/>
      <c r="AG1489" s="17"/>
      <c r="AH1489" s="17"/>
      <c r="AI1489" s="17"/>
      <c r="AJ1489" s="17"/>
      <c r="AK1489" s="17"/>
      <c r="AL1489" s="17"/>
      <c r="AM1489" s="17"/>
      <c r="AN1489" s="33"/>
      <c r="AO1489" s="17"/>
      <c r="AP1489" s="32"/>
      <c r="AQ1489" s="17" t="e">
        <f>AVERAGE(SMALL(AE1489:AI1489,1),SMALL(AE1489:AI1489,2))</f>
        <v>#NUM!</v>
      </c>
      <c r="AR1489" s="17" t="e">
        <f>IF(R1489 &lt;=( AVERAGE(SMALL(AE1489:AI1489,1),SMALL(AE1489:AI1489,2))), R1489, "")</f>
        <v>#NUM!</v>
      </c>
      <c r="AS1489" s="17" t="e">
        <f>AVERAGE(SMALL(AJ1489:AM1489,1),SMALL(AJ1489:AM1489,2))</f>
        <v>#NUM!</v>
      </c>
      <c r="AT1489" s="17">
        <f>T1489*1.075</f>
        <v>0</v>
      </c>
      <c r="AU1489" s="17" t="e">
        <f>U1489*1.075</f>
        <v>#VALUE!</v>
      </c>
      <c r="AV1489" s="30" t="e">
        <f>MIN(AN1489,AT1489,AU1489)</f>
        <v>#VALUE!</v>
      </c>
      <c r="AW1489" s="42" t="s">
        <v>53</v>
      </c>
      <c r="AX1489" s="42" t="s">
        <v>52</v>
      </c>
      <c r="AY1489" s="33">
        <v>5.76</v>
      </c>
      <c r="AZ1489" s="34">
        <f>IF(AND(AY1489&gt;0,AY1489&lt;=10),AY1489*0.25,IF(AND(AY1489&gt;10,AY1489&lt;=50),AY1489*0.17,IF(AND(AY1489&gt;10,AY1489&lt;=100),AY1489*0.12,IF(AY1489&gt;100,AY1489*0.1))))</f>
        <v>1.44</v>
      </c>
      <c r="BA1489" s="35">
        <f>AZ1489+AY1489</f>
        <v>7.1999999999999993</v>
      </c>
      <c r="BB1489" s="33">
        <f>BA1489+BA1489*0.08</f>
        <v>7.7759999999999989</v>
      </c>
      <c r="BC1489" s="17"/>
      <c r="BD1489" s="17"/>
      <c r="BE1489" s="17"/>
      <c r="BF1489" s="17"/>
      <c r="BG1489" s="17"/>
      <c r="BH1489" s="17"/>
      <c r="BI1489" s="17"/>
      <c r="BJ1489" s="17"/>
      <c r="BK1489" s="17"/>
      <c r="BL1489" s="17"/>
      <c r="BM1489" s="17"/>
      <c r="BN1489" s="17"/>
      <c r="BO1489" s="17"/>
      <c r="BP1489" s="18"/>
      <c r="BQ1489" s="18"/>
      <c r="BR1489" s="18"/>
      <c r="BS1489" s="18"/>
      <c r="BT1489" s="18"/>
      <c r="BU1489" s="18"/>
      <c r="BV1489" s="18"/>
      <c r="BW1489" s="18"/>
      <c r="BX1489" s="18"/>
      <c r="BY1489" s="18"/>
      <c r="BZ1489" s="18"/>
      <c r="CA1489" s="18"/>
      <c r="CB1489" s="18"/>
      <c r="CC1489" s="18"/>
      <c r="CD1489" s="18"/>
      <c r="CE1489" s="18"/>
      <c r="CF1489" s="18"/>
      <c r="CG1489" s="18"/>
      <c r="CH1489" s="18"/>
      <c r="CI1489" s="18"/>
      <c r="CJ1489" s="18"/>
      <c r="CK1489" s="18"/>
      <c r="CL1489" s="18"/>
      <c r="CM1489" s="18"/>
      <c r="CN1489" s="18"/>
      <c r="CO1489" s="18"/>
      <c r="CP1489" s="18"/>
      <c r="CQ1489" s="18"/>
      <c r="CR1489" s="18"/>
      <c r="CS1489" s="18"/>
      <c r="CT1489" s="18"/>
      <c r="CU1489" s="18"/>
      <c r="CV1489" s="18"/>
      <c r="CW1489" s="18"/>
      <c r="CX1489" s="18"/>
      <c r="CY1489" s="18"/>
      <c r="CZ1489" s="18"/>
      <c r="DA1489" s="18"/>
      <c r="DB1489" s="18"/>
      <c r="DC1489" s="18"/>
      <c r="DD1489" s="18"/>
      <c r="DE1489" s="18"/>
      <c r="DF1489" s="18"/>
      <c r="DG1489" s="18"/>
      <c r="DH1489" s="18"/>
      <c r="DI1489" s="18"/>
      <c r="DJ1489" s="18"/>
      <c r="DK1489" s="18"/>
      <c r="DL1489" s="18"/>
    </row>
    <row r="1490" spans="1:116" s="49" customFormat="1" ht="30">
      <c r="A1490" s="22" t="s">
        <v>6555</v>
      </c>
      <c r="B1490" s="23">
        <v>1489</v>
      </c>
      <c r="C1490" s="24"/>
      <c r="D1490" s="24"/>
      <c r="E1490" s="26" t="s">
        <v>6556</v>
      </c>
      <c r="F1490" s="26" t="s">
        <v>6557</v>
      </c>
      <c r="G1490" s="25" t="s">
        <v>3096</v>
      </c>
      <c r="H1490" s="22" t="s">
        <v>3097</v>
      </c>
      <c r="I1490" s="26" t="s">
        <v>45</v>
      </c>
      <c r="J1490" s="26" t="s">
        <v>6558</v>
      </c>
      <c r="K1490" s="27"/>
      <c r="L1490" s="26"/>
      <c r="M1490" s="28">
        <v>4</v>
      </c>
      <c r="N1490" s="26" t="s">
        <v>47</v>
      </c>
      <c r="O1490" s="26" t="s">
        <v>6533</v>
      </c>
      <c r="P1490" s="26" t="s">
        <v>6559</v>
      </c>
      <c r="Q1490" s="26" t="s">
        <v>6560</v>
      </c>
      <c r="R1490" s="29">
        <v>11</v>
      </c>
      <c r="S1490" s="30">
        <v>11.82</v>
      </c>
      <c r="T1490" s="31"/>
      <c r="U1490" s="9" t="s">
        <v>58</v>
      </c>
      <c r="V1490" s="29">
        <v>11.8</v>
      </c>
      <c r="W1490" s="30">
        <v>10.15</v>
      </c>
      <c r="X1490" s="30"/>
      <c r="Y1490" s="30"/>
      <c r="Z1490" s="30"/>
      <c r="AA1490" s="30"/>
      <c r="AB1490" s="30"/>
      <c r="AC1490" s="30"/>
      <c r="AD1490" s="30"/>
      <c r="AE1490" s="32"/>
      <c r="AF1490" s="17"/>
      <c r="AG1490" s="17"/>
      <c r="AH1490" s="17"/>
      <c r="AI1490" s="17"/>
      <c r="AJ1490" s="17"/>
      <c r="AK1490" s="17"/>
      <c r="AL1490" s="17"/>
      <c r="AM1490" s="17"/>
      <c r="AN1490" s="33"/>
      <c r="AO1490" s="17"/>
      <c r="AP1490" s="32"/>
      <c r="AQ1490" s="17" t="e">
        <f>AVERAGE(SMALL(AE1490:AI1490,1),SMALL(AE1490:AI1490,2))</f>
        <v>#NUM!</v>
      </c>
      <c r="AR1490" s="17" t="e">
        <f>IF(R1490 &lt;=( AVERAGE(SMALL(AE1490:AI1490,1),SMALL(AE1490:AI1490,2))), R1490, "")</f>
        <v>#NUM!</v>
      </c>
      <c r="AS1490" s="17" t="e">
        <f>AVERAGE(SMALL(AJ1490:AM1490,1),SMALL(AJ1490:AM1490,2))</f>
        <v>#NUM!</v>
      </c>
      <c r="AT1490" s="17">
        <f>T1490*1.075</f>
        <v>0</v>
      </c>
      <c r="AU1490" s="17" t="e">
        <f>U1490*1.075</f>
        <v>#VALUE!</v>
      </c>
      <c r="AV1490" s="30" t="e">
        <f>MIN(AN1490,AT1490,AU1490)</f>
        <v>#VALUE!</v>
      </c>
      <c r="AW1490" s="42" t="s">
        <v>53</v>
      </c>
      <c r="AX1490" s="17" t="s">
        <v>52</v>
      </c>
      <c r="AY1490" s="33">
        <v>11</v>
      </c>
      <c r="AZ1490" s="34">
        <f>IF(AND(AY1490&gt;0,AY1490&lt;=10),AY1490*0.25,IF(AND(AY1490&gt;10,AY1490&lt;=50),AY1490*0.17,IF(AND(AY1490&gt;10,AY1490&lt;=100),AY1490*0.12,IF(AY1490&gt;100,AY1490*0.1))))</f>
        <v>1.87</v>
      </c>
      <c r="BA1490" s="35">
        <f>AZ1490+AY1490</f>
        <v>12.870000000000001</v>
      </c>
      <c r="BB1490" s="33">
        <f>BA1490+BA1490*0.08</f>
        <v>13.899600000000001</v>
      </c>
      <c r="BC1490" s="17"/>
      <c r="BD1490" s="17"/>
      <c r="BE1490" s="17"/>
      <c r="BF1490" s="17"/>
      <c r="BG1490" s="17"/>
      <c r="BH1490" s="17"/>
      <c r="BI1490" s="17"/>
      <c r="BJ1490" s="17"/>
      <c r="BK1490" s="17"/>
      <c r="BL1490" s="17"/>
      <c r="BM1490" s="17"/>
      <c r="BN1490" s="17"/>
      <c r="BO1490" s="17"/>
      <c r="BP1490" s="18"/>
      <c r="BQ1490" s="18"/>
      <c r="BR1490" s="18"/>
      <c r="BS1490" s="18"/>
      <c r="BT1490" s="18"/>
      <c r="BU1490" s="18"/>
      <c r="BV1490" s="18"/>
      <c r="BW1490" s="18"/>
      <c r="BX1490" s="18"/>
      <c r="BY1490" s="18"/>
      <c r="BZ1490" s="18"/>
      <c r="CA1490" s="18"/>
      <c r="CB1490" s="18"/>
      <c r="CC1490" s="18"/>
      <c r="CD1490" s="18"/>
      <c r="CE1490" s="18"/>
      <c r="CF1490" s="18"/>
      <c r="CG1490" s="18"/>
      <c r="CH1490" s="18"/>
      <c r="CI1490" s="18"/>
      <c r="CJ1490" s="18"/>
      <c r="CK1490" s="18"/>
      <c r="CL1490" s="18"/>
      <c r="CM1490" s="18"/>
      <c r="CN1490" s="18"/>
      <c r="CO1490" s="18"/>
      <c r="CP1490" s="18"/>
      <c r="CQ1490" s="18"/>
      <c r="CR1490" s="18"/>
      <c r="CS1490" s="18"/>
      <c r="CT1490" s="18"/>
      <c r="CU1490" s="18"/>
      <c r="CV1490" s="18"/>
      <c r="CW1490" s="18"/>
      <c r="CX1490" s="18"/>
      <c r="CY1490" s="18"/>
      <c r="CZ1490" s="18"/>
      <c r="DA1490" s="18"/>
      <c r="DB1490" s="18"/>
      <c r="DC1490" s="18"/>
      <c r="DD1490" s="18"/>
      <c r="DE1490" s="18"/>
      <c r="DF1490" s="18"/>
      <c r="DG1490" s="18"/>
      <c r="DH1490" s="18"/>
      <c r="DI1490" s="18"/>
      <c r="DJ1490" s="18"/>
      <c r="DK1490" s="18"/>
      <c r="DL1490" s="18"/>
    </row>
    <row r="1491" spans="1:116" s="49" customFormat="1" ht="30">
      <c r="A1491" s="22" t="s">
        <v>6545</v>
      </c>
      <c r="B1491" s="23">
        <v>1486</v>
      </c>
      <c r="C1491" s="24"/>
      <c r="D1491" s="24"/>
      <c r="E1491" s="26" t="s">
        <v>6541</v>
      </c>
      <c r="F1491" s="26" t="s">
        <v>6542</v>
      </c>
      <c r="G1491" s="25" t="s">
        <v>820</v>
      </c>
      <c r="H1491" s="22" t="s">
        <v>4230</v>
      </c>
      <c r="I1491" s="26" t="s">
        <v>45</v>
      </c>
      <c r="J1491" s="26" t="s">
        <v>6546</v>
      </c>
      <c r="K1491" s="27"/>
      <c r="L1491" s="26"/>
      <c r="M1491" s="28">
        <v>12</v>
      </c>
      <c r="N1491" s="26" t="s">
        <v>47</v>
      </c>
      <c r="O1491" s="26" t="s">
        <v>6533</v>
      </c>
      <c r="P1491" s="26" t="s">
        <v>6543</v>
      </c>
      <c r="Q1491" s="26" t="s">
        <v>6547</v>
      </c>
      <c r="R1491" s="29">
        <v>12.6</v>
      </c>
      <c r="S1491" s="30">
        <v>13.55</v>
      </c>
      <c r="T1491" s="31"/>
      <c r="U1491" s="9" t="s">
        <v>58</v>
      </c>
      <c r="V1491" s="29">
        <v>13.85</v>
      </c>
      <c r="W1491" s="30">
        <v>11.39</v>
      </c>
      <c r="X1491" s="30"/>
      <c r="Y1491" s="30"/>
      <c r="Z1491" s="30"/>
      <c r="AA1491" s="30"/>
      <c r="AB1491" s="30"/>
      <c r="AC1491" s="30"/>
      <c r="AD1491" s="30"/>
      <c r="AE1491" s="32"/>
      <c r="AF1491" s="17"/>
      <c r="AG1491" s="17"/>
      <c r="AH1491" s="17"/>
      <c r="AI1491" s="17"/>
      <c r="AJ1491" s="17"/>
      <c r="AK1491" s="17"/>
      <c r="AL1491" s="17"/>
      <c r="AM1491" s="17"/>
      <c r="AN1491" s="33"/>
      <c r="AO1491" s="17"/>
      <c r="AP1491" s="32"/>
      <c r="AQ1491" s="17" t="e">
        <f>AVERAGE(SMALL(AE1491:AI1491,1),SMALL(AE1491:AI1491,2))</f>
        <v>#NUM!</v>
      </c>
      <c r="AR1491" s="17" t="e">
        <f>IF(R1491 &lt;=( AVERAGE(SMALL(AE1491:AI1491,1),SMALL(AE1491:AI1491,2))), R1491, "")</f>
        <v>#NUM!</v>
      </c>
      <c r="AS1491" s="17" t="e">
        <f>AVERAGE(SMALL(AJ1491:AM1491,1),SMALL(AJ1491:AM1491,2))</f>
        <v>#NUM!</v>
      </c>
      <c r="AT1491" s="17">
        <f>T1491*1.075</f>
        <v>0</v>
      </c>
      <c r="AU1491" s="17" t="e">
        <f>U1491*1.075</f>
        <v>#VALUE!</v>
      </c>
      <c r="AV1491" s="30" t="e">
        <f>MIN(AN1491,AT1491,AU1491)</f>
        <v>#VALUE!</v>
      </c>
      <c r="AW1491" s="42" t="s">
        <v>770</v>
      </c>
      <c r="AX1491" s="17" t="s">
        <v>52</v>
      </c>
      <c r="AY1491" s="33">
        <v>12.6</v>
      </c>
      <c r="AZ1491" s="34">
        <f>IF(AND(AY1491&gt;0,AY1491&lt;=10),AY1491*0.25,IF(AND(AY1491&gt;10,AY1491&lt;=50),AY1491*0.17,IF(AND(AY1491&gt;10,AY1491&lt;=100),AY1491*0.12,IF(AY1491&gt;100,AY1491*0.1))))</f>
        <v>2.1419999999999999</v>
      </c>
      <c r="BA1491" s="35">
        <f>AZ1491+AY1491</f>
        <v>14.741999999999999</v>
      </c>
      <c r="BB1491" s="33">
        <f>BA1491+BA1491*0.08</f>
        <v>15.92136</v>
      </c>
      <c r="BC1491" s="17"/>
      <c r="BD1491" s="17"/>
      <c r="BE1491" s="17"/>
      <c r="BF1491" s="17"/>
      <c r="BG1491" s="17"/>
      <c r="BH1491" s="17"/>
      <c r="BI1491" s="17"/>
      <c r="BJ1491" s="17"/>
      <c r="BK1491" s="17"/>
      <c r="BL1491" s="17"/>
      <c r="BM1491" s="17"/>
      <c r="BN1491" s="17"/>
      <c r="BO1491" s="17"/>
      <c r="BP1491" s="18"/>
      <c r="BQ1491" s="18"/>
      <c r="BR1491" s="18"/>
      <c r="BS1491" s="18"/>
      <c r="BT1491" s="18"/>
      <c r="BU1491" s="18"/>
      <c r="BV1491" s="18"/>
      <c r="BW1491" s="18"/>
      <c r="BX1491" s="18"/>
      <c r="BY1491" s="18"/>
      <c r="BZ1491" s="18"/>
      <c r="CA1491" s="18"/>
      <c r="CB1491" s="18"/>
      <c r="CC1491" s="18"/>
      <c r="CD1491" s="18"/>
      <c r="CE1491" s="18"/>
      <c r="CF1491" s="18"/>
      <c r="CG1491" s="18"/>
      <c r="CH1491" s="18"/>
      <c r="CI1491" s="18"/>
      <c r="CJ1491" s="18"/>
      <c r="CK1491" s="18"/>
      <c r="CL1491" s="18"/>
      <c r="CM1491" s="18"/>
      <c r="CN1491" s="18"/>
      <c r="CO1491" s="18"/>
      <c r="CP1491" s="18"/>
      <c r="CQ1491" s="18"/>
      <c r="CR1491" s="18"/>
      <c r="CS1491" s="18"/>
      <c r="CT1491" s="18"/>
      <c r="CU1491" s="18"/>
      <c r="CV1491" s="18"/>
      <c r="CW1491" s="18"/>
      <c r="CX1491" s="18"/>
      <c r="CY1491" s="18"/>
      <c r="CZ1491" s="18"/>
      <c r="DA1491" s="18"/>
      <c r="DB1491" s="18"/>
      <c r="DC1491" s="18"/>
      <c r="DD1491" s="18"/>
      <c r="DE1491" s="18"/>
      <c r="DF1491" s="18"/>
      <c r="DG1491" s="18"/>
      <c r="DH1491" s="18"/>
      <c r="DI1491" s="18"/>
      <c r="DJ1491" s="18"/>
      <c r="DK1491" s="18"/>
      <c r="DL1491" s="18"/>
    </row>
    <row r="1492" spans="1:116" s="49" customFormat="1" ht="30">
      <c r="A1492" s="43" t="s">
        <v>2686</v>
      </c>
      <c r="B1492" s="23">
        <v>1490</v>
      </c>
      <c r="C1492" s="44">
        <v>19842</v>
      </c>
      <c r="D1492" s="44"/>
      <c r="E1492" s="45" t="s">
        <v>6561</v>
      </c>
      <c r="F1492" s="45" t="s">
        <v>6562</v>
      </c>
      <c r="G1492" s="35" t="s">
        <v>6563</v>
      </c>
      <c r="H1492" s="48" t="s">
        <v>130</v>
      </c>
      <c r="I1492" s="45" t="s">
        <v>161</v>
      </c>
      <c r="J1492" s="45" t="s">
        <v>6564</v>
      </c>
      <c r="K1492" s="46"/>
      <c r="L1492" s="45"/>
      <c r="M1492" s="47">
        <v>14</v>
      </c>
      <c r="N1492" s="45" t="s">
        <v>47</v>
      </c>
      <c r="O1492" s="45" t="s">
        <v>6565</v>
      </c>
      <c r="P1492" s="45" t="s">
        <v>6566</v>
      </c>
      <c r="Q1492" s="45" t="s">
        <v>6567</v>
      </c>
      <c r="R1492" s="29">
        <v>16.13</v>
      </c>
      <c r="S1492" s="30"/>
      <c r="T1492" s="31"/>
      <c r="U1492" s="9" t="s">
        <v>58</v>
      </c>
      <c r="V1492" s="29">
        <v>20.010000000000002</v>
      </c>
      <c r="W1492" s="30">
        <v>10</v>
      </c>
      <c r="X1492" s="30"/>
      <c r="Y1492" s="30"/>
      <c r="Z1492" s="30"/>
      <c r="AA1492" s="30"/>
      <c r="AB1492" s="30"/>
      <c r="AC1492" s="30"/>
      <c r="AD1492" s="30"/>
      <c r="AE1492" s="32">
        <v>20.010000000000002</v>
      </c>
      <c r="AF1492" s="17"/>
      <c r="AG1492" s="17"/>
      <c r="AH1492" s="17"/>
      <c r="AI1492" s="17"/>
      <c r="AJ1492" s="17"/>
      <c r="AK1492" s="17"/>
      <c r="AL1492" s="17"/>
      <c r="AM1492" s="17"/>
      <c r="AN1492" s="33">
        <v>15.01</v>
      </c>
      <c r="AO1492" s="17" t="s">
        <v>213</v>
      </c>
      <c r="AP1492" s="32" t="s">
        <v>214</v>
      </c>
      <c r="AQ1492" s="17" t="e">
        <f>AVERAGE(SMALL(AE1492:AI1492,1),SMALL(AE1492:AI1492,2))</f>
        <v>#NUM!</v>
      </c>
      <c r="AR1492" s="17" t="e">
        <f>IF(R1492 &lt;=( AVERAGE(SMALL(AE1492:AI1492,1),SMALL(AE1492:AI1492,2))), R1492, "")</f>
        <v>#NUM!</v>
      </c>
      <c r="AS1492" s="17" t="e">
        <f>AVERAGE(SMALL(AJ1492:AM1492,1),SMALL(AJ1492:AM1492,2))</f>
        <v>#NUM!</v>
      </c>
      <c r="AT1492" s="17">
        <f>T1492*1.075</f>
        <v>0</v>
      </c>
      <c r="AU1492" s="17" t="e">
        <f>U1492*1.075</f>
        <v>#VALUE!</v>
      </c>
      <c r="AV1492" s="30" t="e">
        <f>MIN(AN1492,AT1492,AU1492)</f>
        <v>#VALUE!</v>
      </c>
      <c r="AW1492" s="17" t="s">
        <v>215</v>
      </c>
      <c r="AX1492" s="17" t="s">
        <v>214</v>
      </c>
      <c r="AY1492" s="33">
        <v>15.01</v>
      </c>
      <c r="AZ1492" s="34">
        <f>IF(AND(AY1492&gt;0,AY1492&lt;=10),AY1492*0.25,IF(AND(AY1492&gt;10,AY1492&lt;=50),AY1492*0.17,IF(AND(AY1492&gt;10,AY1492&lt;=100),AY1492*0.12,IF(AY1492&gt;100,AY1492*0.1))))</f>
        <v>2.5517000000000003</v>
      </c>
      <c r="BA1492" s="35">
        <f>AZ1492+AY1492</f>
        <v>17.561700000000002</v>
      </c>
      <c r="BB1492" s="33">
        <f>BA1492+BA1492*0.08</f>
        <v>18.966636000000001</v>
      </c>
      <c r="BC1492" s="17"/>
      <c r="BD1492" s="17"/>
      <c r="BE1492" s="17"/>
      <c r="BF1492" s="17"/>
      <c r="BG1492" s="17"/>
      <c r="BH1492" s="17"/>
      <c r="BI1492" s="17"/>
      <c r="BJ1492" s="17"/>
      <c r="BK1492" s="17"/>
      <c r="BL1492" s="17"/>
      <c r="BM1492" s="17"/>
      <c r="BN1492" s="17"/>
      <c r="BO1492" s="17"/>
      <c r="BP1492" s="17"/>
      <c r="BQ1492" s="17"/>
      <c r="BR1492" s="17"/>
      <c r="BS1492" s="17"/>
      <c r="BT1492" s="17"/>
      <c r="BU1492" s="17"/>
      <c r="BV1492" s="17"/>
      <c r="BW1492" s="17"/>
      <c r="BX1492" s="17"/>
      <c r="BY1492" s="17"/>
      <c r="BZ1492" s="17"/>
      <c r="CA1492" s="17"/>
      <c r="CB1492" s="17"/>
      <c r="CC1492" s="17"/>
      <c r="CD1492" s="17"/>
      <c r="CE1492" s="17"/>
      <c r="CF1492" s="17"/>
      <c r="CG1492" s="17"/>
      <c r="CH1492" s="17"/>
      <c r="CI1492" s="17"/>
      <c r="CJ1492" s="17"/>
      <c r="CK1492" s="17"/>
      <c r="CL1492" s="17"/>
      <c r="CM1492" s="17"/>
      <c r="CN1492" s="17"/>
      <c r="CO1492" s="17"/>
      <c r="CP1492" s="17"/>
      <c r="CQ1492" s="17"/>
      <c r="CR1492" s="17"/>
      <c r="CS1492" s="17"/>
      <c r="CT1492" s="17"/>
      <c r="CU1492" s="17"/>
      <c r="CV1492" s="17"/>
      <c r="CW1492" s="17"/>
      <c r="CX1492" s="17"/>
      <c r="CY1492" s="17"/>
      <c r="CZ1492" s="17"/>
      <c r="DA1492" s="17"/>
      <c r="DB1492" s="17"/>
      <c r="DC1492" s="17"/>
      <c r="DD1492" s="17"/>
      <c r="DE1492" s="17"/>
      <c r="DF1492" s="17"/>
      <c r="DG1492" s="17"/>
      <c r="DH1492" s="17"/>
      <c r="DI1492" s="17"/>
      <c r="DJ1492" s="17"/>
      <c r="DK1492" s="17"/>
      <c r="DL1492" s="17"/>
    </row>
    <row r="1493" spans="1:116" s="49" customFormat="1" ht="30">
      <c r="A1493" s="22" t="s">
        <v>5322</v>
      </c>
      <c r="B1493" s="23">
        <v>1491</v>
      </c>
      <c r="C1493" s="24"/>
      <c r="D1493" s="24"/>
      <c r="E1493" s="26" t="s">
        <v>6568</v>
      </c>
      <c r="F1493" s="26" t="s">
        <v>460</v>
      </c>
      <c r="G1493" s="25" t="s">
        <v>461</v>
      </c>
      <c r="H1493" s="22" t="s">
        <v>44</v>
      </c>
      <c r="I1493" s="26" t="s">
        <v>462</v>
      </c>
      <c r="J1493" s="26" t="s">
        <v>6569</v>
      </c>
      <c r="K1493" s="27"/>
      <c r="L1493" s="26"/>
      <c r="M1493" s="28">
        <v>30</v>
      </c>
      <c r="N1493" s="26" t="s">
        <v>47</v>
      </c>
      <c r="O1493" s="26" t="s">
        <v>6570</v>
      </c>
      <c r="P1493" s="26" t="s">
        <v>6571</v>
      </c>
      <c r="Q1493" s="26" t="s">
        <v>6572</v>
      </c>
      <c r="R1493" s="29">
        <v>3.24</v>
      </c>
      <c r="S1493" s="30">
        <v>3.02</v>
      </c>
      <c r="T1493" s="31"/>
      <c r="U1493" s="9">
        <v>1.45</v>
      </c>
      <c r="V1493" s="29"/>
      <c r="W1493" s="30"/>
      <c r="X1493" s="30"/>
      <c r="Y1493" s="30"/>
      <c r="Z1493" s="30"/>
      <c r="AA1493" s="30"/>
      <c r="AB1493" s="30"/>
      <c r="AC1493" s="30"/>
      <c r="AD1493" s="30"/>
      <c r="AE1493" s="32"/>
      <c r="AF1493" s="17"/>
      <c r="AG1493" s="17"/>
      <c r="AH1493" s="17"/>
      <c r="AI1493" s="17"/>
      <c r="AJ1493" s="17"/>
      <c r="AK1493" s="17"/>
      <c r="AL1493" s="17"/>
      <c r="AM1493" s="17"/>
      <c r="AN1493" s="33"/>
      <c r="AO1493" s="17"/>
      <c r="AP1493" s="32"/>
      <c r="AQ1493" s="17" t="e">
        <f>AVERAGE(SMALL(AE1493:AI1493,1),SMALL(AE1493:AI1493,2))</f>
        <v>#NUM!</v>
      </c>
      <c r="AR1493" s="17" t="e">
        <f>IF(R1493 &lt;=( AVERAGE(SMALL(AE1493:AI1493,1),SMALL(AE1493:AI1493,2))), R1493, "")</f>
        <v>#NUM!</v>
      </c>
      <c r="AS1493" s="17" t="e">
        <f>AVERAGE(SMALL(AJ1493:AM1493,1),SMALL(AJ1493:AM1493,2))</f>
        <v>#NUM!</v>
      </c>
      <c r="AT1493" s="17">
        <f>T1493*1.075</f>
        <v>0</v>
      </c>
      <c r="AU1493" s="17">
        <f>U1493*1.075</f>
        <v>1.5587499999999999</v>
      </c>
      <c r="AV1493" s="30">
        <f>MIN(AN1493,AT1493,AU1493)</f>
        <v>0</v>
      </c>
      <c r="AW1493" s="17" t="s">
        <v>75</v>
      </c>
      <c r="AX1493" s="17" t="s">
        <v>76</v>
      </c>
      <c r="AY1493" s="33">
        <v>1.5580000000000001</v>
      </c>
      <c r="AZ1493" s="34">
        <f>IF(AND(AY1493&gt;0,AY1493&lt;=10),AY1493*0.25,IF(AND(AY1493&gt;10,AY1493&lt;=50),AY1493*0.17,IF(AND(AY1493&gt;10,AY1493&lt;=100),AY1493*0.12,IF(AY1493&gt;100,AY1493*0.1))))</f>
        <v>0.38950000000000001</v>
      </c>
      <c r="BA1493" s="35">
        <f>AZ1493+AY1493</f>
        <v>1.9475</v>
      </c>
      <c r="BB1493" s="33">
        <f>BA1493+BA1493*0.08</f>
        <v>2.1032999999999999</v>
      </c>
      <c r="BC1493" s="17"/>
      <c r="BD1493" s="17"/>
      <c r="BE1493" s="17"/>
      <c r="BF1493" s="17"/>
      <c r="BG1493" s="17"/>
      <c r="BH1493" s="17"/>
      <c r="BI1493" s="17"/>
      <c r="BJ1493" s="17"/>
      <c r="BK1493" s="17"/>
      <c r="BL1493" s="17"/>
      <c r="BM1493" s="17"/>
      <c r="BN1493" s="17"/>
      <c r="BO1493" s="17"/>
    </row>
    <row r="1494" spans="1:116" s="49" customFormat="1" ht="30">
      <c r="A1494" s="43" t="s">
        <v>2053</v>
      </c>
      <c r="B1494" s="23">
        <v>1492</v>
      </c>
      <c r="C1494" s="44">
        <v>18221</v>
      </c>
      <c r="D1494" s="44"/>
      <c r="E1494" s="45" t="s">
        <v>6573</v>
      </c>
      <c r="F1494" s="45" t="s">
        <v>5917</v>
      </c>
      <c r="G1494" s="35" t="s">
        <v>5918</v>
      </c>
      <c r="H1494" s="48" t="s">
        <v>5919</v>
      </c>
      <c r="I1494" s="45" t="s">
        <v>396</v>
      </c>
      <c r="J1494" s="45" t="s">
        <v>6574</v>
      </c>
      <c r="K1494" s="46">
        <v>10</v>
      </c>
      <c r="L1494" s="45" t="s">
        <v>83</v>
      </c>
      <c r="M1494" s="47">
        <v>1</v>
      </c>
      <c r="N1494" s="45" t="s">
        <v>47</v>
      </c>
      <c r="O1494" s="45" t="s">
        <v>6575</v>
      </c>
      <c r="P1494" s="45" t="s">
        <v>6576</v>
      </c>
      <c r="Q1494" s="45" t="s">
        <v>6577</v>
      </c>
      <c r="R1494" s="29">
        <v>31.28</v>
      </c>
      <c r="S1494" s="30"/>
      <c r="T1494" s="31"/>
      <c r="U1494" s="9" t="s">
        <v>58</v>
      </c>
      <c r="V1494" s="29">
        <v>30.51</v>
      </c>
      <c r="W1494" s="30"/>
      <c r="X1494" s="30"/>
      <c r="Y1494" s="30"/>
      <c r="Z1494" s="30">
        <v>27.86</v>
      </c>
      <c r="AA1494" s="30"/>
      <c r="AB1494" s="30"/>
      <c r="AC1494" s="30"/>
      <c r="AD1494" s="30"/>
      <c r="AE1494" s="32">
        <v>30.51</v>
      </c>
      <c r="AF1494" s="17"/>
      <c r="AG1494" s="17"/>
      <c r="AH1494" s="17"/>
      <c r="AI1494" s="17"/>
      <c r="AJ1494" s="17"/>
      <c r="AK1494" s="17"/>
      <c r="AL1494" s="17"/>
      <c r="AM1494" s="17"/>
      <c r="AN1494" s="33">
        <v>14.37</v>
      </c>
      <c r="AO1494" s="17" t="s">
        <v>338</v>
      </c>
      <c r="AP1494" s="32" t="s">
        <v>339</v>
      </c>
      <c r="AQ1494" s="17" t="e">
        <f>AVERAGE(SMALL(AE1494:AI1494,1),SMALL(AE1494:AI1494,2))</f>
        <v>#NUM!</v>
      </c>
      <c r="AR1494" s="17" t="e">
        <f>IF(R1494 &lt;=( AVERAGE(SMALL(AE1494:AI1494,1),SMALL(AE1494:AI1494,2))), R1494, "")</f>
        <v>#NUM!</v>
      </c>
      <c r="AS1494" s="17" t="e">
        <f>AVERAGE(SMALL(AJ1494:AM1494,1),SMALL(AJ1494:AM1494,2))</f>
        <v>#NUM!</v>
      </c>
      <c r="AT1494" s="17">
        <f>T1494*1.075</f>
        <v>0</v>
      </c>
      <c r="AU1494" s="17" t="e">
        <f>U1494*1.075</f>
        <v>#VALUE!</v>
      </c>
      <c r="AV1494" s="30" t="e">
        <f>MIN(AN1494,AT1494,AU1494)</f>
        <v>#VALUE!</v>
      </c>
      <c r="AW1494" s="17" t="s">
        <v>338</v>
      </c>
      <c r="AX1494" s="17" t="s">
        <v>339</v>
      </c>
      <c r="AY1494" s="33">
        <v>7.83</v>
      </c>
      <c r="AZ1494" s="34">
        <f>IF(AND(AY1494&gt;0,AY1494&lt;=10),AY1494*0.25,IF(AND(AY1494&gt;10,AY1494&lt;=50),AY1494*0.17,IF(AND(AY1494&gt;10,AY1494&lt;=100),AY1494*0.12,IF(AY1494&gt;100,AY1494*0.1))))</f>
        <v>1.9575</v>
      </c>
      <c r="BA1494" s="35">
        <f>AZ1494+AY1494</f>
        <v>9.7874999999999996</v>
      </c>
      <c r="BB1494" s="33">
        <f>BA1494+BA1494*0.08</f>
        <v>10.570499999999999</v>
      </c>
      <c r="BC1494" s="17"/>
      <c r="BD1494" s="17"/>
      <c r="BE1494" s="17"/>
      <c r="BF1494" s="17"/>
      <c r="BG1494" s="17"/>
      <c r="BH1494" s="17"/>
      <c r="BI1494" s="17"/>
      <c r="BJ1494" s="17"/>
      <c r="BK1494" s="17"/>
      <c r="BL1494" s="17"/>
      <c r="BM1494" s="17"/>
      <c r="BN1494" s="17"/>
      <c r="BO1494" s="17"/>
      <c r="BP1494" s="17"/>
      <c r="BQ1494" s="17"/>
      <c r="BR1494" s="17"/>
      <c r="BS1494" s="17"/>
      <c r="BT1494" s="17"/>
      <c r="BU1494" s="17"/>
      <c r="BV1494" s="17"/>
      <c r="BW1494" s="17"/>
      <c r="BX1494" s="17"/>
      <c r="BY1494" s="17"/>
      <c r="BZ1494" s="17"/>
      <c r="CA1494" s="17"/>
      <c r="CB1494" s="17"/>
      <c r="CC1494" s="17"/>
      <c r="CD1494" s="17"/>
      <c r="CE1494" s="17"/>
      <c r="CF1494" s="17"/>
      <c r="CG1494" s="17"/>
      <c r="CH1494" s="17"/>
      <c r="CI1494" s="17"/>
      <c r="CJ1494" s="17"/>
      <c r="CK1494" s="17"/>
      <c r="CL1494" s="17"/>
      <c r="CM1494" s="17"/>
      <c r="CN1494" s="17"/>
      <c r="CO1494" s="17"/>
      <c r="CP1494" s="17"/>
      <c r="CQ1494" s="17"/>
      <c r="CR1494" s="17"/>
      <c r="CS1494" s="17"/>
      <c r="CT1494" s="17"/>
      <c r="CU1494" s="17"/>
      <c r="CV1494" s="17"/>
      <c r="CW1494" s="17"/>
      <c r="CX1494" s="17"/>
      <c r="CY1494" s="17"/>
      <c r="CZ1494" s="17"/>
      <c r="DA1494" s="17"/>
      <c r="DB1494" s="17"/>
      <c r="DC1494" s="17"/>
      <c r="DD1494" s="17"/>
      <c r="DE1494" s="17"/>
      <c r="DF1494" s="17"/>
      <c r="DG1494" s="17"/>
      <c r="DH1494" s="17"/>
      <c r="DI1494" s="17"/>
      <c r="DJ1494" s="17"/>
      <c r="DK1494" s="17"/>
      <c r="DL1494" s="17"/>
    </row>
    <row r="1495" spans="1:116" s="49" customFormat="1" ht="30">
      <c r="A1495" s="43" t="s">
        <v>2053</v>
      </c>
      <c r="B1495" s="23">
        <v>1494</v>
      </c>
      <c r="C1495" s="44">
        <v>19264</v>
      </c>
      <c r="D1495" s="44"/>
      <c r="E1495" s="45" t="s">
        <v>6573</v>
      </c>
      <c r="F1495" s="45" t="s">
        <v>5917</v>
      </c>
      <c r="G1495" s="35" t="s">
        <v>5918</v>
      </c>
      <c r="H1495" s="48" t="s">
        <v>5919</v>
      </c>
      <c r="I1495" s="45" t="s">
        <v>396</v>
      </c>
      <c r="J1495" s="45" t="s">
        <v>6581</v>
      </c>
      <c r="K1495" s="46">
        <v>20</v>
      </c>
      <c r="L1495" s="45" t="s">
        <v>83</v>
      </c>
      <c r="M1495" s="47">
        <v>1</v>
      </c>
      <c r="N1495" s="45" t="s">
        <v>47</v>
      </c>
      <c r="O1495" s="45" t="s">
        <v>6575</v>
      </c>
      <c r="P1495" s="45" t="s">
        <v>6579</v>
      </c>
      <c r="Q1495" s="45" t="s">
        <v>6582</v>
      </c>
      <c r="R1495" s="29">
        <v>60.67</v>
      </c>
      <c r="S1495" s="30"/>
      <c r="T1495" s="31"/>
      <c r="U1495" s="9" t="s">
        <v>58</v>
      </c>
      <c r="V1495" s="29">
        <v>61.02</v>
      </c>
      <c r="W1495" s="30"/>
      <c r="X1495" s="30"/>
      <c r="Y1495" s="30"/>
      <c r="Z1495" s="30">
        <v>51.85</v>
      </c>
      <c r="AA1495" s="30"/>
      <c r="AB1495" s="30"/>
      <c r="AC1495" s="30"/>
      <c r="AD1495" s="30"/>
      <c r="AE1495" s="32">
        <v>61.02</v>
      </c>
      <c r="AF1495" s="17"/>
      <c r="AG1495" s="17"/>
      <c r="AH1495" s="17"/>
      <c r="AI1495" s="17"/>
      <c r="AJ1495" s="17"/>
      <c r="AK1495" s="17"/>
      <c r="AL1495" s="17"/>
      <c r="AM1495" s="17"/>
      <c r="AN1495" s="33">
        <v>19.704000000000001</v>
      </c>
      <c r="AO1495" s="17" t="s">
        <v>338</v>
      </c>
      <c r="AP1495" s="32" t="s">
        <v>339</v>
      </c>
      <c r="AQ1495" s="17" t="e">
        <f>AVERAGE(SMALL(AE1495:AI1495,1),SMALL(AE1495:AI1495,2))</f>
        <v>#NUM!</v>
      </c>
      <c r="AR1495" s="17" t="e">
        <f>IF(R1495 &lt;=( AVERAGE(SMALL(AE1495:AI1495,1),SMALL(AE1495:AI1495,2))), R1495, "")</f>
        <v>#NUM!</v>
      </c>
      <c r="AS1495" s="17" t="e">
        <f>AVERAGE(SMALL(AJ1495:AM1495,1),SMALL(AJ1495:AM1495,2))</f>
        <v>#NUM!</v>
      </c>
      <c r="AT1495" s="17">
        <f>T1495*1.075</f>
        <v>0</v>
      </c>
      <c r="AU1495" s="17" t="e">
        <f>U1495*1.075</f>
        <v>#VALUE!</v>
      </c>
      <c r="AV1495" s="30" t="e">
        <f>MIN(AN1495,AT1495,AU1495)</f>
        <v>#VALUE!</v>
      </c>
      <c r="AW1495" s="17" t="s">
        <v>338</v>
      </c>
      <c r="AX1495" s="17" t="s">
        <v>339</v>
      </c>
      <c r="AY1495" s="33">
        <v>15.5344</v>
      </c>
      <c r="AZ1495" s="34">
        <f>IF(AND(AY1495&gt;0,AY1495&lt;=10),AY1495*0.25,IF(AND(AY1495&gt;10,AY1495&lt;=50),AY1495*0.17,IF(AND(AY1495&gt;10,AY1495&lt;=100),AY1495*0.12,IF(AY1495&gt;100,AY1495*0.1))))</f>
        <v>2.6408480000000001</v>
      </c>
      <c r="BA1495" s="35">
        <f>AZ1495+AY1495</f>
        <v>18.175248</v>
      </c>
      <c r="BB1495" s="33">
        <f>BA1495+BA1495*0.08</f>
        <v>19.629267840000001</v>
      </c>
      <c r="BC1495" s="17"/>
      <c r="BD1495" s="17"/>
      <c r="BE1495" s="17"/>
      <c r="BF1495" s="17"/>
      <c r="BG1495" s="17"/>
      <c r="BH1495" s="17"/>
      <c r="BI1495" s="17"/>
      <c r="BJ1495" s="17"/>
      <c r="BK1495" s="17"/>
      <c r="BL1495" s="17"/>
      <c r="BM1495" s="17"/>
      <c r="BN1495" s="17"/>
      <c r="BO1495" s="17"/>
      <c r="BP1495" s="17"/>
      <c r="BQ1495" s="17"/>
      <c r="BR1495" s="17"/>
      <c r="BS1495" s="17"/>
      <c r="BT1495" s="17"/>
      <c r="BU1495" s="17"/>
      <c r="BV1495" s="17"/>
      <c r="BW1495" s="17"/>
      <c r="BX1495" s="17"/>
      <c r="BY1495" s="17"/>
      <c r="BZ1495" s="17"/>
      <c r="CA1495" s="17"/>
      <c r="CB1495" s="17"/>
      <c r="CC1495" s="17"/>
      <c r="CD1495" s="17"/>
      <c r="CE1495" s="17"/>
      <c r="CF1495" s="17"/>
      <c r="CG1495" s="17"/>
      <c r="CH1495" s="17"/>
      <c r="CI1495" s="17"/>
      <c r="CJ1495" s="17"/>
      <c r="CK1495" s="17"/>
      <c r="CL1495" s="17"/>
      <c r="CM1495" s="17"/>
      <c r="CN1495" s="17"/>
      <c r="CO1495" s="17"/>
      <c r="CP1495" s="17"/>
      <c r="CQ1495" s="17"/>
      <c r="CR1495" s="17"/>
      <c r="CS1495" s="17"/>
      <c r="CT1495" s="17"/>
      <c r="CU1495" s="17"/>
      <c r="CV1495" s="17"/>
      <c r="CW1495" s="17"/>
      <c r="CX1495" s="17"/>
      <c r="CY1495" s="17"/>
      <c r="CZ1495" s="17"/>
      <c r="DA1495" s="17"/>
      <c r="DB1495" s="17"/>
      <c r="DC1495" s="17"/>
      <c r="DD1495" s="17"/>
      <c r="DE1495" s="17"/>
      <c r="DF1495" s="17"/>
      <c r="DG1495" s="17"/>
      <c r="DH1495" s="17"/>
      <c r="DI1495" s="17"/>
      <c r="DJ1495" s="17"/>
      <c r="DK1495" s="17"/>
      <c r="DL1495" s="17"/>
    </row>
    <row r="1496" spans="1:116" s="49" customFormat="1" ht="30">
      <c r="A1496" s="43" t="s">
        <v>2053</v>
      </c>
      <c r="B1496" s="23">
        <v>1493</v>
      </c>
      <c r="C1496" s="44">
        <v>19263</v>
      </c>
      <c r="D1496" s="44"/>
      <c r="E1496" s="45" t="s">
        <v>6573</v>
      </c>
      <c r="F1496" s="45" t="s">
        <v>5917</v>
      </c>
      <c r="G1496" s="35" t="s">
        <v>5918</v>
      </c>
      <c r="H1496" s="48" t="s">
        <v>5919</v>
      </c>
      <c r="I1496" s="45" t="s">
        <v>396</v>
      </c>
      <c r="J1496" s="45" t="s">
        <v>6578</v>
      </c>
      <c r="K1496" s="46">
        <v>15</v>
      </c>
      <c r="L1496" s="45" t="s">
        <v>83</v>
      </c>
      <c r="M1496" s="47">
        <v>1</v>
      </c>
      <c r="N1496" s="45" t="s">
        <v>47</v>
      </c>
      <c r="O1496" s="45" t="s">
        <v>6575</v>
      </c>
      <c r="P1496" s="45" t="s">
        <v>6579</v>
      </c>
      <c r="Q1496" s="45" t="s">
        <v>6580</v>
      </c>
      <c r="R1496" s="29">
        <v>46.22</v>
      </c>
      <c r="S1496" s="30"/>
      <c r="T1496" s="31"/>
      <c r="U1496" s="9" t="s">
        <v>58</v>
      </c>
      <c r="V1496" s="29">
        <v>45.76</v>
      </c>
      <c r="W1496" s="30"/>
      <c r="X1496" s="30"/>
      <c r="Y1496" s="30"/>
      <c r="Z1496" s="30">
        <v>40.22</v>
      </c>
      <c r="AA1496" s="30"/>
      <c r="AB1496" s="30"/>
      <c r="AC1496" s="30"/>
      <c r="AD1496" s="30"/>
      <c r="AE1496" s="32">
        <v>45.76</v>
      </c>
      <c r="AF1496" s="17"/>
      <c r="AG1496" s="17"/>
      <c r="AH1496" s="17"/>
      <c r="AI1496" s="17"/>
      <c r="AJ1496" s="17"/>
      <c r="AK1496" s="17"/>
      <c r="AL1496" s="17"/>
      <c r="AM1496" s="17"/>
      <c r="AN1496" s="33">
        <v>16.007999999999999</v>
      </c>
      <c r="AO1496" s="17" t="s">
        <v>338</v>
      </c>
      <c r="AP1496" s="32" t="s">
        <v>339</v>
      </c>
      <c r="AQ1496" s="17" t="e">
        <f>AVERAGE(SMALL(AE1496:AI1496,1),SMALL(AE1496:AI1496,2))</f>
        <v>#NUM!</v>
      </c>
      <c r="AR1496" s="17" t="e">
        <f>IF(R1496 &lt;=( AVERAGE(SMALL(AE1496:AI1496,1),SMALL(AE1496:AI1496,2))), R1496, "")</f>
        <v>#NUM!</v>
      </c>
      <c r="AS1496" s="17" t="e">
        <f>AVERAGE(SMALL(AJ1496:AM1496,1),SMALL(AJ1496:AM1496,2))</f>
        <v>#NUM!</v>
      </c>
      <c r="AT1496" s="17">
        <f>T1496*1.075</f>
        <v>0</v>
      </c>
      <c r="AU1496" s="17" t="e">
        <f>U1496*1.075</f>
        <v>#VALUE!</v>
      </c>
      <c r="AV1496" s="30" t="e">
        <f>MIN(AN1496,AT1496,AU1496)</f>
        <v>#VALUE!</v>
      </c>
      <c r="AW1496" s="17" t="s">
        <v>338</v>
      </c>
      <c r="AX1496" s="17" t="s">
        <v>339</v>
      </c>
      <c r="AY1496" s="33">
        <v>16.010000000000002</v>
      </c>
      <c r="AZ1496" s="34">
        <f>IF(AND(AY1496&gt;0,AY1496&lt;=10),AY1496*0.25,IF(AND(AY1496&gt;10,AY1496&lt;=50),AY1496*0.17,IF(AND(AY1496&gt;10,AY1496&lt;=100),AY1496*0.12,IF(AY1496&gt;100,AY1496*0.1))))</f>
        <v>2.7217000000000007</v>
      </c>
      <c r="BA1496" s="35">
        <f>AZ1496+AY1496</f>
        <v>18.731700000000004</v>
      </c>
      <c r="BB1496" s="33">
        <f>BA1496+BA1496*0.08</f>
        <v>20.230236000000005</v>
      </c>
      <c r="BC1496" s="17"/>
      <c r="BD1496" s="17"/>
      <c r="BE1496" s="17"/>
      <c r="BF1496" s="17"/>
      <c r="BG1496" s="17"/>
      <c r="BH1496" s="17"/>
      <c r="BI1496" s="17"/>
      <c r="BJ1496" s="17"/>
      <c r="BK1496" s="17"/>
      <c r="BL1496" s="17"/>
      <c r="BM1496" s="17"/>
      <c r="BN1496" s="17"/>
      <c r="BO1496" s="17"/>
      <c r="BP1496" s="17"/>
      <c r="BQ1496" s="17"/>
      <c r="BR1496" s="17"/>
      <c r="BS1496" s="17"/>
      <c r="BT1496" s="17"/>
      <c r="BU1496" s="17"/>
      <c r="BV1496" s="17"/>
      <c r="BW1496" s="17"/>
      <c r="BX1496" s="17"/>
      <c r="BY1496" s="17"/>
      <c r="BZ1496" s="17"/>
      <c r="CA1496" s="17"/>
      <c r="CB1496" s="17"/>
      <c r="CC1496" s="17"/>
      <c r="CD1496" s="17"/>
      <c r="CE1496" s="17"/>
      <c r="CF1496" s="17"/>
      <c r="CG1496" s="17"/>
      <c r="CH1496" s="17"/>
      <c r="CI1496" s="17"/>
      <c r="CJ1496" s="17"/>
      <c r="CK1496" s="17"/>
      <c r="CL1496" s="17"/>
      <c r="CM1496" s="17"/>
      <c r="CN1496" s="17"/>
      <c r="CO1496" s="17"/>
      <c r="CP1496" s="17"/>
      <c r="CQ1496" s="17"/>
      <c r="CR1496" s="17"/>
      <c r="CS1496" s="17"/>
      <c r="CT1496" s="17"/>
      <c r="CU1496" s="17"/>
      <c r="CV1496" s="17"/>
      <c r="CW1496" s="17"/>
      <c r="CX1496" s="17"/>
      <c r="CY1496" s="17"/>
      <c r="CZ1496" s="17"/>
      <c r="DA1496" s="17"/>
      <c r="DB1496" s="17"/>
      <c r="DC1496" s="17"/>
      <c r="DD1496" s="17"/>
      <c r="DE1496" s="17"/>
      <c r="DF1496" s="17"/>
      <c r="DG1496" s="17"/>
      <c r="DH1496" s="17"/>
      <c r="DI1496" s="17"/>
      <c r="DJ1496" s="17"/>
      <c r="DK1496" s="17"/>
      <c r="DL1496" s="17"/>
    </row>
    <row r="1497" spans="1:116" s="49" customFormat="1" ht="30">
      <c r="A1497" s="43" t="s">
        <v>6583</v>
      </c>
      <c r="B1497" s="23">
        <v>1501</v>
      </c>
      <c r="C1497" s="44">
        <v>3579</v>
      </c>
      <c r="D1497" s="44"/>
      <c r="E1497" s="45" t="s">
        <v>6603</v>
      </c>
      <c r="F1497" s="45" t="s">
        <v>6612</v>
      </c>
      <c r="G1497" s="35" t="s">
        <v>6599</v>
      </c>
      <c r="H1497" s="48" t="s">
        <v>3175</v>
      </c>
      <c r="I1497" s="45" t="s">
        <v>143</v>
      </c>
      <c r="J1497" s="45" t="s">
        <v>6613</v>
      </c>
      <c r="K1497" s="46"/>
      <c r="L1497" s="45"/>
      <c r="M1497" s="47">
        <v>30</v>
      </c>
      <c r="N1497" s="45" t="s">
        <v>47</v>
      </c>
      <c r="O1497" s="45" t="s">
        <v>6588</v>
      </c>
      <c r="P1497" s="45" t="s">
        <v>6589</v>
      </c>
      <c r="Q1497" s="45" t="s">
        <v>6614</v>
      </c>
      <c r="R1497" s="29">
        <v>4.84</v>
      </c>
      <c r="S1497" s="30"/>
      <c r="T1497" s="31">
        <v>4.1900000000000004</v>
      </c>
      <c r="U1497" s="9">
        <v>2.73</v>
      </c>
      <c r="V1497" s="29">
        <v>4.5</v>
      </c>
      <c r="W1497" s="30"/>
      <c r="X1497" s="30"/>
      <c r="Y1497" s="30"/>
      <c r="Z1497" s="30"/>
      <c r="AA1497" s="30"/>
      <c r="AB1497" s="30"/>
      <c r="AC1497" s="30"/>
      <c r="AD1497" s="30"/>
      <c r="AE1497" s="32">
        <v>4.5</v>
      </c>
      <c r="AF1497" s="17"/>
      <c r="AG1497" s="17"/>
      <c r="AH1497" s="17"/>
      <c r="AI1497" s="17"/>
      <c r="AJ1497" s="17"/>
      <c r="AK1497" s="17"/>
      <c r="AL1497" s="17"/>
      <c r="AM1497" s="17"/>
      <c r="AN1497" s="33">
        <v>4.5</v>
      </c>
      <c r="AO1497" s="17" t="s">
        <v>380</v>
      </c>
      <c r="AP1497" s="32" t="s">
        <v>381</v>
      </c>
      <c r="AQ1497" s="17" t="e">
        <f>AVERAGE(SMALL(AE1497:AI1497,1),SMALL(AE1497:AI1497,2))</f>
        <v>#NUM!</v>
      </c>
      <c r="AR1497" s="17" t="e">
        <f>IF(R1497 &lt;=( AVERAGE(SMALL(AE1497:AI1497,1),SMALL(AE1497:AI1497,2))), R1497, "")</f>
        <v>#NUM!</v>
      </c>
      <c r="AS1497" s="17" t="e">
        <f>AVERAGE(SMALL(AJ1497:AM1497,1),SMALL(AJ1497:AM1497,2))</f>
        <v>#NUM!</v>
      </c>
      <c r="AT1497" s="17">
        <f>T1497*1.075</f>
        <v>4.5042499999999999</v>
      </c>
      <c r="AU1497" s="17">
        <f>U1497*1.075</f>
        <v>2.9347499999999997</v>
      </c>
      <c r="AV1497" s="30">
        <f>MIN(AN1497,AT1497,AU1497)</f>
        <v>2.9347499999999997</v>
      </c>
      <c r="AW1497" s="17" t="s">
        <v>75</v>
      </c>
      <c r="AX1497" s="17" t="s">
        <v>76</v>
      </c>
      <c r="AY1497" s="33">
        <v>2.93</v>
      </c>
      <c r="AZ1497" s="34">
        <f>IF(AND(AY1497&gt;0,AY1497&lt;=10),AY1497*0.25,IF(AND(AY1497&gt;10,AY1497&lt;=50),AY1497*0.17,IF(AND(AY1497&gt;10,AY1497&lt;=100),AY1497*0.12,IF(AY1497&gt;100,AY1497*0.1))))</f>
        <v>0.73250000000000004</v>
      </c>
      <c r="BA1497" s="35">
        <f>AZ1497+AY1497</f>
        <v>3.6625000000000001</v>
      </c>
      <c r="BB1497" s="33">
        <f>BA1497+BA1497*0.08</f>
        <v>3.9555000000000002</v>
      </c>
      <c r="BC1497" s="17"/>
      <c r="BD1497" s="17"/>
      <c r="BE1497" s="17"/>
      <c r="BF1497" s="17"/>
      <c r="BG1497" s="17"/>
      <c r="BH1497" s="17"/>
      <c r="BI1497" s="17"/>
      <c r="BJ1497" s="17"/>
      <c r="BK1497" s="17"/>
      <c r="BL1497" s="17"/>
      <c r="BM1497" s="17"/>
      <c r="BN1497" s="17"/>
      <c r="BO1497" s="17"/>
      <c r="BP1497" s="17"/>
      <c r="BQ1497" s="17"/>
      <c r="BR1497" s="17"/>
      <c r="BS1497" s="17"/>
      <c r="BT1497" s="17"/>
      <c r="BU1497" s="17"/>
      <c r="BV1497" s="17"/>
      <c r="BW1497" s="17"/>
      <c r="BX1497" s="17"/>
      <c r="BY1497" s="17"/>
      <c r="BZ1497" s="17"/>
      <c r="CA1497" s="17"/>
      <c r="CB1497" s="17"/>
      <c r="CC1497" s="17"/>
      <c r="CD1497" s="17"/>
      <c r="CE1497" s="17"/>
      <c r="CF1497" s="17"/>
      <c r="CG1497" s="17"/>
      <c r="CH1497" s="17"/>
      <c r="CI1497" s="17"/>
      <c r="CJ1497" s="17"/>
      <c r="CK1497" s="17"/>
      <c r="CL1497" s="17"/>
      <c r="CM1497" s="17"/>
      <c r="CN1497" s="17"/>
      <c r="CO1497" s="17"/>
      <c r="CP1497" s="17"/>
      <c r="CQ1497" s="17"/>
      <c r="CR1497" s="17"/>
      <c r="CS1497" s="17"/>
      <c r="CT1497" s="17"/>
      <c r="CU1497" s="17"/>
      <c r="CV1497" s="17"/>
      <c r="CW1497" s="17"/>
      <c r="CX1497" s="17"/>
      <c r="CY1497" s="17"/>
      <c r="CZ1497" s="17"/>
      <c r="DA1497" s="17"/>
      <c r="DB1497" s="17"/>
      <c r="DC1497" s="17"/>
      <c r="DD1497" s="17"/>
      <c r="DE1497" s="17"/>
      <c r="DF1497" s="17"/>
      <c r="DG1497" s="17"/>
      <c r="DH1497" s="17"/>
      <c r="DI1497" s="17"/>
      <c r="DJ1497" s="17"/>
      <c r="DK1497" s="17"/>
      <c r="DL1497" s="17"/>
    </row>
    <row r="1498" spans="1:116" s="49" customFormat="1" ht="30">
      <c r="A1498" s="43" t="s">
        <v>6583</v>
      </c>
      <c r="B1498" s="23">
        <v>1509</v>
      </c>
      <c r="C1498" s="44">
        <v>3606</v>
      </c>
      <c r="D1498" s="44"/>
      <c r="E1498" s="45" t="s">
        <v>6645</v>
      </c>
      <c r="F1498" s="45" t="s">
        <v>6646</v>
      </c>
      <c r="G1498" s="35" t="s">
        <v>6647</v>
      </c>
      <c r="H1498" s="48" t="s">
        <v>105</v>
      </c>
      <c r="I1498" s="45" t="s">
        <v>106</v>
      </c>
      <c r="J1498" s="45" t="s">
        <v>6648</v>
      </c>
      <c r="K1498" s="46"/>
      <c r="L1498" s="45"/>
      <c r="M1498" s="47">
        <v>20</v>
      </c>
      <c r="N1498" s="45" t="s">
        <v>47</v>
      </c>
      <c r="O1498" s="45" t="s">
        <v>6588</v>
      </c>
      <c r="P1498" s="45" t="s">
        <v>6649</v>
      </c>
      <c r="Q1498" s="45" t="s">
        <v>6650</v>
      </c>
      <c r="R1498" s="29">
        <v>4.2699999999999996</v>
      </c>
      <c r="S1498" s="30"/>
      <c r="T1498" s="31">
        <v>3.69</v>
      </c>
      <c r="U1498" s="9">
        <v>3.11</v>
      </c>
      <c r="V1498" s="29">
        <v>4.09</v>
      </c>
      <c r="W1498" s="30">
        <v>3.85</v>
      </c>
      <c r="X1498" s="30"/>
      <c r="Y1498" s="30"/>
      <c r="Z1498" s="30"/>
      <c r="AA1498" s="30"/>
      <c r="AB1498" s="30"/>
      <c r="AC1498" s="30"/>
      <c r="AD1498" s="30"/>
      <c r="AE1498" s="32">
        <v>4.09</v>
      </c>
      <c r="AF1498" s="17"/>
      <c r="AG1498" s="17"/>
      <c r="AH1498" s="17"/>
      <c r="AI1498" s="17"/>
      <c r="AJ1498" s="17"/>
      <c r="AK1498" s="17"/>
      <c r="AL1498" s="17"/>
      <c r="AM1498" s="17"/>
      <c r="AN1498" s="33">
        <v>3.97</v>
      </c>
      <c r="AO1498" s="17" t="s">
        <v>213</v>
      </c>
      <c r="AP1498" s="32" t="s">
        <v>214</v>
      </c>
      <c r="AQ1498" s="17" t="e">
        <f>AVERAGE(SMALL(AE1498:AI1498,1),SMALL(AE1498:AI1498,2))</f>
        <v>#NUM!</v>
      </c>
      <c r="AR1498" s="17" t="e">
        <f>IF(R1498 &lt;=( AVERAGE(SMALL(AE1498:AI1498,1),SMALL(AE1498:AI1498,2))), R1498, "")</f>
        <v>#NUM!</v>
      </c>
      <c r="AS1498" s="17" t="e">
        <f>AVERAGE(SMALL(AJ1498:AM1498,1),SMALL(AJ1498:AM1498,2))</f>
        <v>#NUM!</v>
      </c>
      <c r="AT1498" s="17">
        <f>T1498*1.075</f>
        <v>3.9667499999999998</v>
      </c>
      <c r="AU1498" s="17">
        <f>U1498*1.075</f>
        <v>3.3432499999999998</v>
      </c>
      <c r="AV1498" s="30">
        <f>MIN(AN1498,AT1498,AU1498)</f>
        <v>3.3432499999999998</v>
      </c>
      <c r="AW1498" s="17" t="s">
        <v>75</v>
      </c>
      <c r="AX1498" s="17" t="s">
        <v>76</v>
      </c>
      <c r="AY1498" s="33">
        <v>3.34</v>
      </c>
      <c r="AZ1498" s="34">
        <f>IF(AND(AY1498&gt;0,AY1498&lt;=10),AY1498*0.25,IF(AND(AY1498&gt;10,AY1498&lt;=50),AY1498*0.17,IF(AND(AY1498&gt;10,AY1498&lt;=100),AY1498*0.12,IF(AY1498&gt;100,AY1498*0.1))))</f>
        <v>0.83499999999999996</v>
      </c>
      <c r="BA1498" s="35">
        <f>AZ1498+AY1498</f>
        <v>4.1749999999999998</v>
      </c>
      <c r="BB1498" s="33">
        <f>BA1498+BA1498*0.08</f>
        <v>4.5089999999999995</v>
      </c>
      <c r="BC1498" s="17"/>
      <c r="BD1498" s="17"/>
      <c r="BE1498" s="17"/>
      <c r="BF1498" s="17"/>
      <c r="BG1498" s="17"/>
      <c r="BH1498" s="17"/>
      <c r="BI1498" s="17"/>
      <c r="BJ1498" s="17"/>
      <c r="BK1498" s="17"/>
      <c r="BL1498" s="17"/>
      <c r="BM1498" s="17"/>
      <c r="BN1498" s="17"/>
      <c r="BO1498" s="17"/>
      <c r="BP1498" s="17"/>
      <c r="BQ1498" s="17"/>
      <c r="BR1498" s="17"/>
      <c r="BS1498" s="17"/>
      <c r="BT1498" s="17"/>
      <c r="BU1498" s="17"/>
      <c r="BV1498" s="17"/>
      <c r="BW1498" s="17"/>
      <c r="BX1498" s="17"/>
      <c r="BY1498" s="17"/>
      <c r="BZ1498" s="17"/>
      <c r="CA1498" s="17"/>
      <c r="CB1498" s="17"/>
      <c r="CC1498" s="17"/>
      <c r="CD1498" s="17"/>
      <c r="CE1498" s="17"/>
      <c r="CF1498" s="17"/>
      <c r="CG1498" s="17"/>
      <c r="CH1498" s="17"/>
      <c r="CI1498" s="17"/>
      <c r="CJ1498" s="17"/>
      <c r="CK1498" s="17"/>
      <c r="CL1498" s="17"/>
      <c r="CM1498" s="17"/>
      <c r="CN1498" s="17"/>
      <c r="CO1498" s="17"/>
      <c r="CP1498" s="17"/>
      <c r="CQ1498" s="17"/>
      <c r="CR1498" s="17"/>
      <c r="CS1498" s="17"/>
      <c r="CT1498" s="17"/>
      <c r="CU1498" s="17"/>
      <c r="CV1498" s="17"/>
      <c r="CW1498" s="17"/>
      <c r="CX1498" s="17"/>
      <c r="CY1498" s="17"/>
      <c r="CZ1498" s="17"/>
      <c r="DA1498" s="17"/>
      <c r="DB1498" s="17"/>
      <c r="DC1498" s="17"/>
      <c r="DD1498" s="17"/>
      <c r="DE1498" s="17"/>
      <c r="DF1498" s="17"/>
      <c r="DG1498" s="17"/>
      <c r="DH1498" s="17"/>
      <c r="DI1498" s="17"/>
      <c r="DJ1498" s="17"/>
      <c r="DK1498" s="17"/>
      <c r="DL1498" s="17"/>
    </row>
    <row r="1499" spans="1:116" s="49" customFormat="1" ht="30">
      <c r="A1499" s="43" t="s">
        <v>6583</v>
      </c>
      <c r="B1499" s="23">
        <v>1510</v>
      </c>
      <c r="C1499" s="44">
        <v>3577</v>
      </c>
      <c r="D1499" s="44"/>
      <c r="E1499" s="45" t="s">
        <v>6645</v>
      </c>
      <c r="F1499" s="45" t="s">
        <v>6651</v>
      </c>
      <c r="G1499" s="35" t="s">
        <v>6647</v>
      </c>
      <c r="H1499" s="48" t="s">
        <v>953</v>
      </c>
      <c r="I1499" s="45" t="s">
        <v>106</v>
      </c>
      <c r="J1499" s="45" t="s">
        <v>6652</v>
      </c>
      <c r="K1499" s="46"/>
      <c r="L1499" s="45"/>
      <c r="M1499" s="47">
        <v>20</v>
      </c>
      <c r="N1499" s="45" t="s">
        <v>47</v>
      </c>
      <c r="O1499" s="45" t="s">
        <v>6588</v>
      </c>
      <c r="P1499" s="45" t="s">
        <v>6638</v>
      </c>
      <c r="Q1499" s="45" t="s">
        <v>6653</v>
      </c>
      <c r="R1499" s="29">
        <v>6</v>
      </c>
      <c r="S1499" s="30"/>
      <c r="T1499" s="31">
        <v>5.58</v>
      </c>
      <c r="U1499" s="9">
        <v>3.38</v>
      </c>
      <c r="V1499" s="29">
        <v>6.17</v>
      </c>
      <c r="W1499" s="30">
        <v>5.83</v>
      </c>
      <c r="X1499" s="30"/>
      <c r="Y1499" s="30"/>
      <c r="Z1499" s="30"/>
      <c r="AA1499" s="30"/>
      <c r="AB1499" s="30"/>
      <c r="AC1499" s="30"/>
      <c r="AD1499" s="30"/>
      <c r="AE1499" s="32">
        <v>6.17</v>
      </c>
      <c r="AF1499" s="17"/>
      <c r="AG1499" s="17"/>
      <c r="AH1499" s="17"/>
      <c r="AI1499" s="17"/>
      <c r="AJ1499" s="17"/>
      <c r="AK1499" s="17"/>
      <c r="AL1499" s="17"/>
      <c r="AM1499" s="17"/>
      <c r="AN1499" s="33">
        <v>6</v>
      </c>
      <c r="AO1499" s="17" t="s">
        <v>213</v>
      </c>
      <c r="AP1499" s="32" t="s">
        <v>214</v>
      </c>
      <c r="AQ1499" s="17" t="e">
        <f>AVERAGE(SMALL(AE1499:AI1499,1),SMALL(AE1499:AI1499,2))</f>
        <v>#NUM!</v>
      </c>
      <c r="AR1499" s="17" t="e">
        <f>IF(R1499 &lt;=( AVERAGE(SMALL(AE1499:AI1499,1),SMALL(AE1499:AI1499,2))), R1499, "")</f>
        <v>#NUM!</v>
      </c>
      <c r="AS1499" s="17" t="e">
        <f>AVERAGE(SMALL(AJ1499:AM1499,1),SMALL(AJ1499:AM1499,2))</f>
        <v>#NUM!</v>
      </c>
      <c r="AT1499" s="17">
        <f>T1499*1.075</f>
        <v>5.9984999999999999</v>
      </c>
      <c r="AU1499" s="17">
        <f>U1499*1.075</f>
        <v>3.6334999999999997</v>
      </c>
      <c r="AV1499" s="30">
        <f>MIN(AN1499,AT1499,AU1499)</f>
        <v>3.6334999999999997</v>
      </c>
      <c r="AW1499" s="17" t="s">
        <v>75</v>
      </c>
      <c r="AX1499" s="17" t="s">
        <v>76</v>
      </c>
      <c r="AY1499" s="33">
        <v>3.63</v>
      </c>
      <c r="AZ1499" s="34">
        <f>IF(AND(AY1499&gt;0,AY1499&lt;=10),AY1499*0.25,IF(AND(AY1499&gt;10,AY1499&lt;=50),AY1499*0.17,IF(AND(AY1499&gt;10,AY1499&lt;=100),AY1499*0.12,IF(AY1499&gt;100,AY1499*0.1))))</f>
        <v>0.90749999999999997</v>
      </c>
      <c r="BA1499" s="35">
        <f>AZ1499+AY1499</f>
        <v>4.5374999999999996</v>
      </c>
      <c r="BB1499" s="33">
        <f>BA1499+BA1499*0.08</f>
        <v>4.9004999999999992</v>
      </c>
      <c r="BC1499" s="17"/>
      <c r="BD1499" s="17"/>
      <c r="BE1499" s="17"/>
      <c r="BF1499" s="17"/>
      <c r="BG1499" s="17"/>
      <c r="BH1499" s="17"/>
      <c r="BI1499" s="17"/>
      <c r="BJ1499" s="17"/>
      <c r="BK1499" s="17"/>
      <c r="BL1499" s="17"/>
      <c r="BM1499" s="17"/>
      <c r="BN1499" s="17"/>
      <c r="BO1499" s="17"/>
      <c r="BP1499" s="17"/>
      <c r="BQ1499" s="17"/>
      <c r="BR1499" s="17"/>
      <c r="BS1499" s="17"/>
      <c r="BT1499" s="17"/>
      <c r="BU1499" s="17"/>
      <c r="BV1499" s="17"/>
      <c r="BW1499" s="17"/>
      <c r="BX1499" s="17"/>
      <c r="BY1499" s="17"/>
      <c r="BZ1499" s="17"/>
      <c r="CA1499" s="17"/>
      <c r="CB1499" s="17"/>
      <c r="CC1499" s="17"/>
      <c r="CD1499" s="17"/>
      <c r="CE1499" s="17"/>
      <c r="CF1499" s="17"/>
      <c r="CG1499" s="17"/>
      <c r="CH1499" s="17"/>
      <c r="CI1499" s="17"/>
      <c r="CJ1499" s="17"/>
      <c r="CK1499" s="17"/>
      <c r="CL1499" s="17"/>
      <c r="CM1499" s="17"/>
      <c r="CN1499" s="17"/>
      <c r="CO1499" s="17"/>
      <c r="CP1499" s="17"/>
      <c r="CQ1499" s="17"/>
      <c r="CR1499" s="17"/>
      <c r="CS1499" s="17"/>
      <c r="CT1499" s="17"/>
      <c r="CU1499" s="17"/>
      <c r="CV1499" s="17"/>
      <c r="CW1499" s="17"/>
      <c r="CX1499" s="17"/>
      <c r="CY1499" s="17"/>
      <c r="CZ1499" s="17"/>
      <c r="DA1499" s="17"/>
      <c r="DB1499" s="17"/>
      <c r="DC1499" s="17"/>
      <c r="DD1499" s="17"/>
      <c r="DE1499" s="17"/>
      <c r="DF1499" s="17"/>
      <c r="DG1499" s="17"/>
      <c r="DH1499" s="17"/>
      <c r="DI1499" s="17"/>
      <c r="DJ1499" s="17"/>
      <c r="DK1499" s="17"/>
      <c r="DL1499" s="17"/>
    </row>
    <row r="1500" spans="1:116" s="49" customFormat="1" ht="30">
      <c r="A1500" s="43" t="s">
        <v>6583</v>
      </c>
      <c r="B1500" s="23">
        <v>1497</v>
      </c>
      <c r="C1500" s="44">
        <v>3605</v>
      </c>
      <c r="D1500" s="44"/>
      <c r="E1500" s="45" t="s">
        <v>6597</v>
      </c>
      <c r="F1500" s="45" t="s">
        <v>6598</v>
      </c>
      <c r="G1500" s="35" t="s">
        <v>6599</v>
      </c>
      <c r="H1500" s="48" t="s">
        <v>537</v>
      </c>
      <c r="I1500" s="45" t="s">
        <v>106</v>
      </c>
      <c r="J1500" s="45" t="s">
        <v>6600</v>
      </c>
      <c r="K1500" s="46"/>
      <c r="L1500" s="45"/>
      <c r="M1500" s="47">
        <v>30</v>
      </c>
      <c r="N1500" s="45" t="s">
        <v>47</v>
      </c>
      <c r="O1500" s="45" t="s">
        <v>6588</v>
      </c>
      <c r="P1500" s="45" t="s">
        <v>6601</v>
      </c>
      <c r="Q1500" s="45" t="s">
        <v>6602</v>
      </c>
      <c r="R1500" s="29">
        <v>7.85</v>
      </c>
      <c r="S1500" s="30"/>
      <c r="T1500" s="31">
        <v>7.3</v>
      </c>
      <c r="U1500" s="9">
        <v>4.32</v>
      </c>
      <c r="V1500" s="29">
        <v>8.0500000000000007</v>
      </c>
      <c r="W1500" s="30">
        <v>7.65</v>
      </c>
      <c r="X1500" s="30"/>
      <c r="Y1500" s="30"/>
      <c r="Z1500" s="30"/>
      <c r="AA1500" s="30"/>
      <c r="AB1500" s="30"/>
      <c r="AC1500" s="30"/>
      <c r="AD1500" s="30"/>
      <c r="AE1500" s="32">
        <v>8.0500000000000007</v>
      </c>
      <c r="AF1500" s="17"/>
      <c r="AG1500" s="17"/>
      <c r="AH1500" s="17"/>
      <c r="AI1500" s="17"/>
      <c r="AJ1500" s="17"/>
      <c r="AK1500" s="17"/>
      <c r="AL1500" s="17"/>
      <c r="AM1500" s="17"/>
      <c r="AN1500" s="33">
        <v>7.85</v>
      </c>
      <c r="AO1500" s="17" t="s">
        <v>51</v>
      </c>
      <c r="AP1500" s="32" t="s">
        <v>52</v>
      </c>
      <c r="AQ1500" s="17" t="e">
        <f>AVERAGE(SMALL(AE1500:AI1500,1),SMALL(AE1500:AI1500,2))</f>
        <v>#NUM!</v>
      </c>
      <c r="AR1500" s="17" t="e">
        <f>IF(R1500 &lt;=( AVERAGE(SMALL(AE1500:AI1500,1),SMALL(AE1500:AI1500,2))), R1500, "")</f>
        <v>#NUM!</v>
      </c>
      <c r="AS1500" s="17" t="e">
        <f>AVERAGE(SMALL(AJ1500:AM1500,1),SMALL(AJ1500:AM1500,2))</f>
        <v>#NUM!</v>
      </c>
      <c r="AT1500" s="17">
        <f>T1500*1.075</f>
        <v>7.8474999999999993</v>
      </c>
      <c r="AU1500" s="17">
        <f>U1500*1.075</f>
        <v>4.6440000000000001</v>
      </c>
      <c r="AV1500" s="30">
        <f>MIN(AN1500,AT1500,AU1500)</f>
        <v>4.6440000000000001</v>
      </c>
      <c r="AW1500" s="17" t="s">
        <v>75</v>
      </c>
      <c r="AX1500" s="17" t="s">
        <v>76</v>
      </c>
      <c r="AY1500" s="33">
        <v>4.6399999999999997</v>
      </c>
      <c r="AZ1500" s="34">
        <f>IF(AND(AY1500&gt;0,AY1500&lt;=10),AY1500*0.25,IF(AND(AY1500&gt;10,AY1500&lt;=50),AY1500*0.17,IF(AND(AY1500&gt;10,AY1500&lt;=100),AY1500*0.12,IF(AY1500&gt;100,AY1500*0.1))))</f>
        <v>1.1599999999999999</v>
      </c>
      <c r="BA1500" s="35">
        <f>AZ1500+AY1500</f>
        <v>5.8</v>
      </c>
      <c r="BB1500" s="33">
        <f>BA1500+BA1500*0.08</f>
        <v>6.2639999999999993</v>
      </c>
      <c r="BC1500" s="17"/>
      <c r="BD1500" s="17"/>
      <c r="BE1500" s="17"/>
      <c r="BF1500" s="17"/>
      <c r="BG1500" s="17"/>
      <c r="BH1500" s="17"/>
      <c r="BI1500" s="17"/>
      <c r="BJ1500" s="17"/>
      <c r="BK1500" s="17"/>
      <c r="BL1500" s="17"/>
      <c r="BM1500" s="17"/>
      <c r="BN1500" s="17"/>
      <c r="BO1500" s="17"/>
      <c r="BP1500" s="17"/>
      <c r="BQ1500" s="17"/>
      <c r="BR1500" s="17"/>
      <c r="BS1500" s="17"/>
      <c r="BT1500" s="17"/>
      <c r="BU1500" s="17"/>
      <c r="BV1500" s="17"/>
      <c r="BW1500" s="17"/>
      <c r="BX1500" s="17"/>
      <c r="BY1500" s="17"/>
      <c r="BZ1500" s="17"/>
      <c r="CA1500" s="17"/>
      <c r="CB1500" s="17"/>
      <c r="CC1500" s="17"/>
      <c r="CD1500" s="17"/>
      <c r="CE1500" s="17"/>
      <c r="CF1500" s="17"/>
      <c r="CG1500" s="17"/>
      <c r="CH1500" s="17"/>
      <c r="CI1500" s="17"/>
      <c r="CJ1500" s="17"/>
      <c r="CK1500" s="17"/>
      <c r="CL1500" s="17"/>
      <c r="CM1500" s="17"/>
      <c r="CN1500" s="17"/>
      <c r="CO1500" s="17"/>
      <c r="CP1500" s="17"/>
      <c r="CQ1500" s="17"/>
      <c r="CR1500" s="17"/>
      <c r="CS1500" s="17"/>
      <c r="CT1500" s="17"/>
      <c r="CU1500" s="17"/>
      <c r="CV1500" s="17"/>
      <c r="CW1500" s="17"/>
      <c r="CX1500" s="17"/>
      <c r="CY1500" s="17"/>
      <c r="CZ1500" s="17"/>
      <c r="DA1500" s="17"/>
      <c r="DB1500" s="17"/>
      <c r="DC1500" s="17"/>
      <c r="DD1500" s="17"/>
      <c r="DE1500" s="17"/>
      <c r="DF1500" s="17"/>
      <c r="DG1500" s="17"/>
      <c r="DH1500" s="17"/>
      <c r="DI1500" s="17"/>
      <c r="DJ1500" s="17"/>
      <c r="DK1500" s="17"/>
      <c r="DL1500" s="17"/>
    </row>
    <row r="1501" spans="1:116" s="49" customFormat="1" ht="30">
      <c r="A1501" s="48" t="s">
        <v>6583</v>
      </c>
      <c r="B1501" s="23">
        <v>1500</v>
      </c>
      <c r="C1501" s="44">
        <v>3581</v>
      </c>
      <c r="D1501" s="44"/>
      <c r="E1501" s="45" t="s">
        <v>6606</v>
      </c>
      <c r="F1501" s="45" t="s">
        <v>6607</v>
      </c>
      <c r="G1501" s="35" t="s">
        <v>6608</v>
      </c>
      <c r="H1501" s="48" t="s">
        <v>44</v>
      </c>
      <c r="I1501" s="45" t="s">
        <v>3875</v>
      </c>
      <c r="J1501" s="45" t="s">
        <v>6611</v>
      </c>
      <c r="K1501" s="46"/>
      <c r="L1501" s="45"/>
      <c r="M1501" s="47">
        <v>5</v>
      </c>
      <c r="N1501" s="45" t="s">
        <v>47</v>
      </c>
      <c r="O1501" s="45" t="s">
        <v>6588</v>
      </c>
      <c r="P1501" s="45" t="s">
        <v>6601</v>
      </c>
      <c r="Q1501" s="45" t="s">
        <v>6610</v>
      </c>
      <c r="R1501" s="29">
        <v>5</v>
      </c>
      <c r="S1501" s="30"/>
      <c r="T1501" s="31">
        <v>11.46</v>
      </c>
      <c r="U1501" s="9" t="s">
        <v>58</v>
      </c>
      <c r="V1501" s="29"/>
      <c r="W1501" s="30">
        <v>10</v>
      </c>
      <c r="X1501" s="30"/>
      <c r="Y1501" s="30"/>
      <c r="Z1501" s="30"/>
      <c r="AA1501" s="30"/>
      <c r="AB1501" s="30"/>
      <c r="AC1501" s="30"/>
      <c r="AD1501" s="30"/>
      <c r="AE1501" s="32"/>
      <c r="AF1501" s="17"/>
      <c r="AG1501" s="17"/>
      <c r="AH1501" s="17"/>
      <c r="AI1501" s="17"/>
      <c r="AJ1501" s="17"/>
      <c r="AK1501" s="17"/>
      <c r="AL1501" s="17"/>
      <c r="AM1501" s="17"/>
      <c r="AN1501" s="33">
        <v>5</v>
      </c>
      <c r="AO1501" s="17" t="s">
        <v>51</v>
      </c>
      <c r="AP1501" s="32" t="s">
        <v>52</v>
      </c>
      <c r="AQ1501" s="17" t="e">
        <f>AVERAGE(SMALL(AE1501:AI1501,1),SMALL(AE1501:AI1501,2))</f>
        <v>#NUM!</v>
      </c>
      <c r="AR1501" s="17" t="e">
        <f>IF(R1501 &lt;=( AVERAGE(SMALL(AE1501:AI1501,1),SMALL(AE1501:AI1501,2))), R1501, "")</f>
        <v>#NUM!</v>
      </c>
      <c r="AS1501" s="17" t="e">
        <f>AVERAGE(SMALL(AJ1501:AM1501,1),SMALL(AJ1501:AM1501,2))</f>
        <v>#NUM!</v>
      </c>
      <c r="AT1501" s="17">
        <f>T1501*1.075</f>
        <v>12.3195</v>
      </c>
      <c r="AU1501" s="17" t="e">
        <f>U1501*1.075</f>
        <v>#VALUE!</v>
      </c>
      <c r="AV1501" s="30" t="e">
        <f>MIN(AN1501,AT1501,AU1501)</f>
        <v>#VALUE!</v>
      </c>
      <c r="AW1501" s="42" t="s">
        <v>53</v>
      </c>
      <c r="AX1501" s="17" t="s">
        <v>52</v>
      </c>
      <c r="AY1501" s="33">
        <v>5</v>
      </c>
      <c r="AZ1501" s="34">
        <f>IF(AND(AY1501&gt;0,AY1501&lt;=10),AY1501*0.25,IF(AND(AY1501&gt;10,AY1501&lt;=50),AY1501*0.17,IF(AND(AY1501&gt;10,AY1501&lt;=100),AY1501*0.12,IF(AY1501&gt;100,AY1501*0.1))))</f>
        <v>1.25</v>
      </c>
      <c r="BA1501" s="35">
        <f>AZ1501+AY1501</f>
        <v>6.25</v>
      </c>
      <c r="BB1501" s="33">
        <f>BA1501+BA1501*0.08</f>
        <v>6.75</v>
      </c>
      <c r="BC1501" s="17"/>
      <c r="BD1501" s="17"/>
      <c r="BE1501" s="17"/>
      <c r="BF1501" s="17"/>
      <c r="BG1501" s="17"/>
      <c r="BH1501" s="17"/>
      <c r="BI1501" s="17"/>
      <c r="BJ1501" s="17"/>
      <c r="BK1501" s="17"/>
      <c r="BL1501" s="17"/>
      <c r="BM1501" s="17"/>
      <c r="BN1501" s="17"/>
      <c r="BO1501" s="17"/>
      <c r="BP1501" s="17"/>
      <c r="BQ1501" s="17"/>
      <c r="BR1501" s="17"/>
      <c r="BS1501" s="17"/>
      <c r="BT1501" s="17"/>
      <c r="BU1501" s="17"/>
      <c r="BV1501" s="17"/>
      <c r="BW1501" s="17"/>
      <c r="BX1501" s="17"/>
      <c r="BY1501" s="17"/>
      <c r="BZ1501" s="17"/>
      <c r="CA1501" s="17"/>
      <c r="CB1501" s="17"/>
      <c r="CC1501" s="17"/>
      <c r="CD1501" s="17"/>
      <c r="CE1501" s="17"/>
      <c r="CF1501" s="17"/>
      <c r="CG1501" s="17"/>
      <c r="CH1501" s="17"/>
      <c r="CI1501" s="17"/>
      <c r="CJ1501" s="17"/>
      <c r="CK1501" s="17"/>
      <c r="CL1501" s="17"/>
      <c r="CM1501" s="17"/>
      <c r="CN1501" s="17"/>
      <c r="CO1501" s="17"/>
      <c r="CP1501" s="17"/>
      <c r="CQ1501" s="17"/>
      <c r="CR1501" s="17"/>
      <c r="CS1501" s="17"/>
      <c r="CT1501" s="17"/>
      <c r="CU1501" s="17"/>
      <c r="CV1501" s="17"/>
      <c r="CW1501" s="17"/>
      <c r="CX1501" s="17"/>
      <c r="CY1501" s="17"/>
      <c r="CZ1501" s="17"/>
      <c r="DA1501" s="17"/>
      <c r="DB1501" s="17"/>
      <c r="DC1501" s="17"/>
      <c r="DD1501" s="17"/>
      <c r="DE1501" s="17"/>
      <c r="DF1501" s="17"/>
      <c r="DG1501" s="17"/>
      <c r="DH1501" s="17"/>
      <c r="DI1501" s="17"/>
      <c r="DJ1501" s="17"/>
      <c r="DK1501" s="17"/>
      <c r="DL1501" s="17"/>
    </row>
    <row r="1502" spans="1:116" s="49" customFormat="1" ht="30">
      <c r="A1502" s="43" t="s">
        <v>6583</v>
      </c>
      <c r="B1502" s="23">
        <v>1498</v>
      </c>
      <c r="C1502" s="44">
        <v>3580</v>
      </c>
      <c r="D1502" s="44"/>
      <c r="E1502" s="45" t="s">
        <v>6603</v>
      </c>
      <c r="F1502" s="45" t="s">
        <v>6598</v>
      </c>
      <c r="G1502" s="35" t="s">
        <v>6599</v>
      </c>
      <c r="H1502" s="48" t="s">
        <v>537</v>
      </c>
      <c r="I1502" s="45" t="s">
        <v>143</v>
      </c>
      <c r="J1502" s="45" t="s">
        <v>6604</v>
      </c>
      <c r="K1502" s="46"/>
      <c r="L1502" s="45"/>
      <c r="M1502" s="47">
        <v>30</v>
      </c>
      <c r="N1502" s="45" t="s">
        <v>47</v>
      </c>
      <c r="O1502" s="45" t="s">
        <v>6588</v>
      </c>
      <c r="P1502" s="45" t="s">
        <v>6601</v>
      </c>
      <c r="Q1502" s="45" t="s">
        <v>6605</v>
      </c>
      <c r="R1502" s="29">
        <v>9.56</v>
      </c>
      <c r="S1502" s="30"/>
      <c r="T1502" s="31">
        <v>8.89</v>
      </c>
      <c r="U1502" s="9">
        <v>4.8</v>
      </c>
      <c r="V1502" s="29">
        <v>9.56</v>
      </c>
      <c r="W1502" s="30"/>
      <c r="X1502" s="30"/>
      <c r="Y1502" s="30"/>
      <c r="Z1502" s="30"/>
      <c r="AA1502" s="30"/>
      <c r="AB1502" s="30"/>
      <c r="AC1502" s="30"/>
      <c r="AD1502" s="30"/>
      <c r="AE1502" s="32">
        <v>9.56</v>
      </c>
      <c r="AF1502" s="17"/>
      <c r="AG1502" s="17"/>
      <c r="AH1502" s="17"/>
      <c r="AI1502" s="17"/>
      <c r="AJ1502" s="17"/>
      <c r="AK1502" s="17"/>
      <c r="AL1502" s="17"/>
      <c r="AM1502" s="17"/>
      <c r="AN1502" s="33">
        <v>9.56</v>
      </c>
      <c r="AO1502" s="17" t="s">
        <v>51</v>
      </c>
      <c r="AP1502" s="32" t="s">
        <v>52</v>
      </c>
      <c r="AQ1502" s="17" t="e">
        <f>AVERAGE(SMALL(AE1502:AI1502,1),SMALL(AE1502:AI1502,2))</f>
        <v>#NUM!</v>
      </c>
      <c r="AR1502" s="17" t="e">
        <f>IF(R1502 &lt;=( AVERAGE(SMALL(AE1502:AI1502,1),SMALL(AE1502:AI1502,2))), R1502, "")</f>
        <v>#NUM!</v>
      </c>
      <c r="AS1502" s="17" t="e">
        <f>AVERAGE(SMALL(AJ1502:AM1502,1),SMALL(AJ1502:AM1502,2))</f>
        <v>#NUM!</v>
      </c>
      <c r="AT1502" s="17">
        <f>T1502*1.075</f>
        <v>9.556750000000001</v>
      </c>
      <c r="AU1502" s="17">
        <f>U1502*1.075</f>
        <v>5.1599999999999993</v>
      </c>
      <c r="AV1502" s="30">
        <f>MIN(AN1502,AT1502,AU1502)</f>
        <v>5.1599999999999993</v>
      </c>
      <c r="AW1502" s="17" t="s">
        <v>75</v>
      </c>
      <c r="AX1502" s="17" t="s">
        <v>76</v>
      </c>
      <c r="AY1502" s="33">
        <v>5.16</v>
      </c>
      <c r="AZ1502" s="34">
        <f>IF(AND(AY1502&gt;0,AY1502&lt;=10),AY1502*0.25,IF(AND(AY1502&gt;10,AY1502&lt;=50),AY1502*0.17,IF(AND(AY1502&gt;10,AY1502&lt;=100),AY1502*0.12,IF(AY1502&gt;100,AY1502*0.1))))</f>
        <v>1.29</v>
      </c>
      <c r="BA1502" s="35">
        <f>AZ1502+AY1502</f>
        <v>6.45</v>
      </c>
      <c r="BB1502" s="33">
        <f>BA1502+BA1502*0.08</f>
        <v>6.9660000000000002</v>
      </c>
      <c r="BC1502" s="17"/>
      <c r="BD1502" s="17"/>
      <c r="BE1502" s="17"/>
      <c r="BF1502" s="17"/>
      <c r="BG1502" s="17"/>
      <c r="BH1502" s="17"/>
      <c r="BI1502" s="17"/>
      <c r="BJ1502" s="17"/>
      <c r="BK1502" s="17"/>
      <c r="BL1502" s="17"/>
      <c r="BM1502" s="17"/>
      <c r="BN1502" s="17"/>
      <c r="BO1502" s="17"/>
      <c r="BP1502" s="17"/>
      <c r="BQ1502" s="17"/>
      <c r="BR1502" s="17"/>
      <c r="BS1502" s="17"/>
      <c r="BT1502" s="17"/>
      <c r="BU1502" s="17"/>
      <c r="BV1502" s="17"/>
      <c r="BW1502" s="17"/>
      <c r="BX1502" s="17"/>
      <c r="BY1502" s="17"/>
      <c r="BZ1502" s="17"/>
      <c r="CA1502" s="17"/>
      <c r="CB1502" s="17"/>
      <c r="CC1502" s="17"/>
      <c r="CD1502" s="17"/>
      <c r="CE1502" s="17"/>
      <c r="CF1502" s="17"/>
      <c r="CG1502" s="17"/>
      <c r="CH1502" s="17"/>
      <c r="CI1502" s="17"/>
      <c r="CJ1502" s="17"/>
      <c r="CK1502" s="17"/>
      <c r="CL1502" s="17"/>
      <c r="CM1502" s="17"/>
      <c r="CN1502" s="17"/>
      <c r="CO1502" s="17"/>
      <c r="CP1502" s="17"/>
      <c r="CQ1502" s="17"/>
      <c r="CR1502" s="17"/>
      <c r="CS1502" s="17"/>
      <c r="CT1502" s="17"/>
      <c r="CU1502" s="17"/>
      <c r="CV1502" s="17"/>
      <c r="CW1502" s="17"/>
      <c r="CX1502" s="17"/>
      <c r="CY1502" s="17"/>
      <c r="CZ1502" s="17"/>
      <c r="DA1502" s="17"/>
      <c r="DB1502" s="17"/>
      <c r="DC1502" s="17"/>
      <c r="DD1502" s="17"/>
      <c r="DE1502" s="17"/>
      <c r="DF1502" s="17"/>
      <c r="DG1502" s="17"/>
      <c r="DH1502" s="17"/>
      <c r="DI1502" s="17"/>
      <c r="DJ1502" s="17"/>
      <c r="DK1502" s="17"/>
      <c r="DL1502" s="17"/>
    </row>
    <row r="1503" spans="1:116" s="49" customFormat="1" ht="30">
      <c r="A1503" s="43" t="s">
        <v>6583</v>
      </c>
      <c r="B1503" s="23">
        <v>1505</v>
      </c>
      <c r="C1503" s="44">
        <v>3772</v>
      </c>
      <c r="D1503" s="44"/>
      <c r="E1503" s="45" t="s">
        <v>6626</v>
      </c>
      <c r="F1503" s="45" t="s">
        <v>6627</v>
      </c>
      <c r="G1503" s="35" t="s">
        <v>6628</v>
      </c>
      <c r="H1503" s="48" t="s">
        <v>44</v>
      </c>
      <c r="I1503" s="45" t="s">
        <v>143</v>
      </c>
      <c r="J1503" s="45" t="s">
        <v>6629</v>
      </c>
      <c r="K1503" s="46"/>
      <c r="L1503" s="45"/>
      <c r="M1503" s="47">
        <v>10</v>
      </c>
      <c r="N1503" s="45" t="s">
        <v>47</v>
      </c>
      <c r="O1503" s="45" t="s">
        <v>6588</v>
      </c>
      <c r="P1503" s="45" t="s">
        <v>6589</v>
      </c>
      <c r="Q1503" s="45" t="s">
        <v>6630</v>
      </c>
      <c r="R1503" s="29">
        <v>12.19</v>
      </c>
      <c r="S1503" s="30"/>
      <c r="T1503" s="31">
        <v>11.34</v>
      </c>
      <c r="U1503" s="9">
        <v>5.44</v>
      </c>
      <c r="V1503" s="29"/>
      <c r="W1503" s="30">
        <v>12.19</v>
      </c>
      <c r="X1503" s="30"/>
      <c r="Y1503" s="30"/>
      <c r="Z1503" s="30"/>
      <c r="AA1503" s="30"/>
      <c r="AB1503" s="30"/>
      <c r="AC1503" s="30"/>
      <c r="AD1503" s="30"/>
      <c r="AE1503" s="32"/>
      <c r="AF1503" s="17"/>
      <c r="AG1503" s="17"/>
      <c r="AH1503" s="17"/>
      <c r="AI1503" s="17"/>
      <c r="AJ1503" s="17"/>
      <c r="AK1503" s="17"/>
      <c r="AL1503" s="17"/>
      <c r="AM1503" s="17"/>
      <c r="AN1503" s="33">
        <v>12.19</v>
      </c>
      <c r="AO1503" s="17" t="s">
        <v>51</v>
      </c>
      <c r="AP1503" s="32" t="s">
        <v>52</v>
      </c>
      <c r="AQ1503" s="17" t="e">
        <f>AVERAGE(SMALL(AE1503:AI1503,1),SMALL(AE1503:AI1503,2))</f>
        <v>#NUM!</v>
      </c>
      <c r="AR1503" s="17" t="e">
        <f>IF(R1503 &lt;=( AVERAGE(SMALL(AE1503:AI1503,1),SMALL(AE1503:AI1503,2))), R1503, "")</f>
        <v>#NUM!</v>
      </c>
      <c r="AS1503" s="17" t="e">
        <f>AVERAGE(SMALL(AJ1503:AM1503,1),SMALL(AJ1503:AM1503,2))</f>
        <v>#NUM!</v>
      </c>
      <c r="AT1503" s="17">
        <f>T1503*1.075</f>
        <v>12.1905</v>
      </c>
      <c r="AU1503" s="17">
        <f>U1503*1.075</f>
        <v>5.8479999999999999</v>
      </c>
      <c r="AV1503" s="30">
        <f>MIN(AN1503,AT1503,AU1503)</f>
        <v>5.8479999999999999</v>
      </c>
      <c r="AW1503" s="17" t="s">
        <v>75</v>
      </c>
      <c r="AX1503" s="17" t="s">
        <v>76</v>
      </c>
      <c r="AY1503" s="33">
        <v>5.8479999999999999</v>
      </c>
      <c r="AZ1503" s="34">
        <f>IF(AND(AY1503&gt;0,AY1503&lt;=10),AY1503*0.25,IF(AND(AY1503&gt;10,AY1503&lt;=50),AY1503*0.17,IF(AND(AY1503&gt;10,AY1503&lt;=100),AY1503*0.12,IF(AY1503&gt;100,AY1503*0.1))))</f>
        <v>1.462</v>
      </c>
      <c r="BA1503" s="35">
        <f>AZ1503+AY1503</f>
        <v>7.31</v>
      </c>
      <c r="BB1503" s="33">
        <f>BA1503+BA1503*0.08</f>
        <v>7.8948</v>
      </c>
      <c r="BC1503" s="17"/>
      <c r="BD1503" s="17"/>
      <c r="BE1503" s="17"/>
      <c r="BF1503" s="17"/>
      <c r="BG1503" s="17"/>
      <c r="BH1503" s="17"/>
      <c r="BI1503" s="17"/>
      <c r="BJ1503" s="17"/>
      <c r="BK1503" s="17"/>
      <c r="BL1503" s="17"/>
      <c r="BM1503" s="17"/>
      <c r="BN1503" s="17"/>
      <c r="BO1503" s="17"/>
      <c r="BP1503" s="17"/>
      <c r="BQ1503" s="17"/>
      <c r="BR1503" s="17"/>
      <c r="BS1503" s="17"/>
      <c r="BT1503" s="17"/>
      <c r="BU1503" s="17"/>
      <c r="BV1503" s="17"/>
      <c r="BW1503" s="17"/>
      <c r="BX1503" s="17"/>
      <c r="BY1503" s="17"/>
      <c r="BZ1503" s="17"/>
      <c r="CA1503" s="17"/>
      <c r="CB1503" s="17"/>
      <c r="CC1503" s="17"/>
      <c r="CD1503" s="17"/>
      <c r="CE1503" s="17"/>
      <c r="CF1503" s="17"/>
      <c r="CG1503" s="17"/>
      <c r="CH1503" s="17"/>
      <c r="CI1503" s="17"/>
      <c r="CJ1503" s="17"/>
      <c r="CK1503" s="17"/>
      <c r="CL1503" s="17"/>
      <c r="CM1503" s="17"/>
      <c r="CN1503" s="17"/>
      <c r="CO1503" s="17"/>
      <c r="CP1503" s="17"/>
      <c r="CQ1503" s="17"/>
      <c r="CR1503" s="17"/>
      <c r="CS1503" s="17"/>
      <c r="CT1503" s="17"/>
      <c r="CU1503" s="17"/>
      <c r="CV1503" s="17"/>
      <c r="CW1503" s="17"/>
      <c r="CX1503" s="17"/>
      <c r="CY1503" s="17"/>
      <c r="CZ1503" s="17"/>
      <c r="DA1503" s="17"/>
      <c r="DB1503" s="17"/>
      <c r="DC1503" s="17"/>
      <c r="DD1503" s="17"/>
      <c r="DE1503" s="17"/>
      <c r="DF1503" s="17"/>
      <c r="DG1503" s="17"/>
      <c r="DH1503" s="17"/>
      <c r="DI1503" s="17"/>
      <c r="DJ1503" s="17"/>
      <c r="DK1503" s="17"/>
      <c r="DL1503" s="17"/>
    </row>
    <row r="1504" spans="1:116" s="49" customFormat="1" ht="30">
      <c r="A1504" s="43" t="s">
        <v>6583</v>
      </c>
      <c r="B1504" s="23">
        <v>1506</v>
      </c>
      <c r="C1504" s="44">
        <v>3612</v>
      </c>
      <c r="D1504" s="44"/>
      <c r="E1504" s="45" t="s">
        <v>6631</v>
      </c>
      <c r="F1504" s="45" t="s">
        <v>6632</v>
      </c>
      <c r="G1504" s="35" t="s">
        <v>6633</v>
      </c>
      <c r="H1504" s="48" t="s">
        <v>2700</v>
      </c>
      <c r="I1504" s="45" t="s">
        <v>143</v>
      </c>
      <c r="J1504" s="45" t="s">
        <v>6634</v>
      </c>
      <c r="K1504" s="46"/>
      <c r="L1504" s="45"/>
      <c r="M1504" s="47">
        <v>20</v>
      </c>
      <c r="N1504" s="45" t="s">
        <v>47</v>
      </c>
      <c r="O1504" s="45" t="s">
        <v>6588</v>
      </c>
      <c r="P1504" s="45" t="s">
        <v>6589</v>
      </c>
      <c r="Q1504" s="45" t="s">
        <v>6635</v>
      </c>
      <c r="R1504" s="29">
        <v>7.87</v>
      </c>
      <c r="S1504" s="30"/>
      <c r="T1504" s="31">
        <v>6.81</v>
      </c>
      <c r="U1504" s="9">
        <v>5.67</v>
      </c>
      <c r="V1504" s="29">
        <v>7.51</v>
      </c>
      <c r="W1504" s="30">
        <v>7.13</v>
      </c>
      <c r="X1504" s="30"/>
      <c r="Y1504" s="30"/>
      <c r="Z1504" s="30"/>
      <c r="AA1504" s="30"/>
      <c r="AB1504" s="30"/>
      <c r="AC1504" s="30"/>
      <c r="AD1504" s="30"/>
      <c r="AE1504" s="32">
        <v>7.51</v>
      </c>
      <c r="AF1504" s="17"/>
      <c r="AG1504" s="17"/>
      <c r="AH1504" s="17"/>
      <c r="AI1504" s="17"/>
      <c r="AJ1504" s="17"/>
      <c r="AK1504" s="17"/>
      <c r="AL1504" s="17"/>
      <c r="AM1504" s="17"/>
      <c r="AN1504" s="33">
        <v>7.32</v>
      </c>
      <c r="AO1504" s="17" t="s">
        <v>213</v>
      </c>
      <c r="AP1504" s="32" t="s">
        <v>214</v>
      </c>
      <c r="AQ1504" s="17" t="e">
        <f>AVERAGE(SMALL(AE1504:AI1504,1),SMALL(AE1504:AI1504,2))</f>
        <v>#NUM!</v>
      </c>
      <c r="AR1504" s="17" t="e">
        <f>IF(R1504 &lt;=( AVERAGE(SMALL(AE1504:AI1504,1),SMALL(AE1504:AI1504,2))), R1504, "")</f>
        <v>#NUM!</v>
      </c>
      <c r="AS1504" s="17" t="e">
        <f>AVERAGE(SMALL(AJ1504:AM1504,1),SMALL(AJ1504:AM1504,2))</f>
        <v>#NUM!</v>
      </c>
      <c r="AT1504" s="17">
        <f>T1504*1.075</f>
        <v>7.3207499999999994</v>
      </c>
      <c r="AU1504" s="17">
        <f>U1504*1.075</f>
        <v>6.0952500000000001</v>
      </c>
      <c r="AV1504" s="30">
        <f>MIN(AN1504,AT1504,AU1504)</f>
        <v>6.0952500000000001</v>
      </c>
      <c r="AW1504" s="17" t="s">
        <v>75</v>
      </c>
      <c r="AX1504" s="17" t="s">
        <v>76</v>
      </c>
      <c r="AY1504" s="33">
        <v>6.1</v>
      </c>
      <c r="AZ1504" s="34">
        <f>IF(AND(AY1504&gt;0,AY1504&lt;=10),AY1504*0.25,IF(AND(AY1504&gt;10,AY1504&lt;=50),AY1504*0.17,IF(AND(AY1504&gt;10,AY1504&lt;=100),AY1504*0.12,IF(AY1504&gt;100,AY1504*0.1))))</f>
        <v>1.5249999999999999</v>
      </c>
      <c r="BA1504" s="35">
        <f>AZ1504+AY1504</f>
        <v>7.625</v>
      </c>
      <c r="BB1504" s="33">
        <f>BA1504+BA1504*0.08</f>
        <v>8.2349999999999994</v>
      </c>
      <c r="BC1504" s="17"/>
      <c r="BD1504" s="17"/>
      <c r="BE1504" s="17"/>
      <c r="BF1504" s="17"/>
      <c r="BG1504" s="17"/>
      <c r="BH1504" s="17"/>
      <c r="BI1504" s="17"/>
      <c r="BJ1504" s="17"/>
      <c r="BK1504" s="17"/>
      <c r="BL1504" s="17"/>
      <c r="BM1504" s="17"/>
      <c r="BN1504" s="17"/>
      <c r="BO1504" s="17"/>
      <c r="BP1504" s="17"/>
      <c r="BQ1504" s="17"/>
      <c r="BR1504" s="17"/>
      <c r="BS1504" s="17"/>
      <c r="BT1504" s="17"/>
      <c r="BU1504" s="17"/>
      <c r="BV1504" s="17"/>
      <c r="BW1504" s="17"/>
      <c r="BX1504" s="17"/>
      <c r="BY1504" s="17"/>
      <c r="BZ1504" s="17"/>
      <c r="CA1504" s="17"/>
      <c r="CB1504" s="17"/>
      <c r="CC1504" s="17"/>
      <c r="CD1504" s="17"/>
      <c r="CE1504" s="17"/>
      <c r="CF1504" s="17"/>
      <c r="CG1504" s="17"/>
      <c r="CH1504" s="17"/>
      <c r="CI1504" s="17"/>
      <c r="CJ1504" s="17"/>
      <c r="CK1504" s="17"/>
      <c r="CL1504" s="17"/>
      <c r="CM1504" s="17"/>
      <c r="CN1504" s="17"/>
      <c r="CO1504" s="17"/>
      <c r="CP1504" s="17"/>
      <c r="CQ1504" s="17"/>
      <c r="CR1504" s="17"/>
      <c r="CS1504" s="17"/>
      <c r="CT1504" s="17"/>
      <c r="CU1504" s="17"/>
      <c r="CV1504" s="17"/>
      <c r="CW1504" s="17"/>
      <c r="CX1504" s="17"/>
      <c r="CY1504" s="17"/>
      <c r="CZ1504" s="17"/>
      <c r="DA1504" s="17"/>
      <c r="DB1504" s="17"/>
      <c r="DC1504" s="17"/>
      <c r="DD1504" s="17"/>
      <c r="DE1504" s="17"/>
      <c r="DF1504" s="17"/>
      <c r="DG1504" s="17"/>
      <c r="DH1504" s="17"/>
      <c r="DI1504" s="17"/>
      <c r="DJ1504" s="17"/>
      <c r="DK1504" s="17"/>
      <c r="DL1504" s="17"/>
    </row>
    <row r="1505" spans="1:116" s="49" customFormat="1" ht="30">
      <c r="A1505" s="43" t="s">
        <v>6583</v>
      </c>
      <c r="B1505" s="23">
        <v>1496</v>
      </c>
      <c r="C1505" s="44">
        <v>3583</v>
      </c>
      <c r="D1505" s="44"/>
      <c r="E1505" s="45" t="s">
        <v>6591</v>
      </c>
      <c r="F1505" s="45" t="s">
        <v>6592</v>
      </c>
      <c r="G1505" s="35" t="s">
        <v>6593</v>
      </c>
      <c r="H1505" s="48" t="s">
        <v>44</v>
      </c>
      <c r="I1505" s="45" t="s">
        <v>143</v>
      </c>
      <c r="J1505" s="45" t="s">
        <v>6594</v>
      </c>
      <c r="K1505" s="46"/>
      <c r="L1505" s="45"/>
      <c r="M1505" s="47">
        <v>50</v>
      </c>
      <c r="N1505" s="45" t="s">
        <v>47</v>
      </c>
      <c r="O1505" s="45" t="s">
        <v>6588</v>
      </c>
      <c r="P1505" s="45" t="s">
        <v>6595</v>
      </c>
      <c r="Q1505" s="45" t="s">
        <v>6596</v>
      </c>
      <c r="R1505" s="29">
        <v>13.22</v>
      </c>
      <c r="S1505" s="30"/>
      <c r="T1505" s="31">
        <v>12.3</v>
      </c>
      <c r="U1505" s="9">
        <v>6.9</v>
      </c>
      <c r="V1505" s="29">
        <v>18.989999999999998</v>
      </c>
      <c r="W1505" s="30">
        <v>7.45</v>
      </c>
      <c r="X1505" s="30"/>
      <c r="Y1505" s="30"/>
      <c r="Z1505" s="30"/>
      <c r="AA1505" s="30"/>
      <c r="AB1505" s="30"/>
      <c r="AC1505" s="30"/>
      <c r="AD1505" s="30"/>
      <c r="AE1505" s="32">
        <v>18.989999999999998</v>
      </c>
      <c r="AF1505" s="17">
        <v>9.3797999999999995</v>
      </c>
      <c r="AG1505" s="17"/>
      <c r="AH1505" s="17"/>
      <c r="AI1505" s="17"/>
      <c r="AJ1505" s="17"/>
      <c r="AK1505" s="17"/>
      <c r="AL1505" s="17"/>
      <c r="AM1505" s="17"/>
      <c r="AN1505" s="33">
        <v>13.22</v>
      </c>
      <c r="AO1505" s="17" t="s">
        <v>51</v>
      </c>
      <c r="AP1505" s="32" t="s">
        <v>52</v>
      </c>
      <c r="AQ1505" s="17">
        <f>AVERAGE(SMALL(AE1505:AI1505,1),SMALL(AE1505:AI1505,2))</f>
        <v>14.184899999999999</v>
      </c>
      <c r="AR1505" s="17">
        <f>IF(R1505 &lt;=( AVERAGE(SMALL(AE1505:AI1505,1),SMALL(AE1505:AI1505,2))), R1505, "")</f>
        <v>13.22</v>
      </c>
      <c r="AS1505" s="17" t="e">
        <f>AVERAGE(SMALL(AJ1505:AM1505,1),SMALL(AJ1505:AM1505,2))</f>
        <v>#NUM!</v>
      </c>
      <c r="AT1505" s="17">
        <f>T1505*1.075</f>
        <v>13.2225</v>
      </c>
      <c r="AU1505" s="17">
        <f>U1505*1.075</f>
        <v>7.4175000000000004</v>
      </c>
      <c r="AV1505" s="30">
        <f>MIN(AN1505,AT1505,AU1505)</f>
        <v>7.4175000000000004</v>
      </c>
      <c r="AW1505" s="42" t="s">
        <v>53</v>
      </c>
      <c r="AX1505" s="42" t="s">
        <v>52</v>
      </c>
      <c r="AY1505" s="33">
        <v>7.42</v>
      </c>
      <c r="AZ1505" s="34">
        <f>IF(AND(AY1505&gt;0,AY1505&lt;=10),AY1505*0.25,IF(AND(AY1505&gt;10,AY1505&lt;=50),AY1505*0.17,IF(AND(AY1505&gt;10,AY1505&lt;=100),AY1505*0.12,IF(AY1505&gt;100,AY1505*0.1))))</f>
        <v>1.855</v>
      </c>
      <c r="BA1505" s="35">
        <f>AZ1505+AY1505</f>
        <v>9.2750000000000004</v>
      </c>
      <c r="BB1505" s="33">
        <f>BA1505+BA1505*0.08</f>
        <v>10.016999999999999</v>
      </c>
      <c r="BC1505" s="17"/>
      <c r="BD1505" s="17"/>
      <c r="BE1505" s="17"/>
      <c r="BF1505" s="17"/>
      <c r="BG1505" s="17"/>
      <c r="BH1505" s="17"/>
      <c r="BI1505" s="17"/>
      <c r="BJ1505" s="17"/>
      <c r="BK1505" s="17"/>
      <c r="BL1505" s="17"/>
      <c r="BM1505" s="17"/>
      <c r="BN1505" s="17"/>
      <c r="BO1505" s="17"/>
      <c r="BP1505" s="17"/>
      <c r="BQ1505" s="17"/>
      <c r="BR1505" s="17"/>
      <c r="BS1505" s="17"/>
      <c r="BT1505" s="17"/>
      <c r="BU1505" s="17"/>
      <c r="BV1505" s="17"/>
      <c r="BW1505" s="17"/>
      <c r="BX1505" s="17"/>
      <c r="BY1505" s="17"/>
      <c r="BZ1505" s="17"/>
      <c r="CA1505" s="17"/>
      <c r="CB1505" s="17"/>
      <c r="CC1505" s="17"/>
      <c r="CD1505" s="17"/>
      <c r="CE1505" s="17"/>
      <c r="CF1505" s="17"/>
      <c r="CG1505" s="17"/>
      <c r="CH1505" s="17"/>
      <c r="CI1505" s="17"/>
      <c r="CJ1505" s="17"/>
      <c r="CK1505" s="17"/>
      <c r="CL1505" s="17"/>
      <c r="CM1505" s="17"/>
      <c r="CN1505" s="17"/>
      <c r="CO1505" s="17"/>
      <c r="CP1505" s="17"/>
      <c r="CQ1505" s="17"/>
      <c r="CR1505" s="17"/>
      <c r="CS1505" s="17"/>
      <c r="CT1505" s="17"/>
      <c r="CU1505" s="17"/>
      <c r="CV1505" s="17"/>
      <c r="CW1505" s="17"/>
      <c r="CX1505" s="17"/>
      <c r="CY1505" s="17"/>
      <c r="CZ1505" s="17"/>
      <c r="DA1505" s="17"/>
      <c r="DB1505" s="17"/>
      <c r="DC1505" s="17"/>
      <c r="DD1505" s="17"/>
      <c r="DE1505" s="17"/>
      <c r="DF1505" s="17"/>
      <c r="DG1505" s="17"/>
      <c r="DH1505" s="17"/>
      <c r="DI1505" s="17"/>
      <c r="DJ1505" s="17"/>
      <c r="DK1505" s="17"/>
      <c r="DL1505" s="17"/>
    </row>
    <row r="1506" spans="1:116" s="49" customFormat="1" ht="30">
      <c r="A1506" s="43" t="s">
        <v>6583</v>
      </c>
      <c r="B1506" s="23">
        <v>1507</v>
      </c>
      <c r="C1506" s="44">
        <v>3611</v>
      </c>
      <c r="D1506" s="44"/>
      <c r="E1506" s="45" t="s">
        <v>6631</v>
      </c>
      <c r="F1506" s="45" t="s">
        <v>6636</v>
      </c>
      <c r="G1506" s="35" t="s">
        <v>6633</v>
      </c>
      <c r="H1506" s="48" t="s">
        <v>264</v>
      </c>
      <c r="I1506" s="45" t="s">
        <v>106</v>
      </c>
      <c r="J1506" s="45" t="s">
        <v>6637</v>
      </c>
      <c r="K1506" s="46"/>
      <c r="L1506" s="45"/>
      <c r="M1506" s="47">
        <v>20</v>
      </c>
      <c r="N1506" s="45" t="s">
        <v>47</v>
      </c>
      <c r="O1506" s="45" t="s">
        <v>6588</v>
      </c>
      <c r="P1506" s="45" t="s">
        <v>6638</v>
      </c>
      <c r="Q1506" s="45" t="s">
        <v>6639</v>
      </c>
      <c r="R1506" s="29">
        <v>10.76</v>
      </c>
      <c r="S1506" s="30"/>
      <c r="T1506" s="31">
        <v>9.31</v>
      </c>
      <c r="U1506" s="9">
        <v>7.94</v>
      </c>
      <c r="V1506" s="29">
        <v>10.25</v>
      </c>
      <c r="W1506" s="30">
        <v>9.77</v>
      </c>
      <c r="X1506" s="30"/>
      <c r="Y1506" s="30"/>
      <c r="Z1506" s="30"/>
      <c r="AA1506" s="30"/>
      <c r="AB1506" s="30"/>
      <c r="AC1506" s="30"/>
      <c r="AD1506" s="30"/>
      <c r="AE1506" s="32">
        <v>10.25</v>
      </c>
      <c r="AF1506" s="17"/>
      <c r="AG1506" s="17"/>
      <c r="AH1506" s="17"/>
      <c r="AI1506" s="17"/>
      <c r="AJ1506" s="17"/>
      <c r="AK1506" s="17"/>
      <c r="AL1506" s="17"/>
      <c r="AM1506" s="17"/>
      <c r="AN1506" s="33">
        <v>10.01</v>
      </c>
      <c r="AO1506" s="17" t="s">
        <v>213</v>
      </c>
      <c r="AP1506" s="32" t="s">
        <v>214</v>
      </c>
      <c r="AQ1506" s="17" t="e">
        <f>AVERAGE(SMALL(AE1506:AI1506,1),SMALL(AE1506:AI1506,2))</f>
        <v>#NUM!</v>
      </c>
      <c r="AR1506" s="17" t="e">
        <f>IF(R1506 &lt;=( AVERAGE(SMALL(AE1506:AI1506,1),SMALL(AE1506:AI1506,2))), R1506, "")</f>
        <v>#NUM!</v>
      </c>
      <c r="AS1506" s="17" t="e">
        <f>AVERAGE(SMALL(AJ1506:AM1506,1),SMALL(AJ1506:AM1506,2))</f>
        <v>#NUM!</v>
      </c>
      <c r="AT1506" s="17">
        <f>T1506*1.075</f>
        <v>10.00825</v>
      </c>
      <c r="AU1506" s="17">
        <f>U1506*1.075</f>
        <v>8.5355000000000008</v>
      </c>
      <c r="AV1506" s="30">
        <f>MIN(AN1506,AT1506,AU1506)</f>
        <v>8.5355000000000008</v>
      </c>
      <c r="AW1506" s="17" t="s">
        <v>75</v>
      </c>
      <c r="AX1506" s="17" t="s">
        <v>76</v>
      </c>
      <c r="AY1506" s="33">
        <v>8.5399999999999991</v>
      </c>
      <c r="AZ1506" s="34">
        <f>IF(AND(AY1506&gt;0,AY1506&lt;=10),AY1506*0.25,IF(AND(AY1506&gt;10,AY1506&lt;=50),AY1506*0.17,IF(AND(AY1506&gt;10,AY1506&lt;=100),AY1506*0.12,IF(AY1506&gt;100,AY1506*0.1))))</f>
        <v>2.1349999999999998</v>
      </c>
      <c r="BA1506" s="35">
        <f>AZ1506+AY1506</f>
        <v>10.674999999999999</v>
      </c>
      <c r="BB1506" s="33">
        <f>BA1506+BA1506*0.08</f>
        <v>11.528999999999998</v>
      </c>
      <c r="BC1506" s="17"/>
      <c r="BD1506" s="17"/>
      <c r="BE1506" s="17"/>
      <c r="BF1506" s="17"/>
      <c r="BG1506" s="17"/>
      <c r="BH1506" s="17"/>
      <c r="BI1506" s="17"/>
      <c r="BJ1506" s="17"/>
      <c r="BK1506" s="17"/>
      <c r="BL1506" s="17"/>
      <c r="BM1506" s="17"/>
      <c r="BN1506" s="17"/>
      <c r="BO1506" s="17"/>
      <c r="BP1506" s="17"/>
      <c r="BQ1506" s="17"/>
      <c r="BR1506" s="17"/>
      <c r="BS1506" s="17"/>
      <c r="BT1506" s="17"/>
      <c r="BU1506" s="17"/>
      <c r="BV1506" s="17"/>
      <c r="BW1506" s="17"/>
      <c r="BX1506" s="17"/>
      <c r="BY1506" s="17"/>
      <c r="BZ1506" s="17"/>
      <c r="CA1506" s="17"/>
      <c r="CB1506" s="17"/>
      <c r="CC1506" s="17"/>
      <c r="CD1506" s="17"/>
      <c r="CE1506" s="17"/>
      <c r="CF1506" s="17"/>
      <c r="CG1506" s="17"/>
      <c r="CH1506" s="17"/>
      <c r="CI1506" s="17"/>
      <c r="CJ1506" s="17"/>
      <c r="CK1506" s="17"/>
      <c r="CL1506" s="17"/>
      <c r="CM1506" s="17"/>
      <c r="CN1506" s="17"/>
      <c r="CO1506" s="17"/>
      <c r="CP1506" s="17"/>
      <c r="CQ1506" s="17"/>
      <c r="CR1506" s="17"/>
      <c r="CS1506" s="17"/>
      <c r="CT1506" s="17"/>
      <c r="CU1506" s="17"/>
      <c r="CV1506" s="17"/>
      <c r="CW1506" s="17"/>
      <c r="CX1506" s="17"/>
      <c r="CY1506" s="17"/>
      <c r="CZ1506" s="17"/>
      <c r="DA1506" s="17"/>
      <c r="DB1506" s="17"/>
      <c r="DC1506" s="17"/>
      <c r="DD1506" s="17"/>
      <c r="DE1506" s="17"/>
      <c r="DF1506" s="17"/>
      <c r="DG1506" s="17"/>
      <c r="DH1506" s="17"/>
      <c r="DI1506" s="17"/>
      <c r="DJ1506" s="17"/>
      <c r="DK1506" s="17"/>
      <c r="DL1506" s="17"/>
    </row>
    <row r="1507" spans="1:116" s="17" customFormat="1" ht="30">
      <c r="A1507" s="43" t="s">
        <v>6583</v>
      </c>
      <c r="B1507" s="23">
        <v>1508</v>
      </c>
      <c r="C1507" s="44">
        <v>3626</v>
      </c>
      <c r="D1507" s="44"/>
      <c r="E1507" s="45" t="s">
        <v>6640</v>
      </c>
      <c r="F1507" s="45" t="s">
        <v>6641</v>
      </c>
      <c r="G1507" s="35" t="s">
        <v>6642</v>
      </c>
      <c r="H1507" s="48" t="s">
        <v>142</v>
      </c>
      <c r="I1507" s="45" t="s">
        <v>106</v>
      </c>
      <c r="J1507" s="45" t="s">
        <v>6643</v>
      </c>
      <c r="K1507" s="46"/>
      <c r="L1507" s="45"/>
      <c r="M1507" s="47">
        <v>20</v>
      </c>
      <c r="N1507" s="45" t="s">
        <v>47</v>
      </c>
      <c r="O1507" s="45" t="s">
        <v>6588</v>
      </c>
      <c r="P1507" s="45" t="s">
        <v>6589</v>
      </c>
      <c r="Q1507" s="45" t="s">
        <v>6644</v>
      </c>
      <c r="R1507" s="29">
        <v>13.84</v>
      </c>
      <c r="S1507" s="30"/>
      <c r="T1507" s="31">
        <v>11.97</v>
      </c>
      <c r="U1507" s="9">
        <v>9.5299999999999994</v>
      </c>
      <c r="V1507" s="29">
        <v>14.23</v>
      </c>
      <c r="W1507" s="30">
        <v>11.51</v>
      </c>
      <c r="X1507" s="30"/>
      <c r="Y1507" s="30"/>
      <c r="Z1507" s="30"/>
      <c r="AA1507" s="30"/>
      <c r="AB1507" s="30"/>
      <c r="AC1507" s="30"/>
      <c r="AD1507" s="30"/>
      <c r="AE1507" s="32">
        <v>14.23</v>
      </c>
      <c r="AN1507" s="33">
        <v>12.87</v>
      </c>
      <c r="AO1507" s="17" t="s">
        <v>213</v>
      </c>
      <c r="AP1507" s="32" t="s">
        <v>214</v>
      </c>
      <c r="AQ1507" s="17" t="e">
        <f>AVERAGE(SMALL(AE1507:AI1507,1),SMALL(AE1507:AI1507,2))</f>
        <v>#NUM!</v>
      </c>
      <c r="AR1507" s="17" t="e">
        <f>IF(R1507 &lt;=( AVERAGE(SMALL(AE1507:AI1507,1),SMALL(AE1507:AI1507,2))), R1507, "")</f>
        <v>#NUM!</v>
      </c>
      <c r="AS1507" s="17" t="e">
        <f>AVERAGE(SMALL(AJ1507:AM1507,1),SMALL(AJ1507:AM1507,2))</f>
        <v>#NUM!</v>
      </c>
      <c r="AT1507" s="17">
        <f>T1507*1.075</f>
        <v>12.867750000000001</v>
      </c>
      <c r="AU1507" s="17">
        <f>U1507*1.075</f>
        <v>10.244749999999998</v>
      </c>
      <c r="AV1507" s="30">
        <f>MIN(AN1507,AT1507,AU1507)</f>
        <v>10.244749999999998</v>
      </c>
      <c r="AW1507" s="17" t="s">
        <v>75</v>
      </c>
      <c r="AX1507" s="17" t="s">
        <v>76</v>
      </c>
      <c r="AY1507" s="33">
        <v>10.24</v>
      </c>
      <c r="AZ1507" s="34">
        <f>IF(AND(AY1507&gt;0,AY1507&lt;=10),AY1507*0.25,IF(AND(AY1507&gt;10,AY1507&lt;=50),AY1507*0.17,IF(AND(AY1507&gt;10,AY1507&lt;=100),AY1507*0.12,IF(AY1507&gt;100,AY1507*0.1))))</f>
        <v>1.7408000000000001</v>
      </c>
      <c r="BA1507" s="35">
        <f>AZ1507+AY1507</f>
        <v>11.9808</v>
      </c>
      <c r="BB1507" s="33">
        <f>BA1507+BA1507*0.08</f>
        <v>12.939264</v>
      </c>
    </row>
    <row r="1508" spans="1:116" s="17" customFormat="1" ht="30">
      <c r="A1508" s="43" t="s">
        <v>6583</v>
      </c>
      <c r="B1508" s="23">
        <v>1504</v>
      </c>
      <c r="C1508" s="44">
        <v>3610</v>
      </c>
      <c r="D1508" s="44"/>
      <c r="E1508" s="45" t="s">
        <v>6615</v>
      </c>
      <c r="F1508" s="45" t="s">
        <v>6622</v>
      </c>
      <c r="G1508" s="35" t="s">
        <v>6623</v>
      </c>
      <c r="H1508" s="48" t="s">
        <v>60</v>
      </c>
      <c r="I1508" s="45" t="s">
        <v>106</v>
      </c>
      <c r="J1508" s="45" t="s">
        <v>6624</v>
      </c>
      <c r="K1508" s="46"/>
      <c r="L1508" s="45"/>
      <c r="M1508" s="47">
        <v>50</v>
      </c>
      <c r="N1508" s="45" t="s">
        <v>47</v>
      </c>
      <c r="O1508" s="45" t="s">
        <v>6588</v>
      </c>
      <c r="P1508" s="45" t="s">
        <v>6589</v>
      </c>
      <c r="Q1508" s="45" t="s">
        <v>6625</v>
      </c>
      <c r="R1508" s="29">
        <v>15.26</v>
      </c>
      <c r="S1508" s="30"/>
      <c r="T1508" s="31">
        <v>14.2</v>
      </c>
      <c r="U1508" s="9">
        <v>10.8</v>
      </c>
      <c r="V1508" s="29">
        <v>15.59</v>
      </c>
      <c r="W1508" s="30">
        <v>14.92</v>
      </c>
      <c r="X1508" s="30"/>
      <c r="Y1508" s="30"/>
      <c r="Z1508" s="30"/>
      <c r="AA1508" s="30"/>
      <c r="AB1508" s="30"/>
      <c r="AC1508" s="30"/>
      <c r="AD1508" s="30"/>
      <c r="AE1508" s="32">
        <v>15.59</v>
      </c>
      <c r="AN1508" s="33">
        <v>15.26</v>
      </c>
      <c r="AO1508" s="17" t="s">
        <v>51</v>
      </c>
      <c r="AP1508" s="32" t="s">
        <v>52</v>
      </c>
      <c r="AQ1508" s="17" t="e">
        <f>AVERAGE(SMALL(AE1508:AI1508,1),SMALL(AE1508:AI1508,2))</f>
        <v>#NUM!</v>
      </c>
      <c r="AR1508" s="17" t="e">
        <f>IF(R1508 &lt;=( AVERAGE(SMALL(AE1508:AI1508,1),SMALL(AE1508:AI1508,2))), R1508, "")</f>
        <v>#NUM!</v>
      </c>
      <c r="AS1508" s="17" t="e">
        <f>AVERAGE(SMALL(AJ1508:AM1508,1),SMALL(AJ1508:AM1508,2))</f>
        <v>#NUM!</v>
      </c>
      <c r="AT1508" s="17">
        <f>T1508*1.075</f>
        <v>15.264999999999999</v>
      </c>
      <c r="AU1508" s="17">
        <f>U1508*1.075</f>
        <v>11.61</v>
      </c>
      <c r="AV1508" s="30">
        <f>MIN(AN1508,AT1508,AU1508)</f>
        <v>11.61</v>
      </c>
      <c r="AW1508" s="17" t="s">
        <v>75</v>
      </c>
      <c r="AX1508" s="17" t="s">
        <v>76</v>
      </c>
      <c r="AY1508" s="33">
        <v>11.61</v>
      </c>
      <c r="AZ1508" s="34">
        <f>IF(AND(AY1508&gt;0,AY1508&lt;=10),AY1508*0.25,IF(AND(AY1508&gt;10,AY1508&lt;=50),AY1508*0.17,IF(AND(AY1508&gt;10,AY1508&lt;=100),AY1508*0.12,IF(AY1508&gt;100,AY1508*0.1))))</f>
        <v>1.9737</v>
      </c>
      <c r="BA1508" s="35">
        <f>AZ1508+AY1508</f>
        <v>13.5837</v>
      </c>
      <c r="BB1508" s="33">
        <f>BA1508+BA1508*0.08</f>
        <v>14.670396</v>
      </c>
    </row>
    <row r="1509" spans="1:116" s="17" customFormat="1" ht="30">
      <c r="A1509" s="43" t="s">
        <v>6583</v>
      </c>
      <c r="B1509" s="23">
        <v>1499</v>
      </c>
      <c r="C1509" s="44">
        <v>3581</v>
      </c>
      <c r="D1509" s="44"/>
      <c r="E1509" s="45" t="s">
        <v>6606</v>
      </c>
      <c r="F1509" s="45" t="s">
        <v>6607</v>
      </c>
      <c r="G1509" s="35" t="s">
        <v>6608</v>
      </c>
      <c r="H1509" s="48" t="s">
        <v>44</v>
      </c>
      <c r="I1509" s="45" t="s">
        <v>3875</v>
      </c>
      <c r="J1509" s="45" t="s">
        <v>6609</v>
      </c>
      <c r="K1509" s="46"/>
      <c r="L1509" s="45"/>
      <c r="M1509" s="47">
        <v>15</v>
      </c>
      <c r="N1509" s="45" t="s">
        <v>47</v>
      </c>
      <c r="O1509" s="45" t="s">
        <v>6588</v>
      </c>
      <c r="P1509" s="45" t="s">
        <v>6601</v>
      </c>
      <c r="Q1509" s="45" t="s">
        <v>6610</v>
      </c>
      <c r="R1509" s="29">
        <v>12.32</v>
      </c>
      <c r="S1509" s="30"/>
      <c r="T1509" s="31"/>
      <c r="U1509" s="9">
        <v>11.4</v>
      </c>
      <c r="V1509" s="29"/>
      <c r="W1509" s="30">
        <v>12.32</v>
      </c>
      <c r="X1509" s="30"/>
      <c r="Y1509" s="30"/>
      <c r="Z1509" s="30"/>
      <c r="AA1509" s="30"/>
      <c r="AB1509" s="30"/>
      <c r="AC1509" s="30"/>
      <c r="AD1509" s="30"/>
      <c r="AE1509" s="32"/>
      <c r="AN1509" s="33">
        <v>12.32</v>
      </c>
      <c r="AO1509" s="17" t="s">
        <v>51</v>
      </c>
      <c r="AP1509" s="32" t="s">
        <v>52</v>
      </c>
      <c r="AQ1509" s="17" t="e">
        <f>AVERAGE(SMALL(AE1509:AI1509,1),SMALL(AE1509:AI1509,2))</f>
        <v>#NUM!</v>
      </c>
      <c r="AR1509" s="17" t="e">
        <f>IF(R1509 &lt;=( AVERAGE(SMALL(AE1509:AI1509,1),SMALL(AE1509:AI1509,2))), R1509, "")</f>
        <v>#NUM!</v>
      </c>
      <c r="AS1509" s="17" t="e">
        <f>AVERAGE(SMALL(AJ1509:AM1509,1),SMALL(AJ1509:AM1509,2))</f>
        <v>#NUM!</v>
      </c>
      <c r="AT1509" s="17">
        <f>T1509*1.075</f>
        <v>0</v>
      </c>
      <c r="AU1509" s="17">
        <f>U1509*1.075</f>
        <v>12.254999999999999</v>
      </c>
      <c r="AV1509" s="30">
        <f>MIN(AN1509,AT1509,AU1509)</f>
        <v>0</v>
      </c>
      <c r="AW1509" s="17" t="s">
        <v>75</v>
      </c>
      <c r="AX1509" s="17" t="s">
        <v>76</v>
      </c>
      <c r="AY1509" s="33">
        <v>12.255000000000001</v>
      </c>
      <c r="AZ1509" s="34">
        <f>IF(AND(AY1509&gt;0,AY1509&lt;=10),AY1509*0.25,IF(AND(AY1509&gt;10,AY1509&lt;=50),AY1509*0.17,IF(AND(AY1509&gt;10,AY1509&lt;=100),AY1509*0.12,IF(AY1509&gt;100,AY1509*0.1))))</f>
        <v>2.0833500000000003</v>
      </c>
      <c r="BA1509" s="35">
        <f>AZ1509+AY1509</f>
        <v>14.338350000000002</v>
      </c>
      <c r="BB1509" s="33">
        <f>BA1509+BA1509*0.08</f>
        <v>15.485418000000003</v>
      </c>
    </row>
    <row r="1510" spans="1:116" s="17" customFormat="1" ht="30">
      <c r="A1510" s="43" t="s">
        <v>6583</v>
      </c>
      <c r="B1510" s="23">
        <v>1495</v>
      </c>
      <c r="C1510" s="44">
        <v>3608</v>
      </c>
      <c r="D1510" s="44"/>
      <c r="E1510" s="45" t="s">
        <v>6584</v>
      </c>
      <c r="F1510" s="45" t="s">
        <v>6585</v>
      </c>
      <c r="G1510" s="35" t="s">
        <v>6586</v>
      </c>
      <c r="H1510" s="48" t="s">
        <v>537</v>
      </c>
      <c r="I1510" s="45" t="s">
        <v>229</v>
      </c>
      <c r="J1510" s="45" t="s">
        <v>6587</v>
      </c>
      <c r="K1510" s="46"/>
      <c r="L1510" s="45"/>
      <c r="M1510" s="47">
        <v>50</v>
      </c>
      <c r="N1510" s="45" t="s">
        <v>47</v>
      </c>
      <c r="O1510" s="45" t="s">
        <v>6588</v>
      </c>
      <c r="P1510" s="45" t="s">
        <v>6589</v>
      </c>
      <c r="Q1510" s="45" t="s">
        <v>6590</v>
      </c>
      <c r="R1510" s="29">
        <v>17.079999999999998</v>
      </c>
      <c r="S1510" s="30"/>
      <c r="T1510" s="31">
        <v>14.78</v>
      </c>
      <c r="U1510" s="9">
        <v>12.14</v>
      </c>
      <c r="V1510" s="29">
        <v>16.23</v>
      </c>
      <c r="W1510" s="30">
        <v>15.54</v>
      </c>
      <c r="X1510" s="30"/>
      <c r="Y1510" s="30"/>
      <c r="Z1510" s="30"/>
      <c r="AA1510" s="30"/>
      <c r="AB1510" s="30"/>
      <c r="AC1510" s="30">
        <v>14</v>
      </c>
      <c r="AD1510" s="30"/>
      <c r="AE1510" s="32">
        <v>16.23</v>
      </c>
      <c r="AN1510" s="33">
        <v>15.89</v>
      </c>
      <c r="AO1510" s="17" t="s">
        <v>213</v>
      </c>
      <c r="AP1510" s="32" t="s">
        <v>214</v>
      </c>
      <c r="AQ1510" s="17" t="e">
        <f>AVERAGE(SMALL(AE1510:AI1510,1),SMALL(AE1510:AI1510,2))</f>
        <v>#NUM!</v>
      </c>
      <c r="AR1510" s="17" t="e">
        <f>IF(R1510 &lt;=( AVERAGE(SMALL(AE1510:AI1510,1),SMALL(AE1510:AI1510,2))), R1510, "")</f>
        <v>#NUM!</v>
      </c>
      <c r="AS1510" s="17" t="e">
        <f>AVERAGE(SMALL(AJ1510:AM1510,1),SMALL(AJ1510:AM1510,2))</f>
        <v>#NUM!</v>
      </c>
      <c r="AT1510" s="17">
        <f>T1510*1.075</f>
        <v>15.888499999999999</v>
      </c>
      <c r="AU1510" s="17">
        <f>U1510*1.075</f>
        <v>13.0505</v>
      </c>
      <c r="AV1510" s="30">
        <f>MIN(AN1510,AT1510,AU1510)</f>
        <v>13.0505</v>
      </c>
      <c r="AW1510" s="17" t="s">
        <v>75</v>
      </c>
      <c r="AX1510" s="17" t="s">
        <v>76</v>
      </c>
      <c r="AY1510" s="33">
        <v>13.05</v>
      </c>
      <c r="AZ1510" s="34">
        <f>IF(AND(AY1510&gt;0,AY1510&lt;=10),AY1510*0.25,IF(AND(AY1510&gt;10,AY1510&lt;=50),AY1510*0.17,IF(AND(AY1510&gt;10,AY1510&lt;=100),AY1510*0.12,IF(AY1510&gt;100,AY1510*0.1))))</f>
        <v>2.2185000000000001</v>
      </c>
      <c r="BA1510" s="35">
        <f>AZ1510+AY1510</f>
        <v>15.268500000000001</v>
      </c>
      <c r="BB1510" s="33">
        <f>BA1510+BA1510*0.08</f>
        <v>16.489980000000003</v>
      </c>
    </row>
    <row r="1511" spans="1:116" s="17" customFormat="1" ht="30">
      <c r="A1511" s="48" t="s">
        <v>6583</v>
      </c>
      <c r="B1511" s="23">
        <v>1503</v>
      </c>
      <c r="C1511" s="44">
        <v>3842</v>
      </c>
      <c r="D1511" s="44"/>
      <c r="E1511" s="45" t="s">
        <v>6615</v>
      </c>
      <c r="F1511" s="45" t="s">
        <v>6616</v>
      </c>
      <c r="G1511" s="35" t="s">
        <v>6617</v>
      </c>
      <c r="H1511" s="48" t="s">
        <v>1027</v>
      </c>
      <c r="I1511" s="45" t="s">
        <v>396</v>
      </c>
      <c r="J1511" s="45" t="s">
        <v>6619</v>
      </c>
      <c r="K1511" s="46">
        <v>1</v>
      </c>
      <c r="L1511" s="45" t="s">
        <v>83</v>
      </c>
      <c r="M1511" s="47">
        <v>10</v>
      </c>
      <c r="N1511" s="45" t="s">
        <v>47</v>
      </c>
      <c r="O1511" s="45" t="s">
        <v>6588</v>
      </c>
      <c r="P1511" s="45" t="s">
        <v>6589</v>
      </c>
      <c r="Q1511" s="45" t="s">
        <v>6621</v>
      </c>
      <c r="R1511" s="29">
        <v>15.61</v>
      </c>
      <c r="S1511" s="30"/>
      <c r="T1511" s="31"/>
      <c r="U1511" s="9" t="s">
        <v>58</v>
      </c>
      <c r="V1511" s="29">
        <v>15.61</v>
      </c>
      <c r="W1511" s="30"/>
      <c r="X1511" s="30"/>
      <c r="Y1511" s="30"/>
      <c r="Z1511" s="30"/>
      <c r="AA1511" s="30"/>
      <c r="AB1511" s="30"/>
      <c r="AC1511" s="30"/>
      <c r="AD1511" s="30"/>
      <c r="AE1511" s="32">
        <v>15.61</v>
      </c>
      <c r="AN1511" s="33">
        <v>15.61</v>
      </c>
      <c r="AO1511" s="17" t="s">
        <v>51</v>
      </c>
      <c r="AP1511" s="32" t="s">
        <v>52</v>
      </c>
      <c r="AQ1511" s="17" t="e">
        <f>AVERAGE(SMALL(AE1511:AI1511,1),SMALL(AE1511:AI1511,2))</f>
        <v>#NUM!</v>
      </c>
      <c r="AR1511" s="17" t="e">
        <f>IF(R1511 &lt;=( AVERAGE(SMALL(AE1511:AI1511,1),SMALL(AE1511:AI1511,2))), R1511, "")</f>
        <v>#NUM!</v>
      </c>
      <c r="AS1511" s="17" t="e">
        <f>AVERAGE(SMALL(AJ1511:AM1511,1),SMALL(AJ1511:AM1511,2))</f>
        <v>#NUM!</v>
      </c>
      <c r="AT1511" s="17">
        <f>T1511*1.075</f>
        <v>0</v>
      </c>
      <c r="AU1511" s="17" t="e">
        <f>U1511*1.075</f>
        <v>#VALUE!</v>
      </c>
      <c r="AV1511" s="30" t="e">
        <f>MIN(AN1511,AT1511,AU1511)</f>
        <v>#VALUE!</v>
      </c>
      <c r="AW1511" s="42" t="s">
        <v>53</v>
      </c>
      <c r="AX1511" s="17" t="s">
        <v>52</v>
      </c>
      <c r="AY1511" s="33">
        <v>15.61</v>
      </c>
      <c r="AZ1511" s="34">
        <f>IF(AND(AY1511&gt;0,AY1511&lt;=10),AY1511*0.25,IF(AND(AY1511&gt;10,AY1511&lt;=50),AY1511*0.17,IF(AND(AY1511&gt;10,AY1511&lt;=100),AY1511*0.12,IF(AY1511&gt;100,AY1511*0.1))))</f>
        <v>2.6537000000000002</v>
      </c>
      <c r="BA1511" s="35">
        <f>AZ1511+AY1511</f>
        <v>18.2637</v>
      </c>
      <c r="BB1511" s="33">
        <f>BA1511+BA1511*0.08</f>
        <v>19.724796000000001</v>
      </c>
    </row>
    <row r="1512" spans="1:116" s="17" customFormat="1" ht="30">
      <c r="A1512" s="43" t="s">
        <v>6583</v>
      </c>
      <c r="B1512" s="23">
        <v>1502</v>
      </c>
      <c r="C1512" s="44">
        <v>3842</v>
      </c>
      <c r="D1512" s="44"/>
      <c r="E1512" s="45" t="s">
        <v>6615</v>
      </c>
      <c r="F1512" s="45" t="s">
        <v>6616</v>
      </c>
      <c r="G1512" s="35" t="s">
        <v>6617</v>
      </c>
      <c r="H1512" s="48" t="s">
        <v>6618</v>
      </c>
      <c r="I1512" s="45" t="s">
        <v>396</v>
      </c>
      <c r="J1512" s="45" t="s">
        <v>6619</v>
      </c>
      <c r="K1512" s="46">
        <v>1</v>
      </c>
      <c r="L1512" s="45" t="s">
        <v>83</v>
      </c>
      <c r="M1512" s="47">
        <v>10</v>
      </c>
      <c r="N1512" s="45" t="s">
        <v>47</v>
      </c>
      <c r="O1512" s="45" t="s">
        <v>6588</v>
      </c>
      <c r="P1512" s="45" t="s">
        <v>6589</v>
      </c>
      <c r="Q1512" s="45" t="s">
        <v>6620</v>
      </c>
      <c r="R1512" s="29">
        <v>21.53</v>
      </c>
      <c r="S1512" s="30"/>
      <c r="T1512" s="31">
        <v>18.63</v>
      </c>
      <c r="U1512" s="9">
        <v>17.2</v>
      </c>
      <c r="V1512" s="29">
        <v>20.45</v>
      </c>
      <c r="W1512" s="30">
        <v>19.61</v>
      </c>
      <c r="X1512" s="30"/>
      <c r="Y1512" s="30"/>
      <c r="Z1512" s="30"/>
      <c r="AA1512" s="30"/>
      <c r="AB1512" s="30"/>
      <c r="AC1512" s="30"/>
      <c r="AD1512" s="30"/>
      <c r="AE1512" s="32">
        <v>20.45</v>
      </c>
      <c r="AN1512" s="33">
        <v>20.03</v>
      </c>
      <c r="AO1512" s="17" t="s">
        <v>213</v>
      </c>
      <c r="AP1512" s="32" t="s">
        <v>214</v>
      </c>
      <c r="AQ1512" s="17" t="e">
        <f>AVERAGE(SMALL(AE1512:AI1512,1),SMALL(AE1512:AI1512,2))</f>
        <v>#NUM!</v>
      </c>
      <c r="AR1512" s="17" t="e">
        <f>IF(R1512 &lt;=( AVERAGE(SMALL(AE1512:AI1512,1),SMALL(AE1512:AI1512,2))), R1512, "")</f>
        <v>#NUM!</v>
      </c>
      <c r="AS1512" s="17" t="e">
        <f>AVERAGE(SMALL(AJ1512:AM1512,1),SMALL(AJ1512:AM1512,2))</f>
        <v>#NUM!</v>
      </c>
      <c r="AT1512" s="17">
        <f>T1512*1.075</f>
        <v>20.027249999999999</v>
      </c>
      <c r="AU1512" s="17">
        <f>U1512*1.075</f>
        <v>18.489999999999998</v>
      </c>
      <c r="AV1512" s="30">
        <f>MIN(AN1512,AT1512,AU1512)</f>
        <v>18.489999999999998</v>
      </c>
      <c r="AW1512" s="17" t="s">
        <v>75</v>
      </c>
      <c r="AX1512" s="17" t="s">
        <v>76</v>
      </c>
      <c r="AY1512" s="33">
        <v>18.489999999999998</v>
      </c>
      <c r="AZ1512" s="34">
        <f>IF(AND(AY1512&gt;0,AY1512&lt;=10),AY1512*0.25,IF(AND(AY1512&gt;10,AY1512&lt;=50),AY1512*0.17,IF(AND(AY1512&gt;10,AY1512&lt;=100),AY1512*0.12,IF(AY1512&gt;100,AY1512*0.1))))</f>
        <v>3.1433</v>
      </c>
      <c r="BA1512" s="35">
        <f>AZ1512+AY1512</f>
        <v>21.633299999999998</v>
      </c>
      <c r="BB1512" s="33">
        <f>BA1512+BA1512*0.08</f>
        <v>23.363963999999999</v>
      </c>
    </row>
    <row r="1513" spans="1:116" s="17" customFormat="1" ht="30">
      <c r="A1513" s="43" t="s">
        <v>494</v>
      </c>
      <c r="B1513" s="23">
        <v>1511</v>
      </c>
      <c r="C1513" s="44">
        <v>14647</v>
      </c>
      <c r="D1513" s="44"/>
      <c r="E1513" s="45" t="s">
        <v>6654</v>
      </c>
      <c r="F1513" s="45" t="s">
        <v>6655</v>
      </c>
      <c r="G1513" s="35" t="s">
        <v>88</v>
      </c>
      <c r="H1513" s="48" t="s">
        <v>643</v>
      </c>
      <c r="I1513" s="45" t="s">
        <v>644</v>
      </c>
      <c r="J1513" s="45" t="s">
        <v>6656</v>
      </c>
      <c r="K1513" s="46">
        <v>100</v>
      </c>
      <c r="L1513" s="45" t="s">
        <v>83</v>
      </c>
      <c r="M1513" s="47">
        <v>1</v>
      </c>
      <c r="N1513" s="45" t="s">
        <v>47</v>
      </c>
      <c r="O1513" s="45" t="s">
        <v>6657</v>
      </c>
      <c r="P1513" s="45" t="s">
        <v>6658</v>
      </c>
      <c r="Q1513" s="45" t="s">
        <v>6659</v>
      </c>
      <c r="R1513" s="29">
        <v>3.94</v>
      </c>
      <c r="S1513" s="30"/>
      <c r="T1513" s="31"/>
      <c r="U1513" s="9">
        <v>2.1800000000000002</v>
      </c>
      <c r="V1513" s="29"/>
      <c r="W1513" s="30"/>
      <c r="X1513" s="30"/>
      <c r="Y1513" s="30"/>
      <c r="Z1513" s="30"/>
      <c r="AA1513" s="30"/>
      <c r="AB1513" s="30"/>
      <c r="AC1513" s="30"/>
      <c r="AD1513" s="30"/>
      <c r="AE1513" s="32"/>
      <c r="AN1513" s="33">
        <v>3.94</v>
      </c>
      <c r="AO1513" s="17" t="s">
        <v>51</v>
      </c>
      <c r="AP1513" s="32" t="s">
        <v>52</v>
      </c>
      <c r="AQ1513" s="17" t="e">
        <f>AVERAGE(SMALL(AE1513:AI1513,1),SMALL(AE1513:AI1513,2))</f>
        <v>#NUM!</v>
      </c>
      <c r="AR1513" s="17" t="e">
        <f>IF(R1513 &lt;=( AVERAGE(SMALL(AE1513:AI1513,1),SMALL(AE1513:AI1513,2))), R1513, "")</f>
        <v>#NUM!</v>
      </c>
      <c r="AS1513" s="17" t="e">
        <f>AVERAGE(SMALL(AJ1513:AM1513,1),SMALL(AJ1513:AM1513,2))</f>
        <v>#NUM!</v>
      </c>
      <c r="AT1513" s="17">
        <f>T1513*1.075</f>
        <v>0</v>
      </c>
      <c r="AU1513" s="17">
        <f>U1513*1.075</f>
        <v>2.3435000000000001</v>
      </c>
      <c r="AV1513" s="30">
        <f>MIN(AN1513,AT1513,AU1513)</f>
        <v>0</v>
      </c>
      <c r="AW1513" s="17" t="s">
        <v>75</v>
      </c>
      <c r="AX1513" s="17" t="s">
        <v>76</v>
      </c>
      <c r="AY1513" s="33">
        <v>2.343</v>
      </c>
      <c r="AZ1513" s="34">
        <f>IF(AND(AY1513&gt;0,AY1513&lt;=10),AY1513*0.25,IF(AND(AY1513&gt;10,AY1513&lt;=50),AY1513*0.17,IF(AND(AY1513&gt;10,AY1513&lt;=100),AY1513*0.12,IF(AY1513&gt;100,AY1513*0.1))))</f>
        <v>0.58574999999999999</v>
      </c>
      <c r="BA1513" s="35">
        <f>AZ1513+AY1513</f>
        <v>2.92875</v>
      </c>
      <c r="BB1513" s="33">
        <f>BA1513+BA1513*0.08</f>
        <v>3.1630500000000001</v>
      </c>
      <c r="BP1513" s="49"/>
      <c r="BQ1513" s="49"/>
      <c r="BR1513" s="49"/>
      <c r="BS1513" s="49"/>
      <c r="BT1513" s="49"/>
      <c r="BU1513" s="49"/>
      <c r="BV1513" s="49"/>
      <c r="BW1513" s="49"/>
      <c r="BX1513" s="49"/>
      <c r="BY1513" s="49"/>
      <c r="BZ1513" s="49"/>
      <c r="CA1513" s="49"/>
      <c r="CB1513" s="49"/>
      <c r="CC1513" s="49"/>
      <c r="CD1513" s="49"/>
      <c r="CE1513" s="49"/>
      <c r="CF1513" s="49"/>
      <c r="CG1513" s="49"/>
      <c r="CH1513" s="49"/>
      <c r="CI1513" s="49"/>
      <c r="CJ1513" s="49"/>
      <c r="CK1513" s="49"/>
      <c r="CL1513" s="49"/>
      <c r="CM1513" s="49"/>
      <c r="CN1513" s="49"/>
      <c r="CO1513" s="49"/>
      <c r="CP1513" s="49"/>
      <c r="CQ1513" s="49"/>
      <c r="CR1513" s="49"/>
      <c r="CS1513" s="49"/>
      <c r="CT1513" s="49"/>
      <c r="CU1513" s="49"/>
      <c r="CV1513" s="49"/>
      <c r="CW1513" s="49"/>
      <c r="CX1513" s="49"/>
      <c r="CY1513" s="49"/>
      <c r="CZ1513" s="49"/>
      <c r="DA1513" s="49"/>
      <c r="DB1513" s="49"/>
      <c r="DC1513" s="49"/>
      <c r="DD1513" s="49"/>
      <c r="DE1513" s="49"/>
      <c r="DF1513" s="49"/>
      <c r="DG1513" s="49"/>
      <c r="DH1513" s="49"/>
      <c r="DI1513" s="49"/>
      <c r="DJ1513" s="49"/>
      <c r="DK1513" s="49"/>
      <c r="DL1513" s="49"/>
    </row>
    <row r="1514" spans="1:116" s="17" customFormat="1" ht="30">
      <c r="A1514" s="43" t="s">
        <v>6660</v>
      </c>
      <c r="B1514" s="23">
        <v>1512</v>
      </c>
      <c r="C1514" s="44">
        <v>2412</v>
      </c>
      <c r="D1514" s="44"/>
      <c r="E1514" s="45" t="s">
        <v>6661</v>
      </c>
      <c r="F1514" s="45" t="s">
        <v>939</v>
      </c>
      <c r="G1514" s="35" t="s">
        <v>940</v>
      </c>
      <c r="H1514" s="48" t="s">
        <v>169</v>
      </c>
      <c r="I1514" s="45" t="s">
        <v>106</v>
      </c>
      <c r="J1514" s="45" t="s">
        <v>6662</v>
      </c>
      <c r="K1514" s="46"/>
      <c r="L1514" s="45"/>
      <c r="M1514" s="47">
        <v>30</v>
      </c>
      <c r="N1514" s="45" t="s">
        <v>47</v>
      </c>
      <c r="O1514" s="45" t="s">
        <v>6663</v>
      </c>
      <c r="P1514" s="45" t="s">
        <v>6664</v>
      </c>
      <c r="Q1514" s="45" t="s">
        <v>6665</v>
      </c>
      <c r="R1514" s="29">
        <v>1.1000000000000001</v>
      </c>
      <c r="S1514" s="30"/>
      <c r="T1514" s="31"/>
      <c r="U1514" s="9">
        <v>0.59</v>
      </c>
      <c r="V1514" s="29">
        <v>0.73</v>
      </c>
      <c r="W1514" s="30"/>
      <c r="X1514" s="30"/>
      <c r="Y1514" s="30"/>
      <c r="Z1514" s="30"/>
      <c r="AA1514" s="30"/>
      <c r="AB1514" s="30"/>
      <c r="AC1514" s="30"/>
      <c r="AD1514" s="30"/>
      <c r="AE1514" s="32">
        <v>0.73</v>
      </c>
      <c r="AN1514" s="33">
        <v>0.73</v>
      </c>
      <c r="AO1514" s="17" t="s">
        <v>380</v>
      </c>
      <c r="AP1514" s="32" t="s">
        <v>381</v>
      </c>
      <c r="AQ1514" s="17" t="e">
        <f>AVERAGE(SMALL(AE1514:AI1514,1),SMALL(AE1514:AI1514,2))</f>
        <v>#NUM!</v>
      </c>
      <c r="AR1514" s="17" t="e">
        <f>IF(R1514 &lt;=( AVERAGE(SMALL(AE1514:AI1514,1),SMALL(AE1514:AI1514,2))), R1514, "")</f>
        <v>#NUM!</v>
      </c>
      <c r="AS1514" s="17" t="e">
        <f>AVERAGE(SMALL(AJ1514:AM1514,1),SMALL(AJ1514:AM1514,2))</f>
        <v>#NUM!</v>
      </c>
      <c r="AT1514" s="17">
        <f>T1514*1.075</f>
        <v>0</v>
      </c>
      <c r="AU1514" s="17">
        <f>U1514*1.075</f>
        <v>0.63424999999999998</v>
      </c>
      <c r="AV1514" s="30">
        <f>MIN(AN1514,AT1514,AU1514)</f>
        <v>0</v>
      </c>
      <c r="AW1514" s="17" t="s">
        <v>75</v>
      </c>
      <c r="AX1514" s="17" t="s">
        <v>76</v>
      </c>
      <c r="AY1514" s="33">
        <v>0.63419999999999999</v>
      </c>
      <c r="AZ1514" s="34">
        <f>IF(AND(AY1514&gt;0,AY1514&lt;=10),AY1514*0.25,IF(AND(AY1514&gt;10,AY1514&lt;=50),AY1514*0.17,IF(AND(AY1514&gt;10,AY1514&lt;=100),AY1514*0.12,IF(AY1514&gt;100,AY1514*0.1))))</f>
        <v>0.15855</v>
      </c>
      <c r="BA1514" s="35">
        <f>AZ1514+AY1514</f>
        <v>0.79274999999999995</v>
      </c>
      <c r="BB1514" s="33">
        <f>BA1514+BA1514*0.08</f>
        <v>0.85616999999999999</v>
      </c>
    </row>
    <row r="1515" spans="1:116" s="17" customFormat="1" ht="30">
      <c r="A1515" s="22" t="s">
        <v>6666</v>
      </c>
      <c r="B1515" s="23">
        <v>1513</v>
      </c>
      <c r="C1515" s="24"/>
      <c r="D1515" s="24"/>
      <c r="E1515" s="26" t="s">
        <v>6667</v>
      </c>
      <c r="F1515" s="26" t="s">
        <v>6668</v>
      </c>
      <c r="G1515" s="25" t="s">
        <v>6669</v>
      </c>
      <c r="H1515" s="22" t="s">
        <v>6670</v>
      </c>
      <c r="I1515" s="26" t="s">
        <v>822</v>
      </c>
      <c r="J1515" s="26" t="s">
        <v>6671</v>
      </c>
      <c r="K1515" s="27">
        <v>50</v>
      </c>
      <c r="L1515" s="26" t="s">
        <v>83</v>
      </c>
      <c r="M1515" s="28">
        <v>1</v>
      </c>
      <c r="N1515" s="26" t="s">
        <v>47</v>
      </c>
      <c r="O1515" s="26" t="s">
        <v>6672</v>
      </c>
      <c r="P1515" s="26" t="s">
        <v>6673</v>
      </c>
      <c r="Q1515" s="26" t="s">
        <v>6674</v>
      </c>
      <c r="R1515" s="29">
        <v>122.77</v>
      </c>
      <c r="S1515" s="30"/>
      <c r="T1515" s="31"/>
      <c r="U1515" s="9">
        <v>16.600000000000001</v>
      </c>
      <c r="V1515" s="29">
        <v>123.95820000000001</v>
      </c>
      <c r="W1515" s="30"/>
      <c r="X1515" s="30">
        <v>121.6</v>
      </c>
      <c r="Y1515" s="30"/>
      <c r="Z1515" s="30"/>
      <c r="AA1515" s="30"/>
      <c r="AB1515" s="30"/>
      <c r="AC1515" s="30"/>
      <c r="AD1515" s="30"/>
      <c r="AE1515" s="32"/>
      <c r="AG1515" s="17">
        <v>122.892</v>
      </c>
      <c r="AN1515" s="33"/>
      <c r="AP1515" s="32"/>
      <c r="AQ1515" s="17" t="e">
        <f>AVERAGE(SMALL(AE1515:AI1515,1),SMALL(AE1515:AI1515,2))</f>
        <v>#NUM!</v>
      </c>
      <c r="AR1515" s="17" t="e">
        <f>IF(R1515 &lt;=( AVERAGE(SMALL(AE1515:AI1515,1),SMALL(AE1515:AI1515,2))), R1515, "")</f>
        <v>#NUM!</v>
      </c>
      <c r="AS1515" s="17" t="e">
        <f>AVERAGE(SMALL(AJ1515:AM1515,1),SMALL(AJ1515:AM1515,2))</f>
        <v>#NUM!</v>
      </c>
      <c r="AT1515" s="17">
        <f>T1515*1.075</f>
        <v>0</v>
      </c>
      <c r="AU1515" s="17">
        <f>U1515*1.075</f>
        <v>17.845000000000002</v>
      </c>
      <c r="AV1515" s="30">
        <f>MIN(AN1515,AT1515,AU1515)</f>
        <v>0</v>
      </c>
      <c r="AX1515" s="17" t="s">
        <v>76</v>
      </c>
      <c r="AY1515" s="33">
        <v>17.844999999999999</v>
      </c>
      <c r="AZ1515" s="34">
        <f>IF(AND(AY1515&gt;0,AY1515&lt;=10),AY1515*0.25,IF(AND(AY1515&gt;10,AY1515&lt;=50),AY1515*0.17,IF(AND(AY1515&gt;10,AY1515&lt;=100),AY1515*0.12,IF(AY1515&gt;100,AY1515*0.1))))</f>
        <v>3.0336500000000002</v>
      </c>
      <c r="BA1515" s="35">
        <f>AZ1515+AY1515</f>
        <v>20.87865</v>
      </c>
      <c r="BB1515" s="33">
        <f>BA1515+BA1515*0.08</f>
        <v>22.548942</v>
      </c>
      <c r="BP1515" s="18"/>
      <c r="BQ1515" s="18"/>
      <c r="BR1515" s="18"/>
      <c r="BS1515" s="18"/>
      <c r="BT1515" s="18"/>
      <c r="BU1515" s="18"/>
      <c r="BV1515" s="18"/>
      <c r="BW1515" s="18"/>
      <c r="BX1515" s="18"/>
      <c r="BY1515" s="18"/>
      <c r="BZ1515" s="18"/>
      <c r="CA1515" s="18"/>
      <c r="CB1515" s="18"/>
      <c r="CC1515" s="18"/>
      <c r="CD1515" s="18"/>
      <c r="CE1515" s="18"/>
      <c r="CF1515" s="18"/>
      <c r="CG1515" s="18"/>
      <c r="CH1515" s="18"/>
      <c r="CI1515" s="18"/>
      <c r="CJ1515" s="18"/>
      <c r="CK1515" s="18"/>
      <c r="CL1515" s="18"/>
      <c r="CM1515" s="18"/>
      <c r="CN1515" s="18"/>
      <c r="CO1515" s="18"/>
      <c r="CP1515" s="18"/>
      <c r="CQ1515" s="18"/>
      <c r="CR1515" s="18"/>
      <c r="CS1515" s="18"/>
      <c r="CT1515" s="18"/>
      <c r="CU1515" s="18"/>
      <c r="CV1515" s="18"/>
      <c r="CW1515" s="18"/>
      <c r="CX1515" s="18"/>
      <c r="CY1515" s="18"/>
      <c r="CZ1515" s="18"/>
      <c r="DA1515" s="18"/>
      <c r="DB1515" s="18"/>
      <c r="DC1515" s="18"/>
      <c r="DD1515" s="18"/>
      <c r="DE1515" s="18"/>
      <c r="DF1515" s="18"/>
      <c r="DG1515" s="18"/>
      <c r="DH1515" s="18"/>
      <c r="DI1515" s="18"/>
      <c r="DJ1515" s="18"/>
      <c r="DK1515" s="18"/>
      <c r="DL1515" s="18"/>
    </row>
    <row r="1516" spans="1:116" s="17" customFormat="1" ht="30">
      <c r="A1516" s="43" t="s">
        <v>6675</v>
      </c>
      <c r="B1516" s="23">
        <v>1514</v>
      </c>
      <c r="C1516" s="44">
        <v>5393</v>
      </c>
      <c r="D1516" s="44"/>
      <c r="E1516" s="45" t="s">
        <v>6676</v>
      </c>
      <c r="F1516" s="45" t="s">
        <v>6677</v>
      </c>
      <c r="G1516" s="35" t="s">
        <v>6678</v>
      </c>
      <c r="H1516" s="48" t="s">
        <v>6679</v>
      </c>
      <c r="I1516" s="45" t="s">
        <v>127</v>
      </c>
      <c r="J1516" s="45" t="s">
        <v>1238</v>
      </c>
      <c r="K1516" s="46">
        <v>100</v>
      </c>
      <c r="L1516" s="45" t="s">
        <v>83</v>
      </c>
      <c r="M1516" s="47">
        <v>1</v>
      </c>
      <c r="N1516" s="45" t="s">
        <v>47</v>
      </c>
      <c r="O1516" s="45" t="s">
        <v>6680</v>
      </c>
      <c r="P1516" s="45" t="s">
        <v>6681</v>
      </c>
      <c r="Q1516" s="45" t="s">
        <v>6682</v>
      </c>
      <c r="R1516" s="29">
        <v>4.88</v>
      </c>
      <c r="S1516" s="30"/>
      <c r="T1516" s="31"/>
      <c r="U1516" s="9">
        <v>1.6</v>
      </c>
      <c r="V1516" s="29">
        <v>4.2699999999999996</v>
      </c>
      <c r="W1516" s="30">
        <v>5.5</v>
      </c>
      <c r="X1516" s="30"/>
      <c r="Y1516" s="30"/>
      <c r="Z1516" s="30"/>
      <c r="AA1516" s="30"/>
      <c r="AB1516" s="30"/>
      <c r="AC1516" s="30"/>
      <c r="AD1516" s="30"/>
      <c r="AE1516" s="32">
        <v>4.2699999999999996</v>
      </c>
      <c r="AN1516" s="33">
        <v>4.88</v>
      </c>
      <c r="AO1516" s="17" t="s">
        <v>51</v>
      </c>
      <c r="AP1516" s="32" t="s">
        <v>52</v>
      </c>
      <c r="AQ1516" s="17" t="e">
        <f>AVERAGE(SMALL(AE1516:AI1516,1),SMALL(AE1516:AI1516,2))</f>
        <v>#NUM!</v>
      </c>
      <c r="AR1516" s="17" t="e">
        <f>IF(R1516 &lt;=( AVERAGE(SMALL(AE1516:AI1516,1),SMALL(AE1516:AI1516,2))), R1516, "")</f>
        <v>#NUM!</v>
      </c>
      <c r="AS1516" s="17" t="e">
        <f>AVERAGE(SMALL(AJ1516:AM1516,1),SMALL(AJ1516:AM1516,2))</f>
        <v>#NUM!</v>
      </c>
      <c r="AT1516" s="17">
        <f>T1516*1.075</f>
        <v>0</v>
      </c>
      <c r="AU1516" s="17">
        <f>U1516*1.075</f>
        <v>1.72</v>
      </c>
      <c r="AV1516" s="30">
        <f>MIN(AN1516,AT1516,AU1516)</f>
        <v>0</v>
      </c>
      <c r="AW1516" s="17" t="s">
        <v>75</v>
      </c>
      <c r="AX1516" s="17" t="s">
        <v>76</v>
      </c>
      <c r="AY1516" s="33">
        <v>1.72</v>
      </c>
      <c r="AZ1516" s="34">
        <f>IF(AND(AY1516&gt;0,AY1516&lt;=10),AY1516*0.25,IF(AND(AY1516&gt;10,AY1516&lt;=50),AY1516*0.17,IF(AND(AY1516&gt;10,AY1516&lt;=100),AY1516*0.12,IF(AY1516&gt;100,AY1516*0.1))))</f>
        <v>0.43</v>
      </c>
      <c r="BA1516" s="35">
        <f>AZ1516+AY1516</f>
        <v>2.15</v>
      </c>
      <c r="BB1516" s="33">
        <f>BA1516+BA1516*0.08</f>
        <v>2.3220000000000001</v>
      </c>
    </row>
    <row r="1517" spans="1:116" s="17" customFormat="1" ht="30">
      <c r="A1517" s="43" t="s">
        <v>6683</v>
      </c>
      <c r="B1517" s="23">
        <v>1560</v>
      </c>
      <c r="C1517" s="44">
        <v>7010</v>
      </c>
      <c r="D1517" s="44"/>
      <c r="E1517" s="45" t="s">
        <v>6815</v>
      </c>
      <c r="F1517" s="45" t="s">
        <v>847</v>
      </c>
      <c r="G1517" s="35" t="s">
        <v>848</v>
      </c>
      <c r="H1517" s="48" t="s">
        <v>305</v>
      </c>
      <c r="I1517" s="45" t="s">
        <v>387</v>
      </c>
      <c r="J1517" s="45" t="s">
        <v>6818</v>
      </c>
      <c r="K1517" s="46"/>
      <c r="L1517" s="45"/>
      <c r="M1517" s="47">
        <v>30</v>
      </c>
      <c r="N1517" s="45" t="s">
        <v>47</v>
      </c>
      <c r="O1517" s="45" t="s">
        <v>6685</v>
      </c>
      <c r="P1517" s="45" t="s">
        <v>6816</v>
      </c>
      <c r="Q1517" s="45" t="s">
        <v>6819</v>
      </c>
      <c r="R1517" s="29">
        <v>0.86</v>
      </c>
      <c r="S1517" s="30"/>
      <c r="T1517" s="31">
        <v>0.52</v>
      </c>
      <c r="U1517" s="9">
        <v>0.52</v>
      </c>
      <c r="V1517" s="29"/>
      <c r="W1517" s="30">
        <v>1.2</v>
      </c>
      <c r="X1517" s="30">
        <v>0.51</v>
      </c>
      <c r="Y1517" s="30"/>
      <c r="Z1517" s="30">
        <v>2.59</v>
      </c>
      <c r="AA1517" s="30"/>
      <c r="AB1517" s="30"/>
      <c r="AC1517" s="30"/>
      <c r="AD1517" s="30"/>
      <c r="AE1517" s="32"/>
      <c r="AF1517" s="17">
        <v>1.4710000000000001</v>
      </c>
      <c r="AG1517" s="17">
        <v>0.50900000000000001</v>
      </c>
      <c r="AI1517" s="17">
        <v>2.95</v>
      </c>
      <c r="AN1517" s="33">
        <v>0.86</v>
      </c>
      <c r="AO1517" s="17" t="s">
        <v>51</v>
      </c>
      <c r="AP1517" s="32" t="s">
        <v>52</v>
      </c>
      <c r="AQ1517" s="17">
        <f>AVERAGE(SMALL(AE1517:AI1517,1),SMALL(AE1517:AI1517,2))</f>
        <v>0.99</v>
      </c>
      <c r="AR1517" s="17">
        <f>IF(R1517 &lt;=( AVERAGE(SMALL(AE1517:AI1517,1),SMALL(AE1517:AI1517,2))), R1517, "")</f>
        <v>0.86</v>
      </c>
      <c r="AS1517" s="17" t="e">
        <f>AVERAGE(SMALL(AJ1517:AM1517,1),SMALL(AJ1517:AM1517,2))</f>
        <v>#NUM!</v>
      </c>
      <c r="AT1517" s="17">
        <f>T1517*1.075</f>
        <v>0.55899999999999994</v>
      </c>
      <c r="AU1517" s="17">
        <f>U1517*1.075</f>
        <v>0.55899999999999994</v>
      </c>
      <c r="AV1517" s="30">
        <f>MIN(AN1517,AT1517,AU1517)</f>
        <v>0.55899999999999994</v>
      </c>
      <c r="AW1517" s="17" t="s">
        <v>75</v>
      </c>
      <c r="AX1517" s="17" t="s">
        <v>76</v>
      </c>
      <c r="AY1517" s="33">
        <v>0.56000000000000005</v>
      </c>
      <c r="AZ1517" s="34">
        <f>IF(AND(AY1517&gt;0,AY1517&lt;=10),AY1517*0.25,IF(AND(AY1517&gt;10,AY1517&lt;=50),AY1517*0.17,IF(AND(AY1517&gt;10,AY1517&lt;=100),AY1517*0.12,IF(AY1517&gt;100,AY1517*0.1))))</f>
        <v>0.14000000000000001</v>
      </c>
      <c r="BA1517" s="35">
        <f>AZ1517+AY1517</f>
        <v>0.70000000000000007</v>
      </c>
      <c r="BB1517" s="33">
        <f>BA1517+BA1517*0.08</f>
        <v>0.75600000000000012</v>
      </c>
    </row>
    <row r="1518" spans="1:116" s="17" customFormat="1" ht="30">
      <c r="A1518" s="43" t="s">
        <v>6683</v>
      </c>
      <c r="B1518" s="23">
        <v>1526</v>
      </c>
      <c r="C1518" s="44">
        <v>34</v>
      </c>
      <c r="D1518" s="44"/>
      <c r="E1518" s="45" t="s">
        <v>6707</v>
      </c>
      <c r="F1518" s="45" t="s">
        <v>6655</v>
      </c>
      <c r="G1518" s="35" t="s">
        <v>88</v>
      </c>
      <c r="H1518" s="48" t="s">
        <v>142</v>
      </c>
      <c r="I1518" s="45" t="s">
        <v>161</v>
      </c>
      <c r="J1518" s="45" t="s">
        <v>6708</v>
      </c>
      <c r="K1518" s="46"/>
      <c r="L1518" s="45"/>
      <c r="M1518" s="47">
        <v>16</v>
      </c>
      <c r="N1518" s="45" t="s">
        <v>47</v>
      </c>
      <c r="O1518" s="45" t="s">
        <v>6685</v>
      </c>
      <c r="P1518" s="45" t="s">
        <v>609</v>
      </c>
      <c r="Q1518" s="45" t="s">
        <v>6709</v>
      </c>
      <c r="R1518" s="29">
        <v>0.84</v>
      </c>
      <c r="S1518" s="30"/>
      <c r="T1518" s="31">
        <v>0.74</v>
      </c>
      <c r="U1518" s="9">
        <v>0.74</v>
      </c>
      <c r="V1518" s="29"/>
      <c r="W1518" s="30"/>
      <c r="X1518" s="30">
        <v>0.84</v>
      </c>
      <c r="Y1518" s="30"/>
      <c r="Z1518" s="30"/>
      <c r="AA1518" s="30"/>
      <c r="AB1518" s="30"/>
      <c r="AC1518" s="30"/>
      <c r="AD1518" s="30"/>
      <c r="AE1518" s="32"/>
      <c r="AG1518" s="17">
        <v>0.84116000000000002</v>
      </c>
      <c r="AN1518" s="33">
        <v>0.84</v>
      </c>
      <c r="AO1518" s="17" t="s">
        <v>51</v>
      </c>
      <c r="AP1518" s="32" t="s">
        <v>52</v>
      </c>
      <c r="AQ1518" s="17" t="e">
        <f>AVERAGE(SMALL(AE1518:AI1518,1),SMALL(AE1518:AI1518,2))</f>
        <v>#NUM!</v>
      </c>
      <c r="AR1518" s="17" t="e">
        <f>IF(R1518 &lt;=( AVERAGE(SMALL(AE1518:AI1518,1),SMALL(AE1518:AI1518,2))), R1518, "")</f>
        <v>#NUM!</v>
      </c>
      <c r="AS1518" s="17" t="e">
        <f>AVERAGE(SMALL(AJ1518:AM1518,1),SMALL(AJ1518:AM1518,2))</f>
        <v>#NUM!</v>
      </c>
      <c r="AT1518" s="17">
        <f>T1518*1.075</f>
        <v>0.79549999999999998</v>
      </c>
      <c r="AU1518" s="17">
        <f>U1518*1.075</f>
        <v>0.79549999999999998</v>
      </c>
      <c r="AV1518" s="30">
        <f>MIN(AN1518,AT1518,AU1518)</f>
        <v>0.79549999999999998</v>
      </c>
      <c r="AW1518" s="17" t="s">
        <v>75</v>
      </c>
      <c r="AX1518" s="17" t="s">
        <v>76</v>
      </c>
      <c r="AY1518" s="33">
        <v>0.79549999999999998</v>
      </c>
      <c r="AZ1518" s="34">
        <f>IF(AND(AY1518&gt;0,AY1518&lt;=10),AY1518*0.25,IF(AND(AY1518&gt;10,AY1518&lt;=50),AY1518*0.17,IF(AND(AY1518&gt;10,AY1518&lt;=100),AY1518*0.12,IF(AY1518&gt;100,AY1518*0.1))))</f>
        <v>0.198875</v>
      </c>
      <c r="BA1518" s="35">
        <f>AZ1518+AY1518</f>
        <v>0.99437500000000001</v>
      </c>
      <c r="BB1518" s="33">
        <f>BA1518+BA1518*0.08</f>
        <v>1.073925</v>
      </c>
    </row>
    <row r="1519" spans="1:116" s="17" customFormat="1" ht="30">
      <c r="A1519" s="43" t="s">
        <v>6683</v>
      </c>
      <c r="B1519" s="23">
        <v>1515</v>
      </c>
      <c r="C1519" s="44">
        <v>2386</v>
      </c>
      <c r="D1519" s="44"/>
      <c r="E1519" s="45" t="s">
        <v>6684</v>
      </c>
      <c r="F1519" s="45" t="s">
        <v>78</v>
      </c>
      <c r="G1519" s="35" t="s">
        <v>79</v>
      </c>
      <c r="H1519" s="48" t="s">
        <v>596</v>
      </c>
      <c r="I1519" s="45" t="s">
        <v>106</v>
      </c>
      <c r="J1519" s="45" t="s">
        <v>2100</v>
      </c>
      <c r="K1519" s="46"/>
      <c r="L1519" s="45"/>
      <c r="M1519" s="47">
        <v>30</v>
      </c>
      <c r="N1519" s="45" t="s">
        <v>47</v>
      </c>
      <c r="O1519" s="45" t="s">
        <v>6685</v>
      </c>
      <c r="P1519" s="45" t="s">
        <v>6686</v>
      </c>
      <c r="Q1519" s="45" t="s">
        <v>6687</v>
      </c>
      <c r="R1519" s="29">
        <v>1.0900000000000001</v>
      </c>
      <c r="S1519" s="30"/>
      <c r="T1519" s="31">
        <v>0.92</v>
      </c>
      <c r="U1519" s="9">
        <v>0.92</v>
      </c>
      <c r="V1519" s="29">
        <v>1.27</v>
      </c>
      <c r="W1519" s="30"/>
      <c r="X1519" s="30">
        <v>0.91</v>
      </c>
      <c r="Y1519" s="30"/>
      <c r="Z1519" s="30">
        <v>1.88</v>
      </c>
      <c r="AA1519" s="30"/>
      <c r="AB1519" s="30"/>
      <c r="AC1519" s="30"/>
      <c r="AD1519" s="30"/>
      <c r="AE1519" s="32">
        <v>1.27</v>
      </c>
      <c r="AN1519" s="33">
        <v>0.81200000000000006</v>
      </c>
      <c r="AO1519" s="17" t="s">
        <v>338</v>
      </c>
      <c r="AP1519" s="32" t="s">
        <v>339</v>
      </c>
      <c r="AQ1519" s="17" t="e">
        <f>AVERAGE(SMALL(AE1519:AI1519,1),SMALL(AE1519:AI1519,2))</f>
        <v>#NUM!</v>
      </c>
      <c r="AR1519" s="17" t="e">
        <f>IF(R1519 &lt;=( AVERAGE(SMALL(AE1519:AI1519,1),SMALL(AE1519:AI1519,2))), R1519, "")</f>
        <v>#NUM!</v>
      </c>
      <c r="AS1519" s="17" t="e">
        <f>AVERAGE(SMALL(AJ1519:AM1519,1),SMALL(AJ1519:AM1519,2))</f>
        <v>#NUM!</v>
      </c>
      <c r="AT1519" s="17">
        <f>T1519*1.075</f>
        <v>0.98899999999999999</v>
      </c>
      <c r="AU1519" s="17">
        <f>U1519*1.075</f>
        <v>0.98899999999999999</v>
      </c>
      <c r="AV1519" s="30">
        <f>MIN(AN1519,AT1519,AU1519)</f>
        <v>0.81200000000000006</v>
      </c>
      <c r="AW1519" s="42" t="s">
        <v>53</v>
      </c>
      <c r="AX1519" s="42" t="s">
        <v>52</v>
      </c>
      <c r="AY1519" s="33">
        <v>0.81</v>
      </c>
      <c r="AZ1519" s="34">
        <f>IF(AND(AY1519&gt;0,AY1519&lt;=10),AY1519*0.25,IF(AND(AY1519&gt;10,AY1519&lt;=50),AY1519*0.17,IF(AND(AY1519&gt;10,AY1519&lt;=100),AY1519*0.12,IF(AY1519&gt;100,AY1519*0.1))))</f>
        <v>0.20250000000000001</v>
      </c>
      <c r="BA1519" s="35">
        <f>AZ1519+AY1519</f>
        <v>1.0125000000000002</v>
      </c>
      <c r="BB1519" s="33">
        <f>BA1519+BA1519*0.08</f>
        <v>1.0935000000000001</v>
      </c>
    </row>
    <row r="1520" spans="1:116" s="49" customFormat="1" ht="30">
      <c r="A1520" s="43" t="s">
        <v>6683</v>
      </c>
      <c r="B1520" s="23">
        <v>1599</v>
      </c>
      <c r="C1520" s="44">
        <v>390</v>
      </c>
      <c r="D1520" s="44"/>
      <c r="E1520" s="45" t="s">
        <v>6930</v>
      </c>
      <c r="F1520" s="45" t="s">
        <v>1179</v>
      </c>
      <c r="G1520" s="35" t="s">
        <v>1180</v>
      </c>
      <c r="H1520" s="48" t="s">
        <v>207</v>
      </c>
      <c r="I1520" s="45" t="s">
        <v>106</v>
      </c>
      <c r="J1520" s="45" t="s">
        <v>6933</v>
      </c>
      <c r="K1520" s="46"/>
      <c r="L1520" s="45"/>
      <c r="M1520" s="47">
        <v>12</v>
      </c>
      <c r="N1520" s="45" t="s">
        <v>47</v>
      </c>
      <c r="O1520" s="45" t="s">
        <v>6685</v>
      </c>
      <c r="P1520" s="45" t="s">
        <v>609</v>
      </c>
      <c r="Q1520" s="45" t="s">
        <v>6934</v>
      </c>
      <c r="R1520" s="29">
        <v>0.96</v>
      </c>
      <c r="S1520" s="30"/>
      <c r="T1520" s="31">
        <v>0.78</v>
      </c>
      <c r="U1520" s="9">
        <v>0.78</v>
      </c>
      <c r="V1520" s="29"/>
      <c r="W1520" s="30"/>
      <c r="X1520" s="30"/>
      <c r="Y1520" s="30"/>
      <c r="Z1520" s="30"/>
      <c r="AA1520" s="30"/>
      <c r="AB1520" s="30"/>
      <c r="AC1520" s="30"/>
      <c r="AD1520" s="30"/>
      <c r="AE1520" s="32"/>
      <c r="AF1520" s="17"/>
      <c r="AG1520" s="17"/>
      <c r="AH1520" s="17"/>
      <c r="AI1520" s="17"/>
      <c r="AJ1520" s="17"/>
      <c r="AK1520" s="17"/>
      <c r="AL1520" s="17"/>
      <c r="AM1520" s="17"/>
      <c r="AN1520" s="33">
        <v>0.96</v>
      </c>
      <c r="AO1520" s="17" t="s">
        <v>51</v>
      </c>
      <c r="AP1520" s="32" t="s">
        <v>52</v>
      </c>
      <c r="AQ1520" s="17" t="e">
        <f>AVERAGE(SMALL(AE1520:AI1520,1),SMALL(AE1520:AI1520,2))</f>
        <v>#NUM!</v>
      </c>
      <c r="AR1520" s="17" t="e">
        <f>IF(R1520 &lt;=( AVERAGE(SMALL(AE1520:AI1520,1),SMALL(AE1520:AI1520,2))), R1520, "")</f>
        <v>#NUM!</v>
      </c>
      <c r="AS1520" s="17" t="e">
        <f>AVERAGE(SMALL(AJ1520:AM1520,1),SMALL(AJ1520:AM1520,2))</f>
        <v>#NUM!</v>
      </c>
      <c r="AT1520" s="17">
        <f>T1520*1.075</f>
        <v>0.83850000000000002</v>
      </c>
      <c r="AU1520" s="17">
        <f>U1520*1.075</f>
        <v>0.83850000000000002</v>
      </c>
      <c r="AV1520" s="30">
        <f>MIN(AN1520,AT1520,AU1520)</f>
        <v>0.83850000000000002</v>
      </c>
      <c r="AW1520" s="17" t="s">
        <v>75</v>
      </c>
      <c r="AX1520" s="17" t="s">
        <v>76</v>
      </c>
      <c r="AY1520" s="33">
        <v>0.83850000000000002</v>
      </c>
      <c r="AZ1520" s="34">
        <f>IF(AND(AY1520&gt;0,AY1520&lt;=10),AY1520*0.25,IF(AND(AY1520&gt;10,AY1520&lt;=50),AY1520*0.17,IF(AND(AY1520&gt;10,AY1520&lt;=100),AY1520*0.12,IF(AY1520&gt;100,AY1520*0.1))))</f>
        <v>0.20962500000000001</v>
      </c>
      <c r="BA1520" s="35">
        <f>AZ1520+AY1520</f>
        <v>1.048125</v>
      </c>
      <c r="BB1520" s="33">
        <f>BA1520+BA1520*0.08</f>
        <v>1.131975</v>
      </c>
      <c r="BC1520" s="17"/>
      <c r="BD1520" s="17"/>
      <c r="BE1520" s="17"/>
      <c r="BF1520" s="17"/>
      <c r="BG1520" s="17"/>
      <c r="BH1520" s="17"/>
      <c r="BI1520" s="17"/>
      <c r="BJ1520" s="17"/>
      <c r="BK1520" s="17"/>
      <c r="BL1520" s="17"/>
      <c r="BM1520" s="17"/>
      <c r="BN1520" s="17"/>
      <c r="BO1520" s="17"/>
      <c r="BP1520" s="17"/>
      <c r="BQ1520" s="17"/>
      <c r="BR1520" s="17"/>
      <c r="BS1520" s="17"/>
      <c r="BT1520" s="17"/>
      <c r="BU1520" s="17"/>
      <c r="BV1520" s="17"/>
      <c r="BW1520" s="17"/>
      <c r="BX1520" s="17"/>
      <c r="BY1520" s="17"/>
      <c r="BZ1520" s="17"/>
      <c r="CA1520" s="17"/>
      <c r="CB1520" s="17"/>
      <c r="CC1520" s="17"/>
      <c r="CD1520" s="17"/>
      <c r="CE1520" s="17"/>
      <c r="CF1520" s="17"/>
      <c r="CG1520" s="17"/>
      <c r="CH1520" s="17"/>
      <c r="CI1520" s="17"/>
      <c r="CJ1520" s="17"/>
      <c r="CK1520" s="17"/>
      <c r="CL1520" s="17"/>
      <c r="CM1520" s="17"/>
      <c r="CN1520" s="17"/>
      <c r="CO1520" s="17"/>
      <c r="CP1520" s="17"/>
      <c r="CQ1520" s="17"/>
      <c r="CR1520" s="17"/>
      <c r="CS1520" s="17"/>
      <c r="CT1520" s="17"/>
      <c r="CU1520" s="17"/>
      <c r="CV1520" s="17"/>
      <c r="CW1520" s="17"/>
      <c r="CX1520" s="17"/>
      <c r="CY1520" s="17"/>
      <c r="CZ1520" s="17"/>
      <c r="DA1520" s="17"/>
      <c r="DB1520" s="17"/>
      <c r="DC1520" s="17"/>
      <c r="DD1520" s="17"/>
      <c r="DE1520" s="17"/>
      <c r="DF1520" s="17"/>
      <c r="DG1520" s="17"/>
      <c r="DH1520" s="17"/>
      <c r="DI1520" s="17"/>
      <c r="DJ1520" s="17"/>
      <c r="DK1520" s="17"/>
      <c r="DL1520" s="17"/>
    </row>
    <row r="1521" spans="1:116" s="49" customFormat="1" ht="30">
      <c r="A1521" s="43" t="s">
        <v>6683</v>
      </c>
      <c r="B1521" s="23">
        <v>1566</v>
      </c>
      <c r="C1521" s="44">
        <v>199</v>
      </c>
      <c r="D1521" s="44"/>
      <c r="E1521" s="45" t="s">
        <v>6833</v>
      </c>
      <c r="F1521" s="45" t="s">
        <v>6834</v>
      </c>
      <c r="G1521" s="35" t="s">
        <v>6835</v>
      </c>
      <c r="H1521" s="48" t="s">
        <v>105</v>
      </c>
      <c r="I1521" s="45" t="s">
        <v>106</v>
      </c>
      <c r="J1521" s="45" t="s">
        <v>2137</v>
      </c>
      <c r="K1521" s="46"/>
      <c r="L1521" s="45"/>
      <c r="M1521" s="47">
        <v>20</v>
      </c>
      <c r="N1521" s="45" t="s">
        <v>47</v>
      </c>
      <c r="O1521" s="45" t="s">
        <v>6685</v>
      </c>
      <c r="P1521" s="45" t="s">
        <v>6816</v>
      </c>
      <c r="Q1521" s="45" t="s">
        <v>6836</v>
      </c>
      <c r="R1521" s="29">
        <v>1.39</v>
      </c>
      <c r="S1521" s="30"/>
      <c r="T1521" s="31">
        <v>1.2</v>
      </c>
      <c r="U1521" s="9">
        <v>1.2</v>
      </c>
      <c r="V1521" s="29"/>
      <c r="W1521" s="30"/>
      <c r="X1521" s="30">
        <v>1.0900000000000001</v>
      </c>
      <c r="Y1521" s="30"/>
      <c r="Z1521" s="30">
        <v>1.69</v>
      </c>
      <c r="AA1521" s="30"/>
      <c r="AB1521" s="30"/>
      <c r="AC1521" s="30"/>
      <c r="AD1521" s="30"/>
      <c r="AE1521" s="32"/>
      <c r="AF1521" s="17"/>
      <c r="AG1521" s="17">
        <v>1.083</v>
      </c>
      <c r="AH1521" s="17">
        <v>0.66</v>
      </c>
      <c r="AI1521" s="17">
        <v>1.69</v>
      </c>
      <c r="AJ1521" s="17"/>
      <c r="AK1521" s="17"/>
      <c r="AL1521" s="17"/>
      <c r="AM1521" s="17"/>
      <c r="AN1521" s="33">
        <v>0.87150000000000005</v>
      </c>
      <c r="AO1521" s="17" t="s">
        <v>213</v>
      </c>
      <c r="AP1521" s="32" t="s">
        <v>214</v>
      </c>
      <c r="AQ1521" s="17">
        <f>AVERAGE(SMALL(AE1521:AI1521,1),SMALL(AE1521:AI1521,2))</f>
        <v>0.87149999999999994</v>
      </c>
      <c r="AR1521" s="17" t="str">
        <f>IF(R1521 &lt;=( AVERAGE(SMALL(AE1521:AI1521,1),SMALL(AE1521:AI1521,2))), R1521, "")</f>
        <v/>
      </c>
      <c r="AS1521" s="17" t="e">
        <f>AVERAGE(SMALL(AJ1521:AM1521,1),SMALL(AJ1521:AM1521,2))</f>
        <v>#NUM!</v>
      </c>
      <c r="AT1521" s="17">
        <f>T1521*1.075</f>
        <v>1.2899999999999998</v>
      </c>
      <c r="AU1521" s="17">
        <f>U1521*1.075</f>
        <v>1.2899999999999998</v>
      </c>
      <c r="AV1521" s="30">
        <f>MIN(AN1521,AT1521,AU1521)</f>
        <v>0.87150000000000005</v>
      </c>
      <c r="AW1521" s="17" t="s">
        <v>215</v>
      </c>
      <c r="AX1521" s="17" t="s">
        <v>214</v>
      </c>
      <c r="AY1521" s="33">
        <v>0.87</v>
      </c>
      <c r="AZ1521" s="34">
        <f>IF(AND(AY1521&gt;0,AY1521&lt;=10),AY1521*0.25,IF(AND(AY1521&gt;10,AY1521&lt;=50),AY1521*0.17,IF(AND(AY1521&gt;10,AY1521&lt;=100),AY1521*0.12,IF(AY1521&gt;100,AY1521*0.1))))</f>
        <v>0.2175</v>
      </c>
      <c r="BA1521" s="35">
        <f>AZ1521+AY1521</f>
        <v>1.0874999999999999</v>
      </c>
      <c r="BB1521" s="33">
        <f>BA1521+BA1521*0.08</f>
        <v>1.1744999999999999</v>
      </c>
      <c r="BC1521" s="17"/>
      <c r="BD1521" s="17"/>
      <c r="BE1521" s="17"/>
      <c r="BF1521" s="17"/>
      <c r="BG1521" s="17"/>
      <c r="BH1521" s="17"/>
      <c r="BI1521" s="17"/>
      <c r="BJ1521" s="17"/>
      <c r="BK1521" s="17"/>
      <c r="BL1521" s="17"/>
      <c r="BM1521" s="17"/>
      <c r="BN1521" s="17"/>
      <c r="BO1521" s="17"/>
      <c r="BP1521" s="17"/>
      <c r="BQ1521" s="17"/>
      <c r="BR1521" s="17"/>
      <c r="BS1521" s="17"/>
      <c r="BT1521" s="17"/>
      <c r="BU1521" s="17"/>
      <c r="BV1521" s="17"/>
      <c r="BW1521" s="17"/>
      <c r="BX1521" s="17"/>
      <c r="BY1521" s="17"/>
      <c r="BZ1521" s="17"/>
      <c r="CA1521" s="17"/>
      <c r="CB1521" s="17"/>
      <c r="CC1521" s="17"/>
      <c r="CD1521" s="17"/>
      <c r="CE1521" s="17"/>
      <c r="CF1521" s="17"/>
      <c r="CG1521" s="17"/>
      <c r="CH1521" s="17"/>
      <c r="CI1521" s="17"/>
      <c r="CJ1521" s="17"/>
      <c r="CK1521" s="17"/>
      <c r="CL1521" s="17"/>
      <c r="CM1521" s="17"/>
      <c r="CN1521" s="17"/>
      <c r="CO1521" s="17"/>
      <c r="CP1521" s="17"/>
      <c r="CQ1521" s="17"/>
      <c r="CR1521" s="17"/>
      <c r="CS1521" s="17"/>
      <c r="CT1521" s="17"/>
      <c r="CU1521" s="17"/>
      <c r="CV1521" s="17"/>
      <c r="CW1521" s="17"/>
      <c r="CX1521" s="17"/>
      <c r="CY1521" s="17"/>
      <c r="CZ1521" s="17"/>
      <c r="DA1521" s="17"/>
      <c r="DB1521" s="17"/>
      <c r="DC1521" s="17"/>
      <c r="DD1521" s="17"/>
      <c r="DE1521" s="17"/>
      <c r="DF1521" s="17"/>
      <c r="DG1521" s="17"/>
      <c r="DH1521" s="17"/>
      <c r="DI1521" s="17"/>
      <c r="DJ1521" s="17"/>
      <c r="DK1521" s="17"/>
      <c r="DL1521" s="17"/>
    </row>
    <row r="1522" spans="1:116" s="49" customFormat="1" ht="30">
      <c r="A1522" s="43" t="s">
        <v>6683</v>
      </c>
      <c r="B1522" s="23">
        <v>1542</v>
      </c>
      <c r="C1522" s="44">
        <v>5911</v>
      </c>
      <c r="D1522" s="44"/>
      <c r="E1522" s="45" t="s">
        <v>6762</v>
      </c>
      <c r="F1522" s="45" t="s">
        <v>703</v>
      </c>
      <c r="G1522" s="35" t="s">
        <v>704</v>
      </c>
      <c r="H1522" s="48" t="s">
        <v>705</v>
      </c>
      <c r="I1522" s="45" t="s">
        <v>106</v>
      </c>
      <c r="J1522" s="45" t="s">
        <v>403</v>
      </c>
      <c r="K1522" s="46"/>
      <c r="L1522" s="45"/>
      <c r="M1522" s="47">
        <v>30</v>
      </c>
      <c r="N1522" s="45" t="s">
        <v>47</v>
      </c>
      <c r="O1522" s="45" t="s">
        <v>6685</v>
      </c>
      <c r="P1522" s="45" t="s">
        <v>6763</v>
      </c>
      <c r="Q1522" s="45" t="s">
        <v>6764</v>
      </c>
      <c r="R1522" s="29">
        <v>1.96</v>
      </c>
      <c r="S1522" s="30"/>
      <c r="T1522" s="31">
        <v>0.9</v>
      </c>
      <c r="U1522" s="9">
        <v>0.9</v>
      </c>
      <c r="V1522" s="29">
        <v>1.7</v>
      </c>
      <c r="W1522" s="30"/>
      <c r="X1522" s="30"/>
      <c r="Y1522" s="30"/>
      <c r="Z1522" s="30">
        <v>2.2200000000000002</v>
      </c>
      <c r="AA1522" s="30"/>
      <c r="AB1522" s="30"/>
      <c r="AC1522" s="30"/>
      <c r="AD1522" s="30"/>
      <c r="AE1522" s="32">
        <v>1.7</v>
      </c>
      <c r="AF1522" s="17"/>
      <c r="AG1522" s="17"/>
      <c r="AH1522" s="17"/>
      <c r="AI1522" s="17">
        <v>2.2200000000000002</v>
      </c>
      <c r="AJ1522" s="17"/>
      <c r="AK1522" s="17"/>
      <c r="AL1522" s="17"/>
      <c r="AM1522" s="17"/>
      <c r="AN1522" s="33">
        <v>1.96</v>
      </c>
      <c r="AO1522" s="17" t="s">
        <v>51</v>
      </c>
      <c r="AP1522" s="32" t="s">
        <v>52</v>
      </c>
      <c r="AQ1522" s="17">
        <f>AVERAGE(SMALL(AE1522:AI1522,1),SMALL(AE1522:AI1522,2))</f>
        <v>1.96</v>
      </c>
      <c r="AR1522" s="17">
        <f>IF(R1522 &lt;=( AVERAGE(SMALL(AE1522:AI1522,1),SMALL(AE1522:AI1522,2))), R1522, "")</f>
        <v>1.96</v>
      </c>
      <c r="AS1522" s="17" t="e">
        <f>AVERAGE(SMALL(AJ1522:AM1522,1),SMALL(AJ1522:AM1522,2))</f>
        <v>#NUM!</v>
      </c>
      <c r="AT1522" s="17">
        <f>T1522*1.075</f>
        <v>0.96750000000000003</v>
      </c>
      <c r="AU1522" s="17">
        <f>U1522*1.075</f>
        <v>0.96750000000000003</v>
      </c>
      <c r="AV1522" s="30">
        <f>MIN(AN1522,AT1522,AU1522)</f>
        <v>0.96750000000000003</v>
      </c>
      <c r="AW1522" s="17" t="s">
        <v>75</v>
      </c>
      <c r="AX1522" s="17" t="s">
        <v>76</v>
      </c>
      <c r="AY1522" s="33">
        <v>0.96750000000000003</v>
      </c>
      <c r="AZ1522" s="34">
        <f>IF(AND(AY1522&gt;0,AY1522&lt;=10),AY1522*0.25,IF(AND(AY1522&gt;10,AY1522&lt;=50),AY1522*0.17,IF(AND(AY1522&gt;10,AY1522&lt;=100),AY1522*0.12,IF(AY1522&gt;100,AY1522*0.1))))</f>
        <v>0.24187500000000001</v>
      </c>
      <c r="BA1522" s="35">
        <f>AZ1522+AY1522</f>
        <v>1.2093750000000001</v>
      </c>
      <c r="BB1522" s="33">
        <f>BA1522+BA1522*0.08</f>
        <v>1.3061250000000002</v>
      </c>
      <c r="BC1522" s="17"/>
      <c r="BD1522" s="17"/>
      <c r="BE1522" s="17"/>
      <c r="BF1522" s="17"/>
      <c r="BG1522" s="17"/>
      <c r="BH1522" s="17"/>
      <c r="BI1522" s="17"/>
      <c r="BJ1522" s="17"/>
      <c r="BK1522" s="17"/>
      <c r="BL1522" s="17"/>
      <c r="BM1522" s="17"/>
      <c r="BN1522" s="17"/>
      <c r="BO1522" s="17"/>
      <c r="BP1522" s="17"/>
      <c r="BQ1522" s="17"/>
      <c r="BR1522" s="17"/>
      <c r="BS1522" s="17"/>
      <c r="BT1522" s="17"/>
      <c r="BU1522" s="17"/>
      <c r="BV1522" s="17"/>
      <c r="BW1522" s="17"/>
      <c r="BX1522" s="17"/>
      <c r="BY1522" s="17"/>
      <c r="BZ1522" s="17"/>
      <c r="CA1522" s="17"/>
      <c r="CB1522" s="17"/>
      <c r="CC1522" s="17"/>
      <c r="CD1522" s="17"/>
      <c r="CE1522" s="17"/>
      <c r="CF1522" s="17"/>
      <c r="CG1522" s="17"/>
      <c r="CH1522" s="17"/>
      <c r="CI1522" s="17"/>
      <c r="CJ1522" s="17"/>
      <c r="CK1522" s="17"/>
      <c r="CL1522" s="17"/>
      <c r="CM1522" s="17"/>
      <c r="CN1522" s="17"/>
      <c r="CO1522" s="17"/>
      <c r="CP1522" s="17"/>
      <c r="CQ1522" s="17"/>
      <c r="CR1522" s="17"/>
      <c r="CS1522" s="17"/>
      <c r="CT1522" s="17"/>
      <c r="CU1522" s="17"/>
      <c r="CV1522" s="17"/>
      <c r="CW1522" s="17"/>
      <c r="CX1522" s="17"/>
      <c r="CY1522" s="17"/>
      <c r="CZ1522" s="17"/>
      <c r="DA1522" s="17"/>
      <c r="DB1522" s="17"/>
      <c r="DC1522" s="17"/>
      <c r="DD1522" s="17"/>
      <c r="DE1522" s="17"/>
      <c r="DF1522" s="17"/>
      <c r="DG1522" s="17"/>
      <c r="DH1522" s="17"/>
      <c r="DI1522" s="17"/>
      <c r="DJ1522" s="17"/>
      <c r="DK1522" s="17"/>
      <c r="DL1522" s="17"/>
    </row>
    <row r="1523" spans="1:116" s="49" customFormat="1" ht="30">
      <c r="A1523" s="43" t="s">
        <v>6683</v>
      </c>
      <c r="B1523" s="23">
        <v>1643</v>
      </c>
      <c r="C1523" s="44">
        <v>971</v>
      </c>
      <c r="D1523" s="44"/>
      <c r="E1523" s="45" t="s">
        <v>7053</v>
      </c>
      <c r="F1523" s="45" t="s">
        <v>7056</v>
      </c>
      <c r="G1523" s="35" t="s">
        <v>2391</v>
      </c>
      <c r="H1523" s="48" t="s">
        <v>7057</v>
      </c>
      <c r="I1523" s="45" t="s">
        <v>45</v>
      </c>
      <c r="J1523" s="45" t="s">
        <v>6907</v>
      </c>
      <c r="K1523" s="46"/>
      <c r="L1523" s="45"/>
      <c r="M1523" s="47">
        <v>10</v>
      </c>
      <c r="N1523" s="45" t="s">
        <v>47</v>
      </c>
      <c r="O1523" s="45" t="s">
        <v>6685</v>
      </c>
      <c r="P1523" s="45" t="s">
        <v>6790</v>
      </c>
      <c r="Q1523" s="45" t="s">
        <v>7058</v>
      </c>
      <c r="R1523" s="29">
        <v>2.39</v>
      </c>
      <c r="S1523" s="30"/>
      <c r="T1523" s="31">
        <v>1.65</v>
      </c>
      <c r="U1523" s="9">
        <v>1.65</v>
      </c>
      <c r="V1523" s="29"/>
      <c r="W1523" s="30"/>
      <c r="X1523" s="30"/>
      <c r="Y1523" s="30"/>
      <c r="Z1523" s="30">
        <v>2.39</v>
      </c>
      <c r="AA1523" s="30"/>
      <c r="AB1523" s="30"/>
      <c r="AC1523" s="30"/>
      <c r="AD1523" s="30"/>
      <c r="AE1523" s="32"/>
      <c r="AF1523" s="17"/>
      <c r="AG1523" s="17">
        <v>1.0177400000000001</v>
      </c>
      <c r="AH1523" s="17"/>
      <c r="AI1523" s="17"/>
      <c r="AJ1523" s="17"/>
      <c r="AK1523" s="17">
        <v>1.181</v>
      </c>
      <c r="AL1523" s="17"/>
      <c r="AM1523" s="17"/>
      <c r="AN1523" s="33">
        <v>1.181</v>
      </c>
      <c r="AO1523" s="17" t="s">
        <v>380</v>
      </c>
      <c r="AP1523" s="32" t="s">
        <v>381</v>
      </c>
      <c r="AQ1523" s="17" t="e">
        <f>AVERAGE(SMALL(AE1523:AI1523,1),SMALL(AE1523:AI1523,2))</f>
        <v>#NUM!</v>
      </c>
      <c r="AR1523" s="17" t="e">
        <f>IF(R1523 &lt;=( AVERAGE(SMALL(AE1523:AI1523,1),SMALL(AE1523:AI1523,2))), R1523, "")</f>
        <v>#NUM!</v>
      </c>
      <c r="AS1523" s="17" t="e">
        <f>AVERAGE(SMALL(AJ1523:AM1523,1),SMALL(AJ1523:AM1523,2))</f>
        <v>#NUM!</v>
      </c>
      <c r="AT1523" s="17">
        <f>T1523*1.075</f>
        <v>1.7737499999999999</v>
      </c>
      <c r="AU1523" s="17">
        <f>U1523*1.075</f>
        <v>1.7737499999999999</v>
      </c>
      <c r="AV1523" s="30">
        <f>MIN(AN1523,AT1523,AU1523)</f>
        <v>1.181</v>
      </c>
      <c r="AW1523" s="17" t="s">
        <v>380</v>
      </c>
      <c r="AX1523" s="17" t="s">
        <v>381</v>
      </c>
      <c r="AY1523" s="33">
        <v>1.1180000000000001</v>
      </c>
      <c r="AZ1523" s="34">
        <f>IF(AND(AY1523&gt;0,AY1523&lt;=10),AY1523*0.25,IF(AND(AY1523&gt;10,AY1523&lt;=50),AY1523*0.17,IF(AND(AY1523&gt;10,AY1523&lt;=100),AY1523*0.12,IF(AY1523&gt;100,AY1523*0.1))))</f>
        <v>0.27950000000000003</v>
      </c>
      <c r="BA1523" s="35">
        <f>AZ1523+AY1523</f>
        <v>1.3975000000000002</v>
      </c>
      <c r="BB1523" s="33">
        <f>BA1523+BA1523*0.08</f>
        <v>1.5093000000000001</v>
      </c>
      <c r="BC1523" s="17"/>
      <c r="BD1523" s="17"/>
      <c r="BE1523" s="17"/>
      <c r="BF1523" s="17"/>
      <c r="BG1523" s="17"/>
      <c r="BH1523" s="17"/>
      <c r="BI1523" s="17"/>
      <c r="BJ1523" s="17"/>
      <c r="BK1523" s="17"/>
      <c r="BL1523" s="17"/>
      <c r="BM1523" s="17"/>
      <c r="BN1523" s="17"/>
      <c r="BO1523" s="17"/>
      <c r="BP1523" s="17"/>
      <c r="BQ1523" s="17"/>
      <c r="BR1523" s="17"/>
      <c r="BS1523" s="17"/>
      <c r="BT1523" s="17"/>
      <c r="BU1523" s="17"/>
      <c r="BV1523" s="17"/>
      <c r="BW1523" s="17"/>
      <c r="BX1523" s="17"/>
      <c r="BY1523" s="17"/>
      <c r="BZ1523" s="17"/>
      <c r="CA1523" s="17"/>
      <c r="CB1523" s="17"/>
      <c r="CC1523" s="17"/>
      <c r="CD1523" s="17"/>
      <c r="CE1523" s="17"/>
      <c r="CF1523" s="17"/>
      <c r="CG1523" s="17"/>
      <c r="CH1523" s="17"/>
      <c r="CI1523" s="17"/>
      <c r="CJ1523" s="17"/>
      <c r="CK1523" s="17"/>
      <c r="CL1523" s="17"/>
      <c r="CM1523" s="17"/>
      <c r="CN1523" s="17"/>
      <c r="CO1523" s="17"/>
      <c r="CP1523" s="17"/>
      <c r="CQ1523" s="17"/>
      <c r="CR1523" s="17"/>
      <c r="CS1523" s="17"/>
      <c r="CT1523" s="17"/>
      <c r="CU1523" s="17"/>
      <c r="CV1523" s="17"/>
      <c r="CW1523" s="17"/>
      <c r="CX1523" s="17"/>
      <c r="CY1523" s="17"/>
      <c r="CZ1523" s="17"/>
      <c r="DA1523" s="17"/>
      <c r="DB1523" s="17"/>
      <c r="DC1523" s="17"/>
      <c r="DD1523" s="17"/>
      <c r="DE1523" s="17"/>
      <c r="DF1523" s="17"/>
      <c r="DG1523" s="17"/>
      <c r="DH1523" s="17"/>
      <c r="DI1523" s="17"/>
      <c r="DJ1523" s="17"/>
      <c r="DK1523" s="17"/>
      <c r="DL1523" s="17"/>
    </row>
    <row r="1524" spans="1:116" s="49" customFormat="1" ht="30">
      <c r="A1524" s="43" t="s">
        <v>6683</v>
      </c>
      <c r="B1524" s="23">
        <v>1568</v>
      </c>
      <c r="C1524" s="44">
        <v>201</v>
      </c>
      <c r="D1524" s="44"/>
      <c r="E1524" s="45" t="s">
        <v>6833</v>
      </c>
      <c r="F1524" s="45" t="s">
        <v>6834</v>
      </c>
      <c r="G1524" s="35" t="s">
        <v>6835</v>
      </c>
      <c r="H1524" s="48" t="s">
        <v>696</v>
      </c>
      <c r="I1524" s="45" t="s">
        <v>106</v>
      </c>
      <c r="J1524" s="45" t="s">
        <v>2137</v>
      </c>
      <c r="K1524" s="46"/>
      <c r="L1524" s="45"/>
      <c r="M1524" s="47">
        <v>20</v>
      </c>
      <c r="N1524" s="45" t="s">
        <v>47</v>
      </c>
      <c r="O1524" s="45" t="s">
        <v>6685</v>
      </c>
      <c r="P1524" s="45" t="s">
        <v>6816</v>
      </c>
      <c r="Q1524" s="45" t="s">
        <v>6838</v>
      </c>
      <c r="R1524" s="29">
        <v>1.39</v>
      </c>
      <c r="S1524" s="30"/>
      <c r="T1524" s="31">
        <v>1.1000000000000001</v>
      </c>
      <c r="U1524" s="9">
        <v>1.1000000000000001</v>
      </c>
      <c r="V1524" s="29"/>
      <c r="W1524" s="30"/>
      <c r="X1524" s="30"/>
      <c r="Y1524" s="30"/>
      <c r="Z1524" s="30">
        <v>1.39</v>
      </c>
      <c r="AA1524" s="30"/>
      <c r="AB1524" s="30"/>
      <c r="AC1524" s="30"/>
      <c r="AD1524" s="30"/>
      <c r="AE1524" s="32"/>
      <c r="AF1524" s="17"/>
      <c r="AG1524" s="17">
        <v>0.88900000000000001</v>
      </c>
      <c r="AH1524" s="17"/>
      <c r="AI1524" s="17">
        <v>1.39</v>
      </c>
      <c r="AJ1524" s="17"/>
      <c r="AK1524" s="17"/>
      <c r="AL1524" s="17"/>
      <c r="AM1524" s="17"/>
      <c r="AN1524" s="33">
        <v>1.1395</v>
      </c>
      <c r="AO1524" s="17" t="s">
        <v>213</v>
      </c>
      <c r="AP1524" s="32" t="s">
        <v>214</v>
      </c>
      <c r="AQ1524" s="17">
        <f>AVERAGE(SMALL(AE1524:AI1524,1),SMALL(AE1524:AI1524,2))</f>
        <v>1.1395</v>
      </c>
      <c r="AR1524" s="17" t="str">
        <f>IF(R1524 &lt;=( AVERAGE(SMALL(AE1524:AI1524,1),SMALL(AE1524:AI1524,2))), R1524, "")</f>
        <v/>
      </c>
      <c r="AS1524" s="17" t="e">
        <f>AVERAGE(SMALL(AJ1524:AM1524,1),SMALL(AJ1524:AM1524,2))</f>
        <v>#NUM!</v>
      </c>
      <c r="AT1524" s="17">
        <f>T1524*1.075</f>
        <v>1.1825000000000001</v>
      </c>
      <c r="AU1524" s="17">
        <f>U1524*1.075</f>
        <v>1.1825000000000001</v>
      </c>
      <c r="AV1524" s="30">
        <f>MIN(AN1524,AT1524,AU1524)</f>
        <v>1.1395</v>
      </c>
      <c r="AW1524" s="17" t="s">
        <v>215</v>
      </c>
      <c r="AX1524" s="17" t="s">
        <v>214</v>
      </c>
      <c r="AY1524" s="33">
        <v>1.1399999999999999</v>
      </c>
      <c r="AZ1524" s="34">
        <f>IF(AND(AY1524&gt;0,AY1524&lt;=10),AY1524*0.25,IF(AND(AY1524&gt;10,AY1524&lt;=50),AY1524*0.17,IF(AND(AY1524&gt;10,AY1524&lt;=100),AY1524*0.12,IF(AY1524&gt;100,AY1524*0.1))))</f>
        <v>0.28499999999999998</v>
      </c>
      <c r="BA1524" s="35">
        <f>AZ1524+AY1524</f>
        <v>1.4249999999999998</v>
      </c>
      <c r="BB1524" s="33">
        <f>BA1524+BA1524*0.08</f>
        <v>1.5389999999999997</v>
      </c>
      <c r="BC1524" s="17"/>
      <c r="BD1524" s="17"/>
      <c r="BE1524" s="17"/>
      <c r="BF1524" s="17"/>
      <c r="BG1524" s="17"/>
      <c r="BH1524" s="17"/>
      <c r="BI1524" s="17"/>
      <c r="BJ1524" s="17"/>
      <c r="BK1524" s="17"/>
      <c r="BL1524" s="17"/>
      <c r="BM1524" s="17"/>
      <c r="BN1524" s="17"/>
      <c r="BO1524" s="17"/>
      <c r="BP1524" s="17"/>
      <c r="BQ1524" s="17"/>
      <c r="BR1524" s="17"/>
      <c r="BS1524" s="17"/>
      <c r="BT1524" s="17"/>
      <c r="BU1524" s="17"/>
      <c r="BV1524" s="17"/>
      <c r="BW1524" s="17"/>
      <c r="BX1524" s="17"/>
      <c r="BY1524" s="17"/>
      <c r="BZ1524" s="17"/>
      <c r="CA1524" s="17"/>
      <c r="CB1524" s="17"/>
      <c r="CC1524" s="17"/>
      <c r="CD1524" s="17"/>
      <c r="CE1524" s="17"/>
      <c r="CF1524" s="17"/>
      <c r="CG1524" s="17"/>
      <c r="CH1524" s="17"/>
      <c r="CI1524" s="17"/>
      <c r="CJ1524" s="17"/>
      <c r="CK1524" s="17"/>
      <c r="CL1524" s="17"/>
      <c r="CM1524" s="17"/>
      <c r="CN1524" s="17"/>
      <c r="CO1524" s="17"/>
      <c r="CP1524" s="17"/>
      <c r="CQ1524" s="17"/>
      <c r="CR1524" s="17"/>
      <c r="CS1524" s="17"/>
      <c r="CT1524" s="17"/>
      <c r="CU1524" s="17"/>
      <c r="CV1524" s="17"/>
      <c r="CW1524" s="17"/>
      <c r="CX1524" s="17"/>
      <c r="CY1524" s="17"/>
      <c r="CZ1524" s="17"/>
      <c r="DA1524" s="17"/>
      <c r="DB1524" s="17"/>
      <c r="DC1524" s="17"/>
      <c r="DD1524" s="17"/>
      <c r="DE1524" s="17"/>
      <c r="DF1524" s="17"/>
      <c r="DG1524" s="17"/>
      <c r="DH1524" s="17"/>
      <c r="DI1524" s="17"/>
      <c r="DJ1524" s="17"/>
      <c r="DK1524" s="17"/>
      <c r="DL1524" s="17"/>
    </row>
    <row r="1525" spans="1:116" s="49" customFormat="1" ht="30">
      <c r="A1525" s="43" t="s">
        <v>6683</v>
      </c>
      <c r="B1525" s="23">
        <v>1549</v>
      </c>
      <c r="C1525" s="44">
        <v>142</v>
      </c>
      <c r="D1525" s="44"/>
      <c r="E1525" s="45" t="s">
        <v>6783</v>
      </c>
      <c r="F1525" s="45" t="s">
        <v>819</v>
      </c>
      <c r="G1525" s="35" t="s">
        <v>820</v>
      </c>
      <c r="H1525" s="48" t="s">
        <v>142</v>
      </c>
      <c r="I1525" s="45" t="s">
        <v>45</v>
      </c>
      <c r="J1525" s="45" t="s">
        <v>6784</v>
      </c>
      <c r="K1525" s="46"/>
      <c r="L1525" s="45"/>
      <c r="M1525" s="47">
        <v>10</v>
      </c>
      <c r="N1525" s="45" t="s">
        <v>47</v>
      </c>
      <c r="O1525" s="45" t="s">
        <v>6685</v>
      </c>
      <c r="P1525" s="45" t="s">
        <v>609</v>
      </c>
      <c r="Q1525" s="45" t="s">
        <v>6785</v>
      </c>
      <c r="R1525" s="29">
        <v>2.06</v>
      </c>
      <c r="S1525" s="30"/>
      <c r="T1525" s="31">
        <v>1.21</v>
      </c>
      <c r="U1525" s="9">
        <v>1.21</v>
      </c>
      <c r="V1525" s="29">
        <v>3.01</v>
      </c>
      <c r="W1525" s="30"/>
      <c r="X1525" s="30"/>
      <c r="Y1525" s="30">
        <v>1.46</v>
      </c>
      <c r="Z1525" s="30">
        <v>2.66</v>
      </c>
      <c r="AA1525" s="30"/>
      <c r="AB1525" s="30"/>
      <c r="AC1525" s="30"/>
      <c r="AD1525" s="30"/>
      <c r="AE1525" s="32">
        <v>3.01</v>
      </c>
      <c r="AF1525" s="17"/>
      <c r="AG1525" s="17">
        <v>0.83350000000000002</v>
      </c>
      <c r="AH1525" s="17">
        <v>1.46</v>
      </c>
      <c r="AI1525" s="17"/>
      <c r="AJ1525" s="17"/>
      <c r="AK1525" s="17"/>
      <c r="AL1525" s="17"/>
      <c r="AM1525" s="17"/>
      <c r="AN1525" s="33">
        <v>1.1467499999999999</v>
      </c>
      <c r="AO1525" s="17" t="s">
        <v>51</v>
      </c>
      <c r="AP1525" s="32" t="s">
        <v>52</v>
      </c>
      <c r="AQ1525" s="17">
        <f>AVERAGE(SMALL(AE1525:AI1525,1),SMALL(AE1525:AI1525,2))</f>
        <v>1.1467499999999999</v>
      </c>
      <c r="AR1525" s="17" t="str">
        <f>IF(R1525 &lt;=( AVERAGE(SMALL(AE1525:AI1525,1),SMALL(AE1525:AI1525,2))), R1525, "")</f>
        <v/>
      </c>
      <c r="AS1525" s="17" t="e">
        <f>AVERAGE(SMALL(AJ1525:AM1525,1),SMALL(AJ1525:AM1525,2))</f>
        <v>#NUM!</v>
      </c>
      <c r="AT1525" s="17">
        <f>T1525*1.075</f>
        <v>1.3007499999999999</v>
      </c>
      <c r="AU1525" s="17">
        <f>U1525*1.075</f>
        <v>1.3007499999999999</v>
      </c>
      <c r="AV1525" s="30">
        <f>MIN(AN1525,AT1525,AU1525)</f>
        <v>1.1467499999999999</v>
      </c>
      <c r="AW1525" s="17" t="s">
        <v>75</v>
      </c>
      <c r="AX1525" s="17" t="s">
        <v>76</v>
      </c>
      <c r="AY1525" s="33">
        <v>1.1499999999999999</v>
      </c>
      <c r="AZ1525" s="34">
        <f>IF(AND(AY1525&gt;0,AY1525&lt;=10),AY1525*0.25,IF(AND(AY1525&gt;10,AY1525&lt;=50),AY1525*0.17,IF(AND(AY1525&gt;10,AY1525&lt;=100),AY1525*0.12,IF(AY1525&gt;100,AY1525*0.1))))</f>
        <v>0.28749999999999998</v>
      </c>
      <c r="BA1525" s="35">
        <f>AZ1525+AY1525</f>
        <v>1.4375</v>
      </c>
      <c r="BB1525" s="33">
        <f>BA1525+BA1525*0.08</f>
        <v>1.5525</v>
      </c>
      <c r="BC1525" s="17"/>
      <c r="BD1525" s="17"/>
      <c r="BE1525" s="17"/>
      <c r="BF1525" s="17"/>
      <c r="BG1525" s="17"/>
      <c r="BH1525" s="17"/>
      <c r="BI1525" s="17"/>
      <c r="BJ1525" s="17"/>
      <c r="BK1525" s="17"/>
      <c r="BL1525" s="17"/>
      <c r="BM1525" s="17"/>
      <c r="BN1525" s="17"/>
      <c r="BO1525" s="17"/>
      <c r="BP1525" s="17"/>
      <c r="BQ1525" s="17"/>
      <c r="BR1525" s="17"/>
      <c r="BS1525" s="17"/>
      <c r="BT1525" s="17"/>
      <c r="BU1525" s="17"/>
      <c r="BV1525" s="17"/>
      <c r="BW1525" s="17"/>
      <c r="BX1525" s="17"/>
      <c r="BY1525" s="17"/>
      <c r="BZ1525" s="17"/>
      <c r="CA1525" s="17"/>
      <c r="CB1525" s="17"/>
      <c r="CC1525" s="17"/>
      <c r="CD1525" s="17"/>
      <c r="CE1525" s="17"/>
      <c r="CF1525" s="17"/>
      <c r="CG1525" s="17"/>
      <c r="CH1525" s="17"/>
      <c r="CI1525" s="17"/>
      <c r="CJ1525" s="17"/>
      <c r="CK1525" s="17"/>
      <c r="CL1525" s="17"/>
      <c r="CM1525" s="17"/>
      <c r="CN1525" s="17"/>
      <c r="CO1525" s="17"/>
      <c r="CP1525" s="17"/>
      <c r="CQ1525" s="17"/>
      <c r="CR1525" s="17"/>
      <c r="CS1525" s="17"/>
      <c r="CT1525" s="17"/>
      <c r="CU1525" s="17"/>
      <c r="CV1525" s="17"/>
      <c r="CW1525" s="17"/>
      <c r="CX1525" s="17"/>
      <c r="CY1525" s="17"/>
      <c r="CZ1525" s="17"/>
      <c r="DA1525" s="17"/>
      <c r="DB1525" s="17"/>
      <c r="DC1525" s="17"/>
      <c r="DD1525" s="17"/>
      <c r="DE1525" s="17"/>
      <c r="DF1525" s="17"/>
      <c r="DG1525" s="17"/>
      <c r="DH1525" s="17"/>
      <c r="DI1525" s="17"/>
      <c r="DJ1525" s="17"/>
      <c r="DK1525" s="17"/>
      <c r="DL1525" s="17"/>
    </row>
    <row r="1526" spans="1:116" s="49" customFormat="1" ht="30">
      <c r="A1526" s="43" t="s">
        <v>6683</v>
      </c>
      <c r="B1526" s="23">
        <v>1525</v>
      </c>
      <c r="C1526" s="44">
        <v>26</v>
      </c>
      <c r="D1526" s="44"/>
      <c r="E1526" s="45" t="s">
        <v>6704</v>
      </c>
      <c r="F1526" s="45" t="s">
        <v>5233</v>
      </c>
      <c r="G1526" s="35" t="s">
        <v>369</v>
      </c>
      <c r="H1526" s="48" t="s">
        <v>305</v>
      </c>
      <c r="I1526" s="45" t="s">
        <v>106</v>
      </c>
      <c r="J1526" s="45" t="s">
        <v>2100</v>
      </c>
      <c r="K1526" s="46"/>
      <c r="L1526" s="45"/>
      <c r="M1526" s="47">
        <v>30</v>
      </c>
      <c r="N1526" s="45" t="s">
        <v>47</v>
      </c>
      <c r="O1526" s="45" t="s">
        <v>6685</v>
      </c>
      <c r="P1526" s="45" t="s">
        <v>609</v>
      </c>
      <c r="Q1526" s="45" t="s">
        <v>6706</v>
      </c>
      <c r="R1526" s="29">
        <v>2.11</v>
      </c>
      <c r="S1526" s="30"/>
      <c r="T1526" s="31">
        <v>1.1000000000000001</v>
      </c>
      <c r="U1526" s="9">
        <v>1.1000000000000001</v>
      </c>
      <c r="V1526" s="29">
        <v>1.94</v>
      </c>
      <c r="W1526" s="30"/>
      <c r="X1526" s="30"/>
      <c r="Y1526" s="30"/>
      <c r="Z1526" s="30">
        <v>2.27</v>
      </c>
      <c r="AA1526" s="30"/>
      <c r="AB1526" s="30"/>
      <c r="AC1526" s="30"/>
      <c r="AD1526" s="30"/>
      <c r="AE1526" s="32">
        <v>1.94</v>
      </c>
      <c r="AF1526" s="17"/>
      <c r="AG1526" s="17"/>
      <c r="AH1526" s="17"/>
      <c r="AI1526" s="17"/>
      <c r="AJ1526" s="17"/>
      <c r="AK1526" s="17"/>
      <c r="AL1526" s="17"/>
      <c r="AM1526" s="17"/>
      <c r="AN1526" s="33">
        <v>1.976</v>
      </c>
      <c r="AO1526" s="17" t="s">
        <v>338</v>
      </c>
      <c r="AP1526" s="32" t="s">
        <v>339</v>
      </c>
      <c r="AQ1526" s="17" t="e">
        <f>AVERAGE(SMALL(AE1526:AI1526,1),SMALL(AE1526:AI1526,2))</f>
        <v>#NUM!</v>
      </c>
      <c r="AR1526" s="17" t="e">
        <f>IF(R1526 &lt;=( AVERAGE(SMALL(AE1526:AI1526,1),SMALL(AE1526:AI1526,2))), R1526, "")</f>
        <v>#NUM!</v>
      </c>
      <c r="AS1526" s="17" t="e">
        <f>AVERAGE(SMALL(AJ1526:AM1526,1),SMALL(AJ1526:AM1526,2))</f>
        <v>#NUM!</v>
      </c>
      <c r="AT1526" s="17">
        <f>T1526*1.075</f>
        <v>1.1825000000000001</v>
      </c>
      <c r="AU1526" s="17">
        <f>U1526*1.075</f>
        <v>1.1825000000000001</v>
      </c>
      <c r="AV1526" s="30">
        <f>MIN(AN1526,AT1526,AU1526)</f>
        <v>1.1825000000000001</v>
      </c>
      <c r="AW1526" s="17" t="s">
        <v>75</v>
      </c>
      <c r="AX1526" s="17" t="s">
        <v>76</v>
      </c>
      <c r="AY1526" s="33">
        <v>1.18</v>
      </c>
      <c r="AZ1526" s="34">
        <f>IF(AND(AY1526&gt;0,AY1526&lt;=10),AY1526*0.25,IF(AND(AY1526&gt;10,AY1526&lt;=50),AY1526*0.17,IF(AND(AY1526&gt;10,AY1526&lt;=100),AY1526*0.12,IF(AY1526&gt;100,AY1526*0.1))))</f>
        <v>0.29499999999999998</v>
      </c>
      <c r="BA1526" s="35">
        <f>AZ1526+AY1526</f>
        <v>1.4749999999999999</v>
      </c>
      <c r="BB1526" s="33">
        <f>BA1526+BA1526*0.08</f>
        <v>1.593</v>
      </c>
      <c r="BC1526" s="17"/>
      <c r="BD1526" s="17"/>
      <c r="BE1526" s="17"/>
      <c r="BF1526" s="17"/>
      <c r="BG1526" s="17"/>
      <c r="BH1526" s="17"/>
      <c r="BI1526" s="17"/>
      <c r="BJ1526" s="17"/>
      <c r="BK1526" s="17"/>
      <c r="BL1526" s="17"/>
      <c r="BM1526" s="17"/>
      <c r="BN1526" s="17"/>
      <c r="BO1526" s="17"/>
      <c r="BP1526" s="17"/>
      <c r="BQ1526" s="17"/>
      <c r="BR1526" s="17"/>
      <c r="BS1526" s="17"/>
      <c r="BT1526" s="17"/>
      <c r="BU1526" s="17"/>
      <c r="BV1526" s="17"/>
      <c r="BW1526" s="17"/>
      <c r="BX1526" s="17"/>
      <c r="BY1526" s="17"/>
      <c r="BZ1526" s="17"/>
      <c r="CA1526" s="17"/>
      <c r="CB1526" s="17"/>
      <c r="CC1526" s="17"/>
      <c r="CD1526" s="17"/>
      <c r="CE1526" s="17"/>
      <c r="CF1526" s="17"/>
      <c r="CG1526" s="17"/>
      <c r="CH1526" s="17"/>
      <c r="CI1526" s="17"/>
      <c r="CJ1526" s="17"/>
      <c r="CK1526" s="17"/>
      <c r="CL1526" s="17"/>
      <c r="CM1526" s="17"/>
      <c r="CN1526" s="17"/>
      <c r="CO1526" s="17"/>
      <c r="CP1526" s="17"/>
      <c r="CQ1526" s="17"/>
      <c r="CR1526" s="17"/>
      <c r="CS1526" s="17"/>
      <c r="CT1526" s="17"/>
      <c r="CU1526" s="17"/>
      <c r="CV1526" s="17"/>
      <c r="CW1526" s="17"/>
      <c r="CX1526" s="17"/>
      <c r="CY1526" s="17"/>
      <c r="CZ1526" s="17"/>
      <c r="DA1526" s="17"/>
      <c r="DB1526" s="17"/>
      <c r="DC1526" s="17"/>
      <c r="DD1526" s="17"/>
      <c r="DE1526" s="17"/>
      <c r="DF1526" s="17"/>
      <c r="DG1526" s="17"/>
      <c r="DH1526" s="17"/>
      <c r="DI1526" s="17"/>
      <c r="DJ1526" s="17"/>
      <c r="DK1526" s="17"/>
      <c r="DL1526" s="17"/>
    </row>
    <row r="1527" spans="1:116" s="17" customFormat="1" ht="30">
      <c r="A1527" s="43" t="s">
        <v>6683</v>
      </c>
      <c r="B1527" s="23">
        <v>1559</v>
      </c>
      <c r="C1527" s="44">
        <v>7012</v>
      </c>
      <c r="D1527" s="44"/>
      <c r="E1527" s="45" t="s">
        <v>6815</v>
      </c>
      <c r="F1527" s="45" t="s">
        <v>847</v>
      </c>
      <c r="G1527" s="35" t="s">
        <v>848</v>
      </c>
      <c r="H1527" s="48" t="s">
        <v>105</v>
      </c>
      <c r="I1527" s="45" t="s">
        <v>106</v>
      </c>
      <c r="J1527" s="45" t="s">
        <v>2100</v>
      </c>
      <c r="K1527" s="46"/>
      <c r="L1527" s="45"/>
      <c r="M1527" s="47">
        <v>30</v>
      </c>
      <c r="N1527" s="45" t="s">
        <v>47</v>
      </c>
      <c r="O1527" s="45" t="s">
        <v>6685</v>
      </c>
      <c r="P1527" s="45" t="s">
        <v>6816</v>
      </c>
      <c r="Q1527" s="45" t="s">
        <v>6817</v>
      </c>
      <c r="R1527" s="29">
        <v>1.63</v>
      </c>
      <c r="S1527" s="30"/>
      <c r="T1527" s="31">
        <v>1.1000000000000001</v>
      </c>
      <c r="U1527" s="9">
        <v>1.1000000000000001</v>
      </c>
      <c r="V1527" s="29"/>
      <c r="W1527" s="30">
        <v>2.33</v>
      </c>
      <c r="X1527" s="30">
        <v>0.93</v>
      </c>
      <c r="Y1527" s="30"/>
      <c r="Z1527" s="30">
        <v>5.04</v>
      </c>
      <c r="AA1527" s="30"/>
      <c r="AB1527" s="30"/>
      <c r="AC1527" s="30"/>
      <c r="AD1527" s="30"/>
      <c r="AE1527" s="32"/>
      <c r="AG1527" s="17">
        <v>0.92200000000000004</v>
      </c>
      <c r="AI1527" s="17">
        <v>5.04</v>
      </c>
      <c r="AN1527" s="33">
        <v>1.63</v>
      </c>
      <c r="AO1527" s="17" t="s">
        <v>51</v>
      </c>
      <c r="AP1527" s="32" t="s">
        <v>52</v>
      </c>
      <c r="AQ1527" s="17">
        <f>AVERAGE(SMALL(AE1527:AI1527,1),SMALL(AE1527:AI1527,2))</f>
        <v>2.9809999999999999</v>
      </c>
      <c r="AR1527" s="17">
        <f>IF(R1527 &lt;=( AVERAGE(SMALL(AE1527:AI1527,1),SMALL(AE1527:AI1527,2))), R1527, "")</f>
        <v>1.63</v>
      </c>
      <c r="AS1527" s="17" t="e">
        <f>AVERAGE(SMALL(AJ1527:AM1527,1),SMALL(AJ1527:AM1527,2))</f>
        <v>#NUM!</v>
      </c>
      <c r="AT1527" s="17">
        <f>T1527*1.075</f>
        <v>1.1825000000000001</v>
      </c>
      <c r="AU1527" s="17">
        <f>U1527*1.075</f>
        <v>1.1825000000000001</v>
      </c>
      <c r="AV1527" s="30">
        <f>MIN(AN1527,AT1527,AU1527)</f>
        <v>1.1825000000000001</v>
      </c>
      <c r="AW1527" s="17" t="s">
        <v>75</v>
      </c>
      <c r="AX1527" s="17" t="s">
        <v>76</v>
      </c>
      <c r="AY1527" s="33">
        <v>1.18</v>
      </c>
      <c r="AZ1527" s="34">
        <f>IF(AND(AY1527&gt;0,AY1527&lt;=10),AY1527*0.25,IF(AND(AY1527&gt;10,AY1527&lt;=50),AY1527*0.17,IF(AND(AY1527&gt;10,AY1527&lt;=100),AY1527*0.12,IF(AY1527&gt;100,AY1527*0.1))))</f>
        <v>0.29499999999999998</v>
      </c>
      <c r="BA1527" s="35">
        <f>AZ1527+AY1527</f>
        <v>1.4749999999999999</v>
      </c>
      <c r="BB1527" s="33">
        <f>BA1527+BA1527*0.08</f>
        <v>1.593</v>
      </c>
    </row>
    <row r="1528" spans="1:116" s="49" customFormat="1" ht="30">
      <c r="A1528" s="43" t="s">
        <v>6683</v>
      </c>
      <c r="B1528" s="23">
        <v>1516</v>
      </c>
      <c r="C1528" s="44">
        <v>2384</v>
      </c>
      <c r="D1528" s="44"/>
      <c r="E1528" s="45" t="s">
        <v>6684</v>
      </c>
      <c r="F1528" s="45" t="s">
        <v>78</v>
      </c>
      <c r="G1528" s="35" t="s">
        <v>79</v>
      </c>
      <c r="H1528" s="48" t="s">
        <v>600</v>
      </c>
      <c r="I1528" s="45" t="s">
        <v>106</v>
      </c>
      <c r="J1528" s="45" t="s">
        <v>2100</v>
      </c>
      <c r="K1528" s="46"/>
      <c r="L1528" s="45"/>
      <c r="M1528" s="47">
        <v>30</v>
      </c>
      <c r="N1528" s="45" t="s">
        <v>47</v>
      </c>
      <c r="O1528" s="45" t="s">
        <v>6685</v>
      </c>
      <c r="P1528" s="45" t="s">
        <v>6686</v>
      </c>
      <c r="Q1528" s="45" t="s">
        <v>6688</v>
      </c>
      <c r="R1528" s="29">
        <v>1.61</v>
      </c>
      <c r="S1528" s="30"/>
      <c r="T1528" s="31">
        <v>1.4</v>
      </c>
      <c r="U1528" s="9">
        <v>1.4</v>
      </c>
      <c r="V1528" s="29">
        <v>1.77</v>
      </c>
      <c r="W1528" s="30"/>
      <c r="X1528" s="30">
        <v>1.45</v>
      </c>
      <c r="Y1528" s="30"/>
      <c r="Z1528" s="30">
        <v>2.72</v>
      </c>
      <c r="AA1528" s="30"/>
      <c r="AB1528" s="30"/>
      <c r="AC1528" s="30"/>
      <c r="AD1528" s="30"/>
      <c r="AE1528" s="32">
        <v>1.77</v>
      </c>
      <c r="AF1528" s="17"/>
      <c r="AG1528" s="17"/>
      <c r="AH1528" s="17"/>
      <c r="AI1528" s="17"/>
      <c r="AJ1528" s="17"/>
      <c r="AK1528" s="17"/>
      <c r="AL1528" s="17"/>
      <c r="AM1528" s="17"/>
      <c r="AN1528" s="33">
        <v>1.2350000000000001</v>
      </c>
      <c r="AO1528" s="17" t="s">
        <v>338</v>
      </c>
      <c r="AP1528" s="32" t="s">
        <v>339</v>
      </c>
      <c r="AQ1528" s="17" t="e">
        <f>AVERAGE(SMALL(AE1528:AI1528,1),SMALL(AE1528:AI1528,2))</f>
        <v>#NUM!</v>
      </c>
      <c r="AR1528" s="17" t="e">
        <f>IF(R1528 &lt;=( AVERAGE(SMALL(AE1528:AI1528,1),SMALL(AE1528:AI1528,2))), R1528, "")</f>
        <v>#NUM!</v>
      </c>
      <c r="AS1528" s="17" t="e">
        <f>AVERAGE(SMALL(AJ1528:AM1528,1),SMALL(AJ1528:AM1528,2))</f>
        <v>#NUM!</v>
      </c>
      <c r="AT1528" s="17">
        <f>T1528*1.075</f>
        <v>1.5049999999999999</v>
      </c>
      <c r="AU1528" s="17">
        <f>U1528*1.075</f>
        <v>1.5049999999999999</v>
      </c>
      <c r="AV1528" s="30">
        <f>MIN(AN1528,AT1528,AU1528)</f>
        <v>1.2350000000000001</v>
      </c>
      <c r="AW1528" s="17" t="s">
        <v>338</v>
      </c>
      <c r="AX1528" s="17" t="s">
        <v>339</v>
      </c>
      <c r="AY1528" s="33">
        <v>1.232</v>
      </c>
      <c r="AZ1528" s="34">
        <f>IF(AND(AY1528&gt;0,AY1528&lt;=10),AY1528*0.25,IF(AND(AY1528&gt;10,AY1528&lt;=50),AY1528*0.17,IF(AND(AY1528&gt;10,AY1528&lt;=100),AY1528*0.12,IF(AY1528&gt;100,AY1528*0.1))))</f>
        <v>0.308</v>
      </c>
      <c r="BA1528" s="35">
        <f>AZ1528+AY1528</f>
        <v>1.54</v>
      </c>
      <c r="BB1528" s="33">
        <f>BA1528+BA1528*0.08</f>
        <v>1.6632</v>
      </c>
      <c r="BC1528" s="17"/>
      <c r="BD1528" s="17"/>
      <c r="BE1528" s="17"/>
      <c r="BF1528" s="17"/>
      <c r="BG1528" s="17"/>
      <c r="BH1528" s="17"/>
      <c r="BI1528" s="17"/>
      <c r="BJ1528" s="17"/>
      <c r="BK1528" s="17"/>
      <c r="BL1528" s="17"/>
      <c r="BM1528" s="17"/>
      <c r="BN1528" s="17"/>
      <c r="BO1528" s="17"/>
      <c r="BP1528" s="17"/>
      <c r="BQ1528" s="17"/>
      <c r="BR1528" s="17"/>
      <c r="BS1528" s="17"/>
      <c r="BT1528" s="17"/>
      <c r="BU1528" s="17"/>
      <c r="BV1528" s="17"/>
      <c r="BW1528" s="17"/>
      <c r="BX1528" s="17"/>
      <c r="BY1528" s="17"/>
      <c r="BZ1528" s="17"/>
      <c r="CA1528" s="17"/>
      <c r="CB1528" s="17"/>
      <c r="CC1528" s="17"/>
      <c r="CD1528" s="17"/>
      <c r="CE1528" s="17"/>
      <c r="CF1528" s="17"/>
      <c r="CG1528" s="17"/>
      <c r="CH1528" s="17"/>
      <c r="CI1528" s="17"/>
      <c r="CJ1528" s="17"/>
      <c r="CK1528" s="17"/>
      <c r="CL1528" s="17"/>
      <c r="CM1528" s="17"/>
      <c r="CN1528" s="17"/>
      <c r="CO1528" s="17"/>
      <c r="CP1528" s="17"/>
      <c r="CQ1528" s="17"/>
      <c r="CR1528" s="17"/>
      <c r="CS1528" s="17"/>
      <c r="CT1528" s="17"/>
      <c r="CU1528" s="17"/>
      <c r="CV1528" s="17"/>
      <c r="CW1528" s="17"/>
      <c r="CX1528" s="17"/>
      <c r="CY1528" s="17"/>
      <c r="CZ1528" s="17"/>
      <c r="DA1528" s="17"/>
      <c r="DB1528" s="17"/>
      <c r="DC1528" s="17"/>
      <c r="DD1528" s="17"/>
      <c r="DE1528" s="17"/>
      <c r="DF1528" s="17"/>
      <c r="DG1528" s="17"/>
      <c r="DH1528" s="17"/>
      <c r="DI1528" s="17"/>
      <c r="DJ1528" s="17"/>
      <c r="DK1528" s="17"/>
      <c r="DL1528" s="17"/>
    </row>
    <row r="1529" spans="1:116" s="49" customFormat="1" ht="30">
      <c r="A1529" s="43" t="s">
        <v>6683</v>
      </c>
      <c r="B1529" s="23">
        <v>1561</v>
      </c>
      <c r="C1529" s="44">
        <v>178</v>
      </c>
      <c r="D1529" s="44"/>
      <c r="E1529" s="45" t="s">
        <v>6820</v>
      </c>
      <c r="F1529" s="45" t="s">
        <v>855</v>
      </c>
      <c r="G1529" s="35" t="s">
        <v>856</v>
      </c>
      <c r="H1529" s="48" t="s">
        <v>4280</v>
      </c>
      <c r="I1529" s="45" t="s">
        <v>396</v>
      </c>
      <c r="J1529" s="45" t="s">
        <v>6821</v>
      </c>
      <c r="K1529" s="46">
        <v>3</v>
      </c>
      <c r="L1529" s="45" t="s">
        <v>83</v>
      </c>
      <c r="M1529" s="47">
        <v>5</v>
      </c>
      <c r="N1529" s="45" t="s">
        <v>47</v>
      </c>
      <c r="O1529" s="45" t="s">
        <v>6685</v>
      </c>
      <c r="P1529" s="45" t="s">
        <v>6816</v>
      </c>
      <c r="Q1529" s="45" t="s">
        <v>6822</v>
      </c>
      <c r="R1529" s="29">
        <v>1.52</v>
      </c>
      <c r="S1529" s="30"/>
      <c r="T1529" s="31">
        <v>1.1499999999999999</v>
      </c>
      <c r="U1529" s="9">
        <v>1.1499999999999999</v>
      </c>
      <c r="V1529" s="29">
        <v>4.46</v>
      </c>
      <c r="W1529" s="30"/>
      <c r="X1529" s="30">
        <v>1.22</v>
      </c>
      <c r="Y1529" s="30"/>
      <c r="Z1529" s="30">
        <v>1.82</v>
      </c>
      <c r="AA1529" s="30"/>
      <c r="AB1529" s="30"/>
      <c r="AC1529" s="30"/>
      <c r="AD1529" s="30"/>
      <c r="AE1529" s="32">
        <v>4.46</v>
      </c>
      <c r="AF1529" s="17"/>
      <c r="AG1529" s="17">
        <v>1.21</v>
      </c>
      <c r="AH1529" s="17"/>
      <c r="AI1529" s="17"/>
      <c r="AJ1529" s="17"/>
      <c r="AK1529" s="17"/>
      <c r="AL1529" s="17"/>
      <c r="AM1529" s="17"/>
      <c r="AN1529" s="33">
        <v>1.52</v>
      </c>
      <c r="AO1529" s="17" t="s">
        <v>51</v>
      </c>
      <c r="AP1529" s="32" t="s">
        <v>52</v>
      </c>
      <c r="AQ1529" s="17">
        <f>AVERAGE(SMALL(AE1529:AI1529,1),SMALL(AE1529:AI1529,2))</f>
        <v>2.835</v>
      </c>
      <c r="AR1529" s="17">
        <f>IF(R1529 &lt;=( AVERAGE(SMALL(AE1529:AI1529,1),SMALL(AE1529:AI1529,2))), R1529, "")</f>
        <v>1.52</v>
      </c>
      <c r="AS1529" s="17" t="e">
        <f>AVERAGE(SMALL(AJ1529:AM1529,1),SMALL(AJ1529:AM1529,2))</f>
        <v>#NUM!</v>
      </c>
      <c r="AT1529" s="17">
        <f>T1529*1.075</f>
        <v>1.2362499999999998</v>
      </c>
      <c r="AU1529" s="17">
        <f>U1529*1.075</f>
        <v>1.2362499999999998</v>
      </c>
      <c r="AV1529" s="30">
        <f>MIN(AN1529,AT1529,AU1529)</f>
        <v>1.2362499999999998</v>
      </c>
      <c r="AW1529" s="17" t="s">
        <v>75</v>
      </c>
      <c r="AX1529" s="17" t="s">
        <v>76</v>
      </c>
      <c r="AY1529" s="33">
        <v>1.24</v>
      </c>
      <c r="AZ1529" s="34">
        <f>IF(AND(AY1529&gt;0,AY1529&lt;=10),AY1529*0.25,IF(AND(AY1529&gt;10,AY1529&lt;=50),AY1529*0.17,IF(AND(AY1529&gt;10,AY1529&lt;=100),AY1529*0.12,IF(AY1529&gt;100,AY1529*0.1))))</f>
        <v>0.31</v>
      </c>
      <c r="BA1529" s="35">
        <f>AZ1529+AY1529</f>
        <v>1.55</v>
      </c>
      <c r="BB1529" s="33">
        <f>BA1529+BA1529*0.08</f>
        <v>1.6740000000000002</v>
      </c>
      <c r="BC1529" s="17"/>
      <c r="BD1529" s="17"/>
      <c r="BE1529" s="17"/>
      <c r="BF1529" s="17"/>
      <c r="BG1529" s="17"/>
      <c r="BH1529" s="17"/>
      <c r="BI1529" s="17"/>
      <c r="BJ1529" s="17"/>
      <c r="BK1529" s="17"/>
      <c r="BL1529" s="17"/>
      <c r="BM1529" s="17"/>
      <c r="BN1529" s="17"/>
      <c r="BO1529" s="17"/>
    </row>
    <row r="1530" spans="1:116" s="17" customFormat="1" ht="30">
      <c r="A1530" s="43" t="s">
        <v>6683</v>
      </c>
      <c r="B1530" s="23">
        <v>1546</v>
      </c>
      <c r="C1530" s="44">
        <v>108</v>
      </c>
      <c r="D1530" s="44"/>
      <c r="E1530" s="45" t="s">
        <v>6767</v>
      </c>
      <c r="F1530" s="45" t="s">
        <v>2732</v>
      </c>
      <c r="G1530" s="35" t="s">
        <v>2733</v>
      </c>
      <c r="H1530" s="48" t="s">
        <v>2737</v>
      </c>
      <c r="I1530" s="45" t="s">
        <v>106</v>
      </c>
      <c r="J1530" s="45" t="s">
        <v>2539</v>
      </c>
      <c r="K1530" s="46"/>
      <c r="L1530" s="45"/>
      <c r="M1530" s="47">
        <v>28</v>
      </c>
      <c r="N1530" s="45" t="s">
        <v>47</v>
      </c>
      <c r="O1530" s="45" t="s">
        <v>6685</v>
      </c>
      <c r="P1530" s="45" t="s">
        <v>609</v>
      </c>
      <c r="Q1530" s="45" t="s">
        <v>6770</v>
      </c>
      <c r="R1530" s="29">
        <v>2.1</v>
      </c>
      <c r="S1530" s="30"/>
      <c r="T1530" s="31">
        <v>1.3</v>
      </c>
      <c r="U1530" s="9">
        <v>1.3</v>
      </c>
      <c r="V1530" s="29"/>
      <c r="W1530" s="30"/>
      <c r="X1530" s="30">
        <v>1.44</v>
      </c>
      <c r="Y1530" s="30"/>
      <c r="Z1530" s="30">
        <v>2.76</v>
      </c>
      <c r="AA1530" s="30"/>
      <c r="AB1530" s="30"/>
      <c r="AC1530" s="30"/>
      <c r="AD1530" s="30"/>
      <c r="AE1530" s="32"/>
      <c r="AF1530" s="17">
        <v>1.1983999999999999</v>
      </c>
      <c r="AG1530" s="17">
        <v>1.44</v>
      </c>
      <c r="AH1530" s="17">
        <v>1.31</v>
      </c>
      <c r="AN1530" s="33">
        <v>1.2542</v>
      </c>
      <c r="AO1530" s="17" t="s">
        <v>213</v>
      </c>
      <c r="AP1530" s="32" t="s">
        <v>214</v>
      </c>
      <c r="AQ1530" s="17">
        <f>AVERAGE(SMALL(AE1530:AI1530,1),SMALL(AE1530:AI1530,2))</f>
        <v>1.2542</v>
      </c>
      <c r="AR1530" s="17" t="str">
        <f>IF(R1530 &lt;=( AVERAGE(SMALL(AE1530:AI1530,1),SMALL(AE1530:AI1530,2))), R1530, "")</f>
        <v/>
      </c>
      <c r="AS1530" s="17" t="e">
        <f>AVERAGE(SMALL(AJ1530:AM1530,1),SMALL(AJ1530:AM1530,2))</f>
        <v>#NUM!</v>
      </c>
      <c r="AT1530" s="17">
        <f>T1530*1.075</f>
        <v>1.3975</v>
      </c>
      <c r="AU1530" s="17">
        <f>U1530*1.075</f>
        <v>1.3975</v>
      </c>
      <c r="AV1530" s="30">
        <f>MIN(AN1530,AT1530,AU1530)</f>
        <v>1.2542</v>
      </c>
      <c r="AW1530" s="17" t="s">
        <v>215</v>
      </c>
      <c r="AX1530" s="17" t="s">
        <v>214</v>
      </c>
      <c r="AY1530" s="33">
        <v>1.25</v>
      </c>
      <c r="AZ1530" s="34">
        <f>IF(AND(AY1530&gt;0,AY1530&lt;=10),AY1530*0.25,IF(AND(AY1530&gt;10,AY1530&lt;=50),AY1530*0.17,IF(AND(AY1530&gt;10,AY1530&lt;=100),AY1530*0.12,IF(AY1530&gt;100,AY1530*0.1))))</f>
        <v>0.3125</v>
      </c>
      <c r="BA1530" s="35">
        <f>AZ1530+AY1530</f>
        <v>1.5625</v>
      </c>
      <c r="BB1530" s="33">
        <f>BA1530+BA1530*0.08</f>
        <v>1.6875</v>
      </c>
    </row>
    <row r="1531" spans="1:116" s="17" customFormat="1" ht="30">
      <c r="A1531" s="43" t="s">
        <v>6683</v>
      </c>
      <c r="B1531" s="23">
        <v>1555</v>
      </c>
      <c r="C1531" s="44">
        <v>3491</v>
      </c>
      <c r="D1531" s="44"/>
      <c r="E1531" s="45" t="s">
        <v>6799</v>
      </c>
      <c r="F1531" s="45" t="s">
        <v>1348</v>
      </c>
      <c r="G1531" s="35" t="s">
        <v>1349</v>
      </c>
      <c r="H1531" s="48" t="s">
        <v>305</v>
      </c>
      <c r="I1531" s="45" t="s">
        <v>45</v>
      </c>
      <c r="J1531" s="45" t="s">
        <v>801</v>
      </c>
      <c r="K1531" s="46"/>
      <c r="L1531" s="45"/>
      <c r="M1531" s="47">
        <v>10</v>
      </c>
      <c r="N1531" s="45" t="s">
        <v>47</v>
      </c>
      <c r="O1531" s="45" t="s">
        <v>6685</v>
      </c>
      <c r="P1531" s="45" t="s">
        <v>6802</v>
      </c>
      <c r="Q1531" s="45" t="s">
        <v>6803</v>
      </c>
      <c r="R1531" s="29">
        <v>2.31</v>
      </c>
      <c r="S1531" s="30"/>
      <c r="T1531" s="31">
        <v>1.17</v>
      </c>
      <c r="U1531" s="9">
        <v>1.17</v>
      </c>
      <c r="V1531" s="29"/>
      <c r="W1531" s="30"/>
      <c r="X1531" s="30">
        <v>1.46</v>
      </c>
      <c r="Y1531" s="30"/>
      <c r="Z1531" s="30">
        <v>3.15</v>
      </c>
      <c r="AA1531" s="30"/>
      <c r="AB1531" s="30"/>
      <c r="AC1531" s="30"/>
      <c r="AD1531" s="30"/>
      <c r="AE1531" s="32"/>
      <c r="AG1531" s="17">
        <v>1.4553</v>
      </c>
      <c r="AI1531" s="17">
        <v>3.15</v>
      </c>
      <c r="AN1531" s="33">
        <v>2.3026499999999999</v>
      </c>
      <c r="AO1531" s="17" t="s">
        <v>213</v>
      </c>
      <c r="AP1531" s="32" t="s">
        <v>214</v>
      </c>
      <c r="AQ1531" s="17">
        <f>AVERAGE(SMALL(AE1531:AI1531,1),SMALL(AE1531:AI1531,2))</f>
        <v>2.3026499999999999</v>
      </c>
      <c r="AR1531" s="17" t="str">
        <f>IF(R1531 &lt;=( AVERAGE(SMALL(AE1531:AI1531,1),SMALL(AE1531:AI1531,2))), R1531, "")</f>
        <v/>
      </c>
      <c r="AS1531" s="17" t="e">
        <f>AVERAGE(SMALL(AJ1531:AM1531,1),SMALL(AJ1531:AM1531,2))</f>
        <v>#NUM!</v>
      </c>
      <c r="AT1531" s="17">
        <f>T1531*1.075</f>
        <v>1.2577499999999999</v>
      </c>
      <c r="AU1531" s="17">
        <f>U1531*1.075</f>
        <v>1.2577499999999999</v>
      </c>
      <c r="AV1531" s="30">
        <f>MIN(AN1531,AT1531,AU1531)</f>
        <v>1.2577499999999999</v>
      </c>
      <c r="AW1531" s="17" t="s">
        <v>75</v>
      </c>
      <c r="AX1531" s="17" t="s">
        <v>76</v>
      </c>
      <c r="AY1531" s="33">
        <v>1.26</v>
      </c>
      <c r="AZ1531" s="34">
        <f>IF(AND(AY1531&gt;0,AY1531&lt;=10),AY1531*0.25,IF(AND(AY1531&gt;10,AY1531&lt;=50),AY1531*0.17,IF(AND(AY1531&gt;10,AY1531&lt;=100),AY1531*0.12,IF(AY1531&gt;100,AY1531*0.1))))</f>
        <v>0.315</v>
      </c>
      <c r="BA1531" s="35">
        <f>AZ1531+AY1531</f>
        <v>1.575</v>
      </c>
      <c r="BB1531" s="33">
        <f>BA1531+BA1531*0.08</f>
        <v>1.7010000000000001</v>
      </c>
    </row>
    <row r="1532" spans="1:116" s="17" customFormat="1" ht="30">
      <c r="A1532" s="43" t="s">
        <v>6683</v>
      </c>
      <c r="B1532" s="23">
        <v>1567</v>
      </c>
      <c r="C1532" s="44">
        <v>200</v>
      </c>
      <c r="D1532" s="44"/>
      <c r="E1532" s="45" t="s">
        <v>6833</v>
      </c>
      <c r="F1532" s="45" t="s">
        <v>6834</v>
      </c>
      <c r="G1532" s="35" t="s">
        <v>6835</v>
      </c>
      <c r="H1532" s="48" t="s">
        <v>60</v>
      </c>
      <c r="I1532" s="45" t="s">
        <v>106</v>
      </c>
      <c r="J1532" s="45" t="s">
        <v>2137</v>
      </c>
      <c r="K1532" s="46"/>
      <c r="L1532" s="45"/>
      <c r="M1532" s="47">
        <v>20</v>
      </c>
      <c r="N1532" s="45" t="s">
        <v>47</v>
      </c>
      <c r="O1532" s="45" t="s">
        <v>6685</v>
      </c>
      <c r="P1532" s="45" t="s">
        <v>6816</v>
      </c>
      <c r="Q1532" s="45" t="s">
        <v>6837</v>
      </c>
      <c r="R1532" s="29">
        <v>1.94</v>
      </c>
      <c r="S1532" s="30"/>
      <c r="T1532" s="31">
        <v>1.5</v>
      </c>
      <c r="U1532" s="9">
        <v>1.5</v>
      </c>
      <c r="V1532" s="29"/>
      <c r="W1532" s="30"/>
      <c r="X1532" s="30">
        <v>1.22</v>
      </c>
      <c r="Y1532" s="30"/>
      <c r="Z1532" s="30">
        <v>2.66</v>
      </c>
      <c r="AA1532" s="30"/>
      <c r="AB1532" s="30"/>
      <c r="AC1532" s="30"/>
      <c r="AD1532" s="30"/>
      <c r="AE1532" s="32"/>
      <c r="AF1532" s="17">
        <v>1.536</v>
      </c>
      <c r="AG1532" s="17">
        <v>1.212</v>
      </c>
      <c r="AH1532" s="17">
        <v>1.3</v>
      </c>
      <c r="AI1532" s="17">
        <v>2.66</v>
      </c>
      <c r="AN1532" s="33">
        <v>1.256</v>
      </c>
      <c r="AO1532" s="17" t="s">
        <v>213</v>
      </c>
      <c r="AP1532" s="32" t="s">
        <v>214</v>
      </c>
      <c r="AQ1532" s="17">
        <f>AVERAGE(SMALL(AE1532:AI1532,1),SMALL(AE1532:AI1532,2))</f>
        <v>1.256</v>
      </c>
      <c r="AR1532" s="17" t="str">
        <f>IF(R1532 &lt;=( AVERAGE(SMALL(AE1532:AI1532,1),SMALL(AE1532:AI1532,2))), R1532, "")</f>
        <v/>
      </c>
      <c r="AS1532" s="17" t="e">
        <f>AVERAGE(SMALL(AJ1532:AM1532,1),SMALL(AJ1532:AM1532,2))</f>
        <v>#NUM!</v>
      </c>
      <c r="AT1532" s="17">
        <f>T1532*1.075</f>
        <v>1.6124999999999998</v>
      </c>
      <c r="AU1532" s="17">
        <f>U1532*1.075</f>
        <v>1.6124999999999998</v>
      </c>
      <c r="AV1532" s="30">
        <f>MIN(AN1532,AT1532,AU1532)</f>
        <v>1.256</v>
      </c>
      <c r="AW1532" s="17" t="s">
        <v>215</v>
      </c>
      <c r="AX1532" s="17" t="s">
        <v>214</v>
      </c>
      <c r="AY1532" s="33">
        <v>1.26</v>
      </c>
      <c r="AZ1532" s="34">
        <f>IF(AND(AY1532&gt;0,AY1532&lt;=10),AY1532*0.25,IF(AND(AY1532&gt;10,AY1532&lt;=50),AY1532*0.17,IF(AND(AY1532&gt;10,AY1532&lt;=100),AY1532*0.12,IF(AY1532&gt;100,AY1532*0.1))))</f>
        <v>0.315</v>
      </c>
      <c r="BA1532" s="35">
        <f>AZ1532+AY1532</f>
        <v>1.575</v>
      </c>
      <c r="BB1532" s="33">
        <f>BA1532+BA1532*0.08</f>
        <v>1.7010000000000001</v>
      </c>
    </row>
    <row r="1533" spans="1:116" s="17" customFormat="1" ht="30">
      <c r="A1533" s="43" t="s">
        <v>6683</v>
      </c>
      <c r="B1533" s="23">
        <v>1631</v>
      </c>
      <c r="C1533" s="44">
        <v>455</v>
      </c>
      <c r="D1533" s="44"/>
      <c r="E1533" s="45" t="s">
        <v>7018</v>
      </c>
      <c r="F1533" s="45" t="s">
        <v>1295</v>
      </c>
      <c r="G1533" s="35" t="s">
        <v>1292</v>
      </c>
      <c r="H1533" s="48" t="s">
        <v>105</v>
      </c>
      <c r="I1533" s="45" t="s">
        <v>45</v>
      </c>
      <c r="J1533" s="45" t="s">
        <v>2471</v>
      </c>
      <c r="K1533" s="46"/>
      <c r="L1533" s="45"/>
      <c r="M1533" s="47">
        <v>28</v>
      </c>
      <c r="N1533" s="45" t="s">
        <v>47</v>
      </c>
      <c r="O1533" s="45" t="s">
        <v>6685</v>
      </c>
      <c r="P1533" s="45" t="s">
        <v>7019</v>
      </c>
      <c r="Q1533" s="45" t="s">
        <v>7020</v>
      </c>
      <c r="R1533" s="29">
        <v>2.0499999999999998</v>
      </c>
      <c r="S1533" s="30"/>
      <c r="T1533" s="31">
        <v>1.35</v>
      </c>
      <c r="U1533" s="9">
        <v>1.35</v>
      </c>
      <c r="V1533" s="29"/>
      <c r="W1533" s="30">
        <v>1.04</v>
      </c>
      <c r="X1533" s="30"/>
      <c r="Y1533" s="30"/>
      <c r="Z1533" s="30">
        <v>3.06</v>
      </c>
      <c r="AA1533" s="30"/>
      <c r="AB1533" s="30"/>
      <c r="AC1533" s="30"/>
      <c r="AD1533" s="30"/>
      <c r="AE1533" s="32"/>
      <c r="AF1533" s="17">
        <v>1.2767999999999999</v>
      </c>
      <c r="AG1533" s="17">
        <v>1.2410000000000001</v>
      </c>
      <c r="AI1533" s="17">
        <v>3.06</v>
      </c>
      <c r="AN1533" s="33">
        <v>1.2588999999999999</v>
      </c>
      <c r="AO1533" s="17" t="s">
        <v>213</v>
      </c>
      <c r="AP1533" s="32" t="s">
        <v>214</v>
      </c>
      <c r="AQ1533" s="17">
        <f>AVERAGE(SMALL(AE1533:AI1533,1),SMALL(AE1533:AI1533,2))</f>
        <v>1.2589000000000001</v>
      </c>
      <c r="AR1533" s="17" t="str">
        <f>IF(R1533 &lt;=( AVERAGE(SMALL(AE1533:AI1533,1),SMALL(AE1533:AI1533,2))), R1533, "")</f>
        <v/>
      </c>
      <c r="AS1533" s="17" t="e">
        <f>AVERAGE(SMALL(AJ1533:AM1533,1),SMALL(AJ1533:AM1533,2))</f>
        <v>#NUM!</v>
      </c>
      <c r="AT1533" s="17">
        <f>T1533*1.075</f>
        <v>1.4512499999999999</v>
      </c>
      <c r="AU1533" s="17">
        <f>U1533*1.075</f>
        <v>1.4512499999999999</v>
      </c>
      <c r="AV1533" s="30">
        <f>MIN(AN1533,AT1533,AU1533)</f>
        <v>1.2588999999999999</v>
      </c>
      <c r="AW1533" s="17" t="s">
        <v>75</v>
      </c>
      <c r="AX1533" s="17" t="s">
        <v>76</v>
      </c>
      <c r="AY1533" s="33">
        <v>1.26</v>
      </c>
      <c r="AZ1533" s="34">
        <f>IF(AND(AY1533&gt;0,AY1533&lt;=10),AY1533*0.25,IF(AND(AY1533&gt;10,AY1533&lt;=50),AY1533*0.17,IF(AND(AY1533&gt;10,AY1533&lt;=100),AY1533*0.12,IF(AY1533&gt;100,AY1533*0.1))))</f>
        <v>0.315</v>
      </c>
      <c r="BA1533" s="35">
        <f>AZ1533+AY1533</f>
        <v>1.575</v>
      </c>
      <c r="BB1533" s="33">
        <f>BA1533+BA1533*0.08</f>
        <v>1.7010000000000001</v>
      </c>
    </row>
    <row r="1534" spans="1:116" s="17" customFormat="1" ht="30">
      <c r="A1534" s="43" t="s">
        <v>6683</v>
      </c>
      <c r="B1534" s="23">
        <v>1544</v>
      </c>
      <c r="C1534" s="44">
        <v>106</v>
      </c>
      <c r="D1534" s="44"/>
      <c r="E1534" s="45" t="s">
        <v>6767</v>
      </c>
      <c r="F1534" s="45" t="s">
        <v>2732</v>
      </c>
      <c r="G1534" s="35" t="s">
        <v>2733</v>
      </c>
      <c r="H1534" s="48" t="s">
        <v>2734</v>
      </c>
      <c r="I1534" s="45" t="s">
        <v>106</v>
      </c>
      <c r="J1534" s="45" t="s">
        <v>2539</v>
      </c>
      <c r="K1534" s="46"/>
      <c r="L1534" s="45"/>
      <c r="M1534" s="47">
        <v>28</v>
      </c>
      <c r="N1534" s="45" t="s">
        <v>47</v>
      </c>
      <c r="O1534" s="45" t="s">
        <v>6685</v>
      </c>
      <c r="P1534" s="45" t="s">
        <v>609</v>
      </c>
      <c r="Q1534" s="45" t="s">
        <v>6768</v>
      </c>
      <c r="R1534" s="29">
        <v>2.34</v>
      </c>
      <c r="S1534" s="30"/>
      <c r="T1534" s="31">
        <v>1.62</v>
      </c>
      <c r="U1534" s="9">
        <v>1.62</v>
      </c>
      <c r="V1534" s="29"/>
      <c r="W1534" s="30">
        <v>1.08</v>
      </c>
      <c r="X1534" s="30"/>
      <c r="Y1534" s="30"/>
      <c r="Z1534" s="30">
        <v>3.6</v>
      </c>
      <c r="AA1534" s="30"/>
      <c r="AB1534" s="30"/>
      <c r="AC1534" s="30"/>
      <c r="AD1534" s="30"/>
      <c r="AE1534" s="32"/>
      <c r="AF1534" s="17">
        <v>1.3188</v>
      </c>
      <c r="AH1534" s="17">
        <v>1.35</v>
      </c>
      <c r="AN1534" s="33">
        <v>1.3344</v>
      </c>
      <c r="AO1534" s="17" t="s">
        <v>213</v>
      </c>
      <c r="AP1534" s="32" t="s">
        <v>214</v>
      </c>
      <c r="AQ1534" s="17">
        <f>AVERAGE(SMALL(AE1534:AI1534,1),SMALL(AE1534:AI1534,2))</f>
        <v>1.3344</v>
      </c>
      <c r="AR1534" s="17" t="str">
        <f>IF(R1534 &lt;=( AVERAGE(SMALL(AE1534:AI1534,1),SMALL(AE1534:AI1534,2))), R1534, "")</f>
        <v/>
      </c>
      <c r="AS1534" s="17" t="e">
        <f>AVERAGE(SMALL(AJ1534:AM1534,1),SMALL(AJ1534:AM1534,2))</f>
        <v>#NUM!</v>
      </c>
      <c r="AT1534" s="17">
        <f>T1534*1.075</f>
        <v>1.7415</v>
      </c>
      <c r="AU1534" s="17">
        <f>U1534*1.075</f>
        <v>1.7415</v>
      </c>
      <c r="AV1534" s="30">
        <f>MIN(AN1534,AT1534,AU1534)</f>
        <v>1.3344</v>
      </c>
      <c r="AW1534" s="17" t="s">
        <v>215</v>
      </c>
      <c r="AX1534" s="17" t="s">
        <v>214</v>
      </c>
      <c r="AY1534" s="33">
        <v>1.33</v>
      </c>
      <c r="AZ1534" s="34">
        <f>IF(AND(AY1534&gt;0,AY1534&lt;=10),AY1534*0.25,IF(AND(AY1534&gt;10,AY1534&lt;=50),AY1534*0.17,IF(AND(AY1534&gt;10,AY1534&lt;=100),AY1534*0.12,IF(AY1534&gt;100,AY1534*0.1))))</f>
        <v>0.33250000000000002</v>
      </c>
      <c r="BA1534" s="35">
        <f>AZ1534+AY1534</f>
        <v>1.6625000000000001</v>
      </c>
      <c r="BB1534" s="33">
        <f>BA1534+BA1534*0.08</f>
        <v>1.7955000000000001</v>
      </c>
    </row>
    <row r="1535" spans="1:116" s="17" customFormat="1" ht="30">
      <c r="A1535" s="43" t="s">
        <v>6683</v>
      </c>
      <c r="B1535" s="23">
        <v>1576</v>
      </c>
      <c r="C1535" s="44">
        <v>5913</v>
      </c>
      <c r="D1535" s="44"/>
      <c r="E1535" s="45" t="s">
        <v>6858</v>
      </c>
      <c r="F1535" s="45" t="s">
        <v>6859</v>
      </c>
      <c r="G1535" s="35" t="s">
        <v>6379</v>
      </c>
      <c r="H1535" s="48" t="s">
        <v>603</v>
      </c>
      <c r="I1535" s="45" t="s">
        <v>387</v>
      </c>
      <c r="J1535" s="45" t="s">
        <v>6860</v>
      </c>
      <c r="K1535" s="46"/>
      <c r="L1535" s="45"/>
      <c r="M1535" s="47">
        <v>25</v>
      </c>
      <c r="N1535" s="45" t="s">
        <v>47</v>
      </c>
      <c r="O1535" s="45" t="s">
        <v>6685</v>
      </c>
      <c r="P1535" s="45" t="s">
        <v>6861</v>
      </c>
      <c r="Q1535" s="45" t="s">
        <v>6862</v>
      </c>
      <c r="R1535" s="29">
        <v>2.75</v>
      </c>
      <c r="S1535" s="30"/>
      <c r="T1535" s="31">
        <v>1.36</v>
      </c>
      <c r="U1535" s="9">
        <v>1.36</v>
      </c>
      <c r="V1535" s="29">
        <v>5.6</v>
      </c>
      <c r="W1535" s="30"/>
      <c r="X1535" s="30"/>
      <c r="Y1535" s="30">
        <v>1.65</v>
      </c>
      <c r="Z1535" s="30">
        <v>3.84</v>
      </c>
      <c r="AA1535" s="30"/>
      <c r="AB1535" s="30"/>
      <c r="AC1535" s="30"/>
      <c r="AD1535" s="30"/>
      <c r="AE1535" s="32">
        <v>5.6</v>
      </c>
      <c r="AG1535" s="17">
        <v>1.0824</v>
      </c>
      <c r="AH1535" s="17">
        <v>1.65</v>
      </c>
      <c r="AI1535" s="17">
        <v>3.84</v>
      </c>
      <c r="AN1535" s="33">
        <v>1.3660000000000001</v>
      </c>
      <c r="AO1535" s="17" t="s">
        <v>213</v>
      </c>
      <c r="AP1535" s="32" t="s">
        <v>214</v>
      </c>
      <c r="AQ1535" s="17">
        <f>AVERAGE(SMALL(AE1535:AI1535,1),SMALL(AE1535:AI1535,2))</f>
        <v>1.3662000000000001</v>
      </c>
      <c r="AR1535" s="17" t="str">
        <f>IF(R1535 &lt;=( AVERAGE(SMALL(AE1535:AI1535,1),SMALL(AE1535:AI1535,2))), R1535, "")</f>
        <v/>
      </c>
      <c r="AS1535" s="17" t="e">
        <f>AVERAGE(SMALL(AJ1535:AM1535,1),SMALL(AJ1535:AM1535,2))</f>
        <v>#NUM!</v>
      </c>
      <c r="AT1535" s="17">
        <f>T1535*1.075</f>
        <v>1.462</v>
      </c>
      <c r="AU1535" s="17">
        <f>U1535*1.075</f>
        <v>1.462</v>
      </c>
      <c r="AV1535" s="30">
        <f>MIN(AN1535,AT1535,AU1535)</f>
        <v>1.3660000000000001</v>
      </c>
      <c r="AW1535" s="17" t="s">
        <v>215</v>
      </c>
      <c r="AX1535" s="17" t="s">
        <v>214</v>
      </c>
      <c r="AY1535" s="33">
        <v>1.3661000000000001</v>
      </c>
      <c r="AZ1535" s="34">
        <f>IF(AND(AY1535&gt;0,AY1535&lt;=10),AY1535*0.25,IF(AND(AY1535&gt;10,AY1535&lt;=50),AY1535*0.17,IF(AND(AY1535&gt;10,AY1535&lt;=100),AY1535*0.12,IF(AY1535&gt;100,AY1535*0.1))))</f>
        <v>0.34152500000000002</v>
      </c>
      <c r="BA1535" s="35">
        <f>AZ1535+AY1535</f>
        <v>1.7076250000000002</v>
      </c>
      <c r="BB1535" s="33">
        <f>BA1535+BA1535*0.08</f>
        <v>1.8442350000000003</v>
      </c>
      <c r="BP1535" s="49"/>
      <c r="BQ1535" s="49"/>
      <c r="BR1535" s="49"/>
      <c r="BS1535" s="49"/>
      <c r="BT1535" s="49"/>
      <c r="BU1535" s="49"/>
      <c r="BV1535" s="49"/>
      <c r="BW1535" s="49"/>
      <c r="BX1535" s="49"/>
      <c r="BY1535" s="49"/>
      <c r="BZ1535" s="49"/>
      <c r="CA1535" s="49"/>
      <c r="CB1535" s="49"/>
      <c r="CC1535" s="49"/>
      <c r="CD1535" s="49"/>
      <c r="CE1535" s="49"/>
      <c r="CF1535" s="49"/>
      <c r="CG1535" s="49"/>
      <c r="CH1535" s="49"/>
      <c r="CI1535" s="49"/>
      <c r="CJ1535" s="49"/>
      <c r="CK1535" s="49"/>
      <c r="CL1535" s="49"/>
      <c r="CM1535" s="49"/>
      <c r="CN1535" s="49"/>
      <c r="CO1535" s="49"/>
      <c r="CP1535" s="49"/>
      <c r="CQ1535" s="49"/>
      <c r="CR1535" s="49"/>
      <c r="CS1535" s="49"/>
      <c r="CT1535" s="49"/>
      <c r="CU1535" s="49"/>
      <c r="CV1535" s="49"/>
      <c r="CW1535" s="49"/>
      <c r="CX1535" s="49"/>
      <c r="CY1535" s="49"/>
      <c r="CZ1535" s="49"/>
      <c r="DA1535" s="49"/>
      <c r="DB1535" s="49"/>
      <c r="DC1535" s="49"/>
      <c r="DD1535" s="49"/>
      <c r="DE1535" s="49"/>
      <c r="DF1535" s="49"/>
      <c r="DG1535" s="49"/>
      <c r="DH1535" s="49"/>
      <c r="DI1535" s="49"/>
      <c r="DJ1535" s="49"/>
      <c r="DK1535" s="49"/>
      <c r="DL1535" s="49"/>
    </row>
    <row r="1536" spans="1:116" s="17" customFormat="1" ht="45">
      <c r="A1536" s="43" t="s">
        <v>6683</v>
      </c>
      <c r="B1536" s="23">
        <v>1541</v>
      </c>
      <c r="C1536" s="44">
        <v>3495</v>
      </c>
      <c r="D1536" s="44"/>
      <c r="E1536" s="45" t="s">
        <v>6757</v>
      </c>
      <c r="F1536" s="45" t="s">
        <v>695</v>
      </c>
      <c r="G1536" s="35" t="s">
        <v>693</v>
      </c>
      <c r="H1536" s="48" t="s">
        <v>305</v>
      </c>
      <c r="I1536" s="45" t="s">
        <v>45</v>
      </c>
      <c r="J1536" s="45" t="s">
        <v>6722</v>
      </c>
      <c r="K1536" s="46"/>
      <c r="L1536" s="45"/>
      <c r="M1536" s="47">
        <v>30</v>
      </c>
      <c r="N1536" s="45" t="s">
        <v>47</v>
      </c>
      <c r="O1536" s="45" t="s">
        <v>6685</v>
      </c>
      <c r="P1536" s="45" t="s">
        <v>6760</v>
      </c>
      <c r="Q1536" s="45" t="s">
        <v>6761</v>
      </c>
      <c r="R1536" s="29">
        <v>2.25</v>
      </c>
      <c r="S1536" s="30"/>
      <c r="T1536" s="31">
        <v>2.23</v>
      </c>
      <c r="U1536" s="9">
        <v>2.23</v>
      </c>
      <c r="V1536" s="29">
        <v>1.61</v>
      </c>
      <c r="W1536" s="30"/>
      <c r="X1536" s="30"/>
      <c r="Y1536" s="30"/>
      <c r="Z1536" s="30">
        <v>2.89</v>
      </c>
      <c r="AA1536" s="30"/>
      <c r="AB1536" s="30"/>
      <c r="AC1536" s="30"/>
      <c r="AD1536" s="30"/>
      <c r="AE1536" s="32">
        <v>1.61</v>
      </c>
      <c r="AH1536" s="17">
        <v>1.1299999999999999</v>
      </c>
      <c r="AI1536" s="17">
        <v>2.89</v>
      </c>
      <c r="AN1536" s="33">
        <v>2.25</v>
      </c>
      <c r="AO1536" s="17" t="s">
        <v>51</v>
      </c>
      <c r="AP1536" s="32" t="s">
        <v>52</v>
      </c>
      <c r="AQ1536" s="17">
        <f>AVERAGE(SMALL(AE1536:AI1536,1),SMALL(AE1536:AI1536,2))</f>
        <v>1.37</v>
      </c>
      <c r="AR1536" s="17" t="str">
        <f>IF(R1536 &lt;=( AVERAGE(SMALL(AE1536:AI1536,1),SMALL(AE1536:AI1536,2))), R1536, "")</f>
        <v/>
      </c>
      <c r="AS1536" s="17" t="e">
        <f>AVERAGE(SMALL(AJ1536:AM1536,1),SMALL(AJ1536:AM1536,2))</f>
        <v>#NUM!</v>
      </c>
      <c r="AT1536" s="17">
        <f>T1536*1.075</f>
        <v>2.3972500000000001</v>
      </c>
      <c r="AU1536" s="17">
        <f>U1536*1.075</f>
        <v>2.3972500000000001</v>
      </c>
      <c r="AV1536" s="30">
        <f>MIN(AN1536,AT1536,AU1536)</f>
        <v>2.25</v>
      </c>
      <c r="AW1536" s="17" t="s">
        <v>215</v>
      </c>
      <c r="AX1536" s="17" t="s">
        <v>214</v>
      </c>
      <c r="AY1536" s="33">
        <v>1.37</v>
      </c>
      <c r="AZ1536" s="34">
        <f>IF(AND(AY1536&gt;0,AY1536&lt;=10),AY1536*0.25,IF(AND(AY1536&gt;10,AY1536&lt;=50),AY1536*0.17,IF(AND(AY1536&gt;10,AY1536&lt;=100),AY1536*0.12,IF(AY1536&gt;100,AY1536*0.1))))</f>
        <v>0.34250000000000003</v>
      </c>
      <c r="BA1536" s="35">
        <f>AZ1536+AY1536</f>
        <v>1.7125000000000001</v>
      </c>
      <c r="BB1536" s="33">
        <f>BA1536+BA1536*0.08</f>
        <v>1.8495000000000001</v>
      </c>
    </row>
    <row r="1537" spans="1:116" s="17" customFormat="1" ht="30">
      <c r="A1537" s="43" t="s">
        <v>6683</v>
      </c>
      <c r="B1537" s="23">
        <v>1528</v>
      </c>
      <c r="C1537" s="44">
        <v>35</v>
      </c>
      <c r="D1537" s="44"/>
      <c r="E1537" s="45" t="s">
        <v>6707</v>
      </c>
      <c r="F1537" s="45" t="s">
        <v>6655</v>
      </c>
      <c r="G1537" s="35" t="s">
        <v>88</v>
      </c>
      <c r="H1537" s="48" t="s">
        <v>207</v>
      </c>
      <c r="I1537" s="45" t="s">
        <v>143</v>
      </c>
      <c r="J1537" s="45" t="s">
        <v>6708</v>
      </c>
      <c r="K1537" s="46"/>
      <c r="L1537" s="45"/>
      <c r="M1537" s="47">
        <v>16</v>
      </c>
      <c r="N1537" s="45" t="s">
        <v>47</v>
      </c>
      <c r="O1537" s="45" t="s">
        <v>6685</v>
      </c>
      <c r="P1537" s="45" t="s">
        <v>609</v>
      </c>
      <c r="Q1537" s="45" t="s">
        <v>6712</v>
      </c>
      <c r="R1537" s="29">
        <v>2.62</v>
      </c>
      <c r="S1537" s="30"/>
      <c r="T1537" s="31">
        <v>1.35</v>
      </c>
      <c r="U1537" s="9">
        <v>1.35</v>
      </c>
      <c r="V1537" s="29">
        <v>4</v>
      </c>
      <c r="W1537" s="30"/>
      <c r="X1537" s="30">
        <v>1.24</v>
      </c>
      <c r="Y1537" s="30"/>
      <c r="Z1537" s="30"/>
      <c r="AA1537" s="30"/>
      <c r="AB1537" s="30"/>
      <c r="AC1537" s="30"/>
      <c r="AD1537" s="30"/>
      <c r="AE1537" s="32">
        <v>4</v>
      </c>
      <c r="AF1537" s="17">
        <v>1.56447</v>
      </c>
      <c r="AG1537" s="17">
        <v>1.2370000000000001</v>
      </c>
      <c r="AN1537" s="33">
        <v>1.4007000000000001</v>
      </c>
      <c r="AO1537" s="17" t="s">
        <v>213</v>
      </c>
      <c r="AP1537" s="32" t="s">
        <v>214</v>
      </c>
      <c r="AQ1537" s="17">
        <f>AVERAGE(SMALL(AE1537:AI1537,1),SMALL(AE1537:AI1537,2))</f>
        <v>1.4007350000000001</v>
      </c>
      <c r="AR1537" s="17" t="str">
        <f>IF(R1537 &lt;=( AVERAGE(SMALL(AE1537:AI1537,1),SMALL(AE1537:AI1537,2))), R1537, "")</f>
        <v/>
      </c>
      <c r="AS1537" s="17" t="e">
        <f>AVERAGE(SMALL(AJ1537:AM1537,1),SMALL(AJ1537:AM1537,2))</f>
        <v>#NUM!</v>
      </c>
      <c r="AT1537" s="17">
        <f>T1537*1.075</f>
        <v>1.4512499999999999</v>
      </c>
      <c r="AU1537" s="17">
        <f>U1537*1.075</f>
        <v>1.4512499999999999</v>
      </c>
      <c r="AV1537" s="30">
        <f>MIN(AN1537,AT1537,AU1537)</f>
        <v>1.4007000000000001</v>
      </c>
      <c r="AW1537" s="17" t="s">
        <v>213</v>
      </c>
      <c r="AX1537" s="17" t="s">
        <v>214</v>
      </c>
      <c r="AY1537" s="33">
        <v>1.4</v>
      </c>
      <c r="AZ1537" s="34">
        <f>IF(AND(AY1537&gt;0,AY1537&lt;=10),AY1537*0.25,IF(AND(AY1537&gt;10,AY1537&lt;=50),AY1537*0.17,IF(AND(AY1537&gt;10,AY1537&lt;=100),AY1537*0.12,IF(AY1537&gt;100,AY1537*0.1))))</f>
        <v>0.35</v>
      </c>
      <c r="BA1537" s="35">
        <f>AZ1537+AY1537</f>
        <v>1.75</v>
      </c>
      <c r="BB1537" s="33">
        <f>BA1537+BA1537*0.08</f>
        <v>1.8900000000000001</v>
      </c>
    </row>
    <row r="1538" spans="1:116" s="17" customFormat="1" ht="30">
      <c r="A1538" s="43" t="s">
        <v>6683</v>
      </c>
      <c r="B1538" s="23">
        <v>1594</v>
      </c>
      <c r="C1538" s="44">
        <v>652</v>
      </c>
      <c r="D1538" s="44"/>
      <c r="E1538" s="45" t="s">
        <v>6919</v>
      </c>
      <c r="F1538" s="45" t="s">
        <v>6920</v>
      </c>
      <c r="G1538" s="35" t="s">
        <v>529</v>
      </c>
      <c r="H1538" s="48" t="s">
        <v>60</v>
      </c>
      <c r="I1538" s="45" t="s">
        <v>530</v>
      </c>
      <c r="J1538" s="45" t="s">
        <v>6921</v>
      </c>
      <c r="K1538" s="46"/>
      <c r="L1538" s="45"/>
      <c r="M1538" s="47">
        <v>14</v>
      </c>
      <c r="N1538" s="45" t="s">
        <v>47</v>
      </c>
      <c r="O1538" s="45" t="s">
        <v>6685</v>
      </c>
      <c r="P1538" s="45" t="s">
        <v>609</v>
      </c>
      <c r="Q1538" s="45" t="s">
        <v>6922</v>
      </c>
      <c r="R1538" s="29">
        <v>2.5</v>
      </c>
      <c r="S1538" s="30"/>
      <c r="T1538" s="31">
        <v>2.4900000000000002</v>
      </c>
      <c r="U1538" s="9">
        <v>2.4900000000000002</v>
      </c>
      <c r="V1538" s="29"/>
      <c r="W1538" s="30"/>
      <c r="X1538" s="30"/>
      <c r="Y1538" s="30"/>
      <c r="Z1538" s="30">
        <v>2.5</v>
      </c>
      <c r="AA1538" s="30"/>
      <c r="AB1538" s="30"/>
      <c r="AC1538" s="30"/>
      <c r="AD1538" s="30"/>
      <c r="AE1538" s="32"/>
      <c r="AF1538" s="17">
        <v>1.4965999999999999</v>
      </c>
      <c r="AG1538" s="17">
        <v>1.387</v>
      </c>
      <c r="AI1538" s="17">
        <v>2.5</v>
      </c>
      <c r="AN1538" s="33">
        <v>1.4418</v>
      </c>
      <c r="AO1538" s="17" t="s">
        <v>213</v>
      </c>
      <c r="AP1538" s="32" t="s">
        <v>214</v>
      </c>
      <c r="AQ1538" s="17">
        <f>AVERAGE(SMALL(AE1538:AI1538,1),SMALL(AE1538:AI1538,2))</f>
        <v>1.4418</v>
      </c>
      <c r="AR1538" s="17" t="str">
        <f>IF(R1538 &lt;=( AVERAGE(SMALL(AE1538:AI1538,1),SMALL(AE1538:AI1538,2))), R1538, "")</f>
        <v/>
      </c>
      <c r="AS1538" s="17" t="e">
        <f>AVERAGE(SMALL(AJ1538:AM1538,1),SMALL(AJ1538:AM1538,2))</f>
        <v>#NUM!</v>
      </c>
      <c r="AT1538" s="17">
        <f>T1538*1.075</f>
        <v>2.6767500000000002</v>
      </c>
      <c r="AU1538" s="17">
        <f>U1538*1.075</f>
        <v>2.6767500000000002</v>
      </c>
      <c r="AV1538" s="30">
        <f>MIN(AN1538,AT1538,AU1538)</f>
        <v>1.4418</v>
      </c>
      <c r="AW1538" s="17" t="s">
        <v>215</v>
      </c>
      <c r="AX1538" s="17" t="s">
        <v>214</v>
      </c>
      <c r="AY1538" s="33">
        <v>1.44</v>
      </c>
      <c r="AZ1538" s="34">
        <f>IF(AND(AY1538&gt;0,AY1538&lt;=10),AY1538*0.25,IF(AND(AY1538&gt;10,AY1538&lt;=50),AY1538*0.17,IF(AND(AY1538&gt;10,AY1538&lt;=100),AY1538*0.12,IF(AY1538&gt;100,AY1538*0.1))))</f>
        <v>0.36</v>
      </c>
      <c r="BA1538" s="35">
        <f>AZ1538+AY1538</f>
        <v>1.7999999999999998</v>
      </c>
      <c r="BB1538" s="33">
        <f>BA1538+BA1538*0.08</f>
        <v>1.9439999999999997</v>
      </c>
    </row>
    <row r="1539" spans="1:116" s="17" customFormat="1" ht="30">
      <c r="A1539" s="43" t="s">
        <v>6683</v>
      </c>
      <c r="B1539" s="23">
        <v>1591</v>
      </c>
      <c r="C1539" s="44">
        <v>7248</v>
      </c>
      <c r="D1539" s="44"/>
      <c r="E1539" s="45" t="s">
        <v>6909</v>
      </c>
      <c r="F1539" s="45" t="s">
        <v>6910</v>
      </c>
      <c r="G1539" s="35" t="s">
        <v>1870</v>
      </c>
      <c r="H1539" s="48" t="s">
        <v>4405</v>
      </c>
      <c r="I1539" s="45" t="s">
        <v>45</v>
      </c>
      <c r="J1539" s="45" t="s">
        <v>4629</v>
      </c>
      <c r="K1539" s="46"/>
      <c r="L1539" s="45"/>
      <c r="M1539" s="47">
        <v>10</v>
      </c>
      <c r="N1539" s="45" t="s">
        <v>47</v>
      </c>
      <c r="O1539" s="45" t="s">
        <v>6685</v>
      </c>
      <c r="P1539" s="45" t="s">
        <v>6790</v>
      </c>
      <c r="Q1539" s="45" t="s">
        <v>6912</v>
      </c>
      <c r="R1539" s="29">
        <v>2.84</v>
      </c>
      <c r="S1539" s="30"/>
      <c r="T1539" s="31">
        <v>2.2999999999999998</v>
      </c>
      <c r="U1539" s="9">
        <v>2.2999999999999998</v>
      </c>
      <c r="V1539" s="29"/>
      <c r="W1539" s="30"/>
      <c r="X1539" s="30"/>
      <c r="Y1539" s="30"/>
      <c r="Z1539" s="30"/>
      <c r="AA1539" s="30"/>
      <c r="AB1539" s="30"/>
      <c r="AC1539" s="30"/>
      <c r="AD1539" s="30"/>
      <c r="AE1539" s="32"/>
      <c r="AF1539" s="17">
        <v>1.4215</v>
      </c>
      <c r="AG1539" s="17">
        <v>1.6240000000000001</v>
      </c>
      <c r="AI1539" s="17">
        <v>1.65</v>
      </c>
      <c r="AN1539" s="33">
        <v>1.52275</v>
      </c>
      <c r="AO1539" s="17" t="s">
        <v>213</v>
      </c>
      <c r="AP1539" s="32" t="s">
        <v>214</v>
      </c>
      <c r="AQ1539" s="17">
        <f>AVERAGE(SMALL(AE1539:AI1539,1),SMALL(AE1539:AI1539,2))</f>
        <v>1.52275</v>
      </c>
      <c r="AR1539" s="17" t="str">
        <f>IF(R1539 &lt;=( AVERAGE(SMALL(AE1539:AI1539,1),SMALL(AE1539:AI1539,2))), R1539, "")</f>
        <v/>
      </c>
      <c r="AS1539" s="17" t="e">
        <f>AVERAGE(SMALL(AJ1539:AM1539,1),SMALL(AJ1539:AM1539,2))</f>
        <v>#NUM!</v>
      </c>
      <c r="AT1539" s="17">
        <f>T1539*1.075</f>
        <v>2.4724999999999997</v>
      </c>
      <c r="AU1539" s="17">
        <f>U1539*1.075</f>
        <v>2.4724999999999997</v>
      </c>
      <c r="AV1539" s="30">
        <f>MIN(AN1539,AT1539,AU1539)</f>
        <v>1.52275</v>
      </c>
      <c r="AW1539" s="17" t="s">
        <v>75</v>
      </c>
      <c r="AX1539" s="17" t="s">
        <v>76</v>
      </c>
      <c r="AY1539" s="33">
        <v>1.52</v>
      </c>
      <c r="AZ1539" s="34">
        <f>IF(AND(AY1539&gt;0,AY1539&lt;=10),AY1539*0.25,IF(AND(AY1539&gt;10,AY1539&lt;=50),AY1539*0.17,IF(AND(AY1539&gt;10,AY1539&lt;=100),AY1539*0.12,IF(AY1539&gt;100,AY1539*0.1))))</f>
        <v>0.38</v>
      </c>
      <c r="BA1539" s="35">
        <f>AZ1539+AY1539</f>
        <v>1.9</v>
      </c>
      <c r="BB1539" s="33">
        <f>BA1539+BA1539*0.08</f>
        <v>2.052</v>
      </c>
    </row>
    <row r="1540" spans="1:116" s="17" customFormat="1" ht="30">
      <c r="A1540" s="43" t="s">
        <v>6683</v>
      </c>
      <c r="B1540" s="23">
        <v>1527</v>
      </c>
      <c r="C1540" s="44">
        <v>33</v>
      </c>
      <c r="D1540" s="44"/>
      <c r="E1540" s="45" t="s">
        <v>6707</v>
      </c>
      <c r="F1540" s="45" t="s">
        <v>6655</v>
      </c>
      <c r="G1540" s="35" t="s">
        <v>88</v>
      </c>
      <c r="H1540" s="48" t="s">
        <v>643</v>
      </c>
      <c r="I1540" s="45" t="s">
        <v>782</v>
      </c>
      <c r="J1540" s="45" t="s">
        <v>6710</v>
      </c>
      <c r="K1540" s="46">
        <v>100</v>
      </c>
      <c r="L1540" s="45" t="s">
        <v>83</v>
      </c>
      <c r="M1540" s="47">
        <v>1</v>
      </c>
      <c r="N1540" s="45" t="s">
        <v>47</v>
      </c>
      <c r="O1540" s="45" t="s">
        <v>6685</v>
      </c>
      <c r="P1540" s="45" t="s">
        <v>609</v>
      </c>
      <c r="Q1540" s="45" t="s">
        <v>6711</v>
      </c>
      <c r="R1540" s="29">
        <v>2.81</v>
      </c>
      <c r="S1540" s="30"/>
      <c r="T1540" s="31">
        <v>1.42</v>
      </c>
      <c r="U1540" s="9">
        <v>1.42</v>
      </c>
      <c r="V1540" s="29"/>
      <c r="W1540" s="30"/>
      <c r="X1540" s="30">
        <v>1.08</v>
      </c>
      <c r="Y1540" s="30"/>
      <c r="Z1540" s="30"/>
      <c r="AA1540" s="30"/>
      <c r="AB1540" s="30"/>
      <c r="AC1540" s="30"/>
      <c r="AD1540" s="30"/>
      <c r="AE1540" s="32"/>
      <c r="AG1540" s="17">
        <v>1.0778000000000001</v>
      </c>
      <c r="AJ1540" s="17">
        <v>4.54</v>
      </c>
      <c r="AN1540" s="33">
        <v>2.8</v>
      </c>
      <c r="AO1540" s="17" t="s">
        <v>51</v>
      </c>
      <c r="AP1540" s="32" t="s">
        <v>52</v>
      </c>
      <c r="AQ1540" s="17" t="e">
        <f>AVERAGE(SMALL(AE1540:AI1540,1),SMALL(AE1540:AI1540,2))</f>
        <v>#NUM!</v>
      </c>
      <c r="AR1540" s="17" t="e">
        <f>IF(R1540 &lt;=( AVERAGE(SMALL(AE1540:AI1540,1),SMALL(AE1540:AI1540,2))), R1540, "")</f>
        <v>#NUM!</v>
      </c>
      <c r="AS1540" s="17" t="e">
        <f>AVERAGE(SMALL(AJ1540:AM1540,1),SMALL(AJ1540:AM1540,2))</f>
        <v>#NUM!</v>
      </c>
      <c r="AT1540" s="17">
        <f>T1540*1.075</f>
        <v>1.5265</v>
      </c>
      <c r="AU1540" s="17">
        <f>U1540*1.075</f>
        <v>1.5265</v>
      </c>
      <c r="AV1540" s="30">
        <f>MIN(AN1540,AT1540,AU1540)</f>
        <v>1.5265</v>
      </c>
      <c r="AW1540" s="17" t="s">
        <v>75</v>
      </c>
      <c r="AX1540" s="17" t="s">
        <v>76</v>
      </c>
      <c r="AY1540" s="33">
        <v>1.526</v>
      </c>
      <c r="AZ1540" s="34">
        <f>IF(AND(AY1540&gt;0,AY1540&lt;=10),AY1540*0.25,IF(AND(AY1540&gt;10,AY1540&lt;=50),AY1540*0.17,IF(AND(AY1540&gt;10,AY1540&lt;=100),AY1540*0.12,IF(AY1540&gt;100,AY1540*0.1))))</f>
        <v>0.38150000000000001</v>
      </c>
      <c r="BA1540" s="35">
        <f>AZ1540+AY1540</f>
        <v>1.9075</v>
      </c>
      <c r="BB1540" s="33">
        <f>BA1540+BA1540*0.08</f>
        <v>2.0600999999999998</v>
      </c>
    </row>
    <row r="1541" spans="1:116" s="17" customFormat="1" ht="30">
      <c r="A1541" s="43" t="s">
        <v>6683</v>
      </c>
      <c r="B1541" s="23">
        <v>1569</v>
      </c>
      <c r="C1541" s="44">
        <v>203</v>
      </c>
      <c r="D1541" s="44"/>
      <c r="E1541" s="45" t="s">
        <v>6839</v>
      </c>
      <c r="F1541" s="45" t="s">
        <v>6840</v>
      </c>
      <c r="G1541" s="35" t="s">
        <v>6835</v>
      </c>
      <c r="H1541" s="48" t="s">
        <v>6841</v>
      </c>
      <c r="I1541" s="45" t="s">
        <v>106</v>
      </c>
      <c r="J1541" s="45" t="s">
        <v>2137</v>
      </c>
      <c r="K1541" s="46"/>
      <c r="L1541" s="45"/>
      <c r="M1541" s="47">
        <v>20</v>
      </c>
      <c r="N1541" s="45" t="s">
        <v>47</v>
      </c>
      <c r="O1541" s="45" t="s">
        <v>6685</v>
      </c>
      <c r="P1541" s="45" t="s">
        <v>609</v>
      </c>
      <c r="Q1541" s="45" t="s">
        <v>6842</v>
      </c>
      <c r="R1541" s="29">
        <v>2.1800000000000002</v>
      </c>
      <c r="S1541" s="30"/>
      <c r="T1541" s="31">
        <v>1.87</v>
      </c>
      <c r="U1541" s="9">
        <v>1.87</v>
      </c>
      <c r="V1541" s="29"/>
      <c r="W1541" s="30"/>
      <c r="X1541" s="30">
        <v>2.1800000000000002</v>
      </c>
      <c r="Y1541" s="30"/>
      <c r="Z1541" s="30"/>
      <c r="AA1541" s="30"/>
      <c r="AB1541" s="30"/>
      <c r="AC1541" s="30"/>
      <c r="AD1541" s="30"/>
      <c r="AE1541" s="32"/>
      <c r="AG1541" s="17">
        <v>2.1739999999999999</v>
      </c>
      <c r="AH1541" s="17">
        <v>1.26</v>
      </c>
      <c r="AI1541" s="17">
        <v>1.8</v>
      </c>
      <c r="AN1541" s="33">
        <v>1.53</v>
      </c>
      <c r="AO1541" s="17" t="s">
        <v>213</v>
      </c>
      <c r="AP1541" s="32" t="s">
        <v>214</v>
      </c>
      <c r="AQ1541" s="17">
        <f>AVERAGE(SMALL(AE1541:AI1541,1),SMALL(AE1541:AI1541,2))</f>
        <v>1.53</v>
      </c>
      <c r="AR1541" s="17" t="str">
        <f>IF(R1541 &lt;=( AVERAGE(SMALL(AE1541:AI1541,1),SMALL(AE1541:AI1541,2))), R1541, "")</f>
        <v/>
      </c>
      <c r="AS1541" s="17" t="e">
        <f>AVERAGE(SMALL(AJ1541:AM1541,1),SMALL(AJ1541:AM1541,2))</f>
        <v>#NUM!</v>
      </c>
      <c r="AT1541" s="17">
        <f>T1541*1.075</f>
        <v>2.0102500000000001</v>
      </c>
      <c r="AU1541" s="17">
        <f>U1541*1.075</f>
        <v>2.0102500000000001</v>
      </c>
      <c r="AV1541" s="30">
        <f>MIN(AN1541,AT1541,AU1541)</f>
        <v>1.53</v>
      </c>
      <c r="AW1541" s="17" t="s">
        <v>215</v>
      </c>
      <c r="AX1541" s="17" t="s">
        <v>214</v>
      </c>
      <c r="AY1541" s="33">
        <v>1.53</v>
      </c>
      <c r="AZ1541" s="34">
        <f>IF(AND(AY1541&gt;0,AY1541&lt;=10),AY1541*0.25,IF(AND(AY1541&gt;10,AY1541&lt;=50),AY1541*0.17,IF(AND(AY1541&gt;10,AY1541&lt;=100),AY1541*0.12,IF(AY1541&gt;100,AY1541*0.1))))</f>
        <v>0.38250000000000001</v>
      </c>
      <c r="BA1541" s="35">
        <f>AZ1541+AY1541</f>
        <v>1.9125000000000001</v>
      </c>
      <c r="BB1541" s="33">
        <f>BA1541+BA1541*0.08</f>
        <v>2.0655000000000001</v>
      </c>
    </row>
    <row r="1542" spans="1:116" s="17" customFormat="1" ht="30">
      <c r="A1542" s="43" t="s">
        <v>6683</v>
      </c>
      <c r="B1542" s="23">
        <v>1638</v>
      </c>
      <c r="C1542" s="44">
        <v>181</v>
      </c>
      <c r="D1542" s="44"/>
      <c r="E1542" s="45" t="s">
        <v>7034</v>
      </c>
      <c r="F1542" s="45" t="s">
        <v>7035</v>
      </c>
      <c r="G1542" s="35" t="s">
        <v>856</v>
      </c>
      <c r="H1542" s="48" t="s">
        <v>837</v>
      </c>
      <c r="I1542" s="45" t="s">
        <v>161</v>
      </c>
      <c r="J1542" s="45" t="s">
        <v>7036</v>
      </c>
      <c r="K1542" s="46"/>
      <c r="L1542" s="45"/>
      <c r="M1542" s="47">
        <v>20</v>
      </c>
      <c r="N1542" s="45" t="s">
        <v>47</v>
      </c>
      <c r="O1542" s="45" t="s">
        <v>6685</v>
      </c>
      <c r="P1542" s="45" t="s">
        <v>6816</v>
      </c>
      <c r="Q1542" s="45" t="s">
        <v>7037</v>
      </c>
      <c r="R1542" s="29">
        <v>2.76</v>
      </c>
      <c r="S1542" s="30"/>
      <c r="T1542" s="31">
        <v>1.9</v>
      </c>
      <c r="U1542" s="9">
        <v>1.9</v>
      </c>
      <c r="V1542" s="29"/>
      <c r="W1542" s="30"/>
      <c r="X1542" s="30"/>
      <c r="Y1542" s="30"/>
      <c r="Z1542" s="30">
        <v>2.76</v>
      </c>
      <c r="AA1542" s="30"/>
      <c r="AB1542" s="30"/>
      <c r="AC1542" s="30"/>
      <c r="AD1542" s="30"/>
      <c r="AE1542" s="32"/>
      <c r="AG1542" s="17">
        <v>1.62</v>
      </c>
      <c r="AH1542" s="17">
        <v>1.45</v>
      </c>
      <c r="AN1542" s="33">
        <v>1.5349999999999999</v>
      </c>
      <c r="AO1542" s="17" t="s">
        <v>51</v>
      </c>
      <c r="AP1542" s="32" t="s">
        <v>52</v>
      </c>
      <c r="AQ1542" s="17">
        <f>AVERAGE(SMALL(AE1542:AI1542,1),SMALL(AE1542:AI1542,2))</f>
        <v>1.5350000000000001</v>
      </c>
      <c r="AR1542" s="17" t="str">
        <f>IF(R1542 &lt;=( AVERAGE(SMALL(AE1542:AI1542,1),SMALL(AE1542:AI1542,2))), R1542, "")</f>
        <v/>
      </c>
      <c r="AS1542" s="17" t="e">
        <f>AVERAGE(SMALL(AJ1542:AM1542,1),SMALL(AJ1542:AM1542,2))</f>
        <v>#NUM!</v>
      </c>
      <c r="AT1542" s="17">
        <f>T1542*1.075</f>
        <v>2.0425</v>
      </c>
      <c r="AU1542" s="17">
        <f>U1542*1.075</f>
        <v>2.0425</v>
      </c>
      <c r="AV1542" s="30">
        <f>MIN(AN1542,AT1542,AU1542)</f>
        <v>1.5349999999999999</v>
      </c>
      <c r="AW1542" s="42" t="s">
        <v>53</v>
      </c>
      <c r="AX1542" s="17" t="s">
        <v>52</v>
      </c>
      <c r="AY1542" s="33">
        <v>1.54</v>
      </c>
      <c r="AZ1542" s="34">
        <f>IF(AND(AY1542&gt;0,AY1542&lt;=10),AY1542*0.25,IF(AND(AY1542&gt;10,AY1542&lt;=50),AY1542*0.17,IF(AND(AY1542&gt;10,AY1542&lt;=100),AY1542*0.12,IF(AY1542&gt;100,AY1542*0.1))))</f>
        <v>0.38500000000000001</v>
      </c>
      <c r="BA1542" s="35">
        <f>AZ1542+AY1542</f>
        <v>1.925</v>
      </c>
      <c r="BB1542" s="33">
        <f>BA1542+BA1542*0.08</f>
        <v>2.0790000000000002</v>
      </c>
      <c r="BP1542" s="49"/>
      <c r="BQ1542" s="49"/>
      <c r="BR1542" s="49"/>
      <c r="BS1542" s="49"/>
      <c r="BT1542" s="49"/>
      <c r="BU1542" s="49"/>
      <c r="BV1542" s="49"/>
      <c r="BW1542" s="49"/>
      <c r="BX1542" s="49"/>
      <c r="BY1542" s="49"/>
      <c r="BZ1542" s="49"/>
      <c r="CA1542" s="49"/>
      <c r="CB1542" s="49"/>
      <c r="CC1542" s="49"/>
      <c r="CD1542" s="49"/>
      <c r="CE1542" s="49"/>
      <c r="CF1542" s="49"/>
      <c r="CG1542" s="49"/>
      <c r="CH1542" s="49"/>
      <c r="CI1542" s="49"/>
      <c r="CJ1542" s="49"/>
      <c r="CK1542" s="49"/>
      <c r="CL1542" s="49"/>
      <c r="CM1542" s="49"/>
      <c r="CN1542" s="49"/>
      <c r="CO1542" s="49"/>
      <c r="CP1542" s="49"/>
      <c r="CQ1542" s="49"/>
      <c r="CR1542" s="49"/>
      <c r="CS1542" s="49"/>
      <c r="CT1542" s="49"/>
      <c r="CU1542" s="49"/>
      <c r="CV1542" s="49"/>
      <c r="CW1542" s="49"/>
      <c r="CX1542" s="49"/>
      <c r="CY1542" s="49"/>
      <c r="CZ1542" s="49"/>
      <c r="DA1542" s="49"/>
      <c r="DB1542" s="49"/>
      <c r="DC1542" s="49"/>
      <c r="DD1542" s="49"/>
      <c r="DE1542" s="49"/>
      <c r="DF1542" s="49"/>
      <c r="DG1542" s="49"/>
      <c r="DH1542" s="49"/>
      <c r="DI1542" s="49"/>
      <c r="DJ1542" s="49"/>
      <c r="DK1542" s="49"/>
      <c r="DL1542" s="49"/>
    </row>
    <row r="1543" spans="1:116" s="17" customFormat="1" ht="30">
      <c r="A1543" s="43" t="s">
        <v>6683</v>
      </c>
      <c r="B1543" s="23">
        <v>1550</v>
      </c>
      <c r="C1543" s="44">
        <v>143</v>
      </c>
      <c r="D1543" s="44"/>
      <c r="E1543" s="45" t="s">
        <v>6783</v>
      </c>
      <c r="F1543" s="45" t="s">
        <v>6786</v>
      </c>
      <c r="G1543" s="35" t="s">
        <v>820</v>
      </c>
      <c r="H1543" s="48" t="s">
        <v>207</v>
      </c>
      <c r="I1543" s="45" t="s">
        <v>45</v>
      </c>
      <c r="J1543" s="45" t="s">
        <v>6784</v>
      </c>
      <c r="K1543" s="46"/>
      <c r="L1543" s="45"/>
      <c r="M1543" s="47">
        <v>10</v>
      </c>
      <c r="N1543" s="45" t="s">
        <v>47</v>
      </c>
      <c r="O1543" s="45" t="s">
        <v>6685</v>
      </c>
      <c r="P1543" s="45" t="s">
        <v>609</v>
      </c>
      <c r="Q1543" s="45" t="s">
        <v>6787</v>
      </c>
      <c r="R1543" s="29">
        <v>2.2200000000000002</v>
      </c>
      <c r="S1543" s="30"/>
      <c r="T1543" s="31">
        <v>1.6</v>
      </c>
      <c r="U1543" s="9">
        <v>1.6</v>
      </c>
      <c r="V1543" s="29">
        <v>6.58</v>
      </c>
      <c r="W1543" s="30">
        <v>1.67</v>
      </c>
      <c r="X1543" s="30"/>
      <c r="Y1543" s="30">
        <v>2.77</v>
      </c>
      <c r="Z1543" s="30">
        <v>5.67</v>
      </c>
      <c r="AA1543" s="30"/>
      <c r="AB1543" s="30"/>
      <c r="AC1543" s="30"/>
      <c r="AD1543" s="30"/>
      <c r="AE1543" s="32">
        <v>6.58</v>
      </c>
      <c r="AF1543" s="17">
        <v>2.04</v>
      </c>
      <c r="AG1543" s="17">
        <v>1.16178</v>
      </c>
      <c r="AH1543" s="17">
        <v>2.77</v>
      </c>
      <c r="AN1543" s="33">
        <v>1.6</v>
      </c>
      <c r="AO1543" s="17" t="s">
        <v>51</v>
      </c>
      <c r="AP1543" s="32" t="s">
        <v>52</v>
      </c>
      <c r="AQ1543" s="17">
        <f>AVERAGE(SMALL(AE1543:AI1543,1),SMALL(AE1543:AI1543,2))</f>
        <v>1.6008900000000001</v>
      </c>
      <c r="AR1543" s="17" t="str">
        <f>IF(R1543 &lt;=( AVERAGE(SMALL(AE1543:AI1543,1),SMALL(AE1543:AI1543,2))), R1543, "")</f>
        <v/>
      </c>
      <c r="AS1543" s="17" t="e">
        <f>AVERAGE(SMALL(AJ1543:AM1543,1),SMALL(AJ1543:AM1543,2))</f>
        <v>#NUM!</v>
      </c>
      <c r="AT1543" s="17">
        <f>T1543*1.075</f>
        <v>1.72</v>
      </c>
      <c r="AU1543" s="17">
        <f>U1543*1.075</f>
        <v>1.72</v>
      </c>
      <c r="AV1543" s="30">
        <f>MIN(AN1543,AT1543,AU1543)</f>
        <v>1.6</v>
      </c>
      <c r="AW1543" s="42" t="s">
        <v>53</v>
      </c>
      <c r="AX1543" s="17" t="s">
        <v>52</v>
      </c>
      <c r="AY1543" s="33">
        <v>1.6</v>
      </c>
      <c r="AZ1543" s="34">
        <f>IF(AND(AY1543&gt;0,AY1543&lt;=10),AY1543*0.25,IF(AND(AY1543&gt;10,AY1543&lt;=50),AY1543*0.17,IF(AND(AY1543&gt;10,AY1543&lt;=100),AY1543*0.12,IF(AY1543&gt;100,AY1543*0.1))))</f>
        <v>0.4</v>
      </c>
      <c r="BA1543" s="35">
        <f>AZ1543+AY1543</f>
        <v>2</v>
      </c>
      <c r="BB1543" s="33">
        <f>BA1543+BA1543*0.08</f>
        <v>2.16</v>
      </c>
    </row>
    <row r="1544" spans="1:116" s="17" customFormat="1" ht="30">
      <c r="A1544" s="43" t="s">
        <v>6683</v>
      </c>
      <c r="B1544" s="23">
        <v>1543</v>
      </c>
      <c r="C1544" s="44">
        <v>5912</v>
      </c>
      <c r="D1544" s="44"/>
      <c r="E1544" s="45" t="s">
        <v>6762</v>
      </c>
      <c r="F1544" s="45" t="s">
        <v>703</v>
      </c>
      <c r="G1544" s="35" t="s">
        <v>704</v>
      </c>
      <c r="H1544" s="48" t="s">
        <v>708</v>
      </c>
      <c r="I1544" s="45" t="s">
        <v>106</v>
      </c>
      <c r="J1544" s="45" t="s">
        <v>403</v>
      </c>
      <c r="K1544" s="46"/>
      <c r="L1544" s="45"/>
      <c r="M1544" s="47">
        <v>30</v>
      </c>
      <c r="N1544" s="45" t="s">
        <v>47</v>
      </c>
      <c r="O1544" s="45" t="s">
        <v>6685</v>
      </c>
      <c r="P1544" s="45" t="s">
        <v>6765</v>
      </c>
      <c r="Q1544" s="45" t="s">
        <v>6766</v>
      </c>
      <c r="R1544" s="29">
        <v>2.81</v>
      </c>
      <c r="S1544" s="30"/>
      <c r="T1544" s="31">
        <v>1.5</v>
      </c>
      <c r="U1544" s="9">
        <v>1.5</v>
      </c>
      <c r="V1544" s="29">
        <v>2.67</v>
      </c>
      <c r="W1544" s="30"/>
      <c r="X1544" s="30"/>
      <c r="Y1544" s="30"/>
      <c r="Z1544" s="30">
        <v>2.97</v>
      </c>
      <c r="AA1544" s="30"/>
      <c r="AB1544" s="30"/>
      <c r="AC1544" s="30"/>
      <c r="AD1544" s="30"/>
      <c r="AE1544" s="32">
        <v>2.67</v>
      </c>
      <c r="AI1544" s="17">
        <v>2.97</v>
      </c>
      <c r="AN1544" s="33">
        <v>2.81</v>
      </c>
      <c r="AO1544" s="17" t="s">
        <v>51</v>
      </c>
      <c r="AP1544" s="32" t="s">
        <v>52</v>
      </c>
      <c r="AQ1544" s="17">
        <f>AVERAGE(SMALL(AE1544:AI1544,1),SMALL(AE1544:AI1544,2))</f>
        <v>2.8200000000000003</v>
      </c>
      <c r="AR1544" s="17">
        <f>IF(R1544 &lt;=( AVERAGE(SMALL(AE1544:AI1544,1),SMALL(AE1544:AI1544,2))), R1544, "")</f>
        <v>2.81</v>
      </c>
      <c r="AS1544" s="17" t="e">
        <f>AVERAGE(SMALL(AJ1544:AM1544,1),SMALL(AJ1544:AM1544,2))</f>
        <v>#NUM!</v>
      </c>
      <c r="AT1544" s="17">
        <f>T1544*1.075</f>
        <v>1.6124999999999998</v>
      </c>
      <c r="AU1544" s="17">
        <f>U1544*1.075</f>
        <v>1.6124999999999998</v>
      </c>
      <c r="AV1544" s="30">
        <f>MIN(AN1544,AT1544,AU1544)</f>
        <v>1.6124999999999998</v>
      </c>
      <c r="AW1544" s="17" t="s">
        <v>75</v>
      </c>
      <c r="AX1544" s="17" t="s">
        <v>76</v>
      </c>
      <c r="AY1544" s="33">
        <v>1.61</v>
      </c>
      <c r="AZ1544" s="34">
        <f>IF(AND(AY1544&gt;0,AY1544&lt;=10),AY1544*0.25,IF(AND(AY1544&gt;10,AY1544&lt;=50),AY1544*0.17,IF(AND(AY1544&gt;10,AY1544&lt;=100),AY1544*0.12,IF(AY1544&gt;100,AY1544*0.1))))</f>
        <v>0.40250000000000002</v>
      </c>
      <c r="BA1544" s="35">
        <f>AZ1544+AY1544</f>
        <v>2.0125000000000002</v>
      </c>
      <c r="BB1544" s="33">
        <f>BA1544+BA1544*0.08</f>
        <v>2.1735000000000002</v>
      </c>
    </row>
    <row r="1545" spans="1:116" s="17" customFormat="1" ht="30">
      <c r="A1545" s="43" t="s">
        <v>6683</v>
      </c>
      <c r="B1545" s="23">
        <v>1531</v>
      </c>
      <c r="C1545" s="44">
        <v>59</v>
      </c>
      <c r="D1545" s="44"/>
      <c r="E1545" s="45" t="s">
        <v>6721</v>
      </c>
      <c r="F1545" s="45" t="s">
        <v>676</v>
      </c>
      <c r="G1545" s="35" t="s">
        <v>677</v>
      </c>
      <c r="H1545" s="48" t="s">
        <v>105</v>
      </c>
      <c r="I1545" s="45" t="s">
        <v>45</v>
      </c>
      <c r="J1545" s="45" t="s">
        <v>6722</v>
      </c>
      <c r="K1545" s="46"/>
      <c r="L1545" s="45"/>
      <c r="M1545" s="47">
        <v>30</v>
      </c>
      <c r="N1545" s="45" t="s">
        <v>47</v>
      </c>
      <c r="O1545" s="45" t="s">
        <v>6685</v>
      </c>
      <c r="P1545" s="45" t="s">
        <v>609</v>
      </c>
      <c r="Q1545" s="45" t="s">
        <v>6723</v>
      </c>
      <c r="R1545" s="29">
        <v>2.14</v>
      </c>
      <c r="S1545" s="30"/>
      <c r="T1545" s="31">
        <v>1.5</v>
      </c>
      <c r="U1545" s="9">
        <v>1.5</v>
      </c>
      <c r="V1545" s="29">
        <v>2.74</v>
      </c>
      <c r="W1545" s="30"/>
      <c r="X1545" s="30">
        <v>1.58</v>
      </c>
      <c r="Y1545" s="30"/>
      <c r="Z1545" s="30">
        <v>2.7</v>
      </c>
      <c r="AA1545" s="30"/>
      <c r="AB1545" s="30"/>
      <c r="AC1545" s="30"/>
      <c r="AD1545" s="30"/>
      <c r="AE1545" s="32">
        <v>2.74</v>
      </c>
      <c r="AF1545" s="17">
        <v>1.905</v>
      </c>
      <c r="AG1545" s="17">
        <v>1.57</v>
      </c>
      <c r="AN1545" s="33">
        <v>2.14</v>
      </c>
      <c r="AO1545" s="17" t="s">
        <v>51</v>
      </c>
      <c r="AP1545" s="32" t="s">
        <v>52</v>
      </c>
      <c r="AQ1545" s="17">
        <f>AVERAGE(SMALL(AE1545:AI1545,1),SMALL(AE1545:AI1545,2))</f>
        <v>1.7375</v>
      </c>
      <c r="AR1545" s="17" t="str">
        <f>IF(R1545 &lt;=( AVERAGE(SMALL(AE1545:AI1545,1),SMALL(AE1545:AI1545,2))), R1545, "")</f>
        <v/>
      </c>
      <c r="AS1545" s="17" t="e">
        <f>AVERAGE(SMALL(AJ1545:AM1545,1),SMALL(AJ1545:AM1545,2))</f>
        <v>#NUM!</v>
      </c>
      <c r="AT1545" s="17">
        <f>T1545*1.075</f>
        <v>1.6124999999999998</v>
      </c>
      <c r="AU1545" s="17">
        <f>U1545*1.075</f>
        <v>1.6124999999999998</v>
      </c>
      <c r="AV1545" s="30">
        <f>MIN(AN1545,AT1545,AU1545)</f>
        <v>1.6124999999999998</v>
      </c>
      <c r="AW1545" s="17" t="s">
        <v>75</v>
      </c>
      <c r="AX1545" s="17" t="s">
        <v>76</v>
      </c>
      <c r="AY1545" s="33">
        <v>1.6125</v>
      </c>
      <c r="AZ1545" s="34">
        <f>IF(AND(AY1545&gt;0,AY1545&lt;=10),AY1545*0.25,IF(AND(AY1545&gt;10,AY1545&lt;=50),AY1545*0.17,IF(AND(AY1545&gt;10,AY1545&lt;=100),AY1545*0.12,IF(AY1545&gt;100,AY1545*0.1))))</f>
        <v>0.40312500000000001</v>
      </c>
      <c r="BA1545" s="35">
        <f>AZ1545+AY1545</f>
        <v>2.015625</v>
      </c>
      <c r="BB1545" s="33">
        <f>BA1545+BA1545*0.08</f>
        <v>2.1768749999999999</v>
      </c>
    </row>
    <row r="1546" spans="1:116" s="17" customFormat="1" ht="30">
      <c r="A1546" s="43" t="s">
        <v>6683</v>
      </c>
      <c r="B1546" s="23">
        <v>1570</v>
      </c>
      <c r="C1546" s="44">
        <v>204</v>
      </c>
      <c r="D1546" s="44"/>
      <c r="E1546" s="45" t="s">
        <v>6843</v>
      </c>
      <c r="F1546" s="45" t="s">
        <v>6840</v>
      </c>
      <c r="G1546" s="35" t="s">
        <v>6844</v>
      </c>
      <c r="H1546" s="48" t="s">
        <v>2289</v>
      </c>
      <c r="I1546" s="45" t="s">
        <v>106</v>
      </c>
      <c r="J1546" s="45" t="s">
        <v>2137</v>
      </c>
      <c r="K1546" s="46"/>
      <c r="L1546" s="45"/>
      <c r="M1546" s="47">
        <v>20</v>
      </c>
      <c r="N1546" s="45" t="s">
        <v>47</v>
      </c>
      <c r="O1546" s="45" t="s">
        <v>6685</v>
      </c>
      <c r="P1546" s="45" t="s">
        <v>609</v>
      </c>
      <c r="Q1546" s="45" t="s">
        <v>6845</v>
      </c>
      <c r="R1546" s="29">
        <v>2.09</v>
      </c>
      <c r="S1546" s="30"/>
      <c r="T1546" s="31">
        <v>1.52</v>
      </c>
      <c r="U1546" s="9">
        <v>1.52</v>
      </c>
      <c r="V1546" s="29"/>
      <c r="W1546" s="30"/>
      <c r="X1546" s="30">
        <v>2.37</v>
      </c>
      <c r="Y1546" s="30"/>
      <c r="Z1546" s="30">
        <v>1.8</v>
      </c>
      <c r="AA1546" s="30"/>
      <c r="AB1546" s="30"/>
      <c r="AC1546" s="30"/>
      <c r="AD1546" s="30"/>
      <c r="AE1546" s="32"/>
      <c r="AG1546" s="17">
        <v>2.36</v>
      </c>
      <c r="AI1546" s="17">
        <v>1.8</v>
      </c>
      <c r="AN1546" s="33">
        <v>2.08</v>
      </c>
      <c r="AO1546" s="17" t="s">
        <v>213</v>
      </c>
      <c r="AP1546" s="32" t="s">
        <v>214</v>
      </c>
      <c r="AQ1546" s="17">
        <f>AVERAGE(SMALL(AE1546:AI1546,1),SMALL(AE1546:AI1546,2))</f>
        <v>2.08</v>
      </c>
      <c r="AR1546" s="17" t="str">
        <f>IF(R1546 &lt;=( AVERAGE(SMALL(AE1546:AI1546,1),SMALL(AE1546:AI1546,2))), R1546, "")</f>
        <v/>
      </c>
      <c r="AS1546" s="17" t="e">
        <f>AVERAGE(SMALL(AJ1546:AM1546,1),SMALL(AJ1546:AM1546,2))</f>
        <v>#NUM!</v>
      </c>
      <c r="AT1546" s="17">
        <f>T1546*1.075</f>
        <v>1.6339999999999999</v>
      </c>
      <c r="AU1546" s="17">
        <f>U1546*1.075</f>
        <v>1.6339999999999999</v>
      </c>
      <c r="AV1546" s="30">
        <f>MIN(AN1546,AT1546,AU1546)</f>
        <v>1.6339999999999999</v>
      </c>
      <c r="AW1546" s="17" t="s">
        <v>215</v>
      </c>
      <c r="AX1546" s="17" t="s">
        <v>214</v>
      </c>
      <c r="AY1546" s="33">
        <v>1.63</v>
      </c>
      <c r="AZ1546" s="34">
        <f>IF(AND(AY1546&gt;0,AY1546&lt;=10),AY1546*0.25,IF(AND(AY1546&gt;10,AY1546&lt;=50),AY1546*0.17,IF(AND(AY1546&gt;10,AY1546&lt;=100),AY1546*0.12,IF(AY1546&gt;100,AY1546*0.1))))</f>
        <v>0.40749999999999997</v>
      </c>
      <c r="BA1546" s="35">
        <f>AZ1546+AY1546</f>
        <v>2.0374999999999996</v>
      </c>
      <c r="BB1546" s="33">
        <f>BA1546+BA1546*0.08</f>
        <v>2.2004999999999995</v>
      </c>
    </row>
    <row r="1547" spans="1:116" s="17" customFormat="1" ht="45">
      <c r="A1547" s="43" t="s">
        <v>6683</v>
      </c>
      <c r="B1547" s="23">
        <v>1641</v>
      </c>
      <c r="C1547" s="44">
        <v>5816</v>
      </c>
      <c r="D1547" s="44"/>
      <c r="E1547" s="45" t="s">
        <v>7047</v>
      </c>
      <c r="F1547" s="45" t="s">
        <v>7048</v>
      </c>
      <c r="G1547" s="35" t="s">
        <v>4093</v>
      </c>
      <c r="H1547" s="48" t="s">
        <v>7049</v>
      </c>
      <c r="I1547" s="45" t="s">
        <v>387</v>
      </c>
      <c r="J1547" s="45" t="s">
        <v>7050</v>
      </c>
      <c r="K1547" s="46"/>
      <c r="L1547" s="45"/>
      <c r="M1547" s="47">
        <v>30</v>
      </c>
      <c r="N1547" s="45" t="s">
        <v>47</v>
      </c>
      <c r="O1547" s="45" t="s">
        <v>6685</v>
      </c>
      <c r="P1547" s="45" t="s">
        <v>7051</v>
      </c>
      <c r="Q1547" s="45" t="s">
        <v>7052</v>
      </c>
      <c r="R1547" s="29">
        <v>1.9</v>
      </c>
      <c r="S1547" s="30"/>
      <c r="T1547" s="31">
        <v>1.54</v>
      </c>
      <c r="U1547" s="9">
        <v>1.54</v>
      </c>
      <c r="V1547" s="29"/>
      <c r="W1547" s="30"/>
      <c r="X1547" s="30"/>
      <c r="Y1547" s="30"/>
      <c r="Z1547" s="30"/>
      <c r="AA1547" s="30"/>
      <c r="AB1547" s="30"/>
      <c r="AC1547" s="30"/>
      <c r="AD1547" s="30"/>
      <c r="AE1547" s="32"/>
      <c r="AN1547" s="33">
        <v>1.9</v>
      </c>
      <c r="AO1547" s="17" t="s">
        <v>51</v>
      </c>
      <c r="AP1547" s="32" t="s">
        <v>52</v>
      </c>
      <c r="AQ1547" s="17" t="e">
        <f>AVERAGE(SMALL(AE1547:AI1547,1),SMALL(AE1547:AI1547,2))</f>
        <v>#NUM!</v>
      </c>
      <c r="AR1547" s="17" t="e">
        <f>IF(R1547 &lt;=( AVERAGE(SMALL(AE1547:AI1547,1),SMALL(AE1547:AI1547,2))), R1547, "")</f>
        <v>#NUM!</v>
      </c>
      <c r="AS1547" s="17" t="e">
        <f>AVERAGE(SMALL(AJ1547:AM1547,1),SMALL(AJ1547:AM1547,2))</f>
        <v>#NUM!</v>
      </c>
      <c r="AT1547" s="17">
        <f>T1547*1.075</f>
        <v>1.6555</v>
      </c>
      <c r="AU1547" s="17">
        <f>U1547*1.075</f>
        <v>1.6555</v>
      </c>
      <c r="AV1547" s="30">
        <f>MIN(AN1547,AT1547,AU1547)</f>
        <v>1.6555</v>
      </c>
      <c r="AW1547" s="17" t="s">
        <v>75</v>
      </c>
      <c r="AX1547" s="17" t="s">
        <v>76</v>
      </c>
      <c r="AY1547" s="33">
        <v>1.655</v>
      </c>
      <c r="AZ1547" s="34">
        <f>IF(AND(AY1547&gt;0,AY1547&lt;=10),AY1547*0.25,IF(AND(AY1547&gt;10,AY1547&lt;=50),AY1547*0.17,IF(AND(AY1547&gt;10,AY1547&lt;=100),AY1547*0.12,IF(AY1547&gt;100,AY1547*0.1))))</f>
        <v>0.41375000000000001</v>
      </c>
      <c r="BA1547" s="35">
        <f>AZ1547+AY1547</f>
        <v>2.0687500000000001</v>
      </c>
      <c r="BB1547" s="33">
        <f>BA1547+BA1547*0.08</f>
        <v>2.2342500000000003</v>
      </c>
    </row>
    <row r="1548" spans="1:116" s="17" customFormat="1" ht="30">
      <c r="A1548" s="43" t="s">
        <v>6683</v>
      </c>
      <c r="B1548" s="23">
        <v>1619</v>
      </c>
      <c r="C1548" s="44">
        <v>765</v>
      </c>
      <c r="D1548" s="44"/>
      <c r="E1548" s="45" t="s">
        <v>6993</v>
      </c>
      <c r="F1548" s="45" t="s">
        <v>6991</v>
      </c>
      <c r="G1548" s="35" t="s">
        <v>3433</v>
      </c>
      <c r="H1548" s="48" t="s">
        <v>6994</v>
      </c>
      <c r="I1548" s="45" t="s">
        <v>106</v>
      </c>
      <c r="J1548" s="45" t="s">
        <v>2324</v>
      </c>
      <c r="K1548" s="46"/>
      <c r="L1548" s="45"/>
      <c r="M1548" s="47">
        <v>28</v>
      </c>
      <c r="N1548" s="45" t="s">
        <v>47</v>
      </c>
      <c r="O1548" s="45" t="s">
        <v>6685</v>
      </c>
      <c r="P1548" s="45" t="s">
        <v>6790</v>
      </c>
      <c r="Q1548" s="45" t="s">
        <v>6995</v>
      </c>
      <c r="R1548" s="29">
        <v>2.17</v>
      </c>
      <c r="S1548" s="30"/>
      <c r="T1548" s="31">
        <v>1.76</v>
      </c>
      <c r="U1548" s="9">
        <v>1.76</v>
      </c>
      <c r="V1548" s="29"/>
      <c r="W1548" s="30"/>
      <c r="X1548" s="30"/>
      <c r="Y1548" s="30"/>
      <c r="Z1548" s="30"/>
      <c r="AA1548" s="30"/>
      <c r="AB1548" s="30"/>
      <c r="AC1548" s="30"/>
      <c r="AD1548" s="30"/>
      <c r="AE1548" s="32"/>
      <c r="AI1548" s="17">
        <v>2.3660000000000001</v>
      </c>
      <c r="AJ1548" s="17">
        <v>1.7</v>
      </c>
      <c r="AN1548" s="33">
        <v>1.7</v>
      </c>
      <c r="AO1548" s="17" t="s">
        <v>380</v>
      </c>
      <c r="AP1548" s="32" t="s">
        <v>381</v>
      </c>
      <c r="AQ1548" s="17" t="e">
        <f>AVERAGE(SMALL(AE1548:AI1548,1),SMALL(AE1548:AI1548,2))</f>
        <v>#NUM!</v>
      </c>
      <c r="AR1548" s="17" t="e">
        <f>IF(R1548 &lt;=( AVERAGE(SMALL(AE1548:AI1548,1),SMALL(AE1548:AI1548,2))), R1548, "")</f>
        <v>#NUM!</v>
      </c>
      <c r="AS1548" s="17" t="e">
        <f>AVERAGE(SMALL(AJ1548:AM1548,1),SMALL(AJ1548:AM1548,2))</f>
        <v>#NUM!</v>
      </c>
      <c r="AT1548" s="17">
        <f>T1548*1.075</f>
        <v>1.8919999999999999</v>
      </c>
      <c r="AU1548" s="17">
        <f>U1548*1.075</f>
        <v>1.8919999999999999</v>
      </c>
      <c r="AV1548" s="30">
        <f>MIN(AN1548,AT1548,AU1548)</f>
        <v>1.7</v>
      </c>
      <c r="AW1548" s="17" t="s">
        <v>380</v>
      </c>
      <c r="AX1548" s="17" t="s">
        <v>381</v>
      </c>
      <c r="AY1548" s="33">
        <v>1.7</v>
      </c>
      <c r="AZ1548" s="34">
        <f>IF(AND(AY1548&gt;0,AY1548&lt;=10),AY1548*0.25,IF(AND(AY1548&gt;10,AY1548&lt;=50),AY1548*0.17,IF(AND(AY1548&gt;10,AY1548&lt;=100),AY1548*0.12,IF(AY1548&gt;100,AY1548*0.1))))</f>
        <v>0.42499999999999999</v>
      </c>
      <c r="BA1548" s="35">
        <f>AZ1548+AY1548</f>
        <v>2.125</v>
      </c>
      <c r="BB1548" s="33">
        <f>BA1548+BA1548*0.08</f>
        <v>2.2949999999999999</v>
      </c>
    </row>
    <row r="1549" spans="1:116" s="17" customFormat="1" ht="30">
      <c r="A1549" s="43" t="s">
        <v>6683</v>
      </c>
      <c r="B1549" s="23">
        <v>1632</v>
      </c>
      <c r="C1549" s="44">
        <v>456</v>
      </c>
      <c r="D1549" s="44"/>
      <c r="E1549" s="45" t="s">
        <v>7018</v>
      </c>
      <c r="F1549" s="45" t="s">
        <v>1291</v>
      </c>
      <c r="G1549" s="35" t="s">
        <v>1292</v>
      </c>
      <c r="H1549" s="48" t="s">
        <v>60</v>
      </c>
      <c r="I1549" s="45" t="s">
        <v>45</v>
      </c>
      <c r="J1549" s="45" t="s">
        <v>2471</v>
      </c>
      <c r="K1549" s="46"/>
      <c r="L1549" s="45"/>
      <c r="M1549" s="47">
        <v>28</v>
      </c>
      <c r="N1549" s="45" t="s">
        <v>47</v>
      </c>
      <c r="O1549" s="45" t="s">
        <v>6685</v>
      </c>
      <c r="P1549" s="45" t="s">
        <v>609</v>
      </c>
      <c r="Q1549" s="45" t="s">
        <v>7021</v>
      </c>
      <c r="R1549" s="29">
        <v>2.87</v>
      </c>
      <c r="S1549" s="30"/>
      <c r="T1549" s="31">
        <v>2</v>
      </c>
      <c r="U1549" s="9">
        <v>2</v>
      </c>
      <c r="V1549" s="29"/>
      <c r="W1549" s="30"/>
      <c r="X1549" s="30">
        <v>2.19</v>
      </c>
      <c r="Y1549" s="30"/>
      <c r="Z1549" s="30">
        <v>3.55</v>
      </c>
      <c r="AA1549" s="30"/>
      <c r="AB1549" s="30"/>
      <c r="AC1549" s="30"/>
      <c r="AD1549" s="30"/>
      <c r="AE1549" s="32"/>
      <c r="AF1549" s="17">
        <v>1.3608</v>
      </c>
      <c r="AG1549" s="17">
        <v>2.1880000000000002</v>
      </c>
      <c r="AI1549" s="17">
        <v>3.55</v>
      </c>
      <c r="AN1549" s="33">
        <v>1.7744</v>
      </c>
      <c r="AO1549" s="17" t="s">
        <v>213</v>
      </c>
      <c r="AP1549" s="32" t="s">
        <v>214</v>
      </c>
      <c r="AQ1549" s="17">
        <f>AVERAGE(SMALL(AE1549:AI1549,1),SMALL(AE1549:AI1549,2))</f>
        <v>1.7744</v>
      </c>
      <c r="AR1549" s="17" t="str">
        <f>IF(R1549 &lt;=( AVERAGE(SMALL(AE1549:AI1549,1),SMALL(AE1549:AI1549,2))), R1549, "")</f>
        <v/>
      </c>
      <c r="AS1549" s="17" t="e">
        <f>AVERAGE(SMALL(AJ1549:AM1549,1),SMALL(AJ1549:AM1549,2))</f>
        <v>#NUM!</v>
      </c>
      <c r="AT1549" s="17">
        <f>T1549*1.075</f>
        <v>2.15</v>
      </c>
      <c r="AU1549" s="17">
        <f>U1549*1.075</f>
        <v>2.15</v>
      </c>
      <c r="AV1549" s="30">
        <f>MIN(AN1549,AT1549,AU1549)</f>
        <v>1.7744</v>
      </c>
      <c r="AW1549" s="17" t="s">
        <v>215</v>
      </c>
      <c r="AX1549" s="17" t="s">
        <v>214</v>
      </c>
      <c r="AY1549" s="33">
        <v>1.77</v>
      </c>
      <c r="AZ1549" s="34">
        <f>IF(AND(AY1549&gt;0,AY1549&lt;=10),AY1549*0.25,IF(AND(AY1549&gt;10,AY1549&lt;=50),AY1549*0.17,IF(AND(AY1549&gt;10,AY1549&lt;=100),AY1549*0.12,IF(AY1549&gt;100,AY1549*0.1))))</f>
        <v>0.4425</v>
      </c>
      <c r="BA1549" s="35">
        <f>AZ1549+AY1549</f>
        <v>2.2124999999999999</v>
      </c>
      <c r="BB1549" s="33">
        <f>BA1549+BA1549*0.08</f>
        <v>2.3895</v>
      </c>
    </row>
    <row r="1550" spans="1:116" s="17" customFormat="1" ht="30">
      <c r="A1550" s="43" t="s">
        <v>6683</v>
      </c>
      <c r="B1550" s="23">
        <v>1524</v>
      </c>
      <c r="C1550" s="44">
        <v>25</v>
      </c>
      <c r="D1550" s="44"/>
      <c r="E1550" s="45" t="s">
        <v>6704</v>
      </c>
      <c r="F1550" s="45" t="s">
        <v>5233</v>
      </c>
      <c r="G1550" s="35" t="s">
        <v>369</v>
      </c>
      <c r="H1550" s="48" t="s">
        <v>105</v>
      </c>
      <c r="I1550" s="45" t="s">
        <v>106</v>
      </c>
      <c r="J1550" s="45" t="s">
        <v>2100</v>
      </c>
      <c r="K1550" s="46"/>
      <c r="L1550" s="45"/>
      <c r="M1550" s="47">
        <v>30</v>
      </c>
      <c r="N1550" s="45" t="s">
        <v>47</v>
      </c>
      <c r="O1550" s="45" t="s">
        <v>6685</v>
      </c>
      <c r="P1550" s="45" t="s">
        <v>609</v>
      </c>
      <c r="Q1550" s="45" t="s">
        <v>6705</v>
      </c>
      <c r="R1550" s="29">
        <v>2.5099999999999998</v>
      </c>
      <c r="S1550" s="30"/>
      <c r="T1550" s="31">
        <v>1.69</v>
      </c>
      <c r="U1550" s="9">
        <v>1.69</v>
      </c>
      <c r="V1550" s="29">
        <v>2.02</v>
      </c>
      <c r="W1550" s="30"/>
      <c r="X1550" s="30"/>
      <c r="Y1550" s="30"/>
      <c r="Z1550" s="30">
        <v>3</v>
      </c>
      <c r="AA1550" s="30"/>
      <c r="AB1550" s="30"/>
      <c r="AC1550" s="30"/>
      <c r="AD1550" s="30"/>
      <c r="AE1550" s="32">
        <v>2.02</v>
      </c>
      <c r="AN1550" s="33">
        <v>2.5099999999999998</v>
      </c>
      <c r="AO1550" s="17" t="s">
        <v>51</v>
      </c>
      <c r="AP1550" s="32" t="s">
        <v>52</v>
      </c>
      <c r="AQ1550" s="17" t="e">
        <f>AVERAGE(SMALL(AE1550:AI1550,1),SMALL(AE1550:AI1550,2))</f>
        <v>#NUM!</v>
      </c>
      <c r="AR1550" s="17" t="e">
        <f>IF(R1550 &lt;=( AVERAGE(SMALL(AE1550:AI1550,1),SMALL(AE1550:AI1550,2))), R1550, "")</f>
        <v>#NUM!</v>
      </c>
      <c r="AS1550" s="17" t="e">
        <f>AVERAGE(SMALL(AJ1550:AM1550,1),SMALL(AJ1550:AM1550,2))</f>
        <v>#NUM!</v>
      </c>
      <c r="AT1550" s="17">
        <f>T1550*1.075</f>
        <v>1.8167499999999999</v>
      </c>
      <c r="AU1550" s="17">
        <f>U1550*1.075</f>
        <v>1.8167499999999999</v>
      </c>
      <c r="AV1550" s="30">
        <f>MIN(AN1550,AT1550,AU1550)</f>
        <v>1.8167499999999999</v>
      </c>
      <c r="AW1550" s="17" t="s">
        <v>75</v>
      </c>
      <c r="AX1550" s="17" t="s">
        <v>76</v>
      </c>
      <c r="AY1550" s="33">
        <v>1.82</v>
      </c>
      <c r="AZ1550" s="34">
        <f>IF(AND(AY1550&gt;0,AY1550&lt;=10),AY1550*0.25,IF(AND(AY1550&gt;10,AY1550&lt;=50),AY1550*0.17,IF(AND(AY1550&gt;10,AY1550&lt;=100),AY1550*0.12,IF(AY1550&gt;100,AY1550*0.1))))</f>
        <v>0.45500000000000002</v>
      </c>
      <c r="BA1550" s="35">
        <f>AZ1550+AY1550</f>
        <v>2.2749999999999999</v>
      </c>
      <c r="BB1550" s="33">
        <f>BA1550+BA1550*0.08</f>
        <v>2.4569999999999999</v>
      </c>
    </row>
    <row r="1551" spans="1:116" s="17" customFormat="1" ht="45">
      <c r="A1551" s="43" t="s">
        <v>6683</v>
      </c>
      <c r="B1551" s="23">
        <v>1540</v>
      </c>
      <c r="C1551" s="44">
        <v>3499</v>
      </c>
      <c r="D1551" s="44"/>
      <c r="E1551" s="45" t="s">
        <v>6757</v>
      </c>
      <c r="F1551" s="45" t="s">
        <v>695</v>
      </c>
      <c r="G1551" s="35" t="s">
        <v>693</v>
      </c>
      <c r="H1551" s="48" t="s">
        <v>700</v>
      </c>
      <c r="I1551" s="45" t="s">
        <v>45</v>
      </c>
      <c r="J1551" s="45" t="s">
        <v>6722</v>
      </c>
      <c r="K1551" s="46"/>
      <c r="L1551" s="45"/>
      <c r="M1551" s="47">
        <v>30</v>
      </c>
      <c r="N1551" s="45" t="s">
        <v>47</v>
      </c>
      <c r="O1551" s="45" t="s">
        <v>6685</v>
      </c>
      <c r="P1551" s="45" t="s">
        <v>6758</v>
      </c>
      <c r="Q1551" s="45" t="s">
        <v>6759</v>
      </c>
      <c r="R1551" s="29">
        <v>2.09</v>
      </c>
      <c r="S1551" s="30"/>
      <c r="T1551" s="31">
        <v>1.7</v>
      </c>
      <c r="U1551" s="9">
        <v>1.7</v>
      </c>
      <c r="V1551" s="29">
        <v>1.75</v>
      </c>
      <c r="W1551" s="30"/>
      <c r="X1551" s="30"/>
      <c r="Y1551" s="30"/>
      <c r="Z1551" s="30">
        <v>2.4300000000000002</v>
      </c>
      <c r="AA1551" s="30"/>
      <c r="AB1551" s="30"/>
      <c r="AC1551" s="30"/>
      <c r="AD1551" s="30"/>
      <c r="AE1551" s="32">
        <v>1.75</v>
      </c>
      <c r="AH1551" s="17">
        <v>0.96</v>
      </c>
      <c r="AI1551" s="17">
        <v>2.4300000000000002</v>
      </c>
      <c r="AN1551" s="33">
        <v>1.83</v>
      </c>
      <c r="AO1551" s="17" t="s">
        <v>338</v>
      </c>
      <c r="AP1551" s="32" t="s">
        <v>339</v>
      </c>
      <c r="AQ1551" s="17">
        <f>AVERAGE(SMALL(AE1551:AI1551,1),SMALL(AE1551:AI1551,2))</f>
        <v>1.355</v>
      </c>
      <c r="AR1551" s="17" t="str">
        <f>IF(R1551 &lt;=( AVERAGE(SMALL(AE1551:AI1551,1),SMALL(AE1551:AI1551,2))), R1551, "")</f>
        <v/>
      </c>
      <c r="AS1551" s="17" t="e">
        <f>AVERAGE(SMALL(AJ1551:AM1551,1),SMALL(AJ1551:AM1551,2))</f>
        <v>#NUM!</v>
      </c>
      <c r="AT1551" s="17">
        <f>T1551*1.075</f>
        <v>1.8274999999999999</v>
      </c>
      <c r="AU1551" s="17">
        <f>U1551*1.075</f>
        <v>1.8274999999999999</v>
      </c>
      <c r="AV1551" s="30">
        <f>MIN(AN1551,AT1551,AU1551)</f>
        <v>1.8274999999999999</v>
      </c>
      <c r="AW1551" s="17" t="s">
        <v>75</v>
      </c>
      <c r="AX1551" s="17" t="s">
        <v>76</v>
      </c>
      <c r="AY1551" s="33">
        <v>1.8274999999999999</v>
      </c>
      <c r="AZ1551" s="34">
        <f>IF(AND(AY1551&gt;0,AY1551&lt;=10),AY1551*0.25,IF(AND(AY1551&gt;10,AY1551&lt;=50),AY1551*0.17,IF(AND(AY1551&gt;10,AY1551&lt;=100),AY1551*0.12,IF(AY1551&gt;100,AY1551*0.1))))</f>
        <v>0.45687499999999998</v>
      </c>
      <c r="BA1551" s="35">
        <f>AZ1551+AY1551</f>
        <v>2.2843749999999998</v>
      </c>
      <c r="BB1551" s="33">
        <f>BA1551+BA1551*0.08</f>
        <v>2.4671249999999998</v>
      </c>
    </row>
    <row r="1552" spans="1:116" s="17" customFormat="1" ht="30">
      <c r="A1552" s="43" t="s">
        <v>6683</v>
      </c>
      <c r="B1552" s="23">
        <v>1585</v>
      </c>
      <c r="C1552" s="44">
        <v>322</v>
      </c>
      <c r="D1552" s="44"/>
      <c r="E1552" s="45" t="s">
        <v>6897</v>
      </c>
      <c r="F1552" s="45" t="s">
        <v>3279</v>
      </c>
      <c r="G1552" s="35" t="s">
        <v>1081</v>
      </c>
      <c r="H1552" s="48" t="s">
        <v>537</v>
      </c>
      <c r="I1552" s="45" t="s">
        <v>45</v>
      </c>
      <c r="J1552" s="45" t="s">
        <v>2471</v>
      </c>
      <c r="K1552" s="46"/>
      <c r="L1552" s="45"/>
      <c r="M1552" s="47">
        <v>28</v>
      </c>
      <c r="N1552" s="45" t="s">
        <v>47</v>
      </c>
      <c r="O1552" s="45" t="s">
        <v>6685</v>
      </c>
      <c r="P1552" s="45" t="s">
        <v>6898</v>
      </c>
      <c r="Q1552" s="45" t="s">
        <v>6899</v>
      </c>
      <c r="R1552" s="29">
        <v>3.37</v>
      </c>
      <c r="S1552" s="30"/>
      <c r="T1552" s="31">
        <v>2.15</v>
      </c>
      <c r="U1552" s="9">
        <v>2.15</v>
      </c>
      <c r="V1552" s="29">
        <v>2.4500000000000002</v>
      </c>
      <c r="W1552" s="30"/>
      <c r="X1552" s="30"/>
      <c r="Y1552" s="30"/>
      <c r="Z1552" s="30">
        <v>4.29</v>
      </c>
      <c r="AA1552" s="30"/>
      <c r="AB1552" s="30"/>
      <c r="AC1552" s="30"/>
      <c r="AD1552" s="30"/>
      <c r="AE1552" s="32">
        <v>2.4500000000000002</v>
      </c>
      <c r="AF1552" s="17">
        <v>1.6856</v>
      </c>
      <c r="AG1552" s="17">
        <v>2.1177000000000001</v>
      </c>
      <c r="AI1552" s="17">
        <v>4.29</v>
      </c>
      <c r="AN1552" s="33">
        <v>1.901</v>
      </c>
      <c r="AO1552" s="17" t="s">
        <v>213</v>
      </c>
      <c r="AP1552" s="32" t="s">
        <v>214</v>
      </c>
      <c r="AQ1552" s="17">
        <f>AVERAGE(SMALL(AE1552:AI1552,1),SMALL(AE1552:AI1552,2))</f>
        <v>1.9016500000000001</v>
      </c>
      <c r="AR1552" s="17" t="str">
        <f>IF(R1552 &lt;=( AVERAGE(SMALL(AE1552:AI1552,1),SMALL(AE1552:AI1552,2))), R1552, "")</f>
        <v/>
      </c>
      <c r="AS1552" s="17" t="e">
        <f>AVERAGE(SMALL(AJ1552:AM1552,1),SMALL(AJ1552:AM1552,2))</f>
        <v>#NUM!</v>
      </c>
      <c r="AT1552" s="17">
        <f>T1552*1.075</f>
        <v>2.3112499999999998</v>
      </c>
      <c r="AU1552" s="17">
        <f>U1552*1.075</f>
        <v>2.3112499999999998</v>
      </c>
      <c r="AV1552" s="30">
        <f>MIN(AN1552,AT1552,AU1552)</f>
        <v>1.901</v>
      </c>
      <c r="AW1552" s="17" t="s">
        <v>75</v>
      </c>
      <c r="AX1552" s="17" t="s">
        <v>76</v>
      </c>
      <c r="AY1552" s="33">
        <v>1.901</v>
      </c>
      <c r="AZ1552" s="34">
        <f>IF(AND(AY1552&gt;0,AY1552&lt;=10),AY1552*0.25,IF(AND(AY1552&gt;10,AY1552&lt;=50),AY1552*0.17,IF(AND(AY1552&gt;10,AY1552&lt;=100),AY1552*0.12,IF(AY1552&gt;100,AY1552*0.1))))</f>
        <v>0.47525000000000001</v>
      </c>
      <c r="BA1552" s="35">
        <f>AZ1552+AY1552</f>
        <v>2.3762500000000002</v>
      </c>
      <c r="BB1552" s="33">
        <f>BA1552+BA1552*0.08</f>
        <v>2.5663500000000004</v>
      </c>
    </row>
    <row r="1553" spans="1:116" s="17" customFormat="1" ht="30">
      <c r="A1553" s="43" t="s">
        <v>6683</v>
      </c>
      <c r="B1553" s="23">
        <v>1642</v>
      </c>
      <c r="C1553" s="44">
        <v>3493</v>
      </c>
      <c r="D1553" s="44"/>
      <c r="E1553" s="45" t="s">
        <v>7053</v>
      </c>
      <c r="F1553" s="45" t="s">
        <v>7054</v>
      </c>
      <c r="G1553" s="35" t="s">
        <v>2391</v>
      </c>
      <c r="H1553" s="48" t="s">
        <v>2387</v>
      </c>
      <c r="I1553" s="45" t="s">
        <v>45</v>
      </c>
      <c r="J1553" s="45" t="s">
        <v>6784</v>
      </c>
      <c r="K1553" s="46"/>
      <c r="L1553" s="45"/>
      <c r="M1553" s="47">
        <v>10</v>
      </c>
      <c r="N1553" s="45" t="s">
        <v>47</v>
      </c>
      <c r="O1553" s="45" t="s">
        <v>6685</v>
      </c>
      <c r="P1553" s="45" t="s">
        <v>609</v>
      </c>
      <c r="Q1553" s="45" t="s">
        <v>7055</v>
      </c>
      <c r="R1553" s="29">
        <v>2.94</v>
      </c>
      <c r="S1553" s="30"/>
      <c r="T1553" s="31">
        <v>1.8</v>
      </c>
      <c r="U1553" s="9">
        <v>1.8</v>
      </c>
      <c r="V1553" s="29"/>
      <c r="W1553" s="30"/>
      <c r="X1553" s="30"/>
      <c r="Y1553" s="30"/>
      <c r="Z1553" s="30">
        <v>2.94</v>
      </c>
      <c r="AA1553" s="30"/>
      <c r="AB1553" s="30"/>
      <c r="AC1553" s="30"/>
      <c r="AD1553" s="30"/>
      <c r="AE1553" s="32"/>
      <c r="AK1553" s="17">
        <v>2.3969999999999998</v>
      </c>
      <c r="AN1553" s="33">
        <v>2.3969999999999998</v>
      </c>
      <c r="AO1553" s="17" t="s">
        <v>380</v>
      </c>
      <c r="AP1553" s="32" t="s">
        <v>381</v>
      </c>
      <c r="AQ1553" s="17" t="e">
        <f>AVERAGE(SMALL(AE1553:AI1553,1),SMALL(AE1553:AI1553,2))</f>
        <v>#NUM!</v>
      </c>
      <c r="AR1553" s="17" t="e">
        <f>IF(R1553 &lt;=( AVERAGE(SMALL(AE1553:AI1553,1),SMALL(AE1553:AI1553,2))), R1553, "")</f>
        <v>#NUM!</v>
      </c>
      <c r="AS1553" s="17" t="e">
        <f>AVERAGE(SMALL(AJ1553:AM1553,1),SMALL(AJ1553:AM1553,2))</f>
        <v>#NUM!</v>
      </c>
      <c r="AT1553" s="17">
        <f>T1553*1.075</f>
        <v>1.9350000000000001</v>
      </c>
      <c r="AU1553" s="17">
        <f>U1553*1.075</f>
        <v>1.9350000000000001</v>
      </c>
      <c r="AV1553" s="30">
        <f>MIN(AN1553,AT1553,AU1553)</f>
        <v>1.9350000000000001</v>
      </c>
      <c r="AW1553" s="17" t="s">
        <v>75</v>
      </c>
      <c r="AX1553" s="17" t="s">
        <v>76</v>
      </c>
      <c r="AY1553" s="33">
        <v>1.94</v>
      </c>
      <c r="AZ1553" s="34">
        <f>IF(AND(AY1553&gt;0,AY1553&lt;=10),AY1553*0.25,IF(AND(AY1553&gt;10,AY1553&lt;=50),AY1553*0.17,IF(AND(AY1553&gt;10,AY1553&lt;=100),AY1553*0.12,IF(AY1553&gt;100,AY1553*0.1))))</f>
        <v>0.48499999999999999</v>
      </c>
      <c r="BA1553" s="35">
        <f>AZ1553+AY1553</f>
        <v>2.4249999999999998</v>
      </c>
      <c r="BB1553" s="33">
        <f>BA1553+BA1553*0.08</f>
        <v>2.6189999999999998</v>
      </c>
    </row>
    <row r="1554" spans="1:116" s="17" customFormat="1" ht="30">
      <c r="A1554" s="43" t="s">
        <v>6683</v>
      </c>
      <c r="B1554" s="23">
        <v>1588</v>
      </c>
      <c r="C1554" s="44">
        <v>1020</v>
      </c>
      <c r="D1554" s="44"/>
      <c r="E1554" s="45" t="s">
        <v>6905</v>
      </c>
      <c r="F1554" s="45" t="s">
        <v>1869</v>
      </c>
      <c r="G1554" s="35" t="s">
        <v>1870</v>
      </c>
      <c r="H1554" s="48" t="s">
        <v>6906</v>
      </c>
      <c r="I1554" s="45" t="s">
        <v>45</v>
      </c>
      <c r="J1554" s="45" t="s">
        <v>6907</v>
      </c>
      <c r="K1554" s="46"/>
      <c r="L1554" s="45"/>
      <c r="M1554" s="47">
        <v>10</v>
      </c>
      <c r="N1554" s="45" t="s">
        <v>47</v>
      </c>
      <c r="O1554" s="45" t="s">
        <v>6685</v>
      </c>
      <c r="P1554" s="45" t="s">
        <v>6737</v>
      </c>
      <c r="Q1554" s="45" t="s">
        <v>6908</v>
      </c>
      <c r="R1554" s="29">
        <v>2.2400000000000002</v>
      </c>
      <c r="S1554" s="30"/>
      <c r="T1554" s="31">
        <v>1.82</v>
      </c>
      <c r="U1554" s="9">
        <v>1.82</v>
      </c>
      <c r="V1554" s="29"/>
      <c r="W1554" s="30"/>
      <c r="X1554" s="30"/>
      <c r="Y1554" s="30"/>
      <c r="Z1554" s="30"/>
      <c r="AA1554" s="30"/>
      <c r="AB1554" s="30"/>
      <c r="AC1554" s="30"/>
      <c r="AD1554" s="30"/>
      <c r="AE1554" s="32"/>
      <c r="AN1554" s="33">
        <v>2.2400000000000002</v>
      </c>
      <c r="AO1554" s="17" t="s">
        <v>51</v>
      </c>
      <c r="AP1554" s="32" t="s">
        <v>52</v>
      </c>
      <c r="AQ1554" s="17" t="e">
        <f>AVERAGE(SMALL(AE1554:AI1554,1),SMALL(AE1554:AI1554,2))</f>
        <v>#NUM!</v>
      </c>
      <c r="AR1554" s="17" t="e">
        <f>IF(R1554 &lt;=( AVERAGE(SMALL(AE1554:AI1554,1),SMALL(AE1554:AI1554,2))), R1554, "")</f>
        <v>#NUM!</v>
      </c>
      <c r="AS1554" s="17" t="e">
        <f>AVERAGE(SMALL(AJ1554:AM1554,1),SMALL(AJ1554:AM1554,2))</f>
        <v>#NUM!</v>
      </c>
      <c r="AT1554" s="17">
        <f>T1554*1.075</f>
        <v>1.9564999999999999</v>
      </c>
      <c r="AU1554" s="17">
        <f>U1554*1.075</f>
        <v>1.9564999999999999</v>
      </c>
      <c r="AV1554" s="30">
        <f>MIN(AN1554,AT1554,AU1554)</f>
        <v>1.9564999999999999</v>
      </c>
      <c r="AW1554" s="17" t="s">
        <v>75</v>
      </c>
      <c r="AX1554" s="17" t="s">
        <v>76</v>
      </c>
      <c r="AY1554" s="33">
        <v>1.96</v>
      </c>
      <c r="AZ1554" s="34">
        <f>IF(AND(AY1554&gt;0,AY1554&lt;=10),AY1554*0.25,IF(AND(AY1554&gt;10,AY1554&lt;=50),AY1554*0.17,IF(AND(AY1554&gt;10,AY1554&lt;=100),AY1554*0.12,IF(AY1554&gt;100,AY1554*0.1))))</f>
        <v>0.49</v>
      </c>
      <c r="BA1554" s="35">
        <f>AZ1554+AY1554</f>
        <v>2.4500000000000002</v>
      </c>
      <c r="BB1554" s="33">
        <f>BA1554+BA1554*0.08</f>
        <v>2.6460000000000004</v>
      </c>
      <c r="BP1554" s="49"/>
      <c r="BQ1554" s="49"/>
      <c r="BR1554" s="49"/>
      <c r="BS1554" s="49"/>
      <c r="BT1554" s="49"/>
      <c r="BU1554" s="49"/>
      <c r="BV1554" s="49"/>
      <c r="BW1554" s="49"/>
      <c r="BX1554" s="49"/>
      <c r="BY1554" s="49"/>
      <c r="BZ1554" s="49"/>
      <c r="CA1554" s="49"/>
      <c r="CB1554" s="49"/>
      <c r="CC1554" s="49"/>
      <c r="CD1554" s="49"/>
      <c r="CE1554" s="49"/>
      <c r="CF1554" s="49"/>
      <c r="CG1554" s="49"/>
      <c r="CH1554" s="49"/>
      <c r="CI1554" s="49"/>
      <c r="CJ1554" s="49"/>
      <c r="CK1554" s="49"/>
      <c r="CL1554" s="49"/>
      <c r="CM1554" s="49"/>
      <c r="CN1554" s="49"/>
      <c r="CO1554" s="49"/>
      <c r="CP1554" s="49"/>
      <c r="CQ1554" s="49"/>
      <c r="CR1554" s="49"/>
      <c r="CS1554" s="49"/>
      <c r="CT1554" s="49"/>
      <c r="CU1554" s="49"/>
      <c r="CV1554" s="49"/>
      <c r="CW1554" s="49"/>
      <c r="CX1554" s="49"/>
      <c r="CY1554" s="49"/>
      <c r="CZ1554" s="49"/>
      <c r="DA1554" s="49"/>
      <c r="DB1554" s="49"/>
      <c r="DC1554" s="49"/>
      <c r="DD1554" s="49"/>
      <c r="DE1554" s="49"/>
      <c r="DF1554" s="49"/>
      <c r="DG1554" s="49"/>
      <c r="DH1554" s="49"/>
      <c r="DI1554" s="49"/>
      <c r="DJ1554" s="49"/>
      <c r="DK1554" s="49"/>
      <c r="DL1554" s="49"/>
    </row>
    <row r="1555" spans="1:116" s="17" customFormat="1" ht="30">
      <c r="A1555" s="43" t="s">
        <v>6683</v>
      </c>
      <c r="B1555" s="23">
        <v>1628</v>
      </c>
      <c r="C1555" s="44">
        <v>1019</v>
      </c>
      <c r="D1555" s="44"/>
      <c r="E1555" s="45" t="s">
        <v>7000</v>
      </c>
      <c r="F1555" s="45" t="s">
        <v>7011</v>
      </c>
      <c r="G1555" s="35" t="s">
        <v>1273</v>
      </c>
      <c r="H1555" s="48" t="s">
        <v>305</v>
      </c>
      <c r="I1555" s="45" t="s">
        <v>45</v>
      </c>
      <c r="J1555" s="45" t="s">
        <v>2324</v>
      </c>
      <c r="K1555" s="46"/>
      <c r="L1555" s="45"/>
      <c r="M1555" s="47">
        <v>28</v>
      </c>
      <c r="N1555" s="45" t="s">
        <v>47</v>
      </c>
      <c r="O1555" s="45" t="s">
        <v>6685</v>
      </c>
      <c r="P1555" s="45" t="s">
        <v>6790</v>
      </c>
      <c r="Q1555" s="45" t="s">
        <v>7012</v>
      </c>
      <c r="R1555" s="29">
        <v>4.54</v>
      </c>
      <c r="S1555" s="30"/>
      <c r="T1555" s="31">
        <v>3.68</v>
      </c>
      <c r="U1555" s="9">
        <v>3.68</v>
      </c>
      <c r="V1555" s="29"/>
      <c r="W1555" s="30"/>
      <c r="X1555" s="30"/>
      <c r="Y1555" s="30"/>
      <c r="Z1555" s="30"/>
      <c r="AA1555" s="30"/>
      <c r="AB1555" s="30"/>
      <c r="AC1555" s="30"/>
      <c r="AD1555" s="30"/>
      <c r="AE1555" s="32"/>
      <c r="AI1555" s="17">
        <v>1.99</v>
      </c>
      <c r="AN1555" s="33">
        <v>1.99</v>
      </c>
      <c r="AO1555" s="17" t="s">
        <v>380</v>
      </c>
      <c r="AP1555" s="32" t="s">
        <v>381</v>
      </c>
      <c r="AQ1555" s="17" t="e">
        <f>AVERAGE(SMALL(AE1555:AI1555,1),SMALL(AE1555:AI1555,2))</f>
        <v>#NUM!</v>
      </c>
      <c r="AR1555" s="17" t="e">
        <f>IF(R1555 &lt;=( AVERAGE(SMALL(AE1555:AI1555,1),SMALL(AE1555:AI1555,2))), R1555, "")</f>
        <v>#NUM!</v>
      </c>
      <c r="AS1555" s="17" t="e">
        <f>AVERAGE(SMALL(AJ1555:AM1555,1),SMALL(AJ1555:AM1555,2))</f>
        <v>#NUM!</v>
      </c>
      <c r="AT1555" s="17">
        <f>T1555*1.075</f>
        <v>3.956</v>
      </c>
      <c r="AU1555" s="17">
        <f>U1555*1.075</f>
        <v>3.956</v>
      </c>
      <c r="AV1555" s="30">
        <f>MIN(AN1555,AT1555,AU1555)</f>
        <v>1.99</v>
      </c>
      <c r="AW1555" s="17" t="s">
        <v>380</v>
      </c>
      <c r="AX1555" s="17" t="s">
        <v>381</v>
      </c>
      <c r="AY1555" s="33">
        <v>1.99</v>
      </c>
      <c r="AZ1555" s="34">
        <f>IF(AND(AY1555&gt;0,AY1555&lt;=10),AY1555*0.25,IF(AND(AY1555&gt;10,AY1555&lt;=50),AY1555*0.17,IF(AND(AY1555&gt;10,AY1555&lt;=100),AY1555*0.12,IF(AY1555&gt;100,AY1555*0.1))))</f>
        <v>0.4975</v>
      </c>
      <c r="BA1555" s="35">
        <f>AZ1555+AY1555</f>
        <v>2.4874999999999998</v>
      </c>
      <c r="BB1555" s="33">
        <f>BA1555+BA1555*0.08</f>
        <v>2.6864999999999997</v>
      </c>
    </row>
    <row r="1556" spans="1:116" s="17" customFormat="1" ht="30">
      <c r="A1556" s="43" t="s">
        <v>6683</v>
      </c>
      <c r="B1556" s="23">
        <v>1617</v>
      </c>
      <c r="C1556" s="44">
        <v>7004</v>
      </c>
      <c r="D1556" s="44"/>
      <c r="E1556" s="45" t="s">
        <v>6987</v>
      </c>
      <c r="F1556" s="45" t="s">
        <v>4911</v>
      </c>
      <c r="G1556" s="35" t="s">
        <v>3426</v>
      </c>
      <c r="H1556" s="48" t="s">
        <v>305</v>
      </c>
      <c r="I1556" s="45" t="s">
        <v>106</v>
      </c>
      <c r="J1556" s="45" t="s">
        <v>2100</v>
      </c>
      <c r="K1556" s="46"/>
      <c r="L1556" s="45"/>
      <c r="M1556" s="47">
        <v>30</v>
      </c>
      <c r="N1556" s="45" t="s">
        <v>47</v>
      </c>
      <c r="O1556" s="45" t="s">
        <v>6685</v>
      </c>
      <c r="P1556" s="45" t="s">
        <v>6816</v>
      </c>
      <c r="Q1556" s="45" t="s">
        <v>6989</v>
      </c>
      <c r="R1556" s="29">
        <v>3.15</v>
      </c>
      <c r="S1556" s="30"/>
      <c r="T1556" s="31">
        <v>2.5499999999999998</v>
      </c>
      <c r="U1556" s="9">
        <v>2.5499999999999998</v>
      </c>
      <c r="V1556" s="29"/>
      <c r="W1556" s="30"/>
      <c r="X1556" s="30"/>
      <c r="Y1556" s="30"/>
      <c r="Z1556" s="30"/>
      <c r="AA1556" s="30"/>
      <c r="AB1556" s="30"/>
      <c r="AC1556" s="30"/>
      <c r="AD1556" s="30"/>
      <c r="AE1556" s="32"/>
      <c r="AG1556" s="17">
        <v>2.6067</v>
      </c>
      <c r="AI1556" s="17">
        <v>1.45</v>
      </c>
      <c r="AN1556" s="33">
        <v>2.0283500000000001</v>
      </c>
      <c r="AO1556" s="17" t="s">
        <v>213</v>
      </c>
      <c r="AP1556" s="32" t="s">
        <v>214</v>
      </c>
      <c r="AQ1556" s="17">
        <f>AVERAGE(SMALL(AE1556:AI1556,1),SMALL(AE1556:AI1556,2))</f>
        <v>2.0283500000000001</v>
      </c>
      <c r="AR1556" s="17" t="str">
        <f>IF(R1556 &lt;=( AVERAGE(SMALL(AE1556:AI1556,1),SMALL(AE1556:AI1556,2))), R1556, "")</f>
        <v/>
      </c>
      <c r="AS1556" s="17" t="e">
        <f>AVERAGE(SMALL(AJ1556:AM1556,1),SMALL(AJ1556:AM1556,2))</f>
        <v>#NUM!</v>
      </c>
      <c r="AT1556" s="17">
        <f>T1556*1.075</f>
        <v>2.7412499999999995</v>
      </c>
      <c r="AU1556" s="17">
        <f>U1556*1.075</f>
        <v>2.7412499999999995</v>
      </c>
      <c r="AV1556" s="30">
        <f>MIN(AN1556,AT1556,AU1556)</f>
        <v>2.0283500000000001</v>
      </c>
      <c r="AW1556" s="17" t="s">
        <v>215</v>
      </c>
      <c r="AX1556" s="17" t="s">
        <v>214</v>
      </c>
      <c r="AY1556" s="33">
        <v>2.028</v>
      </c>
      <c r="AZ1556" s="34">
        <f>IF(AND(AY1556&gt;0,AY1556&lt;=10),AY1556*0.25,IF(AND(AY1556&gt;10,AY1556&lt;=50),AY1556*0.17,IF(AND(AY1556&gt;10,AY1556&lt;=100),AY1556*0.12,IF(AY1556&gt;100,AY1556*0.1))))</f>
        <v>0.50700000000000001</v>
      </c>
      <c r="BA1556" s="35">
        <f>AZ1556+AY1556</f>
        <v>2.5350000000000001</v>
      </c>
      <c r="BB1556" s="33">
        <f>BA1556+BA1556*0.08</f>
        <v>2.7378</v>
      </c>
    </row>
    <row r="1557" spans="1:116" s="17" customFormat="1" ht="30">
      <c r="A1557" s="43" t="s">
        <v>6683</v>
      </c>
      <c r="B1557" s="23">
        <v>1648</v>
      </c>
      <c r="C1557" s="44">
        <v>583</v>
      </c>
      <c r="D1557" s="44"/>
      <c r="E1557" s="45" t="s">
        <v>7066</v>
      </c>
      <c r="F1557" s="45" t="s">
        <v>6500</v>
      </c>
      <c r="G1557" s="35" t="s">
        <v>2397</v>
      </c>
      <c r="H1557" s="48" t="s">
        <v>171</v>
      </c>
      <c r="I1557" s="45" t="s">
        <v>45</v>
      </c>
      <c r="J1557" s="45" t="s">
        <v>2471</v>
      </c>
      <c r="K1557" s="46"/>
      <c r="L1557" s="45"/>
      <c r="M1557" s="47">
        <v>28</v>
      </c>
      <c r="N1557" s="45" t="s">
        <v>47</v>
      </c>
      <c r="O1557" s="45" t="s">
        <v>6685</v>
      </c>
      <c r="P1557" s="45" t="s">
        <v>6790</v>
      </c>
      <c r="Q1557" s="45" t="s">
        <v>7068</v>
      </c>
      <c r="R1557" s="29">
        <v>2.2400000000000002</v>
      </c>
      <c r="S1557" s="30"/>
      <c r="T1557" s="31">
        <v>1.92</v>
      </c>
      <c r="U1557" s="9">
        <v>1.92</v>
      </c>
      <c r="V1557" s="29">
        <v>2.75</v>
      </c>
      <c r="W1557" s="30">
        <v>1.73</v>
      </c>
      <c r="X1557" s="30"/>
      <c r="Y1557" s="30"/>
      <c r="Z1557" s="30">
        <v>3.11</v>
      </c>
      <c r="AA1557" s="30"/>
      <c r="AB1557" s="30"/>
      <c r="AC1557" s="30"/>
      <c r="AD1557" s="30"/>
      <c r="AE1557" s="32">
        <v>2.75</v>
      </c>
      <c r="AH1557" s="17">
        <v>1.65</v>
      </c>
      <c r="AN1557" s="33">
        <v>2.2000000000000002</v>
      </c>
      <c r="AO1557" s="17" t="s">
        <v>213</v>
      </c>
      <c r="AP1557" s="32" t="s">
        <v>214</v>
      </c>
      <c r="AQ1557" s="17">
        <f>AVERAGE(SMALL(AE1557:AI1557,1),SMALL(AE1557:AI1557,2))</f>
        <v>2.2000000000000002</v>
      </c>
      <c r="AR1557" s="17" t="str">
        <f>IF(R1557 &lt;=( AVERAGE(SMALL(AE1557:AI1557,1),SMALL(AE1557:AI1557,2))), R1557, "")</f>
        <v/>
      </c>
      <c r="AS1557" s="17" t="e">
        <f>AVERAGE(SMALL(AJ1557:AM1557,1),SMALL(AJ1557:AM1557,2))</f>
        <v>#NUM!</v>
      </c>
      <c r="AT1557" s="17">
        <f>T1557*1.075</f>
        <v>2.0640000000000001</v>
      </c>
      <c r="AU1557" s="17">
        <f>U1557*1.075</f>
        <v>2.0640000000000001</v>
      </c>
      <c r="AV1557" s="30">
        <f>MIN(AN1557,AT1557,AU1557)</f>
        <v>2.0640000000000001</v>
      </c>
      <c r="AW1557" s="17" t="s">
        <v>75</v>
      </c>
      <c r="AX1557" s="17" t="s">
        <v>76</v>
      </c>
      <c r="AY1557" s="33">
        <v>2.06</v>
      </c>
      <c r="AZ1557" s="34">
        <f>IF(AND(AY1557&gt;0,AY1557&lt;=10),AY1557*0.25,IF(AND(AY1557&gt;10,AY1557&lt;=50),AY1557*0.17,IF(AND(AY1557&gt;10,AY1557&lt;=100),AY1557*0.12,IF(AY1557&gt;100,AY1557*0.1))))</f>
        <v>0.51500000000000001</v>
      </c>
      <c r="BA1557" s="35">
        <f>AZ1557+AY1557</f>
        <v>2.5750000000000002</v>
      </c>
      <c r="BB1557" s="33">
        <f>BA1557+BA1557*0.08</f>
        <v>2.7810000000000001</v>
      </c>
    </row>
    <row r="1558" spans="1:116" s="17" customFormat="1" ht="30">
      <c r="A1558" s="43" t="s">
        <v>6683</v>
      </c>
      <c r="B1558" s="23">
        <v>1532</v>
      </c>
      <c r="C1558" s="44">
        <v>60</v>
      </c>
      <c r="D1558" s="44"/>
      <c r="E1558" s="45" t="s">
        <v>6721</v>
      </c>
      <c r="F1558" s="45" t="s">
        <v>6724</v>
      </c>
      <c r="G1558" s="35" t="s">
        <v>677</v>
      </c>
      <c r="H1558" s="48" t="s">
        <v>60</v>
      </c>
      <c r="I1558" s="45" t="s">
        <v>45</v>
      </c>
      <c r="J1558" s="45" t="s">
        <v>6722</v>
      </c>
      <c r="K1558" s="46"/>
      <c r="L1558" s="45"/>
      <c r="M1558" s="47">
        <v>30</v>
      </c>
      <c r="N1558" s="45" t="s">
        <v>47</v>
      </c>
      <c r="O1558" s="45" t="s">
        <v>6685</v>
      </c>
      <c r="P1558" s="45" t="s">
        <v>609</v>
      </c>
      <c r="Q1558" s="45" t="s">
        <v>6725</v>
      </c>
      <c r="R1558" s="29">
        <v>2.48</v>
      </c>
      <c r="S1558" s="30"/>
      <c r="T1558" s="31">
        <v>1.94</v>
      </c>
      <c r="U1558" s="9">
        <v>1.94</v>
      </c>
      <c r="V1558" s="29">
        <v>2.74</v>
      </c>
      <c r="W1558" s="30"/>
      <c r="X1558" s="30">
        <v>2.2200000000000002</v>
      </c>
      <c r="Y1558" s="30"/>
      <c r="Z1558" s="30">
        <v>4.21</v>
      </c>
      <c r="AA1558" s="30"/>
      <c r="AB1558" s="30"/>
      <c r="AC1558" s="30"/>
      <c r="AD1558" s="30"/>
      <c r="AE1558" s="32">
        <v>2.74</v>
      </c>
      <c r="AF1558" s="17">
        <v>2.4510000000000001</v>
      </c>
      <c r="AG1558" s="17">
        <v>2.2170000000000001</v>
      </c>
      <c r="AI1558" s="17">
        <v>4.21</v>
      </c>
      <c r="AN1558" s="33">
        <v>2.3340000000000001</v>
      </c>
      <c r="AO1558" s="17" t="s">
        <v>213</v>
      </c>
      <c r="AP1558" s="32" t="s">
        <v>214</v>
      </c>
      <c r="AQ1558" s="17">
        <f>AVERAGE(SMALL(AE1558:AI1558,1),SMALL(AE1558:AI1558,2))</f>
        <v>2.3340000000000001</v>
      </c>
      <c r="AR1558" s="17" t="str">
        <f>IF(R1558 &lt;=( AVERAGE(SMALL(AE1558:AI1558,1),SMALL(AE1558:AI1558,2))), R1558, "")</f>
        <v/>
      </c>
      <c r="AS1558" s="17" t="e">
        <f>AVERAGE(SMALL(AJ1558:AM1558,1),SMALL(AJ1558:AM1558,2))</f>
        <v>#NUM!</v>
      </c>
      <c r="AT1558" s="17">
        <f>T1558*1.075</f>
        <v>2.0854999999999997</v>
      </c>
      <c r="AU1558" s="17">
        <f>U1558*1.075</f>
        <v>2.0854999999999997</v>
      </c>
      <c r="AV1558" s="30">
        <f>MIN(AN1558,AT1558,AU1558)</f>
        <v>2.0854999999999997</v>
      </c>
      <c r="AW1558" s="17" t="s">
        <v>75</v>
      </c>
      <c r="AX1558" s="17" t="s">
        <v>76</v>
      </c>
      <c r="AY1558" s="33">
        <v>2.0855000000000001</v>
      </c>
      <c r="AZ1558" s="34">
        <f>IF(AND(AY1558&gt;0,AY1558&lt;=10),AY1558*0.25,IF(AND(AY1558&gt;10,AY1558&lt;=50),AY1558*0.17,IF(AND(AY1558&gt;10,AY1558&lt;=100),AY1558*0.12,IF(AY1558&gt;100,AY1558*0.1))))</f>
        <v>0.52137500000000003</v>
      </c>
      <c r="BA1558" s="35">
        <f>AZ1558+AY1558</f>
        <v>2.6068750000000001</v>
      </c>
      <c r="BB1558" s="33">
        <f>BA1558+BA1558*0.08</f>
        <v>2.8154250000000003</v>
      </c>
    </row>
    <row r="1559" spans="1:116" s="17" customFormat="1" ht="30">
      <c r="A1559" s="43" t="s">
        <v>6683</v>
      </c>
      <c r="B1559" s="23">
        <v>1545</v>
      </c>
      <c r="C1559" s="44">
        <v>107</v>
      </c>
      <c r="D1559" s="44"/>
      <c r="E1559" s="45" t="s">
        <v>6767</v>
      </c>
      <c r="F1559" s="45" t="s">
        <v>2732</v>
      </c>
      <c r="G1559" s="35" t="s">
        <v>2733</v>
      </c>
      <c r="H1559" s="48" t="s">
        <v>953</v>
      </c>
      <c r="I1559" s="45" t="s">
        <v>106</v>
      </c>
      <c r="J1559" s="45" t="s">
        <v>2539</v>
      </c>
      <c r="K1559" s="46"/>
      <c r="L1559" s="45"/>
      <c r="M1559" s="47">
        <v>28</v>
      </c>
      <c r="N1559" s="45" t="s">
        <v>47</v>
      </c>
      <c r="O1559" s="45" t="s">
        <v>6685</v>
      </c>
      <c r="P1559" s="45" t="s">
        <v>609</v>
      </c>
      <c r="Q1559" s="45" t="s">
        <v>6769</v>
      </c>
      <c r="R1559" s="29">
        <v>2.98</v>
      </c>
      <c r="S1559" s="30"/>
      <c r="T1559" s="31">
        <v>2.15</v>
      </c>
      <c r="U1559" s="9">
        <v>2.15</v>
      </c>
      <c r="V1559" s="29"/>
      <c r="W1559" s="30">
        <v>1.73</v>
      </c>
      <c r="X1559" s="30"/>
      <c r="Y1559" s="30"/>
      <c r="Z1559" s="30">
        <v>4.22</v>
      </c>
      <c r="AA1559" s="30"/>
      <c r="AB1559" s="30"/>
      <c r="AC1559" s="30"/>
      <c r="AD1559" s="30"/>
      <c r="AE1559" s="32"/>
      <c r="AF1559" s="17">
        <v>2.1223999999999998</v>
      </c>
      <c r="AG1559" s="17">
        <v>2.2130000000000001</v>
      </c>
      <c r="AH1559" s="17">
        <v>2.0699999999999998</v>
      </c>
      <c r="AN1559" s="33">
        <v>2.0962000000000001</v>
      </c>
      <c r="AO1559" s="17" t="s">
        <v>213</v>
      </c>
      <c r="AP1559" s="32" t="s">
        <v>214</v>
      </c>
      <c r="AQ1559" s="17">
        <f>AVERAGE(SMALL(AE1559:AI1559,1),SMALL(AE1559:AI1559,2))</f>
        <v>2.0961999999999996</v>
      </c>
      <c r="AR1559" s="17" t="str">
        <f>IF(R1559 &lt;=( AVERAGE(SMALL(AE1559:AI1559,1),SMALL(AE1559:AI1559,2))), R1559, "")</f>
        <v/>
      </c>
      <c r="AS1559" s="17" t="e">
        <f>AVERAGE(SMALL(AJ1559:AM1559,1),SMALL(AJ1559:AM1559,2))</f>
        <v>#NUM!</v>
      </c>
      <c r="AT1559" s="17">
        <f>T1559*1.075</f>
        <v>2.3112499999999998</v>
      </c>
      <c r="AU1559" s="17">
        <f>U1559*1.075</f>
        <v>2.3112499999999998</v>
      </c>
      <c r="AV1559" s="30">
        <f>MIN(AN1559,AT1559,AU1559)</f>
        <v>2.0962000000000001</v>
      </c>
      <c r="AW1559" s="17" t="s">
        <v>215</v>
      </c>
      <c r="AX1559" s="17" t="s">
        <v>214</v>
      </c>
      <c r="AY1559" s="33">
        <v>2.1</v>
      </c>
      <c r="AZ1559" s="34">
        <f>IF(AND(AY1559&gt;0,AY1559&lt;=10),AY1559*0.25,IF(AND(AY1559&gt;10,AY1559&lt;=50),AY1559*0.17,IF(AND(AY1559&gt;10,AY1559&lt;=100),AY1559*0.12,IF(AY1559&gt;100,AY1559*0.1))))</f>
        <v>0.52500000000000002</v>
      </c>
      <c r="BA1559" s="35">
        <f>AZ1559+AY1559</f>
        <v>2.625</v>
      </c>
      <c r="BB1559" s="33">
        <f>BA1559+BA1559*0.08</f>
        <v>2.835</v>
      </c>
    </row>
    <row r="1560" spans="1:116" s="17" customFormat="1" ht="30">
      <c r="A1560" s="43" t="s">
        <v>6683</v>
      </c>
      <c r="B1560" s="23">
        <v>1582</v>
      </c>
      <c r="C1560" s="44">
        <v>6927</v>
      </c>
      <c r="D1560" s="44"/>
      <c r="E1560" s="45" t="s">
        <v>6888</v>
      </c>
      <c r="F1560" s="45" t="s">
        <v>1000</v>
      </c>
      <c r="G1560" s="35" t="s">
        <v>997</v>
      </c>
      <c r="H1560" s="48" t="s">
        <v>1001</v>
      </c>
      <c r="I1560" s="45" t="s">
        <v>143</v>
      </c>
      <c r="J1560" s="45" t="s">
        <v>6889</v>
      </c>
      <c r="K1560" s="46"/>
      <c r="L1560" s="45"/>
      <c r="M1560" s="47">
        <v>14</v>
      </c>
      <c r="N1560" s="45" t="s">
        <v>47</v>
      </c>
      <c r="O1560" s="45" t="s">
        <v>6685</v>
      </c>
      <c r="P1560" s="45" t="s">
        <v>6816</v>
      </c>
      <c r="Q1560" s="45" t="s">
        <v>6890</v>
      </c>
      <c r="R1560" s="29">
        <v>3</v>
      </c>
      <c r="S1560" s="30"/>
      <c r="T1560" s="31">
        <v>2</v>
      </c>
      <c r="U1560" s="9">
        <v>2</v>
      </c>
      <c r="V1560" s="29">
        <v>2.23</v>
      </c>
      <c r="W1560" s="30"/>
      <c r="X1560" s="30"/>
      <c r="Y1560" s="30"/>
      <c r="Z1560" s="30">
        <v>3.76</v>
      </c>
      <c r="AA1560" s="30"/>
      <c r="AB1560" s="30"/>
      <c r="AC1560" s="30"/>
      <c r="AD1560" s="30"/>
      <c r="AE1560" s="32">
        <v>2.23</v>
      </c>
      <c r="AG1560" s="17">
        <v>1.97</v>
      </c>
      <c r="AN1560" s="33">
        <v>2.1</v>
      </c>
      <c r="AO1560" s="17" t="s">
        <v>213</v>
      </c>
      <c r="AP1560" s="32" t="s">
        <v>214</v>
      </c>
      <c r="AQ1560" s="17">
        <f>AVERAGE(SMALL(AE1560:AI1560,1),SMALL(AE1560:AI1560,2))</f>
        <v>2.1</v>
      </c>
      <c r="AR1560" s="17" t="str">
        <f>IF(R1560 &lt;=( AVERAGE(SMALL(AE1560:AI1560,1),SMALL(AE1560:AI1560,2))), R1560, "")</f>
        <v/>
      </c>
      <c r="AS1560" s="17" t="e">
        <f>AVERAGE(SMALL(AJ1560:AM1560,1),SMALL(AJ1560:AM1560,2))</f>
        <v>#NUM!</v>
      </c>
      <c r="AT1560" s="17">
        <f>T1560*1.075</f>
        <v>2.15</v>
      </c>
      <c r="AU1560" s="17">
        <f>U1560*1.075</f>
        <v>2.15</v>
      </c>
      <c r="AV1560" s="30">
        <f>MIN(AN1560,AT1560,AU1560)</f>
        <v>2.1</v>
      </c>
      <c r="AW1560" s="17" t="s">
        <v>215</v>
      </c>
      <c r="AX1560" s="17" t="s">
        <v>214</v>
      </c>
      <c r="AY1560" s="33">
        <v>2.1</v>
      </c>
      <c r="AZ1560" s="34">
        <f>IF(AND(AY1560&gt;0,AY1560&lt;=10),AY1560*0.25,IF(AND(AY1560&gt;10,AY1560&lt;=50),AY1560*0.17,IF(AND(AY1560&gt;10,AY1560&lt;=100),AY1560*0.12,IF(AY1560&gt;100,AY1560*0.1))))</f>
        <v>0.52500000000000002</v>
      </c>
      <c r="BA1560" s="35">
        <f>AZ1560+AY1560</f>
        <v>2.625</v>
      </c>
      <c r="BB1560" s="33">
        <f>BA1560+BA1560*0.08</f>
        <v>2.835</v>
      </c>
    </row>
    <row r="1561" spans="1:116" s="17" customFormat="1" ht="30">
      <c r="A1561" s="43" t="s">
        <v>6683</v>
      </c>
      <c r="B1561" s="23">
        <v>1580</v>
      </c>
      <c r="C1561" s="44">
        <v>7110</v>
      </c>
      <c r="D1561" s="44"/>
      <c r="E1561" s="45" t="s">
        <v>6878</v>
      </c>
      <c r="F1561" s="45" t="s">
        <v>6879</v>
      </c>
      <c r="G1561" s="35" t="s">
        <v>6880</v>
      </c>
      <c r="H1561" s="48" t="s">
        <v>705</v>
      </c>
      <c r="I1561" s="45" t="s">
        <v>229</v>
      </c>
      <c r="J1561" s="45" t="s">
        <v>6881</v>
      </c>
      <c r="K1561" s="46"/>
      <c r="L1561" s="45"/>
      <c r="M1561" s="47">
        <v>20</v>
      </c>
      <c r="N1561" s="45" t="s">
        <v>47</v>
      </c>
      <c r="O1561" s="45" t="s">
        <v>6685</v>
      </c>
      <c r="P1561" s="45" t="s">
        <v>6882</v>
      </c>
      <c r="Q1561" s="45" t="s">
        <v>6883</v>
      </c>
      <c r="R1561" s="29">
        <v>3.16</v>
      </c>
      <c r="S1561" s="30"/>
      <c r="T1561" s="31">
        <v>2.5299999999999998</v>
      </c>
      <c r="U1561" s="9">
        <v>2.5299999999999998</v>
      </c>
      <c r="V1561" s="29">
        <v>3.07</v>
      </c>
      <c r="W1561" s="30"/>
      <c r="X1561" s="30"/>
      <c r="Y1561" s="30"/>
      <c r="Z1561" s="30">
        <v>3.25</v>
      </c>
      <c r="AA1561" s="30"/>
      <c r="AB1561" s="30"/>
      <c r="AC1561" s="30"/>
      <c r="AD1561" s="30"/>
      <c r="AE1561" s="32">
        <v>3.07</v>
      </c>
      <c r="AG1561" s="17">
        <v>2.0489999999999999</v>
      </c>
      <c r="AI1561" s="17">
        <v>2.1659999999999999</v>
      </c>
      <c r="AK1561" s="17">
        <v>1.0759000000000001</v>
      </c>
      <c r="AN1561" s="33">
        <v>2.1074999999999999</v>
      </c>
      <c r="AO1561" s="17" t="s">
        <v>213</v>
      </c>
      <c r="AP1561" s="32" t="s">
        <v>214</v>
      </c>
      <c r="AQ1561" s="17">
        <f>AVERAGE(SMALL(AE1561:AI1561,1),SMALL(AE1561:AI1561,2))</f>
        <v>2.1074999999999999</v>
      </c>
      <c r="AR1561" s="17" t="str">
        <f>IF(R1561 &lt;=( AVERAGE(SMALL(AE1561:AI1561,1),SMALL(AE1561:AI1561,2))), R1561, "")</f>
        <v/>
      </c>
      <c r="AS1561" s="17" t="e">
        <f>AVERAGE(SMALL(AJ1561:AM1561,1),SMALL(AJ1561:AM1561,2))</f>
        <v>#NUM!</v>
      </c>
      <c r="AT1561" s="17">
        <f>T1561*1.075</f>
        <v>2.7197499999999999</v>
      </c>
      <c r="AU1561" s="17">
        <f>U1561*1.075</f>
        <v>2.7197499999999999</v>
      </c>
      <c r="AV1561" s="30">
        <f>MIN(AN1561,AT1561,AU1561)</f>
        <v>2.1074999999999999</v>
      </c>
      <c r="AW1561" s="17" t="s">
        <v>215</v>
      </c>
      <c r="AX1561" s="17" t="s">
        <v>214</v>
      </c>
      <c r="AY1561" s="33">
        <v>2.11</v>
      </c>
      <c r="AZ1561" s="34">
        <f>IF(AND(AY1561&gt;0,AY1561&lt;=10),AY1561*0.25,IF(AND(AY1561&gt;10,AY1561&lt;=50),AY1561*0.17,IF(AND(AY1561&gt;10,AY1561&lt;=100),AY1561*0.12,IF(AY1561&gt;100,AY1561*0.1))))</f>
        <v>0.52749999999999997</v>
      </c>
      <c r="BA1561" s="35">
        <f>AZ1561+AY1561</f>
        <v>2.6374999999999997</v>
      </c>
      <c r="BB1561" s="33">
        <f>BA1561+BA1561*0.08</f>
        <v>2.8484999999999996</v>
      </c>
    </row>
    <row r="1562" spans="1:116" s="17" customFormat="1" ht="30">
      <c r="A1562" s="43" t="s">
        <v>6683</v>
      </c>
      <c r="B1562" s="23">
        <v>1583</v>
      </c>
      <c r="C1562" s="44">
        <v>6926</v>
      </c>
      <c r="D1562" s="44"/>
      <c r="E1562" s="45" t="s">
        <v>6891</v>
      </c>
      <c r="F1562" s="45" t="s">
        <v>1000</v>
      </c>
      <c r="G1562" s="35" t="s">
        <v>997</v>
      </c>
      <c r="H1562" s="48" t="s">
        <v>340</v>
      </c>
      <c r="I1562" s="45" t="s">
        <v>143</v>
      </c>
      <c r="J1562" s="45" t="s">
        <v>6892</v>
      </c>
      <c r="K1562" s="46"/>
      <c r="L1562" s="45"/>
      <c r="M1562" s="47">
        <v>28</v>
      </c>
      <c r="N1562" s="45" t="s">
        <v>47</v>
      </c>
      <c r="O1562" s="45" t="s">
        <v>6685</v>
      </c>
      <c r="P1562" s="45" t="s">
        <v>6816</v>
      </c>
      <c r="Q1562" s="45" t="s">
        <v>6893</v>
      </c>
      <c r="R1562" s="29">
        <v>2.52</v>
      </c>
      <c r="S1562" s="30"/>
      <c r="T1562" s="31">
        <v>2</v>
      </c>
      <c r="U1562" s="9">
        <v>2</v>
      </c>
      <c r="V1562" s="29">
        <v>3.24</v>
      </c>
      <c r="W1562" s="30">
        <v>1.79</v>
      </c>
      <c r="X1562" s="30"/>
      <c r="Y1562" s="30"/>
      <c r="Z1562" s="30">
        <v>3.67</v>
      </c>
      <c r="AA1562" s="30"/>
      <c r="AB1562" s="30"/>
      <c r="AC1562" s="30"/>
      <c r="AD1562" s="30"/>
      <c r="AE1562" s="32">
        <v>3.24</v>
      </c>
      <c r="AG1562" s="17">
        <v>1.78</v>
      </c>
      <c r="AN1562" s="33">
        <v>2.5099999999999998</v>
      </c>
      <c r="AO1562" s="17" t="s">
        <v>213</v>
      </c>
      <c r="AP1562" s="32" t="s">
        <v>214</v>
      </c>
      <c r="AQ1562" s="17">
        <f>AVERAGE(SMALL(AE1562:AI1562,1),SMALL(AE1562:AI1562,2))</f>
        <v>2.5100000000000002</v>
      </c>
      <c r="AR1562" s="17" t="str">
        <f>IF(R1562 &lt;=( AVERAGE(SMALL(AE1562:AI1562,1),SMALL(AE1562:AI1562,2))), R1562, "")</f>
        <v/>
      </c>
      <c r="AS1562" s="17" t="e">
        <f>AVERAGE(SMALL(AJ1562:AM1562,1),SMALL(AJ1562:AM1562,2))</f>
        <v>#NUM!</v>
      </c>
      <c r="AT1562" s="17">
        <f>T1562*1.075</f>
        <v>2.15</v>
      </c>
      <c r="AU1562" s="17">
        <f>U1562*1.075</f>
        <v>2.15</v>
      </c>
      <c r="AV1562" s="30">
        <f>MIN(AN1562,AT1562,AU1562)</f>
        <v>2.15</v>
      </c>
      <c r="AW1562" s="17" t="s">
        <v>75</v>
      </c>
      <c r="AX1562" s="17" t="s">
        <v>76</v>
      </c>
      <c r="AY1562" s="33">
        <v>2.15</v>
      </c>
      <c r="AZ1562" s="34">
        <f>IF(AND(AY1562&gt;0,AY1562&lt;=10),AY1562*0.25,IF(AND(AY1562&gt;10,AY1562&lt;=50),AY1562*0.17,IF(AND(AY1562&gt;10,AY1562&lt;=100),AY1562*0.12,IF(AY1562&gt;100,AY1562*0.1))))</f>
        <v>0.53749999999999998</v>
      </c>
      <c r="BA1562" s="35">
        <f>AZ1562+AY1562</f>
        <v>2.6875</v>
      </c>
      <c r="BB1562" s="33">
        <f>BA1562+BA1562*0.08</f>
        <v>2.9024999999999999</v>
      </c>
    </row>
    <row r="1563" spans="1:116" s="17" customFormat="1" ht="195">
      <c r="A1563" s="43" t="s">
        <v>6683</v>
      </c>
      <c r="B1563" s="23">
        <v>1654</v>
      </c>
      <c r="C1563" s="44">
        <v>500</v>
      </c>
      <c r="D1563" s="44"/>
      <c r="E1563" s="45" t="s">
        <v>7089</v>
      </c>
      <c r="F1563" s="45" t="s">
        <v>7090</v>
      </c>
      <c r="G1563" s="35" t="s">
        <v>7085</v>
      </c>
      <c r="H1563" s="48" t="s">
        <v>7091</v>
      </c>
      <c r="I1563" s="45" t="s">
        <v>387</v>
      </c>
      <c r="J1563" s="45" t="s">
        <v>7092</v>
      </c>
      <c r="K1563" s="46"/>
      <c r="L1563" s="45"/>
      <c r="M1563" s="47">
        <v>40</v>
      </c>
      <c r="N1563" s="45" t="s">
        <v>47</v>
      </c>
      <c r="O1563" s="45" t="s">
        <v>6685</v>
      </c>
      <c r="P1563" s="45" t="s">
        <v>7093</v>
      </c>
      <c r="Q1563" s="45" t="s">
        <v>7094</v>
      </c>
      <c r="R1563" s="29">
        <v>2.58</v>
      </c>
      <c r="S1563" s="30"/>
      <c r="T1563" s="31">
        <v>2.09</v>
      </c>
      <c r="U1563" s="9">
        <v>2.09</v>
      </c>
      <c r="V1563" s="29"/>
      <c r="W1563" s="30"/>
      <c r="X1563" s="30"/>
      <c r="Y1563" s="30"/>
      <c r="Z1563" s="30"/>
      <c r="AA1563" s="30"/>
      <c r="AB1563" s="30"/>
      <c r="AC1563" s="30"/>
      <c r="AD1563" s="30"/>
      <c r="AE1563" s="32"/>
      <c r="AN1563" s="33">
        <v>2.58</v>
      </c>
      <c r="AO1563" s="17" t="s">
        <v>51</v>
      </c>
      <c r="AP1563" s="32" t="s">
        <v>52</v>
      </c>
      <c r="AQ1563" s="17" t="e">
        <f>AVERAGE(SMALL(AE1563:AI1563,1),SMALL(AE1563:AI1563,2))</f>
        <v>#NUM!</v>
      </c>
      <c r="AR1563" s="17" t="e">
        <f>IF(R1563 &lt;=( AVERAGE(SMALL(AE1563:AI1563,1),SMALL(AE1563:AI1563,2))), R1563, "")</f>
        <v>#NUM!</v>
      </c>
      <c r="AS1563" s="17" t="e">
        <f>AVERAGE(SMALL(AJ1563:AM1563,1),SMALL(AJ1563:AM1563,2))</f>
        <v>#NUM!</v>
      </c>
      <c r="AT1563" s="17">
        <f>T1563*1.075</f>
        <v>2.2467499999999996</v>
      </c>
      <c r="AU1563" s="17">
        <f>U1563*1.075</f>
        <v>2.2467499999999996</v>
      </c>
      <c r="AV1563" s="30">
        <f>MIN(AN1563,AT1563,AU1563)</f>
        <v>2.2467499999999996</v>
      </c>
      <c r="AW1563" s="17" t="s">
        <v>75</v>
      </c>
      <c r="AX1563" s="17" t="s">
        <v>76</v>
      </c>
      <c r="AY1563" s="33">
        <v>2.25</v>
      </c>
      <c r="AZ1563" s="34">
        <f>IF(AND(AY1563&gt;0,AY1563&lt;=10),AY1563*0.25,IF(AND(AY1563&gt;10,AY1563&lt;=50),AY1563*0.17,IF(AND(AY1563&gt;10,AY1563&lt;=100),AY1563*0.12,IF(AY1563&gt;100,AY1563*0.1))))</f>
        <v>0.5625</v>
      </c>
      <c r="BA1563" s="35">
        <f>AZ1563+AY1563</f>
        <v>2.8125</v>
      </c>
      <c r="BB1563" s="33">
        <f>BA1563+BA1563*0.08</f>
        <v>3.0375000000000001</v>
      </c>
    </row>
    <row r="1564" spans="1:116" s="17" customFormat="1" ht="30">
      <c r="A1564" s="43" t="s">
        <v>6683</v>
      </c>
      <c r="B1564" s="23">
        <v>1630</v>
      </c>
      <c r="C1564" s="44">
        <v>448</v>
      </c>
      <c r="D1564" s="44"/>
      <c r="E1564" s="45" t="s">
        <v>7013</v>
      </c>
      <c r="F1564" s="45" t="s">
        <v>7014</v>
      </c>
      <c r="G1564" s="35" t="s">
        <v>7015</v>
      </c>
      <c r="H1564" s="48" t="s">
        <v>537</v>
      </c>
      <c r="I1564" s="45" t="s">
        <v>45</v>
      </c>
      <c r="J1564" s="45" t="s">
        <v>2471</v>
      </c>
      <c r="K1564" s="46"/>
      <c r="L1564" s="45"/>
      <c r="M1564" s="47">
        <v>28</v>
      </c>
      <c r="N1564" s="45" t="s">
        <v>47</v>
      </c>
      <c r="O1564" s="45" t="s">
        <v>6685</v>
      </c>
      <c r="P1564" s="45" t="s">
        <v>6816</v>
      </c>
      <c r="Q1564" s="45" t="s">
        <v>7017</v>
      </c>
      <c r="R1564" s="29">
        <v>3.56</v>
      </c>
      <c r="S1564" s="30"/>
      <c r="T1564" s="31">
        <v>2.76</v>
      </c>
      <c r="U1564" s="9">
        <v>2.76</v>
      </c>
      <c r="V1564" s="29">
        <v>3.76</v>
      </c>
      <c r="W1564" s="30"/>
      <c r="X1564" s="30">
        <v>3.35</v>
      </c>
      <c r="Y1564" s="30"/>
      <c r="Z1564" s="30">
        <v>7.14</v>
      </c>
      <c r="AA1564" s="30"/>
      <c r="AB1564" s="30"/>
      <c r="AC1564" s="30"/>
      <c r="AD1564" s="30"/>
      <c r="AE1564" s="32">
        <v>3.76</v>
      </c>
      <c r="AN1564" s="33">
        <v>2.3199999999999998</v>
      </c>
      <c r="AO1564" s="17" t="s">
        <v>338</v>
      </c>
      <c r="AP1564" s="32" t="s">
        <v>339</v>
      </c>
      <c r="AQ1564" s="17" t="e">
        <f>AVERAGE(SMALL(AE1564:AI1564,1),SMALL(AE1564:AI1564,2))</f>
        <v>#NUM!</v>
      </c>
      <c r="AR1564" s="17" t="e">
        <f>IF(R1564 &lt;=( AVERAGE(SMALL(AE1564:AI1564,1),SMALL(AE1564:AI1564,2))), R1564, "")</f>
        <v>#NUM!</v>
      </c>
      <c r="AS1564" s="17" t="e">
        <f>AVERAGE(SMALL(AJ1564:AM1564,1),SMALL(AJ1564:AM1564,2))</f>
        <v>#NUM!</v>
      </c>
      <c r="AT1564" s="17">
        <f>T1564*1.075</f>
        <v>2.9669999999999996</v>
      </c>
      <c r="AU1564" s="17">
        <f>U1564*1.075</f>
        <v>2.9669999999999996</v>
      </c>
      <c r="AV1564" s="30">
        <f>MIN(AN1564,AT1564,AU1564)</f>
        <v>2.3199999999999998</v>
      </c>
      <c r="AW1564" s="17" t="s">
        <v>338</v>
      </c>
      <c r="AX1564" s="17" t="s">
        <v>339</v>
      </c>
      <c r="AY1564" s="33">
        <v>2.3199999999999998</v>
      </c>
      <c r="AZ1564" s="34">
        <f>IF(AND(AY1564&gt;0,AY1564&lt;=10),AY1564*0.25,IF(AND(AY1564&gt;10,AY1564&lt;=50),AY1564*0.17,IF(AND(AY1564&gt;10,AY1564&lt;=100),AY1564*0.12,IF(AY1564&gt;100,AY1564*0.1))))</f>
        <v>0.57999999999999996</v>
      </c>
      <c r="BA1564" s="35">
        <f>AZ1564+AY1564</f>
        <v>2.9</v>
      </c>
      <c r="BB1564" s="33">
        <f>BA1564+BA1564*0.08</f>
        <v>3.1319999999999997</v>
      </c>
    </row>
    <row r="1565" spans="1:116" s="17" customFormat="1" ht="30">
      <c r="A1565" s="43" t="s">
        <v>6683</v>
      </c>
      <c r="B1565" s="23">
        <v>1517</v>
      </c>
      <c r="C1565" s="44">
        <v>2385</v>
      </c>
      <c r="D1565" s="44"/>
      <c r="E1565" s="45" t="s">
        <v>6684</v>
      </c>
      <c r="F1565" s="45" t="s">
        <v>78</v>
      </c>
      <c r="G1565" s="35" t="s">
        <v>79</v>
      </c>
      <c r="H1565" s="48" t="s">
        <v>603</v>
      </c>
      <c r="I1565" s="45" t="s">
        <v>106</v>
      </c>
      <c r="J1565" s="45" t="s">
        <v>2100</v>
      </c>
      <c r="K1565" s="46"/>
      <c r="L1565" s="45"/>
      <c r="M1565" s="47">
        <v>30</v>
      </c>
      <c r="N1565" s="45" t="s">
        <v>47</v>
      </c>
      <c r="O1565" s="45" t="s">
        <v>6685</v>
      </c>
      <c r="P1565" s="45" t="s">
        <v>6686</v>
      </c>
      <c r="Q1565" s="45" t="s">
        <v>6689</v>
      </c>
      <c r="R1565" s="29">
        <v>3.44</v>
      </c>
      <c r="S1565" s="30"/>
      <c r="T1565" s="31">
        <v>2.17</v>
      </c>
      <c r="U1565" s="9">
        <v>2.17</v>
      </c>
      <c r="V1565" s="29"/>
      <c r="W1565" s="30"/>
      <c r="X1565" s="30">
        <v>2.2599999999999998</v>
      </c>
      <c r="Y1565" s="30"/>
      <c r="Z1565" s="30">
        <v>4.6100000000000003</v>
      </c>
      <c r="AA1565" s="30"/>
      <c r="AB1565" s="30"/>
      <c r="AC1565" s="30"/>
      <c r="AD1565" s="30"/>
      <c r="AE1565" s="32"/>
      <c r="AI1565" s="17">
        <v>4.6100000000000003</v>
      </c>
      <c r="AN1565" s="33">
        <v>3.44</v>
      </c>
      <c r="AO1565" s="17" t="s">
        <v>51</v>
      </c>
      <c r="AP1565" s="32" t="s">
        <v>52</v>
      </c>
      <c r="AQ1565" s="17" t="e">
        <f>AVERAGE(SMALL(AE1565:AI1565,1),SMALL(AE1565:AI1565,2))</f>
        <v>#NUM!</v>
      </c>
      <c r="AR1565" s="17" t="e">
        <f>IF(R1565 &lt;=( AVERAGE(SMALL(AE1565:AI1565,1),SMALL(AE1565:AI1565,2))), R1565, "")</f>
        <v>#NUM!</v>
      </c>
      <c r="AS1565" s="17" t="e">
        <f>AVERAGE(SMALL(AJ1565:AM1565,1),SMALL(AJ1565:AM1565,2))</f>
        <v>#NUM!</v>
      </c>
      <c r="AT1565" s="17">
        <f>T1565*1.075</f>
        <v>2.3327499999999999</v>
      </c>
      <c r="AU1565" s="17">
        <f>U1565*1.075</f>
        <v>2.3327499999999999</v>
      </c>
      <c r="AV1565" s="30">
        <f>MIN(AN1565,AT1565,AU1565)</f>
        <v>2.3327499999999999</v>
      </c>
      <c r="AW1565" s="17" t="s">
        <v>75</v>
      </c>
      <c r="AX1565" s="17" t="s">
        <v>76</v>
      </c>
      <c r="AY1565" s="33">
        <v>2.33</v>
      </c>
      <c r="AZ1565" s="34">
        <f>IF(AND(AY1565&gt;0,AY1565&lt;=10),AY1565*0.25,IF(AND(AY1565&gt;10,AY1565&lt;=50),AY1565*0.17,IF(AND(AY1565&gt;10,AY1565&lt;=100),AY1565*0.12,IF(AY1565&gt;100,AY1565*0.1))))</f>
        <v>0.58250000000000002</v>
      </c>
      <c r="BA1565" s="35">
        <f>AZ1565+AY1565</f>
        <v>2.9125000000000001</v>
      </c>
      <c r="BB1565" s="33">
        <f>BA1565+BA1565*0.08</f>
        <v>3.1455000000000002</v>
      </c>
    </row>
    <row r="1566" spans="1:116" s="17" customFormat="1" ht="30">
      <c r="A1566" s="43" t="s">
        <v>6683</v>
      </c>
      <c r="B1566" s="23">
        <v>1604</v>
      </c>
      <c r="C1566" s="44">
        <v>587</v>
      </c>
      <c r="D1566" s="44"/>
      <c r="E1566" s="45" t="s">
        <v>6944</v>
      </c>
      <c r="F1566" s="45" t="s">
        <v>6949</v>
      </c>
      <c r="G1566" s="35" t="s">
        <v>1206</v>
      </c>
      <c r="H1566" s="48" t="s">
        <v>298</v>
      </c>
      <c r="I1566" s="45" t="s">
        <v>106</v>
      </c>
      <c r="J1566" s="45" t="s">
        <v>2100</v>
      </c>
      <c r="K1566" s="46"/>
      <c r="L1566" s="45"/>
      <c r="M1566" s="47">
        <v>30</v>
      </c>
      <c r="N1566" s="45" t="s">
        <v>47</v>
      </c>
      <c r="O1566" s="45" t="s">
        <v>6685</v>
      </c>
      <c r="P1566" s="45" t="s">
        <v>6790</v>
      </c>
      <c r="Q1566" s="45" t="s">
        <v>6950</v>
      </c>
      <c r="R1566" s="29">
        <v>3.4</v>
      </c>
      <c r="S1566" s="30"/>
      <c r="T1566" s="31">
        <v>2.86</v>
      </c>
      <c r="U1566" s="9">
        <v>2.86</v>
      </c>
      <c r="V1566" s="29"/>
      <c r="W1566" s="30"/>
      <c r="X1566" s="30"/>
      <c r="Y1566" s="30"/>
      <c r="Z1566" s="30">
        <v>3.4</v>
      </c>
      <c r="AA1566" s="30"/>
      <c r="AB1566" s="30"/>
      <c r="AC1566" s="30"/>
      <c r="AD1566" s="30"/>
      <c r="AE1566" s="32"/>
      <c r="AG1566" s="17">
        <v>3.1850000000000001</v>
      </c>
      <c r="AH1566" s="17">
        <v>1.53</v>
      </c>
      <c r="AI1566" s="17">
        <v>3.4</v>
      </c>
      <c r="AN1566" s="33">
        <v>2.3574999999999999</v>
      </c>
      <c r="AO1566" s="17" t="s">
        <v>213</v>
      </c>
      <c r="AP1566" s="32" t="s">
        <v>214</v>
      </c>
      <c r="AQ1566" s="17">
        <f>AVERAGE(SMALL(AE1566:AI1566,1),SMALL(AE1566:AI1566,2))</f>
        <v>2.3574999999999999</v>
      </c>
      <c r="AR1566" s="17" t="str">
        <f>IF(R1566 &lt;=( AVERAGE(SMALL(AE1566:AI1566,1),SMALL(AE1566:AI1566,2))), R1566, "")</f>
        <v/>
      </c>
      <c r="AS1566" s="17" t="e">
        <f>AVERAGE(SMALL(AJ1566:AM1566,1),SMALL(AJ1566:AM1566,2))</f>
        <v>#NUM!</v>
      </c>
      <c r="AT1566" s="17">
        <f>T1566*1.075</f>
        <v>3.0744999999999996</v>
      </c>
      <c r="AU1566" s="17">
        <f>U1566*1.075</f>
        <v>3.0744999999999996</v>
      </c>
      <c r="AV1566" s="30">
        <f>MIN(AN1566,AT1566,AU1566)</f>
        <v>2.3574999999999999</v>
      </c>
      <c r="AW1566" s="17" t="s">
        <v>215</v>
      </c>
      <c r="AX1566" s="17" t="s">
        <v>214</v>
      </c>
      <c r="AY1566" s="33">
        <v>2.36</v>
      </c>
      <c r="AZ1566" s="34">
        <f>IF(AND(AY1566&gt;0,AY1566&lt;=10),AY1566*0.25,IF(AND(AY1566&gt;10,AY1566&lt;=50),AY1566*0.17,IF(AND(AY1566&gt;10,AY1566&lt;=100),AY1566*0.12,IF(AY1566&gt;100,AY1566*0.1))))</f>
        <v>0.59</v>
      </c>
      <c r="BA1566" s="35">
        <f>AZ1566+AY1566</f>
        <v>2.9499999999999997</v>
      </c>
      <c r="BB1566" s="33">
        <f>BA1566+BA1566*0.08</f>
        <v>3.1859999999999999</v>
      </c>
    </row>
    <row r="1567" spans="1:116" s="17" customFormat="1" ht="30">
      <c r="A1567" s="43" t="s">
        <v>6683</v>
      </c>
      <c r="B1567" s="23">
        <v>1618</v>
      </c>
      <c r="C1567" s="44">
        <v>766</v>
      </c>
      <c r="D1567" s="44"/>
      <c r="E1567" s="45" t="s">
        <v>6990</v>
      </c>
      <c r="F1567" s="45" t="s">
        <v>6991</v>
      </c>
      <c r="G1567" s="35" t="s">
        <v>3433</v>
      </c>
      <c r="H1567" s="48" t="s">
        <v>3437</v>
      </c>
      <c r="I1567" s="45" t="s">
        <v>106</v>
      </c>
      <c r="J1567" s="45" t="s">
        <v>2324</v>
      </c>
      <c r="K1567" s="46"/>
      <c r="L1567" s="45"/>
      <c r="M1567" s="47">
        <v>28</v>
      </c>
      <c r="N1567" s="45" t="s">
        <v>47</v>
      </c>
      <c r="O1567" s="45" t="s">
        <v>6685</v>
      </c>
      <c r="P1567" s="45" t="s">
        <v>6790</v>
      </c>
      <c r="Q1567" s="45" t="s">
        <v>6992</v>
      </c>
      <c r="R1567" s="29">
        <v>2.72</v>
      </c>
      <c r="S1567" s="30"/>
      <c r="T1567" s="31">
        <v>2.2000000000000002</v>
      </c>
      <c r="U1567" s="9">
        <v>2.2000000000000002</v>
      </c>
      <c r="V1567" s="29"/>
      <c r="W1567" s="30"/>
      <c r="X1567" s="30"/>
      <c r="Y1567" s="30"/>
      <c r="Z1567" s="30"/>
      <c r="AA1567" s="30"/>
      <c r="AB1567" s="30"/>
      <c r="AC1567" s="30"/>
      <c r="AD1567" s="30"/>
      <c r="AE1567" s="32"/>
      <c r="AI1567" s="17">
        <v>2.3980000000000001</v>
      </c>
      <c r="AJ1567" s="17">
        <v>2.36</v>
      </c>
      <c r="AN1567" s="33">
        <v>2.36</v>
      </c>
      <c r="AO1567" s="17" t="s">
        <v>380</v>
      </c>
      <c r="AP1567" s="32" t="s">
        <v>381</v>
      </c>
      <c r="AQ1567" s="17" t="e">
        <f>AVERAGE(SMALL(AE1567:AI1567,1),SMALL(AE1567:AI1567,2))</f>
        <v>#NUM!</v>
      </c>
      <c r="AR1567" s="17" t="e">
        <f>IF(R1567 &lt;=( AVERAGE(SMALL(AE1567:AI1567,1),SMALL(AE1567:AI1567,2))), R1567, "")</f>
        <v>#NUM!</v>
      </c>
      <c r="AS1567" s="17" t="e">
        <f>AVERAGE(SMALL(AJ1567:AM1567,1),SMALL(AJ1567:AM1567,2))</f>
        <v>#NUM!</v>
      </c>
      <c r="AT1567" s="17">
        <f>T1567*1.075</f>
        <v>2.3650000000000002</v>
      </c>
      <c r="AU1567" s="17">
        <f>U1567*1.075</f>
        <v>2.3650000000000002</v>
      </c>
      <c r="AV1567" s="30">
        <f>MIN(AN1567,AT1567,AU1567)</f>
        <v>2.36</v>
      </c>
      <c r="AW1567" s="17" t="s">
        <v>380</v>
      </c>
      <c r="AX1567" s="17" t="s">
        <v>381</v>
      </c>
      <c r="AY1567" s="33">
        <v>2.36</v>
      </c>
      <c r="AZ1567" s="34">
        <f>IF(AND(AY1567&gt;0,AY1567&lt;=10),AY1567*0.25,IF(AND(AY1567&gt;10,AY1567&lt;=50),AY1567*0.17,IF(AND(AY1567&gt;10,AY1567&lt;=100),AY1567*0.12,IF(AY1567&gt;100,AY1567*0.1))))</f>
        <v>0.59</v>
      </c>
      <c r="BA1567" s="35">
        <f>AZ1567+AY1567</f>
        <v>2.9499999999999997</v>
      </c>
      <c r="BB1567" s="33">
        <f>BA1567+BA1567*0.08</f>
        <v>3.1859999999999999</v>
      </c>
    </row>
    <row r="1568" spans="1:116" s="17" customFormat="1" ht="30">
      <c r="A1568" s="43" t="s">
        <v>6683</v>
      </c>
      <c r="B1568" s="23">
        <v>1644</v>
      </c>
      <c r="C1568" s="44">
        <v>971</v>
      </c>
      <c r="D1568" s="44"/>
      <c r="E1568" s="45" t="s">
        <v>7053</v>
      </c>
      <c r="F1568" s="45" t="s">
        <v>7056</v>
      </c>
      <c r="G1568" s="35" t="s">
        <v>2391</v>
      </c>
      <c r="H1568" s="48" t="s">
        <v>7057</v>
      </c>
      <c r="I1568" s="45" t="s">
        <v>45</v>
      </c>
      <c r="J1568" s="45" t="s">
        <v>7059</v>
      </c>
      <c r="K1568" s="46"/>
      <c r="L1568" s="45"/>
      <c r="M1568" s="47">
        <v>20</v>
      </c>
      <c r="N1568" s="45" t="s">
        <v>47</v>
      </c>
      <c r="O1568" s="45" t="s">
        <v>6685</v>
      </c>
      <c r="P1568" s="45" t="s">
        <v>6790</v>
      </c>
      <c r="Q1568" s="45" t="s">
        <v>7058</v>
      </c>
      <c r="R1568" s="29">
        <v>3.48</v>
      </c>
      <c r="S1568" s="30"/>
      <c r="T1568" s="31">
        <v>2.7</v>
      </c>
      <c r="U1568" s="9">
        <v>2.7</v>
      </c>
      <c r="V1568" s="29"/>
      <c r="W1568" s="30"/>
      <c r="X1568" s="30">
        <v>2.04</v>
      </c>
      <c r="Y1568" s="30"/>
      <c r="Z1568" s="30">
        <v>4.92</v>
      </c>
      <c r="AA1568" s="30"/>
      <c r="AB1568" s="30"/>
      <c r="AC1568" s="30"/>
      <c r="AD1568" s="30"/>
      <c r="AE1568" s="32"/>
      <c r="AG1568" s="17">
        <v>2.0354000000000001</v>
      </c>
      <c r="AK1568" s="17">
        <v>2.3620000000000001</v>
      </c>
      <c r="AN1568" s="33">
        <v>2.3620000000000001</v>
      </c>
      <c r="AO1568" s="17" t="s">
        <v>380</v>
      </c>
      <c r="AP1568" s="32" t="s">
        <v>381</v>
      </c>
      <c r="AQ1568" s="17" t="e">
        <f>AVERAGE(SMALL(AE1568:AI1568,1),SMALL(AE1568:AI1568,2))</f>
        <v>#NUM!</v>
      </c>
      <c r="AR1568" s="17" t="e">
        <f>IF(R1568 &lt;=( AVERAGE(SMALL(AE1568:AI1568,1),SMALL(AE1568:AI1568,2))), R1568, "")</f>
        <v>#NUM!</v>
      </c>
      <c r="AS1568" s="17" t="e">
        <f>AVERAGE(SMALL(AJ1568:AM1568,1),SMALL(AJ1568:AM1568,2))</f>
        <v>#NUM!</v>
      </c>
      <c r="AT1568" s="17">
        <f>T1568*1.075</f>
        <v>2.9024999999999999</v>
      </c>
      <c r="AU1568" s="17">
        <f>U1568*1.075</f>
        <v>2.9024999999999999</v>
      </c>
      <c r="AV1568" s="30">
        <f>MIN(AN1568,AT1568,AU1568)</f>
        <v>2.3620000000000001</v>
      </c>
      <c r="AW1568" s="17" t="s">
        <v>380</v>
      </c>
      <c r="AX1568" s="17" t="s">
        <v>381</v>
      </c>
      <c r="AY1568" s="33">
        <v>2.36</v>
      </c>
      <c r="AZ1568" s="34">
        <f>IF(AND(AY1568&gt;0,AY1568&lt;=10),AY1568*0.25,IF(AND(AY1568&gt;10,AY1568&lt;=50),AY1568*0.17,IF(AND(AY1568&gt;10,AY1568&lt;=100),AY1568*0.12,IF(AY1568&gt;100,AY1568*0.1))))</f>
        <v>0.59</v>
      </c>
      <c r="BA1568" s="35">
        <f>AZ1568+AY1568</f>
        <v>2.9499999999999997</v>
      </c>
      <c r="BB1568" s="33">
        <f>BA1568+BA1568*0.08</f>
        <v>3.1859999999999999</v>
      </c>
    </row>
    <row r="1569" spans="1:116" s="49" customFormat="1" ht="30">
      <c r="A1569" s="48" t="s">
        <v>6683</v>
      </c>
      <c r="B1569" s="23">
        <v>1547</v>
      </c>
      <c r="C1569" s="44"/>
      <c r="D1569" s="44"/>
      <c r="E1569" s="45" t="s">
        <v>6771</v>
      </c>
      <c r="F1569" s="45" t="s">
        <v>6772</v>
      </c>
      <c r="G1569" s="35" t="s">
        <v>6773</v>
      </c>
      <c r="H1569" s="48" t="s">
        <v>6774</v>
      </c>
      <c r="I1569" s="45" t="s">
        <v>6775</v>
      </c>
      <c r="J1569" s="45" t="s">
        <v>6776</v>
      </c>
      <c r="K1569" s="46">
        <v>150</v>
      </c>
      <c r="L1569" s="45" t="s">
        <v>83</v>
      </c>
      <c r="M1569" s="47">
        <v>1</v>
      </c>
      <c r="N1569" s="45" t="s">
        <v>47</v>
      </c>
      <c r="O1569" s="45" t="s">
        <v>6685</v>
      </c>
      <c r="P1569" s="45"/>
      <c r="Q1569" s="45" t="s">
        <v>6777</v>
      </c>
      <c r="R1569" s="29">
        <v>2.81</v>
      </c>
      <c r="S1569" s="30"/>
      <c r="T1569" s="31">
        <v>2.2799999999999998</v>
      </c>
      <c r="U1569" s="9">
        <v>2.2799999999999998</v>
      </c>
      <c r="V1569" s="29"/>
      <c r="W1569" s="30"/>
      <c r="X1569" s="30"/>
      <c r="Y1569" s="30"/>
      <c r="Z1569" s="30"/>
      <c r="AA1569" s="30"/>
      <c r="AB1569" s="30"/>
      <c r="AC1569" s="30"/>
      <c r="AD1569" s="30"/>
      <c r="AE1569" s="32"/>
      <c r="AF1569" s="17"/>
      <c r="AG1569" s="17"/>
      <c r="AH1569" s="17"/>
      <c r="AI1569" s="17"/>
      <c r="AJ1569" s="17"/>
      <c r="AK1569" s="17"/>
      <c r="AL1569" s="17"/>
      <c r="AM1569" s="17"/>
      <c r="AN1569" s="33">
        <v>2.81</v>
      </c>
      <c r="AO1569" s="17" t="s">
        <v>51</v>
      </c>
      <c r="AP1569" s="32" t="s">
        <v>52</v>
      </c>
      <c r="AQ1569" s="17" t="e">
        <f>AVERAGE(SMALL(AE1569:AI1569,1),SMALL(AE1569:AI1569,2))</f>
        <v>#NUM!</v>
      </c>
      <c r="AR1569" s="17" t="e">
        <f>IF(R1569 &lt;=( AVERAGE(SMALL(AE1569:AI1569,1),SMALL(AE1569:AI1569,2))), R1569, "")</f>
        <v>#NUM!</v>
      </c>
      <c r="AS1569" s="17" t="e">
        <f>AVERAGE(SMALL(AJ1569:AM1569,1),SMALL(AJ1569:AM1569,2))</f>
        <v>#NUM!</v>
      </c>
      <c r="AT1569" s="17">
        <f>T1569*1.075</f>
        <v>2.4509999999999996</v>
      </c>
      <c r="AU1569" s="17">
        <f>U1569*1.075</f>
        <v>2.4509999999999996</v>
      </c>
      <c r="AV1569" s="30">
        <f>MIN(AN1569,AT1569,AU1569)</f>
        <v>2.4509999999999996</v>
      </c>
      <c r="AW1569" s="17" t="s">
        <v>75</v>
      </c>
      <c r="AX1569" s="17" t="s">
        <v>76</v>
      </c>
      <c r="AY1569" s="33">
        <v>2.4500000000000002</v>
      </c>
      <c r="AZ1569" s="34">
        <f>IF(AND(AY1569&gt;0,AY1569&lt;=10),AY1569*0.25,IF(AND(AY1569&gt;10,AY1569&lt;=50),AY1569*0.17,IF(AND(AY1569&gt;10,AY1569&lt;=100),AY1569*0.12,IF(AY1569&gt;100,AY1569*0.1))))</f>
        <v>0.61250000000000004</v>
      </c>
      <c r="BA1569" s="35">
        <f>AZ1569+AY1569</f>
        <v>3.0625</v>
      </c>
      <c r="BB1569" s="33">
        <f>BA1569+BA1569*0.08</f>
        <v>3.3075000000000001</v>
      </c>
      <c r="BC1569" s="17"/>
      <c r="BD1569" s="17"/>
      <c r="BE1569" s="17"/>
      <c r="BF1569" s="17"/>
      <c r="BG1569" s="17"/>
      <c r="BH1569" s="17"/>
      <c r="BI1569" s="17"/>
      <c r="BJ1569" s="17"/>
      <c r="BK1569" s="17"/>
      <c r="BL1569" s="17"/>
      <c r="BM1569" s="17"/>
      <c r="BN1569" s="17"/>
      <c r="BO1569" s="17"/>
      <c r="BP1569" s="17"/>
      <c r="BQ1569" s="17"/>
      <c r="BR1569" s="17"/>
      <c r="BS1569" s="17"/>
      <c r="BT1569" s="17"/>
      <c r="BU1569" s="17"/>
      <c r="BV1569" s="17"/>
      <c r="BW1569" s="17"/>
      <c r="BX1569" s="17"/>
      <c r="BY1569" s="17"/>
      <c r="BZ1569" s="17"/>
      <c r="CA1569" s="17"/>
      <c r="CB1569" s="17"/>
      <c r="CC1569" s="17"/>
      <c r="CD1569" s="17"/>
      <c r="CE1569" s="17"/>
      <c r="CF1569" s="17"/>
      <c r="CG1569" s="17"/>
      <c r="CH1569" s="17"/>
      <c r="CI1569" s="17"/>
      <c r="CJ1569" s="17"/>
      <c r="CK1569" s="17"/>
      <c r="CL1569" s="17"/>
      <c r="CM1569" s="17"/>
      <c r="CN1569" s="17"/>
      <c r="CO1569" s="17"/>
      <c r="CP1569" s="17"/>
      <c r="CQ1569" s="17"/>
      <c r="CR1569" s="17"/>
      <c r="CS1569" s="17"/>
      <c r="CT1569" s="17"/>
      <c r="CU1569" s="17"/>
      <c r="CV1569" s="17"/>
      <c r="CW1569" s="17"/>
      <c r="CX1569" s="17"/>
      <c r="CY1569" s="17"/>
      <c r="CZ1569" s="17"/>
      <c r="DA1569" s="17"/>
      <c r="DB1569" s="17"/>
      <c r="DC1569" s="17"/>
      <c r="DD1569" s="17"/>
      <c r="DE1569" s="17"/>
      <c r="DF1569" s="17"/>
      <c r="DG1569" s="17"/>
      <c r="DH1569" s="17"/>
      <c r="DI1569" s="17"/>
      <c r="DJ1569" s="17"/>
      <c r="DK1569" s="17"/>
      <c r="DL1569" s="17"/>
    </row>
    <row r="1570" spans="1:116" s="49" customFormat="1" ht="30">
      <c r="A1570" s="48" t="s">
        <v>6683</v>
      </c>
      <c r="B1570" s="23">
        <v>1581</v>
      </c>
      <c r="C1570" s="44"/>
      <c r="D1570" s="44"/>
      <c r="E1570" s="45" t="s">
        <v>6884</v>
      </c>
      <c r="F1570" s="45" t="s">
        <v>6885</v>
      </c>
      <c r="G1570" s="35" t="s">
        <v>6773</v>
      </c>
      <c r="H1570" s="48" t="s">
        <v>6886</v>
      </c>
      <c r="I1570" s="45" t="s">
        <v>6775</v>
      </c>
      <c r="J1570" s="45" t="s">
        <v>6776</v>
      </c>
      <c r="K1570" s="46">
        <v>150</v>
      </c>
      <c r="L1570" s="45" t="s">
        <v>83</v>
      </c>
      <c r="M1570" s="47">
        <v>1</v>
      </c>
      <c r="N1570" s="45" t="s">
        <v>47</v>
      </c>
      <c r="O1570" s="45" t="s">
        <v>6685</v>
      </c>
      <c r="P1570" s="45"/>
      <c r="Q1570" s="45" t="s">
        <v>6887</v>
      </c>
      <c r="R1570" s="29">
        <v>2.81</v>
      </c>
      <c r="S1570" s="30"/>
      <c r="T1570" s="31">
        <v>2.2799999999999998</v>
      </c>
      <c r="U1570" s="9">
        <v>2.2799999999999998</v>
      </c>
      <c r="V1570" s="29"/>
      <c r="W1570" s="30"/>
      <c r="X1570" s="30"/>
      <c r="Y1570" s="30"/>
      <c r="Z1570" s="30"/>
      <c r="AA1570" s="30"/>
      <c r="AB1570" s="30"/>
      <c r="AC1570" s="30"/>
      <c r="AD1570" s="30"/>
      <c r="AE1570" s="32"/>
      <c r="AF1570" s="17"/>
      <c r="AG1570" s="17"/>
      <c r="AH1570" s="17"/>
      <c r="AI1570" s="17"/>
      <c r="AJ1570" s="17"/>
      <c r="AK1570" s="17"/>
      <c r="AL1570" s="17"/>
      <c r="AM1570" s="17"/>
      <c r="AN1570" s="33">
        <v>2.81</v>
      </c>
      <c r="AO1570" s="17" t="s">
        <v>51</v>
      </c>
      <c r="AP1570" s="32" t="s">
        <v>52</v>
      </c>
      <c r="AQ1570" s="17" t="e">
        <f>AVERAGE(SMALL(AE1570:AI1570,1),SMALL(AE1570:AI1570,2))</f>
        <v>#NUM!</v>
      </c>
      <c r="AR1570" s="17" t="e">
        <f>IF(R1570 &lt;=( AVERAGE(SMALL(AE1570:AI1570,1),SMALL(AE1570:AI1570,2))), R1570, "")</f>
        <v>#NUM!</v>
      </c>
      <c r="AS1570" s="17" t="e">
        <f>AVERAGE(SMALL(AJ1570:AM1570,1),SMALL(AJ1570:AM1570,2))</f>
        <v>#NUM!</v>
      </c>
      <c r="AT1570" s="17">
        <f>T1570*1.075</f>
        <v>2.4509999999999996</v>
      </c>
      <c r="AU1570" s="17">
        <f>U1570*1.075</f>
        <v>2.4509999999999996</v>
      </c>
      <c r="AV1570" s="30">
        <f>MIN(AN1570,AT1570,AU1570)</f>
        <v>2.4509999999999996</v>
      </c>
      <c r="AW1570" s="17" t="s">
        <v>75</v>
      </c>
      <c r="AX1570" s="17" t="s">
        <v>76</v>
      </c>
      <c r="AY1570" s="33">
        <v>2.4500000000000002</v>
      </c>
      <c r="AZ1570" s="34">
        <f>IF(AND(AY1570&gt;0,AY1570&lt;=10),AY1570*0.25,IF(AND(AY1570&gt;10,AY1570&lt;=50),AY1570*0.17,IF(AND(AY1570&gt;10,AY1570&lt;=100),AY1570*0.12,IF(AY1570&gt;100,AY1570*0.1))))</f>
        <v>0.61250000000000004</v>
      </c>
      <c r="BA1570" s="35">
        <f>AZ1570+AY1570</f>
        <v>3.0625</v>
      </c>
      <c r="BB1570" s="33">
        <f>BA1570+BA1570*0.08</f>
        <v>3.3075000000000001</v>
      </c>
      <c r="BC1570" s="17"/>
      <c r="BD1570" s="17"/>
      <c r="BE1570" s="17"/>
      <c r="BF1570" s="17"/>
      <c r="BG1570" s="17"/>
      <c r="BH1570" s="17"/>
      <c r="BI1570" s="17"/>
      <c r="BJ1570" s="17"/>
      <c r="BK1570" s="17"/>
      <c r="BL1570" s="17"/>
      <c r="BM1570" s="17"/>
      <c r="BN1570" s="17"/>
      <c r="BO1570" s="17"/>
    </row>
    <row r="1571" spans="1:116" s="49" customFormat="1" ht="45">
      <c r="A1571" s="48" t="s">
        <v>6683</v>
      </c>
      <c r="B1571" s="23">
        <v>1613</v>
      </c>
      <c r="C1571" s="44"/>
      <c r="D1571" s="44"/>
      <c r="E1571" s="45" t="s">
        <v>6974</v>
      </c>
      <c r="F1571" s="45" t="s">
        <v>6975</v>
      </c>
      <c r="G1571" s="35" t="s">
        <v>6773</v>
      </c>
      <c r="H1571" s="48" t="s">
        <v>6976</v>
      </c>
      <c r="I1571" s="45" t="s">
        <v>6775</v>
      </c>
      <c r="J1571" s="45" t="s">
        <v>6776</v>
      </c>
      <c r="K1571" s="46">
        <v>150</v>
      </c>
      <c r="L1571" s="45" t="s">
        <v>83</v>
      </c>
      <c r="M1571" s="47">
        <v>1</v>
      </c>
      <c r="N1571" s="45" t="s">
        <v>47</v>
      </c>
      <c r="O1571" s="45" t="s">
        <v>6685</v>
      </c>
      <c r="P1571" s="45" t="s">
        <v>6977</v>
      </c>
      <c r="Q1571" s="45" t="s">
        <v>6978</v>
      </c>
      <c r="R1571" s="29">
        <v>2.81</v>
      </c>
      <c r="S1571" s="30"/>
      <c r="T1571" s="31">
        <v>2.2799999999999998</v>
      </c>
      <c r="U1571" s="9">
        <v>2.2799999999999998</v>
      </c>
      <c r="V1571" s="29"/>
      <c r="W1571" s="30"/>
      <c r="X1571" s="30"/>
      <c r="Y1571" s="30"/>
      <c r="Z1571" s="30"/>
      <c r="AA1571" s="30"/>
      <c r="AB1571" s="30"/>
      <c r="AC1571" s="30"/>
      <c r="AD1571" s="30"/>
      <c r="AE1571" s="32"/>
      <c r="AF1571" s="17"/>
      <c r="AG1571" s="17"/>
      <c r="AH1571" s="17"/>
      <c r="AI1571" s="17"/>
      <c r="AJ1571" s="17"/>
      <c r="AK1571" s="17"/>
      <c r="AL1571" s="17"/>
      <c r="AM1571" s="17"/>
      <c r="AN1571" s="33">
        <v>2.81</v>
      </c>
      <c r="AO1571" s="17" t="s">
        <v>51</v>
      </c>
      <c r="AP1571" s="32" t="s">
        <v>52</v>
      </c>
      <c r="AQ1571" s="17" t="e">
        <f>AVERAGE(SMALL(AE1571:AI1571,1),SMALL(AE1571:AI1571,2))</f>
        <v>#NUM!</v>
      </c>
      <c r="AR1571" s="17" t="e">
        <f>IF(R1571 &lt;=( AVERAGE(SMALL(AE1571:AI1571,1),SMALL(AE1571:AI1571,2))), R1571, "")</f>
        <v>#NUM!</v>
      </c>
      <c r="AS1571" s="17" t="e">
        <f>AVERAGE(SMALL(AJ1571:AM1571,1),SMALL(AJ1571:AM1571,2))</f>
        <v>#NUM!</v>
      </c>
      <c r="AT1571" s="17">
        <f>T1571*1.075</f>
        <v>2.4509999999999996</v>
      </c>
      <c r="AU1571" s="17">
        <f>U1571*1.075</f>
        <v>2.4509999999999996</v>
      </c>
      <c r="AV1571" s="30">
        <f>MIN(AN1571,AT1571,AU1571)</f>
        <v>2.4509999999999996</v>
      </c>
      <c r="AW1571" s="17" t="s">
        <v>75</v>
      </c>
      <c r="AX1571" s="17" t="s">
        <v>76</v>
      </c>
      <c r="AY1571" s="33">
        <v>2.4500000000000002</v>
      </c>
      <c r="AZ1571" s="34">
        <f>IF(AND(AY1571&gt;0,AY1571&lt;=10),AY1571*0.25,IF(AND(AY1571&gt;10,AY1571&lt;=50),AY1571*0.17,IF(AND(AY1571&gt;10,AY1571&lt;=100),AY1571*0.12,IF(AY1571&gt;100,AY1571*0.1))))</f>
        <v>0.61250000000000004</v>
      </c>
      <c r="BA1571" s="35">
        <f>AZ1571+AY1571</f>
        <v>3.0625</v>
      </c>
      <c r="BB1571" s="33">
        <f>BA1571+BA1571*0.08</f>
        <v>3.3075000000000001</v>
      </c>
      <c r="BC1571" s="17"/>
      <c r="BD1571" s="17"/>
      <c r="BE1571" s="17"/>
      <c r="BF1571" s="17"/>
      <c r="BG1571" s="17"/>
      <c r="BH1571" s="17"/>
      <c r="BI1571" s="17"/>
      <c r="BJ1571" s="17"/>
      <c r="BK1571" s="17"/>
      <c r="BL1571" s="17"/>
      <c r="BM1571" s="17"/>
      <c r="BN1571" s="17"/>
      <c r="BO1571" s="17"/>
    </row>
    <row r="1572" spans="1:116" s="49" customFormat="1" ht="30">
      <c r="A1572" s="48" t="s">
        <v>6683</v>
      </c>
      <c r="B1572" s="23">
        <v>1615</v>
      </c>
      <c r="C1572" s="44"/>
      <c r="D1572" s="44"/>
      <c r="E1572" s="45" t="s">
        <v>6983</v>
      </c>
      <c r="F1572" s="45" t="s">
        <v>6984</v>
      </c>
      <c r="G1572" s="35" t="s">
        <v>6773</v>
      </c>
      <c r="H1572" s="48" t="s">
        <v>6985</v>
      </c>
      <c r="I1572" s="45" t="s">
        <v>6775</v>
      </c>
      <c r="J1572" s="45" t="s">
        <v>6776</v>
      </c>
      <c r="K1572" s="46">
        <v>150</v>
      </c>
      <c r="L1572" s="45" t="s">
        <v>83</v>
      </c>
      <c r="M1572" s="47">
        <v>1</v>
      </c>
      <c r="N1572" s="45" t="s">
        <v>47</v>
      </c>
      <c r="O1572" s="45" t="s">
        <v>6685</v>
      </c>
      <c r="P1572" s="45"/>
      <c r="Q1572" s="45" t="s">
        <v>6986</v>
      </c>
      <c r="R1572" s="29">
        <v>2.81</v>
      </c>
      <c r="S1572" s="30"/>
      <c r="T1572" s="31">
        <v>2.2799999999999998</v>
      </c>
      <c r="U1572" s="9">
        <v>2.2799999999999998</v>
      </c>
      <c r="V1572" s="29"/>
      <c r="W1572" s="30"/>
      <c r="X1572" s="30"/>
      <c r="Y1572" s="30"/>
      <c r="Z1572" s="30"/>
      <c r="AA1572" s="30"/>
      <c r="AB1572" s="30"/>
      <c r="AC1572" s="30"/>
      <c r="AD1572" s="30"/>
      <c r="AE1572" s="32"/>
      <c r="AF1572" s="17"/>
      <c r="AG1572" s="17"/>
      <c r="AH1572" s="17"/>
      <c r="AI1572" s="17"/>
      <c r="AJ1572" s="17"/>
      <c r="AK1572" s="17"/>
      <c r="AL1572" s="17"/>
      <c r="AM1572" s="17"/>
      <c r="AN1572" s="33">
        <v>2.81</v>
      </c>
      <c r="AO1572" s="17" t="s">
        <v>51</v>
      </c>
      <c r="AP1572" s="32" t="s">
        <v>52</v>
      </c>
      <c r="AQ1572" s="17" t="e">
        <f>AVERAGE(SMALL(AE1572:AI1572,1),SMALL(AE1572:AI1572,2))</f>
        <v>#NUM!</v>
      </c>
      <c r="AR1572" s="17" t="e">
        <f>IF(R1572 &lt;=( AVERAGE(SMALL(AE1572:AI1572,1),SMALL(AE1572:AI1572,2))), R1572, "")</f>
        <v>#NUM!</v>
      </c>
      <c r="AS1572" s="17" t="e">
        <f>AVERAGE(SMALL(AJ1572:AM1572,1),SMALL(AJ1572:AM1572,2))</f>
        <v>#NUM!</v>
      </c>
      <c r="AT1572" s="17">
        <f>T1572*1.075</f>
        <v>2.4509999999999996</v>
      </c>
      <c r="AU1572" s="17">
        <f>U1572*1.075</f>
        <v>2.4509999999999996</v>
      </c>
      <c r="AV1572" s="30">
        <f>MIN(AN1572,AT1572,AU1572)</f>
        <v>2.4509999999999996</v>
      </c>
      <c r="AW1572" s="17" t="s">
        <v>75</v>
      </c>
      <c r="AX1572" s="17" t="s">
        <v>76</v>
      </c>
      <c r="AY1572" s="33">
        <v>2.4500000000000002</v>
      </c>
      <c r="AZ1572" s="34">
        <f>IF(AND(AY1572&gt;0,AY1572&lt;=10),AY1572*0.25,IF(AND(AY1572&gt;10,AY1572&lt;=50),AY1572*0.17,IF(AND(AY1572&gt;10,AY1572&lt;=100),AY1572*0.12,IF(AY1572&gt;100,AY1572*0.1))))</f>
        <v>0.61250000000000004</v>
      </c>
      <c r="BA1572" s="35">
        <f>AZ1572+AY1572</f>
        <v>3.0625</v>
      </c>
      <c r="BB1572" s="33">
        <f>BA1572+BA1572*0.08</f>
        <v>3.3075000000000001</v>
      </c>
      <c r="BC1572" s="17"/>
      <c r="BD1572" s="17"/>
      <c r="BE1572" s="17"/>
      <c r="BF1572" s="17"/>
      <c r="BG1572" s="17"/>
      <c r="BH1572" s="17"/>
      <c r="BI1572" s="17"/>
      <c r="BJ1572" s="17"/>
      <c r="BK1572" s="17"/>
      <c r="BL1572" s="17"/>
      <c r="BM1572" s="17"/>
      <c r="BN1572" s="17"/>
      <c r="BO1572" s="17"/>
      <c r="BP1572" s="17"/>
      <c r="BQ1572" s="17"/>
      <c r="BR1572" s="17"/>
      <c r="BS1572" s="17"/>
      <c r="BT1572" s="17"/>
      <c r="BU1572" s="17"/>
      <c r="BV1572" s="17"/>
      <c r="BW1572" s="17"/>
      <c r="BX1572" s="17"/>
      <c r="BY1572" s="17"/>
      <c r="BZ1572" s="17"/>
      <c r="CA1572" s="17"/>
      <c r="CB1572" s="17"/>
      <c r="CC1572" s="17"/>
      <c r="CD1572" s="17"/>
      <c r="CE1572" s="17"/>
      <c r="CF1572" s="17"/>
      <c r="CG1572" s="17"/>
      <c r="CH1572" s="17"/>
      <c r="CI1572" s="17"/>
      <c r="CJ1572" s="17"/>
      <c r="CK1572" s="17"/>
      <c r="CL1572" s="17"/>
      <c r="CM1572" s="17"/>
      <c r="CN1572" s="17"/>
      <c r="CO1572" s="17"/>
      <c r="CP1572" s="17"/>
      <c r="CQ1572" s="17"/>
      <c r="CR1572" s="17"/>
      <c r="CS1572" s="17"/>
      <c r="CT1572" s="17"/>
      <c r="CU1572" s="17"/>
      <c r="CV1572" s="17"/>
      <c r="CW1572" s="17"/>
      <c r="CX1572" s="17"/>
      <c r="CY1572" s="17"/>
      <c r="CZ1572" s="17"/>
      <c r="DA1572" s="17"/>
      <c r="DB1572" s="17"/>
      <c r="DC1572" s="17"/>
      <c r="DD1572" s="17"/>
      <c r="DE1572" s="17"/>
      <c r="DF1572" s="17"/>
      <c r="DG1572" s="17"/>
      <c r="DH1572" s="17"/>
      <c r="DI1572" s="17"/>
      <c r="DJ1572" s="17"/>
      <c r="DK1572" s="17"/>
      <c r="DL1572" s="17"/>
    </row>
    <row r="1573" spans="1:116" s="49" customFormat="1" ht="30">
      <c r="A1573" s="43" t="s">
        <v>6683</v>
      </c>
      <c r="B1573" s="23">
        <v>1655</v>
      </c>
      <c r="C1573" s="44">
        <v>2439</v>
      </c>
      <c r="D1573" s="44"/>
      <c r="E1573" s="45" t="s">
        <v>7095</v>
      </c>
      <c r="F1573" s="45" t="s">
        <v>7096</v>
      </c>
      <c r="G1573" s="35" t="s">
        <v>3480</v>
      </c>
      <c r="H1573" s="48" t="s">
        <v>7097</v>
      </c>
      <c r="I1573" s="45" t="s">
        <v>4393</v>
      </c>
      <c r="J1573" s="45" t="s">
        <v>7098</v>
      </c>
      <c r="K1573" s="46">
        <v>10</v>
      </c>
      <c r="L1573" s="45" t="s">
        <v>83</v>
      </c>
      <c r="M1573" s="47">
        <v>1</v>
      </c>
      <c r="N1573" s="45" t="s">
        <v>47</v>
      </c>
      <c r="O1573" s="45" t="s">
        <v>6685</v>
      </c>
      <c r="P1573" s="45" t="s">
        <v>6882</v>
      </c>
      <c r="Q1573" s="45" t="s">
        <v>7099</v>
      </c>
      <c r="R1573" s="29">
        <v>2.85</v>
      </c>
      <c r="S1573" s="30"/>
      <c r="T1573" s="31">
        <v>2.31</v>
      </c>
      <c r="U1573" s="9">
        <v>2.31</v>
      </c>
      <c r="V1573" s="29"/>
      <c r="W1573" s="30"/>
      <c r="X1573" s="30"/>
      <c r="Y1573" s="30"/>
      <c r="Z1573" s="30"/>
      <c r="AA1573" s="30"/>
      <c r="AB1573" s="30"/>
      <c r="AC1573" s="30"/>
      <c r="AD1573" s="30"/>
      <c r="AE1573" s="32"/>
      <c r="AF1573" s="17"/>
      <c r="AG1573" s="17"/>
      <c r="AH1573" s="17"/>
      <c r="AI1573" s="17"/>
      <c r="AJ1573" s="17"/>
      <c r="AK1573" s="17"/>
      <c r="AL1573" s="17"/>
      <c r="AM1573" s="17"/>
      <c r="AN1573" s="33">
        <v>2.85</v>
      </c>
      <c r="AO1573" s="17" t="s">
        <v>51</v>
      </c>
      <c r="AP1573" s="32" t="s">
        <v>52</v>
      </c>
      <c r="AQ1573" s="17" t="e">
        <f>AVERAGE(SMALL(AE1573:AI1573,1),SMALL(AE1573:AI1573,2))</f>
        <v>#NUM!</v>
      </c>
      <c r="AR1573" s="17" t="e">
        <f>IF(R1573 &lt;=( AVERAGE(SMALL(AE1573:AI1573,1),SMALL(AE1573:AI1573,2))), R1573, "")</f>
        <v>#NUM!</v>
      </c>
      <c r="AS1573" s="17" t="e">
        <f>AVERAGE(SMALL(AJ1573:AM1573,1),SMALL(AJ1573:AM1573,2))</f>
        <v>#NUM!</v>
      </c>
      <c r="AT1573" s="17">
        <f>T1573*1.075</f>
        <v>2.48325</v>
      </c>
      <c r="AU1573" s="17">
        <f>U1573*1.075</f>
        <v>2.48325</v>
      </c>
      <c r="AV1573" s="30">
        <f>MIN(AN1573,AT1573,AU1573)</f>
        <v>2.48325</v>
      </c>
      <c r="AW1573" s="17" t="s">
        <v>75</v>
      </c>
      <c r="AX1573" s="17" t="s">
        <v>76</v>
      </c>
      <c r="AY1573" s="33">
        <v>2.4830000000000001</v>
      </c>
      <c r="AZ1573" s="34">
        <f>IF(AND(AY1573&gt;0,AY1573&lt;=10),AY1573*0.25,IF(AND(AY1573&gt;10,AY1573&lt;=50),AY1573*0.17,IF(AND(AY1573&gt;10,AY1573&lt;=100),AY1573*0.12,IF(AY1573&gt;100,AY1573*0.1))))</f>
        <v>0.62075000000000002</v>
      </c>
      <c r="BA1573" s="35">
        <f>AZ1573+AY1573</f>
        <v>3.1037500000000002</v>
      </c>
      <c r="BB1573" s="33">
        <f>BA1573+BA1573*0.08</f>
        <v>3.3520500000000002</v>
      </c>
      <c r="BC1573" s="17"/>
      <c r="BD1573" s="17"/>
      <c r="BE1573" s="17"/>
      <c r="BF1573" s="17"/>
      <c r="BG1573" s="17"/>
      <c r="BH1573" s="17"/>
      <c r="BI1573" s="17"/>
      <c r="BJ1573" s="17"/>
      <c r="BK1573" s="17"/>
      <c r="BL1573" s="17"/>
      <c r="BM1573" s="17"/>
      <c r="BN1573" s="17"/>
      <c r="BO1573" s="17"/>
      <c r="BP1573" s="17"/>
      <c r="BQ1573" s="17"/>
      <c r="BR1573" s="17"/>
      <c r="BS1573" s="17"/>
      <c r="BT1573" s="17"/>
      <c r="BU1573" s="17"/>
      <c r="BV1573" s="17"/>
      <c r="BW1573" s="17"/>
      <c r="BX1573" s="17"/>
      <c r="BY1573" s="17"/>
      <c r="BZ1573" s="17"/>
      <c r="CA1573" s="17"/>
      <c r="CB1573" s="17"/>
      <c r="CC1573" s="17"/>
      <c r="CD1573" s="17"/>
      <c r="CE1573" s="17"/>
      <c r="CF1573" s="17"/>
      <c r="CG1573" s="17"/>
      <c r="CH1573" s="17"/>
      <c r="CI1573" s="17"/>
      <c r="CJ1573" s="17"/>
      <c r="CK1573" s="17"/>
      <c r="CL1573" s="17"/>
      <c r="CM1573" s="17"/>
      <c r="CN1573" s="17"/>
      <c r="CO1573" s="17"/>
      <c r="CP1573" s="17"/>
      <c r="CQ1573" s="17"/>
      <c r="CR1573" s="17"/>
      <c r="CS1573" s="17"/>
      <c r="CT1573" s="17"/>
      <c r="CU1573" s="17"/>
      <c r="CV1573" s="17"/>
      <c r="CW1573" s="17"/>
      <c r="CX1573" s="17"/>
      <c r="CY1573" s="17"/>
      <c r="CZ1573" s="17"/>
      <c r="DA1573" s="17"/>
      <c r="DB1573" s="17"/>
      <c r="DC1573" s="17"/>
      <c r="DD1573" s="17"/>
      <c r="DE1573" s="17"/>
      <c r="DF1573" s="17"/>
      <c r="DG1573" s="17"/>
      <c r="DH1573" s="17"/>
      <c r="DI1573" s="17"/>
      <c r="DJ1573" s="17"/>
      <c r="DK1573" s="17"/>
      <c r="DL1573" s="17"/>
    </row>
    <row r="1574" spans="1:116" s="49" customFormat="1" ht="30">
      <c r="A1574" s="43" t="s">
        <v>6683</v>
      </c>
      <c r="B1574" s="23">
        <v>1656</v>
      </c>
      <c r="C1574" s="44">
        <v>2438</v>
      </c>
      <c r="D1574" s="44"/>
      <c r="E1574" s="45" t="s">
        <v>7100</v>
      </c>
      <c r="F1574" s="45" t="s">
        <v>7101</v>
      </c>
      <c r="G1574" s="35" t="s">
        <v>3480</v>
      </c>
      <c r="H1574" s="48" t="s">
        <v>7102</v>
      </c>
      <c r="I1574" s="45" t="s">
        <v>4393</v>
      </c>
      <c r="J1574" s="45" t="s">
        <v>7103</v>
      </c>
      <c r="K1574" s="46">
        <v>10</v>
      </c>
      <c r="L1574" s="45" t="s">
        <v>83</v>
      </c>
      <c r="M1574" s="47">
        <v>1</v>
      </c>
      <c r="N1574" s="45" t="s">
        <v>47</v>
      </c>
      <c r="O1574" s="45" t="s">
        <v>6685</v>
      </c>
      <c r="P1574" s="45" t="s">
        <v>6737</v>
      </c>
      <c r="Q1574" s="45" t="s">
        <v>7104</v>
      </c>
      <c r="R1574" s="29">
        <v>2.85</v>
      </c>
      <c r="S1574" s="30"/>
      <c r="T1574" s="31">
        <v>2.31</v>
      </c>
      <c r="U1574" s="9">
        <v>2.31</v>
      </c>
      <c r="V1574" s="29"/>
      <c r="W1574" s="30"/>
      <c r="X1574" s="30"/>
      <c r="Y1574" s="30"/>
      <c r="Z1574" s="30"/>
      <c r="AA1574" s="30"/>
      <c r="AB1574" s="30"/>
      <c r="AC1574" s="30"/>
      <c r="AD1574" s="30"/>
      <c r="AE1574" s="32"/>
      <c r="AF1574" s="17"/>
      <c r="AG1574" s="17"/>
      <c r="AH1574" s="17"/>
      <c r="AI1574" s="17"/>
      <c r="AJ1574" s="17"/>
      <c r="AK1574" s="17"/>
      <c r="AL1574" s="17"/>
      <c r="AM1574" s="17"/>
      <c r="AN1574" s="33">
        <v>2.85</v>
      </c>
      <c r="AO1574" s="17" t="s">
        <v>51</v>
      </c>
      <c r="AP1574" s="32" t="s">
        <v>52</v>
      </c>
      <c r="AQ1574" s="17" t="e">
        <f>AVERAGE(SMALL(AE1574:AI1574,1),SMALL(AE1574:AI1574,2))</f>
        <v>#NUM!</v>
      </c>
      <c r="AR1574" s="17" t="e">
        <f>IF(R1574 &lt;=( AVERAGE(SMALL(AE1574:AI1574,1),SMALL(AE1574:AI1574,2))), R1574, "")</f>
        <v>#NUM!</v>
      </c>
      <c r="AS1574" s="17" t="e">
        <f>AVERAGE(SMALL(AJ1574:AM1574,1),SMALL(AJ1574:AM1574,2))</f>
        <v>#NUM!</v>
      </c>
      <c r="AT1574" s="17">
        <f>T1574*1.075</f>
        <v>2.48325</v>
      </c>
      <c r="AU1574" s="17">
        <f>U1574*1.075</f>
        <v>2.48325</v>
      </c>
      <c r="AV1574" s="30">
        <f>MIN(AN1574,AT1574,AU1574)</f>
        <v>2.48325</v>
      </c>
      <c r="AW1574" s="17" t="s">
        <v>75</v>
      </c>
      <c r="AX1574" s="17" t="s">
        <v>76</v>
      </c>
      <c r="AY1574" s="33">
        <v>2.4830000000000001</v>
      </c>
      <c r="AZ1574" s="34">
        <f>IF(AND(AY1574&gt;0,AY1574&lt;=10),AY1574*0.25,IF(AND(AY1574&gt;10,AY1574&lt;=50),AY1574*0.17,IF(AND(AY1574&gt;10,AY1574&lt;=100),AY1574*0.12,IF(AY1574&gt;100,AY1574*0.1))))</f>
        <v>0.62075000000000002</v>
      </c>
      <c r="BA1574" s="35">
        <f>AZ1574+AY1574</f>
        <v>3.1037500000000002</v>
      </c>
      <c r="BB1574" s="33">
        <f>BA1574+BA1574*0.08</f>
        <v>3.3520500000000002</v>
      </c>
      <c r="BC1574" s="17"/>
      <c r="BD1574" s="17"/>
      <c r="BE1574" s="17"/>
      <c r="BF1574" s="17"/>
      <c r="BG1574" s="17"/>
      <c r="BH1574" s="17"/>
      <c r="BI1574" s="17"/>
      <c r="BJ1574" s="17"/>
      <c r="BK1574" s="17"/>
      <c r="BL1574" s="17"/>
      <c r="BM1574" s="17"/>
      <c r="BN1574" s="17"/>
      <c r="BO1574" s="17"/>
      <c r="BP1574" s="17"/>
      <c r="BQ1574" s="17"/>
      <c r="BR1574" s="17"/>
      <c r="BS1574" s="17"/>
      <c r="BT1574" s="17"/>
      <c r="BU1574" s="17"/>
      <c r="BV1574" s="17"/>
      <c r="BW1574" s="17"/>
      <c r="BX1574" s="17"/>
      <c r="BY1574" s="17"/>
      <c r="BZ1574" s="17"/>
      <c r="CA1574" s="17"/>
      <c r="CB1574" s="17"/>
      <c r="CC1574" s="17"/>
      <c r="CD1574" s="17"/>
      <c r="CE1574" s="17"/>
      <c r="CF1574" s="17"/>
      <c r="CG1574" s="17"/>
      <c r="CH1574" s="17"/>
      <c r="CI1574" s="17"/>
      <c r="CJ1574" s="17"/>
      <c r="CK1574" s="17"/>
      <c r="CL1574" s="17"/>
      <c r="CM1574" s="17"/>
      <c r="CN1574" s="17"/>
      <c r="CO1574" s="17"/>
      <c r="CP1574" s="17"/>
      <c r="CQ1574" s="17"/>
      <c r="CR1574" s="17"/>
      <c r="CS1574" s="17"/>
      <c r="CT1574" s="17"/>
      <c r="CU1574" s="17"/>
      <c r="CV1574" s="17"/>
      <c r="CW1574" s="17"/>
      <c r="CX1574" s="17"/>
      <c r="CY1574" s="17"/>
      <c r="CZ1574" s="17"/>
      <c r="DA1574" s="17"/>
      <c r="DB1574" s="17"/>
      <c r="DC1574" s="17"/>
      <c r="DD1574" s="17"/>
      <c r="DE1574" s="17"/>
      <c r="DF1574" s="17"/>
      <c r="DG1574" s="17"/>
      <c r="DH1574" s="17"/>
      <c r="DI1574" s="17"/>
      <c r="DJ1574" s="17"/>
      <c r="DK1574" s="17"/>
      <c r="DL1574" s="17"/>
    </row>
    <row r="1575" spans="1:116" s="49" customFormat="1" ht="30">
      <c r="A1575" s="43" t="s">
        <v>6683</v>
      </c>
      <c r="B1575" s="23">
        <v>1598</v>
      </c>
      <c r="C1575" s="44">
        <v>389</v>
      </c>
      <c r="D1575" s="44"/>
      <c r="E1575" s="45" t="s">
        <v>6930</v>
      </c>
      <c r="F1575" s="45" t="s">
        <v>1172</v>
      </c>
      <c r="G1575" s="35" t="s">
        <v>1180</v>
      </c>
      <c r="H1575" s="48" t="s">
        <v>1184</v>
      </c>
      <c r="I1575" s="45" t="s">
        <v>476</v>
      </c>
      <c r="J1575" s="45" t="s">
        <v>6931</v>
      </c>
      <c r="K1575" s="46">
        <v>100</v>
      </c>
      <c r="L1575" s="45" t="s">
        <v>83</v>
      </c>
      <c r="M1575" s="47">
        <v>1</v>
      </c>
      <c r="N1575" s="45" t="s">
        <v>47</v>
      </c>
      <c r="O1575" s="45" t="s">
        <v>6685</v>
      </c>
      <c r="P1575" s="45" t="s">
        <v>609</v>
      </c>
      <c r="Q1575" s="45" t="s">
        <v>6932</v>
      </c>
      <c r="R1575" s="29">
        <v>2.89</v>
      </c>
      <c r="S1575" s="30"/>
      <c r="T1575" s="31">
        <v>2.34</v>
      </c>
      <c r="U1575" s="9">
        <v>2.34</v>
      </c>
      <c r="V1575" s="29"/>
      <c r="W1575" s="30"/>
      <c r="X1575" s="30"/>
      <c r="Y1575" s="30"/>
      <c r="Z1575" s="30"/>
      <c r="AA1575" s="30"/>
      <c r="AB1575" s="30"/>
      <c r="AC1575" s="30"/>
      <c r="AD1575" s="30"/>
      <c r="AE1575" s="32"/>
      <c r="AF1575" s="17"/>
      <c r="AG1575" s="17"/>
      <c r="AH1575" s="17"/>
      <c r="AI1575" s="17"/>
      <c r="AJ1575" s="17"/>
      <c r="AK1575" s="17"/>
      <c r="AL1575" s="17"/>
      <c r="AM1575" s="17"/>
      <c r="AN1575" s="33">
        <v>2.89</v>
      </c>
      <c r="AO1575" s="17" t="s">
        <v>51</v>
      </c>
      <c r="AP1575" s="32" t="s">
        <v>52</v>
      </c>
      <c r="AQ1575" s="17" t="e">
        <f>AVERAGE(SMALL(AE1575:AI1575,1),SMALL(AE1575:AI1575,2))</f>
        <v>#NUM!</v>
      </c>
      <c r="AR1575" s="17" t="e">
        <f>IF(R1575 &lt;=( AVERAGE(SMALL(AE1575:AI1575,1),SMALL(AE1575:AI1575,2))), R1575, "")</f>
        <v>#NUM!</v>
      </c>
      <c r="AS1575" s="17" t="e">
        <f>AVERAGE(SMALL(AJ1575:AM1575,1),SMALL(AJ1575:AM1575,2))</f>
        <v>#NUM!</v>
      </c>
      <c r="AT1575" s="17">
        <f>T1575*1.075</f>
        <v>2.5154999999999998</v>
      </c>
      <c r="AU1575" s="17">
        <f>U1575*1.075</f>
        <v>2.5154999999999998</v>
      </c>
      <c r="AV1575" s="30">
        <f>MIN(AN1575,AT1575,AU1575)</f>
        <v>2.5154999999999998</v>
      </c>
      <c r="AW1575" s="17" t="s">
        <v>75</v>
      </c>
      <c r="AX1575" s="17" t="s">
        <v>76</v>
      </c>
      <c r="AY1575" s="33">
        <v>2.5154999999999998</v>
      </c>
      <c r="AZ1575" s="34">
        <f>IF(AND(AY1575&gt;0,AY1575&lt;=10),AY1575*0.25,IF(AND(AY1575&gt;10,AY1575&lt;=50),AY1575*0.17,IF(AND(AY1575&gt;10,AY1575&lt;=100),AY1575*0.12,IF(AY1575&gt;100,AY1575*0.1))))</f>
        <v>0.62887499999999996</v>
      </c>
      <c r="BA1575" s="35">
        <f>AZ1575+AY1575</f>
        <v>3.1443749999999997</v>
      </c>
      <c r="BB1575" s="33">
        <f>BA1575+BA1575*0.08</f>
        <v>3.3959249999999996</v>
      </c>
      <c r="BC1575" s="17"/>
      <c r="BD1575" s="17"/>
      <c r="BE1575" s="17"/>
      <c r="BF1575" s="17"/>
      <c r="BG1575" s="17"/>
      <c r="BH1575" s="17"/>
      <c r="BI1575" s="17"/>
      <c r="BJ1575" s="17"/>
      <c r="BK1575" s="17"/>
      <c r="BL1575" s="17"/>
      <c r="BM1575" s="17"/>
      <c r="BN1575" s="17"/>
      <c r="BO1575" s="17"/>
      <c r="BP1575" s="17"/>
      <c r="BQ1575" s="17"/>
      <c r="BR1575" s="17"/>
      <c r="BS1575" s="17"/>
      <c r="BT1575" s="17"/>
      <c r="BU1575" s="17"/>
      <c r="BV1575" s="17"/>
      <c r="BW1575" s="17"/>
      <c r="BX1575" s="17"/>
      <c r="BY1575" s="17"/>
      <c r="BZ1575" s="17"/>
      <c r="CA1575" s="17"/>
      <c r="CB1575" s="17"/>
      <c r="CC1575" s="17"/>
      <c r="CD1575" s="17"/>
      <c r="CE1575" s="17"/>
      <c r="CF1575" s="17"/>
      <c r="CG1575" s="17"/>
      <c r="CH1575" s="17"/>
      <c r="CI1575" s="17"/>
      <c r="CJ1575" s="17"/>
      <c r="CK1575" s="17"/>
      <c r="CL1575" s="17"/>
      <c r="CM1575" s="17"/>
      <c r="CN1575" s="17"/>
      <c r="CO1575" s="17"/>
      <c r="CP1575" s="17"/>
      <c r="CQ1575" s="17"/>
      <c r="CR1575" s="17"/>
      <c r="CS1575" s="17"/>
      <c r="CT1575" s="17"/>
      <c r="CU1575" s="17"/>
      <c r="CV1575" s="17"/>
      <c r="CW1575" s="17"/>
      <c r="CX1575" s="17"/>
      <c r="CY1575" s="17"/>
      <c r="CZ1575" s="17"/>
      <c r="DA1575" s="17"/>
      <c r="DB1575" s="17"/>
      <c r="DC1575" s="17"/>
      <c r="DD1575" s="17"/>
      <c r="DE1575" s="17"/>
      <c r="DF1575" s="17"/>
      <c r="DG1575" s="17"/>
      <c r="DH1575" s="17"/>
      <c r="DI1575" s="17"/>
      <c r="DJ1575" s="17"/>
      <c r="DK1575" s="17"/>
      <c r="DL1575" s="17"/>
    </row>
    <row r="1576" spans="1:116" s="49" customFormat="1" ht="45">
      <c r="A1576" s="43" t="s">
        <v>6683</v>
      </c>
      <c r="B1576" s="23">
        <v>1653</v>
      </c>
      <c r="C1576" s="44">
        <v>501</v>
      </c>
      <c r="D1576" s="44"/>
      <c r="E1576" s="45" t="s">
        <v>7083</v>
      </c>
      <c r="F1576" s="45" t="s">
        <v>7084</v>
      </c>
      <c r="G1576" s="35" t="s">
        <v>7085</v>
      </c>
      <c r="H1576" s="48" t="s">
        <v>7086</v>
      </c>
      <c r="I1576" s="45" t="s">
        <v>127</v>
      </c>
      <c r="J1576" s="45" t="s">
        <v>7087</v>
      </c>
      <c r="K1576" s="46">
        <v>150</v>
      </c>
      <c r="L1576" s="45" t="s">
        <v>83</v>
      </c>
      <c r="M1576" s="47">
        <v>1</v>
      </c>
      <c r="N1576" s="45" t="s">
        <v>47</v>
      </c>
      <c r="O1576" s="45" t="s">
        <v>6685</v>
      </c>
      <c r="P1576" s="45" t="s">
        <v>6816</v>
      </c>
      <c r="Q1576" s="45" t="s">
        <v>7088</v>
      </c>
      <c r="R1576" s="29">
        <v>2.96</v>
      </c>
      <c r="S1576" s="30"/>
      <c r="T1576" s="31">
        <v>2.4</v>
      </c>
      <c r="U1576" s="9">
        <v>2.4</v>
      </c>
      <c r="V1576" s="29"/>
      <c r="W1576" s="30"/>
      <c r="X1576" s="30"/>
      <c r="Y1576" s="30"/>
      <c r="Z1576" s="30"/>
      <c r="AA1576" s="30"/>
      <c r="AB1576" s="30"/>
      <c r="AC1576" s="30"/>
      <c r="AD1576" s="30"/>
      <c r="AE1576" s="32"/>
      <c r="AF1576" s="17"/>
      <c r="AG1576" s="17"/>
      <c r="AH1576" s="17"/>
      <c r="AI1576" s="17"/>
      <c r="AJ1576" s="17"/>
      <c r="AK1576" s="17"/>
      <c r="AL1576" s="17"/>
      <c r="AM1576" s="17"/>
      <c r="AN1576" s="33">
        <v>2.96</v>
      </c>
      <c r="AO1576" s="17" t="s">
        <v>51</v>
      </c>
      <c r="AP1576" s="32" t="s">
        <v>52</v>
      </c>
      <c r="AQ1576" s="17" t="e">
        <f>AVERAGE(SMALL(AE1576:AI1576,1),SMALL(AE1576:AI1576,2))</f>
        <v>#NUM!</v>
      </c>
      <c r="AR1576" s="17" t="e">
        <f>IF(R1576 &lt;=( AVERAGE(SMALL(AE1576:AI1576,1),SMALL(AE1576:AI1576,2))), R1576, "")</f>
        <v>#NUM!</v>
      </c>
      <c r="AS1576" s="17" t="e">
        <f>AVERAGE(SMALL(AJ1576:AM1576,1),SMALL(AJ1576:AM1576,2))</f>
        <v>#NUM!</v>
      </c>
      <c r="AT1576" s="17">
        <f>T1576*1.075</f>
        <v>2.5799999999999996</v>
      </c>
      <c r="AU1576" s="17">
        <f>U1576*1.075</f>
        <v>2.5799999999999996</v>
      </c>
      <c r="AV1576" s="30">
        <f>MIN(AN1576,AT1576,AU1576)</f>
        <v>2.5799999999999996</v>
      </c>
      <c r="AW1576" s="17" t="s">
        <v>75</v>
      </c>
      <c r="AX1576" s="17" t="s">
        <v>76</v>
      </c>
      <c r="AY1576" s="33">
        <v>2.58</v>
      </c>
      <c r="AZ1576" s="34">
        <f>IF(AND(AY1576&gt;0,AY1576&lt;=10),AY1576*0.25,IF(AND(AY1576&gt;10,AY1576&lt;=50),AY1576*0.17,IF(AND(AY1576&gt;10,AY1576&lt;=100),AY1576*0.12,IF(AY1576&gt;100,AY1576*0.1))))</f>
        <v>0.64500000000000002</v>
      </c>
      <c r="BA1576" s="35">
        <f>AZ1576+AY1576</f>
        <v>3.2250000000000001</v>
      </c>
      <c r="BB1576" s="33">
        <f>BA1576+BA1576*0.08</f>
        <v>3.4830000000000001</v>
      </c>
      <c r="BC1576" s="17"/>
      <c r="BD1576" s="17"/>
      <c r="BE1576" s="17"/>
      <c r="BF1576" s="17"/>
      <c r="BG1576" s="17"/>
      <c r="BH1576" s="17"/>
      <c r="BI1576" s="17"/>
      <c r="BJ1576" s="17"/>
      <c r="BK1576" s="17"/>
      <c r="BL1576" s="17"/>
      <c r="BM1576" s="17"/>
      <c r="BN1576" s="17"/>
      <c r="BO1576" s="17"/>
      <c r="BP1576" s="17"/>
      <c r="BQ1576" s="17"/>
      <c r="BR1576" s="17"/>
      <c r="BS1576" s="17"/>
      <c r="BT1576" s="17"/>
      <c r="BU1576" s="17"/>
      <c r="BV1576" s="17"/>
      <c r="BW1576" s="17"/>
      <c r="BX1576" s="17"/>
      <c r="BY1576" s="17"/>
      <c r="BZ1576" s="17"/>
      <c r="CA1576" s="17"/>
      <c r="CB1576" s="17"/>
      <c r="CC1576" s="17"/>
      <c r="CD1576" s="17"/>
      <c r="CE1576" s="17"/>
      <c r="CF1576" s="17"/>
      <c r="CG1576" s="17"/>
      <c r="CH1576" s="17"/>
      <c r="CI1576" s="17"/>
      <c r="CJ1576" s="17"/>
      <c r="CK1576" s="17"/>
      <c r="CL1576" s="17"/>
      <c r="CM1576" s="17"/>
      <c r="CN1576" s="17"/>
      <c r="CO1576" s="17"/>
      <c r="CP1576" s="17"/>
      <c r="CQ1576" s="17"/>
      <c r="CR1576" s="17"/>
      <c r="CS1576" s="17"/>
      <c r="CT1576" s="17"/>
      <c r="CU1576" s="17"/>
      <c r="CV1576" s="17"/>
      <c r="CW1576" s="17"/>
      <c r="CX1576" s="17"/>
      <c r="CY1576" s="17"/>
      <c r="CZ1576" s="17"/>
      <c r="DA1576" s="17"/>
      <c r="DB1576" s="17"/>
      <c r="DC1576" s="17"/>
      <c r="DD1576" s="17"/>
      <c r="DE1576" s="17"/>
      <c r="DF1576" s="17"/>
      <c r="DG1576" s="17"/>
      <c r="DH1576" s="17"/>
      <c r="DI1576" s="17"/>
      <c r="DJ1576" s="17"/>
      <c r="DK1576" s="17"/>
      <c r="DL1576" s="17"/>
    </row>
    <row r="1577" spans="1:116" s="49" customFormat="1" ht="30">
      <c r="A1577" s="43" t="s">
        <v>6683</v>
      </c>
      <c r="B1577" s="23">
        <v>1589</v>
      </c>
      <c r="C1577" s="44">
        <v>1020</v>
      </c>
      <c r="D1577" s="44"/>
      <c r="E1577" s="45" t="s">
        <v>6905</v>
      </c>
      <c r="F1577" s="45" t="s">
        <v>1869</v>
      </c>
      <c r="G1577" s="35" t="s">
        <v>1870</v>
      </c>
      <c r="H1577" s="48" t="s">
        <v>6906</v>
      </c>
      <c r="I1577" s="45" t="s">
        <v>45</v>
      </c>
      <c r="J1577" s="45" t="s">
        <v>107</v>
      </c>
      <c r="K1577" s="46"/>
      <c r="L1577" s="45"/>
      <c r="M1577" s="47">
        <v>20</v>
      </c>
      <c r="N1577" s="45" t="s">
        <v>47</v>
      </c>
      <c r="O1577" s="45" t="s">
        <v>6685</v>
      </c>
      <c r="P1577" s="45" t="s">
        <v>6737</v>
      </c>
      <c r="Q1577" s="45" t="s">
        <v>6908</v>
      </c>
      <c r="R1577" s="29">
        <v>3.06</v>
      </c>
      <c r="S1577" s="30"/>
      <c r="T1577" s="31">
        <v>2.48</v>
      </c>
      <c r="U1577" s="9">
        <v>2.48</v>
      </c>
      <c r="V1577" s="29"/>
      <c r="W1577" s="30"/>
      <c r="X1577" s="30"/>
      <c r="Y1577" s="30"/>
      <c r="Z1577" s="30"/>
      <c r="AA1577" s="30"/>
      <c r="AB1577" s="30"/>
      <c r="AC1577" s="30"/>
      <c r="AD1577" s="30"/>
      <c r="AE1577" s="32"/>
      <c r="AF1577" s="17"/>
      <c r="AG1577" s="17"/>
      <c r="AH1577" s="17"/>
      <c r="AI1577" s="17"/>
      <c r="AJ1577" s="17"/>
      <c r="AK1577" s="17"/>
      <c r="AL1577" s="17"/>
      <c r="AM1577" s="17"/>
      <c r="AN1577" s="33">
        <v>3.06</v>
      </c>
      <c r="AO1577" s="17" t="s">
        <v>51</v>
      </c>
      <c r="AP1577" s="32" t="s">
        <v>52</v>
      </c>
      <c r="AQ1577" s="17" t="e">
        <f>AVERAGE(SMALL(AE1577:AI1577,1),SMALL(AE1577:AI1577,2))</f>
        <v>#NUM!</v>
      </c>
      <c r="AR1577" s="17" t="e">
        <f>IF(R1577 &lt;=( AVERAGE(SMALL(AE1577:AI1577,1),SMALL(AE1577:AI1577,2))), R1577, "")</f>
        <v>#NUM!</v>
      </c>
      <c r="AS1577" s="17" t="e">
        <f>AVERAGE(SMALL(AJ1577:AM1577,1),SMALL(AJ1577:AM1577,2))</f>
        <v>#NUM!</v>
      </c>
      <c r="AT1577" s="17">
        <f>T1577*1.075</f>
        <v>2.6659999999999999</v>
      </c>
      <c r="AU1577" s="17">
        <f>U1577*1.075</f>
        <v>2.6659999999999999</v>
      </c>
      <c r="AV1577" s="30">
        <f>MIN(AN1577,AT1577,AU1577)</f>
        <v>2.6659999999999999</v>
      </c>
      <c r="AW1577" s="17" t="s">
        <v>75</v>
      </c>
      <c r="AX1577" s="17" t="s">
        <v>76</v>
      </c>
      <c r="AY1577" s="33">
        <v>2.67</v>
      </c>
      <c r="AZ1577" s="34">
        <f>IF(AND(AY1577&gt;0,AY1577&lt;=10),AY1577*0.25,IF(AND(AY1577&gt;10,AY1577&lt;=50),AY1577*0.17,IF(AND(AY1577&gt;10,AY1577&lt;=100),AY1577*0.12,IF(AY1577&gt;100,AY1577*0.1))))</f>
        <v>0.66749999999999998</v>
      </c>
      <c r="BA1577" s="35">
        <f>AZ1577+AY1577</f>
        <v>3.3374999999999999</v>
      </c>
      <c r="BB1577" s="33">
        <f>BA1577+BA1577*0.08</f>
        <v>3.6044999999999998</v>
      </c>
      <c r="BC1577" s="17"/>
      <c r="BD1577" s="17"/>
      <c r="BE1577" s="17"/>
      <c r="BF1577" s="17"/>
      <c r="BG1577" s="17"/>
      <c r="BH1577" s="17"/>
      <c r="BI1577" s="17"/>
      <c r="BJ1577" s="17"/>
      <c r="BK1577" s="17"/>
      <c r="BL1577" s="17"/>
      <c r="BM1577" s="17"/>
      <c r="BN1577" s="17"/>
      <c r="BO1577" s="17"/>
    </row>
    <row r="1578" spans="1:116" s="49" customFormat="1" ht="30">
      <c r="A1578" s="43" t="s">
        <v>6683</v>
      </c>
      <c r="B1578" s="23">
        <v>1652</v>
      </c>
      <c r="C1578" s="44">
        <v>5248</v>
      </c>
      <c r="D1578" s="44"/>
      <c r="E1578" s="45" t="s">
        <v>7062</v>
      </c>
      <c r="F1578" s="45" t="s">
        <v>7073</v>
      </c>
      <c r="G1578" s="35" t="s">
        <v>2405</v>
      </c>
      <c r="H1578" s="48" t="s">
        <v>2409</v>
      </c>
      <c r="I1578" s="45" t="s">
        <v>45</v>
      </c>
      <c r="J1578" s="45" t="s">
        <v>7081</v>
      </c>
      <c r="K1578" s="46"/>
      <c r="L1578" s="45"/>
      <c r="M1578" s="47">
        <v>28</v>
      </c>
      <c r="N1578" s="45" t="s">
        <v>47</v>
      </c>
      <c r="O1578" s="45" t="s">
        <v>6685</v>
      </c>
      <c r="P1578" s="45" t="s">
        <v>6790</v>
      </c>
      <c r="Q1578" s="45" t="s">
        <v>7082</v>
      </c>
      <c r="R1578" s="29">
        <v>3.31</v>
      </c>
      <c r="S1578" s="30"/>
      <c r="T1578" s="31">
        <v>2.57</v>
      </c>
      <c r="U1578" s="9">
        <v>2.57</v>
      </c>
      <c r="V1578" s="29"/>
      <c r="W1578" s="30">
        <v>2.23</v>
      </c>
      <c r="X1578" s="30"/>
      <c r="Y1578" s="30"/>
      <c r="Z1578" s="30">
        <v>4.3899999999999997</v>
      </c>
      <c r="AA1578" s="30"/>
      <c r="AB1578" s="30"/>
      <c r="AC1578" s="30"/>
      <c r="AD1578" s="30"/>
      <c r="AE1578" s="32"/>
      <c r="AF1578" s="17"/>
      <c r="AG1578" s="17"/>
      <c r="AH1578" s="17"/>
      <c r="AI1578" s="17"/>
      <c r="AJ1578" s="17"/>
      <c r="AK1578" s="17"/>
      <c r="AL1578" s="17"/>
      <c r="AM1578" s="17"/>
      <c r="AN1578" s="33">
        <v>3.31</v>
      </c>
      <c r="AO1578" s="17" t="s">
        <v>51</v>
      </c>
      <c r="AP1578" s="32" t="s">
        <v>52</v>
      </c>
      <c r="AQ1578" s="17" t="e">
        <f>AVERAGE(SMALL(AE1578:AI1578,1),SMALL(AE1578:AI1578,2))</f>
        <v>#NUM!</v>
      </c>
      <c r="AR1578" s="17" t="e">
        <f>IF(R1578 &lt;=( AVERAGE(SMALL(AE1578:AI1578,1),SMALL(AE1578:AI1578,2))), R1578, "")</f>
        <v>#NUM!</v>
      </c>
      <c r="AS1578" s="17" t="e">
        <f>AVERAGE(SMALL(AJ1578:AM1578,1),SMALL(AJ1578:AM1578,2))</f>
        <v>#NUM!</v>
      </c>
      <c r="AT1578" s="17">
        <f>T1578*1.075</f>
        <v>2.7627499999999996</v>
      </c>
      <c r="AU1578" s="17">
        <f>U1578*1.075</f>
        <v>2.7627499999999996</v>
      </c>
      <c r="AV1578" s="30">
        <f>MIN(AN1578,AT1578,AU1578)</f>
        <v>2.7627499999999996</v>
      </c>
      <c r="AW1578" s="17" t="s">
        <v>75</v>
      </c>
      <c r="AX1578" s="17" t="s">
        <v>76</v>
      </c>
      <c r="AY1578" s="33">
        <v>2.76275</v>
      </c>
      <c r="AZ1578" s="34">
        <f>IF(AND(AY1578&gt;0,AY1578&lt;=10),AY1578*0.25,IF(AND(AY1578&gt;10,AY1578&lt;=50),AY1578*0.17,IF(AND(AY1578&gt;10,AY1578&lt;=100),AY1578*0.12,IF(AY1578&gt;100,AY1578*0.1))))</f>
        <v>0.69068750000000001</v>
      </c>
      <c r="BA1578" s="35">
        <f>AZ1578+AY1578</f>
        <v>3.4534375000000002</v>
      </c>
      <c r="BB1578" s="33">
        <f>BA1578+BA1578*0.08</f>
        <v>3.7297125000000002</v>
      </c>
      <c r="BC1578" s="17"/>
      <c r="BD1578" s="17"/>
      <c r="BE1578" s="17"/>
      <c r="BF1578" s="17"/>
      <c r="BG1578" s="17"/>
      <c r="BH1578" s="17"/>
      <c r="BI1578" s="17"/>
      <c r="BJ1578" s="17"/>
      <c r="BK1578" s="17"/>
      <c r="BL1578" s="17"/>
      <c r="BM1578" s="17"/>
      <c r="BN1578" s="17"/>
      <c r="BO1578" s="17"/>
      <c r="BP1578" s="17"/>
      <c r="BQ1578" s="17"/>
      <c r="BR1578" s="17"/>
      <c r="BS1578" s="17"/>
      <c r="BT1578" s="17"/>
      <c r="BU1578" s="17"/>
      <c r="BV1578" s="17"/>
      <c r="BW1578" s="17"/>
      <c r="BX1578" s="17"/>
      <c r="BY1578" s="17"/>
      <c r="BZ1578" s="17"/>
      <c r="CA1578" s="17"/>
      <c r="CB1578" s="17"/>
      <c r="CC1578" s="17"/>
      <c r="CD1578" s="17"/>
      <c r="CE1578" s="17"/>
      <c r="CF1578" s="17"/>
      <c r="CG1578" s="17"/>
      <c r="CH1578" s="17"/>
      <c r="CI1578" s="17"/>
      <c r="CJ1578" s="17"/>
      <c r="CK1578" s="17"/>
      <c r="CL1578" s="17"/>
      <c r="CM1578" s="17"/>
      <c r="CN1578" s="17"/>
      <c r="CO1578" s="17"/>
      <c r="CP1578" s="17"/>
      <c r="CQ1578" s="17"/>
      <c r="CR1578" s="17"/>
      <c r="CS1578" s="17"/>
      <c r="CT1578" s="17"/>
      <c r="CU1578" s="17"/>
      <c r="CV1578" s="17"/>
      <c r="CW1578" s="17"/>
      <c r="CX1578" s="17"/>
      <c r="CY1578" s="17"/>
      <c r="CZ1578" s="17"/>
      <c r="DA1578" s="17"/>
      <c r="DB1578" s="17"/>
      <c r="DC1578" s="17"/>
      <c r="DD1578" s="17"/>
      <c r="DE1578" s="17"/>
      <c r="DF1578" s="17"/>
      <c r="DG1578" s="17"/>
      <c r="DH1578" s="17"/>
      <c r="DI1578" s="17"/>
      <c r="DJ1578" s="17"/>
      <c r="DK1578" s="17"/>
      <c r="DL1578" s="17"/>
    </row>
    <row r="1579" spans="1:116" s="49" customFormat="1" ht="30">
      <c r="A1579" s="43" t="s">
        <v>6683</v>
      </c>
      <c r="B1579" s="23">
        <v>1590</v>
      </c>
      <c r="C1579" s="44">
        <v>5892</v>
      </c>
      <c r="D1579" s="44"/>
      <c r="E1579" s="45" t="s">
        <v>6909</v>
      </c>
      <c r="F1579" s="45" t="s">
        <v>6910</v>
      </c>
      <c r="G1579" s="35" t="s">
        <v>1870</v>
      </c>
      <c r="H1579" s="48" t="s">
        <v>4405</v>
      </c>
      <c r="I1579" s="45" t="s">
        <v>45</v>
      </c>
      <c r="J1579" s="45" t="s">
        <v>4629</v>
      </c>
      <c r="K1579" s="46"/>
      <c r="L1579" s="45"/>
      <c r="M1579" s="47">
        <v>20</v>
      </c>
      <c r="N1579" s="45" t="s">
        <v>47</v>
      </c>
      <c r="O1579" s="45" t="s">
        <v>6685</v>
      </c>
      <c r="P1579" s="45" t="s">
        <v>6790</v>
      </c>
      <c r="Q1579" s="45" t="s">
        <v>6911</v>
      </c>
      <c r="R1579" s="29">
        <v>5.18</v>
      </c>
      <c r="S1579" s="30"/>
      <c r="T1579" s="31">
        <v>4.2</v>
      </c>
      <c r="U1579" s="9">
        <v>4.2</v>
      </c>
      <c r="V1579" s="29"/>
      <c r="W1579" s="30"/>
      <c r="X1579" s="30"/>
      <c r="Y1579" s="30"/>
      <c r="Z1579" s="30"/>
      <c r="AA1579" s="30"/>
      <c r="AB1579" s="30"/>
      <c r="AC1579" s="30"/>
      <c r="AD1579" s="30"/>
      <c r="AE1579" s="32"/>
      <c r="AF1579" s="17">
        <v>2.843</v>
      </c>
      <c r="AG1579" s="17">
        <v>3.03</v>
      </c>
      <c r="AH1579" s="17"/>
      <c r="AI1579" s="17">
        <v>2.82</v>
      </c>
      <c r="AJ1579" s="17"/>
      <c r="AK1579" s="17"/>
      <c r="AL1579" s="17"/>
      <c r="AM1579" s="17"/>
      <c r="AN1579" s="33">
        <v>2.8315000000000001</v>
      </c>
      <c r="AO1579" s="17" t="s">
        <v>213</v>
      </c>
      <c r="AP1579" s="32" t="s">
        <v>214</v>
      </c>
      <c r="AQ1579" s="17">
        <f>AVERAGE(SMALL(AE1579:AI1579,1),SMALL(AE1579:AI1579,2))</f>
        <v>2.8315000000000001</v>
      </c>
      <c r="AR1579" s="17" t="str">
        <f>IF(R1579 &lt;=( AVERAGE(SMALL(AE1579:AI1579,1),SMALL(AE1579:AI1579,2))), R1579, "")</f>
        <v/>
      </c>
      <c r="AS1579" s="17" t="e">
        <f>AVERAGE(SMALL(AJ1579:AM1579,1),SMALL(AJ1579:AM1579,2))</f>
        <v>#NUM!</v>
      </c>
      <c r="AT1579" s="17">
        <f>T1579*1.075</f>
        <v>4.5149999999999997</v>
      </c>
      <c r="AU1579" s="17">
        <f>U1579*1.075</f>
        <v>4.5149999999999997</v>
      </c>
      <c r="AV1579" s="30">
        <f>MIN(AN1579,AT1579,AU1579)</f>
        <v>2.8315000000000001</v>
      </c>
      <c r="AW1579" s="17" t="s">
        <v>75</v>
      </c>
      <c r="AX1579" s="17" t="s">
        <v>76</v>
      </c>
      <c r="AY1579" s="33">
        <v>2.83</v>
      </c>
      <c r="AZ1579" s="34">
        <f>IF(AND(AY1579&gt;0,AY1579&lt;=10),AY1579*0.25,IF(AND(AY1579&gt;10,AY1579&lt;=50),AY1579*0.17,IF(AND(AY1579&gt;10,AY1579&lt;=100),AY1579*0.12,IF(AY1579&gt;100,AY1579*0.1))))</f>
        <v>0.70750000000000002</v>
      </c>
      <c r="BA1579" s="35">
        <f>AZ1579+AY1579</f>
        <v>3.5375000000000001</v>
      </c>
      <c r="BB1579" s="33">
        <f>BA1579+BA1579*0.08</f>
        <v>3.8205</v>
      </c>
      <c r="BC1579" s="17"/>
      <c r="BD1579" s="17"/>
      <c r="BE1579" s="17"/>
      <c r="BF1579" s="17"/>
      <c r="BG1579" s="17"/>
      <c r="BH1579" s="17"/>
      <c r="BI1579" s="17"/>
      <c r="BJ1579" s="17"/>
      <c r="BK1579" s="17"/>
      <c r="BL1579" s="17"/>
      <c r="BM1579" s="17"/>
      <c r="BN1579" s="17"/>
      <c r="BO1579" s="17"/>
      <c r="BP1579" s="17"/>
      <c r="BQ1579" s="17"/>
      <c r="BR1579" s="17"/>
      <c r="BS1579" s="17"/>
      <c r="BT1579" s="17"/>
      <c r="BU1579" s="17"/>
      <c r="BV1579" s="17"/>
      <c r="BW1579" s="17"/>
      <c r="BX1579" s="17"/>
      <c r="BY1579" s="17"/>
      <c r="BZ1579" s="17"/>
      <c r="CA1579" s="17"/>
      <c r="CB1579" s="17"/>
      <c r="CC1579" s="17"/>
      <c r="CD1579" s="17"/>
      <c r="CE1579" s="17"/>
      <c r="CF1579" s="17"/>
      <c r="CG1579" s="17"/>
      <c r="CH1579" s="17"/>
      <c r="CI1579" s="17"/>
      <c r="CJ1579" s="17"/>
      <c r="CK1579" s="17"/>
      <c r="CL1579" s="17"/>
      <c r="CM1579" s="17"/>
      <c r="CN1579" s="17"/>
      <c r="CO1579" s="17"/>
      <c r="CP1579" s="17"/>
      <c r="CQ1579" s="17"/>
      <c r="CR1579" s="17"/>
      <c r="CS1579" s="17"/>
      <c r="CT1579" s="17"/>
      <c r="CU1579" s="17"/>
      <c r="CV1579" s="17"/>
      <c r="CW1579" s="17"/>
      <c r="CX1579" s="17"/>
      <c r="CY1579" s="17"/>
      <c r="CZ1579" s="17"/>
      <c r="DA1579" s="17"/>
      <c r="DB1579" s="17"/>
      <c r="DC1579" s="17"/>
      <c r="DD1579" s="17"/>
      <c r="DE1579" s="17"/>
      <c r="DF1579" s="17"/>
      <c r="DG1579" s="17"/>
      <c r="DH1579" s="17"/>
      <c r="DI1579" s="17"/>
      <c r="DJ1579" s="17"/>
      <c r="DK1579" s="17"/>
      <c r="DL1579" s="17"/>
    </row>
    <row r="1580" spans="1:116" s="49" customFormat="1" ht="30">
      <c r="A1580" s="43" t="s">
        <v>6683</v>
      </c>
      <c r="B1580" s="23">
        <v>1596</v>
      </c>
      <c r="C1580" s="44">
        <v>6951</v>
      </c>
      <c r="D1580" s="44"/>
      <c r="E1580" s="45" t="s">
        <v>6923</v>
      </c>
      <c r="F1580" s="45" t="s">
        <v>2779</v>
      </c>
      <c r="G1580" s="35" t="s">
        <v>1736</v>
      </c>
      <c r="H1580" s="48" t="s">
        <v>60</v>
      </c>
      <c r="I1580" s="45" t="s">
        <v>575</v>
      </c>
      <c r="J1580" s="45" t="s">
        <v>4009</v>
      </c>
      <c r="K1580" s="46"/>
      <c r="L1580" s="45"/>
      <c r="M1580" s="47">
        <v>28</v>
      </c>
      <c r="N1580" s="45" t="s">
        <v>47</v>
      </c>
      <c r="O1580" s="45" t="s">
        <v>6685</v>
      </c>
      <c r="P1580" s="45" t="s">
        <v>6700</v>
      </c>
      <c r="Q1580" s="45" t="s">
        <v>6926</v>
      </c>
      <c r="R1580" s="29">
        <v>3.45</v>
      </c>
      <c r="S1580" s="30"/>
      <c r="T1580" s="31">
        <v>2.63</v>
      </c>
      <c r="U1580" s="9">
        <v>2.63</v>
      </c>
      <c r="V1580" s="29"/>
      <c r="W1580" s="30"/>
      <c r="X1580" s="30">
        <v>2.99</v>
      </c>
      <c r="Y1580" s="30"/>
      <c r="Z1580" s="30">
        <v>3.99</v>
      </c>
      <c r="AA1580" s="30"/>
      <c r="AB1580" s="30"/>
      <c r="AC1580" s="30"/>
      <c r="AD1580" s="30"/>
      <c r="AE1580" s="32"/>
      <c r="AF1580" s="17"/>
      <c r="AG1580" s="17"/>
      <c r="AH1580" s="17"/>
      <c r="AI1580" s="17">
        <v>3.91</v>
      </c>
      <c r="AJ1580" s="17"/>
      <c r="AK1580" s="17"/>
      <c r="AL1580" s="17"/>
      <c r="AM1580" s="17"/>
      <c r="AN1580" s="33">
        <v>3.45</v>
      </c>
      <c r="AO1580" s="17" t="s">
        <v>51</v>
      </c>
      <c r="AP1580" s="32" t="s">
        <v>52</v>
      </c>
      <c r="AQ1580" s="17" t="e">
        <f>AVERAGE(SMALL(AE1580:AI1580,1),SMALL(AE1580:AI1580,2))</f>
        <v>#NUM!</v>
      </c>
      <c r="AR1580" s="17" t="e">
        <f>IF(R1580 &lt;=( AVERAGE(SMALL(AE1580:AI1580,1),SMALL(AE1580:AI1580,2))), R1580, "")</f>
        <v>#NUM!</v>
      </c>
      <c r="AS1580" s="17" t="e">
        <f>AVERAGE(SMALL(AJ1580:AM1580,1),SMALL(AJ1580:AM1580,2))</f>
        <v>#NUM!</v>
      </c>
      <c r="AT1580" s="17">
        <f>T1580*1.075</f>
        <v>2.8272499999999998</v>
      </c>
      <c r="AU1580" s="17">
        <f>U1580*1.075</f>
        <v>2.8272499999999998</v>
      </c>
      <c r="AV1580" s="30">
        <f>MIN(AN1580,AT1580,AU1580)</f>
        <v>2.8272499999999998</v>
      </c>
      <c r="AW1580" s="17" t="s">
        <v>75</v>
      </c>
      <c r="AX1580" s="17" t="s">
        <v>76</v>
      </c>
      <c r="AY1580" s="33">
        <v>2.83</v>
      </c>
      <c r="AZ1580" s="34">
        <f>IF(AND(AY1580&gt;0,AY1580&lt;=10),AY1580*0.25,IF(AND(AY1580&gt;10,AY1580&lt;=50),AY1580*0.17,IF(AND(AY1580&gt;10,AY1580&lt;=100),AY1580*0.12,IF(AY1580&gt;100,AY1580*0.1))))</f>
        <v>0.70750000000000002</v>
      </c>
      <c r="BA1580" s="35">
        <f>AZ1580+AY1580</f>
        <v>3.5375000000000001</v>
      </c>
      <c r="BB1580" s="33">
        <f>BA1580+BA1580*0.08</f>
        <v>3.8205</v>
      </c>
      <c r="BC1580" s="17"/>
      <c r="BD1580" s="17"/>
      <c r="BE1580" s="17"/>
      <c r="BF1580" s="17"/>
      <c r="BG1580" s="17"/>
      <c r="BH1580" s="17"/>
      <c r="BI1580" s="17"/>
      <c r="BJ1580" s="17"/>
      <c r="BK1580" s="17"/>
      <c r="BL1580" s="17"/>
      <c r="BM1580" s="17"/>
      <c r="BN1580" s="17"/>
      <c r="BO1580" s="17"/>
      <c r="BP1580" s="17"/>
      <c r="BQ1580" s="17"/>
      <c r="BR1580" s="17"/>
      <c r="BS1580" s="17"/>
      <c r="BT1580" s="17"/>
      <c r="BU1580" s="17"/>
      <c r="BV1580" s="17"/>
      <c r="BW1580" s="17"/>
      <c r="BX1580" s="17"/>
      <c r="BY1580" s="17"/>
      <c r="BZ1580" s="17"/>
      <c r="CA1580" s="17"/>
      <c r="CB1580" s="17"/>
      <c r="CC1580" s="17"/>
      <c r="CD1580" s="17"/>
      <c r="CE1580" s="17"/>
      <c r="CF1580" s="17"/>
      <c r="CG1580" s="17"/>
      <c r="CH1580" s="17"/>
      <c r="CI1580" s="17"/>
      <c r="CJ1580" s="17"/>
      <c r="CK1580" s="17"/>
      <c r="CL1580" s="17"/>
      <c r="CM1580" s="17"/>
      <c r="CN1580" s="17"/>
      <c r="CO1580" s="17"/>
      <c r="CP1580" s="17"/>
      <c r="CQ1580" s="17"/>
      <c r="CR1580" s="17"/>
      <c r="CS1580" s="17"/>
      <c r="CT1580" s="17"/>
      <c r="CU1580" s="17"/>
      <c r="CV1580" s="17"/>
      <c r="CW1580" s="17"/>
      <c r="CX1580" s="17"/>
      <c r="CY1580" s="17"/>
      <c r="CZ1580" s="17"/>
      <c r="DA1580" s="17"/>
      <c r="DB1580" s="17"/>
      <c r="DC1580" s="17"/>
      <c r="DD1580" s="17"/>
      <c r="DE1580" s="17"/>
      <c r="DF1580" s="17"/>
      <c r="DG1580" s="17"/>
      <c r="DH1580" s="17"/>
      <c r="DI1580" s="17"/>
      <c r="DJ1580" s="17"/>
      <c r="DK1580" s="17"/>
      <c r="DL1580" s="17"/>
    </row>
    <row r="1581" spans="1:116" s="49" customFormat="1" ht="30">
      <c r="A1581" s="43" t="s">
        <v>6683</v>
      </c>
      <c r="B1581" s="23">
        <v>1529</v>
      </c>
      <c r="C1581" s="44">
        <v>5713</v>
      </c>
      <c r="D1581" s="44"/>
      <c r="E1581" s="45" t="s">
        <v>6713</v>
      </c>
      <c r="F1581" s="45" t="s">
        <v>6714</v>
      </c>
      <c r="G1581" s="35" t="s">
        <v>506</v>
      </c>
      <c r="H1581" s="48" t="s">
        <v>652</v>
      </c>
      <c r="I1581" s="45" t="s">
        <v>644</v>
      </c>
      <c r="J1581" s="45" t="s">
        <v>6715</v>
      </c>
      <c r="K1581" s="46">
        <v>70</v>
      </c>
      <c r="L1581" s="45" t="s">
        <v>83</v>
      </c>
      <c r="M1581" s="47">
        <v>1</v>
      </c>
      <c r="N1581" s="45" t="s">
        <v>47</v>
      </c>
      <c r="O1581" s="45" t="s">
        <v>6685</v>
      </c>
      <c r="P1581" s="45" t="s">
        <v>6716</v>
      </c>
      <c r="Q1581" s="45" t="s">
        <v>6717</v>
      </c>
      <c r="R1581" s="29">
        <v>4.24</v>
      </c>
      <c r="S1581" s="30"/>
      <c r="T1581" s="31">
        <v>2.7</v>
      </c>
      <c r="U1581" s="9">
        <v>2.7</v>
      </c>
      <c r="V1581" s="29"/>
      <c r="W1581" s="30"/>
      <c r="X1581" s="30"/>
      <c r="Y1581" s="30"/>
      <c r="Z1581" s="30">
        <v>4.26</v>
      </c>
      <c r="AA1581" s="30"/>
      <c r="AB1581" s="30"/>
      <c r="AC1581" s="30"/>
      <c r="AD1581" s="30"/>
      <c r="AE1581" s="32"/>
      <c r="AF1581" s="17"/>
      <c r="AG1581" s="17"/>
      <c r="AH1581" s="17"/>
      <c r="AI1581" s="17">
        <v>4.24</v>
      </c>
      <c r="AJ1581" s="17"/>
      <c r="AK1581" s="17"/>
      <c r="AL1581" s="17"/>
      <c r="AM1581" s="17"/>
      <c r="AN1581" s="33">
        <v>4.24</v>
      </c>
      <c r="AO1581" s="17" t="s">
        <v>51</v>
      </c>
      <c r="AP1581" s="32" t="s">
        <v>52</v>
      </c>
      <c r="AQ1581" s="17" t="e">
        <f>AVERAGE(SMALL(AE1581:AI1581,1),SMALL(AE1581:AI1581,2))</f>
        <v>#NUM!</v>
      </c>
      <c r="AR1581" s="17" t="e">
        <f>IF(R1581 &lt;=( AVERAGE(SMALL(AE1581:AI1581,1),SMALL(AE1581:AI1581,2))), R1581, "")</f>
        <v>#NUM!</v>
      </c>
      <c r="AS1581" s="17" t="e">
        <f>AVERAGE(SMALL(AJ1581:AM1581,1),SMALL(AJ1581:AM1581,2))</f>
        <v>#NUM!</v>
      </c>
      <c r="AT1581" s="17">
        <f>T1581*1.075</f>
        <v>2.9024999999999999</v>
      </c>
      <c r="AU1581" s="17">
        <f>U1581*1.075</f>
        <v>2.9024999999999999</v>
      </c>
      <c r="AV1581" s="30">
        <f>MIN(AN1581,AT1581,AU1581)</f>
        <v>2.9024999999999999</v>
      </c>
      <c r="AW1581" s="17" t="s">
        <v>75</v>
      </c>
      <c r="AX1581" s="17" t="s">
        <v>76</v>
      </c>
      <c r="AY1581" s="33">
        <v>2.9</v>
      </c>
      <c r="AZ1581" s="34">
        <f>IF(AND(AY1581&gt;0,AY1581&lt;=10),AY1581*0.25,IF(AND(AY1581&gt;10,AY1581&lt;=50),AY1581*0.17,IF(AND(AY1581&gt;10,AY1581&lt;=100),AY1581*0.12,IF(AY1581&gt;100,AY1581*0.1))))</f>
        <v>0.72499999999999998</v>
      </c>
      <c r="BA1581" s="35">
        <f>AZ1581+AY1581</f>
        <v>3.625</v>
      </c>
      <c r="BB1581" s="33">
        <f>BA1581+BA1581*0.08</f>
        <v>3.915</v>
      </c>
      <c r="BC1581" s="17"/>
      <c r="BD1581" s="17"/>
      <c r="BE1581" s="17"/>
      <c r="BF1581" s="17"/>
      <c r="BG1581" s="17"/>
      <c r="BH1581" s="17"/>
      <c r="BI1581" s="17"/>
      <c r="BJ1581" s="17"/>
      <c r="BK1581" s="17"/>
      <c r="BL1581" s="17"/>
      <c r="BM1581" s="17"/>
      <c r="BN1581" s="17"/>
      <c r="BO1581" s="17"/>
      <c r="BP1581" s="17"/>
      <c r="BQ1581" s="17"/>
      <c r="BR1581" s="17"/>
      <c r="BS1581" s="17"/>
      <c r="BT1581" s="17"/>
      <c r="BU1581" s="17"/>
      <c r="BV1581" s="17"/>
      <c r="BW1581" s="17"/>
      <c r="BX1581" s="17"/>
      <c r="BY1581" s="17"/>
      <c r="BZ1581" s="17"/>
      <c r="CA1581" s="17"/>
      <c r="CB1581" s="17"/>
      <c r="CC1581" s="17"/>
      <c r="CD1581" s="17"/>
      <c r="CE1581" s="17"/>
      <c r="CF1581" s="17"/>
      <c r="CG1581" s="17"/>
      <c r="CH1581" s="17"/>
      <c r="CI1581" s="17"/>
      <c r="CJ1581" s="17"/>
      <c r="CK1581" s="17"/>
      <c r="CL1581" s="17"/>
      <c r="CM1581" s="17"/>
      <c r="CN1581" s="17"/>
      <c r="CO1581" s="17"/>
      <c r="CP1581" s="17"/>
      <c r="CQ1581" s="17"/>
      <c r="CR1581" s="17"/>
      <c r="CS1581" s="17"/>
      <c r="CT1581" s="17"/>
      <c r="CU1581" s="17"/>
      <c r="CV1581" s="17"/>
      <c r="CW1581" s="17"/>
      <c r="CX1581" s="17"/>
      <c r="CY1581" s="17"/>
      <c r="CZ1581" s="17"/>
      <c r="DA1581" s="17"/>
      <c r="DB1581" s="17"/>
      <c r="DC1581" s="17"/>
      <c r="DD1581" s="17"/>
      <c r="DE1581" s="17"/>
      <c r="DF1581" s="17"/>
      <c r="DG1581" s="17"/>
      <c r="DH1581" s="17"/>
      <c r="DI1581" s="17"/>
      <c r="DJ1581" s="17"/>
      <c r="DK1581" s="17"/>
      <c r="DL1581" s="17"/>
    </row>
    <row r="1582" spans="1:116" s="49" customFormat="1" ht="30">
      <c r="A1582" s="43" t="s">
        <v>6683</v>
      </c>
      <c r="B1582" s="23">
        <v>1535</v>
      </c>
      <c r="C1582" s="44">
        <v>69</v>
      </c>
      <c r="D1582" s="44"/>
      <c r="E1582" s="45" t="s">
        <v>6734</v>
      </c>
      <c r="F1582" s="45" t="s">
        <v>6735</v>
      </c>
      <c r="G1582" s="35" t="s">
        <v>3303</v>
      </c>
      <c r="H1582" s="48" t="s">
        <v>603</v>
      </c>
      <c r="I1582" s="45" t="s">
        <v>3305</v>
      </c>
      <c r="J1582" s="45" t="s">
        <v>6736</v>
      </c>
      <c r="K1582" s="46"/>
      <c r="L1582" s="45"/>
      <c r="M1582" s="47">
        <v>30</v>
      </c>
      <c r="N1582" s="45" t="s">
        <v>47</v>
      </c>
      <c r="O1582" s="45" t="s">
        <v>6685</v>
      </c>
      <c r="P1582" s="45" t="s">
        <v>6737</v>
      </c>
      <c r="Q1582" s="45" t="s">
        <v>6738</v>
      </c>
      <c r="R1582" s="29">
        <v>3.73</v>
      </c>
      <c r="S1582" s="30"/>
      <c r="T1582" s="31">
        <v>2.75</v>
      </c>
      <c r="U1582" s="9">
        <v>2.75</v>
      </c>
      <c r="V1582" s="29"/>
      <c r="W1582" s="30"/>
      <c r="X1582" s="30"/>
      <c r="Y1582" s="30"/>
      <c r="Z1582" s="30"/>
      <c r="AA1582" s="30"/>
      <c r="AB1582" s="30"/>
      <c r="AC1582" s="30"/>
      <c r="AD1582" s="30"/>
      <c r="AE1582" s="32"/>
      <c r="AF1582" s="17"/>
      <c r="AG1582" s="17"/>
      <c r="AH1582" s="17"/>
      <c r="AI1582" s="17"/>
      <c r="AJ1582" s="17"/>
      <c r="AK1582" s="17"/>
      <c r="AL1582" s="17"/>
      <c r="AM1582" s="17"/>
      <c r="AN1582" s="33">
        <v>3.73</v>
      </c>
      <c r="AO1582" s="17" t="s">
        <v>51</v>
      </c>
      <c r="AP1582" s="32" t="s">
        <v>52</v>
      </c>
      <c r="AQ1582" s="17" t="e">
        <f>AVERAGE(SMALL(AE1582:AI1582,1),SMALL(AE1582:AI1582,2))</f>
        <v>#NUM!</v>
      </c>
      <c r="AR1582" s="17" t="e">
        <f>IF(R1582 &lt;=( AVERAGE(SMALL(AE1582:AI1582,1),SMALL(AE1582:AI1582,2))), R1582, "")</f>
        <v>#NUM!</v>
      </c>
      <c r="AS1582" s="17" t="e">
        <f>AVERAGE(SMALL(AJ1582:AM1582,1),SMALL(AJ1582:AM1582,2))</f>
        <v>#NUM!</v>
      </c>
      <c r="AT1582" s="17">
        <f>T1582*1.075</f>
        <v>2.9562499999999998</v>
      </c>
      <c r="AU1582" s="17">
        <f>U1582*1.075</f>
        <v>2.9562499999999998</v>
      </c>
      <c r="AV1582" s="30">
        <f>MIN(AN1582,AT1582,AU1582)</f>
        <v>2.9562499999999998</v>
      </c>
      <c r="AW1582" s="17" t="s">
        <v>75</v>
      </c>
      <c r="AX1582" s="17" t="s">
        <v>76</v>
      </c>
      <c r="AY1582" s="33">
        <v>2.956</v>
      </c>
      <c r="AZ1582" s="34">
        <f>IF(AND(AY1582&gt;0,AY1582&lt;=10),AY1582*0.25,IF(AND(AY1582&gt;10,AY1582&lt;=50),AY1582*0.17,IF(AND(AY1582&gt;10,AY1582&lt;=100),AY1582*0.12,IF(AY1582&gt;100,AY1582*0.1))))</f>
        <v>0.73899999999999999</v>
      </c>
      <c r="BA1582" s="35">
        <f>AZ1582+AY1582</f>
        <v>3.6949999999999998</v>
      </c>
      <c r="BB1582" s="33">
        <f>BA1582+BA1582*0.08</f>
        <v>3.9905999999999997</v>
      </c>
      <c r="BC1582" s="17"/>
      <c r="BD1582" s="17"/>
      <c r="BE1582" s="17"/>
      <c r="BF1582" s="17"/>
      <c r="BG1582" s="17"/>
      <c r="BH1582" s="17"/>
      <c r="BI1582" s="17"/>
      <c r="BJ1582" s="17"/>
      <c r="BK1582" s="17"/>
      <c r="BL1582" s="17"/>
      <c r="BM1582" s="17"/>
      <c r="BN1582" s="17"/>
      <c r="BO1582" s="17"/>
      <c r="BP1582" s="17"/>
      <c r="BQ1582" s="17"/>
      <c r="BR1582" s="17"/>
      <c r="BS1582" s="17"/>
      <c r="BT1582" s="17"/>
      <c r="BU1582" s="17"/>
      <c r="BV1582" s="17"/>
      <c r="BW1582" s="17"/>
      <c r="BX1582" s="17"/>
      <c r="BY1582" s="17"/>
      <c r="BZ1582" s="17"/>
      <c r="CA1582" s="17"/>
      <c r="CB1582" s="17"/>
      <c r="CC1582" s="17"/>
      <c r="CD1582" s="17"/>
      <c r="CE1582" s="17"/>
      <c r="CF1582" s="17"/>
      <c r="CG1582" s="17"/>
      <c r="CH1582" s="17"/>
      <c r="CI1582" s="17"/>
      <c r="CJ1582" s="17"/>
      <c r="CK1582" s="17"/>
      <c r="CL1582" s="17"/>
      <c r="CM1582" s="17"/>
      <c r="CN1582" s="17"/>
      <c r="CO1582" s="17"/>
      <c r="CP1582" s="17"/>
      <c r="CQ1582" s="17"/>
      <c r="CR1582" s="17"/>
      <c r="CS1582" s="17"/>
      <c r="CT1582" s="17"/>
      <c r="CU1582" s="17"/>
      <c r="CV1582" s="17"/>
      <c r="CW1582" s="17"/>
      <c r="CX1582" s="17"/>
      <c r="CY1582" s="17"/>
      <c r="CZ1582" s="17"/>
      <c r="DA1582" s="17"/>
      <c r="DB1582" s="17"/>
      <c r="DC1582" s="17"/>
      <c r="DD1582" s="17"/>
      <c r="DE1582" s="17"/>
      <c r="DF1582" s="17"/>
      <c r="DG1582" s="17"/>
      <c r="DH1582" s="17"/>
      <c r="DI1582" s="17"/>
      <c r="DJ1582" s="17"/>
      <c r="DK1582" s="17"/>
      <c r="DL1582" s="17"/>
    </row>
    <row r="1583" spans="1:116" s="49" customFormat="1" ht="30">
      <c r="A1583" s="43" t="s">
        <v>6683</v>
      </c>
      <c r="B1583" s="23">
        <v>1537</v>
      </c>
      <c r="C1583" s="44">
        <v>3988</v>
      </c>
      <c r="D1583" s="44"/>
      <c r="E1583" s="45" t="s">
        <v>6743</v>
      </c>
      <c r="F1583" s="45" t="s">
        <v>6744</v>
      </c>
      <c r="G1583" s="35" t="s">
        <v>3291</v>
      </c>
      <c r="H1583" s="48" t="s">
        <v>6745</v>
      </c>
      <c r="I1583" s="45" t="s">
        <v>3305</v>
      </c>
      <c r="J1583" s="45" t="s">
        <v>6746</v>
      </c>
      <c r="K1583" s="46"/>
      <c r="L1583" s="45"/>
      <c r="M1583" s="47">
        <v>16</v>
      </c>
      <c r="N1583" s="45" t="s">
        <v>47</v>
      </c>
      <c r="O1583" s="45" t="s">
        <v>6685</v>
      </c>
      <c r="P1583" s="45" t="s">
        <v>6747</v>
      </c>
      <c r="Q1583" s="45" t="s">
        <v>6748</v>
      </c>
      <c r="R1583" s="29">
        <v>3.39</v>
      </c>
      <c r="S1583" s="30"/>
      <c r="T1583" s="31">
        <v>2.75</v>
      </c>
      <c r="U1583" s="9">
        <v>2.75</v>
      </c>
      <c r="V1583" s="29"/>
      <c r="W1583" s="30"/>
      <c r="X1583" s="30"/>
      <c r="Y1583" s="30"/>
      <c r="Z1583" s="30"/>
      <c r="AA1583" s="30"/>
      <c r="AB1583" s="30"/>
      <c r="AC1583" s="30"/>
      <c r="AD1583" s="30"/>
      <c r="AE1583" s="32"/>
      <c r="AF1583" s="17"/>
      <c r="AG1583" s="17"/>
      <c r="AH1583" s="17"/>
      <c r="AI1583" s="17"/>
      <c r="AJ1583" s="17"/>
      <c r="AK1583" s="17"/>
      <c r="AL1583" s="17"/>
      <c r="AM1583" s="17"/>
      <c r="AN1583" s="33">
        <v>3.39</v>
      </c>
      <c r="AO1583" s="17" t="s">
        <v>51</v>
      </c>
      <c r="AP1583" s="32" t="s">
        <v>52</v>
      </c>
      <c r="AQ1583" s="17" t="e">
        <f>AVERAGE(SMALL(AE1583:AI1583,1),SMALL(AE1583:AI1583,2))</f>
        <v>#NUM!</v>
      </c>
      <c r="AR1583" s="17" t="e">
        <f>IF(R1583 &lt;=( AVERAGE(SMALL(AE1583:AI1583,1),SMALL(AE1583:AI1583,2))), R1583, "")</f>
        <v>#NUM!</v>
      </c>
      <c r="AS1583" s="17" t="e">
        <f>AVERAGE(SMALL(AJ1583:AM1583,1),SMALL(AJ1583:AM1583,2))</f>
        <v>#NUM!</v>
      </c>
      <c r="AT1583" s="17">
        <f>T1583*1.075</f>
        <v>2.9562499999999998</v>
      </c>
      <c r="AU1583" s="17">
        <f>U1583*1.075</f>
        <v>2.9562499999999998</v>
      </c>
      <c r="AV1583" s="30">
        <f>MIN(AN1583,AT1583,AU1583)</f>
        <v>2.9562499999999998</v>
      </c>
      <c r="AW1583" s="17" t="s">
        <v>75</v>
      </c>
      <c r="AX1583" s="17" t="s">
        <v>76</v>
      </c>
      <c r="AY1583" s="33">
        <v>2.956</v>
      </c>
      <c r="AZ1583" s="34">
        <f>IF(AND(AY1583&gt;0,AY1583&lt;=10),AY1583*0.25,IF(AND(AY1583&gt;10,AY1583&lt;=50),AY1583*0.17,IF(AND(AY1583&gt;10,AY1583&lt;=100),AY1583*0.12,IF(AY1583&gt;100,AY1583*0.1))))</f>
        <v>0.73899999999999999</v>
      </c>
      <c r="BA1583" s="35">
        <f>AZ1583+AY1583</f>
        <v>3.6949999999999998</v>
      </c>
      <c r="BB1583" s="33">
        <f>BA1583+BA1583*0.08</f>
        <v>3.9905999999999997</v>
      </c>
      <c r="BC1583" s="17"/>
      <c r="BD1583" s="17"/>
      <c r="BE1583" s="17"/>
      <c r="BF1583" s="17"/>
      <c r="BG1583" s="17"/>
      <c r="BH1583" s="17"/>
      <c r="BI1583" s="17"/>
      <c r="BJ1583" s="17"/>
      <c r="BK1583" s="17"/>
      <c r="BL1583" s="17"/>
      <c r="BM1583" s="17"/>
      <c r="BN1583" s="17"/>
      <c r="BO1583" s="17"/>
      <c r="BP1583" s="17"/>
      <c r="BQ1583" s="17"/>
      <c r="BR1583" s="17"/>
      <c r="BS1583" s="17"/>
      <c r="BT1583" s="17"/>
      <c r="BU1583" s="17"/>
      <c r="BV1583" s="17"/>
      <c r="BW1583" s="17"/>
      <c r="BX1583" s="17"/>
      <c r="BY1583" s="17"/>
      <c r="BZ1583" s="17"/>
      <c r="CA1583" s="17"/>
      <c r="CB1583" s="17"/>
      <c r="CC1583" s="17"/>
      <c r="CD1583" s="17"/>
      <c r="CE1583" s="17"/>
      <c r="CF1583" s="17"/>
      <c r="CG1583" s="17"/>
      <c r="CH1583" s="17"/>
      <c r="CI1583" s="17"/>
      <c r="CJ1583" s="17"/>
      <c r="CK1583" s="17"/>
      <c r="CL1583" s="17"/>
      <c r="CM1583" s="17"/>
      <c r="CN1583" s="17"/>
      <c r="CO1583" s="17"/>
      <c r="CP1583" s="17"/>
      <c r="CQ1583" s="17"/>
      <c r="CR1583" s="17"/>
      <c r="CS1583" s="17"/>
      <c r="CT1583" s="17"/>
      <c r="CU1583" s="17"/>
      <c r="CV1583" s="17"/>
      <c r="CW1583" s="17"/>
      <c r="CX1583" s="17"/>
      <c r="CY1583" s="17"/>
      <c r="CZ1583" s="17"/>
      <c r="DA1583" s="17"/>
      <c r="DB1583" s="17"/>
      <c r="DC1583" s="17"/>
      <c r="DD1583" s="17"/>
      <c r="DE1583" s="17"/>
      <c r="DF1583" s="17"/>
      <c r="DG1583" s="17"/>
      <c r="DH1583" s="17"/>
      <c r="DI1583" s="17"/>
      <c r="DJ1583" s="17"/>
      <c r="DK1583" s="17"/>
      <c r="DL1583" s="17"/>
    </row>
    <row r="1584" spans="1:116" s="49" customFormat="1" ht="30">
      <c r="A1584" s="43" t="s">
        <v>6683</v>
      </c>
      <c r="B1584" s="23">
        <v>1538</v>
      </c>
      <c r="C1584" s="44">
        <v>6984</v>
      </c>
      <c r="D1584" s="44"/>
      <c r="E1584" s="45" t="s">
        <v>6749</v>
      </c>
      <c r="F1584" s="45" t="s">
        <v>6750</v>
      </c>
      <c r="G1584" s="35" t="s">
        <v>3291</v>
      </c>
      <c r="H1584" s="48" t="s">
        <v>6745</v>
      </c>
      <c r="I1584" s="45" t="s">
        <v>3305</v>
      </c>
      <c r="J1584" s="45" t="s">
        <v>6751</v>
      </c>
      <c r="K1584" s="46"/>
      <c r="L1584" s="45"/>
      <c r="M1584" s="47">
        <v>16</v>
      </c>
      <c r="N1584" s="45" t="s">
        <v>47</v>
      </c>
      <c r="O1584" s="45" t="s">
        <v>6685</v>
      </c>
      <c r="P1584" s="45" t="s">
        <v>6737</v>
      </c>
      <c r="Q1584" s="45" t="s">
        <v>6752</v>
      </c>
      <c r="R1584" s="29">
        <v>3.39</v>
      </c>
      <c r="S1584" s="30"/>
      <c r="T1584" s="31">
        <v>2.75</v>
      </c>
      <c r="U1584" s="9">
        <v>2.75</v>
      </c>
      <c r="V1584" s="29"/>
      <c r="W1584" s="30"/>
      <c r="X1584" s="30"/>
      <c r="Y1584" s="30"/>
      <c r="Z1584" s="30"/>
      <c r="AA1584" s="30"/>
      <c r="AB1584" s="30"/>
      <c r="AC1584" s="30"/>
      <c r="AD1584" s="30"/>
      <c r="AE1584" s="32"/>
      <c r="AF1584" s="17"/>
      <c r="AG1584" s="17"/>
      <c r="AH1584" s="17"/>
      <c r="AI1584" s="17"/>
      <c r="AJ1584" s="17"/>
      <c r="AK1584" s="17"/>
      <c r="AL1584" s="17"/>
      <c r="AM1584" s="17"/>
      <c r="AN1584" s="33">
        <v>3.39</v>
      </c>
      <c r="AO1584" s="17" t="s">
        <v>51</v>
      </c>
      <c r="AP1584" s="32" t="s">
        <v>52</v>
      </c>
      <c r="AQ1584" s="17" t="e">
        <f>AVERAGE(SMALL(AE1584:AI1584,1),SMALL(AE1584:AI1584,2))</f>
        <v>#NUM!</v>
      </c>
      <c r="AR1584" s="17" t="e">
        <f>IF(R1584 &lt;=( AVERAGE(SMALL(AE1584:AI1584,1),SMALL(AE1584:AI1584,2))), R1584, "")</f>
        <v>#NUM!</v>
      </c>
      <c r="AS1584" s="17" t="e">
        <f>AVERAGE(SMALL(AJ1584:AM1584,1),SMALL(AJ1584:AM1584,2))</f>
        <v>#NUM!</v>
      </c>
      <c r="AT1584" s="17">
        <f>T1584*1.075</f>
        <v>2.9562499999999998</v>
      </c>
      <c r="AU1584" s="17">
        <f>U1584*1.075</f>
        <v>2.9562499999999998</v>
      </c>
      <c r="AV1584" s="30">
        <f>MIN(AN1584,AT1584,AU1584)</f>
        <v>2.9562499999999998</v>
      </c>
      <c r="AW1584" s="17" t="s">
        <v>75</v>
      </c>
      <c r="AX1584" s="17" t="s">
        <v>76</v>
      </c>
      <c r="AY1584" s="33">
        <v>2.956</v>
      </c>
      <c r="AZ1584" s="34">
        <f>IF(AND(AY1584&gt;0,AY1584&lt;=10),AY1584*0.25,IF(AND(AY1584&gt;10,AY1584&lt;=50),AY1584*0.17,IF(AND(AY1584&gt;10,AY1584&lt;=100),AY1584*0.12,IF(AY1584&gt;100,AY1584*0.1))))</f>
        <v>0.73899999999999999</v>
      </c>
      <c r="BA1584" s="35">
        <f>AZ1584+AY1584</f>
        <v>3.6949999999999998</v>
      </c>
      <c r="BB1584" s="33">
        <f>BA1584+BA1584*0.08</f>
        <v>3.9905999999999997</v>
      </c>
      <c r="BC1584" s="17"/>
      <c r="BD1584" s="17"/>
      <c r="BE1584" s="17"/>
      <c r="BF1584" s="17"/>
      <c r="BG1584" s="17"/>
      <c r="BH1584" s="17"/>
      <c r="BI1584" s="17"/>
      <c r="BJ1584" s="17"/>
      <c r="BK1584" s="17"/>
      <c r="BL1584" s="17"/>
      <c r="BM1584" s="17"/>
      <c r="BN1584" s="17"/>
      <c r="BO1584" s="17"/>
      <c r="BP1584" s="17"/>
      <c r="BQ1584" s="17"/>
      <c r="BR1584" s="17"/>
      <c r="BS1584" s="17"/>
      <c r="BT1584" s="17"/>
      <c r="BU1584" s="17"/>
      <c r="BV1584" s="17"/>
      <c r="BW1584" s="17"/>
      <c r="BX1584" s="17"/>
      <c r="BY1584" s="17"/>
      <c r="BZ1584" s="17"/>
      <c r="CA1584" s="17"/>
      <c r="CB1584" s="17"/>
      <c r="CC1584" s="17"/>
      <c r="CD1584" s="17"/>
      <c r="CE1584" s="17"/>
      <c r="CF1584" s="17"/>
      <c r="CG1584" s="17"/>
      <c r="CH1584" s="17"/>
      <c r="CI1584" s="17"/>
      <c r="CJ1584" s="17"/>
      <c r="CK1584" s="17"/>
      <c r="CL1584" s="17"/>
      <c r="CM1584" s="17"/>
      <c r="CN1584" s="17"/>
      <c r="CO1584" s="17"/>
      <c r="CP1584" s="17"/>
      <c r="CQ1584" s="17"/>
      <c r="CR1584" s="17"/>
      <c r="CS1584" s="17"/>
      <c r="CT1584" s="17"/>
      <c r="CU1584" s="17"/>
      <c r="CV1584" s="17"/>
      <c r="CW1584" s="17"/>
      <c r="CX1584" s="17"/>
      <c r="CY1584" s="17"/>
      <c r="CZ1584" s="17"/>
      <c r="DA1584" s="17"/>
      <c r="DB1584" s="17"/>
      <c r="DC1584" s="17"/>
      <c r="DD1584" s="17"/>
      <c r="DE1584" s="17"/>
      <c r="DF1584" s="17"/>
      <c r="DG1584" s="17"/>
      <c r="DH1584" s="17"/>
      <c r="DI1584" s="17"/>
      <c r="DJ1584" s="17"/>
      <c r="DK1584" s="17"/>
      <c r="DL1584" s="17"/>
    </row>
    <row r="1585" spans="1:116" s="49" customFormat="1" ht="30">
      <c r="A1585" s="43" t="s">
        <v>6683</v>
      </c>
      <c r="B1585" s="23">
        <v>1539</v>
      </c>
      <c r="C1585" s="44">
        <v>12086</v>
      </c>
      <c r="D1585" s="44"/>
      <c r="E1585" s="45" t="s">
        <v>6753</v>
      </c>
      <c r="F1585" s="45" t="s">
        <v>6754</v>
      </c>
      <c r="G1585" s="35" t="s">
        <v>3291</v>
      </c>
      <c r="H1585" s="48" t="s">
        <v>6745</v>
      </c>
      <c r="I1585" s="45" t="s">
        <v>3305</v>
      </c>
      <c r="J1585" s="45" t="s">
        <v>6755</v>
      </c>
      <c r="K1585" s="46"/>
      <c r="L1585" s="45"/>
      <c r="M1585" s="47">
        <v>16</v>
      </c>
      <c r="N1585" s="45" t="s">
        <v>47</v>
      </c>
      <c r="O1585" s="45" t="s">
        <v>6685</v>
      </c>
      <c r="P1585" s="45" t="s">
        <v>6700</v>
      </c>
      <c r="Q1585" s="45" t="s">
        <v>6756</v>
      </c>
      <c r="R1585" s="29">
        <v>3.39</v>
      </c>
      <c r="S1585" s="30"/>
      <c r="T1585" s="31">
        <v>2.75</v>
      </c>
      <c r="U1585" s="9">
        <v>2.75</v>
      </c>
      <c r="V1585" s="29"/>
      <c r="W1585" s="30"/>
      <c r="X1585" s="30"/>
      <c r="Y1585" s="30"/>
      <c r="Z1585" s="30"/>
      <c r="AA1585" s="30"/>
      <c r="AB1585" s="30"/>
      <c r="AC1585" s="30"/>
      <c r="AD1585" s="30"/>
      <c r="AE1585" s="32"/>
      <c r="AF1585" s="17"/>
      <c r="AG1585" s="17"/>
      <c r="AH1585" s="17"/>
      <c r="AI1585" s="17"/>
      <c r="AJ1585" s="17"/>
      <c r="AK1585" s="17"/>
      <c r="AL1585" s="17"/>
      <c r="AM1585" s="17"/>
      <c r="AN1585" s="33">
        <v>3.39</v>
      </c>
      <c r="AO1585" s="17" t="s">
        <v>51</v>
      </c>
      <c r="AP1585" s="32" t="s">
        <v>52</v>
      </c>
      <c r="AQ1585" s="17" t="e">
        <f>AVERAGE(SMALL(AE1585:AI1585,1),SMALL(AE1585:AI1585,2))</f>
        <v>#NUM!</v>
      </c>
      <c r="AR1585" s="17" t="e">
        <f>IF(R1585 &lt;=( AVERAGE(SMALL(AE1585:AI1585,1),SMALL(AE1585:AI1585,2))), R1585, "")</f>
        <v>#NUM!</v>
      </c>
      <c r="AS1585" s="17" t="e">
        <f>AVERAGE(SMALL(AJ1585:AM1585,1),SMALL(AJ1585:AM1585,2))</f>
        <v>#NUM!</v>
      </c>
      <c r="AT1585" s="17">
        <f>T1585*1.075</f>
        <v>2.9562499999999998</v>
      </c>
      <c r="AU1585" s="17">
        <f>U1585*1.075</f>
        <v>2.9562499999999998</v>
      </c>
      <c r="AV1585" s="30">
        <f>MIN(AN1585,AT1585,AU1585)</f>
        <v>2.9562499999999998</v>
      </c>
      <c r="AW1585" s="17" t="s">
        <v>75</v>
      </c>
      <c r="AX1585" s="17" t="s">
        <v>76</v>
      </c>
      <c r="AY1585" s="33">
        <v>2.956</v>
      </c>
      <c r="AZ1585" s="34">
        <f>IF(AND(AY1585&gt;0,AY1585&lt;=10),AY1585*0.25,IF(AND(AY1585&gt;10,AY1585&lt;=50),AY1585*0.17,IF(AND(AY1585&gt;10,AY1585&lt;=100),AY1585*0.12,IF(AY1585&gt;100,AY1585*0.1))))</f>
        <v>0.73899999999999999</v>
      </c>
      <c r="BA1585" s="35">
        <f>AZ1585+AY1585</f>
        <v>3.6949999999999998</v>
      </c>
      <c r="BB1585" s="33">
        <f>BA1585+BA1585*0.08</f>
        <v>3.9905999999999997</v>
      </c>
      <c r="BC1585" s="17"/>
      <c r="BD1585" s="17"/>
      <c r="BE1585" s="17"/>
      <c r="BF1585" s="17"/>
      <c r="BG1585" s="17"/>
      <c r="BH1585" s="17"/>
      <c r="BI1585" s="17"/>
      <c r="BJ1585" s="17"/>
      <c r="BK1585" s="17"/>
      <c r="BL1585" s="17"/>
      <c r="BM1585" s="17"/>
      <c r="BN1585" s="17"/>
      <c r="BO1585" s="17"/>
      <c r="BP1585" s="17"/>
      <c r="BQ1585" s="17"/>
      <c r="BR1585" s="17"/>
      <c r="BS1585" s="17"/>
      <c r="BT1585" s="17"/>
      <c r="BU1585" s="17"/>
      <c r="BV1585" s="17"/>
      <c r="BW1585" s="17"/>
      <c r="BX1585" s="17"/>
      <c r="BY1585" s="17"/>
      <c r="BZ1585" s="17"/>
      <c r="CA1585" s="17"/>
      <c r="CB1585" s="17"/>
      <c r="CC1585" s="17"/>
      <c r="CD1585" s="17"/>
      <c r="CE1585" s="17"/>
      <c r="CF1585" s="17"/>
      <c r="CG1585" s="17"/>
      <c r="CH1585" s="17"/>
      <c r="CI1585" s="17"/>
      <c r="CJ1585" s="17"/>
      <c r="CK1585" s="17"/>
      <c r="CL1585" s="17"/>
      <c r="CM1585" s="17"/>
      <c r="CN1585" s="17"/>
      <c r="CO1585" s="17"/>
      <c r="CP1585" s="17"/>
      <c r="CQ1585" s="17"/>
      <c r="CR1585" s="17"/>
      <c r="CS1585" s="17"/>
      <c r="CT1585" s="17"/>
      <c r="CU1585" s="17"/>
      <c r="CV1585" s="17"/>
      <c r="CW1585" s="17"/>
      <c r="CX1585" s="17"/>
      <c r="CY1585" s="17"/>
      <c r="CZ1585" s="17"/>
      <c r="DA1585" s="17"/>
      <c r="DB1585" s="17"/>
      <c r="DC1585" s="17"/>
      <c r="DD1585" s="17"/>
      <c r="DE1585" s="17"/>
      <c r="DF1585" s="17"/>
      <c r="DG1585" s="17"/>
      <c r="DH1585" s="17"/>
      <c r="DI1585" s="17"/>
      <c r="DJ1585" s="17"/>
      <c r="DK1585" s="17"/>
      <c r="DL1585" s="17"/>
    </row>
    <row r="1586" spans="1:116" s="49" customFormat="1" ht="30">
      <c r="A1586" s="43" t="s">
        <v>6683</v>
      </c>
      <c r="B1586" s="23">
        <v>1584</v>
      </c>
      <c r="C1586" s="44">
        <v>1217</v>
      </c>
      <c r="D1586" s="44"/>
      <c r="E1586" s="45" t="s">
        <v>6894</v>
      </c>
      <c r="F1586" s="45" t="s">
        <v>3279</v>
      </c>
      <c r="G1586" s="35" t="s">
        <v>1081</v>
      </c>
      <c r="H1586" s="48" t="s">
        <v>44</v>
      </c>
      <c r="I1586" s="45" t="s">
        <v>45</v>
      </c>
      <c r="J1586" s="45" t="s">
        <v>880</v>
      </c>
      <c r="K1586" s="46"/>
      <c r="L1586" s="45"/>
      <c r="M1586" s="47">
        <v>28</v>
      </c>
      <c r="N1586" s="45" t="s">
        <v>47</v>
      </c>
      <c r="O1586" s="45" t="s">
        <v>6685</v>
      </c>
      <c r="P1586" s="45" t="s">
        <v>6895</v>
      </c>
      <c r="Q1586" s="45" t="s">
        <v>6896</v>
      </c>
      <c r="R1586" s="29">
        <v>4.08</v>
      </c>
      <c r="S1586" s="30"/>
      <c r="T1586" s="31">
        <v>2.76</v>
      </c>
      <c r="U1586" s="9">
        <v>2.76</v>
      </c>
      <c r="V1586" s="29"/>
      <c r="W1586" s="30">
        <v>2.68</v>
      </c>
      <c r="X1586" s="30"/>
      <c r="Y1586" s="30"/>
      <c r="Z1586" s="30">
        <v>5.47</v>
      </c>
      <c r="AA1586" s="30"/>
      <c r="AB1586" s="30"/>
      <c r="AC1586" s="30"/>
      <c r="AD1586" s="30"/>
      <c r="AE1586" s="32"/>
      <c r="AF1586" s="17"/>
      <c r="AG1586" s="17">
        <v>3.88</v>
      </c>
      <c r="AH1586" s="17"/>
      <c r="AI1586" s="17">
        <v>5.47</v>
      </c>
      <c r="AJ1586" s="17"/>
      <c r="AK1586" s="17"/>
      <c r="AL1586" s="17"/>
      <c r="AM1586" s="17"/>
      <c r="AN1586" s="33">
        <v>4.08</v>
      </c>
      <c r="AO1586" s="17" t="s">
        <v>51</v>
      </c>
      <c r="AP1586" s="32" t="s">
        <v>52</v>
      </c>
      <c r="AQ1586" s="17">
        <f>AVERAGE(SMALL(AE1586:AI1586,1),SMALL(AE1586:AI1586,2))</f>
        <v>4.6749999999999998</v>
      </c>
      <c r="AR1586" s="17">
        <f>IF(R1586 &lt;=( AVERAGE(SMALL(AE1586:AI1586,1),SMALL(AE1586:AI1586,2))), R1586, "")</f>
        <v>4.08</v>
      </c>
      <c r="AS1586" s="17" t="e">
        <f>AVERAGE(SMALL(AJ1586:AM1586,1),SMALL(AJ1586:AM1586,2))</f>
        <v>#NUM!</v>
      </c>
      <c r="AT1586" s="17">
        <f>T1586*1.075</f>
        <v>2.9669999999999996</v>
      </c>
      <c r="AU1586" s="17">
        <f>U1586*1.075</f>
        <v>2.9669999999999996</v>
      </c>
      <c r="AV1586" s="30">
        <f>MIN(AN1586,AT1586,AU1586)</f>
        <v>2.9669999999999996</v>
      </c>
      <c r="AW1586" s="17" t="s">
        <v>75</v>
      </c>
      <c r="AX1586" s="17" t="s">
        <v>76</v>
      </c>
      <c r="AY1586" s="33">
        <v>2.9670000000000001</v>
      </c>
      <c r="AZ1586" s="34">
        <f>IF(AND(AY1586&gt;0,AY1586&lt;=10),AY1586*0.25,IF(AND(AY1586&gt;10,AY1586&lt;=50),AY1586*0.17,IF(AND(AY1586&gt;10,AY1586&lt;=100),AY1586*0.12,IF(AY1586&gt;100,AY1586*0.1))))</f>
        <v>0.74175000000000002</v>
      </c>
      <c r="BA1586" s="35">
        <f>AZ1586+AY1586</f>
        <v>3.7087500000000002</v>
      </c>
      <c r="BB1586" s="33">
        <f>BA1586+BA1586*0.08</f>
        <v>4.0054500000000006</v>
      </c>
      <c r="BC1586" s="17"/>
      <c r="BD1586" s="17"/>
      <c r="BE1586" s="17"/>
      <c r="BF1586" s="17"/>
      <c r="BG1586" s="17"/>
      <c r="BH1586" s="17"/>
      <c r="BI1586" s="17"/>
      <c r="BJ1586" s="17"/>
      <c r="BK1586" s="17"/>
      <c r="BL1586" s="17"/>
      <c r="BM1586" s="17"/>
      <c r="BN1586" s="17"/>
      <c r="BO1586" s="17"/>
      <c r="BP1586" s="17"/>
      <c r="BQ1586" s="17"/>
      <c r="BR1586" s="17"/>
      <c r="BS1586" s="17"/>
      <c r="BT1586" s="17"/>
      <c r="BU1586" s="17"/>
      <c r="BV1586" s="17"/>
      <c r="BW1586" s="17"/>
      <c r="BX1586" s="17"/>
      <c r="BY1586" s="17"/>
      <c r="BZ1586" s="17"/>
      <c r="CA1586" s="17"/>
      <c r="CB1586" s="17"/>
      <c r="CC1586" s="17"/>
      <c r="CD1586" s="17"/>
      <c r="CE1586" s="17"/>
      <c r="CF1586" s="17"/>
      <c r="CG1586" s="17"/>
      <c r="CH1586" s="17"/>
      <c r="CI1586" s="17"/>
      <c r="CJ1586" s="17"/>
      <c r="CK1586" s="17"/>
      <c r="CL1586" s="17"/>
      <c r="CM1586" s="17"/>
      <c r="CN1586" s="17"/>
      <c r="CO1586" s="17"/>
      <c r="CP1586" s="17"/>
      <c r="CQ1586" s="17"/>
      <c r="CR1586" s="17"/>
      <c r="CS1586" s="17"/>
      <c r="CT1586" s="17"/>
      <c r="CU1586" s="17"/>
      <c r="CV1586" s="17"/>
      <c r="CW1586" s="17"/>
      <c r="CX1586" s="17"/>
      <c r="CY1586" s="17"/>
      <c r="CZ1586" s="17"/>
      <c r="DA1586" s="17"/>
      <c r="DB1586" s="17"/>
      <c r="DC1586" s="17"/>
      <c r="DD1586" s="17"/>
      <c r="DE1586" s="17"/>
      <c r="DF1586" s="17"/>
      <c r="DG1586" s="17"/>
      <c r="DH1586" s="17"/>
      <c r="DI1586" s="17"/>
      <c r="DJ1586" s="17"/>
      <c r="DK1586" s="17"/>
      <c r="DL1586" s="17"/>
    </row>
    <row r="1587" spans="1:116" s="49" customFormat="1" ht="30">
      <c r="A1587" s="43" t="s">
        <v>6683</v>
      </c>
      <c r="B1587" s="23">
        <v>1551</v>
      </c>
      <c r="C1587" s="44">
        <v>581</v>
      </c>
      <c r="D1587" s="44"/>
      <c r="E1587" s="45" t="s">
        <v>6788</v>
      </c>
      <c r="F1587" s="45" t="s">
        <v>6789</v>
      </c>
      <c r="G1587" s="35" t="s">
        <v>820</v>
      </c>
      <c r="H1587" s="48" t="s">
        <v>453</v>
      </c>
      <c r="I1587" s="45" t="s">
        <v>387</v>
      </c>
      <c r="J1587" s="45" t="s">
        <v>6784</v>
      </c>
      <c r="K1587" s="46"/>
      <c r="L1587" s="45"/>
      <c r="M1587" s="47">
        <v>10</v>
      </c>
      <c r="N1587" s="45" t="s">
        <v>47</v>
      </c>
      <c r="O1587" s="45" t="s">
        <v>6685</v>
      </c>
      <c r="P1587" s="45" t="s">
        <v>6790</v>
      </c>
      <c r="Q1587" s="45" t="s">
        <v>6791</v>
      </c>
      <c r="R1587" s="29">
        <v>3.52</v>
      </c>
      <c r="S1587" s="30"/>
      <c r="T1587" s="31">
        <v>2.85</v>
      </c>
      <c r="U1587" s="9">
        <v>2.85</v>
      </c>
      <c r="V1587" s="29"/>
      <c r="W1587" s="30"/>
      <c r="X1587" s="30"/>
      <c r="Y1587" s="30"/>
      <c r="Z1587" s="30"/>
      <c r="AA1587" s="30"/>
      <c r="AB1587" s="30"/>
      <c r="AC1587" s="30"/>
      <c r="AD1587" s="30"/>
      <c r="AE1587" s="32"/>
      <c r="AF1587" s="17"/>
      <c r="AG1587" s="17"/>
      <c r="AH1587" s="17"/>
      <c r="AI1587" s="17"/>
      <c r="AJ1587" s="17"/>
      <c r="AK1587" s="17"/>
      <c r="AL1587" s="17"/>
      <c r="AM1587" s="17"/>
      <c r="AN1587" s="33">
        <v>3.52</v>
      </c>
      <c r="AO1587" s="17" t="s">
        <v>51</v>
      </c>
      <c r="AP1587" s="32" t="s">
        <v>52</v>
      </c>
      <c r="AQ1587" s="17" t="e">
        <f>AVERAGE(SMALL(AE1587:AI1587,1),SMALL(AE1587:AI1587,2))</f>
        <v>#NUM!</v>
      </c>
      <c r="AR1587" s="17" t="e">
        <f>IF(R1587 &lt;=( AVERAGE(SMALL(AE1587:AI1587,1),SMALL(AE1587:AI1587,2))), R1587, "")</f>
        <v>#NUM!</v>
      </c>
      <c r="AS1587" s="17" t="e">
        <f>AVERAGE(SMALL(AJ1587:AM1587,1),SMALL(AJ1587:AM1587,2))</f>
        <v>#NUM!</v>
      </c>
      <c r="AT1587" s="17">
        <f>T1587*1.075</f>
        <v>3.0637499999999998</v>
      </c>
      <c r="AU1587" s="17">
        <f>U1587*1.075</f>
        <v>3.0637499999999998</v>
      </c>
      <c r="AV1587" s="30">
        <f>MIN(AN1587,AT1587,AU1587)</f>
        <v>3.0637499999999998</v>
      </c>
      <c r="AW1587" s="17" t="s">
        <v>75</v>
      </c>
      <c r="AX1587" s="17" t="s">
        <v>76</v>
      </c>
      <c r="AY1587" s="33">
        <v>3.0630000000000002</v>
      </c>
      <c r="AZ1587" s="34">
        <f>IF(AND(AY1587&gt;0,AY1587&lt;=10),AY1587*0.25,IF(AND(AY1587&gt;10,AY1587&lt;=50),AY1587*0.17,IF(AND(AY1587&gt;10,AY1587&lt;=100),AY1587*0.12,IF(AY1587&gt;100,AY1587*0.1))))</f>
        <v>0.76575000000000004</v>
      </c>
      <c r="BA1587" s="35">
        <f>AZ1587+AY1587</f>
        <v>3.8287500000000003</v>
      </c>
      <c r="BB1587" s="33">
        <f>BA1587+BA1587*0.08</f>
        <v>4.1350500000000006</v>
      </c>
      <c r="BC1587" s="17"/>
      <c r="BD1587" s="17"/>
      <c r="BE1587" s="17"/>
      <c r="BF1587" s="17"/>
      <c r="BG1587" s="17"/>
      <c r="BH1587" s="17"/>
      <c r="BI1587" s="17"/>
      <c r="BJ1587" s="17"/>
      <c r="BK1587" s="17"/>
      <c r="BL1587" s="17"/>
      <c r="BM1587" s="17"/>
      <c r="BN1587" s="17"/>
      <c r="BO1587" s="17"/>
      <c r="BP1587" s="17"/>
      <c r="BQ1587" s="17"/>
      <c r="BR1587" s="17"/>
      <c r="BS1587" s="17"/>
      <c r="BT1587" s="17"/>
      <c r="BU1587" s="17"/>
      <c r="BV1587" s="17"/>
      <c r="BW1587" s="17"/>
      <c r="BX1587" s="17"/>
      <c r="BY1587" s="17"/>
      <c r="BZ1587" s="17"/>
      <c r="CA1587" s="17"/>
      <c r="CB1587" s="17"/>
      <c r="CC1587" s="17"/>
      <c r="CD1587" s="17"/>
      <c r="CE1587" s="17"/>
      <c r="CF1587" s="17"/>
      <c r="CG1587" s="17"/>
      <c r="CH1587" s="17"/>
      <c r="CI1587" s="17"/>
      <c r="CJ1587" s="17"/>
      <c r="CK1587" s="17"/>
      <c r="CL1587" s="17"/>
      <c r="CM1587" s="17"/>
      <c r="CN1587" s="17"/>
      <c r="CO1587" s="17"/>
      <c r="CP1587" s="17"/>
      <c r="CQ1587" s="17"/>
      <c r="CR1587" s="17"/>
      <c r="CS1587" s="17"/>
      <c r="CT1587" s="17"/>
      <c r="CU1587" s="17"/>
      <c r="CV1587" s="17"/>
      <c r="CW1587" s="17"/>
      <c r="CX1587" s="17"/>
      <c r="CY1587" s="17"/>
      <c r="CZ1587" s="17"/>
      <c r="DA1587" s="17"/>
      <c r="DB1587" s="17"/>
      <c r="DC1587" s="17"/>
      <c r="DD1587" s="17"/>
      <c r="DE1587" s="17"/>
      <c r="DF1587" s="17"/>
      <c r="DG1587" s="17"/>
      <c r="DH1587" s="17"/>
      <c r="DI1587" s="17"/>
      <c r="DJ1587" s="17"/>
      <c r="DK1587" s="17"/>
      <c r="DL1587" s="17"/>
    </row>
    <row r="1588" spans="1:116" s="49" customFormat="1" ht="45">
      <c r="A1588" s="43" t="s">
        <v>6683</v>
      </c>
      <c r="B1588" s="23">
        <v>1595</v>
      </c>
      <c r="C1588" s="44">
        <v>7107</v>
      </c>
      <c r="D1588" s="44"/>
      <c r="E1588" s="45" t="s">
        <v>6923</v>
      </c>
      <c r="F1588" s="45" t="s">
        <v>3373</v>
      </c>
      <c r="G1588" s="35" t="s">
        <v>1736</v>
      </c>
      <c r="H1588" s="48" t="s">
        <v>169</v>
      </c>
      <c r="I1588" s="45" t="s">
        <v>1458</v>
      </c>
      <c r="J1588" s="45" t="s">
        <v>4732</v>
      </c>
      <c r="K1588" s="46"/>
      <c r="L1588" s="45"/>
      <c r="M1588" s="47">
        <v>1</v>
      </c>
      <c r="N1588" s="45" t="s">
        <v>47</v>
      </c>
      <c r="O1588" s="45" t="s">
        <v>6685</v>
      </c>
      <c r="P1588" s="45" t="s">
        <v>6924</v>
      </c>
      <c r="Q1588" s="45" t="s">
        <v>6925</v>
      </c>
      <c r="R1588" s="29">
        <v>3.38</v>
      </c>
      <c r="S1588" s="30"/>
      <c r="T1588" s="31">
        <v>2.86</v>
      </c>
      <c r="U1588" s="9">
        <v>2.86</v>
      </c>
      <c r="V1588" s="29"/>
      <c r="W1588" s="30"/>
      <c r="X1588" s="30">
        <v>2.94</v>
      </c>
      <c r="Y1588" s="30"/>
      <c r="Z1588" s="30">
        <v>3.82</v>
      </c>
      <c r="AA1588" s="30"/>
      <c r="AB1588" s="30"/>
      <c r="AC1588" s="30"/>
      <c r="AD1588" s="30"/>
      <c r="AE1588" s="32"/>
      <c r="AF1588" s="17"/>
      <c r="AG1588" s="17"/>
      <c r="AH1588" s="17"/>
      <c r="AI1588" s="17">
        <v>3.82</v>
      </c>
      <c r="AJ1588" s="17"/>
      <c r="AK1588" s="17"/>
      <c r="AL1588" s="17"/>
      <c r="AM1588" s="17"/>
      <c r="AN1588" s="33">
        <v>3.38</v>
      </c>
      <c r="AO1588" s="17" t="s">
        <v>51</v>
      </c>
      <c r="AP1588" s="32" t="s">
        <v>52</v>
      </c>
      <c r="AQ1588" s="17" t="e">
        <f>AVERAGE(SMALL(AE1588:AI1588,1),SMALL(AE1588:AI1588,2))</f>
        <v>#NUM!</v>
      </c>
      <c r="AR1588" s="17" t="e">
        <f>IF(R1588 &lt;=( AVERAGE(SMALL(AE1588:AI1588,1),SMALL(AE1588:AI1588,2))), R1588, "")</f>
        <v>#NUM!</v>
      </c>
      <c r="AS1588" s="17" t="e">
        <f>AVERAGE(SMALL(AJ1588:AM1588,1),SMALL(AJ1588:AM1588,2))</f>
        <v>#NUM!</v>
      </c>
      <c r="AT1588" s="17">
        <f>T1588*1.075</f>
        <v>3.0744999999999996</v>
      </c>
      <c r="AU1588" s="17">
        <f>U1588*1.075</f>
        <v>3.0744999999999996</v>
      </c>
      <c r="AV1588" s="30">
        <f>MIN(AN1588,AT1588,AU1588)</f>
        <v>3.0744999999999996</v>
      </c>
      <c r="AW1588" s="17" t="s">
        <v>75</v>
      </c>
      <c r="AX1588" s="17" t="s">
        <v>76</v>
      </c>
      <c r="AY1588" s="33">
        <v>3.0739999999999998</v>
      </c>
      <c r="AZ1588" s="34">
        <f>IF(AND(AY1588&gt;0,AY1588&lt;=10),AY1588*0.25,IF(AND(AY1588&gt;10,AY1588&lt;=50),AY1588*0.17,IF(AND(AY1588&gt;10,AY1588&lt;=100),AY1588*0.12,IF(AY1588&gt;100,AY1588*0.1))))</f>
        <v>0.76849999999999996</v>
      </c>
      <c r="BA1588" s="35">
        <f>AZ1588+AY1588</f>
        <v>3.8424999999999998</v>
      </c>
      <c r="BB1588" s="33">
        <f>BA1588+BA1588*0.08</f>
        <v>4.1498999999999997</v>
      </c>
      <c r="BC1588" s="17"/>
      <c r="BD1588" s="17"/>
      <c r="BE1588" s="17"/>
      <c r="BF1588" s="17"/>
      <c r="BG1588" s="17"/>
      <c r="BH1588" s="17"/>
      <c r="BI1588" s="17"/>
      <c r="BJ1588" s="17"/>
      <c r="BK1588" s="17"/>
      <c r="BL1588" s="17"/>
      <c r="BM1588" s="17"/>
      <c r="BN1588" s="17"/>
      <c r="BO1588" s="17"/>
      <c r="BP1588" s="17"/>
      <c r="BQ1588" s="17"/>
      <c r="BR1588" s="17"/>
      <c r="BS1588" s="17"/>
      <c r="BT1588" s="17"/>
      <c r="BU1588" s="17"/>
      <c r="BV1588" s="17"/>
      <c r="BW1588" s="17"/>
      <c r="BX1588" s="17"/>
      <c r="BY1588" s="17"/>
      <c r="BZ1588" s="17"/>
      <c r="CA1588" s="17"/>
      <c r="CB1588" s="17"/>
      <c r="CC1588" s="17"/>
      <c r="CD1588" s="17"/>
      <c r="CE1588" s="17"/>
      <c r="CF1588" s="17"/>
      <c r="CG1588" s="17"/>
      <c r="CH1588" s="17"/>
      <c r="CI1588" s="17"/>
      <c r="CJ1588" s="17"/>
      <c r="CK1588" s="17"/>
      <c r="CL1588" s="17"/>
      <c r="CM1588" s="17"/>
      <c r="CN1588" s="17"/>
      <c r="CO1588" s="17"/>
      <c r="CP1588" s="17"/>
      <c r="CQ1588" s="17"/>
      <c r="CR1588" s="17"/>
      <c r="CS1588" s="17"/>
      <c r="CT1588" s="17"/>
      <c r="CU1588" s="17"/>
      <c r="CV1588" s="17"/>
      <c r="CW1588" s="17"/>
      <c r="CX1588" s="17"/>
      <c r="CY1588" s="17"/>
      <c r="CZ1588" s="17"/>
      <c r="DA1588" s="17"/>
      <c r="DB1588" s="17"/>
      <c r="DC1588" s="17"/>
      <c r="DD1588" s="17"/>
      <c r="DE1588" s="17"/>
      <c r="DF1588" s="17"/>
      <c r="DG1588" s="17"/>
      <c r="DH1588" s="17"/>
      <c r="DI1588" s="17"/>
      <c r="DJ1588" s="17"/>
      <c r="DK1588" s="17"/>
      <c r="DL1588" s="17"/>
    </row>
    <row r="1589" spans="1:116" s="49" customFormat="1" ht="30">
      <c r="A1589" s="43" t="s">
        <v>6683</v>
      </c>
      <c r="B1589" s="23">
        <v>1605</v>
      </c>
      <c r="C1589" s="44">
        <v>5753</v>
      </c>
      <c r="D1589" s="44"/>
      <c r="E1589" s="45" t="s">
        <v>6951</v>
      </c>
      <c r="F1589" s="45" t="s">
        <v>6952</v>
      </c>
      <c r="G1589" s="35" t="s">
        <v>6953</v>
      </c>
      <c r="H1589" s="48" t="s">
        <v>6954</v>
      </c>
      <c r="I1589" s="45" t="s">
        <v>106</v>
      </c>
      <c r="J1589" s="45" t="s">
        <v>6955</v>
      </c>
      <c r="K1589" s="46"/>
      <c r="L1589" s="45"/>
      <c r="M1589" s="47">
        <v>30</v>
      </c>
      <c r="N1589" s="45" t="s">
        <v>47</v>
      </c>
      <c r="O1589" s="45" t="s">
        <v>6685</v>
      </c>
      <c r="P1589" s="45" t="s">
        <v>6737</v>
      </c>
      <c r="Q1589" s="45" t="s">
        <v>6956</v>
      </c>
      <c r="R1589" s="29">
        <v>3.74</v>
      </c>
      <c r="S1589" s="30"/>
      <c r="T1589" s="31">
        <v>3.42</v>
      </c>
      <c r="U1589" s="9">
        <v>3.42</v>
      </c>
      <c r="V1589" s="29"/>
      <c r="W1589" s="30"/>
      <c r="X1589" s="30"/>
      <c r="Y1589" s="30">
        <v>2.2000000000000002</v>
      </c>
      <c r="Z1589" s="30">
        <v>5.27</v>
      </c>
      <c r="AA1589" s="30"/>
      <c r="AB1589" s="30"/>
      <c r="AC1589" s="30"/>
      <c r="AD1589" s="30"/>
      <c r="AE1589" s="32"/>
      <c r="AF1589" s="17"/>
      <c r="AG1589" s="17">
        <v>4.109</v>
      </c>
      <c r="AH1589" s="17">
        <v>2.2000000000000002</v>
      </c>
      <c r="AI1589" s="17"/>
      <c r="AJ1589" s="17"/>
      <c r="AK1589" s="17"/>
      <c r="AL1589" s="17"/>
      <c r="AM1589" s="17"/>
      <c r="AN1589" s="33">
        <v>3.1545000000000001</v>
      </c>
      <c r="AO1589" s="17" t="s">
        <v>213</v>
      </c>
      <c r="AP1589" s="32" t="s">
        <v>214</v>
      </c>
      <c r="AQ1589" s="17">
        <f>AVERAGE(SMALL(AE1589:AI1589,1),SMALL(AE1589:AI1589,2))</f>
        <v>3.1545000000000001</v>
      </c>
      <c r="AR1589" s="17" t="str">
        <f>IF(R1589 &lt;=( AVERAGE(SMALL(AE1589:AI1589,1),SMALL(AE1589:AI1589,2))), R1589, "")</f>
        <v/>
      </c>
      <c r="AS1589" s="17" t="e">
        <f>AVERAGE(SMALL(AJ1589:AM1589,1),SMALL(AJ1589:AM1589,2))</f>
        <v>#NUM!</v>
      </c>
      <c r="AT1589" s="17">
        <f>T1589*1.075</f>
        <v>3.6764999999999999</v>
      </c>
      <c r="AU1589" s="17">
        <f>U1589*1.075</f>
        <v>3.6764999999999999</v>
      </c>
      <c r="AV1589" s="30">
        <f>MIN(AN1589,AT1589,AU1589)</f>
        <v>3.1545000000000001</v>
      </c>
      <c r="AW1589" s="17" t="s">
        <v>215</v>
      </c>
      <c r="AX1589" s="17" t="s">
        <v>214</v>
      </c>
      <c r="AY1589" s="33">
        <v>3.15</v>
      </c>
      <c r="AZ1589" s="34">
        <f>IF(AND(AY1589&gt;0,AY1589&lt;=10),AY1589*0.25,IF(AND(AY1589&gt;10,AY1589&lt;=50),AY1589*0.17,IF(AND(AY1589&gt;10,AY1589&lt;=100),AY1589*0.12,IF(AY1589&gt;100,AY1589*0.1))))</f>
        <v>0.78749999999999998</v>
      </c>
      <c r="BA1589" s="35">
        <f>AZ1589+AY1589</f>
        <v>3.9375</v>
      </c>
      <c r="BB1589" s="33">
        <f>BA1589+BA1589*0.08</f>
        <v>4.2525000000000004</v>
      </c>
      <c r="BC1589" s="17"/>
      <c r="BD1589" s="17"/>
      <c r="BE1589" s="17"/>
      <c r="BF1589" s="17"/>
      <c r="BG1589" s="17"/>
      <c r="BH1589" s="17"/>
      <c r="BI1589" s="17"/>
      <c r="BJ1589" s="17"/>
      <c r="BK1589" s="17"/>
      <c r="BL1589" s="17"/>
      <c r="BM1589" s="17"/>
      <c r="BN1589" s="17"/>
      <c r="BO1589" s="17"/>
      <c r="BP1589" s="17"/>
      <c r="BQ1589" s="17"/>
      <c r="BR1589" s="17"/>
      <c r="BS1589" s="17"/>
      <c r="BT1589" s="17"/>
      <c r="BU1589" s="17"/>
      <c r="BV1589" s="17"/>
      <c r="BW1589" s="17"/>
      <c r="BX1589" s="17"/>
      <c r="BY1589" s="17"/>
      <c r="BZ1589" s="17"/>
      <c r="CA1589" s="17"/>
      <c r="CB1589" s="17"/>
      <c r="CC1589" s="17"/>
      <c r="CD1589" s="17"/>
      <c r="CE1589" s="17"/>
      <c r="CF1589" s="17"/>
      <c r="CG1589" s="17"/>
      <c r="CH1589" s="17"/>
      <c r="CI1589" s="17"/>
      <c r="CJ1589" s="17"/>
      <c r="CK1589" s="17"/>
      <c r="CL1589" s="17"/>
      <c r="CM1589" s="17"/>
      <c r="CN1589" s="17"/>
      <c r="CO1589" s="17"/>
      <c r="CP1589" s="17"/>
      <c r="CQ1589" s="17"/>
      <c r="CR1589" s="17"/>
      <c r="CS1589" s="17"/>
      <c r="CT1589" s="17"/>
      <c r="CU1589" s="17"/>
      <c r="CV1589" s="17"/>
      <c r="CW1589" s="17"/>
      <c r="CX1589" s="17"/>
      <c r="CY1589" s="17"/>
      <c r="CZ1589" s="17"/>
      <c r="DA1589" s="17"/>
      <c r="DB1589" s="17"/>
      <c r="DC1589" s="17"/>
      <c r="DD1589" s="17"/>
      <c r="DE1589" s="17"/>
      <c r="DF1589" s="17"/>
      <c r="DG1589" s="17"/>
      <c r="DH1589" s="17"/>
      <c r="DI1589" s="17"/>
      <c r="DJ1589" s="17"/>
      <c r="DK1589" s="17"/>
      <c r="DL1589" s="17"/>
    </row>
    <row r="1590" spans="1:116" s="49" customFormat="1" ht="30">
      <c r="A1590" s="43" t="s">
        <v>6683</v>
      </c>
      <c r="B1590" s="23">
        <v>1572</v>
      </c>
      <c r="C1590" s="44">
        <v>1005</v>
      </c>
      <c r="D1590" s="44"/>
      <c r="E1590" s="45" t="s">
        <v>6846</v>
      </c>
      <c r="F1590" s="45" t="s">
        <v>2888</v>
      </c>
      <c r="G1590" s="35" t="s">
        <v>218</v>
      </c>
      <c r="H1590" s="48" t="s">
        <v>305</v>
      </c>
      <c r="I1590" s="45" t="s">
        <v>45</v>
      </c>
      <c r="J1590" s="45" t="s">
        <v>2324</v>
      </c>
      <c r="K1590" s="46"/>
      <c r="L1590" s="45"/>
      <c r="M1590" s="47">
        <v>28</v>
      </c>
      <c r="N1590" s="45" t="s">
        <v>47</v>
      </c>
      <c r="O1590" s="45" t="s">
        <v>6685</v>
      </c>
      <c r="P1590" s="45" t="s">
        <v>6790</v>
      </c>
      <c r="Q1590" s="45" t="s">
        <v>6848</v>
      </c>
      <c r="R1590" s="29">
        <v>3.64</v>
      </c>
      <c r="S1590" s="30"/>
      <c r="T1590" s="31">
        <v>2.95</v>
      </c>
      <c r="U1590" s="9">
        <v>2.95</v>
      </c>
      <c r="V1590" s="29"/>
      <c r="W1590" s="30"/>
      <c r="X1590" s="30"/>
      <c r="Y1590" s="30"/>
      <c r="Z1590" s="30"/>
      <c r="AA1590" s="30"/>
      <c r="AB1590" s="30"/>
      <c r="AC1590" s="30"/>
      <c r="AD1590" s="30"/>
      <c r="AE1590" s="32"/>
      <c r="AF1590" s="17"/>
      <c r="AG1590" s="17">
        <v>2.9136600000000001</v>
      </c>
      <c r="AH1590" s="17"/>
      <c r="AI1590" s="17"/>
      <c r="AJ1590" s="17"/>
      <c r="AK1590" s="17"/>
      <c r="AL1590" s="17"/>
      <c r="AM1590" s="17"/>
      <c r="AN1590" s="33">
        <v>3.64</v>
      </c>
      <c r="AO1590" s="17" t="s">
        <v>51</v>
      </c>
      <c r="AP1590" s="32" t="s">
        <v>52</v>
      </c>
      <c r="AQ1590" s="17" t="e">
        <f>AVERAGE(SMALL(AE1590:AI1590,1),SMALL(AE1590:AI1590,2))</f>
        <v>#NUM!</v>
      </c>
      <c r="AR1590" s="17" t="e">
        <f>IF(R1590 &lt;=( AVERAGE(SMALL(AE1590:AI1590,1),SMALL(AE1590:AI1590,2))), R1590, "")</f>
        <v>#NUM!</v>
      </c>
      <c r="AS1590" s="17" t="e">
        <f>AVERAGE(SMALL(AJ1590:AM1590,1),SMALL(AJ1590:AM1590,2))</f>
        <v>#NUM!</v>
      </c>
      <c r="AT1590" s="17">
        <f>T1590*1.075</f>
        <v>3.1712500000000001</v>
      </c>
      <c r="AU1590" s="17">
        <f>U1590*1.075</f>
        <v>3.1712500000000001</v>
      </c>
      <c r="AV1590" s="30">
        <f>MIN(AN1590,AT1590,AU1590)</f>
        <v>3.1712500000000001</v>
      </c>
      <c r="AW1590" s="17" t="s">
        <v>75</v>
      </c>
      <c r="AX1590" s="17" t="s">
        <v>76</v>
      </c>
      <c r="AY1590" s="33">
        <v>3.17</v>
      </c>
      <c r="AZ1590" s="34">
        <f>IF(AND(AY1590&gt;0,AY1590&lt;=10),AY1590*0.25,IF(AND(AY1590&gt;10,AY1590&lt;=50),AY1590*0.17,IF(AND(AY1590&gt;10,AY1590&lt;=100),AY1590*0.12,IF(AY1590&gt;100,AY1590*0.1))))</f>
        <v>0.79249999999999998</v>
      </c>
      <c r="BA1590" s="35">
        <f>AZ1590+AY1590</f>
        <v>3.9624999999999999</v>
      </c>
      <c r="BB1590" s="33">
        <f>BA1590+BA1590*0.08</f>
        <v>4.2794999999999996</v>
      </c>
      <c r="BC1590" s="17"/>
      <c r="BD1590" s="17"/>
      <c r="BE1590" s="17"/>
      <c r="BF1590" s="17"/>
      <c r="BG1590" s="17"/>
      <c r="BH1590" s="17"/>
      <c r="BI1590" s="17"/>
      <c r="BJ1590" s="17"/>
      <c r="BK1590" s="17"/>
      <c r="BL1590" s="17"/>
      <c r="BM1590" s="17"/>
      <c r="BN1590" s="17"/>
      <c r="BO1590" s="17"/>
      <c r="BP1590" s="17"/>
      <c r="BQ1590" s="17"/>
      <c r="BR1590" s="17"/>
      <c r="BS1590" s="17"/>
      <c r="BT1590" s="17"/>
      <c r="BU1590" s="17"/>
      <c r="BV1590" s="17"/>
      <c r="BW1590" s="17"/>
      <c r="BX1590" s="17"/>
      <c r="BY1590" s="17"/>
      <c r="BZ1590" s="17"/>
      <c r="CA1590" s="17"/>
      <c r="CB1590" s="17"/>
      <c r="CC1590" s="17"/>
      <c r="CD1590" s="17"/>
      <c r="CE1590" s="17"/>
      <c r="CF1590" s="17"/>
      <c r="CG1590" s="17"/>
      <c r="CH1590" s="17"/>
      <c r="CI1590" s="17"/>
      <c r="CJ1590" s="17"/>
      <c r="CK1590" s="17"/>
      <c r="CL1590" s="17"/>
      <c r="CM1590" s="17"/>
      <c r="CN1590" s="17"/>
      <c r="CO1590" s="17"/>
      <c r="CP1590" s="17"/>
      <c r="CQ1590" s="17"/>
      <c r="CR1590" s="17"/>
      <c r="CS1590" s="17"/>
      <c r="CT1590" s="17"/>
      <c r="CU1590" s="17"/>
      <c r="CV1590" s="17"/>
      <c r="CW1590" s="17"/>
      <c r="CX1590" s="17"/>
      <c r="CY1590" s="17"/>
      <c r="CZ1590" s="17"/>
      <c r="DA1590" s="17"/>
      <c r="DB1590" s="17"/>
      <c r="DC1590" s="17"/>
      <c r="DD1590" s="17"/>
      <c r="DE1590" s="17"/>
      <c r="DF1590" s="17"/>
      <c r="DG1590" s="17"/>
      <c r="DH1590" s="17"/>
      <c r="DI1590" s="17"/>
      <c r="DJ1590" s="17"/>
      <c r="DK1590" s="17"/>
      <c r="DL1590" s="17"/>
    </row>
    <row r="1591" spans="1:116" s="49" customFormat="1" ht="30">
      <c r="A1591" s="43" t="s">
        <v>6683</v>
      </c>
      <c r="B1591" s="23">
        <v>1534</v>
      </c>
      <c r="C1591" s="44">
        <v>3464</v>
      </c>
      <c r="D1591" s="44"/>
      <c r="E1591" s="45" t="s">
        <v>6729</v>
      </c>
      <c r="F1591" s="45" t="s">
        <v>6730</v>
      </c>
      <c r="G1591" s="35" t="s">
        <v>1658</v>
      </c>
      <c r="H1591" s="48" t="s">
        <v>207</v>
      </c>
      <c r="I1591" s="45" t="s">
        <v>45</v>
      </c>
      <c r="J1591" s="45" t="s">
        <v>6731</v>
      </c>
      <c r="K1591" s="46"/>
      <c r="L1591" s="45"/>
      <c r="M1591" s="47">
        <v>3</v>
      </c>
      <c r="N1591" s="45" t="s">
        <v>47</v>
      </c>
      <c r="O1591" s="45" t="s">
        <v>6685</v>
      </c>
      <c r="P1591" s="45" t="s">
        <v>6732</v>
      </c>
      <c r="Q1591" s="45" t="s">
        <v>6733</v>
      </c>
      <c r="R1591" s="29">
        <v>4.5</v>
      </c>
      <c r="S1591" s="30"/>
      <c r="T1591" s="31">
        <v>3.1</v>
      </c>
      <c r="U1591" s="9">
        <v>3.1</v>
      </c>
      <c r="V1591" s="29">
        <v>5.15</v>
      </c>
      <c r="W1591" s="30"/>
      <c r="X1591" s="30"/>
      <c r="Y1591" s="30"/>
      <c r="Z1591" s="30">
        <v>3.85</v>
      </c>
      <c r="AA1591" s="30"/>
      <c r="AB1591" s="30"/>
      <c r="AC1591" s="30"/>
      <c r="AD1591" s="30"/>
      <c r="AE1591" s="32">
        <v>5.15</v>
      </c>
      <c r="AF1591" s="17"/>
      <c r="AG1591" s="17">
        <v>2.577</v>
      </c>
      <c r="AH1591" s="17"/>
      <c r="AI1591" s="17">
        <v>3.85</v>
      </c>
      <c r="AJ1591" s="17"/>
      <c r="AK1591" s="17"/>
      <c r="AL1591" s="17"/>
      <c r="AM1591" s="17"/>
      <c r="AN1591" s="33">
        <v>3.2134999999999998</v>
      </c>
      <c r="AO1591" s="17" t="s">
        <v>213</v>
      </c>
      <c r="AP1591" s="32" t="s">
        <v>214</v>
      </c>
      <c r="AQ1591" s="17">
        <f>AVERAGE(SMALL(AE1591:AI1591,1),SMALL(AE1591:AI1591,2))</f>
        <v>3.2134999999999998</v>
      </c>
      <c r="AR1591" s="17" t="str">
        <f>IF(R1591 &lt;=( AVERAGE(SMALL(AE1591:AI1591,1),SMALL(AE1591:AI1591,2))), R1591, "")</f>
        <v/>
      </c>
      <c r="AS1591" s="17" t="e">
        <f>AVERAGE(SMALL(AJ1591:AM1591,1),SMALL(AJ1591:AM1591,2))</f>
        <v>#NUM!</v>
      </c>
      <c r="AT1591" s="17">
        <f>T1591*1.075</f>
        <v>3.3325</v>
      </c>
      <c r="AU1591" s="17">
        <f>U1591*1.075</f>
        <v>3.3325</v>
      </c>
      <c r="AV1591" s="30">
        <f>MIN(AN1591,AT1591,AU1591)</f>
        <v>3.2134999999999998</v>
      </c>
      <c r="AW1591" s="17" t="s">
        <v>75</v>
      </c>
      <c r="AX1591" s="17" t="s">
        <v>76</v>
      </c>
      <c r="AY1591" s="33">
        <v>3.21</v>
      </c>
      <c r="AZ1591" s="34">
        <f>IF(AND(AY1591&gt;0,AY1591&lt;=10),AY1591*0.25,IF(AND(AY1591&gt;10,AY1591&lt;=50),AY1591*0.17,IF(AND(AY1591&gt;10,AY1591&lt;=100),AY1591*0.12,IF(AY1591&gt;100,AY1591*0.1))))</f>
        <v>0.80249999999999999</v>
      </c>
      <c r="BA1591" s="35">
        <f>AZ1591+AY1591</f>
        <v>4.0125000000000002</v>
      </c>
      <c r="BB1591" s="33">
        <f>BA1591+BA1591*0.08</f>
        <v>4.3334999999999999</v>
      </c>
      <c r="BC1591" s="17"/>
      <c r="BD1591" s="17"/>
      <c r="BE1591" s="17"/>
      <c r="BF1591" s="17"/>
      <c r="BG1591" s="17"/>
      <c r="BH1591" s="17"/>
      <c r="BI1591" s="17"/>
      <c r="BJ1591" s="17"/>
      <c r="BK1591" s="17"/>
      <c r="BL1591" s="17"/>
      <c r="BM1591" s="17"/>
      <c r="BN1591" s="17"/>
      <c r="BO1591" s="17"/>
      <c r="BP1591" s="17"/>
      <c r="BQ1591" s="17"/>
      <c r="BR1591" s="17"/>
      <c r="BS1591" s="17"/>
      <c r="BT1591" s="17"/>
      <c r="BU1591" s="17"/>
      <c r="BV1591" s="17"/>
      <c r="BW1591" s="17"/>
      <c r="BX1591" s="17"/>
      <c r="BY1591" s="17"/>
      <c r="BZ1591" s="17"/>
      <c r="CA1591" s="17"/>
      <c r="CB1591" s="17"/>
      <c r="CC1591" s="17"/>
      <c r="CD1591" s="17"/>
      <c r="CE1591" s="17"/>
      <c r="CF1591" s="17"/>
      <c r="CG1591" s="17"/>
      <c r="CH1591" s="17"/>
      <c r="CI1591" s="17"/>
      <c r="CJ1591" s="17"/>
      <c r="CK1591" s="17"/>
      <c r="CL1591" s="17"/>
      <c r="CM1591" s="17"/>
      <c r="CN1591" s="17"/>
      <c r="CO1591" s="17"/>
      <c r="CP1591" s="17"/>
      <c r="CQ1591" s="17"/>
      <c r="CR1591" s="17"/>
      <c r="CS1591" s="17"/>
      <c r="CT1591" s="17"/>
      <c r="CU1591" s="17"/>
      <c r="CV1591" s="17"/>
      <c r="CW1591" s="17"/>
      <c r="CX1591" s="17"/>
      <c r="CY1591" s="17"/>
      <c r="CZ1591" s="17"/>
      <c r="DA1591" s="17"/>
      <c r="DB1591" s="17"/>
      <c r="DC1591" s="17"/>
      <c r="DD1591" s="17"/>
      <c r="DE1591" s="17"/>
      <c r="DF1591" s="17"/>
      <c r="DG1591" s="17"/>
      <c r="DH1591" s="17"/>
      <c r="DI1591" s="17"/>
      <c r="DJ1591" s="17"/>
      <c r="DK1591" s="17"/>
      <c r="DL1591" s="17"/>
    </row>
    <row r="1592" spans="1:116" s="49" customFormat="1" ht="45">
      <c r="A1592" s="43" t="s">
        <v>6683</v>
      </c>
      <c r="B1592" s="23">
        <v>1578</v>
      </c>
      <c r="C1592" s="44">
        <v>1273</v>
      </c>
      <c r="D1592" s="44"/>
      <c r="E1592" s="45" t="s">
        <v>6868</v>
      </c>
      <c r="F1592" s="45" t="s">
        <v>6869</v>
      </c>
      <c r="G1592" s="35" t="s">
        <v>6865</v>
      </c>
      <c r="H1592" s="48" t="s">
        <v>6870</v>
      </c>
      <c r="I1592" s="45" t="s">
        <v>161</v>
      </c>
      <c r="J1592" s="45" t="s">
        <v>363</v>
      </c>
      <c r="K1592" s="46"/>
      <c r="L1592" s="45"/>
      <c r="M1592" s="47">
        <v>20</v>
      </c>
      <c r="N1592" s="45" t="s">
        <v>47</v>
      </c>
      <c r="O1592" s="45" t="s">
        <v>6685</v>
      </c>
      <c r="P1592" s="45" t="s">
        <v>6790</v>
      </c>
      <c r="Q1592" s="45" t="s">
        <v>6871</v>
      </c>
      <c r="R1592" s="29">
        <v>3.8</v>
      </c>
      <c r="S1592" s="30"/>
      <c r="T1592" s="31">
        <v>3.08</v>
      </c>
      <c r="U1592" s="9">
        <v>3.08</v>
      </c>
      <c r="V1592" s="29"/>
      <c r="W1592" s="30"/>
      <c r="X1592" s="30"/>
      <c r="Y1592" s="30"/>
      <c r="Z1592" s="30"/>
      <c r="AA1592" s="30"/>
      <c r="AB1592" s="30"/>
      <c r="AC1592" s="30"/>
      <c r="AD1592" s="30"/>
      <c r="AE1592" s="32"/>
      <c r="AF1592" s="17"/>
      <c r="AG1592" s="17"/>
      <c r="AH1592" s="17"/>
      <c r="AI1592" s="17"/>
      <c r="AJ1592" s="17"/>
      <c r="AK1592" s="17"/>
      <c r="AL1592" s="17"/>
      <c r="AM1592" s="17"/>
      <c r="AN1592" s="33">
        <v>3.8</v>
      </c>
      <c r="AO1592" s="17" t="s">
        <v>51</v>
      </c>
      <c r="AP1592" s="32" t="s">
        <v>52</v>
      </c>
      <c r="AQ1592" s="17" t="e">
        <f>AVERAGE(SMALL(AE1592:AI1592,1),SMALL(AE1592:AI1592,2))</f>
        <v>#NUM!</v>
      </c>
      <c r="AR1592" s="17" t="e">
        <f>IF(R1592 &lt;=( AVERAGE(SMALL(AE1592:AI1592,1),SMALL(AE1592:AI1592,2))), R1592, "")</f>
        <v>#NUM!</v>
      </c>
      <c r="AS1592" s="17" t="e">
        <f>AVERAGE(SMALL(AJ1592:AM1592,1),SMALL(AJ1592:AM1592,2))</f>
        <v>#NUM!</v>
      </c>
      <c r="AT1592" s="17">
        <f>T1592*1.075</f>
        <v>3.3109999999999999</v>
      </c>
      <c r="AU1592" s="17">
        <f>U1592*1.075</f>
        <v>3.3109999999999999</v>
      </c>
      <c r="AV1592" s="30">
        <f>MIN(AN1592,AT1592,AU1592)</f>
        <v>3.3109999999999999</v>
      </c>
      <c r="AW1592" s="17" t="s">
        <v>75</v>
      </c>
      <c r="AX1592" s="17" t="s">
        <v>76</v>
      </c>
      <c r="AY1592" s="33">
        <v>3.31</v>
      </c>
      <c r="AZ1592" s="34">
        <f>IF(AND(AY1592&gt;0,AY1592&lt;=10),AY1592*0.25,IF(AND(AY1592&gt;10,AY1592&lt;=50),AY1592*0.17,IF(AND(AY1592&gt;10,AY1592&lt;=100),AY1592*0.12,IF(AY1592&gt;100,AY1592*0.1))))</f>
        <v>0.82750000000000001</v>
      </c>
      <c r="BA1592" s="35">
        <f>AZ1592+AY1592</f>
        <v>4.1375000000000002</v>
      </c>
      <c r="BB1592" s="33">
        <f>BA1592+BA1592*0.08</f>
        <v>4.4685000000000006</v>
      </c>
      <c r="BC1592" s="17"/>
      <c r="BD1592" s="17"/>
      <c r="BE1592" s="17"/>
      <c r="BF1592" s="17"/>
      <c r="BG1592" s="17"/>
      <c r="BH1592" s="17"/>
      <c r="BI1592" s="17"/>
      <c r="BJ1592" s="17"/>
      <c r="BK1592" s="17"/>
      <c r="BL1592" s="17"/>
      <c r="BM1592" s="17"/>
      <c r="BN1592" s="17"/>
      <c r="BO1592" s="17"/>
      <c r="BP1592" s="17"/>
      <c r="BQ1592" s="17"/>
      <c r="BR1592" s="17"/>
      <c r="BS1592" s="17"/>
      <c r="BT1592" s="17"/>
      <c r="BU1592" s="17"/>
      <c r="BV1592" s="17"/>
      <c r="BW1592" s="17"/>
      <c r="BX1592" s="17"/>
      <c r="BY1592" s="17"/>
      <c r="BZ1592" s="17"/>
      <c r="CA1592" s="17"/>
      <c r="CB1592" s="17"/>
      <c r="CC1592" s="17"/>
      <c r="CD1592" s="17"/>
      <c r="CE1592" s="17"/>
      <c r="CF1592" s="17"/>
      <c r="CG1592" s="17"/>
      <c r="CH1592" s="17"/>
      <c r="CI1592" s="17"/>
      <c r="CJ1592" s="17"/>
      <c r="CK1592" s="17"/>
      <c r="CL1592" s="17"/>
      <c r="CM1592" s="17"/>
      <c r="CN1592" s="17"/>
      <c r="CO1592" s="17"/>
      <c r="CP1592" s="17"/>
      <c r="CQ1592" s="17"/>
      <c r="CR1592" s="17"/>
      <c r="CS1592" s="17"/>
      <c r="CT1592" s="17"/>
      <c r="CU1592" s="17"/>
      <c r="CV1592" s="17"/>
      <c r="CW1592" s="17"/>
      <c r="CX1592" s="17"/>
      <c r="CY1592" s="17"/>
      <c r="CZ1592" s="17"/>
      <c r="DA1592" s="17"/>
      <c r="DB1592" s="17"/>
      <c r="DC1592" s="17"/>
      <c r="DD1592" s="17"/>
      <c r="DE1592" s="17"/>
      <c r="DF1592" s="17"/>
      <c r="DG1592" s="17"/>
      <c r="DH1592" s="17"/>
      <c r="DI1592" s="17"/>
      <c r="DJ1592" s="17"/>
      <c r="DK1592" s="17"/>
      <c r="DL1592" s="17"/>
    </row>
    <row r="1593" spans="1:116" s="49" customFormat="1" ht="30">
      <c r="A1593" s="43" t="s">
        <v>6683</v>
      </c>
      <c r="B1593" s="23">
        <v>1633</v>
      </c>
      <c r="C1593" s="44">
        <v>457</v>
      </c>
      <c r="D1593" s="44"/>
      <c r="E1593" s="45" t="s">
        <v>7018</v>
      </c>
      <c r="F1593" s="45" t="s">
        <v>1295</v>
      </c>
      <c r="G1593" s="35" t="s">
        <v>1292</v>
      </c>
      <c r="H1593" s="48" t="s">
        <v>169</v>
      </c>
      <c r="I1593" s="45" t="s">
        <v>45</v>
      </c>
      <c r="J1593" s="45" t="s">
        <v>2471</v>
      </c>
      <c r="K1593" s="46"/>
      <c r="L1593" s="45"/>
      <c r="M1593" s="47">
        <v>28</v>
      </c>
      <c r="N1593" s="45" t="s">
        <v>47</v>
      </c>
      <c r="O1593" s="45" t="s">
        <v>6685</v>
      </c>
      <c r="P1593" s="45" t="s">
        <v>609</v>
      </c>
      <c r="Q1593" s="45" t="s">
        <v>7022</v>
      </c>
      <c r="R1593" s="29">
        <v>3.96</v>
      </c>
      <c r="S1593" s="30"/>
      <c r="T1593" s="31">
        <v>4.9000000000000004</v>
      </c>
      <c r="U1593" s="9">
        <v>4.9000000000000004</v>
      </c>
      <c r="V1593" s="29"/>
      <c r="W1593" s="30"/>
      <c r="X1593" s="30">
        <v>3.03</v>
      </c>
      <c r="Y1593" s="30"/>
      <c r="Z1593" s="30">
        <v>4.88</v>
      </c>
      <c r="AA1593" s="30"/>
      <c r="AB1593" s="30"/>
      <c r="AC1593" s="30"/>
      <c r="AD1593" s="30"/>
      <c r="AE1593" s="32"/>
      <c r="AF1593" s="17">
        <v>3.6456</v>
      </c>
      <c r="AG1593" s="17">
        <v>3.0219999999999998</v>
      </c>
      <c r="AH1593" s="17"/>
      <c r="AI1593" s="17">
        <v>4.88</v>
      </c>
      <c r="AJ1593" s="17"/>
      <c r="AK1593" s="17"/>
      <c r="AL1593" s="17"/>
      <c r="AM1593" s="17"/>
      <c r="AN1593" s="33">
        <v>3.3338000000000001</v>
      </c>
      <c r="AO1593" s="17" t="s">
        <v>213</v>
      </c>
      <c r="AP1593" s="32" t="s">
        <v>214</v>
      </c>
      <c r="AQ1593" s="17">
        <f>AVERAGE(SMALL(AE1593:AI1593,1),SMALL(AE1593:AI1593,2))</f>
        <v>3.3338000000000001</v>
      </c>
      <c r="AR1593" s="17" t="str">
        <f>IF(R1593 &lt;=( AVERAGE(SMALL(AE1593:AI1593,1),SMALL(AE1593:AI1593,2))), R1593, "")</f>
        <v/>
      </c>
      <c r="AS1593" s="17" t="e">
        <f>AVERAGE(SMALL(AJ1593:AM1593,1),SMALL(AJ1593:AM1593,2))</f>
        <v>#NUM!</v>
      </c>
      <c r="AT1593" s="17">
        <f>T1593*1.075</f>
        <v>5.2675000000000001</v>
      </c>
      <c r="AU1593" s="17">
        <f>U1593*1.075</f>
        <v>5.2675000000000001</v>
      </c>
      <c r="AV1593" s="30">
        <f>MIN(AN1593,AT1593,AU1593)</f>
        <v>3.3338000000000001</v>
      </c>
      <c r="AW1593" s="17" t="s">
        <v>215</v>
      </c>
      <c r="AX1593" s="17" t="s">
        <v>214</v>
      </c>
      <c r="AY1593" s="33">
        <v>3.33</v>
      </c>
      <c r="AZ1593" s="34">
        <f>IF(AND(AY1593&gt;0,AY1593&lt;=10),AY1593*0.25,IF(AND(AY1593&gt;10,AY1593&lt;=50),AY1593*0.17,IF(AND(AY1593&gt;10,AY1593&lt;=100),AY1593*0.12,IF(AY1593&gt;100,AY1593*0.1))))</f>
        <v>0.83250000000000002</v>
      </c>
      <c r="BA1593" s="35">
        <f>AZ1593+AY1593</f>
        <v>4.1624999999999996</v>
      </c>
      <c r="BB1593" s="33">
        <f>BA1593+BA1593*0.08</f>
        <v>4.4954999999999998</v>
      </c>
      <c r="BC1593" s="17"/>
      <c r="BD1593" s="17"/>
      <c r="BE1593" s="17"/>
      <c r="BF1593" s="17"/>
      <c r="BG1593" s="17"/>
      <c r="BH1593" s="17"/>
      <c r="BI1593" s="17"/>
      <c r="BJ1593" s="17"/>
      <c r="BK1593" s="17"/>
      <c r="BL1593" s="17"/>
      <c r="BM1593" s="17"/>
      <c r="BN1593" s="17"/>
      <c r="BO1593" s="17"/>
      <c r="BP1593" s="17"/>
      <c r="BQ1593" s="17"/>
      <c r="BR1593" s="17"/>
      <c r="BS1593" s="17"/>
      <c r="BT1593" s="17"/>
      <c r="BU1593" s="17"/>
      <c r="BV1593" s="17"/>
      <c r="BW1593" s="17"/>
      <c r="BX1593" s="17"/>
      <c r="BY1593" s="17"/>
      <c r="BZ1593" s="17"/>
      <c r="CA1593" s="17"/>
      <c r="CB1593" s="17"/>
      <c r="CC1593" s="17"/>
      <c r="CD1593" s="17"/>
      <c r="CE1593" s="17"/>
      <c r="CF1593" s="17"/>
      <c r="CG1593" s="17"/>
      <c r="CH1593" s="17"/>
      <c r="CI1593" s="17"/>
      <c r="CJ1593" s="17"/>
      <c r="CK1593" s="17"/>
      <c r="CL1593" s="17"/>
      <c r="CM1593" s="17"/>
      <c r="CN1593" s="17"/>
      <c r="CO1593" s="17"/>
      <c r="CP1593" s="17"/>
      <c r="CQ1593" s="17"/>
      <c r="CR1593" s="17"/>
      <c r="CS1593" s="17"/>
      <c r="CT1593" s="17"/>
      <c r="CU1593" s="17"/>
      <c r="CV1593" s="17"/>
      <c r="CW1593" s="17"/>
      <c r="CX1593" s="17"/>
      <c r="CY1593" s="17"/>
      <c r="CZ1593" s="17"/>
      <c r="DA1593" s="17"/>
      <c r="DB1593" s="17"/>
      <c r="DC1593" s="17"/>
      <c r="DD1593" s="17"/>
      <c r="DE1593" s="17"/>
      <c r="DF1593" s="17"/>
      <c r="DG1593" s="17"/>
      <c r="DH1593" s="17"/>
      <c r="DI1593" s="17"/>
      <c r="DJ1593" s="17"/>
      <c r="DK1593" s="17"/>
      <c r="DL1593" s="17"/>
    </row>
    <row r="1594" spans="1:116" s="49" customFormat="1" ht="30">
      <c r="A1594" s="43" t="s">
        <v>6683</v>
      </c>
      <c r="B1594" s="23">
        <v>1647</v>
      </c>
      <c r="C1594" s="44">
        <v>588</v>
      </c>
      <c r="D1594" s="44"/>
      <c r="E1594" s="45" t="s">
        <v>7066</v>
      </c>
      <c r="F1594" s="45" t="s">
        <v>6500</v>
      </c>
      <c r="G1594" s="35" t="s">
        <v>2397</v>
      </c>
      <c r="H1594" s="48" t="s">
        <v>2401</v>
      </c>
      <c r="I1594" s="45" t="s">
        <v>45</v>
      </c>
      <c r="J1594" s="45" t="s">
        <v>2471</v>
      </c>
      <c r="K1594" s="46"/>
      <c r="L1594" s="45"/>
      <c r="M1594" s="47">
        <v>28</v>
      </c>
      <c r="N1594" s="45" t="s">
        <v>47</v>
      </c>
      <c r="O1594" s="45" t="s">
        <v>6685</v>
      </c>
      <c r="P1594" s="45" t="s">
        <v>6790</v>
      </c>
      <c r="Q1594" s="45" t="s">
        <v>7067</v>
      </c>
      <c r="R1594" s="29">
        <v>3.49</v>
      </c>
      <c r="S1594" s="30"/>
      <c r="T1594" s="31">
        <v>3.1</v>
      </c>
      <c r="U1594" s="9">
        <v>3.1</v>
      </c>
      <c r="V1594" s="29"/>
      <c r="W1594" s="30">
        <v>2.69</v>
      </c>
      <c r="X1594" s="30"/>
      <c r="Y1594" s="30"/>
      <c r="Z1594" s="30">
        <v>4.29</v>
      </c>
      <c r="AA1594" s="30"/>
      <c r="AB1594" s="30"/>
      <c r="AC1594" s="30"/>
      <c r="AD1594" s="30"/>
      <c r="AE1594" s="32"/>
      <c r="AF1594" s="17">
        <v>3.0743999999999998</v>
      </c>
      <c r="AG1594" s="17"/>
      <c r="AH1594" s="17">
        <v>2.82</v>
      </c>
      <c r="AI1594" s="17"/>
      <c r="AJ1594" s="17"/>
      <c r="AK1594" s="17"/>
      <c r="AL1594" s="17"/>
      <c r="AM1594" s="17"/>
      <c r="AN1594" s="33">
        <v>3.48</v>
      </c>
      <c r="AO1594" s="17" t="s">
        <v>51</v>
      </c>
      <c r="AP1594" s="32" t="s">
        <v>52</v>
      </c>
      <c r="AQ1594" s="17">
        <f>AVERAGE(SMALL(AE1594:AI1594,1),SMALL(AE1594:AI1594,2))</f>
        <v>2.9471999999999996</v>
      </c>
      <c r="AR1594" s="17" t="str">
        <f>IF(R1594 &lt;=( AVERAGE(SMALL(AE1594:AI1594,1),SMALL(AE1594:AI1594,2))), R1594, "")</f>
        <v/>
      </c>
      <c r="AS1594" s="17" t="e">
        <f>AVERAGE(SMALL(AJ1594:AM1594,1),SMALL(AJ1594:AM1594,2))</f>
        <v>#NUM!</v>
      </c>
      <c r="AT1594" s="17">
        <f>T1594*1.075</f>
        <v>3.3325</v>
      </c>
      <c r="AU1594" s="17">
        <f>U1594*1.075</f>
        <v>3.3325</v>
      </c>
      <c r="AV1594" s="30">
        <f>MIN(AN1594,AT1594,AU1594)</f>
        <v>3.3325</v>
      </c>
      <c r="AW1594" s="17" t="s">
        <v>75</v>
      </c>
      <c r="AX1594" s="17" t="s">
        <v>76</v>
      </c>
      <c r="AY1594" s="33">
        <v>3.33</v>
      </c>
      <c r="AZ1594" s="34">
        <f>IF(AND(AY1594&gt;0,AY1594&lt;=10),AY1594*0.25,IF(AND(AY1594&gt;10,AY1594&lt;=50),AY1594*0.17,IF(AND(AY1594&gt;10,AY1594&lt;=100),AY1594*0.12,IF(AY1594&gt;100,AY1594*0.1))))</f>
        <v>0.83250000000000002</v>
      </c>
      <c r="BA1594" s="35">
        <f>AZ1594+AY1594</f>
        <v>4.1624999999999996</v>
      </c>
      <c r="BB1594" s="33">
        <f>BA1594+BA1594*0.08</f>
        <v>4.4954999999999998</v>
      </c>
      <c r="BC1594" s="17"/>
      <c r="BD1594" s="17"/>
      <c r="BE1594" s="17"/>
      <c r="BF1594" s="17"/>
      <c r="BG1594" s="17"/>
      <c r="BH1594" s="17"/>
      <c r="BI1594" s="17"/>
      <c r="BJ1594" s="17"/>
      <c r="BK1594" s="17"/>
      <c r="BL1594" s="17"/>
      <c r="BM1594" s="17"/>
      <c r="BN1594" s="17"/>
      <c r="BO1594" s="17"/>
      <c r="BP1594" s="17"/>
      <c r="BQ1594" s="17"/>
      <c r="BR1594" s="17"/>
      <c r="BS1594" s="17"/>
      <c r="BT1594" s="17"/>
      <c r="BU1594" s="17"/>
      <c r="BV1594" s="17"/>
      <c r="BW1594" s="17"/>
      <c r="BX1594" s="17"/>
      <c r="BY1594" s="17"/>
      <c r="BZ1594" s="17"/>
      <c r="CA1594" s="17"/>
      <c r="CB1594" s="17"/>
      <c r="CC1594" s="17"/>
      <c r="CD1594" s="17"/>
      <c r="CE1594" s="17"/>
      <c r="CF1594" s="17"/>
      <c r="CG1594" s="17"/>
      <c r="CH1594" s="17"/>
      <c r="CI1594" s="17"/>
      <c r="CJ1594" s="17"/>
      <c r="CK1594" s="17"/>
      <c r="CL1594" s="17"/>
      <c r="CM1594" s="17"/>
      <c r="CN1594" s="17"/>
      <c r="CO1594" s="17"/>
      <c r="CP1594" s="17"/>
      <c r="CQ1594" s="17"/>
      <c r="CR1594" s="17"/>
      <c r="CS1594" s="17"/>
      <c r="CT1594" s="17"/>
      <c r="CU1594" s="17"/>
      <c r="CV1594" s="17"/>
      <c r="CW1594" s="17"/>
      <c r="CX1594" s="17"/>
      <c r="CY1594" s="17"/>
      <c r="CZ1594" s="17"/>
      <c r="DA1594" s="17"/>
      <c r="DB1594" s="17"/>
      <c r="DC1594" s="17"/>
      <c r="DD1594" s="17"/>
      <c r="DE1594" s="17"/>
      <c r="DF1594" s="17"/>
      <c r="DG1594" s="17"/>
      <c r="DH1594" s="17"/>
      <c r="DI1594" s="17"/>
      <c r="DJ1594" s="17"/>
      <c r="DK1594" s="17"/>
      <c r="DL1594" s="17"/>
    </row>
    <row r="1595" spans="1:116" s="49" customFormat="1" ht="30">
      <c r="A1595" s="43" t="s">
        <v>6683</v>
      </c>
      <c r="B1595" s="23">
        <v>1649</v>
      </c>
      <c r="C1595" s="44">
        <v>651</v>
      </c>
      <c r="D1595" s="44"/>
      <c r="E1595" s="45" t="s">
        <v>7062</v>
      </c>
      <c r="F1595" s="45" t="s">
        <v>7069</v>
      </c>
      <c r="G1595" s="35" t="s">
        <v>2405</v>
      </c>
      <c r="H1595" s="48" t="s">
        <v>2406</v>
      </c>
      <c r="I1595" s="45" t="s">
        <v>45</v>
      </c>
      <c r="J1595" s="45" t="s">
        <v>7070</v>
      </c>
      <c r="K1595" s="46"/>
      <c r="L1595" s="45"/>
      <c r="M1595" s="47">
        <v>28</v>
      </c>
      <c r="N1595" s="45" t="s">
        <v>47</v>
      </c>
      <c r="O1595" s="45" t="s">
        <v>6685</v>
      </c>
      <c r="P1595" s="45" t="s">
        <v>7071</v>
      </c>
      <c r="Q1595" s="45" t="s">
        <v>7072</v>
      </c>
      <c r="R1595" s="29">
        <v>3.88</v>
      </c>
      <c r="S1595" s="30"/>
      <c r="T1595" s="31">
        <v>3.1</v>
      </c>
      <c r="U1595" s="9">
        <v>3.1</v>
      </c>
      <c r="V1595" s="29"/>
      <c r="W1595" s="30">
        <v>2.86</v>
      </c>
      <c r="X1595" s="30"/>
      <c r="Y1595" s="30"/>
      <c r="Z1595" s="30">
        <v>4.8899999999999997</v>
      </c>
      <c r="AA1595" s="30"/>
      <c r="AB1595" s="30"/>
      <c r="AC1595" s="30"/>
      <c r="AD1595" s="30"/>
      <c r="AE1595" s="32"/>
      <c r="AF1595" s="17"/>
      <c r="AG1595" s="17"/>
      <c r="AH1595" s="17"/>
      <c r="AI1595" s="17"/>
      <c r="AJ1595" s="17"/>
      <c r="AK1595" s="17"/>
      <c r="AL1595" s="17"/>
      <c r="AM1595" s="17"/>
      <c r="AN1595" s="33">
        <v>3.88</v>
      </c>
      <c r="AO1595" s="17" t="s">
        <v>51</v>
      </c>
      <c r="AP1595" s="32" t="s">
        <v>52</v>
      </c>
      <c r="AQ1595" s="17" t="e">
        <f>AVERAGE(SMALL(AE1595:AI1595,1),SMALL(AE1595:AI1595,2))</f>
        <v>#NUM!</v>
      </c>
      <c r="AR1595" s="17" t="e">
        <f>IF(R1595 &lt;=( AVERAGE(SMALL(AE1595:AI1595,1),SMALL(AE1595:AI1595,2))), R1595, "")</f>
        <v>#NUM!</v>
      </c>
      <c r="AS1595" s="17" t="e">
        <f>AVERAGE(SMALL(AJ1595:AM1595,1),SMALL(AJ1595:AM1595,2))</f>
        <v>#NUM!</v>
      </c>
      <c r="AT1595" s="17">
        <f>T1595*1.075</f>
        <v>3.3325</v>
      </c>
      <c r="AU1595" s="17">
        <f>U1595*1.075</f>
        <v>3.3325</v>
      </c>
      <c r="AV1595" s="30">
        <f>MIN(AN1595,AT1595,AU1595)</f>
        <v>3.3325</v>
      </c>
      <c r="AW1595" s="17" t="s">
        <v>75</v>
      </c>
      <c r="AX1595" s="17" t="s">
        <v>76</v>
      </c>
      <c r="AY1595" s="33">
        <v>3.3325</v>
      </c>
      <c r="AZ1595" s="34">
        <f>IF(AND(AY1595&gt;0,AY1595&lt;=10),AY1595*0.25,IF(AND(AY1595&gt;10,AY1595&lt;=50),AY1595*0.17,IF(AND(AY1595&gt;10,AY1595&lt;=100),AY1595*0.12,IF(AY1595&gt;100,AY1595*0.1))))</f>
        <v>0.833125</v>
      </c>
      <c r="BA1595" s="35">
        <f>AZ1595+AY1595</f>
        <v>4.1656250000000004</v>
      </c>
      <c r="BB1595" s="33">
        <f>BA1595+BA1595*0.08</f>
        <v>4.498875</v>
      </c>
      <c r="BC1595" s="17"/>
      <c r="BD1595" s="17"/>
      <c r="BE1595" s="17"/>
      <c r="BF1595" s="17"/>
      <c r="BG1595" s="17"/>
      <c r="BH1595" s="17"/>
      <c r="BI1595" s="17"/>
      <c r="BJ1595" s="17"/>
      <c r="BK1595" s="17"/>
      <c r="BL1595" s="17"/>
      <c r="BM1595" s="17"/>
      <c r="BN1595" s="17"/>
      <c r="BO1595" s="17"/>
      <c r="BP1595" s="17"/>
      <c r="BQ1595" s="17"/>
      <c r="BR1595" s="17"/>
      <c r="BS1595" s="17"/>
      <c r="BT1595" s="17"/>
      <c r="BU1595" s="17"/>
      <c r="BV1595" s="17"/>
      <c r="BW1595" s="17"/>
      <c r="BX1595" s="17"/>
      <c r="BY1595" s="17"/>
      <c r="BZ1595" s="17"/>
      <c r="CA1595" s="17"/>
      <c r="CB1595" s="17"/>
      <c r="CC1595" s="17"/>
      <c r="CD1595" s="17"/>
      <c r="CE1595" s="17"/>
      <c r="CF1595" s="17"/>
      <c r="CG1595" s="17"/>
      <c r="CH1595" s="17"/>
      <c r="CI1595" s="17"/>
      <c r="CJ1595" s="17"/>
      <c r="CK1595" s="17"/>
      <c r="CL1595" s="17"/>
      <c r="CM1595" s="17"/>
      <c r="CN1595" s="17"/>
      <c r="CO1595" s="17"/>
      <c r="CP1595" s="17"/>
      <c r="CQ1595" s="17"/>
      <c r="CR1595" s="17"/>
      <c r="CS1595" s="17"/>
      <c r="CT1595" s="17"/>
      <c r="CU1595" s="17"/>
      <c r="CV1595" s="17"/>
      <c r="CW1595" s="17"/>
      <c r="CX1595" s="17"/>
      <c r="CY1595" s="17"/>
      <c r="CZ1595" s="17"/>
      <c r="DA1595" s="17"/>
      <c r="DB1595" s="17"/>
      <c r="DC1595" s="17"/>
      <c r="DD1595" s="17"/>
      <c r="DE1595" s="17"/>
      <c r="DF1595" s="17"/>
      <c r="DG1595" s="17"/>
      <c r="DH1595" s="17"/>
      <c r="DI1595" s="17"/>
      <c r="DJ1595" s="17"/>
      <c r="DK1595" s="17"/>
      <c r="DL1595" s="17"/>
    </row>
    <row r="1596" spans="1:116" s="49" customFormat="1" ht="30">
      <c r="A1596" s="43" t="s">
        <v>6683</v>
      </c>
      <c r="B1596" s="23">
        <v>1606</v>
      </c>
      <c r="C1596" s="44">
        <v>5751</v>
      </c>
      <c r="D1596" s="44"/>
      <c r="E1596" s="45" t="s">
        <v>6951</v>
      </c>
      <c r="F1596" s="45" t="s">
        <v>6952</v>
      </c>
      <c r="G1596" s="35" t="s">
        <v>6953</v>
      </c>
      <c r="H1596" s="48" t="s">
        <v>6957</v>
      </c>
      <c r="I1596" s="45" t="s">
        <v>106</v>
      </c>
      <c r="J1596" s="45" t="s">
        <v>6955</v>
      </c>
      <c r="K1596" s="46"/>
      <c r="L1596" s="45"/>
      <c r="M1596" s="47">
        <v>30</v>
      </c>
      <c r="N1596" s="45" t="s">
        <v>47</v>
      </c>
      <c r="O1596" s="45" t="s">
        <v>6685</v>
      </c>
      <c r="P1596" s="45" t="s">
        <v>6737</v>
      </c>
      <c r="Q1596" s="45" t="s">
        <v>6958</v>
      </c>
      <c r="R1596" s="29">
        <v>3.95</v>
      </c>
      <c r="S1596" s="30"/>
      <c r="T1596" s="31">
        <v>3.74</v>
      </c>
      <c r="U1596" s="9">
        <v>3.74</v>
      </c>
      <c r="V1596" s="29"/>
      <c r="W1596" s="30"/>
      <c r="X1596" s="30"/>
      <c r="Y1596" s="30">
        <v>2.42</v>
      </c>
      <c r="Z1596" s="30">
        <v>5.48</v>
      </c>
      <c r="AA1596" s="30"/>
      <c r="AB1596" s="30"/>
      <c r="AC1596" s="30"/>
      <c r="AD1596" s="30"/>
      <c r="AE1596" s="32"/>
      <c r="AF1596" s="17"/>
      <c r="AG1596" s="17">
        <v>4.3490000000000002</v>
      </c>
      <c r="AH1596" s="17">
        <v>2.42</v>
      </c>
      <c r="AI1596" s="17"/>
      <c r="AJ1596" s="17"/>
      <c r="AK1596" s="17"/>
      <c r="AL1596" s="17"/>
      <c r="AM1596" s="17"/>
      <c r="AN1596" s="33">
        <v>3.3845000000000001</v>
      </c>
      <c r="AO1596" s="17" t="s">
        <v>213</v>
      </c>
      <c r="AP1596" s="32" t="s">
        <v>214</v>
      </c>
      <c r="AQ1596" s="17">
        <f>AVERAGE(SMALL(AE1596:AI1596,1),SMALL(AE1596:AI1596,2))</f>
        <v>3.3845000000000001</v>
      </c>
      <c r="AR1596" s="17" t="str">
        <f>IF(R1596 &lt;=( AVERAGE(SMALL(AE1596:AI1596,1),SMALL(AE1596:AI1596,2))), R1596, "")</f>
        <v/>
      </c>
      <c r="AS1596" s="17" t="e">
        <f>AVERAGE(SMALL(AJ1596:AM1596,1),SMALL(AJ1596:AM1596,2))</f>
        <v>#NUM!</v>
      </c>
      <c r="AT1596" s="17">
        <f>T1596*1.075</f>
        <v>4.0205000000000002</v>
      </c>
      <c r="AU1596" s="17">
        <f>U1596*1.075</f>
        <v>4.0205000000000002</v>
      </c>
      <c r="AV1596" s="30">
        <f>MIN(AN1596,AT1596,AU1596)</f>
        <v>3.3845000000000001</v>
      </c>
      <c r="AW1596" s="17" t="s">
        <v>215</v>
      </c>
      <c r="AX1596" s="17" t="s">
        <v>214</v>
      </c>
      <c r="AY1596" s="33">
        <v>3.38</v>
      </c>
      <c r="AZ1596" s="34">
        <f>IF(AND(AY1596&gt;0,AY1596&lt;=10),AY1596*0.25,IF(AND(AY1596&gt;10,AY1596&lt;=50),AY1596*0.17,IF(AND(AY1596&gt;10,AY1596&lt;=100),AY1596*0.12,IF(AY1596&gt;100,AY1596*0.1))))</f>
        <v>0.84499999999999997</v>
      </c>
      <c r="BA1596" s="35">
        <f>AZ1596+AY1596</f>
        <v>4.2249999999999996</v>
      </c>
      <c r="BB1596" s="33">
        <f>BA1596+BA1596*0.08</f>
        <v>4.5629999999999997</v>
      </c>
      <c r="BC1596" s="17"/>
      <c r="BD1596" s="17"/>
      <c r="BE1596" s="17"/>
      <c r="BF1596" s="17"/>
      <c r="BG1596" s="17"/>
      <c r="BH1596" s="17"/>
      <c r="BI1596" s="17"/>
      <c r="BJ1596" s="17"/>
      <c r="BK1596" s="17"/>
      <c r="BL1596" s="17"/>
      <c r="BM1596" s="17"/>
      <c r="BN1596" s="17"/>
      <c r="BO1596" s="17"/>
      <c r="BP1596" s="17"/>
      <c r="BQ1596" s="17"/>
      <c r="BR1596" s="17"/>
      <c r="BS1596" s="17"/>
      <c r="BT1596" s="17"/>
      <c r="BU1596" s="17"/>
      <c r="BV1596" s="17"/>
      <c r="BW1596" s="17"/>
      <c r="BX1596" s="17"/>
      <c r="BY1596" s="17"/>
      <c r="BZ1596" s="17"/>
      <c r="CA1596" s="17"/>
      <c r="CB1596" s="17"/>
      <c r="CC1596" s="17"/>
      <c r="CD1596" s="17"/>
      <c r="CE1596" s="17"/>
      <c r="CF1596" s="17"/>
      <c r="CG1596" s="17"/>
      <c r="CH1596" s="17"/>
      <c r="CI1596" s="17"/>
      <c r="CJ1596" s="17"/>
      <c r="CK1596" s="17"/>
      <c r="CL1596" s="17"/>
      <c r="CM1596" s="17"/>
      <c r="CN1596" s="17"/>
      <c r="CO1596" s="17"/>
      <c r="CP1596" s="17"/>
      <c r="CQ1596" s="17"/>
      <c r="CR1596" s="17"/>
      <c r="CS1596" s="17"/>
      <c r="CT1596" s="17"/>
      <c r="CU1596" s="17"/>
      <c r="CV1596" s="17"/>
      <c r="CW1596" s="17"/>
      <c r="CX1596" s="17"/>
      <c r="CY1596" s="17"/>
      <c r="CZ1596" s="17"/>
      <c r="DA1596" s="17"/>
      <c r="DB1596" s="17"/>
      <c r="DC1596" s="17"/>
      <c r="DD1596" s="17"/>
      <c r="DE1596" s="17"/>
      <c r="DF1596" s="17"/>
      <c r="DG1596" s="17"/>
      <c r="DH1596" s="17"/>
      <c r="DI1596" s="17"/>
      <c r="DJ1596" s="17"/>
      <c r="DK1596" s="17"/>
      <c r="DL1596" s="17"/>
    </row>
    <row r="1597" spans="1:116" s="49" customFormat="1" ht="30">
      <c r="A1597" s="43" t="s">
        <v>6683</v>
      </c>
      <c r="B1597" s="23">
        <v>1603</v>
      </c>
      <c r="C1597" s="44">
        <v>582</v>
      </c>
      <c r="D1597" s="44"/>
      <c r="E1597" s="45" t="s">
        <v>6944</v>
      </c>
      <c r="F1597" s="45" t="s">
        <v>6945</v>
      </c>
      <c r="G1597" s="35" t="s">
        <v>1206</v>
      </c>
      <c r="H1597" s="48" t="s">
        <v>195</v>
      </c>
      <c r="I1597" s="45" t="s">
        <v>106</v>
      </c>
      <c r="J1597" s="45" t="s">
        <v>6946</v>
      </c>
      <c r="K1597" s="46"/>
      <c r="L1597" s="45"/>
      <c r="M1597" s="47">
        <v>30</v>
      </c>
      <c r="N1597" s="45" t="s">
        <v>47</v>
      </c>
      <c r="O1597" s="45" t="s">
        <v>6685</v>
      </c>
      <c r="P1597" s="45" t="s">
        <v>6947</v>
      </c>
      <c r="Q1597" s="45" t="s">
        <v>6948</v>
      </c>
      <c r="R1597" s="29">
        <v>3.42</v>
      </c>
      <c r="S1597" s="30"/>
      <c r="T1597" s="31">
        <v>4.24</v>
      </c>
      <c r="U1597" s="9">
        <v>4.24</v>
      </c>
      <c r="V1597" s="29"/>
      <c r="W1597" s="30"/>
      <c r="X1597" s="30"/>
      <c r="Y1597" s="30"/>
      <c r="Z1597" s="30">
        <v>3.42</v>
      </c>
      <c r="AA1597" s="30"/>
      <c r="AB1597" s="30"/>
      <c r="AC1597" s="30"/>
      <c r="AD1597" s="30"/>
      <c r="AE1597" s="32"/>
      <c r="AF1597" s="17"/>
      <c r="AG1597" s="17">
        <v>5.8049999999999997</v>
      </c>
      <c r="AH1597" s="17">
        <v>3.42</v>
      </c>
      <c r="AI1597" s="17"/>
      <c r="AJ1597" s="17"/>
      <c r="AK1597" s="17"/>
      <c r="AL1597" s="17"/>
      <c r="AM1597" s="17"/>
      <c r="AN1597" s="33">
        <v>3.42</v>
      </c>
      <c r="AO1597" s="17" t="s">
        <v>51</v>
      </c>
      <c r="AP1597" s="32" t="s">
        <v>52</v>
      </c>
      <c r="AQ1597" s="17">
        <f>AVERAGE(SMALL(AE1597:AI1597,1),SMALL(AE1597:AI1597,2))</f>
        <v>4.6124999999999998</v>
      </c>
      <c r="AR1597" s="17">
        <f>IF(R1597 &lt;=( AVERAGE(SMALL(AE1597:AI1597,1),SMALL(AE1597:AI1597,2))), R1597, "")</f>
        <v>3.42</v>
      </c>
      <c r="AS1597" s="17" t="e">
        <f>AVERAGE(SMALL(AJ1597:AM1597,1),SMALL(AJ1597:AM1597,2))</f>
        <v>#NUM!</v>
      </c>
      <c r="AT1597" s="17">
        <f>T1597*1.075</f>
        <v>4.5579999999999998</v>
      </c>
      <c r="AU1597" s="17">
        <f>U1597*1.075</f>
        <v>4.5579999999999998</v>
      </c>
      <c r="AV1597" s="30">
        <f>MIN(AN1597,AT1597,AU1597)</f>
        <v>3.42</v>
      </c>
      <c r="AW1597" s="42" t="s">
        <v>53</v>
      </c>
      <c r="AX1597" s="17" t="s">
        <v>52</v>
      </c>
      <c r="AY1597" s="33">
        <v>3.42</v>
      </c>
      <c r="AZ1597" s="34">
        <f>IF(AND(AY1597&gt;0,AY1597&lt;=10),AY1597*0.25,IF(AND(AY1597&gt;10,AY1597&lt;=50),AY1597*0.17,IF(AND(AY1597&gt;10,AY1597&lt;=100),AY1597*0.12,IF(AY1597&gt;100,AY1597*0.1))))</f>
        <v>0.85499999999999998</v>
      </c>
      <c r="BA1597" s="35">
        <f>AZ1597+AY1597</f>
        <v>4.2750000000000004</v>
      </c>
      <c r="BB1597" s="33">
        <f>BA1597+BA1597*0.08</f>
        <v>4.617</v>
      </c>
      <c r="BC1597" s="17"/>
      <c r="BD1597" s="17"/>
      <c r="BE1597" s="17"/>
      <c r="BF1597" s="17"/>
      <c r="BG1597" s="17"/>
      <c r="BH1597" s="17"/>
      <c r="BI1597" s="17"/>
      <c r="BJ1597" s="17"/>
      <c r="BK1597" s="17"/>
      <c r="BL1597" s="17"/>
      <c r="BM1597" s="17"/>
      <c r="BN1597" s="17"/>
      <c r="BO1597" s="17"/>
      <c r="BP1597" s="17"/>
      <c r="BQ1597" s="17"/>
      <c r="BR1597" s="17"/>
      <c r="BS1597" s="17"/>
      <c r="BT1597" s="17"/>
      <c r="BU1597" s="17"/>
      <c r="BV1597" s="17"/>
      <c r="BW1597" s="17"/>
      <c r="BX1597" s="17"/>
      <c r="BY1597" s="17"/>
      <c r="BZ1597" s="17"/>
      <c r="CA1597" s="17"/>
      <c r="CB1597" s="17"/>
      <c r="CC1597" s="17"/>
      <c r="CD1597" s="17"/>
      <c r="CE1597" s="17"/>
      <c r="CF1597" s="17"/>
      <c r="CG1597" s="17"/>
      <c r="CH1597" s="17"/>
      <c r="CI1597" s="17"/>
      <c r="CJ1597" s="17"/>
      <c r="CK1597" s="17"/>
      <c r="CL1597" s="17"/>
      <c r="CM1597" s="17"/>
      <c r="CN1597" s="17"/>
      <c r="CO1597" s="17"/>
      <c r="CP1597" s="17"/>
      <c r="CQ1597" s="17"/>
      <c r="CR1597" s="17"/>
      <c r="CS1597" s="17"/>
      <c r="CT1597" s="17"/>
      <c r="CU1597" s="17"/>
      <c r="CV1597" s="17"/>
      <c r="CW1597" s="17"/>
      <c r="CX1597" s="17"/>
      <c r="CY1597" s="17"/>
      <c r="CZ1597" s="17"/>
      <c r="DA1597" s="17"/>
      <c r="DB1597" s="17"/>
      <c r="DC1597" s="17"/>
      <c r="DD1597" s="17"/>
      <c r="DE1597" s="17"/>
      <c r="DF1597" s="17"/>
      <c r="DG1597" s="17"/>
      <c r="DH1597" s="17"/>
      <c r="DI1597" s="17"/>
      <c r="DJ1597" s="17"/>
      <c r="DK1597" s="17"/>
      <c r="DL1597" s="17"/>
    </row>
    <row r="1598" spans="1:116" s="49" customFormat="1" ht="30">
      <c r="A1598" s="43" t="s">
        <v>6683</v>
      </c>
      <c r="B1598" s="23">
        <v>1616</v>
      </c>
      <c r="C1598" s="44">
        <v>7005</v>
      </c>
      <c r="D1598" s="44"/>
      <c r="E1598" s="45" t="s">
        <v>6987</v>
      </c>
      <c r="F1598" s="45" t="s">
        <v>4911</v>
      </c>
      <c r="G1598" s="35" t="s">
        <v>3426</v>
      </c>
      <c r="H1598" s="48" t="s">
        <v>105</v>
      </c>
      <c r="I1598" s="45" t="s">
        <v>106</v>
      </c>
      <c r="J1598" s="45" t="s">
        <v>2100</v>
      </c>
      <c r="K1598" s="46"/>
      <c r="L1598" s="45"/>
      <c r="M1598" s="47">
        <v>30</v>
      </c>
      <c r="N1598" s="45" t="s">
        <v>47</v>
      </c>
      <c r="O1598" s="45" t="s">
        <v>6685</v>
      </c>
      <c r="P1598" s="45" t="s">
        <v>6816</v>
      </c>
      <c r="Q1598" s="45" t="s">
        <v>6988</v>
      </c>
      <c r="R1598" s="29">
        <v>6.91</v>
      </c>
      <c r="S1598" s="30"/>
      <c r="T1598" s="31">
        <v>5.6</v>
      </c>
      <c r="U1598" s="9">
        <v>5.6</v>
      </c>
      <c r="V1598" s="29"/>
      <c r="W1598" s="30"/>
      <c r="X1598" s="30"/>
      <c r="Y1598" s="30"/>
      <c r="Z1598" s="30"/>
      <c r="AA1598" s="30"/>
      <c r="AB1598" s="30"/>
      <c r="AC1598" s="30"/>
      <c r="AD1598" s="30"/>
      <c r="AE1598" s="32"/>
      <c r="AF1598" s="17"/>
      <c r="AG1598" s="17">
        <v>3</v>
      </c>
      <c r="AH1598" s="17"/>
      <c r="AI1598" s="17">
        <v>3.86</v>
      </c>
      <c r="AJ1598" s="17"/>
      <c r="AK1598" s="17"/>
      <c r="AL1598" s="17"/>
      <c r="AM1598" s="17"/>
      <c r="AN1598" s="33">
        <v>3.43</v>
      </c>
      <c r="AO1598" s="17" t="s">
        <v>213</v>
      </c>
      <c r="AP1598" s="32" t="s">
        <v>214</v>
      </c>
      <c r="AQ1598" s="17">
        <f>AVERAGE(SMALL(AE1598:AI1598,1),SMALL(AE1598:AI1598,2))</f>
        <v>3.4299999999999997</v>
      </c>
      <c r="AR1598" s="17" t="str">
        <f>IF(R1598 &lt;=( AVERAGE(SMALL(AE1598:AI1598,1),SMALL(AE1598:AI1598,2))), R1598, "")</f>
        <v/>
      </c>
      <c r="AS1598" s="17" t="e">
        <f>AVERAGE(SMALL(AJ1598:AM1598,1),SMALL(AJ1598:AM1598,2))</f>
        <v>#NUM!</v>
      </c>
      <c r="AT1598" s="17">
        <f>T1598*1.075</f>
        <v>6.02</v>
      </c>
      <c r="AU1598" s="17">
        <f>U1598*1.075</f>
        <v>6.02</v>
      </c>
      <c r="AV1598" s="30">
        <f>MIN(AN1598,AT1598,AU1598)</f>
        <v>3.43</v>
      </c>
      <c r="AW1598" s="17" t="s">
        <v>215</v>
      </c>
      <c r="AX1598" s="17" t="s">
        <v>214</v>
      </c>
      <c r="AY1598" s="33">
        <v>3.43</v>
      </c>
      <c r="AZ1598" s="34">
        <f>IF(AND(AY1598&gt;0,AY1598&lt;=10),AY1598*0.25,IF(AND(AY1598&gt;10,AY1598&lt;=50),AY1598*0.17,IF(AND(AY1598&gt;10,AY1598&lt;=100),AY1598*0.12,IF(AY1598&gt;100,AY1598*0.1))))</f>
        <v>0.85750000000000004</v>
      </c>
      <c r="BA1598" s="35">
        <f>AZ1598+AY1598</f>
        <v>4.2875000000000005</v>
      </c>
      <c r="BB1598" s="33">
        <f>BA1598+BA1598*0.08</f>
        <v>4.6305000000000005</v>
      </c>
      <c r="BC1598" s="17"/>
      <c r="BD1598" s="17"/>
      <c r="BE1598" s="17"/>
      <c r="BF1598" s="17"/>
      <c r="BG1598" s="17"/>
      <c r="BH1598" s="17"/>
      <c r="BI1598" s="17"/>
      <c r="BJ1598" s="17"/>
      <c r="BK1598" s="17"/>
      <c r="BL1598" s="17"/>
      <c r="BM1598" s="17"/>
      <c r="BN1598" s="17"/>
      <c r="BO1598" s="17"/>
      <c r="BP1598" s="17"/>
      <c r="BQ1598" s="17"/>
      <c r="BR1598" s="17"/>
      <c r="BS1598" s="17"/>
      <c r="BT1598" s="17"/>
      <c r="BU1598" s="17"/>
      <c r="BV1598" s="17"/>
      <c r="BW1598" s="17"/>
      <c r="BX1598" s="17"/>
      <c r="BY1598" s="17"/>
      <c r="BZ1598" s="17"/>
      <c r="CA1598" s="17"/>
      <c r="CB1598" s="17"/>
      <c r="CC1598" s="17"/>
      <c r="CD1598" s="17"/>
      <c r="CE1598" s="17"/>
      <c r="CF1598" s="17"/>
      <c r="CG1598" s="17"/>
      <c r="CH1598" s="17"/>
      <c r="CI1598" s="17"/>
      <c r="CJ1598" s="17"/>
      <c r="CK1598" s="17"/>
      <c r="CL1598" s="17"/>
      <c r="CM1598" s="17"/>
      <c r="CN1598" s="17"/>
      <c r="CO1598" s="17"/>
      <c r="CP1598" s="17"/>
      <c r="CQ1598" s="17"/>
      <c r="CR1598" s="17"/>
      <c r="CS1598" s="17"/>
      <c r="CT1598" s="17"/>
      <c r="CU1598" s="17"/>
      <c r="CV1598" s="17"/>
      <c r="CW1598" s="17"/>
      <c r="CX1598" s="17"/>
      <c r="CY1598" s="17"/>
      <c r="CZ1598" s="17"/>
      <c r="DA1598" s="17"/>
      <c r="DB1598" s="17"/>
      <c r="DC1598" s="17"/>
      <c r="DD1598" s="17"/>
      <c r="DE1598" s="17"/>
      <c r="DF1598" s="17"/>
      <c r="DG1598" s="17"/>
      <c r="DH1598" s="17"/>
      <c r="DI1598" s="17"/>
      <c r="DJ1598" s="17"/>
      <c r="DK1598" s="17"/>
      <c r="DL1598" s="17"/>
    </row>
    <row r="1599" spans="1:116" s="49" customFormat="1" ht="30">
      <c r="A1599" s="43" t="s">
        <v>6683</v>
      </c>
      <c r="B1599" s="23">
        <v>1579</v>
      </c>
      <c r="C1599" s="44">
        <v>2424</v>
      </c>
      <c r="D1599" s="44"/>
      <c r="E1599" s="45" t="s">
        <v>6872</v>
      </c>
      <c r="F1599" s="45" t="s">
        <v>6873</v>
      </c>
      <c r="G1599" s="35" t="s">
        <v>6874</v>
      </c>
      <c r="H1599" s="48" t="s">
        <v>866</v>
      </c>
      <c r="I1599" s="45" t="s">
        <v>454</v>
      </c>
      <c r="J1599" s="45" t="s">
        <v>6875</v>
      </c>
      <c r="K1599" s="46"/>
      <c r="L1599" s="45"/>
      <c r="M1599" s="47">
        <v>30</v>
      </c>
      <c r="N1599" s="45" t="s">
        <v>47</v>
      </c>
      <c r="O1599" s="45" t="s">
        <v>6685</v>
      </c>
      <c r="P1599" s="45" t="s">
        <v>6876</v>
      </c>
      <c r="Q1599" s="45" t="s">
        <v>6877</v>
      </c>
      <c r="R1599" s="29">
        <v>4.33</v>
      </c>
      <c r="S1599" s="30"/>
      <c r="T1599" s="31">
        <v>3.2</v>
      </c>
      <c r="U1599" s="9">
        <v>3.2</v>
      </c>
      <c r="V1599" s="29"/>
      <c r="W1599" s="30"/>
      <c r="X1599" s="30"/>
      <c r="Y1599" s="30"/>
      <c r="Z1599" s="30">
        <v>4.33</v>
      </c>
      <c r="AA1599" s="30"/>
      <c r="AB1599" s="30"/>
      <c r="AC1599" s="30"/>
      <c r="AD1599" s="30"/>
      <c r="AE1599" s="32"/>
      <c r="AF1599" s="17"/>
      <c r="AG1599" s="17"/>
      <c r="AH1599" s="17"/>
      <c r="AI1599" s="17"/>
      <c r="AJ1599" s="17"/>
      <c r="AK1599" s="17"/>
      <c r="AL1599" s="17"/>
      <c r="AM1599" s="17"/>
      <c r="AN1599" s="33">
        <v>4.33</v>
      </c>
      <c r="AO1599" s="17" t="s">
        <v>51</v>
      </c>
      <c r="AP1599" s="32" t="s">
        <v>52</v>
      </c>
      <c r="AQ1599" s="17" t="e">
        <f>AVERAGE(SMALL(AE1599:AI1599,1),SMALL(AE1599:AI1599,2))</f>
        <v>#NUM!</v>
      </c>
      <c r="AR1599" s="17" t="e">
        <f>IF(R1599 &lt;=( AVERAGE(SMALL(AE1599:AI1599,1),SMALL(AE1599:AI1599,2))), R1599, "")</f>
        <v>#NUM!</v>
      </c>
      <c r="AS1599" s="17" t="e">
        <f>AVERAGE(SMALL(AJ1599:AM1599,1),SMALL(AJ1599:AM1599,2))</f>
        <v>#NUM!</v>
      </c>
      <c r="AT1599" s="17">
        <f>T1599*1.075</f>
        <v>3.44</v>
      </c>
      <c r="AU1599" s="17">
        <f>U1599*1.075</f>
        <v>3.44</v>
      </c>
      <c r="AV1599" s="30">
        <f>MIN(AN1599,AT1599,AU1599)</f>
        <v>3.44</v>
      </c>
      <c r="AW1599" s="17" t="s">
        <v>75</v>
      </c>
      <c r="AX1599" s="17" t="s">
        <v>76</v>
      </c>
      <c r="AY1599" s="33">
        <v>3.44</v>
      </c>
      <c r="AZ1599" s="34">
        <f>IF(AND(AY1599&gt;0,AY1599&lt;=10),AY1599*0.25,IF(AND(AY1599&gt;10,AY1599&lt;=50),AY1599*0.17,IF(AND(AY1599&gt;10,AY1599&lt;=100),AY1599*0.12,IF(AY1599&gt;100,AY1599*0.1))))</f>
        <v>0.86</v>
      </c>
      <c r="BA1599" s="35">
        <f>AZ1599+AY1599</f>
        <v>4.3</v>
      </c>
      <c r="BB1599" s="33">
        <f>BA1599+BA1599*0.08</f>
        <v>4.6440000000000001</v>
      </c>
      <c r="BC1599" s="17"/>
      <c r="BD1599" s="17"/>
      <c r="BE1599" s="17"/>
      <c r="BF1599" s="17"/>
      <c r="BG1599" s="17"/>
      <c r="BH1599" s="17"/>
      <c r="BI1599" s="17"/>
      <c r="BJ1599" s="17"/>
      <c r="BK1599" s="17"/>
      <c r="BL1599" s="17"/>
      <c r="BM1599" s="17"/>
      <c r="BN1599" s="17"/>
      <c r="BO1599" s="17"/>
      <c r="BP1599" s="17"/>
      <c r="BQ1599" s="17"/>
      <c r="BR1599" s="17"/>
      <c r="BS1599" s="17"/>
      <c r="BT1599" s="17"/>
      <c r="BU1599" s="17"/>
      <c r="BV1599" s="17"/>
      <c r="BW1599" s="17"/>
      <c r="BX1599" s="17"/>
      <c r="BY1599" s="17"/>
      <c r="BZ1599" s="17"/>
      <c r="CA1599" s="17"/>
      <c r="CB1599" s="17"/>
      <c r="CC1599" s="17"/>
      <c r="CD1599" s="17"/>
      <c r="CE1599" s="17"/>
      <c r="CF1599" s="17"/>
      <c r="CG1599" s="17"/>
      <c r="CH1599" s="17"/>
      <c r="CI1599" s="17"/>
      <c r="CJ1599" s="17"/>
      <c r="CK1599" s="17"/>
      <c r="CL1599" s="17"/>
      <c r="CM1599" s="17"/>
      <c r="CN1599" s="17"/>
      <c r="CO1599" s="17"/>
      <c r="CP1599" s="17"/>
      <c r="CQ1599" s="17"/>
      <c r="CR1599" s="17"/>
      <c r="CS1599" s="17"/>
      <c r="CT1599" s="17"/>
      <c r="CU1599" s="17"/>
      <c r="CV1599" s="17"/>
      <c r="CW1599" s="17"/>
      <c r="CX1599" s="17"/>
      <c r="CY1599" s="17"/>
      <c r="CZ1599" s="17"/>
      <c r="DA1599" s="17"/>
      <c r="DB1599" s="17"/>
      <c r="DC1599" s="17"/>
      <c r="DD1599" s="17"/>
      <c r="DE1599" s="17"/>
      <c r="DF1599" s="17"/>
      <c r="DG1599" s="17"/>
      <c r="DH1599" s="17"/>
      <c r="DI1599" s="17"/>
      <c r="DJ1599" s="17"/>
      <c r="DK1599" s="17"/>
      <c r="DL1599" s="17"/>
    </row>
    <row r="1600" spans="1:116" s="49" customFormat="1" ht="30">
      <c r="A1600" s="43" t="s">
        <v>6683</v>
      </c>
      <c r="B1600" s="23">
        <v>1554</v>
      </c>
      <c r="C1600" s="44">
        <v>3492</v>
      </c>
      <c r="D1600" s="44"/>
      <c r="E1600" s="45" t="s">
        <v>6799</v>
      </c>
      <c r="F1600" s="45" t="s">
        <v>6439</v>
      </c>
      <c r="G1600" s="35" t="s">
        <v>1349</v>
      </c>
      <c r="H1600" s="48" t="s">
        <v>305</v>
      </c>
      <c r="I1600" s="45" t="s">
        <v>45</v>
      </c>
      <c r="J1600" s="45" t="s">
        <v>3143</v>
      </c>
      <c r="K1600" s="46"/>
      <c r="L1600" s="45"/>
      <c r="M1600" s="47">
        <v>30</v>
      </c>
      <c r="N1600" s="45" t="s">
        <v>47</v>
      </c>
      <c r="O1600" s="45" t="s">
        <v>6685</v>
      </c>
      <c r="P1600" s="45" t="s">
        <v>6800</v>
      </c>
      <c r="Q1600" s="45" t="s">
        <v>6801</v>
      </c>
      <c r="R1600" s="29">
        <v>4.01</v>
      </c>
      <c r="S1600" s="30"/>
      <c r="T1600" s="31">
        <v>3.29</v>
      </c>
      <c r="U1600" s="9">
        <v>3.29</v>
      </c>
      <c r="V1600" s="29">
        <v>3.36</v>
      </c>
      <c r="W1600" s="30"/>
      <c r="X1600" s="30"/>
      <c r="Y1600" s="30"/>
      <c r="Z1600" s="30">
        <v>4.6500000000000004</v>
      </c>
      <c r="AA1600" s="30"/>
      <c r="AB1600" s="30"/>
      <c r="AC1600" s="30"/>
      <c r="AD1600" s="30"/>
      <c r="AE1600" s="32">
        <v>3.36</v>
      </c>
      <c r="AF1600" s="17"/>
      <c r="AG1600" s="17">
        <v>4.3658999999999999</v>
      </c>
      <c r="AH1600" s="17"/>
      <c r="AI1600" s="17">
        <v>4.6500000000000004</v>
      </c>
      <c r="AJ1600" s="17"/>
      <c r="AK1600" s="17"/>
      <c r="AL1600" s="17"/>
      <c r="AM1600" s="17"/>
      <c r="AN1600" s="33">
        <v>3.8629500000000001</v>
      </c>
      <c r="AO1600" s="17" t="s">
        <v>213</v>
      </c>
      <c r="AP1600" s="32" t="s">
        <v>214</v>
      </c>
      <c r="AQ1600" s="17">
        <f>AVERAGE(SMALL(AE1600:AI1600,1),SMALL(AE1600:AI1600,2))</f>
        <v>3.8629499999999997</v>
      </c>
      <c r="AR1600" s="17" t="str">
        <f>IF(R1600 &lt;=( AVERAGE(SMALL(AE1600:AI1600,1),SMALL(AE1600:AI1600,2))), R1600, "")</f>
        <v/>
      </c>
      <c r="AS1600" s="17" t="e">
        <f>AVERAGE(SMALL(AJ1600:AM1600,1),SMALL(AJ1600:AM1600,2))</f>
        <v>#NUM!</v>
      </c>
      <c r="AT1600" s="17">
        <f>T1600*1.075</f>
        <v>3.5367500000000001</v>
      </c>
      <c r="AU1600" s="17">
        <f>U1600*1.075</f>
        <v>3.5367500000000001</v>
      </c>
      <c r="AV1600" s="30">
        <f>MIN(AN1600,AT1600,AU1600)</f>
        <v>3.5367500000000001</v>
      </c>
      <c r="AW1600" s="17" t="s">
        <v>75</v>
      </c>
      <c r="AX1600" s="17" t="s">
        <v>76</v>
      </c>
      <c r="AY1600" s="33">
        <v>3.536</v>
      </c>
      <c r="AZ1600" s="34">
        <f>IF(AND(AY1600&gt;0,AY1600&lt;=10),AY1600*0.25,IF(AND(AY1600&gt;10,AY1600&lt;=50),AY1600*0.17,IF(AND(AY1600&gt;10,AY1600&lt;=100),AY1600*0.12,IF(AY1600&gt;100,AY1600*0.1))))</f>
        <v>0.88400000000000001</v>
      </c>
      <c r="BA1600" s="35">
        <f>AZ1600+AY1600</f>
        <v>4.42</v>
      </c>
      <c r="BB1600" s="33">
        <f>BA1600+BA1600*0.08</f>
        <v>4.7736000000000001</v>
      </c>
      <c r="BC1600" s="17"/>
      <c r="BD1600" s="17"/>
      <c r="BE1600" s="17"/>
      <c r="BF1600" s="17"/>
      <c r="BG1600" s="17"/>
      <c r="BH1600" s="17"/>
      <c r="BI1600" s="17"/>
      <c r="BJ1600" s="17"/>
      <c r="BK1600" s="17"/>
      <c r="BL1600" s="17"/>
      <c r="BM1600" s="17"/>
      <c r="BN1600" s="17"/>
      <c r="BO1600" s="17"/>
      <c r="BP1600" s="17"/>
      <c r="BQ1600" s="17"/>
      <c r="BR1600" s="17"/>
      <c r="BS1600" s="17"/>
      <c r="BT1600" s="17"/>
      <c r="BU1600" s="17"/>
      <c r="BV1600" s="17"/>
      <c r="BW1600" s="17"/>
      <c r="BX1600" s="17"/>
      <c r="BY1600" s="17"/>
      <c r="BZ1600" s="17"/>
      <c r="CA1600" s="17"/>
      <c r="CB1600" s="17"/>
      <c r="CC1600" s="17"/>
      <c r="CD1600" s="17"/>
      <c r="CE1600" s="17"/>
      <c r="CF1600" s="17"/>
      <c r="CG1600" s="17"/>
      <c r="CH1600" s="17"/>
      <c r="CI1600" s="17"/>
      <c r="CJ1600" s="17"/>
      <c r="CK1600" s="17"/>
      <c r="CL1600" s="17"/>
      <c r="CM1600" s="17"/>
      <c r="CN1600" s="17"/>
      <c r="CO1600" s="17"/>
      <c r="CP1600" s="17"/>
      <c r="CQ1600" s="17"/>
      <c r="CR1600" s="17"/>
      <c r="CS1600" s="17"/>
      <c r="CT1600" s="17"/>
      <c r="CU1600" s="17"/>
      <c r="CV1600" s="17"/>
      <c r="CW1600" s="17"/>
      <c r="CX1600" s="17"/>
      <c r="CY1600" s="17"/>
      <c r="CZ1600" s="17"/>
      <c r="DA1600" s="17"/>
      <c r="DB1600" s="17"/>
      <c r="DC1600" s="17"/>
      <c r="DD1600" s="17"/>
      <c r="DE1600" s="17"/>
      <c r="DF1600" s="17"/>
      <c r="DG1600" s="17"/>
      <c r="DH1600" s="17"/>
      <c r="DI1600" s="17"/>
      <c r="DJ1600" s="17"/>
      <c r="DK1600" s="17"/>
      <c r="DL1600" s="17"/>
    </row>
    <row r="1601" spans="1:116" s="49" customFormat="1" ht="30">
      <c r="A1601" s="43" t="s">
        <v>6683</v>
      </c>
      <c r="B1601" s="23">
        <v>1536</v>
      </c>
      <c r="C1601" s="44">
        <v>4018</v>
      </c>
      <c r="D1601" s="44"/>
      <c r="E1601" s="45" t="s">
        <v>6739</v>
      </c>
      <c r="F1601" s="45" t="s">
        <v>1851</v>
      </c>
      <c r="G1601" s="35" t="s">
        <v>3291</v>
      </c>
      <c r="H1601" s="48" t="s">
        <v>6740</v>
      </c>
      <c r="I1601" s="45" t="s">
        <v>184</v>
      </c>
      <c r="J1601" s="45" t="s">
        <v>6741</v>
      </c>
      <c r="K1601" s="46">
        <v>30</v>
      </c>
      <c r="L1601" s="45" t="s">
        <v>83</v>
      </c>
      <c r="M1601" s="47">
        <v>1</v>
      </c>
      <c r="N1601" s="45" t="s">
        <v>47</v>
      </c>
      <c r="O1601" s="45" t="s">
        <v>6685</v>
      </c>
      <c r="P1601" s="45" t="s">
        <v>6700</v>
      </c>
      <c r="Q1601" s="45" t="s">
        <v>6742</v>
      </c>
      <c r="R1601" s="29">
        <v>4.07</v>
      </c>
      <c r="S1601" s="30"/>
      <c r="T1601" s="31">
        <v>3.3</v>
      </c>
      <c r="U1601" s="9">
        <v>3.3</v>
      </c>
      <c r="V1601" s="29"/>
      <c r="W1601" s="30"/>
      <c r="X1601" s="30"/>
      <c r="Y1601" s="30"/>
      <c r="Z1601" s="30"/>
      <c r="AA1601" s="30"/>
      <c r="AB1601" s="30"/>
      <c r="AC1601" s="30"/>
      <c r="AD1601" s="30"/>
      <c r="AE1601" s="32"/>
      <c r="AF1601" s="17"/>
      <c r="AG1601" s="17"/>
      <c r="AH1601" s="17"/>
      <c r="AI1601" s="17"/>
      <c r="AJ1601" s="17"/>
      <c r="AK1601" s="17"/>
      <c r="AL1601" s="17"/>
      <c r="AM1601" s="17"/>
      <c r="AN1601" s="33">
        <v>4.07</v>
      </c>
      <c r="AO1601" s="17" t="s">
        <v>51</v>
      </c>
      <c r="AP1601" s="32" t="s">
        <v>52</v>
      </c>
      <c r="AQ1601" s="17" t="e">
        <f>AVERAGE(SMALL(AE1601:AI1601,1),SMALL(AE1601:AI1601,2))</f>
        <v>#NUM!</v>
      </c>
      <c r="AR1601" s="17" t="e">
        <f>IF(R1601 &lt;=( AVERAGE(SMALL(AE1601:AI1601,1),SMALL(AE1601:AI1601,2))), R1601, "")</f>
        <v>#NUM!</v>
      </c>
      <c r="AS1601" s="17" t="e">
        <f>AVERAGE(SMALL(AJ1601:AM1601,1),SMALL(AJ1601:AM1601,2))</f>
        <v>#NUM!</v>
      </c>
      <c r="AT1601" s="17">
        <f>T1601*1.075</f>
        <v>3.5474999999999999</v>
      </c>
      <c r="AU1601" s="17">
        <f>U1601*1.075</f>
        <v>3.5474999999999999</v>
      </c>
      <c r="AV1601" s="30">
        <f>MIN(AN1601,AT1601,AU1601)</f>
        <v>3.5474999999999999</v>
      </c>
      <c r="AW1601" s="17" t="s">
        <v>75</v>
      </c>
      <c r="AX1601" s="17" t="s">
        <v>76</v>
      </c>
      <c r="AY1601" s="33">
        <v>3.5470000000000002</v>
      </c>
      <c r="AZ1601" s="34">
        <f>IF(AND(AY1601&gt;0,AY1601&lt;=10),AY1601*0.25,IF(AND(AY1601&gt;10,AY1601&lt;=50),AY1601*0.17,IF(AND(AY1601&gt;10,AY1601&lt;=100),AY1601*0.12,IF(AY1601&gt;100,AY1601*0.1))))</f>
        <v>0.88675000000000004</v>
      </c>
      <c r="BA1601" s="35">
        <f>AZ1601+AY1601</f>
        <v>4.4337499999999999</v>
      </c>
      <c r="BB1601" s="33">
        <f>BA1601+BA1601*0.08</f>
        <v>4.7884500000000001</v>
      </c>
      <c r="BC1601" s="17"/>
      <c r="BD1601" s="17"/>
      <c r="BE1601" s="17"/>
      <c r="BF1601" s="17"/>
      <c r="BG1601" s="17"/>
      <c r="BH1601" s="17"/>
      <c r="BI1601" s="17"/>
      <c r="BJ1601" s="17"/>
      <c r="BK1601" s="17"/>
      <c r="BL1601" s="17"/>
      <c r="BM1601" s="17"/>
      <c r="BN1601" s="17"/>
      <c r="BO1601" s="17"/>
      <c r="BP1601" s="17"/>
      <c r="BQ1601" s="17"/>
      <c r="BR1601" s="17"/>
      <c r="BS1601" s="17"/>
      <c r="BT1601" s="17"/>
      <c r="BU1601" s="17"/>
      <c r="BV1601" s="17"/>
      <c r="BW1601" s="17"/>
      <c r="BX1601" s="17"/>
      <c r="BY1601" s="17"/>
      <c r="BZ1601" s="17"/>
      <c r="CA1601" s="17"/>
      <c r="CB1601" s="17"/>
      <c r="CC1601" s="17"/>
      <c r="CD1601" s="17"/>
      <c r="CE1601" s="17"/>
      <c r="CF1601" s="17"/>
      <c r="CG1601" s="17"/>
      <c r="CH1601" s="17"/>
      <c r="CI1601" s="17"/>
      <c r="CJ1601" s="17"/>
      <c r="CK1601" s="17"/>
      <c r="CL1601" s="17"/>
      <c r="CM1601" s="17"/>
      <c r="CN1601" s="17"/>
      <c r="CO1601" s="17"/>
      <c r="CP1601" s="17"/>
      <c r="CQ1601" s="17"/>
      <c r="CR1601" s="17"/>
      <c r="CS1601" s="17"/>
      <c r="CT1601" s="17"/>
      <c r="CU1601" s="17"/>
      <c r="CV1601" s="17"/>
      <c r="CW1601" s="17"/>
      <c r="CX1601" s="17"/>
      <c r="CY1601" s="17"/>
      <c r="CZ1601" s="17"/>
      <c r="DA1601" s="17"/>
      <c r="DB1601" s="17"/>
      <c r="DC1601" s="17"/>
      <c r="DD1601" s="17"/>
      <c r="DE1601" s="17"/>
      <c r="DF1601" s="17"/>
      <c r="DG1601" s="17"/>
      <c r="DH1601" s="17"/>
      <c r="DI1601" s="17"/>
      <c r="DJ1601" s="17"/>
      <c r="DK1601" s="17"/>
      <c r="DL1601" s="17"/>
    </row>
    <row r="1602" spans="1:116" s="49" customFormat="1" ht="30">
      <c r="A1602" s="43" t="s">
        <v>6683</v>
      </c>
      <c r="B1602" s="23">
        <v>1601</v>
      </c>
      <c r="C1602" s="44">
        <v>1227</v>
      </c>
      <c r="D1602" s="44"/>
      <c r="E1602" s="45" t="s">
        <v>6936</v>
      </c>
      <c r="F1602" s="45" t="s">
        <v>6937</v>
      </c>
      <c r="G1602" s="35" t="s">
        <v>3401</v>
      </c>
      <c r="H1602" s="48" t="s">
        <v>3405</v>
      </c>
      <c r="I1602" s="45" t="s">
        <v>106</v>
      </c>
      <c r="J1602" s="45" t="s">
        <v>403</v>
      </c>
      <c r="K1602" s="46"/>
      <c r="L1602" s="45"/>
      <c r="M1602" s="47">
        <v>30</v>
      </c>
      <c r="N1602" s="45" t="s">
        <v>47</v>
      </c>
      <c r="O1602" s="45" t="s">
        <v>6685</v>
      </c>
      <c r="P1602" s="45" t="s">
        <v>6938</v>
      </c>
      <c r="Q1602" s="45" t="s">
        <v>6939</v>
      </c>
      <c r="R1602" s="29">
        <v>4.43</v>
      </c>
      <c r="S1602" s="30"/>
      <c r="T1602" s="31">
        <v>3.3</v>
      </c>
      <c r="U1602" s="9">
        <v>3.3</v>
      </c>
      <c r="V1602" s="29"/>
      <c r="W1602" s="30"/>
      <c r="X1602" s="30"/>
      <c r="Y1602" s="30">
        <v>2.5099999999999998</v>
      </c>
      <c r="Z1602" s="30">
        <v>6.34</v>
      </c>
      <c r="AA1602" s="30"/>
      <c r="AB1602" s="30"/>
      <c r="AC1602" s="30"/>
      <c r="AD1602" s="30"/>
      <c r="AE1602" s="32"/>
      <c r="AF1602" s="17"/>
      <c r="AG1602" s="17"/>
      <c r="AH1602" s="17">
        <v>2.5099999999999998</v>
      </c>
      <c r="AI1602" s="17">
        <v>6.34</v>
      </c>
      <c r="AJ1602" s="17"/>
      <c r="AK1602" s="17"/>
      <c r="AL1602" s="17"/>
      <c r="AM1602" s="17"/>
      <c r="AN1602" s="33">
        <v>4.4249999999999998</v>
      </c>
      <c r="AO1602" s="17" t="s">
        <v>213</v>
      </c>
      <c r="AP1602" s="32" t="s">
        <v>214</v>
      </c>
      <c r="AQ1602" s="17">
        <f>AVERAGE(SMALL(AE1602:AI1602,1),SMALL(AE1602:AI1602,2))</f>
        <v>4.4249999999999998</v>
      </c>
      <c r="AR1602" s="17" t="str">
        <f>IF(R1602 &lt;=( AVERAGE(SMALL(AE1602:AI1602,1),SMALL(AE1602:AI1602,2))), R1602, "")</f>
        <v/>
      </c>
      <c r="AS1602" s="17" t="e">
        <f>AVERAGE(SMALL(AJ1602:AM1602,1),SMALL(AJ1602:AM1602,2))</f>
        <v>#NUM!</v>
      </c>
      <c r="AT1602" s="17">
        <f>T1602*1.075</f>
        <v>3.5474999999999999</v>
      </c>
      <c r="AU1602" s="17">
        <f>U1602*1.075</f>
        <v>3.5474999999999999</v>
      </c>
      <c r="AV1602" s="30">
        <f>MIN(AN1602,AT1602,AU1602)</f>
        <v>3.5474999999999999</v>
      </c>
      <c r="AW1602" s="17" t="s">
        <v>75</v>
      </c>
      <c r="AX1602" s="17" t="s">
        <v>76</v>
      </c>
      <c r="AY1602" s="33">
        <v>3.55</v>
      </c>
      <c r="AZ1602" s="34">
        <f>IF(AND(AY1602&gt;0,AY1602&lt;=10),AY1602*0.25,IF(AND(AY1602&gt;10,AY1602&lt;=50),AY1602*0.17,IF(AND(AY1602&gt;10,AY1602&lt;=100),AY1602*0.12,IF(AY1602&gt;100,AY1602*0.1))))</f>
        <v>0.88749999999999996</v>
      </c>
      <c r="BA1602" s="35">
        <f>AZ1602+AY1602</f>
        <v>4.4375</v>
      </c>
      <c r="BB1602" s="33">
        <f>BA1602+BA1602*0.08</f>
        <v>4.7925000000000004</v>
      </c>
      <c r="BC1602" s="17"/>
      <c r="BD1602" s="17"/>
      <c r="BE1602" s="17"/>
      <c r="BF1602" s="17"/>
      <c r="BG1602" s="17"/>
      <c r="BH1602" s="17"/>
      <c r="BI1602" s="17"/>
      <c r="BJ1602" s="17"/>
      <c r="BK1602" s="17"/>
      <c r="BL1602" s="17"/>
      <c r="BM1602" s="17"/>
      <c r="BN1602" s="17"/>
      <c r="BO1602" s="17"/>
      <c r="BP1602" s="17"/>
      <c r="BQ1602" s="17"/>
      <c r="BR1602" s="17"/>
      <c r="BS1602" s="17"/>
      <c r="BT1602" s="17"/>
      <c r="BU1602" s="17"/>
      <c r="BV1602" s="17"/>
      <c r="BW1602" s="17"/>
      <c r="BX1602" s="17"/>
      <c r="BY1602" s="17"/>
      <c r="BZ1602" s="17"/>
      <c r="CA1602" s="17"/>
      <c r="CB1602" s="17"/>
      <c r="CC1602" s="17"/>
      <c r="CD1602" s="17"/>
      <c r="CE1602" s="17"/>
      <c r="CF1602" s="17"/>
      <c r="CG1602" s="17"/>
      <c r="CH1602" s="17"/>
      <c r="CI1602" s="17"/>
      <c r="CJ1602" s="17"/>
      <c r="CK1602" s="17"/>
      <c r="CL1602" s="17"/>
      <c r="CM1602" s="17"/>
      <c r="CN1602" s="17"/>
      <c r="CO1602" s="17"/>
      <c r="CP1602" s="17"/>
      <c r="CQ1602" s="17"/>
      <c r="CR1602" s="17"/>
      <c r="CS1602" s="17"/>
      <c r="CT1602" s="17"/>
      <c r="CU1602" s="17"/>
      <c r="CV1602" s="17"/>
      <c r="CW1602" s="17"/>
      <c r="CX1602" s="17"/>
      <c r="CY1602" s="17"/>
      <c r="CZ1602" s="17"/>
      <c r="DA1602" s="17"/>
      <c r="DB1602" s="17"/>
      <c r="DC1602" s="17"/>
      <c r="DD1602" s="17"/>
      <c r="DE1602" s="17"/>
      <c r="DF1602" s="17"/>
      <c r="DG1602" s="17"/>
      <c r="DH1602" s="17"/>
      <c r="DI1602" s="17"/>
      <c r="DJ1602" s="17"/>
      <c r="DK1602" s="17"/>
      <c r="DL1602" s="17"/>
    </row>
    <row r="1603" spans="1:116" s="49" customFormat="1" ht="30">
      <c r="A1603" s="43" t="s">
        <v>6683</v>
      </c>
      <c r="B1603" s="23">
        <v>1646</v>
      </c>
      <c r="C1603" s="44">
        <v>735</v>
      </c>
      <c r="D1603" s="44"/>
      <c r="E1603" s="45" t="s">
        <v>7062</v>
      </c>
      <c r="F1603" s="45" t="s">
        <v>6500</v>
      </c>
      <c r="G1603" s="35" t="s">
        <v>2405</v>
      </c>
      <c r="H1603" s="48" t="s">
        <v>7063</v>
      </c>
      <c r="I1603" s="45" t="s">
        <v>45</v>
      </c>
      <c r="J1603" s="45" t="s">
        <v>2549</v>
      </c>
      <c r="K1603" s="46"/>
      <c r="L1603" s="45"/>
      <c r="M1603" s="47">
        <v>28</v>
      </c>
      <c r="N1603" s="45" t="s">
        <v>47</v>
      </c>
      <c r="O1603" s="45" t="s">
        <v>6685</v>
      </c>
      <c r="P1603" s="45" t="s">
        <v>7064</v>
      </c>
      <c r="Q1603" s="45" t="s">
        <v>7065</v>
      </c>
      <c r="R1603" s="29">
        <v>4.17</v>
      </c>
      <c r="S1603" s="30"/>
      <c r="T1603" s="31">
        <v>3.4</v>
      </c>
      <c r="U1603" s="9">
        <v>3.4</v>
      </c>
      <c r="V1603" s="29"/>
      <c r="W1603" s="30">
        <v>3.6</v>
      </c>
      <c r="X1603" s="30"/>
      <c r="Y1603" s="30"/>
      <c r="Z1603" s="30">
        <v>4.74</v>
      </c>
      <c r="AA1603" s="30"/>
      <c r="AB1603" s="30"/>
      <c r="AC1603" s="30"/>
      <c r="AD1603" s="30"/>
      <c r="AE1603" s="32"/>
      <c r="AF1603" s="17"/>
      <c r="AG1603" s="17"/>
      <c r="AH1603" s="17"/>
      <c r="AI1603" s="17"/>
      <c r="AJ1603" s="17"/>
      <c r="AK1603" s="17"/>
      <c r="AL1603" s="17"/>
      <c r="AM1603" s="17"/>
      <c r="AN1603" s="33">
        <v>4.17</v>
      </c>
      <c r="AO1603" s="17" t="s">
        <v>51</v>
      </c>
      <c r="AP1603" s="32" t="s">
        <v>52</v>
      </c>
      <c r="AQ1603" s="17" t="e">
        <f>AVERAGE(SMALL(AE1603:AI1603,1),SMALL(AE1603:AI1603,2))</f>
        <v>#NUM!</v>
      </c>
      <c r="AR1603" s="17" t="e">
        <f>IF(R1603 &lt;=( AVERAGE(SMALL(AE1603:AI1603,1),SMALL(AE1603:AI1603,2))), R1603, "")</f>
        <v>#NUM!</v>
      </c>
      <c r="AS1603" s="17" t="e">
        <f>AVERAGE(SMALL(AJ1603:AM1603,1),SMALL(AJ1603:AM1603,2))</f>
        <v>#NUM!</v>
      </c>
      <c r="AT1603" s="17">
        <f>T1603*1.075</f>
        <v>3.6549999999999998</v>
      </c>
      <c r="AU1603" s="17">
        <f>U1603*1.075</f>
        <v>3.6549999999999998</v>
      </c>
      <c r="AV1603" s="30">
        <f>MIN(AN1603,AT1603,AU1603)</f>
        <v>3.6549999999999998</v>
      </c>
      <c r="AW1603" s="17" t="s">
        <v>75</v>
      </c>
      <c r="AX1603" s="17" t="s">
        <v>76</v>
      </c>
      <c r="AY1603" s="33">
        <v>3.6549999999999998</v>
      </c>
      <c r="AZ1603" s="34">
        <f>IF(AND(AY1603&gt;0,AY1603&lt;=10),AY1603*0.25,IF(AND(AY1603&gt;10,AY1603&lt;=50),AY1603*0.17,IF(AND(AY1603&gt;10,AY1603&lt;=100),AY1603*0.12,IF(AY1603&gt;100,AY1603*0.1))))</f>
        <v>0.91374999999999995</v>
      </c>
      <c r="BA1603" s="35">
        <f>AZ1603+AY1603</f>
        <v>4.5687499999999996</v>
      </c>
      <c r="BB1603" s="33">
        <f>BA1603+BA1603*0.08</f>
        <v>4.9342499999999996</v>
      </c>
      <c r="BC1603" s="17"/>
      <c r="BD1603" s="17"/>
      <c r="BE1603" s="17"/>
      <c r="BF1603" s="17"/>
      <c r="BG1603" s="17"/>
      <c r="BH1603" s="17"/>
      <c r="BI1603" s="17"/>
      <c r="BJ1603" s="17"/>
      <c r="BK1603" s="17"/>
      <c r="BL1603" s="17"/>
      <c r="BM1603" s="17"/>
      <c r="BN1603" s="17"/>
      <c r="BO1603" s="17"/>
      <c r="BP1603" s="17"/>
      <c r="BQ1603" s="17"/>
      <c r="BR1603" s="17"/>
      <c r="BS1603" s="17"/>
      <c r="BT1603" s="17"/>
      <c r="BU1603" s="17"/>
      <c r="BV1603" s="17"/>
      <c r="BW1603" s="17"/>
      <c r="BX1603" s="17"/>
      <c r="BY1603" s="17"/>
      <c r="BZ1603" s="17"/>
      <c r="CA1603" s="17"/>
      <c r="CB1603" s="17"/>
      <c r="CC1603" s="17"/>
      <c r="CD1603" s="17"/>
      <c r="CE1603" s="17"/>
      <c r="CF1603" s="17"/>
      <c r="CG1603" s="17"/>
      <c r="CH1603" s="17"/>
      <c r="CI1603" s="17"/>
      <c r="CJ1603" s="17"/>
      <c r="CK1603" s="17"/>
      <c r="CL1603" s="17"/>
      <c r="CM1603" s="17"/>
      <c r="CN1603" s="17"/>
      <c r="CO1603" s="17"/>
      <c r="CP1603" s="17"/>
      <c r="CQ1603" s="17"/>
      <c r="CR1603" s="17"/>
      <c r="CS1603" s="17"/>
      <c r="CT1603" s="17"/>
      <c r="CU1603" s="17"/>
      <c r="CV1603" s="17"/>
      <c r="CW1603" s="17"/>
      <c r="CX1603" s="17"/>
      <c r="CY1603" s="17"/>
      <c r="CZ1603" s="17"/>
      <c r="DA1603" s="17"/>
      <c r="DB1603" s="17"/>
      <c r="DC1603" s="17"/>
      <c r="DD1603" s="17"/>
      <c r="DE1603" s="17"/>
      <c r="DF1603" s="17"/>
      <c r="DG1603" s="17"/>
      <c r="DH1603" s="17"/>
      <c r="DI1603" s="17"/>
      <c r="DJ1603" s="17"/>
      <c r="DK1603" s="17"/>
      <c r="DL1603" s="17"/>
    </row>
    <row r="1604" spans="1:116" s="49" customFormat="1" ht="30">
      <c r="A1604" s="43" t="s">
        <v>6683</v>
      </c>
      <c r="B1604" s="23">
        <v>1587</v>
      </c>
      <c r="C1604" s="44">
        <v>325</v>
      </c>
      <c r="D1604" s="44"/>
      <c r="E1604" s="45" t="s">
        <v>6902</v>
      </c>
      <c r="F1604" s="45" t="s">
        <v>3283</v>
      </c>
      <c r="G1604" s="35" t="s">
        <v>3280</v>
      </c>
      <c r="H1604" s="48" t="s">
        <v>3287</v>
      </c>
      <c r="I1604" s="45" t="s">
        <v>45</v>
      </c>
      <c r="J1604" s="45" t="s">
        <v>2471</v>
      </c>
      <c r="K1604" s="46"/>
      <c r="L1604" s="45"/>
      <c r="M1604" s="47">
        <v>28</v>
      </c>
      <c r="N1604" s="45" t="s">
        <v>47</v>
      </c>
      <c r="O1604" s="45" t="s">
        <v>6685</v>
      </c>
      <c r="P1604" s="45" t="s">
        <v>6903</v>
      </c>
      <c r="Q1604" s="45" t="s">
        <v>6904</v>
      </c>
      <c r="R1604" s="29">
        <v>3.73</v>
      </c>
      <c r="S1604" s="30"/>
      <c r="T1604" s="31">
        <v>3.41</v>
      </c>
      <c r="U1604" s="9">
        <v>3.41</v>
      </c>
      <c r="V1604" s="29"/>
      <c r="W1604" s="30"/>
      <c r="X1604" s="30"/>
      <c r="Y1604" s="30"/>
      <c r="Z1604" s="30">
        <v>3.73</v>
      </c>
      <c r="AA1604" s="30"/>
      <c r="AB1604" s="30"/>
      <c r="AC1604" s="30"/>
      <c r="AD1604" s="30"/>
      <c r="AE1604" s="32"/>
      <c r="AF1604" s="17"/>
      <c r="AG1604" s="17">
        <v>3.7810000000000001</v>
      </c>
      <c r="AH1604" s="17"/>
      <c r="AI1604" s="17">
        <v>3.73</v>
      </c>
      <c r="AJ1604" s="17">
        <v>2.63</v>
      </c>
      <c r="AK1604" s="17"/>
      <c r="AL1604" s="17"/>
      <c r="AM1604" s="17"/>
      <c r="AN1604" s="33">
        <v>3.73</v>
      </c>
      <c r="AO1604" s="17" t="s">
        <v>51</v>
      </c>
      <c r="AP1604" s="32" t="s">
        <v>52</v>
      </c>
      <c r="AQ1604" s="17">
        <f>AVERAGE(SMALL(AE1604:AI1604,1),SMALL(AE1604:AI1604,2))</f>
        <v>3.7555000000000001</v>
      </c>
      <c r="AR1604" s="17">
        <f>IF(R1604 &lt;=( AVERAGE(SMALL(AE1604:AI1604,1),SMALL(AE1604:AI1604,2))), R1604, "")</f>
        <v>3.73</v>
      </c>
      <c r="AS1604" s="17" t="e">
        <f>AVERAGE(SMALL(AJ1604:AM1604,1),SMALL(AJ1604:AM1604,2))</f>
        <v>#NUM!</v>
      </c>
      <c r="AT1604" s="17">
        <f>T1604*1.075</f>
        <v>3.6657500000000001</v>
      </c>
      <c r="AU1604" s="17">
        <f>U1604*1.075</f>
        <v>3.6657500000000001</v>
      </c>
      <c r="AV1604" s="30">
        <f>MIN(AN1604,AT1604,AU1604)</f>
        <v>3.6657500000000001</v>
      </c>
      <c r="AW1604" s="17" t="s">
        <v>75</v>
      </c>
      <c r="AX1604" s="17" t="s">
        <v>76</v>
      </c>
      <c r="AY1604" s="33">
        <v>3.67</v>
      </c>
      <c r="AZ1604" s="34">
        <f>IF(AND(AY1604&gt;0,AY1604&lt;=10),AY1604*0.25,IF(AND(AY1604&gt;10,AY1604&lt;=50),AY1604*0.17,IF(AND(AY1604&gt;10,AY1604&lt;=100),AY1604*0.12,IF(AY1604&gt;100,AY1604*0.1))))</f>
        <v>0.91749999999999998</v>
      </c>
      <c r="BA1604" s="35">
        <f>AZ1604+AY1604</f>
        <v>4.5875000000000004</v>
      </c>
      <c r="BB1604" s="33">
        <f>BA1604+BA1604*0.08</f>
        <v>4.9545000000000003</v>
      </c>
      <c r="BC1604" s="17"/>
      <c r="BD1604" s="17"/>
      <c r="BE1604" s="17"/>
      <c r="BF1604" s="17"/>
      <c r="BG1604" s="17"/>
      <c r="BH1604" s="17"/>
      <c r="BI1604" s="17"/>
      <c r="BJ1604" s="17"/>
      <c r="BK1604" s="17"/>
      <c r="BL1604" s="17"/>
      <c r="BM1604" s="17"/>
      <c r="BN1604" s="17"/>
      <c r="BO1604" s="17"/>
    </row>
    <row r="1605" spans="1:116" s="49" customFormat="1" ht="30">
      <c r="A1605" s="43" t="s">
        <v>6683</v>
      </c>
      <c r="B1605" s="23">
        <v>1597</v>
      </c>
      <c r="C1605" s="44">
        <v>6952</v>
      </c>
      <c r="D1605" s="44"/>
      <c r="E1605" s="45" t="s">
        <v>6923</v>
      </c>
      <c r="F1605" s="45" t="s">
        <v>2779</v>
      </c>
      <c r="G1605" s="35" t="s">
        <v>1736</v>
      </c>
      <c r="H1605" s="48" t="s">
        <v>169</v>
      </c>
      <c r="I1605" s="45" t="s">
        <v>575</v>
      </c>
      <c r="J1605" s="45" t="s">
        <v>6927</v>
      </c>
      <c r="K1605" s="46"/>
      <c r="L1605" s="45"/>
      <c r="M1605" s="47">
        <v>28</v>
      </c>
      <c r="N1605" s="45" t="s">
        <v>47</v>
      </c>
      <c r="O1605" s="45" t="s">
        <v>6685</v>
      </c>
      <c r="P1605" s="45" t="s">
        <v>6928</v>
      </c>
      <c r="Q1605" s="45" t="s">
        <v>6929</v>
      </c>
      <c r="R1605" s="29">
        <v>4.67</v>
      </c>
      <c r="S1605" s="30"/>
      <c r="T1605" s="31">
        <v>3.47</v>
      </c>
      <c r="U1605" s="9">
        <v>3.47</v>
      </c>
      <c r="V1605" s="29"/>
      <c r="W1605" s="30"/>
      <c r="X1605" s="30">
        <v>4.38</v>
      </c>
      <c r="Y1605" s="30"/>
      <c r="Z1605" s="30">
        <v>4.95</v>
      </c>
      <c r="AA1605" s="30"/>
      <c r="AB1605" s="30"/>
      <c r="AC1605" s="30"/>
      <c r="AD1605" s="30"/>
      <c r="AE1605" s="32"/>
      <c r="AF1605" s="17"/>
      <c r="AG1605" s="17"/>
      <c r="AH1605" s="17"/>
      <c r="AI1605" s="17">
        <v>4.95</v>
      </c>
      <c r="AJ1605" s="17"/>
      <c r="AK1605" s="17"/>
      <c r="AL1605" s="17"/>
      <c r="AM1605" s="17"/>
      <c r="AN1605" s="33">
        <v>4.67</v>
      </c>
      <c r="AO1605" s="17" t="s">
        <v>51</v>
      </c>
      <c r="AP1605" s="32" t="s">
        <v>52</v>
      </c>
      <c r="AQ1605" s="17" t="e">
        <f>AVERAGE(SMALL(AE1605:AI1605,1),SMALL(AE1605:AI1605,2))</f>
        <v>#NUM!</v>
      </c>
      <c r="AR1605" s="17" t="e">
        <f>IF(R1605 &lt;=( AVERAGE(SMALL(AE1605:AI1605,1),SMALL(AE1605:AI1605,2))), R1605, "")</f>
        <v>#NUM!</v>
      </c>
      <c r="AS1605" s="17" t="e">
        <f>AVERAGE(SMALL(AJ1605:AM1605,1),SMALL(AJ1605:AM1605,2))</f>
        <v>#NUM!</v>
      </c>
      <c r="AT1605" s="17">
        <f>T1605*1.075</f>
        <v>3.7302499999999998</v>
      </c>
      <c r="AU1605" s="17">
        <f>U1605*1.075</f>
        <v>3.7302499999999998</v>
      </c>
      <c r="AV1605" s="30">
        <f>MIN(AN1605,AT1605,AU1605)</f>
        <v>3.7302499999999998</v>
      </c>
      <c r="AW1605" s="17" t="s">
        <v>75</v>
      </c>
      <c r="AX1605" s="17" t="s">
        <v>76</v>
      </c>
      <c r="AY1605" s="33">
        <v>3.73</v>
      </c>
      <c r="AZ1605" s="34">
        <f>IF(AND(AY1605&gt;0,AY1605&lt;=10),AY1605*0.25,IF(AND(AY1605&gt;10,AY1605&lt;=50),AY1605*0.17,IF(AND(AY1605&gt;10,AY1605&lt;=100),AY1605*0.12,IF(AY1605&gt;100,AY1605*0.1))))</f>
        <v>0.9325</v>
      </c>
      <c r="BA1605" s="35">
        <f>AZ1605+AY1605</f>
        <v>4.6624999999999996</v>
      </c>
      <c r="BB1605" s="33">
        <f>BA1605+BA1605*0.08</f>
        <v>5.0354999999999999</v>
      </c>
      <c r="BC1605" s="17"/>
      <c r="BD1605" s="17"/>
      <c r="BE1605" s="17"/>
      <c r="BF1605" s="17"/>
      <c r="BG1605" s="17"/>
      <c r="BH1605" s="17"/>
      <c r="BI1605" s="17"/>
      <c r="BJ1605" s="17"/>
      <c r="BK1605" s="17"/>
      <c r="BL1605" s="17"/>
      <c r="BM1605" s="17"/>
      <c r="BN1605" s="17"/>
      <c r="BO1605" s="17"/>
      <c r="BP1605" s="17"/>
      <c r="BQ1605" s="17"/>
      <c r="BR1605" s="17"/>
      <c r="BS1605" s="17"/>
      <c r="BT1605" s="17"/>
      <c r="BU1605" s="17"/>
      <c r="BV1605" s="17"/>
      <c r="BW1605" s="17"/>
      <c r="BX1605" s="17"/>
      <c r="BY1605" s="17"/>
      <c r="BZ1605" s="17"/>
      <c r="CA1605" s="17"/>
      <c r="CB1605" s="17"/>
      <c r="CC1605" s="17"/>
      <c r="CD1605" s="17"/>
      <c r="CE1605" s="17"/>
      <c r="CF1605" s="17"/>
      <c r="CG1605" s="17"/>
      <c r="CH1605" s="17"/>
      <c r="CI1605" s="17"/>
      <c r="CJ1605" s="17"/>
      <c r="CK1605" s="17"/>
      <c r="CL1605" s="17"/>
      <c r="CM1605" s="17"/>
      <c r="CN1605" s="17"/>
      <c r="CO1605" s="17"/>
      <c r="CP1605" s="17"/>
      <c r="CQ1605" s="17"/>
      <c r="CR1605" s="17"/>
      <c r="CS1605" s="17"/>
      <c r="CT1605" s="17"/>
      <c r="CU1605" s="17"/>
      <c r="CV1605" s="17"/>
      <c r="CW1605" s="17"/>
      <c r="CX1605" s="17"/>
      <c r="CY1605" s="17"/>
      <c r="CZ1605" s="17"/>
      <c r="DA1605" s="17"/>
      <c r="DB1605" s="17"/>
      <c r="DC1605" s="17"/>
      <c r="DD1605" s="17"/>
      <c r="DE1605" s="17"/>
      <c r="DF1605" s="17"/>
      <c r="DG1605" s="17"/>
      <c r="DH1605" s="17"/>
      <c r="DI1605" s="17"/>
      <c r="DJ1605" s="17"/>
      <c r="DK1605" s="17"/>
      <c r="DL1605" s="17"/>
    </row>
    <row r="1606" spans="1:116" s="49" customFormat="1" ht="30">
      <c r="A1606" s="43" t="s">
        <v>6683</v>
      </c>
      <c r="B1606" s="23">
        <v>1533</v>
      </c>
      <c r="C1606" s="44">
        <v>648</v>
      </c>
      <c r="D1606" s="44"/>
      <c r="E1606" s="45" t="s">
        <v>6726</v>
      </c>
      <c r="F1606" s="45" t="s">
        <v>2725</v>
      </c>
      <c r="G1606" s="35" t="s">
        <v>677</v>
      </c>
      <c r="H1606" s="48" t="s">
        <v>169</v>
      </c>
      <c r="I1606" s="45" t="s">
        <v>45</v>
      </c>
      <c r="J1606" s="45" t="s">
        <v>6722</v>
      </c>
      <c r="K1606" s="46"/>
      <c r="L1606" s="45"/>
      <c r="M1606" s="47">
        <v>30</v>
      </c>
      <c r="N1606" s="45" t="s">
        <v>47</v>
      </c>
      <c r="O1606" s="45" t="s">
        <v>6685</v>
      </c>
      <c r="P1606" s="45" t="s">
        <v>6727</v>
      </c>
      <c r="Q1606" s="45" t="s">
        <v>6728</v>
      </c>
      <c r="R1606" s="29">
        <v>4.8499999999999996</v>
      </c>
      <c r="S1606" s="30"/>
      <c r="T1606" s="31">
        <v>4.3</v>
      </c>
      <c r="U1606" s="9">
        <v>4.3</v>
      </c>
      <c r="V1606" s="29"/>
      <c r="W1606" s="30"/>
      <c r="X1606" s="30">
        <v>4.34</v>
      </c>
      <c r="Y1606" s="30"/>
      <c r="Z1606" s="30">
        <v>5.35</v>
      </c>
      <c r="AA1606" s="30"/>
      <c r="AB1606" s="30"/>
      <c r="AC1606" s="30"/>
      <c r="AD1606" s="30"/>
      <c r="AE1606" s="32"/>
      <c r="AF1606" s="17"/>
      <c r="AG1606" s="17">
        <v>4.327</v>
      </c>
      <c r="AH1606" s="17"/>
      <c r="AI1606" s="17">
        <v>5.35</v>
      </c>
      <c r="AJ1606" s="17"/>
      <c r="AK1606" s="17"/>
      <c r="AL1606" s="17"/>
      <c r="AM1606" s="17"/>
      <c r="AN1606" s="33">
        <v>3.7839999999999998</v>
      </c>
      <c r="AO1606" s="17" t="s">
        <v>338</v>
      </c>
      <c r="AP1606" s="32" t="s">
        <v>339</v>
      </c>
      <c r="AQ1606" s="17">
        <f>AVERAGE(SMALL(AE1606:AI1606,1),SMALL(AE1606:AI1606,2))</f>
        <v>4.8384999999999998</v>
      </c>
      <c r="AR1606" s="17" t="str">
        <f>IF(R1606 &lt;=( AVERAGE(SMALL(AE1606:AI1606,1),SMALL(AE1606:AI1606,2))), R1606, "")</f>
        <v/>
      </c>
      <c r="AS1606" s="17" t="e">
        <f>AVERAGE(SMALL(AJ1606:AM1606,1),SMALL(AJ1606:AM1606,2))</f>
        <v>#NUM!</v>
      </c>
      <c r="AT1606" s="17">
        <f>T1606*1.075</f>
        <v>4.6224999999999996</v>
      </c>
      <c r="AU1606" s="17">
        <f>U1606*1.075</f>
        <v>4.6224999999999996</v>
      </c>
      <c r="AV1606" s="30">
        <f>MIN(AN1606,AT1606,AU1606)</f>
        <v>3.7839999999999998</v>
      </c>
      <c r="AW1606" s="17" t="s">
        <v>338</v>
      </c>
      <c r="AX1606" s="17" t="s">
        <v>339</v>
      </c>
      <c r="AY1606" s="33">
        <v>3.7839999999999998</v>
      </c>
      <c r="AZ1606" s="34">
        <f>IF(AND(AY1606&gt;0,AY1606&lt;=10),AY1606*0.25,IF(AND(AY1606&gt;10,AY1606&lt;=50),AY1606*0.17,IF(AND(AY1606&gt;10,AY1606&lt;=100),AY1606*0.12,IF(AY1606&gt;100,AY1606*0.1))))</f>
        <v>0.94599999999999995</v>
      </c>
      <c r="BA1606" s="35">
        <f>AZ1606+AY1606</f>
        <v>4.7299999999999995</v>
      </c>
      <c r="BB1606" s="33">
        <f>BA1606+BA1606*0.08</f>
        <v>5.1083999999999996</v>
      </c>
      <c r="BC1606" s="17"/>
      <c r="BD1606" s="17"/>
      <c r="BE1606" s="17"/>
      <c r="BF1606" s="17"/>
      <c r="BG1606" s="17"/>
      <c r="BH1606" s="17"/>
      <c r="BI1606" s="17"/>
      <c r="BJ1606" s="17"/>
      <c r="BK1606" s="17"/>
      <c r="BL1606" s="17"/>
      <c r="BM1606" s="17"/>
      <c r="BN1606" s="17"/>
      <c r="BO1606" s="17"/>
      <c r="BP1606" s="17"/>
      <c r="BQ1606" s="17"/>
      <c r="BR1606" s="17"/>
      <c r="BS1606" s="17"/>
      <c r="BT1606" s="17"/>
      <c r="BU1606" s="17"/>
      <c r="BV1606" s="17"/>
      <c r="BW1606" s="17"/>
      <c r="BX1606" s="17"/>
      <c r="BY1606" s="17"/>
      <c r="BZ1606" s="17"/>
      <c r="CA1606" s="17"/>
      <c r="CB1606" s="17"/>
      <c r="CC1606" s="17"/>
      <c r="CD1606" s="17"/>
      <c r="CE1606" s="17"/>
      <c r="CF1606" s="17"/>
      <c r="CG1606" s="17"/>
      <c r="CH1606" s="17"/>
      <c r="CI1606" s="17"/>
      <c r="CJ1606" s="17"/>
      <c r="CK1606" s="17"/>
      <c r="CL1606" s="17"/>
      <c r="CM1606" s="17"/>
      <c r="CN1606" s="17"/>
      <c r="CO1606" s="17"/>
      <c r="CP1606" s="17"/>
      <c r="CQ1606" s="17"/>
      <c r="CR1606" s="17"/>
      <c r="CS1606" s="17"/>
      <c r="CT1606" s="17"/>
      <c r="CU1606" s="17"/>
      <c r="CV1606" s="17"/>
      <c r="CW1606" s="17"/>
      <c r="CX1606" s="17"/>
      <c r="CY1606" s="17"/>
      <c r="CZ1606" s="17"/>
      <c r="DA1606" s="17"/>
      <c r="DB1606" s="17"/>
      <c r="DC1606" s="17"/>
      <c r="DD1606" s="17"/>
      <c r="DE1606" s="17"/>
      <c r="DF1606" s="17"/>
      <c r="DG1606" s="17"/>
      <c r="DH1606" s="17"/>
      <c r="DI1606" s="17"/>
      <c r="DJ1606" s="17"/>
      <c r="DK1606" s="17"/>
      <c r="DL1606" s="17"/>
    </row>
    <row r="1607" spans="1:116" s="17" customFormat="1" ht="30">
      <c r="A1607" s="43" t="s">
        <v>6683</v>
      </c>
      <c r="B1607" s="23">
        <v>1577</v>
      </c>
      <c r="C1607" s="44">
        <v>234</v>
      </c>
      <c r="D1607" s="44"/>
      <c r="E1607" s="45" t="s">
        <v>6863</v>
      </c>
      <c r="F1607" s="45" t="s">
        <v>6864</v>
      </c>
      <c r="G1607" s="35" t="s">
        <v>6865</v>
      </c>
      <c r="H1607" s="48" t="s">
        <v>169</v>
      </c>
      <c r="I1607" s="45" t="s">
        <v>161</v>
      </c>
      <c r="J1607" s="45" t="s">
        <v>6866</v>
      </c>
      <c r="K1607" s="46"/>
      <c r="L1607" s="45"/>
      <c r="M1607" s="47">
        <v>60</v>
      </c>
      <c r="N1607" s="45" t="s">
        <v>47</v>
      </c>
      <c r="O1607" s="45" t="s">
        <v>6685</v>
      </c>
      <c r="P1607" s="45" t="s">
        <v>609</v>
      </c>
      <c r="Q1607" s="45" t="s">
        <v>6867</v>
      </c>
      <c r="R1607" s="29">
        <v>4.49</v>
      </c>
      <c r="S1607" s="30"/>
      <c r="T1607" s="31">
        <v>3.64</v>
      </c>
      <c r="U1607" s="9">
        <v>3.64</v>
      </c>
      <c r="V1607" s="29"/>
      <c r="W1607" s="30"/>
      <c r="X1607" s="30"/>
      <c r="Y1607" s="30"/>
      <c r="Z1607" s="30"/>
      <c r="AA1607" s="30"/>
      <c r="AB1607" s="30"/>
      <c r="AC1607" s="30"/>
      <c r="AD1607" s="30"/>
      <c r="AE1607" s="32"/>
      <c r="AN1607" s="33">
        <v>4.49</v>
      </c>
      <c r="AO1607" s="17" t="s">
        <v>51</v>
      </c>
      <c r="AP1607" s="32" t="s">
        <v>52</v>
      </c>
      <c r="AQ1607" s="17" t="e">
        <f>AVERAGE(SMALL(AE1607:AI1607,1),SMALL(AE1607:AI1607,2))</f>
        <v>#NUM!</v>
      </c>
      <c r="AR1607" s="17" t="e">
        <f>IF(R1607 &lt;=( AVERAGE(SMALL(AE1607:AI1607,1),SMALL(AE1607:AI1607,2))), R1607, "")</f>
        <v>#NUM!</v>
      </c>
      <c r="AS1607" s="17" t="e">
        <f>AVERAGE(SMALL(AJ1607:AM1607,1),SMALL(AJ1607:AM1607,2))</f>
        <v>#NUM!</v>
      </c>
      <c r="AT1607" s="17">
        <f>T1607*1.075</f>
        <v>3.9129999999999998</v>
      </c>
      <c r="AU1607" s="17">
        <f>U1607*1.075</f>
        <v>3.9129999999999998</v>
      </c>
      <c r="AV1607" s="30">
        <f>MIN(AN1607,AT1607,AU1607)</f>
        <v>3.9129999999999998</v>
      </c>
      <c r="AW1607" s="17" t="s">
        <v>75</v>
      </c>
      <c r="AX1607" s="17" t="s">
        <v>76</v>
      </c>
      <c r="AY1607" s="33">
        <v>3.91</v>
      </c>
      <c r="AZ1607" s="34">
        <f>IF(AND(AY1607&gt;0,AY1607&lt;=10),AY1607*0.25,IF(AND(AY1607&gt;10,AY1607&lt;=50),AY1607*0.17,IF(AND(AY1607&gt;10,AY1607&lt;=100),AY1607*0.12,IF(AY1607&gt;100,AY1607*0.1))))</f>
        <v>0.97750000000000004</v>
      </c>
      <c r="BA1607" s="35">
        <f>AZ1607+AY1607</f>
        <v>4.8875000000000002</v>
      </c>
      <c r="BB1607" s="33">
        <f>BA1607+BA1607*0.08</f>
        <v>5.2785000000000002</v>
      </c>
    </row>
    <row r="1608" spans="1:116" s="49" customFormat="1" ht="30">
      <c r="A1608" s="43" t="s">
        <v>6683</v>
      </c>
      <c r="B1608" s="23">
        <v>1610</v>
      </c>
      <c r="C1608" s="44">
        <v>5801</v>
      </c>
      <c r="D1608" s="44"/>
      <c r="E1608" s="45" t="s">
        <v>6962</v>
      </c>
      <c r="F1608" s="45" t="s">
        <v>6963</v>
      </c>
      <c r="G1608" s="35" t="s">
        <v>6964</v>
      </c>
      <c r="H1608" s="48" t="s">
        <v>6968</v>
      </c>
      <c r="I1608" s="45" t="s">
        <v>106</v>
      </c>
      <c r="J1608" s="45" t="s">
        <v>6966</v>
      </c>
      <c r="K1608" s="46"/>
      <c r="L1608" s="45"/>
      <c r="M1608" s="47">
        <v>30</v>
      </c>
      <c r="N1608" s="45" t="s">
        <v>47</v>
      </c>
      <c r="O1608" s="45" t="s">
        <v>6685</v>
      </c>
      <c r="P1608" s="45" t="s">
        <v>6737</v>
      </c>
      <c r="Q1608" s="45" t="s">
        <v>6969</v>
      </c>
      <c r="R1608" s="29">
        <v>4.55</v>
      </c>
      <c r="S1608" s="30"/>
      <c r="T1608" s="31">
        <v>4.0599999999999996</v>
      </c>
      <c r="U1608" s="9">
        <v>4.0599999999999996</v>
      </c>
      <c r="V1608" s="29">
        <v>4.76</v>
      </c>
      <c r="W1608" s="30"/>
      <c r="X1608" s="30">
        <v>4.33</v>
      </c>
      <c r="Y1608" s="30"/>
      <c r="Z1608" s="30">
        <v>4.88</v>
      </c>
      <c r="AA1608" s="30"/>
      <c r="AB1608" s="30"/>
      <c r="AC1608" s="30"/>
      <c r="AD1608" s="30"/>
      <c r="AE1608" s="32">
        <v>4.76</v>
      </c>
      <c r="AF1608" s="17"/>
      <c r="AG1608" s="17">
        <v>4.319</v>
      </c>
      <c r="AH1608" s="17">
        <v>3.7</v>
      </c>
      <c r="AI1608" s="17">
        <v>4.88</v>
      </c>
      <c r="AJ1608" s="17"/>
      <c r="AK1608" s="17"/>
      <c r="AL1608" s="17"/>
      <c r="AM1608" s="17"/>
      <c r="AN1608" s="33">
        <v>4.0095000000000001</v>
      </c>
      <c r="AO1608" s="17" t="s">
        <v>213</v>
      </c>
      <c r="AP1608" s="32" t="s">
        <v>214</v>
      </c>
      <c r="AQ1608" s="17">
        <f>AVERAGE(SMALL(AE1608:AI1608,1),SMALL(AE1608:AI1608,2))</f>
        <v>4.0095000000000001</v>
      </c>
      <c r="AR1608" s="17" t="str">
        <f>IF(R1608 &lt;=( AVERAGE(SMALL(AE1608:AI1608,1),SMALL(AE1608:AI1608,2))), R1608, "")</f>
        <v/>
      </c>
      <c r="AS1608" s="17" t="e">
        <f>AVERAGE(SMALL(AJ1608:AM1608,1),SMALL(AJ1608:AM1608,2))</f>
        <v>#NUM!</v>
      </c>
      <c r="AT1608" s="17">
        <f>T1608*1.075</f>
        <v>4.3644999999999996</v>
      </c>
      <c r="AU1608" s="17">
        <f>U1608*1.075</f>
        <v>4.3644999999999996</v>
      </c>
      <c r="AV1608" s="30">
        <f>MIN(AN1608,AT1608,AU1608)</f>
        <v>4.0095000000000001</v>
      </c>
      <c r="AW1608" s="17" t="s">
        <v>215</v>
      </c>
      <c r="AX1608" s="17" t="s">
        <v>214</v>
      </c>
      <c r="AY1608" s="33">
        <v>4.01</v>
      </c>
      <c r="AZ1608" s="34">
        <f>IF(AND(AY1608&gt;0,AY1608&lt;=10),AY1608*0.25,IF(AND(AY1608&gt;10,AY1608&lt;=50),AY1608*0.17,IF(AND(AY1608&gt;10,AY1608&lt;=100),AY1608*0.12,IF(AY1608&gt;100,AY1608*0.1))))</f>
        <v>1.0024999999999999</v>
      </c>
      <c r="BA1608" s="35">
        <f>AZ1608+AY1608</f>
        <v>5.0124999999999993</v>
      </c>
      <c r="BB1608" s="33">
        <f>BA1608+BA1608*0.08</f>
        <v>5.4134999999999991</v>
      </c>
      <c r="BC1608" s="17"/>
      <c r="BD1608" s="17"/>
      <c r="BE1608" s="17"/>
      <c r="BF1608" s="17"/>
      <c r="BG1608" s="17"/>
      <c r="BH1608" s="17"/>
      <c r="BI1608" s="17"/>
      <c r="BJ1608" s="17"/>
      <c r="BK1608" s="17"/>
      <c r="BL1608" s="17"/>
      <c r="BM1608" s="17"/>
      <c r="BN1608" s="17"/>
      <c r="BO1608" s="17"/>
      <c r="BP1608" s="17"/>
      <c r="BQ1608" s="17"/>
      <c r="BR1608" s="17"/>
      <c r="BS1608" s="17"/>
      <c r="BT1608" s="17"/>
      <c r="BU1608" s="17"/>
      <c r="BV1608" s="17"/>
      <c r="BW1608" s="17"/>
      <c r="BX1608" s="17"/>
      <c r="BY1608" s="17"/>
      <c r="BZ1608" s="17"/>
      <c r="CA1608" s="17"/>
      <c r="CB1608" s="17"/>
      <c r="CC1608" s="17"/>
      <c r="CD1608" s="17"/>
      <c r="CE1608" s="17"/>
      <c r="CF1608" s="17"/>
      <c r="CG1608" s="17"/>
      <c r="CH1608" s="17"/>
      <c r="CI1608" s="17"/>
      <c r="CJ1608" s="17"/>
      <c r="CK1608" s="17"/>
      <c r="CL1608" s="17"/>
      <c r="CM1608" s="17"/>
      <c r="CN1608" s="17"/>
      <c r="CO1608" s="17"/>
      <c r="CP1608" s="17"/>
      <c r="CQ1608" s="17"/>
      <c r="CR1608" s="17"/>
      <c r="CS1608" s="17"/>
      <c r="CT1608" s="17"/>
      <c r="CU1608" s="17"/>
      <c r="CV1608" s="17"/>
      <c r="CW1608" s="17"/>
      <c r="CX1608" s="17"/>
      <c r="CY1608" s="17"/>
      <c r="CZ1608" s="17"/>
      <c r="DA1608" s="17"/>
      <c r="DB1608" s="17"/>
      <c r="DC1608" s="17"/>
      <c r="DD1608" s="17"/>
      <c r="DE1608" s="17"/>
      <c r="DF1608" s="17"/>
      <c r="DG1608" s="17"/>
      <c r="DH1608" s="17"/>
      <c r="DI1608" s="17"/>
      <c r="DJ1608" s="17"/>
      <c r="DK1608" s="17"/>
      <c r="DL1608" s="17"/>
    </row>
    <row r="1609" spans="1:116" s="49" customFormat="1" ht="30">
      <c r="A1609" s="43" t="s">
        <v>6683</v>
      </c>
      <c r="B1609" s="23">
        <v>1573</v>
      </c>
      <c r="C1609" s="44">
        <v>1007</v>
      </c>
      <c r="D1609" s="44"/>
      <c r="E1609" s="45" t="s">
        <v>6846</v>
      </c>
      <c r="F1609" s="45" t="s">
        <v>2888</v>
      </c>
      <c r="G1609" s="35" t="s">
        <v>218</v>
      </c>
      <c r="H1609" s="48" t="s">
        <v>105</v>
      </c>
      <c r="I1609" s="45" t="s">
        <v>45</v>
      </c>
      <c r="J1609" s="45" t="s">
        <v>2324</v>
      </c>
      <c r="K1609" s="46"/>
      <c r="L1609" s="45"/>
      <c r="M1609" s="47">
        <v>28</v>
      </c>
      <c r="N1609" s="45" t="s">
        <v>47</v>
      </c>
      <c r="O1609" s="45" t="s">
        <v>6685</v>
      </c>
      <c r="P1609" s="45" t="s">
        <v>6790</v>
      </c>
      <c r="Q1609" s="45" t="s">
        <v>6849</v>
      </c>
      <c r="R1609" s="29">
        <v>5</v>
      </c>
      <c r="S1609" s="30"/>
      <c r="T1609" s="31">
        <v>3.74</v>
      </c>
      <c r="U1609" s="9">
        <v>3.74</v>
      </c>
      <c r="V1609" s="29">
        <v>4.04</v>
      </c>
      <c r="W1609" s="30"/>
      <c r="X1609" s="30"/>
      <c r="Y1609" s="30"/>
      <c r="Z1609" s="30">
        <v>5.95</v>
      </c>
      <c r="AA1609" s="30"/>
      <c r="AB1609" s="30"/>
      <c r="AC1609" s="30"/>
      <c r="AD1609" s="30"/>
      <c r="AE1609" s="32">
        <v>4.04</v>
      </c>
      <c r="AF1609" s="17"/>
      <c r="AG1609" s="17">
        <v>6.1394000000000002</v>
      </c>
      <c r="AH1609" s="17"/>
      <c r="AI1609" s="17">
        <v>5.95</v>
      </c>
      <c r="AJ1609" s="17"/>
      <c r="AK1609" s="17"/>
      <c r="AL1609" s="17"/>
      <c r="AM1609" s="17"/>
      <c r="AN1609" s="33">
        <v>4.9950000000000001</v>
      </c>
      <c r="AO1609" s="17" t="s">
        <v>213</v>
      </c>
      <c r="AP1609" s="32" t="s">
        <v>214</v>
      </c>
      <c r="AQ1609" s="17">
        <f>AVERAGE(SMALL(AE1609:AI1609,1),SMALL(AE1609:AI1609,2))</f>
        <v>4.9950000000000001</v>
      </c>
      <c r="AR1609" s="17" t="str">
        <f>IF(R1609 &lt;=( AVERAGE(SMALL(AE1609:AI1609,1),SMALL(AE1609:AI1609,2))), R1609, "")</f>
        <v/>
      </c>
      <c r="AS1609" s="17" t="e">
        <f>AVERAGE(SMALL(AJ1609:AM1609,1),SMALL(AJ1609:AM1609,2))</f>
        <v>#NUM!</v>
      </c>
      <c r="AT1609" s="17">
        <f>T1609*1.075</f>
        <v>4.0205000000000002</v>
      </c>
      <c r="AU1609" s="17">
        <f>U1609*1.075</f>
        <v>4.0205000000000002</v>
      </c>
      <c r="AV1609" s="30">
        <f>MIN(AN1609,AT1609,AU1609)</f>
        <v>4.0205000000000002</v>
      </c>
      <c r="AW1609" s="17" t="s">
        <v>215</v>
      </c>
      <c r="AX1609" s="17" t="s">
        <v>214</v>
      </c>
      <c r="AY1609" s="33">
        <v>4.0199999999999996</v>
      </c>
      <c r="AZ1609" s="34">
        <f>IF(AND(AY1609&gt;0,AY1609&lt;=10),AY1609*0.25,IF(AND(AY1609&gt;10,AY1609&lt;=50),AY1609*0.17,IF(AND(AY1609&gt;10,AY1609&lt;=100),AY1609*0.12,IF(AY1609&gt;100,AY1609*0.1))))</f>
        <v>1.0049999999999999</v>
      </c>
      <c r="BA1609" s="35">
        <f>AZ1609+AY1609</f>
        <v>5.0249999999999995</v>
      </c>
      <c r="BB1609" s="33">
        <f>BA1609+BA1609*0.08</f>
        <v>5.4269999999999996</v>
      </c>
      <c r="BC1609" s="17"/>
      <c r="BD1609" s="17"/>
      <c r="BE1609" s="17"/>
      <c r="BF1609" s="17"/>
      <c r="BG1609" s="17"/>
      <c r="BH1609" s="17"/>
      <c r="BI1609" s="17"/>
      <c r="BJ1609" s="17"/>
      <c r="BK1609" s="17"/>
      <c r="BL1609" s="17"/>
      <c r="BM1609" s="17"/>
      <c r="BN1609" s="17"/>
      <c r="BO1609" s="17"/>
      <c r="BP1609" s="17"/>
      <c r="BQ1609" s="17"/>
      <c r="BR1609" s="17"/>
      <c r="BS1609" s="17"/>
      <c r="BT1609" s="17"/>
      <c r="BU1609" s="17"/>
      <c r="BV1609" s="17"/>
      <c r="BW1609" s="17"/>
      <c r="BX1609" s="17"/>
      <c r="BY1609" s="17"/>
      <c r="BZ1609" s="17"/>
      <c r="CA1609" s="17"/>
      <c r="CB1609" s="17"/>
      <c r="CC1609" s="17"/>
      <c r="CD1609" s="17"/>
      <c r="CE1609" s="17"/>
      <c r="CF1609" s="17"/>
      <c r="CG1609" s="17"/>
      <c r="CH1609" s="17"/>
      <c r="CI1609" s="17"/>
      <c r="CJ1609" s="17"/>
      <c r="CK1609" s="17"/>
      <c r="CL1609" s="17"/>
      <c r="CM1609" s="17"/>
      <c r="CN1609" s="17"/>
      <c r="CO1609" s="17"/>
      <c r="CP1609" s="17"/>
      <c r="CQ1609" s="17"/>
      <c r="CR1609" s="17"/>
      <c r="CS1609" s="17"/>
      <c r="CT1609" s="17"/>
      <c r="CU1609" s="17"/>
      <c r="CV1609" s="17"/>
      <c r="CW1609" s="17"/>
      <c r="CX1609" s="17"/>
      <c r="CY1609" s="17"/>
      <c r="CZ1609" s="17"/>
      <c r="DA1609" s="17"/>
      <c r="DB1609" s="17"/>
      <c r="DC1609" s="17"/>
      <c r="DD1609" s="17"/>
      <c r="DE1609" s="17"/>
      <c r="DF1609" s="17"/>
      <c r="DG1609" s="17"/>
      <c r="DH1609" s="17"/>
      <c r="DI1609" s="17"/>
      <c r="DJ1609" s="17"/>
      <c r="DK1609" s="17"/>
      <c r="DL1609" s="17"/>
    </row>
    <row r="1610" spans="1:116" s="49" customFormat="1" ht="45">
      <c r="A1610" s="43" t="s">
        <v>6683</v>
      </c>
      <c r="B1610" s="23">
        <v>1640</v>
      </c>
      <c r="C1610" s="44">
        <v>12016</v>
      </c>
      <c r="D1610" s="44"/>
      <c r="E1610" s="45" t="s">
        <v>7044</v>
      </c>
      <c r="F1610" s="45" t="s">
        <v>1310</v>
      </c>
      <c r="G1610" s="35" t="s">
        <v>1311</v>
      </c>
      <c r="H1610" s="48" t="s">
        <v>1312</v>
      </c>
      <c r="I1610" s="45" t="s">
        <v>229</v>
      </c>
      <c r="J1610" s="45" t="s">
        <v>403</v>
      </c>
      <c r="K1610" s="46"/>
      <c r="L1610" s="45"/>
      <c r="M1610" s="47">
        <v>30</v>
      </c>
      <c r="N1610" s="45" t="s">
        <v>47</v>
      </c>
      <c r="O1610" s="45" t="s">
        <v>6685</v>
      </c>
      <c r="P1610" s="45" t="s">
        <v>7045</v>
      </c>
      <c r="Q1610" s="45" t="s">
        <v>7046</v>
      </c>
      <c r="R1610" s="29">
        <v>5.55</v>
      </c>
      <c r="S1610" s="30"/>
      <c r="T1610" s="31">
        <v>4.9000000000000004</v>
      </c>
      <c r="U1610" s="9">
        <v>4.9000000000000004</v>
      </c>
      <c r="V1610" s="29"/>
      <c r="W1610" s="30"/>
      <c r="X1610" s="30">
        <v>4.53</v>
      </c>
      <c r="Y1610" s="30"/>
      <c r="Z1610" s="30">
        <v>6.56</v>
      </c>
      <c r="AA1610" s="30"/>
      <c r="AB1610" s="30"/>
      <c r="AC1610" s="30"/>
      <c r="AD1610" s="30"/>
      <c r="AE1610" s="32"/>
      <c r="AF1610" s="17">
        <v>3.6324999999999998</v>
      </c>
      <c r="AG1610" s="17">
        <v>4.5187999999999997</v>
      </c>
      <c r="AH1610" s="17"/>
      <c r="AI1610" s="17">
        <v>6.56</v>
      </c>
      <c r="AJ1610" s="17"/>
      <c r="AK1610" s="17"/>
      <c r="AL1610" s="17"/>
      <c r="AM1610" s="17"/>
      <c r="AN1610" s="33">
        <v>4.0750000000000002</v>
      </c>
      <c r="AO1610" s="17" t="s">
        <v>213</v>
      </c>
      <c r="AP1610" s="32" t="s">
        <v>214</v>
      </c>
      <c r="AQ1610" s="17">
        <f>AVERAGE(SMALL(AE1610:AI1610,1),SMALL(AE1610:AI1610,2))</f>
        <v>4.0756499999999996</v>
      </c>
      <c r="AR1610" s="17" t="str">
        <f>IF(R1610 &lt;=( AVERAGE(SMALL(AE1610:AI1610,1),SMALL(AE1610:AI1610,2))), R1610, "")</f>
        <v/>
      </c>
      <c r="AS1610" s="17" t="e">
        <f>AVERAGE(SMALL(AJ1610:AM1610,1),SMALL(AJ1610:AM1610,2))</f>
        <v>#NUM!</v>
      </c>
      <c r="AT1610" s="17">
        <f>T1610*1.075</f>
        <v>5.2675000000000001</v>
      </c>
      <c r="AU1610" s="17">
        <f>U1610*1.075</f>
        <v>5.2675000000000001</v>
      </c>
      <c r="AV1610" s="30">
        <f>MIN(AN1610,AT1610,AU1610)</f>
        <v>4.0750000000000002</v>
      </c>
      <c r="AW1610" s="42" t="s">
        <v>53</v>
      </c>
      <c r="AX1610" s="17" t="s">
        <v>52</v>
      </c>
      <c r="AY1610" s="33">
        <v>4.08</v>
      </c>
      <c r="AZ1610" s="34">
        <f>IF(AND(AY1610&gt;0,AY1610&lt;=10),AY1610*0.25,IF(AND(AY1610&gt;10,AY1610&lt;=50),AY1610*0.17,IF(AND(AY1610&gt;10,AY1610&lt;=100),AY1610*0.12,IF(AY1610&gt;100,AY1610*0.1))))</f>
        <v>1.02</v>
      </c>
      <c r="BA1610" s="35">
        <f>AZ1610+AY1610</f>
        <v>5.0999999999999996</v>
      </c>
      <c r="BB1610" s="33">
        <f>BA1610+BA1610*0.08</f>
        <v>5.508</v>
      </c>
      <c r="BC1610" s="17"/>
      <c r="BD1610" s="17"/>
      <c r="BE1610" s="17"/>
      <c r="BF1610" s="17"/>
      <c r="BG1610" s="17"/>
      <c r="BH1610" s="17"/>
      <c r="BI1610" s="17"/>
      <c r="BJ1610" s="17"/>
      <c r="BK1610" s="17"/>
      <c r="BL1610" s="17"/>
      <c r="BM1610" s="17"/>
      <c r="BN1610" s="17"/>
      <c r="BO1610" s="17"/>
      <c r="BP1610" s="17"/>
      <c r="BQ1610" s="17"/>
      <c r="BR1610" s="17"/>
      <c r="BS1610" s="17"/>
      <c r="BT1610" s="17"/>
      <c r="BU1610" s="17"/>
      <c r="BV1610" s="17"/>
      <c r="BW1610" s="17"/>
      <c r="BX1610" s="17"/>
      <c r="BY1610" s="17"/>
      <c r="BZ1610" s="17"/>
      <c r="CA1610" s="17"/>
      <c r="CB1610" s="17"/>
      <c r="CC1610" s="17"/>
      <c r="CD1610" s="17"/>
      <c r="CE1610" s="17"/>
      <c r="CF1610" s="17"/>
      <c r="CG1610" s="17"/>
      <c r="CH1610" s="17"/>
      <c r="CI1610" s="17"/>
      <c r="CJ1610" s="17"/>
      <c r="CK1610" s="17"/>
      <c r="CL1610" s="17"/>
      <c r="CM1610" s="17"/>
      <c r="CN1610" s="17"/>
      <c r="CO1610" s="17"/>
      <c r="CP1610" s="17"/>
      <c r="CQ1610" s="17"/>
      <c r="CR1610" s="17"/>
      <c r="CS1610" s="17"/>
      <c r="CT1610" s="17"/>
      <c r="CU1610" s="17"/>
      <c r="CV1610" s="17"/>
      <c r="CW1610" s="17"/>
      <c r="CX1610" s="17"/>
      <c r="CY1610" s="17"/>
      <c r="CZ1610" s="17"/>
      <c r="DA1610" s="17"/>
      <c r="DB1610" s="17"/>
      <c r="DC1610" s="17"/>
      <c r="DD1610" s="17"/>
      <c r="DE1610" s="17"/>
      <c r="DF1610" s="17"/>
      <c r="DG1610" s="17"/>
      <c r="DH1610" s="17"/>
      <c r="DI1610" s="17"/>
      <c r="DJ1610" s="17"/>
      <c r="DK1610" s="17"/>
      <c r="DL1610" s="17"/>
    </row>
    <row r="1611" spans="1:116" s="49" customFormat="1" ht="30">
      <c r="A1611" s="43" t="s">
        <v>6683</v>
      </c>
      <c r="B1611" s="23">
        <v>1564</v>
      </c>
      <c r="C1611" s="44">
        <v>12087</v>
      </c>
      <c r="D1611" s="44"/>
      <c r="E1611" s="45" t="s">
        <v>6829</v>
      </c>
      <c r="F1611" s="45" t="s">
        <v>2592</v>
      </c>
      <c r="G1611" s="35" t="s">
        <v>2593</v>
      </c>
      <c r="H1611" s="48" t="s">
        <v>1001</v>
      </c>
      <c r="I1611" s="45" t="s">
        <v>530</v>
      </c>
      <c r="J1611" s="45" t="s">
        <v>6830</v>
      </c>
      <c r="K1611" s="46"/>
      <c r="L1611" s="45"/>
      <c r="M1611" s="47">
        <v>28</v>
      </c>
      <c r="N1611" s="45" t="s">
        <v>47</v>
      </c>
      <c r="O1611" s="45" t="s">
        <v>6685</v>
      </c>
      <c r="P1611" s="45" t="s">
        <v>6700</v>
      </c>
      <c r="Q1611" s="45" t="s">
        <v>6831</v>
      </c>
      <c r="R1611" s="29">
        <v>7.13</v>
      </c>
      <c r="S1611" s="30"/>
      <c r="T1611" s="31">
        <v>3.9</v>
      </c>
      <c r="U1611" s="9">
        <v>3.9</v>
      </c>
      <c r="V1611" s="29">
        <v>6.14</v>
      </c>
      <c r="W1611" s="30"/>
      <c r="X1611" s="30"/>
      <c r="Y1611" s="30"/>
      <c r="Z1611" s="30">
        <v>8.11</v>
      </c>
      <c r="AA1611" s="30"/>
      <c r="AB1611" s="30"/>
      <c r="AC1611" s="30"/>
      <c r="AD1611" s="30"/>
      <c r="AE1611" s="32">
        <v>6.14</v>
      </c>
      <c r="AF1611" s="17"/>
      <c r="AG1611" s="17">
        <v>5.8212000000000002</v>
      </c>
      <c r="AH1611" s="17"/>
      <c r="AI1611" s="17">
        <v>8.11</v>
      </c>
      <c r="AJ1611" s="17"/>
      <c r="AK1611" s="17"/>
      <c r="AL1611" s="17"/>
      <c r="AM1611" s="17"/>
      <c r="AN1611" s="33">
        <v>5.9805999999999999</v>
      </c>
      <c r="AO1611" s="17" t="s">
        <v>213</v>
      </c>
      <c r="AP1611" s="32" t="s">
        <v>214</v>
      </c>
      <c r="AQ1611" s="17">
        <f>AVERAGE(SMALL(AE1611:AI1611,1),SMALL(AE1611:AI1611,2))</f>
        <v>5.9805999999999999</v>
      </c>
      <c r="AR1611" s="17" t="str">
        <f>IF(R1611 &lt;=( AVERAGE(SMALL(AE1611:AI1611,1),SMALL(AE1611:AI1611,2))), R1611, "")</f>
        <v/>
      </c>
      <c r="AS1611" s="17" t="e">
        <f>AVERAGE(SMALL(AJ1611:AM1611,1),SMALL(AJ1611:AM1611,2))</f>
        <v>#NUM!</v>
      </c>
      <c r="AT1611" s="17">
        <f>T1611*1.075</f>
        <v>4.1924999999999999</v>
      </c>
      <c r="AU1611" s="17">
        <f>U1611*1.075</f>
        <v>4.1924999999999999</v>
      </c>
      <c r="AV1611" s="30">
        <f>MIN(AN1611,AT1611,AU1611)</f>
        <v>4.1924999999999999</v>
      </c>
      <c r="AW1611" s="17" t="s">
        <v>75</v>
      </c>
      <c r="AX1611" s="17" t="s">
        <v>76</v>
      </c>
      <c r="AY1611" s="33">
        <v>4.1900000000000004</v>
      </c>
      <c r="AZ1611" s="34">
        <f>IF(AND(AY1611&gt;0,AY1611&lt;=10),AY1611*0.25,IF(AND(AY1611&gt;10,AY1611&lt;=50),AY1611*0.17,IF(AND(AY1611&gt;10,AY1611&lt;=100),AY1611*0.12,IF(AY1611&gt;100,AY1611*0.1))))</f>
        <v>1.0475000000000001</v>
      </c>
      <c r="BA1611" s="35">
        <f>AZ1611+AY1611</f>
        <v>5.2375000000000007</v>
      </c>
      <c r="BB1611" s="33">
        <f>BA1611+BA1611*0.08</f>
        <v>5.6565000000000012</v>
      </c>
      <c r="BC1611" s="17"/>
      <c r="BD1611" s="17"/>
      <c r="BE1611" s="17"/>
      <c r="BF1611" s="17"/>
      <c r="BG1611" s="17"/>
      <c r="BH1611" s="17"/>
      <c r="BI1611" s="17"/>
      <c r="BJ1611" s="17"/>
      <c r="BK1611" s="17"/>
      <c r="BL1611" s="17"/>
      <c r="BM1611" s="17"/>
      <c r="BN1611" s="17"/>
      <c r="BO1611" s="17"/>
      <c r="BP1611" s="17"/>
      <c r="BQ1611" s="17"/>
      <c r="BR1611" s="17"/>
      <c r="BS1611" s="17"/>
      <c r="BT1611" s="17"/>
      <c r="BU1611" s="17"/>
      <c r="BV1611" s="17"/>
      <c r="BW1611" s="17"/>
      <c r="BX1611" s="17"/>
      <c r="BY1611" s="17"/>
      <c r="BZ1611" s="17"/>
      <c r="CA1611" s="17"/>
      <c r="CB1611" s="17"/>
      <c r="CC1611" s="17"/>
      <c r="CD1611" s="17"/>
      <c r="CE1611" s="17"/>
      <c r="CF1611" s="17"/>
      <c r="CG1611" s="17"/>
      <c r="CH1611" s="17"/>
      <c r="CI1611" s="17"/>
      <c r="CJ1611" s="17"/>
      <c r="CK1611" s="17"/>
      <c r="CL1611" s="17"/>
      <c r="CM1611" s="17"/>
      <c r="CN1611" s="17"/>
      <c r="CO1611" s="17"/>
      <c r="CP1611" s="17"/>
      <c r="CQ1611" s="17"/>
      <c r="CR1611" s="17"/>
      <c r="CS1611" s="17"/>
      <c r="CT1611" s="17"/>
      <c r="CU1611" s="17"/>
      <c r="CV1611" s="17"/>
      <c r="CW1611" s="17"/>
      <c r="CX1611" s="17"/>
      <c r="CY1611" s="17"/>
      <c r="CZ1611" s="17"/>
      <c r="DA1611" s="17"/>
      <c r="DB1611" s="17"/>
      <c r="DC1611" s="17"/>
      <c r="DD1611" s="17"/>
      <c r="DE1611" s="17"/>
      <c r="DF1611" s="17"/>
      <c r="DG1611" s="17"/>
      <c r="DH1611" s="17"/>
      <c r="DI1611" s="17"/>
      <c r="DJ1611" s="17"/>
      <c r="DK1611" s="17"/>
      <c r="DL1611" s="17"/>
    </row>
    <row r="1612" spans="1:116" s="49" customFormat="1" ht="30">
      <c r="A1612" s="43" t="s">
        <v>6683</v>
      </c>
      <c r="B1612" s="23">
        <v>1622</v>
      </c>
      <c r="C1612" s="44">
        <v>1018</v>
      </c>
      <c r="D1612" s="44"/>
      <c r="E1612" s="45" t="s">
        <v>7000</v>
      </c>
      <c r="F1612" s="45" t="s">
        <v>2856</v>
      </c>
      <c r="G1612" s="35" t="s">
        <v>1273</v>
      </c>
      <c r="H1612" s="48" t="s">
        <v>105</v>
      </c>
      <c r="I1612" s="45" t="s">
        <v>45</v>
      </c>
      <c r="J1612" s="45" t="s">
        <v>7001</v>
      </c>
      <c r="K1612" s="46"/>
      <c r="L1612" s="45"/>
      <c r="M1612" s="47">
        <v>28</v>
      </c>
      <c r="N1612" s="45" t="s">
        <v>47</v>
      </c>
      <c r="O1612" s="45" t="s">
        <v>6685</v>
      </c>
      <c r="P1612" s="45" t="s">
        <v>6790</v>
      </c>
      <c r="Q1612" s="45" t="s">
        <v>7002</v>
      </c>
      <c r="R1612" s="29">
        <v>5.0599999999999996</v>
      </c>
      <c r="S1612" s="30"/>
      <c r="T1612" s="31">
        <v>4.0999999999999996</v>
      </c>
      <c r="U1612" s="9">
        <v>4.0999999999999996</v>
      </c>
      <c r="V1612" s="29"/>
      <c r="W1612" s="30"/>
      <c r="X1612" s="30"/>
      <c r="Y1612" s="30"/>
      <c r="Z1612" s="30"/>
      <c r="AA1612" s="30"/>
      <c r="AB1612" s="30"/>
      <c r="AC1612" s="30"/>
      <c r="AD1612" s="30"/>
      <c r="AE1612" s="32"/>
      <c r="AF1612" s="17"/>
      <c r="AG1612" s="17">
        <v>4.3010000000000002</v>
      </c>
      <c r="AH1612" s="17"/>
      <c r="AI1612" s="17">
        <v>4.17</v>
      </c>
      <c r="AJ1612" s="17"/>
      <c r="AK1612" s="17"/>
      <c r="AL1612" s="17"/>
      <c r="AM1612" s="17"/>
      <c r="AN1612" s="33">
        <v>4.2355</v>
      </c>
      <c r="AO1612" s="17" t="s">
        <v>213</v>
      </c>
      <c r="AP1612" s="32" t="s">
        <v>214</v>
      </c>
      <c r="AQ1612" s="17">
        <f>AVERAGE(SMALL(AE1612:AI1612,1),SMALL(AE1612:AI1612,2))</f>
        <v>4.2355</v>
      </c>
      <c r="AR1612" s="17" t="str">
        <f>IF(R1612 &lt;=( AVERAGE(SMALL(AE1612:AI1612,1),SMALL(AE1612:AI1612,2))), R1612, "")</f>
        <v/>
      </c>
      <c r="AS1612" s="17" t="e">
        <f>AVERAGE(SMALL(AJ1612:AM1612,1),SMALL(AJ1612:AM1612,2))</f>
        <v>#NUM!</v>
      </c>
      <c r="AT1612" s="17">
        <f>T1612*1.075</f>
        <v>4.4074999999999998</v>
      </c>
      <c r="AU1612" s="17">
        <f>U1612*1.075</f>
        <v>4.4074999999999998</v>
      </c>
      <c r="AV1612" s="30">
        <f>MIN(AN1612,AT1612,AU1612)</f>
        <v>4.2355</v>
      </c>
      <c r="AW1612" s="17" t="s">
        <v>215</v>
      </c>
      <c r="AX1612" s="17" t="s">
        <v>214</v>
      </c>
      <c r="AY1612" s="33">
        <v>4.24</v>
      </c>
      <c r="AZ1612" s="34">
        <f>IF(AND(AY1612&gt;0,AY1612&lt;=10),AY1612*0.25,IF(AND(AY1612&gt;10,AY1612&lt;=50),AY1612*0.17,IF(AND(AY1612&gt;10,AY1612&lt;=100),AY1612*0.12,IF(AY1612&gt;100,AY1612*0.1))))</f>
        <v>1.06</v>
      </c>
      <c r="BA1612" s="35">
        <f>AZ1612+AY1612</f>
        <v>5.3000000000000007</v>
      </c>
      <c r="BB1612" s="33">
        <f>BA1612+BA1612*0.08</f>
        <v>5.7240000000000011</v>
      </c>
      <c r="BC1612" s="17"/>
      <c r="BD1612" s="17"/>
      <c r="BE1612" s="17"/>
      <c r="BF1612" s="17"/>
      <c r="BG1612" s="17"/>
      <c r="BH1612" s="17"/>
      <c r="BI1612" s="17"/>
      <c r="BJ1612" s="17"/>
      <c r="BK1612" s="17"/>
      <c r="BL1612" s="17"/>
      <c r="BM1612" s="17"/>
      <c r="BN1612" s="17"/>
      <c r="BO1612" s="17"/>
      <c r="BP1612" s="17"/>
      <c r="BQ1612" s="17"/>
      <c r="BR1612" s="17"/>
      <c r="BS1612" s="17"/>
      <c r="BT1612" s="17"/>
      <c r="BU1612" s="17"/>
      <c r="BV1612" s="17"/>
      <c r="BW1612" s="17"/>
      <c r="BX1612" s="17"/>
      <c r="BY1612" s="17"/>
      <c r="BZ1612" s="17"/>
      <c r="CA1612" s="17"/>
      <c r="CB1612" s="17"/>
      <c r="CC1612" s="17"/>
      <c r="CD1612" s="17"/>
      <c r="CE1612" s="17"/>
      <c r="CF1612" s="17"/>
      <c r="CG1612" s="17"/>
      <c r="CH1612" s="17"/>
      <c r="CI1612" s="17"/>
      <c r="CJ1612" s="17"/>
      <c r="CK1612" s="17"/>
      <c r="CL1612" s="17"/>
      <c r="CM1612" s="17"/>
      <c r="CN1612" s="17"/>
      <c r="CO1612" s="17"/>
      <c r="CP1612" s="17"/>
      <c r="CQ1612" s="17"/>
      <c r="CR1612" s="17"/>
      <c r="CS1612" s="17"/>
      <c r="CT1612" s="17"/>
      <c r="CU1612" s="17"/>
      <c r="CV1612" s="17"/>
      <c r="CW1612" s="17"/>
      <c r="CX1612" s="17"/>
      <c r="CY1612" s="17"/>
      <c r="CZ1612" s="17"/>
      <c r="DA1612" s="17"/>
      <c r="DB1612" s="17"/>
      <c r="DC1612" s="17"/>
      <c r="DD1612" s="17"/>
      <c r="DE1612" s="17"/>
      <c r="DF1612" s="17"/>
      <c r="DG1612" s="17"/>
      <c r="DH1612" s="17"/>
      <c r="DI1612" s="17"/>
      <c r="DJ1612" s="17"/>
      <c r="DK1612" s="17"/>
      <c r="DL1612" s="17"/>
    </row>
    <row r="1613" spans="1:116" s="49" customFormat="1" ht="30">
      <c r="A1613" s="43" t="s">
        <v>6683</v>
      </c>
      <c r="B1613" s="23">
        <v>1586</v>
      </c>
      <c r="C1613" s="44">
        <v>1228</v>
      </c>
      <c r="D1613" s="44"/>
      <c r="E1613" s="45" t="s">
        <v>6900</v>
      </c>
      <c r="F1613" s="45" t="s">
        <v>3283</v>
      </c>
      <c r="G1613" s="35" t="s">
        <v>3280</v>
      </c>
      <c r="H1613" s="48" t="s">
        <v>3984</v>
      </c>
      <c r="I1613" s="45" t="s">
        <v>45</v>
      </c>
      <c r="J1613" s="45" t="s">
        <v>6796</v>
      </c>
      <c r="K1613" s="46"/>
      <c r="L1613" s="45"/>
      <c r="M1613" s="47">
        <v>28</v>
      </c>
      <c r="N1613" s="45" t="s">
        <v>47</v>
      </c>
      <c r="O1613" s="45" t="s">
        <v>6685</v>
      </c>
      <c r="P1613" s="45" t="s">
        <v>6816</v>
      </c>
      <c r="Q1613" s="45" t="s">
        <v>6901</v>
      </c>
      <c r="R1613" s="29">
        <v>4.57</v>
      </c>
      <c r="S1613" s="30"/>
      <c r="T1613" s="31">
        <v>4.7699999999999996</v>
      </c>
      <c r="U1613" s="9">
        <v>4.7699999999999996</v>
      </c>
      <c r="V1613" s="29"/>
      <c r="W1613" s="30"/>
      <c r="X1613" s="30"/>
      <c r="Y1613" s="30"/>
      <c r="Z1613" s="30">
        <v>4.57</v>
      </c>
      <c r="AA1613" s="30"/>
      <c r="AB1613" s="30"/>
      <c r="AC1613" s="30"/>
      <c r="AD1613" s="30"/>
      <c r="AE1613" s="32"/>
      <c r="AF1613" s="17"/>
      <c r="AG1613" s="17">
        <v>3.9239999999999999</v>
      </c>
      <c r="AH1613" s="17"/>
      <c r="AI1613" s="17">
        <v>4.59</v>
      </c>
      <c r="AJ1613" s="17"/>
      <c r="AK1613" s="17"/>
      <c r="AL1613" s="17"/>
      <c r="AM1613" s="17"/>
      <c r="AN1613" s="33">
        <v>4.2569999999999997</v>
      </c>
      <c r="AO1613" s="17" t="s">
        <v>213</v>
      </c>
      <c r="AP1613" s="32" t="s">
        <v>214</v>
      </c>
      <c r="AQ1613" s="17">
        <f>AVERAGE(SMALL(AE1613:AI1613,1),SMALL(AE1613:AI1613,2))</f>
        <v>4.2569999999999997</v>
      </c>
      <c r="AR1613" s="17" t="str">
        <f>IF(R1613 &lt;=( AVERAGE(SMALL(AE1613:AI1613,1),SMALL(AE1613:AI1613,2))), R1613, "")</f>
        <v/>
      </c>
      <c r="AS1613" s="17" t="e">
        <f>AVERAGE(SMALL(AJ1613:AM1613,1),SMALL(AJ1613:AM1613,2))</f>
        <v>#NUM!</v>
      </c>
      <c r="AT1613" s="17">
        <f>T1613*1.075</f>
        <v>5.1277499999999989</v>
      </c>
      <c r="AU1613" s="17">
        <f>U1613*1.075</f>
        <v>5.1277499999999989</v>
      </c>
      <c r="AV1613" s="30">
        <f>MIN(AN1613,AT1613,AU1613)</f>
        <v>4.2569999999999997</v>
      </c>
      <c r="AW1613" s="17" t="s">
        <v>75</v>
      </c>
      <c r="AX1613" s="17" t="s">
        <v>76</v>
      </c>
      <c r="AY1613" s="33">
        <v>4.2569999999999997</v>
      </c>
      <c r="AZ1613" s="34">
        <f>IF(AND(AY1613&gt;0,AY1613&lt;=10),AY1613*0.25,IF(AND(AY1613&gt;10,AY1613&lt;=50),AY1613*0.17,IF(AND(AY1613&gt;10,AY1613&lt;=100),AY1613*0.12,IF(AY1613&gt;100,AY1613*0.1))))</f>
        <v>1.0642499999999999</v>
      </c>
      <c r="BA1613" s="35">
        <f>AZ1613+AY1613</f>
        <v>5.3212499999999991</v>
      </c>
      <c r="BB1613" s="33">
        <f>BA1613+BA1613*0.08</f>
        <v>5.7469499999999991</v>
      </c>
      <c r="BC1613" s="17"/>
      <c r="BD1613" s="17"/>
      <c r="BE1613" s="17"/>
      <c r="BF1613" s="17"/>
      <c r="BG1613" s="17"/>
      <c r="BH1613" s="17"/>
      <c r="BI1613" s="17"/>
      <c r="BJ1613" s="17"/>
      <c r="BK1613" s="17"/>
      <c r="BL1613" s="17"/>
      <c r="BM1613" s="17"/>
      <c r="BN1613" s="17"/>
      <c r="BO1613" s="17"/>
    </row>
    <row r="1614" spans="1:116" s="49" customFormat="1" ht="30">
      <c r="A1614" s="43" t="s">
        <v>6683</v>
      </c>
      <c r="B1614" s="23">
        <v>1609</v>
      </c>
      <c r="C1614" s="44">
        <v>5810</v>
      </c>
      <c r="D1614" s="44"/>
      <c r="E1614" s="45" t="s">
        <v>6962</v>
      </c>
      <c r="F1614" s="45" t="s">
        <v>6963</v>
      </c>
      <c r="G1614" s="35" t="s">
        <v>6964</v>
      </c>
      <c r="H1614" s="48" t="s">
        <v>6965</v>
      </c>
      <c r="I1614" s="45" t="s">
        <v>106</v>
      </c>
      <c r="J1614" s="45" t="s">
        <v>6966</v>
      </c>
      <c r="K1614" s="46"/>
      <c r="L1614" s="45"/>
      <c r="M1614" s="47">
        <v>30</v>
      </c>
      <c r="N1614" s="45" t="s">
        <v>47</v>
      </c>
      <c r="O1614" s="45" t="s">
        <v>6685</v>
      </c>
      <c r="P1614" s="45" t="s">
        <v>6737</v>
      </c>
      <c r="Q1614" s="45" t="s">
        <v>6967</v>
      </c>
      <c r="R1614" s="29">
        <v>5.01</v>
      </c>
      <c r="S1614" s="30"/>
      <c r="T1614" s="31">
        <v>4.5</v>
      </c>
      <c r="U1614" s="9">
        <v>4.5</v>
      </c>
      <c r="V1614" s="29">
        <v>4.8899999999999997</v>
      </c>
      <c r="W1614" s="30"/>
      <c r="X1614" s="30"/>
      <c r="Y1614" s="30"/>
      <c r="Z1614" s="30">
        <v>5.12</v>
      </c>
      <c r="AA1614" s="30"/>
      <c r="AB1614" s="30"/>
      <c r="AC1614" s="30"/>
      <c r="AD1614" s="30"/>
      <c r="AE1614" s="32">
        <v>4.8899999999999997</v>
      </c>
      <c r="AF1614" s="17"/>
      <c r="AG1614" s="17">
        <v>4.6440000000000001</v>
      </c>
      <c r="AH1614" s="17">
        <v>3.93</v>
      </c>
      <c r="AI1614" s="17">
        <v>5.12</v>
      </c>
      <c r="AJ1614" s="17"/>
      <c r="AK1614" s="17"/>
      <c r="AL1614" s="17"/>
      <c r="AM1614" s="17"/>
      <c r="AN1614" s="33">
        <v>4.2869999999999999</v>
      </c>
      <c r="AO1614" s="17" t="s">
        <v>213</v>
      </c>
      <c r="AP1614" s="32" t="s">
        <v>214</v>
      </c>
      <c r="AQ1614" s="17">
        <f>AVERAGE(SMALL(AE1614:AI1614,1),SMALL(AE1614:AI1614,2))</f>
        <v>4.2869999999999999</v>
      </c>
      <c r="AR1614" s="17" t="str">
        <f>IF(R1614 &lt;=( AVERAGE(SMALL(AE1614:AI1614,1),SMALL(AE1614:AI1614,2))), R1614, "")</f>
        <v/>
      </c>
      <c r="AS1614" s="17" t="e">
        <f>AVERAGE(SMALL(AJ1614:AM1614,1),SMALL(AJ1614:AM1614,2))</f>
        <v>#NUM!</v>
      </c>
      <c r="AT1614" s="17">
        <f>T1614*1.075</f>
        <v>4.8374999999999995</v>
      </c>
      <c r="AU1614" s="17">
        <f>U1614*1.075</f>
        <v>4.8374999999999995</v>
      </c>
      <c r="AV1614" s="30">
        <f>MIN(AN1614,AT1614,AU1614)</f>
        <v>4.2869999999999999</v>
      </c>
      <c r="AW1614" s="17" t="s">
        <v>215</v>
      </c>
      <c r="AX1614" s="17" t="s">
        <v>214</v>
      </c>
      <c r="AY1614" s="33">
        <v>4.29</v>
      </c>
      <c r="AZ1614" s="34">
        <f>IF(AND(AY1614&gt;0,AY1614&lt;=10),AY1614*0.25,IF(AND(AY1614&gt;10,AY1614&lt;=50),AY1614*0.17,IF(AND(AY1614&gt;10,AY1614&lt;=100),AY1614*0.12,IF(AY1614&gt;100,AY1614*0.1))))</f>
        <v>1.0725</v>
      </c>
      <c r="BA1614" s="35">
        <f>AZ1614+AY1614</f>
        <v>5.3624999999999998</v>
      </c>
      <c r="BB1614" s="33">
        <f>BA1614+BA1614*0.08</f>
        <v>5.7915000000000001</v>
      </c>
      <c r="BC1614" s="17"/>
      <c r="BD1614" s="17"/>
      <c r="BE1614" s="17"/>
      <c r="BF1614" s="17"/>
      <c r="BG1614" s="17"/>
      <c r="BH1614" s="17"/>
      <c r="BI1614" s="17"/>
      <c r="BJ1614" s="17"/>
      <c r="BK1614" s="17"/>
      <c r="BL1614" s="17"/>
      <c r="BM1614" s="17"/>
      <c r="BN1614" s="17"/>
      <c r="BO1614" s="17"/>
      <c r="BP1614" s="17"/>
      <c r="BQ1614" s="17"/>
      <c r="BR1614" s="17"/>
      <c r="BS1614" s="17"/>
      <c r="BT1614" s="17"/>
      <c r="BU1614" s="17"/>
      <c r="BV1614" s="17"/>
      <c r="BW1614" s="17"/>
      <c r="BX1614" s="17"/>
      <c r="BY1614" s="17"/>
      <c r="BZ1614" s="17"/>
      <c r="CA1614" s="17"/>
      <c r="CB1614" s="17"/>
      <c r="CC1614" s="17"/>
      <c r="CD1614" s="17"/>
      <c r="CE1614" s="17"/>
      <c r="CF1614" s="17"/>
      <c r="CG1614" s="17"/>
      <c r="CH1614" s="17"/>
      <c r="CI1614" s="17"/>
      <c r="CJ1614" s="17"/>
      <c r="CK1614" s="17"/>
      <c r="CL1614" s="17"/>
      <c r="CM1614" s="17"/>
      <c r="CN1614" s="17"/>
      <c r="CO1614" s="17"/>
      <c r="CP1614" s="17"/>
      <c r="CQ1614" s="17"/>
      <c r="CR1614" s="17"/>
      <c r="CS1614" s="17"/>
      <c r="CT1614" s="17"/>
      <c r="CU1614" s="17"/>
      <c r="CV1614" s="17"/>
      <c r="CW1614" s="17"/>
      <c r="CX1614" s="17"/>
      <c r="CY1614" s="17"/>
      <c r="CZ1614" s="17"/>
      <c r="DA1614" s="17"/>
      <c r="DB1614" s="17"/>
      <c r="DC1614" s="17"/>
      <c r="DD1614" s="17"/>
      <c r="DE1614" s="17"/>
      <c r="DF1614" s="17"/>
      <c r="DG1614" s="17"/>
      <c r="DH1614" s="17"/>
      <c r="DI1614" s="17"/>
      <c r="DJ1614" s="17"/>
      <c r="DK1614" s="17"/>
      <c r="DL1614" s="17"/>
    </row>
    <row r="1615" spans="1:116" s="49" customFormat="1" ht="30">
      <c r="A1615" s="43" t="s">
        <v>6683</v>
      </c>
      <c r="B1615" s="23">
        <v>1530</v>
      </c>
      <c r="C1615" s="44">
        <v>5711</v>
      </c>
      <c r="D1615" s="44"/>
      <c r="E1615" s="45" t="s">
        <v>6713</v>
      </c>
      <c r="F1615" s="45" t="s">
        <v>6718</v>
      </c>
      <c r="G1615" s="35" t="s">
        <v>506</v>
      </c>
      <c r="H1615" s="48" t="s">
        <v>507</v>
      </c>
      <c r="I1615" s="45" t="s">
        <v>45</v>
      </c>
      <c r="J1615" s="45" t="s">
        <v>6719</v>
      </c>
      <c r="K1615" s="46"/>
      <c r="L1615" s="45"/>
      <c r="M1615" s="47">
        <v>14</v>
      </c>
      <c r="N1615" s="45" t="s">
        <v>47</v>
      </c>
      <c r="O1615" s="45" t="s">
        <v>6685</v>
      </c>
      <c r="P1615" s="45" t="s">
        <v>6716</v>
      </c>
      <c r="Q1615" s="45" t="s">
        <v>6720</v>
      </c>
      <c r="R1615" s="29">
        <v>10.65</v>
      </c>
      <c r="S1615" s="30"/>
      <c r="T1615" s="31">
        <v>4</v>
      </c>
      <c r="U1615" s="9">
        <v>4</v>
      </c>
      <c r="V1615" s="29">
        <v>12.3</v>
      </c>
      <c r="W1615" s="30"/>
      <c r="X1615" s="30"/>
      <c r="Y1615" s="30"/>
      <c r="Z1615" s="30">
        <v>8.99</v>
      </c>
      <c r="AA1615" s="30"/>
      <c r="AB1615" s="30"/>
      <c r="AC1615" s="30"/>
      <c r="AD1615" s="30"/>
      <c r="AE1615" s="32">
        <v>12.3</v>
      </c>
      <c r="AF1615" s="17"/>
      <c r="AG1615" s="17"/>
      <c r="AH1615" s="17"/>
      <c r="AI1615" s="17">
        <v>8.99</v>
      </c>
      <c r="AJ1615" s="17"/>
      <c r="AK1615" s="17"/>
      <c r="AL1615" s="17"/>
      <c r="AM1615" s="17"/>
      <c r="AN1615" s="33">
        <v>8.99</v>
      </c>
      <c r="AO1615" s="17" t="s">
        <v>380</v>
      </c>
      <c r="AP1615" s="32" t="s">
        <v>381</v>
      </c>
      <c r="AQ1615" s="17">
        <f>AVERAGE(SMALL(AE1615:AI1615,1),SMALL(AE1615:AI1615,2))</f>
        <v>10.645</v>
      </c>
      <c r="AR1615" s="17" t="str">
        <f>IF(R1615 &lt;=( AVERAGE(SMALL(AE1615:AI1615,1),SMALL(AE1615:AI1615,2))), R1615, "")</f>
        <v/>
      </c>
      <c r="AS1615" s="17" t="e">
        <f>AVERAGE(SMALL(AJ1615:AM1615,1),SMALL(AJ1615:AM1615,2))</f>
        <v>#NUM!</v>
      </c>
      <c r="AT1615" s="17">
        <f>T1615*1.075</f>
        <v>4.3</v>
      </c>
      <c r="AU1615" s="17">
        <f>U1615*1.075</f>
        <v>4.3</v>
      </c>
      <c r="AV1615" s="30">
        <f>MIN(AN1615,AT1615,AU1615)</f>
        <v>4.3</v>
      </c>
      <c r="AW1615" s="17" t="s">
        <v>380</v>
      </c>
      <c r="AX1615" s="17" t="s">
        <v>381</v>
      </c>
      <c r="AY1615" s="33">
        <v>4.3</v>
      </c>
      <c r="AZ1615" s="34">
        <f>IF(AND(AY1615&gt;0,AY1615&lt;=10),AY1615*0.25,IF(AND(AY1615&gt;10,AY1615&lt;=50),AY1615*0.17,IF(AND(AY1615&gt;10,AY1615&lt;=100),AY1615*0.12,IF(AY1615&gt;100,AY1615*0.1))))</f>
        <v>1.075</v>
      </c>
      <c r="BA1615" s="35">
        <f>AZ1615+AY1615</f>
        <v>5.375</v>
      </c>
      <c r="BB1615" s="33">
        <f>BA1615+BA1615*0.08</f>
        <v>5.8049999999999997</v>
      </c>
      <c r="BC1615" s="17"/>
      <c r="BD1615" s="17"/>
      <c r="BE1615" s="17"/>
      <c r="BF1615" s="17"/>
      <c r="BG1615" s="17"/>
      <c r="BH1615" s="17"/>
      <c r="BI1615" s="17"/>
      <c r="BJ1615" s="17"/>
      <c r="BK1615" s="17"/>
      <c r="BL1615" s="17"/>
      <c r="BM1615" s="17"/>
      <c r="BN1615" s="17"/>
      <c r="BO1615" s="17"/>
      <c r="BP1615" s="17"/>
      <c r="BQ1615" s="17"/>
      <c r="BR1615" s="17"/>
      <c r="BS1615" s="17"/>
      <c r="BT1615" s="17"/>
      <c r="BU1615" s="17"/>
      <c r="BV1615" s="17"/>
      <c r="BW1615" s="17"/>
      <c r="BX1615" s="17"/>
      <c r="BY1615" s="17"/>
      <c r="BZ1615" s="17"/>
      <c r="CA1615" s="17"/>
      <c r="CB1615" s="17"/>
      <c r="CC1615" s="17"/>
      <c r="CD1615" s="17"/>
      <c r="CE1615" s="17"/>
      <c r="CF1615" s="17"/>
      <c r="CG1615" s="17"/>
      <c r="CH1615" s="17"/>
      <c r="CI1615" s="17"/>
      <c r="CJ1615" s="17"/>
      <c r="CK1615" s="17"/>
      <c r="CL1615" s="17"/>
      <c r="CM1615" s="17"/>
      <c r="CN1615" s="17"/>
      <c r="CO1615" s="17"/>
      <c r="CP1615" s="17"/>
      <c r="CQ1615" s="17"/>
      <c r="CR1615" s="17"/>
      <c r="CS1615" s="17"/>
      <c r="CT1615" s="17"/>
      <c r="CU1615" s="17"/>
      <c r="CV1615" s="17"/>
      <c r="CW1615" s="17"/>
      <c r="CX1615" s="17"/>
      <c r="CY1615" s="17"/>
      <c r="CZ1615" s="17"/>
      <c r="DA1615" s="17"/>
      <c r="DB1615" s="17"/>
      <c r="DC1615" s="17"/>
      <c r="DD1615" s="17"/>
      <c r="DE1615" s="17"/>
      <c r="DF1615" s="17"/>
      <c r="DG1615" s="17"/>
      <c r="DH1615" s="17"/>
      <c r="DI1615" s="17"/>
      <c r="DJ1615" s="17"/>
      <c r="DK1615" s="17"/>
      <c r="DL1615" s="17"/>
    </row>
    <row r="1616" spans="1:116" s="49" customFormat="1" ht="30">
      <c r="A1616" s="43" t="s">
        <v>6683</v>
      </c>
      <c r="B1616" s="23">
        <v>1548</v>
      </c>
      <c r="C1616" s="44">
        <v>16198</v>
      </c>
      <c r="D1616" s="44"/>
      <c r="E1616" s="45" t="s">
        <v>6778</v>
      </c>
      <c r="F1616" s="45" t="s">
        <v>6779</v>
      </c>
      <c r="G1616" s="35" t="s">
        <v>4206</v>
      </c>
      <c r="H1616" s="48" t="s">
        <v>6780</v>
      </c>
      <c r="I1616" s="45" t="s">
        <v>106</v>
      </c>
      <c r="J1616" s="45" t="s">
        <v>6781</v>
      </c>
      <c r="K1616" s="46"/>
      <c r="L1616" s="45"/>
      <c r="M1616" s="47">
        <v>60</v>
      </c>
      <c r="N1616" s="45" t="s">
        <v>47</v>
      </c>
      <c r="O1616" s="45" t="s">
        <v>6685</v>
      </c>
      <c r="P1616" s="45" t="s">
        <v>6737</v>
      </c>
      <c r="Q1616" s="45" t="s">
        <v>6782</v>
      </c>
      <c r="R1616" s="29">
        <v>4.92</v>
      </c>
      <c r="S1616" s="30"/>
      <c r="T1616" s="31">
        <v>4</v>
      </c>
      <c r="U1616" s="9">
        <v>4</v>
      </c>
      <c r="V1616" s="29"/>
      <c r="W1616" s="30"/>
      <c r="X1616" s="30"/>
      <c r="Y1616" s="30"/>
      <c r="Z1616" s="30"/>
      <c r="AA1616" s="30"/>
      <c r="AB1616" s="30"/>
      <c r="AC1616" s="30"/>
      <c r="AD1616" s="30"/>
      <c r="AE1616" s="32"/>
      <c r="AF1616" s="17"/>
      <c r="AG1616" s="17"/>
      <c r="AH1616" s="17"/>
      <c r="AI1616" s="17"/>
      <c r="AJ1616" s="17"/>
      <c r="AK1616" s="17"/>
      <c r="AL1616" s="17"/>
      <c r="AM1616" s="17"/>
      <c r="AN1616" s="33">
        <v>4.92</v>
      </c>
      <c r="AO1616" s="17" t="s">
        <v>51</v>
      </c>
      <c r="AP1616" s="32" t="s">
        <v>52</v>
      </c>
      <c r="AQ1616" s="17" t="e">
        <f>AVERAGE(SMALL(AE1616:AI1616,1),SMALL(AE1616:AI1616,2))</f>
        <v>#NUM!</v>
      </c>
      <c r="AR1616" s="17" t="e">
        <f>IF(R1616 &lt;=( AVERAGE(SMALL(AE1616:AI1616,1),SMALL(AE1616:AI1616,2))), R1616, "")</f>
        <v>#NUM!</v>
      </c>
      <c r="AS1616" s="17" t="e">
        <f>AVERAGE(SMALL(AJ1616:AM1616,1),SMALL(AJ1616:AM1616,2))</f>
        <v>#NUM!</v>
      </c>
      <c r="AT1616" s="17">
        <f>T1616*1.075</f>
        <v>4.3</v>
      </c>
      <c r="AU1616" s="17">
        <f>U1616*1.075</f>
        <v>4.3</v>
      </c>
      <c r="AV1616" s="30">
        <f>MIN(AN1616,AT1616,AU1616)</f>
        <v>4.3</v>
      </c>
      <c r="AW1616" s="17" t="s">
        <v>75</v>
      </c>
      <c r="AX1616" s="17" t="s">
        <v>76</v>
      </c>
      <c r="AY1616" s="33">
        <v>4.3</v>
      </c>
      <c r="AZ1616" s="34">
        <f>IF(AND(AY1616&gt;0,AY1616&lt;=10),AY1616*0.25,IF(AND(AY1616&gt;10,AY1616&lt;=50),AY1616*0.17,IF(AND(AY1616&gt;10,AY1616&lt;=100),AY1616*0.12,IF(AY1616&gt;100,AY1616*0.1))))</f>
        <v>1.075</v>
      </c>
      <c r="BA1616" s="35">
        <f>AZ1616+AY1616</f>
        <v>5.375</v>
      </c>
      <c r="BB1616" s="33">
        <f>BA1616+BA1616*0.08</f>
        <v>5.8049999999999997</v>
      </c>
      <c r="BC1616" s="17"/>
      <c r="BD1616" s="17"/>
      <c r="BE1616" s="17"/>
      <c r="BF1616" s="17"/>
      <c r="BG1616" s="17"/>
      <c r="BH1616" s="17"/>
      <c r="BI1616" s="17"/>
      <c r="BJ1616" s="17"/>
      <c r="BK1616" s="17"/>
      <c r="BL1616" s="17"/>
      <c r="BM1616" s="17"/>
      <c r="BN1616" s="17"/>
      <c r="BO1616" s="17"/>
      <c r="BP1616" s="17"/>
      <c r="BQ1616" s="17"/>
      <c r="BR1616" s="17"/>
      <c r="BS1616" s="17"/>
      <c r="BT1616" s="17"/>
      <c r="BU1616" s="17"/>
      <c r="BV1616" s="17"/>
      <c r="BW1616" s="17"/>
      <c r="BX1616" s="17"/>
      <c r="BY1616" s="17"/>
      <c r="BZ1616" s="17"/>
      <c r="CA1616" s="17"/>
      <c r="CB1616" s="17"/>
      <c r="CC1616" s="17"/>
      <c r="CD1616" s="17"/>
      <c r="CE1616" s="17"/>
      <c r="CF1616" s="17"/>
      <c r="CG1616" s="17"/>
      <c r="CH1616" s="17"/>
      <c r="CI1616" s="17"/>
      <c r="CJ1616" s="17"/>
      <c r="CK1616" s="17"/>
      <c r="CL1616" s="17"/>
      <c r="CM1616" s="17"/>
      <c r="CN1616" s="17"/>
      <c r="CO1616" s="17"/>
      <c r="CP1616" s="17"/>
      <c r="CQ1616" s="17"/>
      <c r="CR1616" s="17"/>
      <c r="CS1616" s="17"/>
      <c r="CT1616" s="17"/>
      <c r="CU1616" s="17"/>
      <c r="CV1616" s="17"/>
      <c r="CW1616" s="17"/>
      <c r="CX1616" s="17"/>
      <c r="CY1616" s="17"/>
      <c r="CZ1616" s="17"/>
      <c r="DA1616" s="17"/>
      <c r="DB1616" s="17"/>
      <c r="DC1616" s="17"/>
      <c r="DD1616" s="17"/>
      <c r="DE1616" s="17"/>
      <c r="DF1616" s="17"/>
      <c r="DG1616" s="17"/>
      <c r="DH1616" s="17"/>
      <c r="DI1616" s="17"/>
      <c r="DJ1616" s="17"/>
      <c r="DK1616" s="17"/>
      <c r="DL1616" s="17"/>
    </row>
    <row r="1617" spans="1:116" s="49" customFormat="1" ht="30">
      <c r="A1617" s="43" t="s">
        <v>6683</v>
      </c>
      <c r="B1617" s="23">
        <v>1575</v>
      </c>
      <c r="C1617" s="44">
        <v>1015</v>
      </c>
      <c r="D1617" s="44"/>
      <c r="E1617" s="45" t="s">
        <v>6850</v>
      </c>
      <c r="F1617" s="45" t="s">
        <v>6854</v>
      </c>
      <c r="G1617" s="35" t="s">
        <v>1706</v>
      </c>
      <c r="H1617" s="48" t="s">
        <v>6855</v>
      </c>
      <c r="I1617" s="45" t="s">
        <v>530</v>
      </c>
      <c r="J1617" s="45" t="s">
        <v>6852</v>
      </c>
      <c r="K1617" s="46"/>
      <c r="L1617" s="45"/>
      <c r="M1617" s="47">
        <v>28</v>
      </c>
      <c r="N1617" s="45" t="s">
        <v>47</v>
      </c>
      <c r="O1617" s="45" t="s">
        <v>6685</v>
      </c>
      <c r="P1617" s="45" t="s">
        <v>6856</v>
      </c>
      <c r="Q1617" s="45" t="s">
        <v>6857</v>
      </c>
      <c r="R1617" s="29">
        <v>4.43</v>
      </c>
      <c r="S1617" s="30"/>
      <c r="T1617" s="31">
        <v>4</v>
      </c>
      <c r="U1617" s="9">
        <v>4</v>
      </c>
      <c r="V1617" s="29"/>
      <c r="W1617" s="30"/>
      <c r="X1617" s="30">
        <v>4.71</v>
      </c>
      <c r="Y1617" s="30"/>
      <c r="Z1617" s="30">
        <v>4.1500000000000004</v>
      </c>
      <c r="AA1617" s="30"/>
      <c r="AB1617" s="30"/>
      <c r="AC1617" s="30"/>
      <c r="AD1617" s="30"/>
      <c r="AE1617" s="32"/>
      <c r="AF1617" s="17"/>
      <c r="AG1617" s="17">
        <v>4.71</v>
      </c>
      <c r="AH1617" s="17"/>
      <c r="AI1617" s="17">
        <v>4.1500000000000004</v>
      </c>
      <c r="AJ1617" s="17"/>
      <c r="AK1617" s="17"/>
      <c r="AL1617" s="17"/>
      <c r="AM1617" s="17"/>
      <c r="AN1617" s="33">
        <v>4.43</v>
      </c>
      <c r="AO1617" s="17" t="s">
        <v>51</v>
      </c>
      <c r="AP1617" s="32" t="s">
        <v>52</v>
      </c>
      <c r="AQ1617" s="17">
        <f>AVERAGE(SMALL(AE1617:AI1617,1),SMALL(AE1617:AI1617,2))</f>
        <v>4.43</v>
      </c>
      <c r="AR1617" s="17">
        <f>IF(R1617 &lt;=( AVERAGE(SMALL(AE1617:AI1617,1),SMALL(AE1617:AI1617,2))), R1617, "")</f>
        <v>4.43</v>
      </c>
      <c r="AS1617" s="17" t="e">
        <f>AVERAGE(SMALL(AJ1617:AM1617,1),SMALL(AJ1617:AM1617,2))</f>
        <v>#NUM!</v>
      </c>
      <c r="AT1617" s="17">
        <f>T1617*1.075</f>
        <v>4.3</v>
      </c>
      <c r="AU1617" s="17">
        <f>U1617*1.075</f>
        <v>4.3</v>
      </c>
      <c r="AV1617" s="30">
        <f>MIN(AN1617,AT1617,AU1617)</f>
        <v>4.3</v>
      </c>
      <c r="AW1617" s="17" t="s">
        <v>75</v>
      </c>
      <c r="AX1617" s="17" t="s">
        <v>76</v>
      </c>
      <c r="AY1617" s="33">
        <v>4.3</v>
      </c>
      <c r="AZ1617" s="34">
        <f>IF(AND(AY1617&gt;0,AY1617&lt;=10),AY1617*0.25,IF(AND(AY1617&gt;10,AY1617&lt;=50),AY1617*0.17,IF(AND(AY1617&gt;10,AY1617&lt;=100),AY1617*0.12,IF(AY1617&gt;100,AY1617*0.1))))</f>
        <v>1.075</v>
      </c>
      <c r="BA1617" s="35">
        <f>AZ1617+AY1617</f>
        <v>5.375</v>
      </c>
      <c r="BB1617" s="33">
        <f>BA1617+BA1617*0.08</f>
        <v>5.8049999999999997</v>
      </c>
      <c r="BC1617" s="17"/>
      <c r="BD1617" s="17"/>
      <c r="BE1617" s="17"/>
      <c r="BF1617" s="17"/>
      <c r="BG1617" s="17"/>
      <c r="BH1617" s="17"/>
      <c r="BI1617" s="17"/>
      <c r="BJ1617" s="17"/>
      <c r="BK1617" s="17"/>
      <c r="BL1617" s="17"/>
      <c r="BM1617" s="17"/>
      <c r="BN1617" s="17"/>
      <c r="BO1617" s="17"/>
      <c r="BP1617" s="17"/>
      <c r="BQ1617" s="17"/>
      <c r="BR1617" s="17"/>
      <c r="BS1617" s="17"/>
      <c r="BT1617" s="17"/>
      <c r="BU1617" s="17"/>
      <c r="BV1617" s="17"/>
      <c r="BW1617" s="17"/>
      <c r="BX1617" s="17"/>
      <c r="BY1617" s="17"/>
      <c r="BZ1617" s="17"/>
      <c r="CA1617" s="17"/>
      <c r="CB1617" s="17"/>
      <c r="CC1617" s="17"/>
      <c r="CD1617" s="17"/>
      <c r="CE1617" s="17"/>
      <c r="CF1617" s="17"/>
      <c r="CG1617" s="17"/>
      <c r="CH1617" s="17"/>
      <c r="CI1617" s="17"/>
      <c r="CJ1617" s="17"/>
      <c r="CK1617" s="17"/>
      <c r="CL1617" s="17"/>
      <c r="CM1617" s="17"/>
      <c r="CN1617" s="17"/>
      <c r="CO1617" s="17"/>
      <c r="CP1617" s="17"/>
      <c r="CQ1617" s="17"/>
      <c r="CR1617" s="17"/>
      <c r="CS1617" s="17"/>
      <c r="CT1617" s="17"/>
      <c r="CU1617" s="17"/>
      <c r="CV1617" s="17"/>
      <c r="CW1617" s="17"/>
      <c r="CX1617" s="17"/>
      <c r="CY1617" s="17"/>
      <c r="CZ1617" s="17"/>
      <c r="DA1617" s="17"/>
      <c r="DB1617" s="17"/>
      <c r="DC1617" s="17"/>
      <c r="DD1617" s="17"/>
      <c r="DE1617" s="17"/>
      <c r="DF1617" s="17"/>
      <c r="DG1617" s="17"/>
      <c r="DH1617" s="17"/>
      <c r="DI1617" s="17"/>
      <c r="DJ1617" s="17"/>
      <c r="DK1617" s="17"/>
      <c r="DL1617" s="17"/>
    </row>
    <row r="1618" spans="1:116" s="49" customFormat="1" ht="30">
      <c r="A1618" s="43" t="s">
        <v>6683</v>
      </c>
      <c r="B1618" s="23">
        <v>1520</v>
      </c>
      <c r="C1618" s="44">
        <v>16183</v>
      </c>
      <c r="D1618" s="44"/>
      <c r="E1618" s="45" t="s">
        <v>6690</v>
      </c>
      <c r="F1618" s="45" t="s">
        <v>6691</v>
      </c>
      <c r="G1618" s="35" t="s">
        <v>4042</v>
      </c>
      <c r="H1618" s="48" t="s">
        <v>4049</v>
      </c>
      <c r="I1618" s="45" t="s">
        <v>45</v>
      </c>
      <c r="J1618" s="45" t="s">
        <v>6692</v>
      </c>
      <c r="K1618" s="46"/>
      <c r="L1618" s="45"/>
      <c r="M1618" s="47">
        <v>30</v>
      </c>
      <c r="N1618" s="45" t="s">
        <v>47</v>
      </c>
      <c r="O1618" s="45" t="s">
        <v>6685</v>
      </c>
      <c r="P1618" s="45" t="s">
        <v>6693</v>
      </c>
      <c r="Q1618" s="45" t="s">
        <v>6696</v>
      </c>
      <c r="R1618" s="29">
        <v>5.55</v>
      </c>
      <c r="S1618" s="30"/>
      <c r="T1618" s="31">
        <v>4.2</v>
      </c>
      <c r="U1618" s="9">
        <v>4.2</v>
      </c>
      <c r="V1618" s="29">
        <v>6.75</v>
      </c>
      <c r="W1618" s="30"/>
      <c r="X1618" s="30">
        <v>4.79</v>
      </c>
      <c r="Y1618" s="30"/>
      <c r="Z1618" s="30">
        <v>6.3</v>
      </c>
      <c r="AA1618" s="30"/>
      <c r="AB1618" s="30"/>
      <c r="AC1618" s="30"/>
      <c r="AD1618" s="30"/>
      <c r="AE1618" s="32">
        <v>6.75</v>
      </c>
      <c r="AF1618" s="17"/>
      <c r="AG1618" s="17"/>
      <c r="AH1618" s="17"/>
      <c r="AI1618" s="17"/>
      <c r="AJ1618" s="17"/>
      <c r="AK1618" s="17"/>
      <c r="AL1618" s="17"/>
      <c r="AM1618" s="17"/>
      <c r="AN1618" s="33">
        <v>5.55</v>
      </c>
      <c r="AO1618" s="17" t="s">
        <v>51</v>
      </c>
      <c r="AP1618" s="32" t="s">
        <v>52</v>
      </c>
      <c r="AQ1618" s="17" t="e">
        <f>AVERAGE(SMALL(AE1618:AI1618,1),SMALL(AE1618:AI1618,2))</f>
        <v>#NUM!</v>
      </c>
      <c r="AR1618" s="17" t="e">
        <f>IF(R1618 &lt;=( AVERAGE(SMALL(AE1618:AI1618,1),SMALL(AE1618:AI1618,2))), R1618, "")</f>
        <v>#NUM!</v>
      </c>
      <c r="AS1618" s="17" t="e">
        <f>AVERAGE(SMALL(AJ1618:AM1618,1),SMALL(AJ1618:AM1618,2))</f>
        <v>#NUM!</v>
      </c>
      <c r="AT1618" s="17">
        <f>T1618*1.075</f>
        <v>4.5149999999999997</v>
      </c>
      <c r="AU1618" s="17">
        <f>U1618*1.075</f>
        <v>4.5149999999999997</v>
      </c>
      <c r="AV1618" s="30">
        <f>MIN(AN1618,AT1618,AU1618)</f>
        <v>4.5149999999999997</v>
      </c>
      <c r="AW1618" s="17" t="s">
        <v>75</v>
      </c>
      <c r="AX1618" s="17" t="s">
        <v>76</v>
      </c>
      <c r="AY1618" s="33">
        <v>4.5149999999999997</v>
      </c>
      <c r="AZ1618" s="34">
        <f>IF(AND(AY1618&gt;0,AY1618&lt;=10),AY1618*0.25,IF(AND(AY1618&gt;10,AY1618&lt;=50),AY1618*0.17,IF(AND(AY1618&gt;10,AY1618&lt;=100),AY1618*0.12,IF(AY1618&gt;100,AY1618*0.1))))</f>
        <v>1.1287499999999999</v>
      </c>
      <c r="BA1618" s="35">
        <f>AZ1618+AY1618</f>
        <v>5.6437499999999998</v>
      </c>
      <c r="BB1618" s="33">
        <f>BA1618+BA1618*0.08</f>
        <v>6.0952500000000001</v>
      </c>
      <c r="BC1618" s="17"/>
      <c r="BD1618" s="17"/>
      <c r="BE1618" s="17"/>
      <c r="BF1618" s="17"/>
      <c r="BG1618" s="17"/>
      <c r="BH1618" s="17"/>
      <c r="BI1618" s="17"/>
      <c r="BJ1618" s="17"/>
      <c r="BK1618" s="17"/>
      <c r="BL1618" s="17"/>
      <c r="BM1618" s="17"/>
      <c r="BN1618" s="17"/>
      <c r="BO1618" s="17"/>
      <c r="BP1618" s="17"/>
      <c r="BQ1618" s="17"/>
      <c r="BR1618" s="17"/>
      <c r="BS1618" s="17"/>
      <c r="BT1618" s="17"/>
      <c r="BU1618" s="17"/>
      <c r="BV1618" s="17"/>
      <c r="BW1618" s="17"/>
      <c r="BX1618" s="17"/>
      <c r="BY1618" s="17"/>
      <c r="BZ1618" s="17"/>
      <c r="CA1618" s="17"/>
      <c r="CB1618" s="17"/>
      <c r="CC1618" s="17"/>
      <c r="CD1618" s="17"/>
      <c r="CE1618" s="17"/>
      <c r="CF1618" s="17"/>
      <c r="CG1618" s="17"/>
      <c r="CH1618" s="17"/>
      <c r="CI1618" s="17"/>
      <c r="CJ1618" s="17"/>
      <c r="CK1618" s="17"/>
      <c r="CL1618" s="17"/>
      <c r="CM1618" s="17"/>
      <c r="CN1618" s="17"/>
      <c r="CO1618" s="17"/>
      <c r="CP1618" s="17"/>
      <c r="CQ1618" s="17"/>
      <c r="CR1618" s="17"/>
      <c r="CS1618" s="17"/>
      <c r="CT1618" s="17"/>
      <c r="CU1618" s="17"/>
      <c r="CV1618" s="17"/>
      <c r="CW1618" s="17"/>
      <c r="CX1618" s="17"/>
      <c r="CY1618" s="17"/>
      <c r="CZ1618" s="17"/>
      <c r="DA1618" s="17"/>
      <c r="DB1618" s="17"/>
      <c r="DC1618" s="17"/>
      <c r="DD1618" s="17"/>
      <c r="DE1618" s="17"/>
      <c r="DF1618" s="17"/>
      <c r="DG1618" s="17"/>
      <c r="DH1618" s="17"/>
      <c r="DI1618" s="17"/>
      <c r="DJ1618" s="17"/>
      <c r="DK1618" s="17"/>
      <c r="DL1618" s="17"/>
    </row>
    <row r="1619" spans="1:116" s="49" customFormat="1" ht="30">
      <c r="A1619" s="43" t="s">
        <v>6683</v>
      </c>
      <c r="B1619" s="23">
        <v>1645</v>
      </c>
      <c r="C1619" s="44">
        <v>3494</v>
      </c>
      <c r="D1619" s="44"/>
      <c r="E1619" s="45" t="s">
        <v>7053</v>
      </c>
      <c r="F1619" s="45" t="s">
        <v>2385</v>
      </c>
      <c r="G1619" s="35" t="s">
        <v>2391</v>
      </c>
      <c r="H1619" s="48" t="s">
        <v>2387</v>
      </c>
      <c r="I1619" s="45" t="s">
        <v>45</v>
      </c>
      <c r="J1619" s="45" t="s">
        <v>7060</v>
      </c>
      <c r="K1619" s="46"/>
      <c r="L1619" s="45"/>
      <c r="M1619" s="47">
        <v>30</v>
      </c>
      <c r="N1619" s="45" t="s">
        <v>47</v>
      </c>
      <c r="O1619" s="45" t="s">
        <v>6685</v>
      </c>
      <c r="P1619" s="45" t="s">
        <v>7051</v>
      </c>
      <c r="Q1619" s="45" t="s">
        <v>7061</v>
      </c>
      <c r="R1619" s="29">
        <v>9.52</v>
      </c>
      <c r="S1619" s="30"/>
      <c r="T1619" s="31">
        <v>4.96</v>
      </c>
      <c r="U1619" s="9">
        <v>4.96</v>
      </c>
      <c r="V1619" s="29">
        <v>11</v>
      </c>
      <c r="W1619" s="30"/>
      <c r="X1619" s="30"/>
      <c r="Y1619" s="30"/>
      <c r="Z1619" s="30">
        <v>8.0399999999999991</v>
      </c>
      <c r="AA1619" s="30"/>
      <c r="AB1619" s="30"/>
      <c r="AC1619" s="30"/>
      <c r="AD1619" s="30"/>
      <c r="AE1619" s="32">
        <v>11</v>
      </c>
      <c r="AF1619" s="17"/>
      <c r="AG1619" s="17"/>
      <c r="AH1619" s="17"/>
      <c r="AI1619" s="17"/>
      <c r="AJ1619" s="17"/>
      <c r="AK1619" s="17">
        <v>4.78</v>
      </c>
      <c r="AL1619" s="17"/>
      <c r="AM1619" s="17"/>
      <c r="AN1619" s="33">
        <v>4.78</v>
      </c>
      <c r="AO1619" s="17" t="s">
        <v>380</v>
      </c>
      <c r="AP1619" s="32" t="s">
        <v>381</v>
      </c>
      <c r="AQ1619" s="17" t="e">
        <f>AVERAGE(SMALL(AE1619:AI1619,1),SMALL(AE1619:AI1619,2))</f>
        <v>#NUM!</v>
      </c>
      <c r="AR1619" s="17" t="e">
        <f>IF(R1619 &lt;=( AVERAGE(SMALL(AE1619:AI1619,1),SMALL(AE1619:AI1619,2))), R1619, "")</f>
        <v>#NUM!</v>
      </c>
      <c r="AS1619" s="17" t="e">
        <f>AVERAGE(SMALL(AJ1619:AM1619,1),SMALL(AJ1619:AM1619,2))</f>
        <v>#NUM!</v>
      </c>
      <c r="AT1619" s="17">
        <f>T1619*1.075</f>
        <v>5.3319999999999999</v>
      </c>
      <c r="AU1619" s="17">
        <f>U1619*1.075</f>
        <v>5.3319999999999999</v>
      </c>
      <c r="AV1619" s="30">
        <f>MIN(AN1619,AT1619,AU1619)</f>
        <v>4.78</v>
      </c>
      <c r="AW1619" s="17" t="s">
        <v>380</v>
      </c>
      <c r="AX1619" s="17" t="s">
        <v>381</v>
      </c>
      <c r="AY1619" s="33">
        <v>4.78</v>
      </c>
      <c r="AZ1619" s="34">
        <f>IF(AND(AY1619&gt;0,AY1619&lt;=10),AY1619*0.25,IF(AND(AY1619&gt;10,AY1619&lt;=50),AY1619*0.17,IF(AND(AY1619&gt;10,AY1619&lt;=100),AY1619*0.12,IF(AY1619&gt;100,AY1619*0.1))))</f>
        <v>1.1950000000000001</v>
      </c>
      <c r="BA1619" s="35">
        <f>AZ1619+AY1619</f>
        <v>5.9750000000000005</v>
      </c>
      <c r="BB1619" s="33">
        <f>BA1619+BA1619*0.08</f>
        <v>6.4530000000000003</v>
      </c>
      <c r="BC1619" s="17"/>
      <c r="BD1619" s="17"/>
      <c r="BE1619" s="17"/>
      <c r="BF1619" s="17"/>
      <c r="BG1619" s="17"/>
      <c r="BH1619" s="17"/>
      <c r="BI1619" s="17"/>
      <c r="BJ1619" s="17"/>
      <c r="BK1619" s="17"/>
      <c r="BL1619" s="17"/>
      <c r="BM1619" s="17"/>
      <c r="BN1619" s="17"/>
      <c r="BO1619" s="17"/>
      <c r="BP1619" s="17"/>
      <c r="BQ1619" s="17"/>
      <c r="BR1619" s="17"/>
      <c r="BS1619" s="17"/>
      <c r="BT1619" s="17"/>
      <c r="BU1619" s="17"/>
      <c r="BV1619" s="17"/>
      <c r="BW1619" s="17"/>
      <c r="BX1619" s="17"/>
      <c r="BY1619" s="17"/>
      <c r="BZ1619" s="17"/>
      <c r="CA1619" s="17"/>
      <c r="CB1619" s="17"/>
      <c r="CC1619" s="17"/>
      <c r="CD1619" s="17"/>
      <c r="CE1619" s="17"/>
      <c r="CF1619" s="17"/>
      <c r="CG1619" s="17"/>
      <c r="CH1619" s="17"/>
      <c r="CI1619" s="17"/>
      <c r="CJ1619" s="17"/>
      <c r="CK1619" s="17"/>
      <c r="CL1619" s="17"/>
      <c r="CM1619" s="17"/>
      <c r="CN1619" s="17"/>
      <c r="CO1619" s="17"/>
      <c r="CP1619" s="17"/>
      <c r="CQ1619" s="17"/>
      <c r="CR1619" s="17"/>
      <c r="CS1619" s="17"/>
      <c r="CT1619" s="17"/>
      <c r="CU1619" s="17"/>
      <c r="CV1619" s="17"/>
      <c r="CW1619" s="17"/>
      <c r="CX1619" s="17"/>
      <c r="CY1619" s="17"/>
      <c r="CZ1619" s="17"/>
      <c r="DA1619" s="17"/>
      <c r="DB1619" s="17"/>
      <c r="DC1619" s="17"/>
      <c r="DD1619" s="17"/>
      <c r="DE1619" s="17"/>
      <c r="DF1619" s="17"/>
      <c r="DG1619" s="17"/>
      <c r="DH1619" s="17"/>
      <c r="DI1619" s="17"/>
      <c r="DJ1619" s="17"/>
      <c r="DK1619" s="17"/>
      <c r="DL1619" s="17"/>
    </row>
    <row r="1620" spans="1:116" s="49" customFormat="1" ht="30">
      <c r="A1620" s="43" t="s">
        <v>6683</v>
      </c>
      <c r="B1620" s="23">
        <v>1608</v>
      </c>
      <c r="C1620" s="44">
        <v>5752</v>
      </c>
      <c r="D1620" s="44"/>
      <c r="E1620" s="45" t="s">
        <v>6951</v>
      </c>
      <c r="F1620" s="45" t="s">
        <v>6952</v>
      </c>
      <c r="G1620" s="35" t="s">
        <v>6953</v>
      </c>
      <c r="H1620" s="48" t="s">
        <v>6011</v>
      </c>
      <c r="I1620" s="45" t="s">
        <v>106</v>
      </c>
      <c r="J1620" s="45" t="s">
        <v>6955</v>
      </c>
      <c r="K1620" s="46"/>
      <c r="L1620" s="45"/>
      <c r="M1620" s="47">
        <v>30</v>
      </c>
      <c r="N1620" s="45" t="s">
        <v>47</v>
      </c>
      <c r="O1620" s="45" t="s">
        <v>6685</v>
      </c>
      <c r="P1620" s="45" t="s">
        <v>6737</v>
      </c>
      <c r="Q1620" s="45" t="s">
        <v>6961</v>
      </c>
      <c r="R1620" s="29">
        <v>4.8899999999999997</v>
      </c>
      <c r="S1620" s="30"/>
      <c r="T1620" s="31">
        <v>4.5999999999999996</v>
      </c>
      <c r="U1620" s="9">
        <v>4.5999999999999996</v>
      </c>
      <c r="V1620" s="29"/>
      <c r="W1620" s="30"/>
      <c r="X1620" s="30"/>
      <c r="Y1620" s="30">
        <v>3.41</v>
      </c>
      <c r="Z1620" s="30">
        <v>6.36</v>
      </c>
      <c r="AA1620" s="30"/>
      <c r="AB1620" s="30"/>
      <c r="AC1620" s="30"/>
      <c r="AD1620" s="30"/>
      <c r="AE1620" s="32"/>
      <c r="AF1620" s="17"/>
      <c r="AG1620" s="17">
        <v>6.7869999999999999</v>
      </c>
      <c r="AH1620" s="17">
        <v>3.41</v>
      </c>
      <c r="AI1620" s="17"/>
      <c r="AJ1620" s="17"/>
      <c r="AK1620" s="17"/>
      <c r="AL1620" s="17"/>
      <c r="AM1620" s="17">
        <v>4.8899999999999997</v>
      </c>
      <c r="AN1620" s="33">
        <v>4.8899999999999997</v>
      </c>
      <c r="AO1620" s="17" t="s">
        <v>51</v>
      </c>
      <c r="AP1620" s="32" t="s">
        <v>52</v>
      </c>
      <c r="AQ1620" s="17">
        <f>AVERAGE(SMALL(AE1620:AI1620,1),SMALL(AE1620:AI1620,2))</f>
        <v>5.0984999999999996</v>
      </c>
      <c r="AR1620" s="17">
        <f>IF(R1620 &lt;=( AVERAGE(SMALL(AE1620:AI1620,1),SMALL(AE1620:AI1620,2))), R1620, "")</f>
        <v>4.8899999999999997</v>
      </c>
      <c r="AS1620" s="17" t="e">
        <f>AVERAGE(SMALL(AJ1620:AM1620,1),SMALL(AJ1620:AM1620,2))</f>
        <v>#NUM!</v>
      </c>
      <c r="AT1620" s="17">
        <f>T1620*1.075</f>
        <v>4.9449999999999994</v>
      </c>
      <c r="AU1620" s="17">
        <f>U1620*1.075</f>
        <v>4.9449999999999994</v>
      </c>
      <c r="AV1620" s="30">
        <f>MIN(AN1620,AT1620,AU1620)</f>
        <v>4.8899999999999997</v>
      </c>
      <c r="AW1620" s="42" t="s">
        <v>53</v>
      </c>
      <c r="AX1620" s="17" t="s">
        <v>52</v>
      </c>
      <c r="AY1620" s="33">
        <v>4.8899999999999997</v>
      </c>
      <c r="AZ1620" s="34">
        <f>IF(AND(AY1620&gt;0,AY1620&lt;=10),AY1620*0.25,IF(AND(AY1620&gt;10,AY1620&lt;=50),AY1620*0.17,IF(AND(AY1620&gt;10,AY1620&lt;=100),AY1620*0.12,IF(AY1620&gt;100,AY1620*0.1))))</f>
        <v>1.2224999999999999</v>
      </c>
      <c r="BA1620" s="35">
        <f>AZ1620+AY1620</f>
        <v>6.1124999999999998</v>
      </c>
      <c r="BB1620" s="33">
        <f>BA1620+BA1620*0.08</f>
        <v>6.6014999999999997</v>
      </c>
      <c r="BC1620" s="17"/>
      <c r="BD1620" s="17"/>
      <c r="BE1620" s="17"/>
      <c r="BF1620" s="17"/>
      <c r="BG1620" s="17"/>
      <c r="BH1620" s="17"/>
      <c r="BI1620" s="17"/>
      <c r="BJ1620" s="17"/>
      <c r="BK1620" s="17"/>
      <c r="BL1620" s="17"/>
      <c r="BM1620" s="17"/>
      <c r="BN1620" s="17"/>
      <c r="BO1620" s="17"/>
      <c r="BP1620" s="17"/>
      <c r="BQ1620" s="17"/>
      <c r="BR1620" s="17"/>
      <c r="BS1620" s="17"/>
      <c r="BT1620" s="17"/>
      <c r="BU1620" s="17"/>
      <c r="BV1620" s="17"/>
      <c r="BW1620" s="17"/>
      <c r="BX1620" s="17"/>
      <c r="BY1620" s="17"/>
      <c r="BZ1620" s="17"/>
      <c r="CA1620" s="17"/>
      <c r="CB1620" s="17"/>
      <c r="CC1620" s="17"/>
      <c r="CD1620" s="17"/>
      <c r="CE1620" s="17"/>
      <c r="CF1620" s="17"/>
      <c r="CG1620" s="17"/>
      <c r="CH1620" s="17"/>
      <c r="CI1620" s="17"/>
      <c r="CJ1620" s="17"/>
      <c r="CK1620" s="17"/>
      <c r="CL1620" s="17"/>
      <c r="CM1620" s="17"/>
      <c r="CN1620" s="17"/>
      <c r="CO1620" s="17"/>
      <c r="CP1620" s="17"/>
      <c r="CQ1620" s="17"/>
      <c r="CR1620" s="17"/>
      <c r="CS1620" s="17"/>
      <c r="CT1620" s="17"/>
      <c r="CU1620" s="17"/>
      <c r="CV1620" s="17"/>
      <c r="CW1620" s="17"/>
      <c r="CX1620" s="17"/>
      <c r="CY1620" s="17"/>
      <c r="CZ1620" s="17"/>
      <c r="DA1620" s="17"/>
      <c r="DB1620" s="17"/>
      <c r="DC1620" s="17"/>
      <c r="DD1620" s="17"/>
      <c r="DE1620" s="17"/>
      <c r="DF1620" s="17"/>
      <c r="DG1620" s="17"/>
      <c r="DH1620" s="17"/>
      <c r="DI1620" s="17"/>
      <c r="DJ1620" s="17"/>
      <c r="DK1620" s="17"/>
      <c r="DL1620" s="17"/>
    </row>
    <row r="1621" spans="1:116" s="49" customFormat="1" ht="30">
      <c r="A1621" s="43" t="s">
        <v>6683</v>
      </c>
      <c r="B1621" s="23">
        <v>1552</v>
      </c>
      <c r="C1621" s="44">
        <v>153</v>
      </c>
      <c r="D1621" s="44"/>
      <c r="E1621" s="45" t="s">
        <v>6792</v>
      </c>
      <c r="F1621" s="45" t="s">
        <v>3167</v>
      </c>
      <c r="G1621" s="35" t="s">
        <v>3168</v>
      </c>
      <c r="H1621" s="48" t="s">
        <v>207</v>
      </c>
      <c r="I1621" s="45" t="s">
        <v>45</v>
      </c>
      <c r="J1621" s="45" t="s">
        <v>6793</v>
      </c>
      <c r="K1621" s="46"/>
      <c r="L1621" s="45"/>
      <c r="M1621" s="47">
        <v>14</v>
      </c>
      <c r="N1621" s="45" t="s">
        <v>47</v>
      </c>
      <c r="O1621" s="45" t="s">
        <v>6685</v>
      </c>
      <c r="P1621" s="45" t="s">
        <v>609</v>
      </c>
      <c r="Q1621" s="45" t="s">
        <v>6794</v>
      </c>
      <c r="R1621" s="29">
        <v>7.05</v>
      </c>
      <c r="S1621" s="30"/>
      <c r="T1621" s="31">
        <v>4.6500000000000004</v>
      </c>
      <c r="U1621" s="9">
        <v>4.6500000000000004</v>
      </c>
      <c r="V1621" s="29">
        <v>8.86</v>
      </c>
      <c r="W1621" s="30">
        <v>5.33</v>
      </c>
      <c r="X1621" s="30"/>
      <c r="Y1621" s="30"/>
      <c r="Z1621" s="30">
        <v>8.77</v>
      </c>
      <c r="AA1621" s="30"/>
      <c r="AB1621" s="30"/>
      <c r="AC1621" s="30"/>
      <c r="AD1621" s="30"/>
      <c r="AE1621" s="32">
        <v>8.86</v>
      </c>
      <c r="AF1621" s="17"/>
      <c r="AG1621" s="17"/>
      <c r="AH1621" s="17"/>
      <c r="AI1621" s="17"/>
      <c r="AJ1621" s="17"/>
      <c r="AK1621" s="17"/>
      <c r="AL1621" s="17"/>
      <c r="AM1621" s="17"/>
      <c r="AN1621" s="33">
        <v>6.5</v>
      </c>
      <c r="AO1621" s="17"/>
      <c r="AP1621" s="32"/>
      <c r="AQ1621" s="17" t="e">
        <f>AVERAGE(SMALL(AE1621:AI1621,1),SMALL(AE1621:AI1621,2))</f>
        <v>#NUM!</v>
      </c>
      <c r="AR1621" s="17" t="e">
        <f>IF(R1621 &lt;=( AVERAGE(SMALL(AE1621:AI1621,1),SMALL(AE1621:AI1621,2))), R1621, "")</f>
        <v>#NUM!</v>
      </c>
      <c r="AS1621" s="17" t="e">
        <f>AVERAGE(SMALL(AJ1621:AM1621,1),SMALL(AJ1621:AM1621,2))</f>
        <v>#NUM!</v>
      </c>
      <c r="AT1621" s="17">
        <f>T1621*1.075</f>
        <v>4.9987500000000002</v>
      </c>
      <c r="AU1621" s="17">
        <f>U1621*1.075</f>
        <v>4.9987500000000002</v>
      </c>
      <c r="AV1621" s="30">
        <f>MIN(AN1621,AT1621,AU1621)</f>
        <v>4.9987500000000002</v>
      </c>
      <c r="AW1621" s="17" t="s">
        <v>75</v>
      </c>
      <c r="AX1621" s="17" t="s">
        <v>76</v>
      </c>
      <c r="AY1621" s="33">
        <v>4.9980000000000002</v>
      </c>
      <c r="AZ1621" s="34">
        <f>IF(AND(AY1621&gt;0,AY1621&lt;=10),AY1621*0.25,IF(AND(AY1621&gt;10,AY1621&lt;=50),AY1621*0.17,IF(AND(AY1621&gt;10,AY1621&lt;=100),AY1621*0.12,IF(AY1621&gt;100,AY1621*0.1))))</f>
        <v>1.2495000000000001</v>
      </c>
      <c r="BA1621" s="35">
        <f>AZ1621+AY1621</f>
        <v>6.2475000000000005</v>
      </c>
      <c r="BB1621" s="33">
        <f>BA1621+BA1621*0.08</f>
        <v>6.747300000000001</v>
      </c>
      <c r="BC1621" s="17"/>
      <c r="BD1621" s="17"/>
      <c r="BE1621" s="17"/>
      <c r="BF1621" s="17"/>
      <c r="BG1621" s="17"/>
      <c r="BH1621" s="17"/>
      <c r="BI1621" s="17"/>
      <c r="BJ1621" s="17"/>
      <c r="BK1621" s="17"/>
      <c r="BL1621" s="17"/>
      <c r="BM1621" s="17"/>
      <c r="BN1621" s="17"/>
      <c r="BO1621" s="17"/>
      <c r="BP1621" s="17"/>
      <c r="BQ1621" s="17"/>
      <c r="BR1621" s="17"/>
      <c r="BS1621" s="17"/>
      <c r="BT1621" s="17"/>
      <c r="BU1621" s="17"/>
      <c r="BV1621" s="17"/>
      <c r="BW1621" s="17"/>
      <c r="BX1621" s="17"/>
      <c r="BY1621" s="17"/>
      <c r="BZ1621" s="17"/>
      <c r="CA1621" s="17"/>
      <c r="CB1621" s="17"/>
      <c r="CC1621" s="17"/>
      <c r="CD1621" s="17"/>
      <c r="CE1621" s="17"/>
      <c r="CF1621" s="17"/>
      <c r="CG1621" s="17"/>
      <c r="CH1621" s="17"/>
      <c r="CI1621" s="17"/>
      <c r="CJ1621" s="17"/>
      <c r="CK1621" s="17"/>
      <c r="CL1621" s="17"/>
      <c r="CM1621" s="17"/>
      <c r="CN1621" s="17"/>
      <c r="CO1621" s="17"/>
      <c r="CP1621" s="17"/>
      <c r="CQ1621" s="17"/>
      <c r="CR1621" s="17"/>
      <c r="CS1621" s="17"/>
      <c r="CT1621" s="17"/>
      <c r="CU1621" s="17"/>
      <c r="CV1621" s="17"/>
      <c r="CW1621" s="17"/>
      <c r="CX1621" s="17"/>
      <c r="CY1621" s="17"/>
      <c r="CZ1621" s="17"/>
      <c r="DA1621" s="17"/>
      <c r="DB1621" s="17"/>
      <c r="DC1621" s="17"/>
      <c r="DD1621" s="17"/>
      <c r="DE1621" s="17"/>
      <c r="DF1621" s="17"/>
      <c r="DG1621" s="17"/>
      <c r="DH1621" s="17"/>
      <c r="DI1621" s="17"/>
      <c r="DJ1621" s="17"/>
      <c r="DK1621" s="17"/>
      <c r="DL1621" s="17"/>
    </row>
    <row r="1622" spans="1:116" s="49" customFormat="1" ht="30">
      <c r="A1622" s="43" t="s">
        <v>6683</v>
      </c>
      <c r="B1622" s="23">
        <v>1639</v>
      </c>
      <c r="C1622" s="44">
        <v>7075</v>
      </c>
      <c r="D1622" s="44"/>
      <c r="E1622" s="45" t="s">
        <v>7038</v>
      </c>
      <c r="F1622" s="45" t="s">
        <v>7039</v>
      </c>
      <c r="G1622" s="35" t="s">
        <v>7040</v>
      </c>
      <c r="H1622" s="48" t="s">
        <v>207</v>
      </c>
      <c r="I1622" s="45" t="s">
        <v>575</v>
      </c>
      <c r="J1622" s="45" t="s">
        <v>7041</v>
      </c>
      <c r="K1622" s="46"/>
      <c r="L1622" s="45"/>
      <c r="M1622" s="47">
        <v>50</v>
      </c>
      <c r="N1622" s="45" t="s">
        <v>47</v>
      </c>
      <c r="O1622" s="45" t="s">
        <v>6685</v>
      </c>
      <c r="P1622" s="45" t="s">
        <v>7042</v>
      </c>
      <c r="Q1622" s="45" t="s">
        <v>7043</v>
      </c>
      <c r="R1622" s="29">
        <v>6.73</v>
      </c>
      <c r="S1622" s="30"/>
      <c r="T1622" s="31">
        <v>7.17</v>
      </c>
      <c r="U1622" s="9">
        <v>7.17</v>
      </c>
      <c r="V1622" s="29">
        <v>7.7</v>
      </c>
      <c r="W1622" s="30"/>
      <c r="X1622" s="30"/>
      <c r="Y1622" s="30"/>
      <c r="Z1622" s="30">
        <v>5.75</v>
      </c>
      <c r="AA1622" s="30"/>
      <c r="AB1622" s="30"/>
      <c r="AC1622" s="30"/>
      <c r="AD1622" s="30"/>
      <c r="AE1622" s="32">
        <v>7.7</v>
      </c>
      <c r="AF1622" s="17">
        <v>6.85</v>
      </c>
      <c r="AG1622" s="17">
        <v>4.34</v>
      </c>
      <c r="AH1622" s="17"/>
      <c r="AI1622" s="17">
        <v>5.75</v>
      </c>
      <c r="AJ1622" s="17">
        <v>7.7</v>
      </c>
      <c r="AK1622" s="17"/>
      <c r="AL1622" s="17"/>
      <c r="AM1622" s="17"/>
      <c r="AN1622" s="33">
        <v>5.0449999999999999</v>
      </c>
      <c r="AO1622" s="17" t="s">
        <v>213</v>
      </c>
      <c r="AP1622" s="32" t="s">
        <v>214</v>
      </c>
      <c r="AQ1622" s="17">
        <f>AVERAGE(SMALL(AE1622:AI1622,1),SMALL(AE1622:AI1622,2))</f>
        <v>5.0449999999999999</v>
      </c>
      <c r="AR1622" s="17" t="str">
        <f>IF(R1622 &lt;=( AVERAGE(SMALL(AE1622:AI1622,1),SMALL(AE1622:AI1622,2))), R1622, "")</f>
        <v/>
      </c>
      <c r="AS1622" s="17" t="e">
        <f>AVERAGE(SMALL(AJ1622:AM1622,1),SMALL(AJ1622:AM1622,2))</f>
        <v>#NUM!</v>
      </c>
      <c r="AT1622" s="17">
        <f>T1622*1.075</f>
        <v>7.7077499999999999</v>
      </c>
      <c r="AU1622" s="17">
        <f>U1622*1.075</f>
        <v>7.7077499999999999</v>
      </c>
      <c r="AV1622" s="30">
        <f>MIN(AN1622,AT1622,AU1622)</f>
        <v>5.0449999999999999</v>
      </c>
      <c r="AW1622" s="42" t="s">
        <v>53</v>
      </c>
      <c r="AX1622" s="17" t="s">
        <v>52</v>
      </c>
      <c r="AY1622" s="33">
        <v>5.05</v>
      </c>
      <c r="AZ1622" s="34">
        <f>IF(AND(AY1622&gt;0,AY1622&lt;=10),AY1622*0.25,IF(AND(AY1622&gt;10,AY1622&lt;=50),AY1622*0.17,IF(AND(AY1622&gt;10,AY1622&lt;=100),AY1622*0.12,IF(AY1622&gt;100,AY1622*0.1))))</f>
        <v>1.2625</v>
      </c>
      <c r="BA1622" s="35">
        <f>AZ1622+AY1622</f>
        <v>6.3125</v>
      </c>
      <c r="BB1622" s="33">
        <f>BA1622+BA1622*0.08</f>
        <v>6.8174999999999999</v>
      </c>
      <c r="BC1622" s="17"/>
      <c r="BD1622" s="17"/>
      <c r="BE1622" s="17"/>
      <c r="BF1622" s="17"/>
      <c r="BG1622" s="17"/>
      <c r="BH1622" s="17"/>
      <c r="BI1622" s="17"/>
      <c r="BJ1622" s="17"/>
      <c r="BK1622" s="17"/>
      <c r="BL1622" s="17"/>
      <c r="BM1622" s="17"/>
      <c r="BN1622" s="17"/>
      <c r="BO1622" s="17"/>
      <c r="BP1622" s="17"/>
      <c r="BQ1622" s="17"/>
      <c r="BR1622" s="17"/>
      <c r="BS1622" s="17"/>
      <c r="BT1622" s="17"/>
      <c r="BU1622" s="17"/>
      <c r="BV1622" s="17"/>
      <c r="BW1622" s="17"/>
      <c r="BX1622" s="17"/>
      <c r="BY1622" s="17"/>
      <c r="BZ1622" s="17"/>
      <c r="CA1622" s="17"/>
      <c r="CB1622" s="17"/>
      <c r="CC1622" s="17"/>
      <c r="CD1622" s="17"/>
      <c r="CE1622" s="17"/>
      <c r="CF1622" s="17"/>
      <c r="CG1622" s="17"/>
      <c r="CH1622" s="17"/>
      <c r="CI1622" s="17"/>
      <c r="CJ1622" s="17"/>
      <c r="CK1622" s="17"/>
      <c r="CL1622" s="17"/>
      <c r="CM1622" s="17"/>
      <c r="CN1622" s="17"/>
      <c r="CO1622" s="17"/>
      <c r="CP1622" s="17"/>
      <c r="CQ1622" s="17"/>
      <c r="CR1622" s="17"/>
      <c r="CS1622" s="17"/>
      <c r="CT1622" s="17"/>
      <c r="CU1622" s="17"/>
      <c r="CV1622" s="17"/>
      <c r="CW1622" s="17"/>
      <c r="CX1622" s="17"/>
      <c r="CY1622" s="17"/>
      <c r="CZ1622" s="17"/>
      <c r="DA1622" s="17"/>
      <c r="DB1622" s="17"/>
      <c r="DC1622" s="17"/>
      <c r="DD1622" s="17"/>
      <c r="DE1622" s="17"/>
      <c r="DF1622" s="17"/>
      <c r="DG1622" s="17"/>
      <c r="DH1622" s="17"/>
      <c r="DI1622" s="17"/>
      <c r="DJ1622" s="17"/>
      <c r="DK1622" s="17"/>
      <c r="DL1622" s="17"/>
    </row>
    <row r="1623" spans="1:116" s="49" customFormat="1" ht="30">
      <c r="A1623" s="43" t="s">
        <v>6683</v>
      </c>
      <c r="B1623" s="23">
        <v>1602</v>
      </c>
      <c r="C1623" s="44">
        <v>2390</v>
      </c>
      <c r="D1623" s="44"/>
      <c r="E1623" s="45" t="s">
        <v>6940</v>
      </c>
      <c r="F1623" s="45" t="s">
        <v>6937</v>
      </c>
      <c r="G1623" s="35" t="s">
        <v>3401</v>
      </c>
      <c r="H1623" s="48" t="s">
        <v>6941</v>
      </c>
      <c r="I1623" s="45" t="s">
        <v>106</v>
      </c>
      <c r="J1623" s="45" t="s">
        <v>2100</v>
      </c>
      <c r="K1623" s="46"/>
      <c r="L1623" s="45"/>
      <c r="M1623" s="47">
        <v>30</v>
      </c>
      <c r="N1623" s="45" t="s">
        <v>47</v>
      </c>
      <c r="O1623" s="45" t="s">
        <v>6685</v>
      </c>
      <c r="P1623" s="45" t="s">
        <v>6942</v>
      </c>
      <c r="Q1623" s="45" t="s">
        <v>6943</v>
      </c>
      <c r="R1623" s="29">
        <v>7.44</v>
      </c>
      <c r="S1623" s="30"/>
      <c r="T1623" s="31">
        <v>5.5</v>
      </c>
      <c r="U1623" s="9">
        <v>5.5</v>
      </c>
      <c r="V1623" s="29"/>
      <c r="W1623" s="30"/>
      <c r="X1623" s="30"/>
      <c r="Y1623" s="30"/>
      <c r="Z1623" s="30"/>
      <c r="AA1623" s="30"/>
      <c r="AB1623" s="30"/>
      <c r="AC1623" s="30"/>
      <c r="AD1623" s="30"/>
      <c r="AE1623" s="32"/>
      <c r="AF1623" s="17"/>
      <c r="AG1623" s="17">
        <v>6.6130000000000004</v>
      </c>
      <c r="AH1623" s="17">
        <v>3.61</v>
      </c>
      <c r="AI1623" s="17"/>
      <c r="AJ1623" s="17"/>
      <c r="AK1623" s="17"/>
      <c r="AL1623" s="17"/>
      <c r="AM1623" s="17"/>
      <c r="AN1623" s="33">
        <v>5.1115000000000004</v>
      </c>
      <c r="AO1623" s="17" t="s">
        <v>213</v>
      </c>
      <c r="AP1623" s="32" t="s">
        <v>214</v>
      </c>
      <c r="AQ1623" s="17">
        <f>AVERAGE(SMALL(AE1623:AI1623,1),SMALL(AE1623:AI1623,2))</f>
        <v>5.1115000000000004</v>
      </c>
      <c r="AR1623" s="17" t="str">
        <f>IF(R1623 &lt;=( AVERAGE(SMALL(AE1623:AI1623,1),SMALL(AE1623:AI1623,2))), R1623, "")</f>
        <v/>
      </c>
      <c r="AS1623" s="17" t="e">
        <f>AVERAGE(SMALL(AJ1623:AM1623,1),SMALL(AJ1623:AM1623,2))</f>
        <v>#NUM!</v>
      </c>
      <c r="AT1623" s="17">
        <f>T1623*1.075</f>
        <v>5.9124999999999996</v>
      </c>
      <c r="AU1623" s="17">
        <f>U1623*1.075</f>
        <v>5.9124999999999996</v>
      </c>
      <c r="AV1623" s="30">
        <f>MIN(AN1623,AT1623,AU1623)</f>
        <v>5.1115000000000004</v>
      </c>
      <c r="AW1623" s="17" t="s">
        <v>215</v>
      </c>
      <c r="AX1623" s="17" t="s">
        <v>214</v>
      </c>
      <c r="AY1623" s="33">
        <v>5.1109999999999998</v>
      </c>
      <c r="AZ1623" s="34">
        <f>IF(AND(AY1623&gt;0,AY1623&lt;=10),AY1623*0.25,IF(AND(AY1623&gt;10,AY1623&lt;=50),AY1623*0.17,IF(AND(AY1623&gt;10,AY1623&lt;=100),AY1623*0.12,IF(AY1623&gt;100,AY1623*0.1))))</f>
        <v>1.2777499999999999</v>
      </c>
      <c r="BA1623" s="35">
        <f>AZ1623+AY1623</f>
        <v>6.3887499999999999</v>
      </c>
      <c r="BB1623" s="33">
        <f>BA1623+BA1623*0.08</f>
        <v>6.8998499999999998</v>
      </c>
      <c r="BC1623" s="17"/>
      <c r="BD1623" s="17"/>
      <c r="BE1623" s="17"/>
      <c r="BF1623" s="17"/>
      <c r="BG1623" s="17"/>
      <c r="BH1623" s="17"/>
      <c r="BI1623" s="17"/>
      <c r="BJ1623" s="17"/>
      <c r="BK1623" s="17"/>
      <c r="BL1623" s="17"/>
      <c r="BM1623" s="17"/>
      <c r="BN1623" s="17"/>
      <c r="BO1623" s="17"/>
      <c r="BP1623" s="17"/>
      <c r="BQ1623" s="17"/>
      <c r="BR1623" s="17"/>
      <c r="BS1623" s="17"/>
      <c r="BT1623" s="17"/>
      <c r="BU1623" s="17"/>
      <c r="BV1623" s="17"/>
      <c r="BW1623" s="17"/>
      <c r="BX1623" s="17"/>
      <c r="BY1623" s="17"/>
      <c r="BZ1623" s="17"/>
      <c r="CA1623" s="17"/>
      <c r="CB1623" s="17"/>
      <c r="CC1623" s="17"/>
      <c r="CD1623" s="17"/>
      <c r="CE1623" s="17"/>
      <c r="CF1623" s="17"/>
      <c r="CG1623" s="17"/>
      <c r="CH1623" s="17"/>
      <c r="CI1623" s="17"/>
      <c r="CJ1623" s="17"/>
      <c r="CK1623" s="17"/>
      <c r="CL1623" s="17"/>
      <c r="CM1623" s="17"/>
      <c r="CN1623" s="17"/>
      <c r="CO1623" s="17"/>
      <c r="CP1623" s="17"/>
      <c r="CQ1623" s="17"/>
      <c r="CR1623" s="17"/>
      <c r="CS1623" s="17"/>
      <c r="CT1623" s="17"/>
      <c r="CU1623" s="17"/>
      <c r="CV1623" s="17"/>
      <c r="CW1623" s="17"/>
      <c r="CX1623" s="17"/>
      <c r="CY1623" s="17"/>
      <c r="CZ1623" s="17"/>
      <c r="DA1623" s="17"/>
      <c r="DB1623" s="17"/>
      <c r="DC1623" s="17"/>
      <c r="DD1623" s="17"/>
      <c r="DE1623" s="17"/>
      <c r="DF1623" s="17"/>
      <c r="DG1623" s="17"/>
      <c r="DH1623" s="17"/>
      <c r="DI1623" s="17"/>
      <c r="DJ1623" s="17"/>
      <c r="DK1623" s="17"/>
      <c r="DL1623" s="17"/>
    </row>
    <row r="1624" spans="1:116" s="49" customFormat="1" ht="30">
      <c r="A1624" s="43" t="s">
        <v>6683</v>
      </c>
      <c r="B1624" s="23">
        <v>1607</v>
      </c>
      <c r="C1624" s="44">
        <v>5750</v>
      </c>
      <c r="D1624" s="44"/>
      <c r="E1624" s="45" t="s">
        <v>6951</v>
      </c>
      <c r="F1624" s="45" t="s">
        <v>6952</v>
      </c>
      <c r="G1624" s="35" t="s">
        <v>6953</v>
      </c>
      <c r="H1624" s="48" t="s">
        <v>6959</v>
      </c>
      <c r="I1624" s="45" t="s">
        <v>106</v>
      </c>
      <c r="J1624" s="45" t="s">
        <v>6955</v>
      </c>
      <c r="K1624" s="46"/>
      <c r="L1624" s="45"/>
      <c r="M1624" s="47">
        <v>30</v>
      </c>
      <c r="N1624" s="45" t="s">
        <v>47</v>
      </c>
      <c r="O1624" s="45" t="s">
        <v>6685</v>
      </c>
      <c r="P1624" s="45" t="s">
        <v>6737</v>
      </c>
      <c r="Q1624" s="45" t="s">
        <v>6960</v>
      </c>
      <c r="R1624" s="29">
        <v>5.46</v>
      </c>
      <c r="S1624" s="30"/>
      <c r="T1624" s="31">
        <v>4.92</v>
      </c>
      <c r="U1624" s="9">
        <v>4.92</v>
      </c>
      <c r="V1624" s="29"/>
      <c r="W1624" s="30"/>
      <c r="X1624" s="30"/>
      <c r="Y1624" s="30">
        <v>3.9</v>
      </c>
      <c r="Z1624" s="30">
        <v>7.02</v>
      </c>
      <c r="AA1624" s="30"/>
      <c r="AB1624" s="30"/>
      <c r="AC1624" s="30"/>
      <c r="AD1624" s="30"/>
      <c r="AE1624" s="32"/>
      <c r="AF1624" s="17"/>
      <c r="AG1624" s="17">
        <v>7.0289999999999999</v>
      </c>
      <c r="AH1624" s="17">
        <v>3.9</v>
      </c>
      <c r="AI1624" s="17"/>
      <c r="AJ1624" s="17"/>
      <c r="AK1624" s="17"/>
      <c r="AL1624" s="17"/>
      <c r="AM1624" s="17"/>
      <c r="AN1624" s="33">
        <v>5.46</v>
      </c>
      <c r="AO1624" s="17" t="s">
        <v>51</v>
      </c>
      <c r="AP1624" s="32" t="s">
        <v>52</v>
      </c>
      <c r="AQ1624" s="17">
        <f>AVERAGE(SMALL(AE1624:AI1624,1),SMALL(AE1624:AI1624,2))</f>
        <v>5.4645000000000001</v>
      </c>
      <c r="AR1624" s="17">
        <f>IF(R1624 &lt;=( AVERAGE(SMALL(AE1624:AI1624,1),SMALL(AE1624:AI1624,2))), R1624, "")</f>
        <v>5.46</v>
      </c>
      <c r="AS1624" s="17" t="e">
        <f>AVERAGE(SMALL(AJ1624:AM1624,1),SMALL(AJ1624:AM1624,2))</f>
        <v>#NUM!</v>
      </c>
      <c r="AT1624" s="17">
        <f>T1624*1.075</f>
        <v>5.2889999999999997</v>
      </c>
      <c r="AU1624" s="17">
        <f>U1624*1.075</f>
        <v>5.2889999999999997</v>
      </c>
      <c r="AV1624" s="30">
        <f>MIN(AN1624,AT1624,AU1624)</f>
        <v>5.2889999999999997</v>
      </c>
      <c r="AW1624" s="17" t="s">
        <v>75</v>
      </c>
      <c r="AX1624" s="17" t="s">
        <v>76</v>
      </c>
      <c r="AY1624" s="33">
        <v>5.29</v>
      </c>
      <c r="AZ1624" s="34">
        <f>IF(AND(AY1624&gt;0,AY1624&lt;=10),AY1624*0.25,IF(AND(AY1624&gt;10,AY1624&lt;=50),AY1624*0.17,IF(AND(AY1624&gt;10,AY1624&lt;=100),AY1624*0.12,IF(AY1624&gt;100,AY1624*0.1))))</f>
        <v>1.3225</v>
      </c>
      <c r="BA1624" s="35">
        <f>AZ1624+AY1624</f>
        <v>6.6124999999999998</v>
      </c>
      <c r="BB1624" s="33">
        <f>BA1624+BA1624*0.08</f>
        <v>7.1414999999999997</v>
      </c>
      <c r="BC1624" s="17"/>
      <c r="BD1624" s="17"/>
      <c r="BE1624" s="17"/>
      <c r="BF1624" s="17"/>
      <c r="BG1624" s="17"/>
      <c r="BH1624" s="17"/>
      <c r="BI1624" s="17"/>
      <c r="BJ1624" s="17"/>
      <c r="BK1624" s="17"/>
      <c r="BL1624" s="17"/>
      <c r="BM1624" s="17"/>
      <c r="BN1624" s="17"/>
      <c r="BO1624" s="17"/>
      <c r="BP1624" s="17"/>
      <c r="BQ1624" s="17"/>
      <c r="BR1624" s="17"/>
      <c r="BS1624" s="17"/>
      <c r="BT1624" s="17"/>
      <c r="BU1624" s="17"/>
      <c r="BV1624" s="17"/>
      <c r="BW1624" s="17"/>
      <c r="BX1624" s="17"/>
      <c r="BY1624" s="17"/>
      <c r="BZ1624" s="17"/>
      <c r="CA1624" s="17"/>
      <c r="CB1624" s="17"/>
      <c r="CC1624" s="17"/>
      <c r="CD1624" s="17"/>
      <c r="CE1624" s="17"/>
      <c r="CF1624" s="17"/>
      <c r="CG1624" s="17"/>
      <c r="CH1624" s="17"/>
      <c r="CI1624" s="17"/>
      <c r="CJ1624" s="17"/>
      <c r="CK1624" s="17"/>
      <c r="CL1624" s="17"/>
      <c r="CM1624" s="17"/>
      <c r="CN1624" s="17"/>
      <c r="CO1624" s="17"/>
      <c r="CP1624" s="17"/>
      <c r="CQ1624" s="17"/>
      <c r="CR1624" s="17"/>
      <c r="CS1624" s="17"/>
      <c r="CT1624" s="17"/>
      <c r="CU1624" s="17"/>
      <c r="CV1624" s="17"/>
      <c r="CW1624" s="17"/>
      <c r="CX1624" s="17"/>
      <c r="CY1624" s="17"/>
      <c r="CZ1624" s="17"/>
      <c r="DA1624" s="17"/>
      <c r="DB1624" s="17"/>
      <c r="DC1624" s="17"/>
      <c r="DD1624" s="17"/>
      <c r="DE1624" s="17"/>
      <c r="DF1624" s="17"/>
      <c r="DG1624" s="17"/>
      <c r="DH1624" s="17"/>
      <c r="DI1624" s="17"/>
      <c r="DJ1624" s="17"/>
      <c r="DK1624" s="17"/>
      <c r="DL1624" s="17"/>
    </row>
    <row r="1625" spans="1:116" s="49" customFormat="1" ht="30">
      <c r="A1625" s="43" t="s">
        <v>6683</v>
      </c>
      <c r="B1625" s="23">
        <v>1558</v>
      </c>
      <c r="C1625" s="44">
        <v>6976</v>
      </c>
      <c r="D1625" s="44"/>
      <c r="E1625" s="45" t="s">
        <v>6812</v>
      </c>
      <c r="F1625" s="45" t="s">
        <v>4262</v>
      </c>
      <c r="G1625" s="35" t="s">
        <v>2809</v>
      </c>
      <c r="H1625" s="48" t="s">
        <v>2814</v>
      </c>
      <c r="I1625" s="45" t="s">
        <v>2003</v>
      </c>
      <c r="J1625" s="45" t="s">
        <v>6813</v>
      </c>
      <c r="K1625" s="46">
        <v>2</v>
      </c>
      <c r="L1625" s="45" t="s">
        <v>83</v>
      </c>
      <c r="M1625" s="47">
        <v>5</v>
      </c>
      <c r="N1625" s="45" t="s">
        <v>47</v>
      </c>
      <c r="O1625" s="45" t="s">
        <v>6685</v>
      </c>
      <c r="P1625" s="45" t="s">
        <v>6737</v>
      </c>
      <c r="Q1625" s="45" t="s">
        <v>6814</v>
      </c>
      <c r="R1625" s="29">
        <v>5.5</v>
      </c>
      <c r="S1625" s="30"/>
      <c r="T1625" s="31">
        <v>5</v>
      </c>
      <c r="U1625" s="9">
        <v>5</v>
      </c>
      <c r="V1625" s="29"/>
      <c r="W1625" s="30"/>
      <c r="X1625" s="30"/>
      <c r="Y1625" s="30"/>
      <c r="Z1625" s="30"/>
      <c r="AA1625" s="30"/>
      <c r="AB1625" s="30"/>
      <c r="AC1625" s="30"/>
      <c r="AD1625" s="30"/>
      <c r="AE1625" s="32"/>
      <c r="AF1625" s="17"/>
      <c r="AG1625" s="17"/>
      <c r="AH1625" s="17"/>
      <c r="AI1625" s="17"/>
      <c r="AJ1625" s="17"/>
      <c r="AK1625" s="17"/>
      <c r="AL1625" s="17"/>
      <c r="AM1625" s="17"/>
      <c r="AN1625" s="33">
        <v>5.5</v>
      </c>
      <c r="AO1625" s="17" t="s">
        <v>51</v>
      </c>
      <c r="AP1625" s="32" t="s">
        <v>52</v>
      </c>
      <c r="AQ1625" s="17" t="e">
        <f>AVERAGE(SMALL(AE1625:AI1625,1),SMALL(AE1625:AI1625,2))</f>
        <v>#NUM!</v>
      </c>
      <c r="AR1625" s="17" t="e">
        <f>IF(R1625 &lt;=( AVERAGE(SMALL(AE1625:AI1625,1),SMALL(AE1625:AI1625,2))), R1625, "")</f>
        <v>#NUM!</v>
      </c>
      <c r="AS1625" s="17" t="e">
        <f>AVERAGE(SMALL(AJ1625:AM1625,1),SMALL(AJ1625:AM1625,2))</f>
        <v>#NUM!</v>
      </c>
      <c r="AT1625" s="17">
        <f>T1625*1.075</f>
        <v>5.375</v>
      </c>
      <c r="AU1625" s="17">
        <f>U1625*1.075</f>
        <v>5.375</v>
      </c>
      <c r="AV1625" s="30">
        <f>MIN(AN1625,AT1625,AU1625)</f>
        <v>5.375</v>
      </c>
      <c r="AW1625" s="17" t="s">
        <v>75</v>
      </c>
      <c r="AX1625" s="17" t="s">
        <v>76</v>
      </c>
      <c r="AY1625" s="33">
        <v>5.375</v>
      </c>
      <c r="AZ1625" s="34">
        <f>IF(AND(AY1625&gt;0,AY1625&lt;=10),AY1625*0.25,IF(AND(AY1625&gt;10,AY1625&lt;=50),AY1625*0.17,IF(AND(AY1625&gt;10,AY1625&lt;=100),AY1625*0.12,IF(AY1625&gt;100,AY1625*0.1))))</f>
        <v>1.34375</v>
      </c>
      <c r="BA1625" s="35">
        <f>AZ1625+AY1625</f>
        <v>6.71875</v>
      </c>
      <c r="BB1625" s="33">
        <f>BA1625+BA1625*0.08</f>
        <v>7.2562499999999996</v>
      </c>
      <c r="BC1625" s="17"/>
      <c r="BD1625" s="17"/>
      <c r="BE1625" s="17"/>
      <c r="BF1625" s="17"/>
      <c r="BG1625" s="17"/>
      <c r="BH1625" s="17"/>
      <c r="BI1625" s="17"/>
      <c r="BJ1625" s="17"/>
      <c r="BK1625" s="17"/>
      <c r="BL1625" s="17"/>
      <c r="BM1625" s="17"/>
      <c r="BN1625" s="17"/>
      <c r="BO1625" s="17"/>
      <c r="BP1625" s="17"/>
      <c r="BQ1625" s="17"/>
      <c r="BR1625" s="17"/>
      <c r="BS1625" s="17"/>
      <c r="BT1625" s="17"/>
      <c r="BU1625" s="17"/>
      <c r="BV1625" s="17"/>
      <c r="BW1625" s="17"/>
      <c r="BX1625" s="17"/>
      <c r="BY1625" s="17"/>
      <c r="BZ1625" s="17"/>
      <c r="CA1625" s="17"/>
      <c r="CB1625" s="17"/>
      <c r="CC1625" s="17"/>
      <c r="CD1625" s="17"/>
      <c r="CE1625" s="17"/>
      <c r="CF1625" s="17"/>
      <c r="CG1625" s="17"/>
      <c r="CH1625" s="17"/>
      <c r="CI1625" s="17"/>
      <c r="CJ1625" s="17"/>
      <c r="CK1625" s="17"/>
      <c r="CL1625" s="17"/>
      <c r="CM1625" s="17"/>
      <c r="CN1625" s="17"/>
      <c r="CO1625" s="17"/>
      <c r="CP1625" s="17"/>
      <c r="CQ1625" s="17"/>
      <c r="CR1625" s="17"/>
      <c r="CS1625" s="17"/>
      <c r="CT1625" s="17"/>
      <c r="CU1625" s="17"/>
      <c r="CV1625" s="17"/>
      <c r="CW1625" s="17"/>
      <c r="CX1625" s="17"/>
      <c r="CY1625" s="17"/>
      <c r="CZ1625" s="17"/>
      <c r="DA1625" s="17"/>
      <c r="DB1625" s="17"/>
      <c r="DC1625" s="17"/>
      <c r="DD1625" s="17"/>
      <c r="DE1625" s="17"/>
      <c r="DF1625" s="17"/>
      <c r="DG1625" s="17"/>
      <c r="DH1625" s="17"/>
      <c r="DI1625" s="17"/>
      <c r="DJ1625" s="17"/>
      <c r="DK1625" s="17"/>
      <c r="DL1625" s="17"/>
    </row>
    <row r="1626" spans="1:116" s="49" customFormat="1" ht="30">
      <c r="A1626" s="43" t="s">
        <v>6683</v>
      </c>
      <c r="B1626" s="23">
        <v>1593</v>
      </c>
      <c r="C1626" s="44">
        <v>6991</v>
      </c>
      <c r="D1626" s="44"/>
      <c r="E1626" s="45" t="s">
        <v>6913</v>
      </c>
      <c r="F1626" s="45" t="s">
        <v>6914</v>
      </c>
      <c r="G1626" s="35" t="s">
        <v>2940</v>
      </c>
      <c r="H1626" s="48" t="s">
        <v>305</v>
      </c>
      <c r="I1626" s="45" t="s">
        <v>106</v>
      </c>
      <c r="J1626" s="45" t="s">
        <v>1773</v>
      </c>
      <c r="K1626" s="46"/>
      <c r="L1626" s="45"/>
      <c r="M1626" s="47">
        <v>28</v>
      </c>
      <c r="N1626" s="45" t="s">
        <v>47</v>
      </c>
      <c r="O1626" s="45" t="s">
        <v>6685</v>
      </c>
      <c r="P1626" s="45" t="s">
        <v>6917</v>
      </c>
      <c r="Q1626" s="45" t="s">
        <v>6918</v>
      </c>
      <c r="R1626" s="29">
        <v>7.72</v>
      </c>
      <c r="S1626" s="30"/>
      <c r="T1626" s="31">
        <v>5.15</v>
      </c>
      <c r="U1626" s="9">
        <v>5.15</v>
      </c>
      <c r="V1626" s="29">
        <v>10.35</v>
      </c>
      <c r="W1626" s="30"/>
      <c r="X1626" s="30">
        <v>8.7799999999999994</v>
      </c>
      <c r="Y1626" s="30">
        <v>6.66</v>
      </c>
      <c r="Z1626" s="30"/>
      <c r="AA1626" s="30"/>
      <c r="AB1626" s="30"/>
      <c r="AC1626" s="30"/>
      <c r="AD1626" s="30"/>
      <c r="AE1626" s="32">
        <v>10.35</v>
      </c>
      <c r="AF1626" s="17"/>
      <c r="AG1626" s="17">
        <v>8.7469999999999999</v>
      </c>
      <c r="AH1626" s="17">
        <v>6.66</v>
      </c>
      <c r="AI1626" s="17"/>
      <c r="AJ1626" s="17"/>
      <c r="AK1626" s="17"/>
      <c r="AL1626" s="17"/>
      <c r="AM1626" s="17"/>
      <c r="AN1626" s="33">
        <v>7.7030000000000003</v>
      </c>
      <c r="AO1626" s="17" t="s">
        <v>213</v>
      </c>
      <c r="AP1626" s="32" t="s">
        <v>214</v>
      </c>
      <c r="AQ1626" s="17">
        <f>AVERAGE(SMALL(AE1626:AI1626,1),SMALL(AE1626:AI1626,2))</f>
        <v>7.7035</v>
      </c>
      <c r="AR1626" s="17" t="str">
        <f>IF(R1626 &lt;=( AVERAGE(SMALL(AE1626:AI1626,1),SMALL(AE1626:AI1626,2))), R1626, "")</f>
        <v/>
      </c>
      <c r="AS1626" s="17" t="e">
        <f>AVERAGE(SMALL(AJ1626:AM1626,1),SMALL(AJ1626:AM1626,2))</f>
        <v>#NUM!</v>
      </c>
      <c r="AT1626" s="17">
        <f>T1626*1.075</f>
        <v>5.5362499999999999</v>
      </c>
      <c r="AU1626" s="17">
        <f>U1626*1.075</f>
        <v>5.5362499999999999</v>
      </c>
      <c r="AV1626" s="30">
        <f>MIN(AN1626,AT1626,AU1626)</f>
        <v>5.5362499999999999</v>
      </c>
      <c r="AW1626" s="17" t="s">
        <v>75</v>
      </c>
      <c r="AX1626" s="17" t="s">
        <v>76</v>
      </c>
      <c r="AY1626" s="33">
        <v>5.5359999999999996</v>
      </c>
      <c r="AZ1626" s="34">
        <f>IF(AND(AY1626&gt;0,AY1626&lt;=10),AY1626*0.25,IF(AND(AY1626&gt;10,AY1626&lt;=50),AY1626*0.17,IF(AND(AY1626&gt;10,AY1626&lt;=100),AY1626*0.12,IF(AY1626&gt;100,AY1626*0.1))))</f>
        <v>1.3839999999999999</v>
      </c>
      <c r="BA1626" s="35">
        <f>AZ1626+AY1626</f>
        <v>6.92</v>
      </c>
      <c r="BB1626" s="33">
        <f>BA1626+BA1626*0.08</f>
        <v>7.4736000000000002</v>
      </c>
      <c r="BC1626" s="17"/>
      <c r="BD1626" s="17"/>
      <c r="BE1626" s="17"/>
      <c r="BF1626" s="17"/>
      <c r="BG1626" s="17"/>
      <c r="BH1626" s="17"/>
      <c r="BI1626" s="17"/>
      <c r="BJ1626" s="17"/>
      <c r="BK1626" s="17"/>
      <c r="BL1626" s="17"/>
      <c r="BM1626" s="17"/>
      <c r="BN1626" s="17"/>
      <c r="BO1626" s="17"/>
      <c r="BP1626" s="17"/>
      <c r="BQ1626" s="17"/>
      <c r="BR1626" s="17"/>
      <c r="BS1626" s="17"/>
      <c r="BT1626" s="17"/>
      <c r="BU1626" s="17"/>
      <c r="BV1626" s="17"/>
      <c r="BW1626" s="17"/>
      <c r="BX1626" s="17"/>
      <c r="BY1626" s="17"/>
      <c r="BZ1626" s="17"/>
      <c r="CA1626" s="17"/>
      <c r="CB1626" s="17"/>
      <c r="CC1626" s="17"/>
      <c r="CD1626" s="17"/>
      <c r="CE1626" s="17"/>
      <c r="CF1626" s="17"/>
      <c r="CG1626" s="17"/>
      <c r="CH1626" s="17"/>
      <c r="CI1626" s="17"/>
      <c r="CJ1626" s="17"/>
      <c r="CK1626" s="17"/>
      <c r="CL1626" s="17"/>
      <c r="CM1626" s="17"/>
      <c r="CN1626" s="17"/>
      <c r="CO1626" s="17"/>
      <c r="CP1626" s="17"/>
      <c r="CQ1626" s="17"/>
      <c r="CR1626" s="17"/>
      <c r="CS1626" s="17"/>
      <c r="CT1626" s="17"/>
      <c r="CU1626" s="17"/>
      <c r="CV1626" s="17"/>
      <c r="CW1626" s="17"/>
      <c r="CX1626" s="17"/>
      <c r="CY1626" s="17"/>
      <c r="CZ1626" s="17"/>
      <c r="DA1626" s="17"/>
      <c r="DB1626" s="17"/>
      <c r="DC1626" s="17"/>
      <c r="DD1626" s="17"/>
      <c r="DE1626" s="17"/>
      <c r="DF1626" s="17"/>
      <c r="DG1626" s="17"/>
      <c r="DH1626" s="17"/>
      <c r="DI1626" s="17"/>
      <c r="DJ1626" s="17"/>
      <c r="DK1626" s="17"/>
      <c r="DL1626" s="17"/>
    </row>
    <row r="1627" spans="1:116" s="49" customFormat="1" ht="45">
      <c r="A1627" s="43" t="s">
        <v>6683</v>
      </c>
      <c r="B1627" s="23">
        <v>1553</v>
      </c>
      <c r="C1627" s="44">
        <v>6990</v>
      </c>
      <c r="D1627" s="44"/>
      <c r="E1627" s="45" t="s">
        <v>6795</v>
      </c>
      <c r="F1627" s="45" t="s">
        <v>835</v>
      </c>
      <c r="G1627" s="35" t="s">
        <v>836</v>
      </c>
      <c r="H1627" s="48" t="s">
        <v>837</v>
      </c>
      <c r="I1627" s="45" t="s">
        <v>45</v>
      </c>
      <c r="J1627" s="45" t="s">
        <v>6796</v>
      </c>
      <c r="K1627" s="46"/>
      <c r="L1627" s="45"/>
      <c r="M1627" s="47">
        <v>28</v>
      </c>
      <c r="N1627" s="45" t="s">
        <v>47</v>
      </c>
      <c r="O1627" s="45" t="s">
        <v>6685</v>
      </c>
      <c r="P1627" s="45" t="s">
        <v>6797</v>
      </c>
      <c r="Q1627" s="45" t="s">
        <v>6798</v>
      </c>
      <c r="R1627" s="29">
        <v>7.75</v>
      </c>
      <c r="S1627" s="30"/>
      <c r="T1627" s="31">
        <v>5.7</v>
      </c>
      <c r="U1627" s="9">
        <v>5.7</v>
      </c>
      <c r="V1627" s="29"/>
      <c r="W1627" s="30"/>
      <c r="X1627" s="30"/>
      <c r="Y1627" s="30"/>
      <c r="Z1627" s="30"/>
      <c r="AA1627" s="30"/>
      <c r="AB1627" s="30"/>
      <c r="AC1627" s="30"/>
      <c r="AD1627" s="30"/>
      <c r="AE1627" s="32"/>
      <c r="AF1627" s="17">
        <v>4.7759999999999998</v>
      </c>
      <c r="AG1627" s="17">
        <v>6.3220000000000001</v>
      </c>
      <c r="AH1627" s="17"/>
      <c r="AI1627" s="17"/>
      <c r="AJ1627" s="17"/>
      <c r="AK1627" s="17"/>
      <c r="AL1627" s="17"/>
      <c r="AM1627" s="17"/>
      <c r="AN1627" s="33">
        <v>5.5490000000000004</v>
      </c>
      <c r="AO1627" s="17" t="s">
        <v>213</v>
      </c>
      <c r="AP1627" s="32" t="s">
        <v>214</v>
      </c>
      <c r="AQ1627" s="17">
        <f>AVERAGE(SMALL(AE1627:AI1627,1),SMALL(AE1627:AI1627,2))</f>
        <v>5.5489999999999995</v>
      </c>
      <c r="AR1627" s="17" t="str">
        <f>IF(R1627 &lt;=( AVERAGE(SMALL(AE1627:AI1627,1),SMALL(AE1627:AI1627,2))), R1627, "")</f>
        <v/>
      </c>
      <c r="AS1627" s="17" t="e">
        <f>AVERAGE(SMALL(AJ1627:AM1627,1),SMALL(AJ1627:AM1627,2))</f>
        <v>#NUM!</v>
      </c>
      <c r="AT1627" s="17">
        <f>T1627*1.075</f>
        <v>6.1274999999999995</v>
      </c>
      <c r="AU1627" s="17">
        <f>U1627*1.075</f>
        <v>6.1274999999999995</v>
      </c>
      <c r="AV1627" s="30">
        <f>MIN(AN1627,AT1627,AU1627)</f>
        <v>5.5490000000000004</v>
      </c>
      <c r="AW1627" s="17" t="s">
        <v>215</v>
      </c>
      <c r="AX1627" s="17" t="s">
        <v>214</v>
      </c>
      <c r="AY1627" s="33">
        <v>5.55</v>
      </c>
      <c r="AZ1627" s="34">
        <f>IF(AND(AY1627&gt;0,AY1627&lt;=10),AY1627*0.25,IF(AND(AY1627&gt;10,AY1627&lt;=50),AY1627*0.17,IF(AND(AY1627&gt;10,AY1627&lt;=100),AY1627*0.12,IF(AY1627&gt;100,AY1627*0.1))))</f>
        <v>1.3875</v>
      </c>
      <c r="BA1627" s="35">
        <f>AZ1627+AY1627</f>
        <v>6.9375</v>
      </c>
      <c r="BB1627" s="33">
        <f>BA1627+BA1627*0.08</f>
        <v>7.4924999999999997</v>
      </c>
      <c r="BC1627" s="17"/>
      <c r="BD1627" s="17"/>
      <c r="BE1627" s="17"/>
      <c r="BF1627" s="17"/>
      <c r="BG1627" s="17"/>
      <c r="BH1627" s="17"/>
      <c r="BI1627" s="17"/>
      <c r="BJ1627" s="17"/>
      <c r="BK1627" s="17"/>
      <c r="BL1627" s="17"/>
      <c r="BM1627" s="17"/>
      <c r="BN1627" s="17"/>
      <c r="BO1627" s="17"/>
      <c r="BP1627" s="17"/>
      <c r="BQ1627" s="17"/>
      <c r="BR1627" s="17"/>
      <c r="BS1627" s="17"/>
      <c r="BT1627" s="17"/>
      <c r="BU1627" s="17"/>
      <c r="BV1627" s="17"/>
      <c r="BW1627" s="17"/>
      <c r="BX1627" s="17"/>
      <c r="BY1627" s="17"/>
      <c r="BZ1627" s="17"/>
      <c r="CA1627" s="17"/>
      <c r="CB1627" s="17"/>
      <c r="CC1627" s="17"/>
      <c r="CD1627" s="17"/>
      <c r="CE1627" s="17"/>
      <c r="CF1627" s="17"/>
      <c r="CG1627" s="17"/>
      <c r="CH1627" s="17"/>
      <c r="CI1627" s="17"/>
      <c r="CJ1627" s="17"/>
      <c r="CK1627" s="17"/>
      <c r="CL1627" s="17"/>
      <c r="CM1627" s="17"/>
      <c r="CN1627" s="17"/>
      <c r="CO1627" s="17"/>
      <c r="CP1627" s="17"/>
      <c r="CQ1627" s="17"/>
      <c r="CR1627" s="17"/>
      <c r="CS1627" s="17"/>
      <c r="CT1627" s="17"/>
      <c r="CU1627" s="17"/>
      <c r="CV1627" s="17"/>
      <c r="CW1627" s="17"/>
      <c r="CX1627" s="17"/>
      <c r="CY1627" s="17"/>
      <c r="CZ1627" s="17"/>
      <c r="DA1627" s="17"/>
      <c r="DB1627" s="17"/>
      <c r="DC1627" s="17"/>
      <c r="DD1627" s="17"/>
      <c r="DE1627" s="17"/>
      <c r="DF1627" s="17"/>
      <c r="DG1627" s="17"/>
      <c r="DH1627" s="17"/>
      <c r="DI1627" s="17"/>
      <c r="DJ1627" s="17"/>
      <c r="DK1627" s="17"/>
      <c r="DL1627" s="17"/>
    </row>
    <row r="1628" spans="1:116" s="49" customFormat="1" ht="30">
      <c r="A1628" s="43" t="s">
        <v>6683</v>
      </c>
      <c r="B1628" s="23">
        <v>1629</v>
      </c>
      <c r="C1628" s="44">
        <v>447</v>
      </c>
      <c r="D1628" s="44"/>
      <c r="E1628" s="45" t="s">
        <v>7013</v>
      </c>
      <c r="F1628" s="45" t="s">
        <v>7014</v>
      </c>
      <c r="G1628" s="35" t="s">
        <v>7015</v>
      </c>
      <c r="H1628" s="48" t="s">
        <v>44</v>
      </c>
      <c r="I1628" s="45" t="s">
        <v>45</v>
      </c>
      <c r="J1628" s="45" t="s">
        <v>2471</v>
      </c>
      <c r="K1628" s="46"/>
      <c r="L1628" s="45"/>
      <c r="M1628" s="47">
        <v>28</v>
      </c>
      <c r="N1628" s="45" t="s">
        <v>47</v>
      </c>
      <c r="O1628" s="45" t="s">
        <v>6685</v>
      </c>
      <c r="P1628" s="45" t="s">
        <v>6816</v>
      </c>
      <c r="Q1628" s="45" t="s">
        <v>7016</v>
      </c>
      <c r="R1628" s="29">
        <v>5.8</v>
      </c>
      <c r="S1628" s="30"/>
      <c r="T1628" s="31">
        <v>7.65</v>
      </c>
      <c r="U1628" s="9">
        <v>7.65</v>
      </c>
      <c r="V1628" s="29">
        <v>5.0999999999999996</v>
      </c>
      <c r="W1628" s="30"/>
      <c r="X1628" s="30">
        <v>6.5</v>
      </c>
      <c r="Y1628" s="30"/>
      <c r="Z1628" s="30">
        <v>17.37</v>
      </c>
      <c r="AA1628" s="30"/>
      <c r="AB1628" s="30"/>
      <c r="AC1628" s="30"/>
      <c r="AD1628" s="30"/>
      <c r="AE1628" s="32">
        <v>5.0999999999999996</v>
      </c>
      <c r="AF1628" s="17"/>
      <c r="AG1628" s="17"/>
      <c r="AH1628" s="17"/>
      <c r="AI1628" s="17">
        <v>17.37</v>
      </c>
      <c r="AJ1628" s="17"/>
      <c r="AK1628" s="17"/>
      <c r="AL1628" s="17"/>
      <c r="AM1628" s="17"/>
      <c r="AN1628" s="33">
        <v>5.8</v>
      </c>
      <c r="AO1628" s="17" t="s">
        <v>51</v>
      </c>
      <c r="AP1628" s="32" t="s">
        <v>52</v>
      </c>
      <c r="AQ1628" s="17">
        <f>AVERAGE(SMALL(AE1628:AI1628,1),SMALL(AE1628:AI1628,2))</f>
        <v>11.234999999999999</v>
      </c>
      <c r="AR1628" s="17">
        <f>IF(R1628 &lt;=( AVERAGE(SMALL(AE1628:AI1628,1),SMALL(AE1628:AI1628,2))), R1628, "")</f>
        <v>5.8</v>
      </c>
      <c r="AS1628" s="17" t="e">
        <f>AVERAGE(SMALL(AJ1628:AM1628,1),SMALL(AJ1628:AM1628,2))</f>
        <v>#NUM!</v>
      </c>
      <c r="AT1628" s="17">
        <f>T1628*1.075</f>
        <v>8.2237500000000008</v>
      </c>
      <c r="AU1628" s="17">
        <f>U1628*1.075</f>
        <v>8.2237500000000008</v>
      </c>
      <c r="AV1628" s="30">
        <f>MIN(AN1628,AT1628,AU1628)</f>
        <v>5.8</v>
      </c>
      <c r="AW1628" s="42" t="s">
        <v>53</v>
      </c>
      <c r="AX1628" s="17" t="s">
        <v>52</v>
      </c>
      <c r="AY1628" s="33">
        <v>5.8</v>
      </c>
      <c r="AZ1628" s="34">
        <f>IF(AND(AY1628&gt;0,AY1628&lt;=10),AY1628*0.25,IF(AND(AY1628&gt;10,AY1628&lt;=50),AY1628*0.17,IF(AND(AY1628&gt;10,AY1628&lt;=100),AY1628*0.12,IF(AY1628&gt;100,AY1628*0.1))))</f>
        <v>1.45</v>
      </c>
      <c r="BA1628" s="35">
        <f>AZ1628+AY1628</f>
        <v>7.25</v>
      </c>
      <c r="BB1628" s="33">
        <f>BA1628+BA1628*0.08</f>
        <v>7.83</v>
      </c>
      <c r="BC1628" s="17"/>
      <c r="BD1628" s="17"/>
      <c r="BE1628" s="17"/>
      <c r="BF1628" s="17"/>
      <c r="BG1628" s="17"/>
      <c r="BH1628" s="17"/>
      <c r="BI1628" s="17"/>
      <c r="BJ1628" s="17"/>
      <c r="BK1628" s="17"/>
      <c r="BL1628" s="17"/>
      <c r="BM1628" s="17"/>
      <c r="BN1628" s="17"/>
      <c r="BO1628" s="17"/>
      <c r="BP1628" s="17"/>
      <c r="BQ1628" s="17"/>
      <c r="BR1628" s="17"/>
      <c r="BS1628" s="17"/>
      <c r="BT1628" s="17"/>
      <c r="BU1628" s="17"/>
      <c r="BV1628" s="17"/>
      <c r="BW1628" s="17"/>
      <c r="BX1628" s="17"/>
      <c r="BY1628" s="17"/>
      <c r="BZ1628" s="17"/>
      <c r="CA1628" s="17"/>
      <c r="CB1628" s="17"/>
      <c r="CC1628" s="17"/>
      <c r="CD1628" s="17"/>
      <c r="CE1628" s="17"/>
      <c r="CF1628" s="17"/>
      <c r="CG1628" s="17"/>
      <c r="CH1628" s="17"/>
      <c r="CI1628" s="17"/>
      <c r="CJ1628" s="17"/>
      <c r="CK1628" s="17"/>
      <c r="CL1628" s="17"/>
      <c r="CM1628" s="17"/>
      <c r="CN1628" s="17"/>
      <c r="CO1628" s="17"/>
      <c r="CP1628" s="17"/>
      <c r="CQ1628" s="17"/>
      <c r="CR1628" s="17"/>
      <c r="CS1628" s="17"/>
      <c r="CT1628" s="17"/>
      <c r="CU1628" s="17"/>
      <c r="CV1628" s="17"/>
      <c r="CW1628" s="17"/>
      <c r="CX1628" s="17"/>
      <c r="CY1628" s="17"/>
      <c r="CZ1628" s="17"/>
      <c r="DA1628" s="17"/>
      <c r="DB1628" s="17"/>
      <c r="DC1628" s="17"/>
      <c r="DD1628" s="17"/>
      <c r="DE1628" s="17"/>
      <c r="DF1628" s="17"/>
      <c r="DG1628" s="17"/>
      <c r="DH1628" s="17"/>
      <c r="DI1628" s="17"/>
      <c r="DJ1628" s="17"/>
      <c r="DK1628" s="17"/>
      <c r="DL1628" s="17"/>
    </row>
    <row r="1629" spans="1:116" s="49" customFormat="1" ht="30">
      <c r="A1629" s="43" t="s">
        <v>6683</v>
      </c>
      <c r="B1629" s="23">
        <v>1623</v>
      </c>
      <c r="C1629" s="44">
        <v>1017</v>
      </c>
      <c r="D1629" s="44"/>
      <c r="E1629" s="45" t="s">
        <v>7000</v>
      </c>
      <c r="F1629" s="45" t="s">
        <v>2856</v>
      </c>
      <c r="G1629" s="35" t="s">
        <v>1273</v>
      </c>
      <c r="H1629" s="48" t="s">
        <v>60</v>
      </c>
      <c r="I1629" s="45" t="s">
        <v>45</v>
      </c>
      <c r="J1629" s="45" t="s">
        <v>7001</v>
      </c>
      <c r="K1629" s="46"/>
      <c r="L1629" s="45"/>
      <c r="M1629" s="47">
        <v>28</v>
      </c>
      <c r="N1629" s="45" t="s">
        <v>47</v>
      </c>
      <c r="O1629" s="45" t="s">
        <v>6685</v>
      </c>
      <c r="P1629" s="45" t="s">
        <v>6790</v>
      </c>
      <c r="Q1629" s="45" t="s">
        <v>7003</v>
      </c>
      <c r="R1629" s="29">
        <v>6.73</v>
      </c>
      <c r="S1629" s="30"/>
      <c r="T1629" s="31">
        <v>5.45</v>
      </c>
      <c r="U1629" s="9">
        <v>5.45</v>
      </c>
      <c r="V1629" s="29"/>
      <c r="W1629" s="30"/>
      <c r="X1629" s="30"/>
      <c r="Y1629" s="30"/>
      <c r="Z1629" s="30"/>
      <c r="AA1629" s="30"/>
      <c r="AB1629" s="30"/>
      <c r="AC1629" s="30"/>
      <c r="AD1629" s="30"/>
      <c r="AE1629" s="32"/>
      <c r="AF1629" s="17"/>
      <c r="AG1629" s="17">
        <v>6.3548</v>
      </c>
      <c r="AH1629" s="17"/>
      <c r="AI1629" s="17">
        <v>5.97</v>
      </c>
      <c r="AJ1629" s="17"/>
      <c r="AK1629" s="17"/>
      <c r="AL1629" s="17"/>
      <c r="AM1629" s="17"/>
      <c r="AN1629" s="33">
        <v>6.1623999999999999</v>
      </c>
      <c r="AO1629" s="17" t="s">
        <v>213</v>
      </c>
      <c r="AP1629" s="32" t="s">
        <v>214</v>
      </c>
      <c r="AQ1629" s="17">
        <f>AVERAGE(SMALL(AE1629:AI1629,1),SMALL(AE1629:AI1629,2))</f>
        <v>6.1623999999999999</v>
      </c>
      <c r="AR1629" s="17" t="str">
        <f>IF(R1629 &lt;=( AVERAGE(SMALL(AE1629:AI1629,1),SMALL(AE1629:AI1629,2))), R1629, "")</f>
        <v/>
      </c>
      <c r="AS1629" s="17" t="e">
        <f>AVERAGE(SMALL(AJ1629:AM1629,1),SMALL(AJ1629:AM1629,2))</f>
        <v>#NUM!</v>
      </c>
      <c r="AT1629" s="17">
        <f>T1629*1.075</f>
        <v>5.8587499999999997</v>
      </c>
      <c r="AU1629" s="17">
        <f>U1629*1.075</f>
        <v>5.8587499999999997</v>
      </c>
      <c r="AV1629" s="30">
        <f>MIN(AN1629,AT1629,AU1629)</f>
        <v>5.8587499999999997</v>
      </c>
      <c r="AW1629" s="17" t="s">
        <v>75</v>
      </c>
      <c r="AX1629" s="17" t="s">
        <v>76</v>
      </c>
      <c r="AY1629" s="33">
        <v>5.8579999999999997</v>
      </c>
      <c r="AZ1629" s="34">
        <f>IF(AND(AY1629&gt;0,AY1629&lt;=10),AY1629*0.25,IF(AND(AY1629&gt;10,AY1629&lt;=50),AY1629*0.17,IF(AND(AY1629&gt;10,AY1629&lt;=100),AY1629*0.12,IF(AY1629&gt;100,AY1629*0.1))))</f>
        <v>1.4644999999999999</v>
      </c>
      <c r="BA1629" s="35">
        <f>AZ1629+AY1629</f>
        <v>7.3224999999999998</v>
      </c>
      <c r="BB1629" s="33">
        <f>BA1629+BA1629*0.08</f>
        <v>7.9082999999999997</v>
      </c>
      <c r="BC1629" s="17"/>
      <c r="BD1629" s="17"/>
      <c r="BE1629" s="17"/>
      <c r="BF1629" s="17"/>
      <c r="BG1629" s="17"/>
      <c r="BH1629" s="17"/>
      <c r="BI1629" s="17"/>
      <c r="BJ1629" s="17"/>
      <c r="BK1629" s="17"/>
      <c r="BL1629" s="17"/>
      <c r="BM1629" s="17"/>
      <c r="BN1629" s="17"/>
      <c r="BO1629" s="17"/>
      <c r="BP1629" s="17"/>
      <c r="BQ1629" s="17"/>
      <c r="BR1629" s="17"/>
      <c r="BS1629" s="17"/>
      <c r="BT1629" s="17"/>
      <c r="BU1629" s="17"/>
      <c r="BV1629" s="17"/>
      <c r="BW1629" s="17"/>
      <c r="BX1629" s="17"/>
      <c r="BY1629" s="17"/>
      <c r="BZ1629" s="17"/>
      <c r="CA1629" s="17"/>
      <c r="CB1629" s="17"/>
      <c r="CC1629" s="17"/>
      <c r="CD1629" s="17"/>
      <c r="CE1629" s="17"/>
      <c r="CF1629" s="17"/>
      <c r="CG1629" s="17"/>
      <c r="CH1629" s="17"/>
      <c r="CI1629" s="17"/>
      <c r="CJ1629" s="17"/>
      <c r="CK1629" s="17"/>
      <c r="CL1629" s="17"/>
      <c r="CM1629" s="17"/>
      <c r="CN1629" s="17"/>
      <c r="CO1629" s="17"/>
      <c r="CP1629" s="17"/>
      <c r="CQ1629" s="17"/>
      <c r="CR1629" s="17"/>
      <c r="CS1629" s="17"/>
      <c r="CT1629" s="17"/>
      <c r="CU1629" s="17"/>
      <c r="CV1629" s="17"/>
      <c r="CW1629" s="17"/>
      <c r="CX1629" s="17"/>
      <c r="CY1629" s="17"/>
      <c r="CZ1629" s="17"/>
      <c r="DA1629" s="17"/>
      <c r="DB1629" s="17"/>
      <c r="DC1629" s="17"/>
      <c r="DD1629" s="17"/>
      <c r="DE1629" s="17"/>
      <c r="DF1629" s="17"/>
      <c r="DG1629" s="17"/>
      <c r="DH1629" s="17"/>
      <c r="DI1629" s="17"/>
      <c r="DJ1629" s="17"/>
      <c r="DK1629" s="17"/>
      <c r="DL1629" s="17"/>
    </row>
    <row r="1630" spans="1:116" s="49" customFormat="1" ht="30">
      <c r="A1630" s="43" t="s">
        <v>6683</v>
      </c>
      <c r="B1630" s="23">
        <v>1612</v>
      </c>
      <c r="C1630" s="44">
        <v>5811</v>
      </c>
      <c r="D1630" s="44"/>
      <c r="E1630" s="45" t="s">
        <v>6962</v>
      </c>
      <c r="F1630" s="45" t="s">
        <v>6963</v>
      </c>
      <c r="G1630" s="35" t="s">
        <v>6964</v>
      </c>
      <c r="H1630" s="48" t="s">
        <v>6972</v>
      </c>
      <c r="I1630" s="45" t="s">
        <v>106</v>
      </c>
      <c r="J1630" s="45" t="s">
        <v>6966</v>
      </c>
      <c r="K1630" s="46"/>
      <c r="L1630" s="45"/>
      <c r="M1630" s="47">
        <v>30</v>
      </c>
      <c r="N1630" s="45" t="s">
        <v>47</v>
      </c>
      <c r="O1630" s="45" t="s">
        <v>6685</v>
      </c>
      <c r="P1630" s="45" t="s">
        <v>6737</v>
      </c>
      <c r="Q1630" s="45" t="s">
        <v>6973</v>
      </c>
      <c r="R1630" s="29">
        <v>6.91</v>
      </c>
      <c r="S1630" s="30"/>
      <c r="T1630" s="31">
        <v>5.61</v>
      </c>
      <c r="U1630" s="9">
        <v>5.61</v>
      </c>
      <c r="V1630" s="29">
        <v>7.2</v>
      </c>
      <c r="W1630" s="30"/>
      <c r="X1630" s="30"/>
      <c r="Y1630" s="30"/>
      <c r="Z1630" s="30">
        <v>6.61</v>
      </c>
      <c r="AA1630" s="30"/>
      <c r="AB1630" s="30"/>
      <c r="AC1630" s="30"/>
      <c r="AD1630" s="30"/>
      <c r="AE1630" s="32">
        <v>7.2</v>
      </c>
      <c r="AF1630" s="17"/>
      <c r="AG1630" s="17">
        <v>5.8760000000000003</v>
      </c>
      <c r="AH1630" s="17">
        <v>5.89</v>
      </c>
      <c r="AI1630" s="17">
        <v>6.61</v>
      </c>
      <c r="AJ1630" s="17"/>
      <c r="AK1630" s="17"/>
      <c r="AL1630" s="17"/>
      <c r="AM1630" s="17"/>
      <c r="AN1630" s="33">
        <v>5.883</v>
      </c>
      <c r="AO1630" s="17" t="s">
        <v>213</v>
      </c>
      <c r="AP1630" s="32" t="s">
        <v>214</v>
      </c>
      <c r="AQ1630" s="17">
        <f>AVERAGE(SMALL(AE1630:AI1630,1),SMALL(AE1630:AI1630,2))</f>
        <v>5.883</v>
      </c>
      <c r="AR1630" s="17" t="str">
        <f>IF(R1630 &lt;=( AVERAGE(SMALL(AE1630:AI1630,1),SMALL(AE1630:AI1630,2))), R1630, "")</f>
        <v/>
      </c>
      <c r="AS1630" s="17" t="e">
        <f>AVERAGE(SMALL(AJ1630:AM1630,1),SMALL(AJ1630:AM1630,2))</f>
        <v>#NUM!</v>
      </c>
      <c r="AT1630" s="17">
        <f>T1630*1.075</f>
        <v>6.0307500000000003</v>
      </c>
      <c r="AU1630" s="17">
        <f>U1630*1.075</f>
        <v>6.0307500000000003</v>
      </c>
      <c r="AV1630" s="30">
        <f>MIN(AN1630,AT1630,AU1630)</f>
        <v>5.883</v>
      </c>
      <c r="AW1630" s="17" t="s">
        <v>215</v>
      </c>
      <c r="AX1630" s="17" t="s">
        <v>214</v>
      </c>
      <c r="AY1630" s="33">
        <v>5.883</v>
      </c>
      <c r="AZ1630" s="34">
        <f>IF(AND(AY1630&gt;0,AY1630&lt;=10),AY1630*0.25,IF(AND(AY1630&gt;10,AY1630&lt;=50),AY1630*0.17,IF(AND(AY1630&gt;10,AY1630&lt;=100),AY1630*0.12,IF(AY1630&gt;100,AY1630*0.1))))</f>
        <v>1.47075</v>
      </c>
      <c r="BA1630" s="35">
        <f>AZ1630+AY1630</f>
        <v>7.3537499999999998</v>
      </c>
      <c r="BB1630" s="33">
        <f>BA1630+BA1630*0.08</f>
        <v>7.9420500000000001</v>
      </c>
      <c r="BC1630" s="17"/>
      <c r="BD1630" s="17"/>
      <c r="BE1630" s="17"/>
      <c r="BF1630" s="17"/>
      <c r="BG1630" s="17"/>
      <c r="BH1630" s="17"/>
      <c r="BI1630" s="17"/>
      <c r="BJ1630" s="17"/>
      <c r="BK1630" s="17"/>
      <c r="BL1630" s="17"/>
      <c r="BM1630" s="17"/>
      <c r="BN1630" s="17"/>
      <c r="BO1630" s="17"/>
      <c r="BP1630" s="17"/>
      <c r="BQ1630" s="17"/>
      <c r="BR1630" s="17"/>
      <c r="BS1630" s="17"/>
      <c r="BT1630" s="17"/>
      <c r="BU1630" s="17"/>
      <c r="BV1630" s="17"/>
      <c r="BW1630" s="17"/>
      <c r="BX1630" s="17"/>
      <c r="BY1630" s="17"/>
      <c r="BZ1630" s="17"/>
      <c r="CA1630" s="17"/>
      <c r="CB1630" s="17"/>
      <c r="CC1630" s="17"/>
      <c r="CD1630" s="17"/>
      <c r="CE1630" s="17"/>
      <c r="CF1630" s="17"/>
      <c r="CG1630" s="17"/>
      <c r="CH1630" s="17"/>
      <c r="CI1630" s="17"/>
      <c r="CJ1630" s="17"/>
      <c r="CK1630" s="17"/>
      <c r="CL1630" s="17"/>
      <c r="CM1630" s="17"/>
      <c r="CN1630" s="17"/>
      <c r="CO1630" s="17"/>
      <c r="CP1630" s="17"/>
      <c r="CQ1630" s="17"/>
      <c r="CR1630" s="17"/>
      <c r="CS1630" s="17"/>
      <c r="CT1630" s="17"/>
      <c r="CU1630" s="17"/>
      <c r="CV1630" s="17"/>
      <c r="CW1630" s="17"/>
      <c r="CX1630" s="17"/>
      <c r="CY1630" s="17"/>
      <c r="CZ1630" s="17"/>
      <c r="DA1630" s="17"/>
      <c r="DB1630" s="17"/>
      <c r="DC1630" s="17"/>
      <c r="DD1630" s="17"/>
      <c r="DE1630" s="17"/>
      <c r="DF1630" s="17"/>
      <c r="DG1630" s="17"/>
      <c r="DH1630" s="17"/>
      <c r="DI1630" s="17"/>
      <c r="DJ1630" s="17"/>
      <c r="DK1630" s="17"/>
      <c r="DL1630" s="17"/>
    </row>
    <row r="1631" spans="1:116" s="49" customFormat="1" ht="30">
      <c r="A1631" s="43" t="s">
        <v>6683</v>
      </c>
      <c r="B1631" s="23">
        <v>1650</v>
      </c>
      <c r="C1631" s="44">
        <v>3744</v>
      </c>
      <c r="D1631" s="44"/>
      <c r="E1631" s="45" t="s">
        <v>7062</v>
      </c>
      <c r="F1631" s="45" t="s">
        <v>7073</v>
      </c>
      <c r="G1631" s="35" t="s">
        <v>2405</v>
      </c>
      <c r="H1631" s="48" t="s">
        <v>7074</v>
      </c>
      <c r="I1631" s="45" t="s">
        <v>45</v>
      </c>
      <c r="J1631" s="45" t="s">
        <v>7075</v>
      </c>
      <c r="K1631" s="46"/>
      <c r="L1631" s="45"/>
      <c r="M1631" s="47">
        <v>28</v>
      </c>
      <c r="N1631" s="45" t="s">
        <v>47</v>
      </c>
      <c r="O1631" s="45" t="s">
        <v>6685</v>
      </c>
      <c r="P1631" s="45" t="s">
        <v>6790</v>
      </c>
      <c r="Q1631" s="45" t="s">
        <v>7076</v>
      </c>
      <c r="R1631" s="29">
        <v>11.95</v>
      </c>
      <c r="S1631" s="30"/>
      <c r="T1631" s="31">
        <v>5.65</v>
      </c>
      <c r="U1631" s="9">
        <v>5.65</v>
      </c>
      <c r="V1631" s="29"/>
      <c r="W1631" s="30"/>
      <c r="X1631" s="30"/>
      <c r="Y1631" s="30"/>
      <c r="Z1631" s="30">
        <v>11.95</v>
      </c>
      <c r="AA1631" s="30"/>
      <c r="AB1631" s="30"/>
      <c r="AC1631" s="30"/>
      <c r="AD1631" s="30"/>
      <c r="AE1631" s="32"/>
      <c r="AF1631" s="17"/>
      <c r="AG1631" s="17">
        <v>7.0885999999999996</v>
      </c>
      <c r="AH1631" s="17"/>
      <c r="AI1631" s="17">
        <v>11.95</v>
      </c>
      <c r="AJ1631" s="17"/>
      <c r="AK1631" s="17"/>
      <c r="AL1631" s="17"/>
      <c r="AM1631" s="17"/>
      <c r="AN1631" s="33">
        <v>9.5192999999999994</v>
      </c>
      <c r="AO1631" s="17" t="s">
        <v>213</v>
      </c>
      <c r="AP1631" s="32" t="s">
        <v>214</v>
      </c>
      <c r="AQ1631" s="17">
        <f>AVERAGE(SMALL(AE1631:AI1631,1),SMALL(AE1631:AI1631,2))</f>
        <v>9.5192999999999994</v>
      </c>
      <c r="AR1631" s="17" t="str">
        <f>IF(R1631 &lt;=( AVERAGE(SMALL(AE1631:AI1631,1),SMALL(AE1631:AI1631,2))), R1631, "")</f>
        <v/>
      </c>
      <c r="AS1631" s="17" t="e">
        <f>AVERAGE(SMALL(AJ1631:AM1631,1),SMALL(AJ1631:AM1631,2))</f>
        <v>#NUM!</v>
      </c>
      <c r="AT1631" s="17">
        <f>T1631*1.075</f>
        <v>6.0737500000000004</v>
      </c>
      <c r="AU1631" s="17">
        <f>U1631*1.075</f>
        <v>6.0737500000000004</v>
      </c>
      <c r="AV1631" s="30">
        <f>MIN(AN1631,AT1631,AU1631)</f>
        <v>6.0737500000000004</v>
      </c>
      <c r="AW1631" s="17" t="s">
        <v>75</v>
      </c>
      <c r="AX1631" s="17" t="s">
        <v>76</v>
      </c>
      <c r="AY1631" s="33">
        <v>6.07</v>
      </c>
      <c r="AZ1631" s="34">
        <f>IF(AND(AY1631&gt;0,AY1631&lt;=10),AY1631*0.25,IF(AND(AY1631&gt;10,AY1631&lt;=50),AY1631*0.17,IF(AND(AY1631&gt;10,AY1631&lt;=100),AY1631*0.12,IF(AY1631&gt;100,AY1631*0.1))))</f>
        <v>1.5175000000000001</v>
      </c>
      <c r="BA1631" s="35">
        <f>AZ1631+AY1631</f>
        <v>7.5875000000000004</v>
      </c>
      <c r="BB1631" s="33">
        <f>BA1631+BA1631*0.08</f>
        <v>8.1944999999999997</v>
      </c>
      <c r="BC1631" s="17"/>
      <c r="BD1631" s="17"/>
      <c r="BE1631" s="17"/>
      <c r="BF1631" s="17"/>
      <c r="BG1631" s="17"/>
      <c r="BH1631" s="17"/>
      <c r="BI1631" s="17"/>
      <c r="BJ1631" s="17"/>
      <c r="BK1631" s="17"/>
      <c r="BL1631" s="17"/>
      <c r="BM1631" s="17"/>
      <c r="BN1631" s="17"/>
      <c r="BO1631" s="17"/>
      <c r="BP1631" s="17"/>
      <c r="BQ1631" s="17"/>
      <c r="BR1631" s="17"/>
      <c r="BS1631" s="17"/>
      <c r="BT1631" s="17"/>
      <c r="BU1631" s="17"/>
      <c r="BV1631" s="17"/>
      <c r="BW1631" s="17"/>
      <c r="BX1631" s="17"/>
      <c r="BY1631" s="17"/>
      <c r="BZ1631" s="17"/>
      <c r="CA1631" s="17"/>
      <c r="CB1631" s="17"/>
      <c r="CC1631" s="17"/>
      <c r="CD1631" s="17"/>
      <c r="CE1631" s="17"/>
      <c r="CF1631" s="17"/>
      <c r="CG1631" s="17"/>
      <c r="CH1631" s="17"/>
      <c r="CI1631" s="17"/>
      <c r="CJ1631" s="17"/>
      <c r="CK1631" s="17"/>
      <c r="CL1631" s="17"/>
      <c r="CM1631" s="17"/>
      <c r="CN1631" s="17"/>
      <c r="CO1631" s="17"/>
      <c r="CP1631" s="17"/>
      <c r="CQ1631" s="17"/>
      <c r="CR1631" s="17"/>
      <c r="CS1631" s="17"/>
      <c r="CT1631" s="17"/>
      <c r="CU1631" s="17"/>
      <c r="CV1631" s="17"/>
      <c r="CW1631" s="17"/>
      <c r="CX1631" s="17"/>
      <c r="CY1631" s="17"/>
      <c r="CZ1631" s="17"/>
      <c r="DA1631" s="17"/>
      <c r="DB1631" s="17"/>
      <c r="DC1631" s="17"/>
      <c r="DD1631" s="17"/>
      <c r="DE1631" s="17"/>
      <c r="DF1631" s="17"/>
      <c r="DG1631" s="17"/>
      <c r="DH1631" s="17"/>
      <c r="DI1631" s="17"/>
      <c r="DJ1631" s="17"/>
      <c r="DK1631" s="17"/>
      <c r="DL1631" s="17"/>
    </row>
    <row r="1632" spans="1:116" s="49" customFormat="1" ht="30">
      <c r="A1632" s="43" t="s">
        <v>6683</v>
      </c>
      <c r="B1632" s="23">
        <v>1651</v>
      </c>
      <c r="C1632" s="44">
        <v>3743</v>
      </c>
      <c r="D1632" s="44"/>
      <c r="E1632" s="45" t="s">
        <v>7062</v>
      </c>
      <c r="F1632" s="45" t="s">
        <v>7073</v>
      </c>
      <c r="G1632" s="35" t="s">
        <v>2405</v>
      </c>
      <c r="H1632" s="48" t="s">
        <v>7077</v>
      </c>
      <c r="I1632" s="45" t="s">
        <v>45</v>
      </c>
      <c r="J1632" s="45" t="s">
        <v>7078</v>
      </c>
      <c r="K1632" s="46"/>
      <c r="L1632" s="45"/>
      <c r="M1632" s="47">
        <v>28</v>
      </c>
      <c r="N1632" s="45" t="s">
        <v>47</v>
      </c>
      <c r="O1632" s="45" t="s">
        <v>6685</v>
      </c>
      <c r="P1632" s="45" t="s">
        <v>7079</v>
      </c>
      <c r="Q1632" s="45" t="s">
        <v>7080</v>
      </c>
      <c r="R1632" s="29">
        <v>18.07</v>
      </c>
      <c r="S1632" s="30"/>
      <c r="T1632" s="31">
        <v>5.65</v>
      </c>
      <c r="U1632" s="9">
        <v>5.65</v>
      </c>
      <c r="V1632" s="29"/>
      <c r="W1632" s="30"/>
      <c r="X1632" s="30"/>
      <c r="Y1632" s="30"/>
      <c r="Z1632" s="30">
        <v>18.07</v>
      </c>
      <c r="AA1632" s="30"/>
      <c r="AB1632" s="30"/>
      <c r="AC1632" s="30"/>
      <c r="AD1632" s="30"/>
      <c r="AE1632" s="32"/>
      <c r="AF1632" s="17"/>
      <c r="AG1632" s="17">
        <v>7.2321999999999997</v>
      </c>
      <c r="AH1632" s="17"/>
      <c r="AI1632" s="17">
        <v>18.07</v>
      </c>
      <c r="AJ1632" s="17"/>
      <c r="AK1632" s="17"/>
      <c r="AL1632" s="17"/>
      <c r="AM1632" s="17"/>
      <c r="AN1632" s="33">
        <v>12.6511</v>
      </c>
      <c r="AO1632" s="17" t="s">
        <v>213</v>
      </c>
      <c r="AP1632" s="32" t="s">
        <v>214</v>
      </c>
      <c r="AQ1632" s="17">
        <f>AVERAGE(SMALL(AE1632:AI1632,1),SMALL(AE1632:AI1632,2))</f>
        <v>12.6511</v>
      </c>
      <c r="AR1632" s="17" t="str">
        <f>IF(R1632 &lt;=( AVERAGE(SMALL(AE1632:AI1632,1),SMALL(AE1632:AI1632,2))), R1632, "")</f>
        <v/>
      </c>
      <c r="AS1632" s="17" t="e">
        <f>AVERAGE(SMALL(AJ1632:AM1632,1),SMALL(AJ1632:AM1632,2))</f>
        <v>#NUM!</v>
      </c>
      <c r="AT1632" s="17">
        <f>T1632*1.075</f>
        <v>6.0737500000000004</v>
      </c>
      <c r="AU1632" s="17">
        <f>U1632*1.075</f>
        <v>6.0737500000000004</v>
      </c>
      <c r="AV1632" s="30">
        <f>MIN(AN1632,AT1632,AU1632)</f>
        <v>6.0737500000000004</v>
      </c>
      <c r="AW1632" s="17" t="s">
        <v>75</v>
      </c>
      <c r="AX1632" s="17" t="s">
        <v>76</v>
      </c>
      <c r="AY1632" s="33">
        <v>6.07</v>
      </c>
      <c r="AZ1632" s="34">
        <f>IF(AND(AY1632&gt;0,AY1632&lt;=10),AY1632*0.25,IF(AND(AY1632&gt;10,AY1632&lt;=50),AY1632*0.17,IF(AND(AY1632&gt;10,AY1632&lt;=100),AY1632*0.12,IF(AY1632&gt;100,AY1632*0.1))))</f>
        <v>1.5175000000000001</v>
      </c>
      <c r="BA1632" s="35">
        <f>AZ1632+AY1632</f>
        <v>7.5875000000000004</v>
      </c>
      <c r="BB1632" s="33">
        <f>BA1632+BA1632*0.08</f>
        <v>8.1944999999999997</v>
      </c>
      <c r="BC1632" s="17"/>
      <c r="BD1632" s="17"/>
      <c r="BE1632" s="17"/>
      <c r="BF1632" s="17"/>
      <c r="BG1632" s="17"/>
      <c r="BH1632" s="17"/>
      <c r="BI1632" s="17"/>
      <c r="BJ1632" s="17"/>
      <c r="BK1632" s="17"/>
      <c r="BL1632" s="17"/>
      <c r="BM1632" s="17"/>
      <c r="BN1632" s="17"/>
      <c r="BO1632" s="17"/>
      <c r="BP1632" s="17"/>
      <c r="BQ1632" s="17"/>
      <c r="BR1632" s="17"/>
      <c r="BS1632" s="17"/>
      <c r="BT1632" s="17"/>
      <c r="BU1632" s="17"/>
      <c r="BV1632" s="17"/>
      <c r="BW1632" s="17"/>
      <c r="BX1632" s="17"/>
      <c r="BY1632" s="17"/>
      <c r="BZ1632" s="17"/>
      <c r="CA1632" s="17"/>
      <c r="CB1632" s="17"/>
      <c r="CC1632" s="17"/>
      <c r="CD1632" s="17"/>
      <c r="CE1632" s="17"/>
      <c r="CF1632" s="17"/>
      <c r="CG1632" s="17"/>
      <c r="CH1632" s="17"/>
      <c r="CI1632" s="17"/>
      <c r="CJ1632" s="17"/>
      <c r="CK1632" s="17"/>
      <c r="CL1632" s="17"/>
      <c r="CM1632" s="17"/>
      <c r="CN1632" s="17"/>
      <c r="CO1632" s="17"/>
      <c r="CP1632" s="17"/>
      <c r="CQ1632" s="17"/>
      <c r="CR1632" s="17"/>
      <c r="CS1632" s="17"/>
      <c r="CT1632" s="17"/>
      <c r="CU1632" s="17"/>
      <c r="CV1632" s="17"/>
      <c r="CW1632" s="17"/>
      <c r="CX1632" s="17"/>
      <c r="CY1632" s="17"/>
      <c r="CZ1632" s="17"/>
      <c r="DA1632" s="17"/>
      <c r="DB1632" s="17"/>
      <c r="DC1632" s="17"/>
      <c r="DD1632" s="17"/>
      <c r="DE1632" s="17"/>
      <c r="DF1632" s="17"/>
      <c r="DG1632" s="17"/>
      <c r="DH1632" s="17"/>
      <c r="DI1632" s="17"/>
      <c r="DJ1632" s="17"/>
      <c r="DK1632" s="17"/>
      <c r="DL1632" s="17"/>
    </row>
    <row r="1633" spans="1:116" s="49" customFormat="1" ht="30">
      <c r="A1633" s="43" t="s">
        <v>6683</v>
      </c>
      <c r="B1633" s="23">
        <v>1519</v>
      </c>
      <c r="C1633" s="44">
        <v>16185</v>
      </c>
      <c r="D1633" s="44"/>
      <c r="E1633" s="45" t="s">
        <v>6690</v>
      </c>
      <c r="F1633" s="45" t="s">
        <v>6691</v>
      </c>
      <c r="G1633" s="35" t="s">
        <v>4042</v>
      </c>
      <c r="H1633" s="48" t="s">
        <v>4047</v>
      </c>
      <c r="I1633" s="45" t="s">
        <v>45</v>
      </c>
      <c r="J1633" s="45" t="s">
        <v>6692</v>
      </c>
      <c r="K1633" s="46"/>
      <c r="L1633" s="45"/>
      <c r="M1633" s="47">
        <v>30</v>
      </c>
      <c r="N1633" s="45" t="s">
        <v>47</v>
      </c>
      <c r="O1633" s="45" t="s">
        <v>6685</v>
      </c>
      <c r="P1633" s="45" t="s">
        <v>6693</v>
      </c>
      <c r="Q1633" s="45" t="s">
        <v>6695</v>
      </c>
      <c r="R1633" s="29">
        <v>7.26</v>
      </c>
      <c r="S1633" s="30"/>
      <c r="T1633" s="31">
        <v>5.7</v>
      </c>
      <c r="U1633" s="9">
        <v>5.7</v>
      </c>
      <c r="V1633" s="29">
        <v>8.01</v>
      </c>
      <c r="W1633" s="30"/>
      <c r="X1633" s="30">
        <v>6.5</v>
      </c>
      <c r="Y1633" s="30"/>
      <c r="Z1633" s="30">
        <v>8.8000000000000007</v>
      </c>
      <c r="AA1633" s="30"/>
      <c r="AB1633" s="30"/>
      <c r="AC1633" s="30"/>
      <c r="AD1633" s="30"/>
      <c r="AE1633" s="32">
        <v>8.01</v>
      </c>
      <c r="AF1633" s="17"/>
      <c r="AG1633" s="17"/>
      <c r="AH1633" s="17"/>
      <c r="AI1633" s="17"/>
      <c r="AJ1633" s="17"/>
      <c r="AK1633" s="17"/>
      <c r="AL1633" s="17"/>
      <c r="AM1633" s="17"/>
      <c r="AN1633" s="33">
        <v>7.26</v>
      </c>
      <c r="AO1633" s="17" t="s">
        <v>51</v>
      </c>
      <c r="AP1633" s="32" t="s">
        <v>52</v>
      </c>
      <c r="AQ1633" s="17" t="e">
        <f>AVERAGE(SMALL(AE1633:AI1633,1),SMALL(AE1633:AI1633,2))</f>
        <v>#NUM!</v>
      </c>
      <c r="AR1633" s="17" t="e">
        <f>IF(R1633 &lt;=( AVERAGE(SMALL(AE1633:AI1633,1),SMALL(AE1633:AI1633,2))), R1633, "")</f>
        <v>#NUM!</v>
      </c>
      <c r="AS1633" s="17" t="e">
        <f>AVERAGE(SMALL(AJ1633:AM1633,1),SMALL(AJ1633:AM1633,2))</f>
        <v>#NUM!</v>
      </c>
      <c r="AT1633" s="17">
        <f>T1633*1.075</f>
        <v>6.1274999999999995</v>
      </c>
      <c r="AU1633" s="17">
        <f>U1633*1.075</f>
        <v>6.1274999999999995</v>
      </c>
      <c r="AV1633" s="30">
        <f>MIN(AN1633,AT1633,AU1633)</f>
        <v>6.1274999999999995</v>
      </c>
      <c r="AW1633" s="17" t="s">
        <v>75</v>
      </c>
      <c r="AX1633" s="17" t="s">
        <v>76</v>
      </c>
      <c r="AY1633" s="33">
        <v>6.1269999999999998</v>
      </c>
      <c r="AZ1633" s="34">
        <f>IF(AND(AY1633&gt;0,AY1633&lt;=10),AY1633*0.25,IF(AND(AY1633&gt;10,AY1633&lt;=50),AY1633*0.17,IF(AND(AY1633&gt;10,AY1633&lt;=100),AY1633*0.12,IF(AY1633&gt;100,AY1633*0.1))))</f>
        <v>1.5317499999999999</v>
      </c>
      <c r="BA1633" s="35">
        <f>AZ1633+AY1633</f>
        <v>7.6587499999999995</v>
      </c>
      <c r="BB1633" s="33">
        <f>BA1633+BA1633*0.08</f>
        <v>8.2714499999999997</v>
      </c>
      <c r="BC1633" s="17"/>
      <c r="BD1633" s="17"/>
      <c r="BE1633" s="17"/>
      <c r="BF1633" s="17"/>
      <c r="BG1633" s="17"/>
      <c r="BH1633" s="17"/>
      <c r="BI1633" s="17"/>
      <c r="BJ1633" s="17"/>
      <c r="BK1633" s="17"/>
      <c r="BL1633" s="17"/>
      <c r="BM1633" s="17"/>
      <c r="BN1633" s="17"/>
      <c r="BO1633" s="17"/>
      <c r="BP1633" s="17"/>
      <c r="BQ1633" s="17"/>
      <c r="BR1633" s="17"/>
      <c r="BS1633" s="17"/>
      <c r="BT1633" s="17"/>
      <c r="BU1633" s="17"/>
      <c r="BV1633" s="17"/>
      <c r="BW1633" s="17"/>
      <c r="BX1633" s="17"/>
      <c r="BY1633" s="17"/>
      <c r="BZ1633" s="17"/>
      <c r="CA1633" s="17"/>
      <c r="CB1633" s="17"/>
      <c r="CC1633" s="17"/>
      <c r="CD1633" s="17"/>
      <c r="CE1633" s="17"/>
      <c r="CF1633" s="17"/>
      <c r="CG1633" s="17"/>
      <c r="CH1633" s="17"/>
      <c r="CI1633" s="17"/>
      <c r="CJ1633" s="17"/>
      <c r="CK1633" s="17"/>
      <c r="CL1633" s="17"/>
      <c r="CM1633" s="17"/>
      <c r="CN1633" s="17"/>
      <c r="CO1633" s="17"/>
      <c r="CP1633" s="17"/>
      <c r="CQ1633" s="17"/>
      <c r="CR1633" s="17"/>
      <c r="CS1633" s="17"/>
      <c r="CT1633" s="17"/>
      <c r="CU1633" s="17"/>
      <c r="CV1633" s="17"/>
      <c r="CW1633" s="17"/>
      <c r="CX1633" s="17"/>
      <c r="CY1633" s="17"/>
      <c r="CZ1633" s="17"/>
      <c r="DA1633" s="17"/>
      <c r="DB1633" s="17"/>
      <c r="DC1633" s="17"/>
      <c r="DD1633" s="17"/>
      <c r="DE1633" s="17"/>
      <c r="DF1633" s="17"/>
      <c r="DG1633" s="17"/>
      <c r="DH1633" s="17"/>
      <c r="DI1633" s="17"/>
      <c r="DJ1633" s="17"/>
      <c r="DK1633" s="17"/>
      <c r="DL1633" s="17"/>
    </row>
    <row r="1634" spans="1:116" s="49" customFormat="1" ht="30">
      <c r="A1634" s="43" t="s">
        <v>6683</v>
      </c>
      <c r="B1634" s="23">
        <v>1518</v>
      </c>
      <c r="C1634" s="44">
        <v>16186</v>
      </c>
      <c r="D1634" s="44"/>
      <c r="E1634" s="45" t="s">
        <v>6690</v>
      </c>
      <c r="F1634" s="45" t="s">
        <v>6691</v>
      </c>
      <c r="G1634" s="35" t="s">
        <v>4042</v>
      </c>
      <c r="H1634" s="48" t="s">
        <v>4043</v>
      </c>
      <c r="I1634" s="45" t="s">
        <v>45</v>
      </c>
      <c r="J1634" s="45" t="s">
        <v>6692</v>
      </c>
      <c r="K1634" s="46"/>
      <c r="L1634" s="45"/>
      <c r="M1634" s="47">
        <v>30</v>
      </c>
      <c r="N1634" s="45" t="s">
        <v>47</v>
      </c>
      <c r="O1634" s="45" t="s">
        <v>6685</v>
      </c>
      <c r="P1634" s="45" t="s">
        <v>6693</v>
      </c>
      <c r="Q1634" s="45" t="s">
        <v>6694</v>
      </c>
      <c r="R1634" s="29">
        <v>7.06</v>
      </c>
      <c r="S1634" s="30"/>
      <c r="T1634" s="31">
        <v>5.75</v>
      </c>
      <c r="U1634" s="9">
        <v>5.75</v>
      </c>
      <c r="V1634" s="29">
        <v>7.56</v>
      </c>
      <c r="W1634" s="30"/>
      <c r="X1634" s="30">
        <v>6.56</v>
      </c>
      <c r="Y1634" s="30"/>
      <c r="Z1634" s="30">
        <v>9.5</v>
      </c>
      <c r="AA1634" s="30"/>
      <c r="AB1634" s="30"/>
      <c r="AC1634" s="30"/>
      <c r="AD1634" s="30"/>
      <c r="AE1634" s="32">
        <v>7.56</v>
      </c>
      <c r="AF1634" s="17"/>
      <c r="AG1634" s="17"/>
      <c r="AH1634" s="17"/>
      <c r="AI1634" s="17"/>
      <c r="AJ1634" s="17"/>
      <c r="AK1634" s="17"/>
      <c r="AL1634" s="17"/>
      <c r="AM1634" s="17"/>
      <c r="AN1634" s="33">
        <v>7.06</v>
      </c>
      <c r="AO1634" s="17" t="s">
        <v>51</v>
      </c>
      <c r="AP1634" s="32" t="s">
        <v>52</v>
      </c>
      <c r="AQ1634" s="17" t="e">
        <f>AVERAGE(SMALL(AE1634:AI1634,1),SMALL(AE1634:AI1634,2))</f>
        <v>#NUM!</v>
      </c>
      <c r="AR1634" s="17" t="e">
        <f>IF(R1634 &lt;=( AVERAGE(SMALL(AE1634:AI1634,1),SMALL(AE1634:AI1634,2))), R1634, "")</f>
        <v>#NUM!</v>
      </c>
      <c r="AS1634" s="17" t="e">
        <f>AVERAGE(SMALL(AJ1634:AM1634,1),SMALL(AJ1634:AM1634,2))</f>
        <v>#NUM!</v>
      </c>
      <c r="AT1634" s="17">
        <f>T1634*1.075</f>
        <v>6.1812499999999995</v>
      </c>
      <c r="AU1634" s="17">
        <f>U1634*1.075</f>
        <v>6.1812499999999995</v>
      </c>
      <c r="AV1634" s="30">
        <f>MIN(AN1634,AT1634,AU1634)</f>
        <v>6.1812499999999995</v>
      </c>
      <c r="AW1634" s="17" t="s">
        <v>75</v>
      </c>
      <c r="AX1634" s="17" t="s">
        <v>76</v>
      </c>
      <c r="AY1634" s="33">
        <v>6.18</v>
      </c>
      <c r="AZ1634" s="34">
        <f>IF(AND(AY1634&gt;0,AY1634&lt;=10),AY1634*0.25,IF(AND(AY1634&gt;10,AY1634&lt;=50),AY1634*0.17,IF(AND(AY1634&gt;10,AY1634&lt;=100),AY1634*0.12,IF(AY1634&gt;100,AY1634*0.1))))</f>
        <v>1.5449999999999999</v>
      </c>
      <c r="BA1634" s="35">
        <f>AZ1634+AY1634</f>
        <v>7.7249999999999996</v>
      </c>
      <c r="BB1634" s="33">
        <f>BA1634+BA1634*0.08</f>
        <v>8.343</v>
      </c>
      <c r="BC1634" s="17"/>
      <c r="BD1634" s="17"/>
      <c r="BE1634" s="17"/>
      <c r="BF1634" s="17"/>
      <c r="BG1634" s="17"/>
      <c r="BH1634" s="17"/>
      <c r="BI1634" s="17"/>
      <c r="BJ1634" s="17"/>
      <c r="BK1634" s="17"/>
      <c r="BL1634" s="17"/>
      <c r="BM1634" s="17"/>
      <c r="BN1634" s="17"/>
      <c r="BO1634" s="17"/>
      <c r="BP1634" s="17"/>
      <c r="BQ1634" s="17"/>
      <c r="BR1634" s="17"/>
      <c r="BS1634" s="17"/>
      <c r="BT1634" s="17"/>
      <c r="BU1634" s="17"/>
      <c r="BV1634" s="17"/>
      <c r="BW1634" s="17"/>
      <c r="BX1634" s="17"/>
      <c r="BY1634" s="17"/>
      <c r="BZ1634" s="17"/>
      <c r="CA1634" s="17"/>
      <c r="CB1634" s="17"/>
      <c r="CC1634" s="17"/>
      <c r="CD1634" s="17"/>
      <c r="CE1634" s="17"/>
      <c r="CF1634" s="17"/>
      <c r="CG1634" s="17"/>
      <c r="CH1634" s="17"/>
      <c r="CI1634" s="17"/>
      <c r="CJ1634" s="17"/>
      <c r="CK1634" s="17"/>
      <c r="CL1634" s="17"/>
      <c r="CM1634" s="17"/>
      <c r="CN1634" s="17"/>
      <c r="CO1634" s="17"/>
      <c r="CP1634" s="17"/>
      <c r="CQ1634" s="17"/>
      <c r="CR1634" s="17"/>
      <c r="CS1634" s="17"/>
      <c r="CT1634" s="17"/>
      <c r="CU1634" s="17"/>
      <c r="CV1634" s="17"/>
      <c r="CW1634" s="17"/>
      <c r="CX1634" s="17"/>
      <c r="CY1634" s="17"/>
      <c r="CZ1634" s="17"/>
      <c r="DA1634" s="17"/>
      <c r="DB1634" s="17"/>
      <c r="DC1634" s="17"/>
      <c r="DD1634" s="17"/>
      <c r="DE1634" s="17"/>
      <c r="DF1634" s="17"/>
      <c r="DG1634" s="17"/>
      <c r="DH1634" s="17"/>
      <c r="DI1634" s="17"/>
      <c r="DJ1634" s="17"/>
      <c r="DK1634" s="17"/>
      <c r="DL1634" s="17"/>
    </row>
    <row r="1635" spans="1:116" s="49" customFormat="1" ht="30">
      <c r="A1635" s="43" t="s">
        <v>6683</v>
      </c>
      <c r="B1635" s="23">
        <v>1574</v>
      </c>
      <c r="C1635" s="44">
        <v>1014</v>
      </c>
      <c r="D1635" s="44"/>
      <c r="E1635" s="45" t="s">
        <v>6850</v>
      </c>
      <c r="F1635" s="45" t="s">
        <v>6851</v>
      </c>
      <c r="G1635" s="35" t="s">
        <v>1706</v>
      </c>
      <c r="H1635" s="48" t="s">
        <v>169</v>
      </c>
      <c r="I1635" s="45" t="s">
        <v>530</v>
      </c>
      <c r="J1635" s="45" t="s">
        <v>6852</v>
      </c>
      <c r="K1635" s="46"/>
      <c r="L1635" s="45"/>
      <c r="M1635" s="47">
        <v>28</v>
      </c>
      <c r="N1635" s="45" t="s">
        <v>47</v>
      </c>
      <c r="O1635" s="45" t="s">
        <v>6685</v>
      </c>
      <c r="P1635" s="45" t="s">
        <v>6737</v>
      </c>
      <c r="Q1635" s="45" t="s">
        <v>6853</v>
      </c>
      <c r="R1635" s="29">
        <v>6.5</v>
      </c>
      <c r="S1635" s="30"/>
      <c r="T1635" s="31">
        <v>5.8</v>
      </c>
      <c r="U1635" s="9">
        <v>5.8</v>
      </c>
      <c r="V1635" s="29"/>
      <c r="W1635" s="30"/>
      <c r="X1635" s="30">
        <v>7.3</v>
      </c>
      <c r="Y1635" s="30"/>
      <c r="Z1635" s="30">
        <v>5.7</v>
      </c>
      <c r="AA1635" s="30"/>
      <c r="AB1635" s="30"/>
      <c r="AC1635" s="30"/>
      <c r="AD1635" s="30"/>
      <c r="AE1635" s="32"/>
      <c r="AF1635" s="17"/>
      <c r="AG1635" s="17">
        <v>7.3</v>
      </c>
      <c r="AH1635" s="17"/>
      <c r="AI1635" s="17">
        <v>5.7</v>
      </c>
      <c r="AJ1635" s="17"/>
      <c r="AK1635" s="17"/>
      <c r="AL1635" s="17"/>
      <c r="AM1635" s="17"/>
      <c r="AN1635" s="33">
        <v>6.5</v>
      </c>
      <c r="AO1635" s="17" t="s">
        <v>51</v>
      </c>
      <c r="AP1635" s="32" t="s">
        <v>52</v>
      </c>
      <c r="AQ1635" s="17">
        <f>AVERAGE(SMALL(AE1635:AI1635,1),SMALL(AE1635:AI1635,2))</f>
        <v>6.5</v>
      </c>
      <c r="AR1635" s="17">
        <f>IF(R1635 &lt;=( AVERAGE(SMALL(AE1635:AI1635,1),SMALL(AE1635:AI1635,2))), R1635, "")</f>
        <v>6.5</v>
      </c>
      <c r="AS1635" s="17" t="e">
        <f>AVERAGE(SMALL(AJ1635:AM1635,1),SMALL(AJ1635:AM1635,2))</f>
        <v>#NUM!</v>
      </c>
      <c r="AT1635" s="17">
        <f>T1635*1.075</f>
        <v>6.2349999999999994</v>
      </c>
      <c r="AU1635" s="17">
        <f>U1635*1.075</f>
        <v>6.2349999999999994</v>
      </c>
      <c r="AV1635" s="30">
        <f>MIN(AN1635,AT1635,AU1635)</f>
        <v>6.2349999999999994</v>
      </c>
      <c r="AW1635" s="17" t="s">
        <v>75</v>
      </c>
      <c r="AX1635" s="17" t="s">
        <v>76</v>
      </c>
      <c r="AY1635" s="33">
        <v>6.24</v>
      </c>
      <c r="AZ1635" s="34">
        <f>IF(AND(AY1635&gt;0,AY1635&lt;=10),AY1635*0.25,IF(AND(AY1635&gt;10,AY1635&lt;=50),AY1635*0.17,IF(AND(AY1635&gt;10,AY1635&lt;=100),AY1635*0.12,IF(AY1635&gt;100,AY1635*0.1))))</f>
        <v>1.56</v>
      </c>
      <c r="BA1635" s="35">
        <f>AZ1635+AY1635</f>
        <v>7.8000000000000007</v>
      </c>
      <c r="BB1635" s="33">
        <f>BA1635+BA1635*0.08</f>
        <v>8.4240000000000013</v>
      </c>
      <c r="BC1635" s="17"/>
      <c r="BD1635" s="17"/>
      <c r="BE1635" s="17"/>
      <c r="BF1635" s="17"/>
      <c r="BG1635" s="17"/>
      <c r="BH1635" s="17"/>
      <c r="BI1635" s="17"/>
      <c r="BJ1635" s="17"/>
      <c r="BK1635" s="17"/>
      <c r="BL1635" s="17"/>
      <c r="BM1635" s="17"/>
      <c r="BN1635" s="17"/>
      <c r="BO1635" s="17"/>
      <c r="BP1635" s="17"/>
      <c r="BQ1635" s="17"/>
      <c r="BR1635" s="17"/>
      <c r="BS1635" s="17"/>
      <c r="BT1635" s="17"/>
      <c r="BU1635" s="17"/>
      <c r="BV1635" s="17"/>
      <c r="BW1635" s="17"/>
      <c r="BX1635" s="17"/>
      <c r="BY1635" s="17"/>
      <c r="BZ1635" s="17"/>
      <c r="CA1635" s="17"/>
      <c r="CB1635" s="17"/>
      <c r="CC1635" s="17"/>
      <c r="CD1635" s="17"/>
      <c r="CE1635" s="17"/>
      <c r="CF1635" s="17"/>
      <c r="CG1635" s="17"/>
      <c r="CH1635" s="17"/>
      <c r="CI1635" s="17"/>
      <c r="CJ1635" s="17"/>
      <c r="CK1635" s="17"/>
      <c r="CL1635" s="17"/>
      <c r="CM1635" s="17"/>
      <c r="CN1635" s="17"/>
      <c r="CO1635" s="17"/>
      <c r="CP1635" s="17"/>
      <c r="CQ1635" s="17"/>
      <c r="CR1635" s="17"/>
      <c r="CS1635" s="17"/>
      <c r="CT1635" s="17"/>
      <c r="CU1635" s="17"/>
      <c r="CV1635" s="17"/>
      <c r="CW1635" s="17"/>
      <c r="CX1635" s="17"/>
      <c r="CY1635" s="17"/>
      <c r="CZ1635" s="17"/>
      <c r="DA1635" s="17"/>
      <c r="DB1635" s="17"/>
      <c r="DC1635" s="17"/>
      <c r="DD1635" s="17"/>
      <c r="DE1635" s="17"/>
      <c r="DF1635" s="17"/>
      <c r="DG1635" s="17"/>
      <c r="DH1635" s="17"/>
      <c r="DI1635" s="17"/>
      <c r="DJ1635" s="17"/>
      <c r="DK1635" s="17"/>
      <c r="DL1635" s="17"/>
    </row>
    <row r="1636" spans="1:116" s="49" customFormat="1" ht="30">
      <c r="A1636" s="43" t="s">
        <v>6683</v>
      </c>
      <c r="B1636" s="23">
        <v>1611</v>
      </c>
      <c r="C1636" s="44">
        <v>5812</v>
      </c>
      <c r="D1636" s="44"/>
      <c r="E1636" s="45" t="s">
        <v>6962</v>
      </c>
      <c r="F1636" s="45" t="s">
        <v>6963</v>
      </c>
      <c r="G1636" s="35" t="s">
        <v>6964</v>
      </c>
      <c r="H1636" s="48" t="s">
        <v>6970</v>
      </c>
      <c r="I1636" s="45" t="s">
        <v>106</v>
      </c>
      <c r="J1636" s="45" t="s">
        <v>6966</v>
      </c>
      <c r="K1636" s="46"/>
      <c r="L1636" s="45"/>
      <c r="M1636" s="47">
        <v>30</v>
      </c>
      <c r="N1636" s="45" t="s">
        <v>47</v>
      </c>
      <c r="O1636" s="45" t="s">
        <v>6685</v>
      </c>
      <c r="P1636" s="45" t="s">
        <v>6737</v>
      </c>
      <c r="Q1636" s="45" t="s">
        <v>6971</v>
      </c>
      <c r="R1636" s="29">
        <v>6.65</v>
      </c>
      <c r="S1636" s="30"/>
      <c r="T1636" s="31">
        <v>5.89</v>
      </c>
      <c r="U1636" s="9">
        <v>5.89</v>
      </c>
      <c r="V1636" s="29">
        <v>7.41</v>
      </c>
      <c r="W1636" s="30"/>
      <c r="X1636" s="30">
        <v>6.33</v>
      </c>
      <c r="Y1636" s="30"/>
      <c r="Z1636" s="30">
        <v>6.97</v>
      </c>
      <c r="AA1636" s="30"/>
      <c r="AB1636" s="30"/>
      <c r="AC1636" s="30"/>
      <c r="AD1636" s="30"/>
      <c r="AE1636" s="32">
        <v>7.41</v>
      </c>
      <c r="AF1636" s="17"/>
      <c r="AG1636" s="17">
        <v>6.3070000000000004</v>
      </c>
      <c r="AH1636" s="17">
        <v>6.25</v>
      </c>
      <c r="AI1636" s="17">
        <v>6.97</v>
      </c>
      <c r="AJ1636" s="17"/>
      <c r="AK1636" s="17"/>
      <c r="AL1636" s="17"/>
      <c r="AM1636" s="17"/>
      <c r="AN1636" s="33">
        <v>6.2785000000000002</v>
      </c>
      <c r="AO1636" s="17" t="s">
        <v>213</v>
      </c>
      <c r="AP1636" s="32" t="s">
        <v>214</v>
      </c>
      <c r="AQ1636" s="17">
        <f>AVERAGE(SMALL(AE1636:AI1636,1),SMALL(AE1636:AI1636,2))</f>
        <v>6.2785000000000002</v>
      </c>
      <c r="AR1636" s="17" t="str">
        <f>IF(R1636 &lt;=( AVERAGE(SMALL(AE1636:AI1636,1),SMALL(AE1636:AI1636,2))), R1636, "")</f>
        <v/>
      </c>
      <c r="AS1636" s="17" t="e">
        <f>AVERAGE(SMALL(AJ1636:AM1636,1),SMALL(AJ1636:AM1636,2))</f>
        <v>#NUM!</v>
      </c>
      <c r="AT1636" s="17">
        <f>T1636*1.075</f>
        <v>6.3317499999999995</v>
      </c>
      <c r="AU1636" s="17">
        <f>U1636*1.075</f>
        <v>6.3317499999999995</v>
      </c>
      <c r="AV1636" s="30">
        <f>MIN(AN1636,AT1636,AU1636)</f>
        <v>6.2785000000000002</v>
      </c>
      <c r="AW1636" s="17" t="s">
        <v>215</v>
      </c>
      <c r="AX1636" s="17" t="s">
        <v>214</v>
      </c>
      <c r="AY1636" s="33">
        <v>6.2779999999999996</v>
      </c>
      <c r="AZ1636" s="34">
        <f>IF(AND(AY1636&gt;0,AY1636&lt;=10),AY1636*0.25,IF(AND(AY1636&gt;10,AY1636&lt;=50),AY1636*0.17,IF(AND(AY1636&gt;10,AY1636&lt;=100),AY1636*0.12,IF(AY1636&gt;100,AY1636*0.1))))</f>
        <v>1.5694999999999999</v>
      </c>
      <c r="BA1636" s="35">
        <f>AZ1636+AY1636</f>
        <v>7.8474999999999993</v>
      </c>
      <c r="BB1636" s="33">
        <f>BA1636+BA1636*0.08</f>
        <v>8.4752999999999989</v>
      </c>
      <c r="BC1636" s="17"/>
      <c r="BD1636" s="17"/>
      <c r="BE1636" s="17"/>
      <c r="BF1636" s="17"/>
      <c r="BG1636" s="17"/>
      <c r="BH1636" s="17"/>
      <c r="BI1636" s="17"/>
      <c r="BJ1636" s="17"/>
      <c r="BK1636" s="17"/>
      <c r="BL1636" s="17"/>
      <c r="BM1636" s="17"/>
      <c r="BN1636" s="17"/>
      <c r="BO1636" s="17"/>
      <c r="BP1636" s="17"/>
      <c r="BQ1636" s="17"/>
      <c r="BR1636" s="17"/>
      <c r="BS1636" s="17"/>
      <c r="BT1636" s="17"/>
      <c r="BU1636" s="17"/>
      <c r="BV1636" s="17"/>
      <c r="BW1636" s="17"/>
      <c r="BX1636" s="17"/>
      <c r="BY1636" s="17"/>
      <c r="BZ1636" s="17"/>
      <c r="CA1636" s="17"/>
      <c r="CB1636" s="17"/>
      <c r="CC1636" s="17"/>
      <c r="CD1636" s="17"/>
      <c r="CE1636" s="17"/>
      <c r="CF1636" s="17"/>
      <c r="CG1636" s="17"/>
      <c r="CH1636" s="17"/>
      <c r="CI1636" s="17"/>
      <c r="CJ1636" s="17"/>
      <c r="CK1636" s="17"/>
      <c r="CL1636" s="17"/>
      <c r="CM1636" s="17"/>
      <c r="CN1636" s="17"/>
      <c r="CO1636" s="17"/>
      <c r="CP1636" s="17"/>
      <c r="CQ1636" s="17"/>
      <c r="CR1636" s="17"/>
      <c r="CS1636" s="17"/>
      <c r="CT1636" s="17"/>
      <c r="CU1636" s="17"/>
      <c r="CV1636" s="17"/>
      <c r="CW1636" s="17"/>
      <c r="CX1636" s="17"/>
      <c r="CY1636" s="17"/>
      <c r="CZ1636" s="17"/>
      <c r="DA1636" s="17"/>
      <c r="DB1636" s="17"/>
      <c r="DC1636" s="17"/>
      <c r="DD1636" s="17"/>
      <c r="DE1636" s="17"/>
      <c r="DF1636" s="17"/>
      <c r="DG1636" s="17"/>
      <c r="DH1636" s="17"/>
      <c r="DI1636" s="17"/>
      <c r="DJ1636" s="17"/>
      <c r="DK1636" s="17"/>
      <c r="DL1636" s="17"/>
    </row>
    <row r="1637" spans="1:116" s="49" customFormat="1" ht="30">
      <c r="A1637" s="43" t="s">
        <v>6683</v>
      </c>
      <c r="B1637" s="23">
        <v>1571</v>
      </c>
      <c r="C1637" s="44">
        <v>1006</v>
      </c>
      <c r="D1637" s="44"/>
      <c r="E1637" s="45" t="s">
        <v>6846</v>
      </c>
      <c r="F1637" s="45" t="s">
        <v>2888</v>
      </c>
      <c r="G1637" s="35" t="s">
        <v>218</v>
      </c>
      <c r="H1637" s="48" t="s">
        <v>60</v>
      </c>
      <c r="I1637" s="45" t="s">
        <v>45</v>
      </c>
      <c r="J1637" s="45" t="s">
        <v>2324</v>
      </c>
      <c r="K1637" s="46"/>
      <c r="L1637" s="45"/>
      <c r="M1637" s="47">
        <v>28</v>
      </c>
      <c r="N1637" s="45" t="s">
        <v>47</v>
      </c>
      <c r="O1637" s="45" t="s">
        <v>6685</v>
      </c>
      <c r="P1637" s="45" t="s">
        <v>6790</v>
      </c>
      <c r="Q1637" s="45" t="s">
        <v>6847</v>
      </c>
      <c r="R1637" s="29">
        <v>7.23</v>
      </c>
      <c r="S1637" s="30"/>
      <c r="T1637" s="31">
        <v>5.89</v>
      </c>
      <c r="U1637" s="9">
        <v>5.89</v>
      </c>
      <c r="V1637" s="29"/>
      <c r="W1637" s="30">
        <v>5.05</v>
      </c>
      <c r="X1637" s="30"/>
      <c r="Y1637" s="30"/>
      <c r="Z1637" s="30">
        <v>9.41</v>
      </c>
      <c r="AA1637" s="30"/>
      <c r="AB1637" s="30"/>
      <c r="AC1637" s="30"/>
      <c r="AD1637" s="30"/>
      <c r="AE1637" s="32"/>
      <c r="AF1637" s="17"/>
      <c r="AG1637" s="17">
        <v>3.8919000000000001</v>
      </c>
      <c r="AH1637" s="17"/>
      <c r="AI1637" s="17">
        <v>9.41</v>
      </c>
      <c r="AJ1637" s="17"/>
      <c r="AK1637" s="17"/>
      <c r="AL1637" s="17"/>
      <c r="AM1637" s="17"/>
      <c r="AN1637" s="33">
        <v>6.6506499999999997</v>
      </c>
      <c r="AO1637" s="17" t="s">
        <v>51</v>
      </c>
      <c r="AP1637" s="32" t="s">
        <v>52</v>
      </c>
      <c r="AQ1637" s="17">
        <f>AVERAGE(SMALL(AE1637:AI1637,1),SMALL(AE1637:AI1637,2))</f>
        <v>6.6509499999999999</v>
      </c>
      <c r="AR1637" s="17" t="str">
        <f>IF(R1637 &lt;=( AVERAGE(SMALL(AE1637:AI1637,1),SMALL(AE1637:AI1637,2))), R1637, "")</f>
        <v/>
      </c>
      <c r="AS1637" s="17" t="e">
        <f>AVERAGE(SMALL(AJ1637:AM1637,1),SMALL(AJ1637:AM1637,2))</f>
        <v>#NUM!</v>
      </c>
      <c r="AT1637" s="17">
        <f>T1637*1.075</f>
        <v>6.3317499999999995</v>
      </c>
      <c r="AU1637" s="17">
        <f>U1637*1.075</f>
        <v>6.3317499999999995</v>
      </c>
      <c r="AV1637" s="30">
        <f>MIN(AN1637,AT1637,AU1637)</f>
        <v>6.3317499999999995</v>
      </c>
      <c r="AW1637" s="17" t="s">
        <v>75</v>
      </c>
      <c r="AX1637" s="17" t="s">
        <v>76</v>
      </c>
      <c r="AY1637" s="33">
        <v>6.33</v>
      </c>
      <c r="AZ1637" s="34">
        <f>IF(AND(AY1637&gt;0,AY1637&lt;=10),AY1637*0.25,IF(AND(AY1637&gt;10,AY1637&lt;=50),AY1637*0.17,IF(AND(AY1637&gt;10,AY1637&lt;=100),AY1637*0.12,IF(AY1637&gt;100,AY1637*0.1))))</f>
        <v>1.5825</v>
      </c>
      <c r="BA1637" s="35">
        <f>AZ1637+AY1637</f>
        <v>7.9124999999999996</v>
      </c>
      <c r="BB1637" s="33">
        <f>BA1637+BA1637*0.08</f>
        <v>8.5455000000000005</v>
      </c>
      <c r="BC1637" s="17"/>
      <c r="BD1637" s="17"/>
      <c r="BE1637" s="17"/>
      <c r="BF1637" s="17"/>
      <c r="BG1637" s="17"/>
      <c r="BH1637" s="17"/>
      <c r="BI1637" s="17"/>
      <c r="BJ1637" s="17"/>
      <c r="BK1637" s="17"/>
      <c r="BL1637" s="17"/>
      <c r="BM1637" s="17"/>
      <c r="BN1637" s="17"/>
      <c r="BO1637" s="17"/>
      <c r="BP1637" s="17"/>
      <c r="BQ1637" s="17"/>
      <c r="BR1637" s="17"/>
      <c r="BS1637" s="17"/>
      <c r="BT1637" s="17"/>
      <c r="BU1637" s="17"/>
      <c r="BV1637" s="17"/>
      <c r="BW1637" s="17"/>
      <c r="BX1637" s="17"/>
      <c r="BY1637" s="17"/>
      <c r="BZ1637" s="17"/>
      <c r="CA1637" s="17"/>
      <c r="CB1637" s="17"/>
      <c r="CC1637" s="17"/>
      <c r="CD1637" s="17"/>
      <c r="CE1637" s="17"/>
      <c r="CF1637" s="17"/>
      <c r="CG1637" s="17"/>
      <c r="CH1637" s="17"/>
      <c r="CI1637" s="17"/>
      <c r="CJ1637" s="17"/>
      <c r="CK1637" s="17"/>
      <c r="CL1637" s="17"/>
      <c r="CM1637" s="17"/>
      <c r="CN1637" s="17"/>
      <c r="CO1637" s="17"/>
      <c r="CP1637" s="17"/>
      <c r="CQ1637" s="17"/>
      <c r="CR1637" s="17"/>
      <c r="CS1637" s="17"/>
      <c r="CT1637" s="17"/>
      <c r="CU1637" s="17"/>
      <c r="CV1637" s="17"/>
      <c r="CW1637" s="17"/>
      <c r="CX1637" s="17"/>
      <c r="CY1637" s="17"/>
      <c r="CZ1637" s="17"/>
      <c r="DA1637" s="17"/>
      <c r="DB1637" s="17"/>
      <c r="DC1637" s="17"/>
      <c r="DD1637" s="17"/>
      <c r="DE1637" s="17"/>
      <c r="DF1637" s="17"/>
      <c r="DG1637" s="17"/>
      <c r="DH1637" s="17"/>
      <c r="DI1637" s="17"/>
      <c r="DJ1637" s="17"/>
      <c r="DK1637" s="17"/>
      <c r="DL1637" s="17"/>
    </row>
    <row r="1638" spans="1:116" s="49" customFormat="1" ht="45">
      <c r="A1638" s="43" t="s">
        <v>6683</v>
      </c>
      <c r="B1638" s="23">
        <v>1522</v>
      </c>
      <c r="C1638" s="44">
        <v>16190</v>
      </c>
      <c r="D1638" s="44"/>
      <c r="E1638" s="45" t="s">
        <v>6697</v>
      </c>
      <c r="F1638" s="45" t="s">
        <v>6698</v>
      </c>
      <c r="G1638" s="35" t="s">
        <v>629</v>
      </c>
      <c r="H1638" s="48" t="s">
        <v>637</v>
      </c>
      <c r="I1638" s="45" t="s">
        <v>45</v>
      </c>
      <c r="J1638" s="45" t="s">
        <v>6699</v>
      </c>
      <c r="K1638" s="46"/>
      <c r="L1638" s="45"/>
      <c r="M1638" s="47">
        <v>30</v>
      </c>
      <c r="N1638" s="45" t="s">
        <v>47</v>
      </c>
      <c r="O1638" s="45" t="s">
        <v>6685</v>
      </c>
      <c r="P1638" s="45" t="s">
        <v>6700</v>
      </c>
      <c r="Q1638" s="45" t="s">
        <v>6702</v>
      </c>
      <c r="R1638" s="29">
        <v>7.96</v>
      </c>
      <c r="S1638" s="30"/>
      <c r="T1638" s="31">
        <v>6.2</v>
      </c>
      <c r="U1638" s="9">
        <v>6.2</v>
      </c>
      <c r="V1638" s="29">
        <v>10.42</v>
      </c>
      <c r="W1638" s="30"/>
      <c r="X1638" s="30">
        <v>6.62</v>
      </c>
      <c r="Y1638" s="30"/>
      <c r="Z1638" s="30">
        <v>9.3000000000000007</v>
      </c>
      <c r="AA1638" s="30"/>
      <c r="AB1638" s="30"/>
      <c r="AC1638" s="30"/>
      <c r="AD1638" s="30"/>
      <c r="AE1638" s="32">
        <v>10.42</v>
      </c>
      <c r="AF1638" s="17"/>
      <c r="AG1638" s="17"/>
      <c r="AH1638" s="17"/>
      <c r="AI1638" s="17"/>
      <c r="AJ1638" s="17"/>
      <c r="AK1638" s="17"/>
      <c r="AL1638" s="17"/>
      <c r="AM1638" s="17"/>
      <c r="AN1638" s="33">
        <v>7.96</v>
      </c>
      <c r="AO1638" s="17" t="s">
        <v>51</v>
      </c>
      <c r="AP1638" s="32" t="s">
        <v>52</v>
      </c>
      <c r="AQ1638" s="17" t="e">
        <f>AVERAGE(SMALL(AE1638:AI1638,1),SMALL(AE1638:AI1638,2))</f>
        <v>#NUM!</v>
      </c>
      <c r="AR1638" s="17" t="e">
        <f>IF(R1638 &lt;=( AVERAGE(SMALL(AE1638:AI1638,1),SMALL(AE1638:AI1638,2))), R1638, "")</f>
        <v>#NUM!</v>
      </c>
      <c r="AS1638" s="17" t="e">
        <f>AVERAGE(SMALL(AJ1638:AM1638,1),SMALL(AJ1638:AM1638,2))</f>
        <v>#NUM!</v>
      </c>
      <c r="AT1638" s="17">
        <f>T1638*1.075</f>
        <v>6.665</v>
      </c>
      <c r="AU1638" s="17">
        <f>U1638*1.075</f>
        <v>6.665</v>
      </c>
      <c r="AV1638" s="30">
        <f>MIN(AN1638,AT1638,AU1638)</f>
        <v>6.665</v>
      </c>
      <c r="AW1638" s="17" t="s">
        <v>75</v>
      </c>
      <c r="AX1638" s="17" t="s">
        <v>76</v>
      </c>
      <c r="AY1638" s="33">
        <v>6.665</v>
      </c>
      <c r="AZ1638" s="34">
        <f>IF(AND(AY1638&gt;0,AY1638&lt;=10),AY1638*0.25,IF(AND(AY1638&gt;10,AY1638&lt;=50),AY1638*0.17,IF(AND(AY1638&gt;10,AY1638&lt;=100),AY1638*0.12,IF(AY1638&gt;100,AY1638*0.1))))</f>
        <v>1.66625</v>
      </c>
      <c r="BA1638" s="35">
        <f>AZ1638+AY1638</f>
        <v>8.3312500000000007</v>
      </c>
      <c r="BB1638" s="33">
        <f>BA1638+BA1638*0.08</f>
        <v>8.9977499999999999</v>
      </c>
      <c r="BC1638" s="17"/>
      <c r="BD1638" s="17"/>
      <c r="BE1638" s="17"/>
      <c r="BF1638" s="17"/>
      <c r="BG1638" s="17"/>
      <c r="BH1638" s="17"/>
      <c r="BI1638" s="17"/>
      <c r="BJ1638" s="17"/>
      <c r="BK1638" s="17"/>
      <c r="BL1638" s="17"/>
      <c r="BM1638" s="17"/>
      <c r="BN1638" s="17"/>
      <c r="BO1638" s="17"/>
      <c r="BP1638" s="17"/>
      <c r="BQ1638" s="17"/>
      <c r="BR1638" s="17"/>
      <c r="BS1638" s="17"/>
      <c r="BT1638" s="17"/>
      <c r="BU1638" s="17"/>
      <c r="BV1638" s="17"/>
      <c r="BW1638" s="17"/>
      <c r="BX1638" s="17"/>
      <c r="BY1638" s="17"/>
      <c r="BZ1638" s="17"/>
      <c r="CA1638" s="17"/>
      <c r="CB1638" s="17"/>
      <c r="CC1638" s="17"/>
      <c r="CD1638" s="17"/>
      <c r="CE1638" s="17"/>
      <c r="CF1638" s="17"/>
      <c r="CG1638" s="17"/>
      <c r="CH1638" s="17"/>
      <c r="CI1638" s="17"/>
      <c r="CJ1638" s="17"/>
      <c r="CK1638" s="17"/>
      <c r="CL1638" s="17"/>
      <c r="CM1638" s="17"/>
      <c r="CN1638" s="17"/>
      <c r="CO1638" s="17"/>
      <c r="CP1638" s="17"/>
      <c r="CQ1638" s="17"/>
      <c r="CR1638" s="17"/>
      <c r="CS1638" s="17"/>
      <c r="CT1638" s="17"/>
      <c r="CU1638" s="17"/>
      <c r="CV1638" s="17"/>
      <c r="CW1638" s="17"/>
      <c r="CX1638" s="17"/>
      <c r="CY1638" s="17"/>
      <c r="CZ1638" s="17"/>
      <c r="DA1638" s="17"/>
      <c r="DB1638" s="17"/>
      <c r="DC1638" s="17"/>
      <c r="DD1638" s="17"/>
      <c r="DE1638" s="17"/>
      <c r="DF1638" s="17"/>
      <c r="DG1638" s="17"/>
      <c r="DH1638" s="17"/>
      <c r="DI1638" s="17"/>
      <c r="DJ1638" s="17"/>
      <c r="DK1638" s="17"/>
      <c r="DL1638" s="17"/>
    </row>
    <row r="1639" spans="1:116" s="49" customFormat="1" ht="45">
      <c r="A1639" s="43" t="s">
        <v>6683</v>
      </c>
      <c r="B1639" s="23">
        <v>1521</v>
      </c>
      <c r="C1639" s="44">
        <v>16193</v>
      </c>
      <c r="D1639" s="44"/>
      <c r="E1639" s="45" t="s">
        <v>6697</v>
      </c>
      <c r="F1639" s="45" t="s">
        <v>6698</v>
      </c>
      <c r="G1639" s="35" t="s">
        <v>629</v>
      </c>
      <c r="H1639" s="48" t="s">
        <v>630</v>
      </c>
      <c r="I1639" s="45" t="s">
        <v>45</v>
      </c>
      <c r="J1639" s="45" t="s">
        <v>6699</v>
      </c>
      <c r="K1639" s="46"/>
      <c r="L1639" s="45"/>
      <c r="M1639" s="47">
        <v>30</v>
      </c>
      <c r="N1639" s="45" t="s">
        <v>47</v>
      </c>
      <c r="O1639" s="45" t="s">
        <v>6685</v>
      </c>
      <c r="P1639" s="45" t="s">
        <v>6700</v>
      </c>
      <c r="Q1639" s="45" t="s">
        <v>6701</v>
      </c>
      <c r="R1639" s="29">
        <v>8.4600000000000009</v>
      </c>
      <c r="S1639" s="30"/>
      <c r="T1639" s="31">
        <v>6.4</v>
      </c>
      <c r="U1639" s="9">
        <v>6.4</v>
      </c>
      <c r="V1639" s="29">
        <v>10.97</v>
      </c>
      <c r="W1639" s="30"/>
      <c r="X1639" s="30">
        <v>6.91</v>
      </c>
      <c r="Y1639" s="30"/>
      <c r="Z1639" s="30">
        <v>10</v>
      </c>
      <c r="AA1639" s="30"/>
      <c r="AB1639" s="30"/>
      <c r="AC1639" s="30"/>
      <c r="AD1639" s="30"/>
      <c r="AE1639" s="32">
        <v>10.97</v>
      </c>
      <c r="AF1639" s="17"/>
      <c r="AG1639" s="17"/>
      <c r="AH1639" s="17"/>
      <c r="AI1639" s="17"/>
      <c r="AJ1639" s="17"/>
      <c r="AK1639" s="17"/>
      <c r="AL1639" s="17"/>
      <c r="AM1639" s="17"/>
      <c r="AN1639" s="33">
        <v>8.4600000000000009</v>
      </c>
      <c r="AO1639" s="17" t="s">
        <v>51</v>
      </c>
      <c r="AP1639" s="32" t="s">
        <v>52</v>
      </c>
      <c r="AQ1639" s="17" t="e">
        <f>AVERAGE(SMALL(AE1639:AI1639,1),SMALL(AE1639:AI1639,2))</f>
        <v>#NUM!</v>
      </c>
      <c r="AR1639" s="17" t="e">
        <f>IF(R1639 &lt;=( AVERAGE(SMALL(AE1639:AI1639,1),SMALL(AE1639:AI1639,2))), R1639, "")</f>
        <v>#NUM!</v>
      </c>
      <c r="AS1639" s="17" t="e">
        <f>AVERAGE(SMALL(AJ1639:AM1639,1),SMALL(AJ1639:AM1639,2))</f>
        <v>#NUM!</v>
      </c>
      <c r="AT1639" s="17">
        <f>T1639*1.075</f>
        <v>6.88</v>
      </c>
      <c r="AU1639" s="17">
        <f>U1639*1.075</f>
        <v>6.88</v>
      </c>
      <c r="AV1639" s="30">
        <f>MIN(AN1639,AT1639,AU1639)</f>
        <v>6.88</v>
      </c>
      <c r="AW1639" s="17" t="s">
        <v>75</v>
      </c>
      <c r="AX1639" s="17" t="s">
        <v>76</v>
      </c>
      <c r="AY1639" s="33">
        <v>6.88</v>
      </c>
      <c r="AZ1639" s="34">
        <f>IF(AND(AY1639&gt;0,AY1639&lt;=10),AY1639*0.25,IF(AND(AY1639&gt;10,AY1639&lt;=50),AY1639*0.17,IF(AND(AY1639&gt;10,AY1639&lt;=100),AY1639*0.12,IF(AY1639&gt;100,AY1639*0.1))))</f>
        <v>1.72</v>
      </c>
      <c r="BA1639" s="35">
        <f>AZ1639+AY1639</f>
        <v>8.6</v>
      </c>
      <c r="BB1639" s="33">
        <f>BA1639+BA1639*0.08</f>
        <v>9.2880000000000003</v>
      </c>
      <c r="BC1639" s="17"/>
      <c r="BD1639" s="17"/>
      <c r="BE1639" s="17"/>
      <c r="BF1639" s="17"/>
      <c r="BG1639" s="17"/>
      <c r="BH1639" s="17"/>
      <c r="BI1639" s="17"/>
      <c r="BJ1639" s="17"/>
      <c r="BK1639" s="17"/>
      <c r="BL1639" s="17"/>
      <c r="BM1639" s="17"/>
      <c r="BN1639" s="17"/>
      <c r="BO1639" s="17"/>
      <c r="BP1639" s="17"/>
      <c r="BQ1639" s="17"/>
      <c r="BR1639" s="17"/>
      <c r="BS1639" s="17"/>
      <c r="BT1639" s="17"/>
      <c r="BU1639" s="17"/>
      <c r="BV1639" s="17"/>
      <c r="BW1639" s="17"/>
      <c r="BX1639" s="17"/>
      <c r="BY1639" s="17"/>
      <c r="BZ1639" s="17"/>
      <c r="CA1639" s="17"/>
      <c r="CB1639" s="17"/>
      <c r="CC1639" s="17"/>
      <c r="CD1639" s="17"/>
      <c r="CE1639" s="17"/>
      <c r="CF1639" s="17"/>
      <c r="CG1639" s="17"/>
      <c r="CH1639" s="17"/>
      <c r="CI1639" s="17"/>
      <c r="CJ1639" s="17"/>
      <c r="CK1639" s="17"/>
      <c r="CL1639" s="17"/>
      <c r="CM1639" s="17"/>
      <c r="CN1639" s="17"/>
      <c r="CO1639" s="17"/>
      <c r="CP1639" s="17"/>
      <c r="CQ1639" s="17"/>
      <c r="CR1639" s="17"/>
      <c r="CS1639" s="17"/>
      <c r="CT1639" s="17"/>
      <c r="CU1639" s="17"/>
      <c r="CV1639" s="17"/>
      <c r="CW1639" s="17"/>
      <c r="CX1639" s="17"/>
      <c r="CY1639" s="17"/>
      <c r="CZ1639" s="17"/>
      <c r="DA1639" s="17"/>
      <c r="DB1639" s="17"/>
      <c r="DC1639" s="17"/>
      <c r="DD1639" s="17"/>
      <c r="DE1639" s="17"/>
      <c r="DF1639" s="17"/>
      <c r="DG1639" s="17"/>
      <c r="DH1639" s="17"/>
      <c r="DI1639" s="17"/>
      <c r="DJ1639" s="17"/>
      <c r="DK1639" s="17"/>
      <c r="DL1639" s="17"/>
    </row>
    <row r="1640" spans="1:116" s="49" customFormat="1" ht="45">
      <c r="A1640" s="43" t="s">
        <v>6683</v>
      </c>
      <c r="B1640" s="23">
        <v>1523</v>
      </c>
      <c r="C1640" s="44">
        <v>16192</v>
      </c>
      <c r="D1640" s="44"/>
      <c r="E1640" s="45" t="s">
        <v>6697</v>
      </c>
      <c r="F1640" s="45" t="s">
        <v>6698</v>
      </c>
      <c r="G1640" s="35" t="s">
        <v>629</v>
      </c>
      <c r="H1640" s="48" t="s">
        <v>639</v>
      </c>
      <c r="I1640" s="45" t="s">
        <v>45</v>
      </c>
      <c r="J1640" s="45" t="s">
        <v>6699</v>
      </c>
      <c r="K1640" s="46"/>
      <c r="L1640" s="45"/>
      <c r="M1640" s="47">
        <v>30</v>
      </c>
      <c r="N1640" s="45" t="s">
        <v>47</v>
      </c>
      <c r="O1640" s="45" t="s">
        <v>6685</v>
      </c>
      <c r="P1640" s="45" t="s">
        <v>6700</v>
      </c>
      <c r="Q1640" s="45" t="s">
        <v>6703</v>
      </c>
      <c r="R1640" s="29">
        <v>9.36</v>
      </c>
      <c r="S1640" s="30"/>
      <c r="T1640" s="31">
        <v>6.4</v>
      </c>
      <c r="U1640" s="9">
        <v>6.4</v>
      </c>
      <c r="V1640" s="29"/>
      <c r="W1640" s="30"/>
      <c r="X1640" s="30">
        <v>6.91</v>
      </c>
      <c r="Y1640" s="30"/>
      <c r="Z1640" s="30">
        <v>11.8</v>
      </c>
      <c r="AA1640" s="30"/>
      <c r="AB1640" s="30"/>
      <c r="AC1640" s="30"/>
      <c r="AD1640" s="30"/>
      <c r="AE1640" s="32"/>
      <c r="AF1640" s="17"/>
      <c r="AG1640" s="17"/>
      <c r="AH1640" s="17"/>
      <c r="AI1640" s="17"/>
      <c r="AJ1640" s="17"/>
      <c r="AK1640" s="17"/>
      <c r="AL1640" s="17"/>
      <c r="AM1640" s="17"/>
      <c r="AN1640" s="33">
        <v>9.36</v>
      </c>
      <c r="AO1640" s="17" t="s">
        <v>51</v>
      </c>
      <c r="AP1640" s="32" t="s">
        <v>52</v>
      </c>
      <c r="AQ1640" s="17" t="e">
        <f>AVERAGE(SMALL(AE1640:AI1640,1),SMALL(AE1640:AI1640,2))</f>
        <v>#NUM!</v>
      </c>
      <c r="AR1640" s="17" t="e">
        <f>IF(R1640 &lt;=( AVERAGE(SMALL(AE1640:AI1640,1),SMALL(AE1640:AI1640,2))), R1640, "")</f>
        <v>#NUM!</v>
      </c>
      <c r="AS1640" s="17" t="e">
        <f>AVERAGE(SMALL(AJ1640:AM1640,1),SMALL(AJ1640:AM1640,2))</f>
        <v>#NUM!</v>
      </c>
      <c r="AT1640" s="17">
        <f>T1640*1.075</f>
        <v>6.88</v>
      </c>
      <c r="AU1640" s="17">
        <f>U1640*1.075</f>
        <v>6.88</v>
      </c>
      <c r="AV1640" s="30">
        <f>MIN(AN1640,AT1640,AU1640)</f>
        <v>6.88</v>
      </c>
      <c r="AW1640" s="17" t="s">
        <v>75</v>
      </c>
      <c r="AX1640" s="17" t="s">
        <v>76</v>
      </c>
      <c r="AY1640" s="33">
        <v>6.88</v>
      </c>
      <c r="AZ1640" s="34">
        <f>IF(AND(AY1640&gt;0,AY1640&lt;=10),AY1640*0.25,IF(AND(AY1640&gt;10,AY1640&lt;=50),AY1640*0.17,IF(AND(AY1640&gt;10,AY1640&lt;=100),AY1640*0.12,IF(AY1640&gt;100,AY1640*0.1))))</f>
        <v>1.72</v>
      </c>
      <c r="BA1640" s="35">
        <f>AZ1640+AY1640</f>
        <v>8.6</v>
      </c>
      <c r="BB1640" s="33">
        <f>BA1640+BA1640*0.08</f>
        <v>9.2880000000000003</v>
      </c>
      <c r="BC1640" s="17"/>
      <c r="BD1640" s="17"/>
      <c r="BE1640" s="17"/>
      <c r="BF1640" s="17"/>
      <c r="BG1640" s="17"/>
      <c r="BH1640" s="17"/>
      <c r="BI1640" s="17"/>
      <c r="BJ1640" s="17"/>
      <c r="BK1640" s="17"/>
      <c r="BL1640" s="17"/>
      <c r="BM1640" s="17"/>
      <c r="BN1640" s="17"/>
      <c r="BO1640" s="17"/>
      <c r="BP1640" s="17"/>
      <c r="BQ1640" s="17"/>
      <c r="BR1640" s="17"/>
      <c r="BS1640" s="17"/>
      <c r="BT1640" s="17"/>
      <c r="BU1640" s="17"/>
      <c r="BV1640" s="17"/>
      <c r="BW1640" s="17"/>
      <c r="BX1640" s="17"/>
      <c r="BY1640" s="17"/>
      <c r="BZ1640" s="17"/>
      <c r="CA1640" s="17"/>
      <c r="CB1640" s="17"/>
      <c r="CC1640" s="17"/>
      <c r="CD1640" s="17"/>
      <c r="CE1640" s="17"/>
      <c r="CF1640" s="17"/>
      <c r="CG1640" s="17"/>
      <c r="CH1640" s="17"/>
      <c r="CI1640" s="17"/>
      <c r="CJ1640" s="17"/>
      <c r="CK1640" s="17"/>
      <c r="CL1640" s="17"/>
      <c r="CM1640" s="17"/>
      <c r="CN1640" s="17"/>
      <c r="CO1640" s="17"/>
      <c r="CP1640" s="17"/>
      <c r="CQ1640" s="17"/>
      <c r="CR1640" s="17"/>
      <c r="CS1640" s="17"/>
      <c r="CT1640" s="17"/>
      <c r="CU1640" s="17"/>
      <c r="CV1640" s="17"/>
      <c r="CW1640" s="17"/>
      <c r="CX1640" s="17"/>
      <c r="CY1640" s="17"/>
      <c r="CZ1640" s="17"/>
      <c r="DA1640" s="17"/>
      <c r="DB1640" s="17"/>
      <c r="DC1640" s="17"/>
      <c r="DD1640" s="17"/>
      <c r="DE1640" s="17"/>
      <c r="DF1640" s="17"/>
      <c r="DG1640" s="17"/>
      <c r="DH1640" s="17"/>
      <c r="DI1640" s="17"/>
      <c r="DJ1640" s="17"/>
      <c r="DK1640" s="17"/>
      <c r="DL1640" s="17"/>
    </row>
    <row r="1641" spans="1:116" s="49" customFormat="1" ht="30">
      <c r="A1641" s="43" t="s">
        <v>6683</v>
      </c>
      <c r="B1641" s="23">
        <v>1592</v>
      </c>
      <c r="C1641" s="44">
        <v>6992</v>
      </c>
      <c r="D1641" s="44"/>
      <c r="E1641" s="45" t="s">
        <v>6913</v>
      </c>
      <c r="F1641" s="45" t="s">
        <v>6914</v>
      </c>
      <c r="G1641" s="35" t="s">
        <v>2940</v>
      </c>
      <c r="H1641" s="48" t="s">
        <v>105</v>
      </c>
      <c r="I1641" s="45" t="s">
        <v>106</v>
      </c>
      <c r="J1641" s="45" t="s">
        <v>1773</v>
      </c>
      <c r="K1641" s="46"/>
      <c r="L1641" s="45"/>
      <c r="M1641" s="47">
        <v>28</v>
      </c>
      <c r="N1641" s="45" t="s">
        <v>47</v>
      </c>
      <c r="O1641" s="45" t="s">
        <v>6685</v>
      </c>
      <c r="P1641" s="45" t="s">
        <v>6915</v>
      </c>
      <c r="Q1641" s="45" t="s">
        <v>6916</v>
      </c>
      <c r="R1641" s="29">
        <v>9.4700000000000006</v>
      </c>
      <c r="S1641" s="30"/>
      <c r="T1641" s="31">
        <v>6.7</v>
      </c>
      <c r="U1641" s="9">
        <v>6.7</v>
      </c>
      <c r="V1641" s="29">
        <v>15.2</v>
      </c>
      <c r="W1641" s="30">
        <v>6.2</v>
      </c>
      <c r="X1641" s="30">
        <v>15.4</v>
      </c>
      <c r="Y1641" s="30">
        <v>12.73</v>
      </c>
      <c r="Z1641" s="30"/>
      <c r="AA1641" s="30"/>
      <c r="AB1641" s="30"/>
      <c r="AC1641" s="30"/>
      <c r="AD1641" s="30"/>
      <c r="AE1641" s="32">
        <v>15.2</v>
      </c>
      <c r="AF1641" s="17">
        <v>7.101</v>
      </c>
      <c r="AG1641" s="17">
        <v>10.0921</v>
      </c>
      <c r="AH1641" s="17">
        <v>12.73</v>
      </c>
      <c r="AI1641" s="17"/>
      <c r="AJ1641" s="17"/>
      <c r="AK1641" s="17"/>
      <c r="AL1641" s="17"/>
      <c r="AM1641" s="17"/>
      <c r="AN1641" s="33">
        <v>8.5965000000000007</v>
      </c>
      <c r="AO1641" s="17" t="s">
        <v>213</v>
      </c>
      <c r="AP1641" s="32" t="s">
        <v>214</v>
      </c>
      <c r="AQ1641" s="17">
        <f>AVERAGE(SMALL(AE1641:AI1641,1),SMALL(AE1641:AI1641,2))</f>
        <v>8.5965500000000006</v>
      </c>
      <c r="AR1641" s="17" t="str">
        <f>IF(R1641 &lt;=( AVERAGE(SMALL(AE1641:AI1641,1),SMALL(AE1641:AI1641,2))), R1641, "")</f>
        <v/>
      </c>
      <c r="AS1641" s="17" t="e">
        <f>AVERAGE(SMALL(AJ1641:AM1641,1),SMALL(AJ1641:AM1641,2))</f>
        <v>#NUM!</v>
      </c>
      <c r="AT1641" s="17">
        <f>T1641*1.075</f>
        <v>7.2024999999999997</v>
      </c>
      <c r="AU1641" s="17">
        <f>U1641*1.075</f>
        <v>7.2024999999999997</v>
      </c>
      <c r="AV1641" s="30">
        <f>MIN(AN1641,AT1641,AU1641)</f>
        <v>7.2024999999999997</v>
      </c>
      <c r="AW1641" s="17" t="s">
        <v>75</v>
      </c>
      <c r="AX1641" s="17" t="s">
        <v>76</v>
      </c>
      <c r="AY1641" s="33">
        <v>7.2</v>
      </c>
      <c r="AZ1641" s="34">
        <f>IF(AND(AY1641&gt;0,AY1641&lt;=10),AY1641*0.25,IF(AND(AY1641&gt;10,AY1641&lt;=50),AY1641*0.17,IF(AND(AY1641&gt;10,AY1641&lt;=100),AY1641*0.12,IF(AY1641&gt;100,AY1641*0.1))))</f>
        <v>1.8</v>
      </c>
      <c r="BA1641" s="35">
        <f>AZ1641+AY1641</f>
        <v>9</v>
      </c>
      <c r="BB1641" s="33">
        <f>BA1641+BA1641*0.08</f>
        <v>9.7200000000000006</v>
      </c>
      <c r="BC1641" s="17"/>
      <c r="BD1641" s="17"/>
      <c r="BE1641" s="17"/>
      <c r="BF1641" s="17"/>
      <c r="BG1641" s="17"/>
      <c r="BH1641" s="17"/>
      <c r="BI1641" s="17"/>
      <c r="BJ1641" s="17"/>
      <c r="BK1641" s="17"/>
      <c r="BL1641" s="17"/>
      <c r="BM1641" s="17"/>
      <c r="BN1641" s="17"/>
      <c r="BO1641" s="17"/>
      <c r="BP1641" s="17"/>
      <c r="BQ1641" s="17"/>
      <c r="BR1641" s="17"/>
      <c r="BS1641" s="17"/>
      <c r="BT1641" s="17"/>
      <c r="BU1641" s="17"/>
      <c r="BV1641" s="17"/>
      <c r="BW1641" s="17"/>
      <c r="BX1641" s="17"/>
      <c r="BY1641" s="17"/>
      <c r="BZ1641" s="17"/>
      <c r="CA1641" s="17"/>
      <c r="CB1641" s="17"/>
      <c r="CC1641" s="17"/>
      <c r="CD1641" s="17"/>
      <c r="CE1641" s="17"/>
      <c r="CF1641" s="17"/>
      <c r="CG1641" s="17"/>
      <c r="CH1641" s="17"/>
      <c r="CI1641" s="17"/>
      <c r="CJ1641" s="17"/>
      <c r="CK1641" s="17"/>
      <c r="CL1641" s="17"/>
      <c r="CM1641" s="17"/>
      <c r="CN1641" s="17"/>
      <c r="CO1641" s="17"/>
      <c r="CP1641" s="17"/>
      <c r="CQ1641" s="17"/>
      <c r="CR1641" s="17"/>
      <c r="CS1641" s="17"/>
      <c r="CT1641" s="17"/>
      <c r="CU1641" s="17"/>
      <c r="CV1641" s="17"/>
      <c r="CW1641" s="17"/>
      <c r="CX1641" s="17"/>
      <c r="CY1641" s="17"/>
      <c r="CZ1641" s="17"/>
      <c r="DA1641" s="17"/>
      <c r="DB1641" s="17"/>
      <c r="DC1641" s="17"/>
      <c r="DD1641" s="17"/>
      <c r="DE1641" s="17"/>
      <c r="DF1641" s="17"/>
      <c r="DG1641" s="17"/>
      <c r="DH1641" s="17"/>
      <c r="DI1641" s="17"/>
      <c r="DJ1641" s="17"/>
      <c r="DK1641" s="17"/>
      <c r="DL1641" s="17"/>
    </row>
    <row r="1642" spans="1:116" s="49" customFormat="1" ht="30">
      <c r="A1642" s="43" t="s">
        <v>6683</v>
      </c>
      <c r="B1642" s="23">
        <v>1557</v>
      </c>
      <c r="C1642" s="44">
        <v>11792</v>
      </c>
      <c r="D1642" s="44"/>
      <c r="E1642" s="45" t="s">
        <v>6808</v>
      </c>
      <c r="F1642" s="45" t="s">
        <v>4251</v>
      </c>
      <c r="G1642" s="35" t="s">
        <v>4085</v>
      </c>
      <c r="H1642" s="48" t="s">
        <v>6809</v>
      </c>
      <c r="I1642" s="45" t="s">
        <v>2003</v>
      </c>
      <c r="J1642" s="45" t="s">
        <v>6810</v>
      </c>
      <c r="K1642" s="46">
        <v>1</v>
      </c>
      <c r="L1642" s="45" t="s">
        <v>83</v>
      </c>
      <c r="M1642" s="47">
        <v>25</v>
      </c>
      <c r="N1642" s="45" t="s">
        <v>47</v>
      </c>
      <c r="O1642" s="45" t="s">
        <v>6685</v>
      </c>
      <c r="P1642" s="45" t="s">
        <v>6737</v>
      </c>
      <c r="Q1642" s="45" t="s">
        <v>6811</v>
      </c>
      <c r="R1642" s="29">
        <v>7.3</v>
      </c>
      <c r="S1642" s="30"/>
      <c r="T1642" s="31">
        <v>6.95</v>
      </c>
      <c r="U1642" s="9" t="s">
        <v>58</v>
      </c>
      <c r="V1642" s="29">
        <v>36.450000000000003</v>
      </c>
      <c r="W1642" s="30"/>
      <c r="X1642" s="30">
        <v>6.69</v>
      </c>
      <c r="Y1642" s="30">
        <v>7.9</v>
      </c>
      <c r="Z1642" s="30">
        <v>17.82</v>
      </c>
      <c r="AA1642" s="30"/>
      <c r="AB1642" s="30"/>
      <c r="AC1642" s="30"/>
      <c r="AD1642" s="30"/>
      <c r="AE1642" s="32">
        <v>36.450000000000003</v>
      </c>
      <c r="AF1642" s="17"/>
      <c r="AG1642" s="17">
        <v>6.6660000000000004</v>
      </c>
      <c r="AH1642" s="17">
        <v>7.9</v>
      </c>
      <c r="AI1642" s="17"/>
      <c r="AJ1642" s="17"/>
      <c r="AK1642" s="17"/>
      <c r="AL1642" s="17"/>
      <c r="AM1642" s="17"/>
      <c r="AN1642" s="33">
        <v>7.2830000000000004</v>
      </c>
      <c r="AO1642" s="17" t="s">
        <v>213</v>
      </c>
      <c r="AP1642" s="32" t="s">
        <v>214</v>
      </c>
      <c r="AQ1642" s="17">
        <f>AVERAGE(SMALL(AE1642:AI1642,1),SMALL(AE1642:AI1642,2))</f>
        <v>7.2830000000000004</v>
      </c>
      <c r="AR1642" s="17" t="str">
        <f>IF(R1642 &lt;=( AVERAGE(SMALL(AE1642:AI1642,1),SMALL(AE1642:AI1642,2))), R1642, "")</f>
        <v/>
      </c>
      <c r="AS1642" s="17" t="e">
        <f>AVERAGE(SMALL(AJ1642:AM1642,1),SMALL(AJ1642:AM1642,2))</f>
        <v>#NUM!</v>
      </c>
      <c r="AT1642" s="17">
        <f>T1642*1.075</f>
        <v>7.4712499999999995</v>
      </c>
      <c r="AU1642" s="17" t="e">
        <f>U1642*1.075</f>
        <v>#VALUE!</v>
      </c>
      <c r="AV1642" s="30" t="e">
        <f>MIN(AN1642,AT1642,AU1642)</f>
        <v>#VALUE!</v>
      </c>
      <c r="AW1642" s="17" t="s">
        <v>215</v>
      </c>
      <c r="AX1642" s="17" t="s">
        <v>214</v>
      </c>
      <c r="AY1642" s="33">
        <v>7.2830000000000004</v>
      </c>
      <c r="AZ1642" s="34">
        <f>IF(AND(AY1642&gt;0,AY1642&lt;=10),AY1642*0.25,IF(AND(AY1642&gt;10,AY1642&lt;=50),AY1642*0.17,IF(AND(AY1642&gt;10,AY1642&lt;=100),AY1642*0.12,IF(AY1642&gt;100,AY1642*0.1))))</f>
        <v>1.8207500000000001</v>
      </c>
      <c r="BA1642" s="35">
        <f>AZ1642+AY1642</f>
        <v>9.1037499999999998</v>
      </c>
      <c r="BB1642" s="33">
        <f>BA1642+BA1642*0.08</f>
        <v>9.8320499999999988</v>
      </c>
      <c r="BC1642" s="17"/>
      <c r="BD1642" s="17"/>
      <c r="BE1642" s="17"/>
      <c r="BF1642" s="17"/>
      <c r="BG1642" s="17"/>
      <c r="BH1642" s="17"/>
      <c r="BI1642" s="17"/>
      <c r="BJ1642" s="17"/>
      <c r="BK1642" s="17"/>
      <c r="BL1642" s="17"/>
      <c r="BM1642" s="17"/>
      <c r="BN1642" s="17"/>
      <c r="BO1642" s="17"/>
      <c r="BP1642" s="17"/>
      <c r="BQ1642" s="17"/>
      <c r="BR1642" s="17"/>
      <c r="BS1642" s="17"/>
      <c r="BT1642" s="17"/>
      <c r="BU1642" s="17"/>
      <c r="BV1642" s="17"/>
      <c r="BW1642" s="17"/>
      <c r="BX1642" s="17"/>
      <c r="BY1642" s="17"/>
      <c r="BZ1642" s="17"/>
      <c r="CA1642" s="17"/>
      <c r="CB1642" s="17"/>
      <c r="CC1642" s="17"/>
      <c r="CD1642" s="17"/>
      <c r="CE1642" s="17"/>
      <c r="CF1642" s="17"/>
      <c r="CG1642" s="17"/>
      <c r="CH1642" s="17"/>
      <c r="CI1642" s="17"/>
      <c r="CJ1642" s="17"/>
      <c r="CK1642" s="17"/>
      <c r="CL1642" s="17"/>
      <c r="CM1642" s="17"/>
      <c r="CN1642" s="17"/>
      <c r="CO1642" s="17"/>
      <c r="CP1642" s="17"/>
      <c r="CQ1642" s="17"/>
      <c r="CR1642" s="17"/>
      <c r="CS1642" s="17"/>
      <c r="CT1642" s="17"/>
      <c r="CU1642" s="17"/>
      <c r="CV1642" s="17"/>
      <c r="CW1642" s="17"/>
      <c r="CX1642" s="17"/>
      <c r="CY1642" s="17"/>
      <c r="CZ1642" s="17"/>
      <c r="DA1642" s="17"/>
      <c r="DB1642" s="17"/>
      <c r="DC1642" s="17"/>
      <c r="DD1642" s="17"/>
      <c r="DE1642" s="17"/>
      <c r="DF1642" s="17"/>
      <c r="DG1642" s="17"/>
      <c r="DH1642" s="17"/>
      <c r="DI1642" s="17"/>
      <c r="DJ1642" s="17"/>
      <c r="DK1642" s="17"/>
      <c r="DL1642" s="17"/>
    </row>
    <row r="1643" spans="1:116" s="49" customFormat="1" ht="30">
      <c r="A1643" s="43" t="s">
        <v>6683</v>
      </c>
      <c r="B1643" s="23">
        <v>1614</v>
      </c>
      <c r="C1643" s="44">
        <v>5333</v>
      </c>
      <c r="D1643" s="44"/>
      <c r="E1643" s="45" t="s">
        <v>6979</v>
      </c>
      <c r="F1643" s="45" t="s">
        <v>2619</v>
      </c>
      <c r="G1643" s="35" t="s">
        <v>2620</v>
      </c>
      <c r="H1643" s="48" t="s">
        <v>837</v>
      </c>
      <c r="I1643" s="45" t="s">
        <v>143</v>
      </c>
      <c r="J1643" s="45" t="s">
        <v>6980</v>
      </c>
      <c r="K1643" s="46"/>
      <c r="L1643" s="45"/>
      <c r="M1643" s="47">
        <v>56</v>
      </c>
      <c r="N1643" s="45" t="s">
        <v>47</v>
      </c>
      <c r="O1643" s="45" t="s">
        <v>6685</v>
      </c>
      <c r="P1643" s="45" t="s">
        <v>6981</v>
      </c>
      <c r="Q1643" s="45" t="s">
        <v>6982</v>
      </c>
      <c r="R1643" s="29">
        <v>9.66</v>
      </c>
      <c r="S1643" s="30"/>
      <c r="T1643" s="31">
        <v>10.4</v>
      </c>
      <c r="U1643" s="9">
        <v>10.4</v>
      </c>
      <c r="V1643" s="29">
        <v>7.63</v>
      </c>
      <c r="W1643" s="30"/>
      <c r="X1643" s="30">
        <v>11.68</v>
      </c>
      <c r="Y1643" s="30"/>
      <c r="Z1643" s="30">
        <v>18.11</v>
      </c>
      <c r="AA1643" s="30"/>
      <c r="AB1643" s="30"/>
      <c r="AC1643" s="30"/>
      <c r="AD1643" s="30"/>
      <c r="AE1643" s="32">
        <v>7.63</v>
      </c>
      <c r="AF1643" s="17"/>
      <c r="AG1643" s="17"/>
      <c r="AH1643" s="17"/>
      <c r="AI1643" s="17"/>
      <c r="AJ1643" s="17"/>
      <c r="AK1643" s="17"/>
      <c r="AL1643" s="17"/>
      <c r="AM1643" s="17"/>
      <c r="AN1643" s="33">
        <v>7.5128000000000004</v>
      </c>
      <c r="AO1643" s="17" t="s">
        <v>338</v>
      </c>
      <c r="AP1643" s="32" t="s">
        <v>339</v>
      </c>
      <c r="AQ1643" s="17" t="e">
        <f>AVERAGE(SMALL(AE1643:AI1643,1),SMALL(AE1643:AI1643,2))</f>
        <v>#NUM!</v>
      </c>
      <c r="AR1643" s="17" t="e">
        <f>IF(R1643 &lt;=( AVERAGE(SMALL(AE1643:AI1643,1),SMALL(AE1643:AI1643,2))), R1643, "")</f>
        <v>#NUM!</v>
      </c>
      <c r="AS1643" s="17" t="e">
        <f>AVERAGE(SMALL(AJ1643:AM1643,1),SMALL(AJ1643:AM1643,2))</f>
        <v>#NUM!</v>
      </c>
      <c r="AT1643" s="17">
        <f>T1643*1.075</f>
        <v>11.18</v>
      </c>
      <c r="AU1643" s="17">
        <f>U1643*1.075</f>
        <v>11.18</v>
      </c>
      <c r="AV1643" s="30">
        <f>MIN(AN1643,AT1643,AU1643)</f>
        <v>7.5128000000000004</v>
      </c>
      <c r="AW1643" s="17" t="s">
        <v>338</v>
      </c>
      <c r="AX1643" s="17" t="s">
        <v>339</v>
      </c>
      <c r="AY1643" s="33">
        <v>7.51</v>
      </c>
      <c r="AZ1643" s="34">
        <f>IF(AND(AY1643&gt;0,AY1643&lt;=10),AY1643*0.25,IF(AND(AY1643&gt;10,AY1643&lt;=50),AY1643*0.17,IF(AND(AY1643&gt;10,AY1643&lt;=100),AY1643*0.12,IF(AY1643&gt;100,AY1643*0.1))))</f>
        <v>1.8774999999999999</v>
      </c>
      <c r="BA1643" s="35">
        <f>AZ1643+AY1643</f>
        <v>9.3874999999999993</v>
      </c>
      <c r="BB1643" s="33">
        <f>BA1643+BA1643*0.08</f>
        <v>10.138499999999999</v>
      </c>
      <c r="BC1643" s="17"/>
      <c r="BD1643" s="17"/>
      <c r="BE1643" s="17"/>
      <c r="BF1643" s="17"/>
      <c r="BG1643" s="17"/>
      <c r="BH1643" s="17"/>
      <c r="BI1643" s="17"/>
      <c r="BJ1643" s="17"/>
      <c r="BK1643" s="17"/>
      <c r="BL1643" s="17"/>
      <c r="BM1643" s="17"/>
      <c r="BN1643" s="17"/>
      <c r="BO1643" s="17"/>
      <c r="BP1643" s="17"/>
      <c r="BQ1643" s="17"/>
      <c r="BR1643" s="17"/>
      <c r="BS1643" s="17"/>
      <c r="BT1643" s="17"/>
      <c r="BU1643" s="17"/>
      <c r="BV1643" s="17"/>
      <c r="BW1643" s="17"/>
      <c r="BX1643" s="17"/>
      <c r="BY1643" s="17"/>
      <c r="BZ1643" s="17"/>
      <c r="CA1643" s="17"/>
      <c r="CB1643" s="17"/>
      <c r="CC1643" s="17"/>
      <c r="CD1643" s="17"/>
      <c r="CE1643" s="17"/>
      <c r="CF1643" s="17"/>
      <c r="CG1643" s="17"/>
      <c r="CH1643" s="17"/>
      <c r="CI1643" s="17"/>
      <c r="CJ1643" s="17"/>
      <c r="CK1643" s="17"/>
      <c r="CL1643" s="17"/>
      <c r="CM1643" s="17"/>
      <c r="CN1643" s="17"/>
      <c r="CO1643" s="17"/>
      <c r="CP1643" s="17"/>
      <c r="CQ1643" s="17"/>
      <c r="CR1643" s="17"/>
      <c r="CS1643" s="17"/>
      <c r="CT1643" s="17"/>
      <c r="CU1643" s="17"/>
      <c r="CV1643" s="17"/>
      <c r="CW1643" s="17"/>
      <c r="CX1643" s="17"/>
      <c r="CY1643" s="17"/>
      <c r="CZ1643" s="17"/>
      <c r="DA1643" s="17"/>
      <c r="DB1643" s="17"/>
      <c r="DC1643" s="17"/>
      <c r="DD1643" s="17"/>
      <c r="DE1643" s="17"/>
      <c r="DF1643" s="17"/>
      <c r="DG1643" s="17"/>
      <c r="DH1643" s="17"/>
      <c r="DI1643" s="17"/>
      <c r="DJ1643" s="17"/>
      <c r="DK1643" s="17"/>
      <c r="DL1643" s="17"/>
    </row>
    <row r="1644" spans="1:116" s="49" customFormat="1" ht="30">
      <c r="A1644" s="43" t="s">
        <v>6683</v>
      </c>
      <c r="B1644" s="23">
        <v>1563</v>
      </c>
      <c r="C1644" s="44">
        <v>12018</v>
      </c>
      <c r="D1644" s="44"/>
      <c r="E1644" s="45" t="s">
        <v>6823</v>
      </c>
      <c r="F1644" s="45" t="s">
        <v>6824</v>
      </c>
      <c r="G1644" s="35" t="s">
        <v>6237</v>
      </c>
      <c r="H1644" s="48" t="s">
        <v>207</v>
      </c>
      <c r="I1644" s="45" t="s">
        <v>45</v>
      </c>
      <c r="J1644" s="45" t="s">
        <v>6827</v>
      </c>
      <c r="K1644" s="46"/>
      <c r="L1644" s="45"/>
      <c r="M1644" s="47">
        <v>60</v>
      </c>
      <c r="N1644" s="45" t="s">
        <v>47</v>
      </c>
      <c r="O1644" s="45" t="s">
        <v>6685</v>
      </c>
      <c r="P1644" s="45" t="s">
        <v>6737</v>
      </c>
      <c r="Q1644" s="45" t="s">
        <v>6828</v>
      </c>
      <c r="R1644" s="29">
        <v>9.26</v>
      </c>
      <c r="S1644" s="30"/>
      <c r="T1644" s="31">
        <v>7.5</v>
      </c>
      <c r="U1644" s="9">
        <v>7.5</v>
      </c>
      <c r="V1644" s="29"/>
      <c r="W1644" s="30"/>
      <c r="X1644" s="30"/>
      <c r="Y1644" s="30"/>
      <c r="Z1644" s="30"/>
      <c r="AA1644" s="30"/>
      <c r="AB1644" s="30"/>
      <c r="AC1644" s="30"/>
      <c r="AD1644" s="30"/>
      <c r="AE1644" s="32"/>
      <c r="AF1644" s="17"/>
      <c r="AG1644" s="17"/>
      <c r="AH1644" s="17"/>
      <c r="AI1644" s="17"/>
      <c r="AJ1644" s="17"/>
      <c r="AK1644" s="17"/>
      <c r="AL1644" s="17"/>
      <c r="AM1644" s="17"/>
      <c r="AN1644" s="33">
        <v>9.26</v>
      </c>
      <c r="AO1644" s="17" t="s">
        <v>51</v>
      </c>
      <c r="AP1644" s="32" t="s">
        <v>52</v>
      </c>
      <c r="AQ1644" s="17" t="e">
        <f>AVERAGE(SMALL(AE1644:AI1644,1),SMALL(AE1644:AI1644,2))</f>
        <v>#NUM!</v>
      </c>
      <c r="AR1644" s="17" t="e">
        <f>IF(R1644 &lt;=( AVERAGE(SMALL(AE1644:AI1644,1),SMALL(AE1644:AI1644,2))), R1644, "")</f>
        <v>#NUM!</v>
      </c>
      <c r="AS1644" s="17" t="e">
        <f>AVERAGE(SMALL(AJ1644:AM1644,1),SMALL(AJ1644:AM1644,2))</f>
        <v>#NUM!</v>
      </c>
      <c r="AT1644" s="17">
        <f>T1644*1.075</f>
        <v>8.0625</v>
      </c>
      <c r="AU1644" s="17">
        <f>U1644*1.075</f>
        <v>8.0625</v>
      </c>
      <c r="AV1644" s="30">
        <f>MIN(AN1644,AT1644,AU1644)</f>
        <v>8.0625</v>
      </c>
      <c r="AW1644" s="17" t="s">
        <v>75</v>
      </c>
      <c r="AX1644" s="17" t="s">
        <v>76</v>
      </c>
      <c r="AY1644" s="33">
        <v>8.0619999999999994</v>
      </c>
      <c r="AZ1644" s="34">
        <f>IF(AND(AY1644&gt;0,AY1644&lt;=10),AY1644*0.25,IF(AND(AY1644&gt;10,AY1644&lt;=50),AY1644*0.17,IF(AND(AY1644&gt;10,AY1644&lt;=100),AY1644*0.12,IF(AY1644&gt;100,AY1644*0.1))))</f>
        <v>2.0154999999999998</v>
      </c>
      <c r="BA1644" s="35">
        <f>AZ1644+AY1644</f>
        <v>10.077499999999999</v>
      </c>
      <c r="BB1644" s="33">
        <f>BA1644+BA1644*0.08</f>
        <v>10.883699999999999</v>
      </c>
      <c r="BC1644" s="17"/>
      <c r="BD1644" s="17"/>
      <c r="BE1644" s="17"/>
      <c r="BF1644" s="17"/>
      <c r="BG1644" s="17"/>
      <c r="BH1644" s="17"/>
      <c r="BI1644" s="17"/>
      <c r="BJ1644" s="17"/>
      <c r="BK1644" s="17"/>
      <c r="BL1644" s="17"/>
      <c r="BM1644" s="17"/>
      <c r="BN1644" s="17"/>
      <c r="BO1644" s="17"/>
      <c r="BP1644" s="17"/>
      <c r="BQ1644" s="17"/>
      <c r="BR1644" s="17"/>
      <c r="BS1644" s="17"/>
      <c r="BT1644" s="17"/>
      <c r="BU1644" s="17"/>
      <c r="BV1644" s="17"/>
      <c r="BW1644" s="17"/>
      <c r="BX1644" s="17"/>
      <c r="BY1644" s="17"/>
      <c r="BZ1644" s="17"/>
      <c r="CA1644" s="17"/>
      <c r="CB1644" s="17"/>
      <c r="CC1644" s="17"/>
      <c r="CD1644" s="17"/>
      <c r="CE1644" s="17"/>
      <c r="CF1644" s="17"/>
      <c r="CG1644" s="17"/>
      <c r="CH1644" s="17"/>
      <c r="CI1644" s="17"/>
      <c r="CJ1644" s="17"/>
      <c r="CK1644" s="17"/>
      <c r="CL1644" s="17"/>
      <c r="CM1644" s="17"/>
      <c r="CN1644" s="17"/>
      <c r="CO1644" s="17"/>
      <c r="CP1644" s="17"/>
      <c r="CQ1644" s="17"/>
      <c r="CR1644" s="17"/>
      <c r="CS1644" s="17"/>
      <c r="CT1644" s="17"/>
      <c r="CU1644" s="17"/>
      <c r="CV1644" s="17"/>
      <c r="CW1644" s="17"/>
      <c r="CX1644" s="17"/>
      <c r="CY1644" s="17"/>
      <c r="CZ1644" s="17"/>
      <c r="DA1644" s="17"/>
      <c r="DB1644" s="17"/>
      <c r="DC1644" s="17"/>
      <c r="DD1644" s="17"/>
      <c r="DE1644" s="17"/>
      <c r="DF1644" s="17"/>
      <c r="DG1644" s="17"/>
      <c r="DH1644" s="17"/>
      <c r="DI1644" s="17"/>
      <c r="DJ1644" s="17"/>
      <c r="DK1644" s="17"/>
      <c r="DL1644" s="17"/>
    </row>
    <row r="1645" spans="1:116" s="49" customFormat="1" ht="30">
      <c r="A1645" s="43" t="s">
        <v>6683</v>
      </c>
      <c r="B1645" s="23">
        <v>1565</v>
      </c>
      <c r="C1645" s="44">
        <v>12088</v>
      </c>
      <c r="D1645" s="44"/>
      <c r="E1645" s="45" t="s">
        <v>6829</v>
      </c>
      <c r="F1645" s="45" t="s">
        <v>2592</v>
      </c>
      <c r="G1645" s="35" t="s">
        <v>2593</v>
      </c>
      <c r="H1645" s="48" t="s">
        <v>866</v>
      </c>
      <c r="I1645" s="45" t="s">
        <v>530</v>
      </c>
      <c r="J1645" s="45" t="s">
        <v>6830</v>
      </c>
      <c r="K1645" s="46"/>
      <c r="L1645" s="45"/>
      <c r="M1645" s="47">
        <v>28</v>
      </c>
      <c r="N1645" s="45" t="s">
        <v>47</v>
      </c>
      <c r="O1645" s="45" t="s">
        <v>6685</v>
      </c>
      <c r="P1645" s="45" t="s">
        <v>6700</v>
      </c>
      <c r="Q1645" s="45" t="s">
        <v>6832</v>
      </c>
      <c r="R1645" s="29">
        <v>12.08</v>
      </c>
      <c r="S1645" s="30"/>
      <c r="T1645" s="31">
        <v>7.7</v>
      </c>
      <c r="U1645" s="9">
        <v>7.7</v>
      </c>
      <c r="V1645" s="29">
        <v>10.29</v>
      </c>
      <c r="W1645" s="30"/>
      <c r="X1645" s="30"/>
      <c r="Y1645" s="30"/>
      <c r="Z1645" s="30">
        <v>13.87</v>
      </c>
      <c r="AA1645" s="30"/>
      <c r="AB1645" s="30"/>
      <c r="AC1645" s="30"/>
      <c r="AD1645" s="30"/>
      <c r="AE1645" s="32">
        <v>10.29</v>
      </c>
      <c r="AF1645" s="17"/>
      <c r="AG1645" s="17">
        <v>7.4039999999999999</v>
      </c>
      <c r="AH1645" s="17"/>
      <c r="AI1645" s="17">
        <v>13.87</v>
      </c>
      <c r="AJ1645" s="17"/>
      <c r="AK1645" s="17"/>
      <c r="AL1645" s="17"/>
      <c r="AM1645" s="17"/>
      <c r="AN1645" s="33">
        <v>8.8469999999999995</v>
      </c>
      <c r="AO1645" s="17" t="s">
        <v>213</v>
      </c>
      <c r="AP1645" s="32" t="s">
        <v>214</v>
      </c>
      <c r="AQ1645" s="17">
        <f>AVERAGE(SMALL(AE1645:AI1645,1),SMALL(AE1645:AI1645,2))</f>
        <v>8.8469999999999995</v>
      </c>
      <c r="AR1645" s="17" t="str">
        <f>IF(R1645 &lt;=( AVERAGE(SMALL(AE1645:AI1645,1),SMALL(AE1645:AI1645,2))), R1645, "")</f>
        <v/>
      </c>
      <c r="AS1645" s="17" t="e">
        <f>AVERAGE(SMALL(AJ1645:AM1645,1),SMALL(AJ1645:AM1645,2))</f>
        <v>#NUM!</v>
      </c>
      <c r="AT1645" s="17">
        <f>T1645*1.075</f>
        <v>8.2774999999999999</v>
      </c>
      <c r="AU1645" s="17">
        <f>U1645*1.075</f>
        <v>8.2774999999999999</v>
      </c>
      <c r="AV1645" s="30">
        <f>MIN(AN1645,AT1645,AU1645)</f>
        <v>8.2774999999999999</v>
      </c>
      <c r="AW1645" s="17" t="s">
        <v>75</v>
      </c>
      <c r="AX1645" s="17" t="s">
        <v>76</v>
      </c>
      <c r="AY1645" s="33">
        <v>8.2774999999999999</v>
      </c>
      <c r="AZ1645" s="34">
        <f>IF(AND(AY1645&gt;0,AY1645&lt;=10),AY1645*0.25,IF(AND(AY1645&gt;10,AY1645&lt;=50),AY1645*0.17,IF(AND(AY1645&gt;10,AY1645&lt;=100),AY1645*0.12,IF(AY1645&gt;100,AY1645*0.1))))</f>
        <v>2.069375</v>
      </c>
      <c r="BA1645" s="35">
        <f>AZ1645+AY1645</f>
        <v>10.346875000000001</v>
      </c>
      <c r="BB1645" s="33">
        <f>BA1645+BA1645*0.08</f>
        <v>11.174625000000001</v>
      </c>
      <c r="BC1645" s="17"/>
      <c r="BD1645" s="17"/>
      <c r="BE1645" s="17"/>
      <c r="BF1645" s="17"/>
      <c r="BG1645" s="17"/>
      <c r="BH1645" s="17"/>
      <c r="BI1645" s="17"/>
      <c r="BJ1645" s="17"/>
      <c r="BK1645" s="17"/>
      <c r="BL1645" s="17"/>
      <c r="BM1645" s="17"/>
      <c r="BN1645" s="17"/>
      <c r="BO1645" s="17"/>
      <c r="BP1645" s="17"/>
      <c r="BQ1645" s="17"/>
      <c r="BR1645" s="17"/>
      <c r="BS1645" s="17"/>
      <c r="BT1645" s="17"/>
      <c r="BU1645" s="17"/>
      <c r="BV1645" s="17"/>
      <c r="BW1645" s="17"/>
      <c r="BX1645" s="17"/>
      <c r="BY1645" s="17"/>
      <c r="BZ1645" s="17"/>
      <c r="CA1645" s="17"/>
      <c r="CB1645" s="17"/>
      <c r="CC1645" s="17"/>
      <c r="CD1645" s="17"/>
      <c r="CE1645" s="17"/>
      <c r="CF1645" s="17"/>
      <c r="CG1645" s="17"/>
      <c r="CH1645" s="17"/>
      <c r="CI1645" s="17"/>
      <c r="CJ1645" s="17"/>
      <c r="CK1645" s="17"/>
      <c r="CL1645" s="17"/>
      <c r="CM1645" s="17"/>
      <c r="CN1645" s="17"/>
      <c r="CO1645" s="17"/>
      <c r="CP1645" s="17"/>
      <c r="CQ1645" s="17"/>
      <c r="CR1645" s="17"/>
      <c r="CS1645" s="17"/>
      <c r="CT1645" s="17"/>
      <c r="CU1645" s="17"/>
      <c r="CV1645" s="17"/>
      <c r="CW1645" s="17"/>
      <c r="CX1645" s="17"/>
      <c r="CY1645" s="17"/>
      <c r="CZ1645" s="17"/>
      <c r="DA1645" s="17"/>
      <c r="DB1645" s="17"/>
      <c r="DC1645" s="17"/>
      <c r="DD1645" s="17"/>
      <c r="DE1645" s="17"/>
      <c r="DF1645" s="17"/>
      <c r="DG1645" s="17"/>
      <c r="DH1645" s="17"/>
      <c r="DI1645" s="17"/>
      <c r="DJ1645" s="17"/>
      <c r="DK1645" s="17"/>
      <c r="DL1645" s="17"/>
    </row>
    <row r="1646" spans="1:116" s="49" customFormat="1" ht="30">
      <c r="A1646" s="43" t="s">
        <v>6683</v>
      </c>
      <c r="B1646" s="23">
        <v>1625</v>
      </c>
      <c r="C1646" s="44">
        <v>16438</v>
      </c>
      <c r="D1646" s="44"/>
      <c r="E1646" s="45" t="s">
        <v>7005</v>
      </c>
      <c r="F1646" s="45" t="s">
        <v>7006</v>
      </c>
      <c r="G1646" s="35" t="s">
        <v>1281</v>
      </c>
      <c r="H1646" s="48" t="s">
        <v>615</v>
      </c>
      <c r="I1646" s="45" t="s">
        <v>45</v>
      </c>
      <c r="J1646" s="45" t="s">
        <v>7007</v>
      </c>
      <c r="K1646" s="46"/>
      <c r="L1646" s="45"/>
      <c r="M1646" s="47">
        <v>30</v>
      </c>
      <c r="N1646" s="45" t="s">
        <v>47</v>
      </c>
      <c r="O1646" s="45" t="s">
        <v>6685</v>
      </c>
      <c r="P1646" s="45" t="s">
        <v>6700</v>
      </c>
      <c r="Q1646" s="45" t="s">
        <v>7008</v>
      </c>
      <c r="R1646" s="29">
        <v>10.33</v>
      </c>
      <c r="S1646" s="30"/>
      <c r="T1646" s="31">
        <v>7.85</v>
      </c>
      <c r="U1646" s="9">
        <v>7.85</v>
      </c>
      <c r="V1646" s="29">
        <v>17.100000000000001</v>
      </c>
      <c r="W1646" s="30"/>
      <c r="X1646" s="30">
        <v>10.3</v>
      </c>
      <c r="Y1646" s="30">
        <v>10.35</v>
      </c>
      <c r="Z1646" s="30">
        <v>17.88</v>
      </c>
      <c r="AA1646" s="30"/>
      <c r="AB1646" s="30"/>
      <c r="AC1646" s="30"/>
      <c r="AD1646" s="30"/>
      <c r="AE1646" s="32">
        <v>17.100000000000001</v>
      </c>
      <c r="AF1646" s="17"/>
      <c r="AG1646" s="17">
        <v>10.262</v>
      </c>
      <c r="AH1646" s="17">
        <v>10.35</v>
      </c>
      <c r="AI1646" s="17"/>
      <c r="AJ1646" s="17"/>
      <c r="AK1646" s="17"/>
      <c r="AL1646" s="17"/>
      <c r="AM1646" s="17"/>
      <c r="AN1646" s="33">
        <v>10.33</v>
      </c>
      <c r="AO1646" s="17" t="s">
        <v>213</v>
      </c>
      <c r="AP1646" s="32" t="s">
        <v>214</v>
      </c>
      <c r="AQ1646" s="17">
        <f>AVERAGE(SMALL(AE1646:AI1646,1),SMALL(AE1646:AI1646,2))</f>
        <v>10.306000000000001</v>
      </c>
      <c r="AR1646" s="17" t="str">
        <f>IF(R1646 &lt;=( AVERAGE(SMALL(AE1646:AI1646,1),SMALL(AE1646:AI1646,2))), R1646, "")</f>
        <v/>
      </c>
      <c r="AS1646" s="17" t="e">
        <f>AVERAGE(SMALL(AJ1646:AM1646,1),SMALL(AJ1646:AM1646,2))</f>
        <v>#NUM!</v>
      </c>
      <c r="AT1646" s="17">
        <f>T1646*1.075</f>
        <v>8.4387499999999989</v>
      </c>
      <c r="AU1646" s="17">
        <f>U1646*1.075</f>
        <v>8.4387499999999989</v>
      </c>
      <c r="AV1646" s="30">
        <f>MIN(AN1646,AT1646,AU1646)</f>
        <v>8.4387499999999989</v>
      </c>
      <c r="AW1646" s="17" t="s">
        <v>75</v>
      </c>
      <c r="AX1646" s="17" t="s">
        <v>76</v>
      </c>
      <c r="AY1646" s="33">
        <v>8.4380000000000006</v>
      </c>
      <c r="AZ1646" s="34">
        <f>IF(AND(AY1646&gt;0,AY1646&lt;=10),AY1646*0.25,IF(AND(AY1646&gt;10,AY1646&lt;=50),AY1646*0.17,IF(AND(AY1646&gt;10,AY1646&lt;=100),AY1646*0.12,IF(AY1646&gt;100,AY1646*0.1))))</f>
        <v>2.1095000000000002</v>
      </c>
      <c r="BA1646" s="35">
        <f>AZ1646+AY1646</f>
        <v>10.547500000000001</v>
      </c>
      <c r="BB1646" s="33">
        <f>BA1646+BA1646*0.08</f>
        <v>11.391300000000001</v>
      </c>
      <c r="BC1646" s="17"/>
      <c r="BD1646" s="17"/>
      <c r="BE1646" s="17"/>
      <c r="BF1646" s="17"/>
      <c r="BG1646" s="17"/>
      <c r="BH1646" s="17"/>
      <c r="BI1646" s="17"/>
      <c r="BJ1646" s="17"/>
      <c r="BK1646" s="17"/>
      <c r="BL1646" s="17"/>
      <c r="BM1646" s="17"/>
      <c r="BN1646" s="17"/>
      <c r="BO1646" s="17"/>
      <c r="BP1646" s="17"/>
      <c r="BQ1646" s="17"/>
      <c r="BR1646" s="17"/>
      <c r="BS1646" s="17"/>
      <c r="BT1646" s="17"/>
      <c r="BU1646" s="17"/>
      <c r="BV1646" s="17"/>
      <c r="BW1646" s="17"/>
      <c r="BX1646" s="17"/>
      <c r="BY1646" s="17"/>
      <c r="BZ1646" s="17"/>
      <c r="CA1646" s="17"/>
      <c r="CB1646" s="17"/>
      <c r="CC1646" s="17"/>
      <c r="CD1646" s="17"/>
      <c r="CE1646" s="17"/>
      <c r="CF1646" s="17"/>
      <c r="CG1646" s="17"/>
      <c r="CH1646" s="17"/>
      <c r="CI1646" s="17"/>
      <c r="CJ1646" s="17"/>
      <c r="CK1646" s="17"/>
      <c r="CL1646" s="17"/>
      <c r="CM1646" s="17"/>
      <c r="CN1646" s="17"/>
      <c r="CO1646" s="17"/>
      <c r="CP1646" s="17"/>
      <c r="CQ1646" s="17"/>
      <c r="CR1646" s="17"/>
      <c r="CS1646" s="17"/>
      <c r="CT1646" s="17"/>
      <c r="CU1646" s="17"/>
      <c r="CV1646" s="17"/>
      <c r="CW1646" s="17"/>
      <c r="CX1646" s="17"/>
      <c r="CY1646" s="17"/>
      <c r="CZ1646" s="17"/>
      <c r="DA1646" s="17"/>
      <c r="DB1646" s="17"/>
      <c r="DC1646" s="17"/>
      <c r="DD1646" s="17"/>
      <c r="DE1646" s="17"/>
      <c r="DF1646" s="17"/>
      <c r="DG1646" s="17"/>
      <c r="DH1646" s="17"/>
      <c r="DI1646" s="17"/>
      <c r="DJ1646" s="17"/>
      <c r="DK1646" s="17"/>
      <c r="DL1646" s="17"/>
    </row>
    <row r="1647" spans="1:116" s="17" customFormat="1" ht="30">
      <c r="A1647" s="43" t="s">
        <v>6683</v>
      </c>
      <c r="B1647" s="23">
        <v>1626</v>
      </c>
      <c r="C1647" s="44">
        <v>16439</v>
      </c>
      <c r="D1647" s="44"/>
      <c r="E1647" s="45" t="s">
        <v>7005</v>
      </c>
      <c r="F1647" s="45" t="s">
        <v>7006</v>
      </c>
      <c r="G1647" s="35" t="s">
        <v>1281</v>
      </c>
      <c r="H1647" s="48" t="s">
        <v>1284</v>
      </c>
      <c r="I1647" s="45" t="s">
        <v>45</v>
      </c>
      <c r="J1647" s="45" t="s">
        <v>7007</v>
      </c>
      <c r="K1647" s="46"/>
      <c r="L1647" s="45"/>
      <c r="M1647" s="47">
        <v>30</v>
      </c>
      <c r="N1647" s="45" t="s">
        <v>47</v>
      </c>
      <c r="O1647" s="45" t="s">
        <v>6685</v>
      </c>
      <c r="P1647" s="45" t="s">
        <v>6700</v>
      </c>
      <c r="Q1647" s="45" t="s">
        <v>7009</v>
      </c>
      <c r="R1647" s="29">
        <v>10.44</v>
      </c>
      <c r="S1647" s="30"/>
      <c r="T1647" s="31">
        <v>8.5</v>
      </c>
      <c r="U1647" s="9">
        <v>8.5</v>
      </c>
      <c r="V1647" s="29">
        <v>18.899999999999999</v>
      </c>
      <c r="W1647" s="30">
        <v>9.3000000000000007</v>
      </c>
      <c r="X1647" s="30">
        <v>11.62</v>
      </c>
      <c r="Y1647" s="30">
        <v>11.57</v>
      </c>
      <c r="Z1647" s="30">
        <v>20.25</v>
      </c>
      <c r="AA1647" s="30"/>
      <c r="AB1647" s="30"/>
      <c r="AC1647" s="30"/>
      <c r="AD1647" s="30"/>
      <c r="AE1647" s="32">
        <v>18.899999999999999</v>
      </c>
      <c r="AG1647" s="17">
        <v>11.58</v>
      </c>
      <c r="AH1647" s="17">
        <v>11.57</v>
      </c>
      <c r="AN1647" s="33">
        <v>10.44</v>
      </c>
      <c r="AO1647" s="17" t="s">
        <v>51</v>
      </c>
      <c r="AP1647" s="32" t="s">
        <v>52</v>
      </c>
      <c r="AQ1647" s="17">
        <f>AVERAGE(SMALL(AE1647:AI1647,1),SMALL(AE1647:AI1647,2))</f>
        <v>11.574999999999999</v>
      </c>
      <c r="AR1647" s="17">
        <f>IF(R1647 &lt;=( AVERAGE(SMALL(AE1647:AI1647,1),SMALL(AE1647:AI1647,2))), R1647, "")</f>
        <v>10.44</v>
      </c>
      <c r="AS1647" s="17" t="e">
        <f>AVERAGE(SMALL(AJ1647:AM1647,1),SMALL(AJ1647:AM1647,2))</f>
        <v>#NUM!</v>
      </c>
      <c r="AT1647" s="17">
        <f>T1647*1.075</f>
        <v>9.1374999999999993</v>
      </c>
      <c r="AU1647" s="17">
        <f>U1647*1.075</f>
        <v>9.1374999999999993</v>
      </c>
      <c r="AV1647" s="30">
        <f>MIN(AN1647,AT1647,AU1647)</f>
        <v>9.1374999999999993</v>
      </c>
      <c r="AW1647" s="17" t="s">
        <v>75</v>
      </c>
      <c r="AX1647" s="17" t="s">
        <v>76</v>
      </c>
      <c r="AY1647" s="33">
        <v>9.14</v>
      </c>
      <c r="AZ1647" s="34">
        <f>IF(AND(AY1647&gt;0,AY1647&lt;=10),AY1647*0.25,IF(AND(AY1647&gt;10,AY1647&lt;=50),AY1647*0.17,IF(AND(AY1647&gt;10,AY1647&lt;=100),AY1647*0.12,IF(AY1647&gt;100,AY1647*0.1))))</f>
        <v>2.2850000000000001</v>
      </c>
      <c r="BA1647" s="35">
        <f>AZ1647+AY1647</f>
        <v>11.425000000000001</v>
      </c>
      <c r="BB1647" s="33">
        <f>BA1647+BA1647*0.08</f>
        <v>12.339</v>
      </c>
    </row>
    <row r="1648" spans="1:116" s="17" customFormat="1" ht="30">
      <c r="A1648" s="43" t="s">
        <v>6683</v>
      </c>
      <c r="B1648" s="23">
        <v>1624</v>
      </c>
      <c r="C1648" s="44">
        <v>1016</v>
      </c>
      <c r="D1648" s="44"/>
      <c r="E1648" s="45" t="s">
        <v>7000</v>
      </c>
      <c r="F1648" s="45" t="s">
        <v>2856</v>
      </c>
      <c r="G1648" s="35" t="s">
        <v>1273</v>
      </c>
      <c r="H1648" s="48" t="s">
        <v>169</v>
      </c>
      <c r="I1648" s="45" t="s">
        <v>45</v>
      </c>
      <c r="J1648" s="45" t="s">
        <v>7001</v>
      </c>
      <c r="K1648" s="46"/>
      <c r="L1648" s="45"/>
      <c r="M1648" s="47">
        <v>28</v>
      </c>
      <c r="N1648" s="45" t="s">
        <v>47</v>
      </c>
      <c r="O1648" s="45" t="s">
        <v>6685</v>
      </c>
      <c r="P1648" s="45" t="s">
        <v>6790</v>
      </c>
      <c r="Q1648" s="45" t="s">
        <v>7004</v>
      </c>
      <c r="R1648" s="29">
        <v>10.68</v>
      </c>
      <c r="S1648" s="30"/>
      <c r="T1648" s="31">
        <v>8.65</v>
      </c>
      <c r="U1648" s="9">
        <v>8.65</v>
      </c>
      <c r="V1648" s="29"/>
      <c r="W1648" s="30"/>
      <c r="X1648" s="30"/>
      <c r="Y1648" s="30"/>
      <c r="Z1648" s="30"/>
      <c r="AA1648" s="30"/>
      <c r="AB1648" s="30"/>
      <c r="AC1648" s="30"/>
      <c r="AD1648" s="30"/>
      <c r="AE1648" s="32"/>
      <c r="AG1648" s="17">
        <v>10.316000000000001</v>
      </c>
      <c r="AI1648" s="17">
        <v>9.0500000000000007</v>
      </c>
      <c r="AN1648" s="33">
        <v>9.6829999999999998</v>
      </c>
      <c r="AO1648" s="17" t="s">
        <v>213</v>
      </c>
      <c r="AP1648" s="32" t="s">
        <v>214</v>
      </c>
      <c r="AQ1648" s="17">
        <f>AVERAGE(SMALL(AE1648:AI1648,1),SMALL(AE1648:AI1648,2))</f>
        <v>9.6829999999999998</v>
      </c>
      <c r="AR1648" s="17" t="str">
        <f>IF(R1648 &lt;=( AVERAGE(SMALL(AE1648:AI1648,1),SMALL(AE1648:AI1648,2))), R1648, "")</f>
        <v/>
      </c>
      <c r="AS1648" s="17" t="e">
        <f>AVERAGE(SMALL(AJ1648:AM1648,1),SMALL(AJ1648:AM1648,2))</f>
        <v>#NUM!</v>
      </c>
      <c r="AT1648" s="17">
        <f>T1648*1.075</f>
        <v>9.2987500000000001</v>
      </c>
      <c r="AU1648" s="17">
        <f>U1648*1.075</f>
        <v>9.2987500000000001</v>
      </c>
      <c r="AV1648" s="30">
        <f>MIN(AN1648,AT1648,AU1648)</f>
        <v>9.2987500000000001</v>
      </c>
      <c r="AW1648" s="17" t="s">
        <v>75</v>
      </c>
      <c r="AX1648" s="17" t="s">
        <v>76</v>
      </c>
      <c r="AY1648" s="33">
        <v>9.298</v>
      </c>
      <c r="AZ1648" s="34">
        <f>IF(AND(AY1648&gt;0,AY1648&lt;=10),AY1648*0.25,IF(AND(AY1648&gt;10,AY1648&lt;=50),AY1648*0.17,IF(AND(AY1648&gt;10,AY1648&lt;=100),AY1648*0.12,IF(AY1648&gt;100,AY1648*0.1))))</f>
        <v>2.3245</v>
      </c>
      <c r="BA1648" s="35">
        <f>AZ1648+AY1648</f>
        <v>11.6225</v>
      </c>
      <c r="BB1648" s="33">
        <f>BA1648+BA1648*0.08</f>
        <v>12.552300000000001</v>
      </c>
    </row>
    <row r="1649" spans="1:116" s="17" customFormat="1" ht="30">
      <c r="A1649" s="43" t="s">
        <v>6683</v>
      </c>
      <c r="B1649" s="23">
        <v>1635</v>
      </c>
      <c r="C1649" s="44">
        <v>19279</v>
      </c>
      <c r="D1649" s="44"/>
      <c r="E1649" s="45" t="s">
        <v>7023</v>
      </c>
      <c r="F1649" s="45" t="s">
        <v>7024</v>
      </c>
      <c r="G1649" s="35" t="s">
        <v>2626</v>
      </c>
      <c r="H1649" s="48" t="s">
        <v>537</v>
      </c>
      <c r="I1649" s="45" t="s">
        <v>45</v>
      </c>
      <c r="J1649" s="45" t="s">
        <v>7025</v>
      </c>
      <c r="K1649" s="46"/>
      <c r="L1649" s="45"/>
      <c r="M1649" s="47">
        <v>28</v>
      </c>
      <c r="N1649" s="45" t="s">
        <v>47</v>
      </c>
      <c r="O1649" s="45" t="s">
        <v>6685</v>
      </c>
      <c r="P1649" s="45" t="s">
        <v>6700</v>
      </c>
      <c r="Q1649" s="45" t="s">
        <v>7027</v>
      </c>
      <c r="R1649" s="29">
        <v>11.11</v>
      </c>
      <c r="S1649" s="30"/>
      <c r="T1649" s="31">
        <v>9</v>
      </c>
      <c r="U1649" s="9">
        <v>9</v>
      </c>
      <c r="V1649" s="29"/>
      <c r="W1649" s="30"/>
      <c r="X1649" s="30"/>
      <c r="Y1649" s="30"/>
      <c r="Z1649" s="30"/>
      <c r="AA1649" s="30"/>
      <c r="AB1649" s="30"/>
      <c r="AC1649" s="30"/>
      <c r="AD1649" s="30"/>
      <c r="AE1649" s="32"/>
      <c r="AH1649" s="17">
        <v>7.81</v>
      </c>
      <c r="AI1649" s="17">
        <v>16.05</v>
      </c>
      <c r="AJ1649" s="17">
        <v>6.9</v>
      </c>
      <c r="AN1649" s="33">
        <v>11.11</v>
      </c>
      <c r="AO1649" s="17" t="s">
        <v>51</v>
      </c>
      <c r="AP1649" s="32" t="s">
        <v>52</v>
      </c>
      <c r="AQ1649" s="17">
        <f>AVERAGE(SMALL(AE1649:AI1649,1),SMALL(AE1649:AI1649,2))</f>
        <v>11.93</v>
      </c>
      <c r="AR1649" s="17">
        <f>IF(R1649 &lt;=( AVERAGE(SMALL(AE1649:AI1649,1),SMALL(AE1649:AI1649,2))), R1649, "")</f>
        <v>11.11</v>
      </c>
      <c r="AS1649" s="17" t="e">
        <f>AVERAGE(SMALL(AJ1649:AM1649,1),SMALL(AJ1649:AM1649,2))</f>
        <v>#NUM!</v>
      </c>
      <c r="AT1649" s="17">
        <f>T1649*1.075</f>
        <v>9.6749999999999989</v>
      </c>
      <c r="AU1649" s="17">
        <f>U1649*1.075</f>
        <v>9.6749999999999989</v>
      </c>
      <c r="AV1649" s="30">
        <f>MIN(AN1649,AT1649,AU1649)</f>
        <v>9.6749999999999989</v>
      </c>
      <c r="AW1649" s="17" t="s">
        <v>75</v>
      </c>
      <c r="AX1649" s="17" t="s">
        <v>76</v>
      </c>
      <c r="AY1649" s="33">
        <v>9.68</v>
      </c>
      <c r="AZ1649" s="34">
        <f>IF(AND(AY1649&gt;0,AY1649&lt;=10),AY1649*0.25,IF(AND(AY1649&gt;10,AY1649&lt;=50),AY1649*0.17,IF(AND(AY1649&gt;10,AY1649&lt;=100),AY1649*0.12,IF(AY1649&gt;100,AY1649*0.1))))</f>
        <v>2.42</v>
      </c>
      <c r="BA1649" s="35">
        <f>AZ1649+AY1649</f>
        <v>12.1</v>
      </c>
      <c r="BB1649" s="33">
        <f>BA1649+BA1649*0.08</f>
        <v>13.068</v>
      </c>
      <c r="BP1649" s="49"/>
      <c r="BQ1649" s="49"/>
      <c r="BR1649" s="49"/>
      <c r="BS1649" s="49"/>
      <c r="BT1649" s="49"/>
      <c r="BU1649" s="49"/>
      <c r="BV1649" s="49"/>
      <c r="BW1649" s="49"/>
      <c r="BX1649" s="49"/>
      <c r="BY1649" s="49"/>
      <c r="BZ1649" s="49"/>
      <c r="CA1649" s="49"/>
      <c r="CB1649" s="49"/>
      <c r="CC1649" s="49"/>
      <c r="CD1649" s="49"/>
      <c r="CE1649" s="49"/>
      <c r="CF1649" s="49"/>
      <c r="CG1649" s="49"/>
      <c r="CH1649" s="49"/>
      <c r="CI1649" s="49"/>
      <c r="CJ1649" s="49"/>
      <c r="CK1649" s="49"/>
      <c r="CL1649" s="49"/>
      <c r="CM1649" s="49"/>
      <c r="CN1649" s="49"/>
      <c r="CO1649" s="49"/>
      <c r="CP1649" s="49"/>
      <c r="CQ1649" s="49"/>
      <c r="CR1649" s="49"/>
      <c r="CS1649" s="49"/>
      <c r="CT1649" s="49"/>
      <c r="CU1649" s="49"/>
      <c r="CV1649" s="49"/>
      <c r="CW1649" s="49"/>
      <c r="CX1649" s="49"/>
      <c r="CY1649" s="49"/>
      <c r="CZ1649" s="49"/>
      <c r="DA1649" s="49"/>
      <c r="DB1649" s="49"/>
      <c r="DC1649" s="49"/>
      <c r="DD1649" s="49"/>
      <c r="DE1649" s="49"/>
      <c r="DF1649" s="49"/>
      <c r="DG1649" s="49"/>
      <c r="DH1649" s="49"/>
      <c r="DI1649" s="49"/>
      <c r="DJ1649" s="49"/>
      <c r="DK1649" s="49"/>
      <c r="DL1649" s="49"/>
    </row>
    <row r="1650" spans="1:116" s="17" customFormat="1" ht="30">
      <c r="A1650" s="43" t="s">
        <v>6683</v>
      </c>
      <c r="B1650" s="23">
        <v>1634</v>
      </c>
      <c r="C1650" s="44">
        <v>19280</v>
      </c>
      <c r="D1650" s="44"/>
      <c r="E1650" s="45" t="s">
        <v>7023</v>
      </c>
      <c r="F1650" s="45" t="s">
        <v>7024</v>
      </c>
      <c r="G1650" s="35" t="s">
        <v>2626</v>
      </c>
      <c r="H1650" s="48" t="s">
        <v>44</v>
      </c>
      <c r="I1650" s="45" t="s">
        <v>45</v>
      </c>
      <c r="J1650" s="45" t="s">
        <v>7025</v>
      </c>
      <c r="K1650" s="46"/>
      <c r="L1650" s="45"/>
      <c r="M1650" s="47">
        <v>28</v>
      </c>
      <c r="N1650" s="45" t="s">
        <v>47</v>
      </c>
      <c r="O1650" s="45" t="s">
        <v>6685</v>
      </c>
      <c r="P1650" s="45" t="s">
        <v>6700</v>
      </c>
      <c r="Q1650" s="45" t="s">
        <v>7026</v>
      </c>
      <c r="R1650" s="29">
        <v>12.34</v>
      </c>
      <c r="S1650" s="30"/>
      <c r="T1650" s="31">
        <v>10</v>
      </c>
      <c r="U1650" s="9">
        <v>10</v>
      </c>
      <c r="V1650" s="29"/>
      <c r="W1650" s="30"/>
      <c r="X1650" s="30"/>
      <c r="Y1650" s="30"/>
      <c r="Z1650" s="30"/>
      <c r="AA1650" s="30"/>
      <c r="AB1650" s="30"/>
      <c r="AC1650" s="30"/>
      <c r="AD1650" s="30"/>
      <c r="AE1650" s="32"/>
      <c r="AG1650" s="17">
        <v>10.225</v>
      </c>
      <c r="AH1650" s="17">
        <v>9.3800000000000008</v>
      </c>
      <c r="AI1650" s="17">
        <v>21.75</v>
      </c>
      <c r="AJ1650" s="17">
        <v>9.24</v>
      </c>
      <c r="AN1650" s="33">
        <v>9.8025000000000002</v>
      </c>
      <c r="AO1650" s="17" t="s">
        <v>213</v>
      </c>
      <c r="AP1650" s="32" t="s">
        <v>214</v>
      </c>
      <c r="AQ1650" s="17">
        <f>AVERAGE(SMALL(AE1650:AI1650,1),SMALL(AE1650:AI1650,2))</f>
        <v>9.8025000000000002</v>
      </c>
      <c r="AR1650" s="17" t="str">
        <f>IF(R1650 &lt;=( AVERAGE(SMALL(AE1650:AI1650,1),SMALL(AE1650:AI1650,2))), R1650, "")</f>
        <v/>
      </c>
      <c r="AS1650" s="17" t="e">
        <f>AVERAGE(SMALL(AJ1650:AM1650,1),SMALL(AJ1650:AM1650,2))</f>
        <v>#NUM!</v>
      </c>
      <c r="AT1650" s="17">
        <f>T1650*1.075</f>
        <v>10.75</v>
      </c>
      <c r="AU1650" s="17">
        <f>U1650*1.075</f>
        <v>10.75</v>
      </c>
      <c r="AV1650" s="30">
        <f>MIN(AN1650,AT1650,AU1650)</f>
        <v>9.8025000000000002</v>
      </c>
      <c r="AW1650" s="42" t="s">
        <v>53</v>
      </c>
      <c r="AX1650" s="17" t="s">
        <v>52</v>
      </c>
      <c r="AY1650" s="33">
        <v>9.8000000000000007</v>
      </c>
      <c r="AZ1650" s="34">
        <f>IF(AND(AY1650&gt;0,AY1650&lt;=10),AY1650*0.25,IF(AND(AY1650&gt;10,AY1650&lt;=50),AY1650*0.17,IF(AND(AY1650&gt;10,AY1650&lt;=100),AY1650*0.12,IF(AY1650&gt;100,AY1650*0.1))))</f>
        <v>2.4500000000000002</v>
      </c>
      <c r="BA1650" s="35">
        <f>AZ1650+AY1650</f>
        <v>12.25</v>
      </c>
      <c r="BB1650" s="33">
        <f>BA1650+BA1650*0.08</f>
        <v>13.23</v>
      </c>
      <c r="BP1650" s="49"/>
      <c r="BQ1650" s="49"/>
      <c r="BR1650" s="49"/>
      <c r="BS1650" s="49"/>
      <c r="BT1650" s="49"/>
      <c r="BU1650" s="49"/>
      <c r="BV1650" s="49"/>
      <c r="BW1650" s="49"/>
      <c r="BX1650" s="49"/>
      <c r="BY1650" s="49"/>
      <c r="BZ1650" s="49"/>
      <c r="CA1650" s="49"/>
      <c r="CB1650" s="49"/>
      <c r="CC1650" s="49"/>
      <c r="CD1650" s="49"/>
      <c r="CE1650" s="49"/>
      <c r="CF1650" s="49"/>
      <c r="CG1650" s="49"/>
      <c r="CH1650" s="49"/>
      <c r="CI1650" s="49"/>
      <c r="CJ1650" s="49"/>
      <c r="CK1650" s="49"/>
      <c r="CL1650" s="49"/>
      <c r="CM1650" s="49"/>
      <c r="CN1650" s="49"/>
      <c r="CO1650" s="49"/>
      <c r="CP1650" s="49"/>
      <c r="CQ1650" s="49"/>
      <c r="CR1650" s="49"/>
      <c r="CS1650" s="49"/>
      <c r="CT1650" s="49"/>
      <c r="CU1650" s="49"/>
      <c r="CV1650" s="49"/>
      <c r="CW1650" s="49"/>
      <c r="CX1650" s="49"/>
      <c r="CY1650" s="49"/>
      <c r="CZ1650" s="49"/>
      <c r="DA1650" s="49"/>
      <c r="DB1650" s="49"/>
      <c r="DC1650" s="49"/>
      <c r="DD1650" s="49"/>
      <c r="DE1650" s="49"/>
      <c r="DF1650" s="49"/>
      <c r="DG1650" s="49"/>
      <c r="DH1650" s="49"/>
      <c r="DI1650" s="49"/>
      <c r="DJ1650" s="49"/>
      <c r="DK1650" s="49"/>
      <c r="DL1650" s="49"/>
    </row>
    <row r="1651" spans="1:116" s="17" customFormat="1" ht="30">
      <c r="A1651" s="43" t="s">
        <v>6683</v>
      </c>
      <c r="B1651" s="23">
        <v>1562</v>
      </c>
      <c r="C1651" s="44">
        <v>12019</v>
      </c>
      <c r="D1651" s="44"/>
      <c r="E1651" s="45" t="s">
        <v>6823</v>
      </c>
      <c r="F1651" s="45" t="s">
        <v>6824</v>
      </c>
      <c r="G1651" s="35" t="s">
        <v>6237</v>
      </c>
      <c r="H1651" s="48" t="s">
        <v>1006</v>
      </c>
      <c r="I1651" s="45" t="s">
        <v>106</v>
      </c>
      <c r="J1651" s="45" t="s">
        <v>6825</v>
      </c>
      <c r="K1651" s="46"/>
      <c r="L1651" s="45"/>
      <c r="M1651" s="47">
        <v>30</v>
      </c>
      <c r="N1651" s="45" t="s">
        <v>47</v>
      </c>
      <c r="O1651" s="45" t="s">
        <v>6685</v>
      </c>
      <c r="P1651" s="45" t="s">
        <v>6737</v>
      </c>
      <c r="Q1651" s="45" t="s">
        <v>6826</v>
      </c>
      <c r="R1651" s="29">
        <v>12.92</v>
      </c>
      <c r="S1651" s="30"/>
      <c r="T1651" s="31">
        <v>10.5</v>
      </c>
      <c r="U1651" s="9">
        <v>10.5</v>
      </c>
      <c r="V1651" s="29"/>
      <c r="W1651" s="30"/>
      <c r="X1651" s="30"/>
      <c r="Y1651" s="30"/>
      <c r="Z1651" s="30"/>
      <c r="AA1651" s="30"/>
      <c r="AB1651" s="30"/>
      <c r="AC1651" s="30"/>
      <c r="AD1651" s="30"/>
      <c r="AE1651" s="32"/>
      <c r="AN1651" s="33">
        <v>12.92</v>
      </c>
      <c r="AO1651" s="17" t="s">
        <v>51</v>
      </c>
      <c r="AP1651" s="32" t="s">
        <v>52</v>
      </c>
      <c r="AQ1651" s="17" t="e">
        <f>AVERAGE(SMALL(AE1651:AI1651,1),SMALL(AE1651:AI1651,2))</f>
        <v>#NUM!</v>
      </c>
      <c r="AR1651" s="17" t="e">
        <f>IF(R1651 &lt;=( AVERAGE(SMALL(AE1651:AI1651,1),SMALL(AE1651:AI1651,2))), R1651, "")</f>
        <v>#NUM!</v>
      </c>
      <c r="AS1651" s="17" t="e">
        <f>AVERAGE(SMALL(AJ1651:AM1651,1),SMALL(AJ1651:AM1651,2))</f>
        <v>#NUM!</v>
      </c>
      <c r="AT1651" s="17">
        <f>T1651*1.075</f>
        <v>11.2875</v>
      </c>
      <c r="AU1651" s="17">
        <f>U1651*1.075</f>
        <v>11.2875</v>
      </c>
      <c r="AV1651" s="30">
        <f>MIN(AN1651,AT1651,AU1651)</f>
        <v>11.2875</v>
      </c>
      <c r="AW1651" s="17" t="s">
        <v>75</v>
      </c>
      <c r="AX1651" s="17" t="s">
        <v>76</v>
      </c>
      <c r="AY1651" s="33">
        <v>11.287000000000001</v>
      </c>
      <c r="AZ1651" s="34">
        <f>IF(AND(AY1651&gt;0,AY1651&lt;=10),AY1651*0.25,IF(AND(AY1651&gt;10,AY1651&lt;=50),AY1651*0.17,IF(AND(AY1651&gt;10,AY1651&lt;=100),AY1651*0.12,IF(AY1651&gt;100,AY1651*0.1))))</f>
        <v>1.9187900000000002</v>
      </c>
      <c r="BA1651" s="35">
        <f>AZ1651+AY1651</f>
        <v>13.20579</v>
      </c>
      <c r="BB1651" s="33">
        <f>BA1651+BA1651*0.08</f>
        <v>14.2622532</v>
      </c>
    </row>
    <row r="1652" spans="1:116" s="17" customFormat="1" ht="30">
      <c r="A1652" s="43" t="s">
        <v>6683</v>
      </c>
      <c r="B1652" s="23">
        <v>1637</v>
      </c>
      <c r="C1652" s="44">
        <v>19281</v>
      </c>
      <c r="D1652" s="44"/>
      <c r="E1652" s="45" t="s">
        <v>7028</v>
      </c>
      <c r="F1652" s="45" t="s">
        <v>7029</v>
      </c>
      <c r="G1652" s="35" t="s">
        <v>2632</v>
      </c>
      <c r="H1652" s="48" t="s">
        <v>2637</v>
      </c>
      <c r="I1652" s="45" t="s">
        <v>45</v>
      </c>
      <c r="J1652" s="45" t="s">
        <v>7030</v>
      </c>
      <c r="K1652" s="46"/>
      <c r="L1652" s="45"/>
      <c r="M1652" s="47">
        <v>56</v>
      </c>
      <c r="N1652" s="45" t="s">
        <v>47</v>
      </c>
      <c r="O1652" s="45" t="s">
        <v>6685</v>
      </c>
      <c r="P1652" s="45" t="s">
        <v>6737</v>
      </c>
      <c r="Q1652" s="45" t="s">
        <v>7032</v>
      </c>
      <c r="R1652" s="29">
        <v>20.98</v>
      </c>
      <c r="S1652" s="30"/>
      <c r="T1652" s="31">
        <v>17</v>
      </c>
      <c r="U1652" s="9">
        <v>17</v>
      </c>
      <c r="V1652" s="29"/>
      <c r="W1652" s="30"/>
      <c r="X1652" s="30"/>
      <c r="Y1652" s="30"/>
      <c r="Z1652" s="30"/>
      <c r="AA1652" s="30"/>
      <c r="AB1652" s="30"/>
      <c r="AC1652" s="30"/>
      <c r="AD1652" s="30"/>
      <c r="AE1652" s="32"/>
      <c r="AH1652" s="17">
        <v>11.78</v>
      </c>
      <c r="AJ1652" s="17">
        <v>11.36</v>
      </c>
      <c r="AN1652" s="33">
        <v>11.36</v>
      </c>
      <c r="AO1652" s="17" t="s">
        <v>380</v>
      </c>
      <c r="AP1652" s="32" t="s">
        <v>381</v>
      </c>
      <c r="AQ1652" s="17" t="e">
        <f>AVERAGE(SMALL(AE1652:AI1652,1),SMALL(AE1652:AI1652,2))</f>
        <v>#NUM!</v>
      </c>
      <c r="AR1652" s="17" t="e">
        <f>IF(R1652 &lt;=( AVERAGE(SMALL(AE1652:AI1652,1),SMALL(AE1652:AI1652,2))), R1652, "")</f>
        <v>#NUM!</v>
      </c>
      <c r="AS1652" s="17" t="e">
        <f>AVERAGE(SMALL(AJ1652:AM1652,1),SMALL(AJ1652:AM1652,2))</f>
        <v>#NUM!</v>
      </c>
      <c r="AT1652" s="17">
        <f>T1652*1.075</f>
        <v>18.274999999999999</v>
      </c>
      <c r="AU1652" s="17">
        <f>U1652*1.075</f>
        <v>18.274999999999999</v>
      </c>
      <c r="AV1652" s="30">
        <f>MIN(AN1652,AT1652,AU1652)</f>
        <v>11.36</v>
      </c>
      <c r="AW1652" s="17" t="s">
        <v>380</v>
      </c>
      <c r="AX1652" s="17" t="s">
        <v>7033</v>
      </c>
      <c r="AY1652" s="33">
        <v>11.36</v>
      </c>
      <c r="AZ1652" s="34">
        <v>11.36</v>
      </c>
      <c r="BA1652" s="35">
        <f>AZ1652+AY1652</f>
        <v>22.72</v>
      </c>
      <c r="BB1652" s="33">
        <f>BA1652+BA1652*0.08</f>
        <v>24.537599999999998</v>
      </c>
      <c r="BP1652" s="49"/>
      <c r="BQ1652" s="49"/>
      <c r="BR1652" s="49"/>
      <c r="BS1652" s="49"/>
      <c r="BT1652" s="49"/>
      <c r="BU1652" s="49"/>
      <c r="BV1652" s="49"/>
      <c r="BW1652" s="49"/>
      <c r="BX1652" s="49"/>
      <c r="BY1652" s="49"/>
      <c r="BZ1652" s="49"/>
      <c r="CA1652" s="49"/>
      <c r="CB1652" s="49"/>
      <c r="CC1652" s="49"/>
      <c r="CD1652" s="49"/>
      <c r="CE1652" s="49"/>
      <c r="CF1652" s="49"/>
      <c r="CG1652" s="49"/>
      <c r="CH1652" s="49"/>
      <c r="CI1652" s="49"/>
      <c r="CJ1652" s="49"/>
      <c r="CK1652" s="49"/>
      <c r="CL1652" s="49"/>
      <c r="CM1652" s="49"/>
      <c r="CN1652" s="49"/>
      <c r="CO1652" s="49"/>
      <c r="CP1652" s="49"/>
      <c r="CQ1652" s="49"/>
      <c r="CR1652" s="49"/>
      <c r="CS1652" s="49"/>
      <c r="CT1652" s="49"/>
      <c r="CU1652" s="49"/>
      <c r="CV1652" s="49"/>
      <c r="CW1652" s="49"/>
      <c r="CX1652" s="49"/>
      <c r="CY1652" s="49"/>
      <c r="CZ1652" s="49"/>
      <c r="DA1652" s="49"/>
      <c r="DB1652" s="49"/>
      <c r="DC1652" s="49"/>
      <c r="DD1652" s="49"/>
      <c r="DE1652" s="49"/>
      <c r="DF1652" s="49"/>
      <c r="DG1652" s="49"/>
      <c r="DH1652" s="49"/>
      <c r="DI1652" s="49"/>
      <c r="DJ1652" s="49"/>
      <c r="DK1652" s="49"/>
      <c r="DL1652" s="49"/>
    </row>
    <row r="1653" spans="1:116" s="17" customFormat="1" ht="30">
      <c r="A1653" s="43" t="s">
        <v>6683</v>
      </c>
      <c r="B1653" s="23">
        <v>1556</v>
      </c>
      <c r="C1653" s="44">
        <v>6974</v>
      </c>
      <c r="D1653" s="44"/>
      <c r="E1653" s="45" t="s">
        <v>6804</v>
      </c>
      <c r="F1653" s="45" t="s">
        <v>6805</v>
      </c>
      <c r="G1653" s="35" t="s">
        <v>4085</v>
      </c>
      <c r="H1653" s="48" t="s">
        <v>195</v>
      </c>
      <c r="I1653" s="45" t="s">
        <v>106</v>
      </c>
      <c r="J1653" s="45" t="s">
        <v>6806</v>
      </c>
      <c r="K1653" s="46"/>
      <c r="L1653" s="45"/>
      <c r="M1653" s="47">
        <v>20</v>
      </c>
      <c r="N1653" s="45" t="s">
        <v>47</v>
      </c>
      <c r="O1653" s="45" t="s">
        <v>6685</v>
      </c>
      <c r="P1653" s="45" t="s">
        <v>6737</v>
      </c>
      <c r="Q1653" s="45" t="s">
        <v>6807</v>
      </c>
      <c r="R1653" s="29">
        <v>12.05</v>
      </c>
      <c r="S1653" s="30"/>
      <c r="T1653" s="31">
        <v>20.98</v>
      </c>
      <c r="U1653" s="9" t="s">
        <v>58</v>
      </c>
      <c r="V1653" s="29"/>
      <c r="W1653" s="30"/>
      <c r="X1653" s="30">
        <v>12.05</v>
      </c>
      <c r="Y1653" s="30"/>
      <c r="Z1653" s="30"/>
      <c r="AA1653" s="30"/>
      <c r="AB1653" s="30"/>
      <c r="AC1653" s="30"/>
      <c r="AD1653" s="30"/>
      <c r="AE1653" s="32"/>
      <c r="AG1653" s="17">
        <v>12.008800000000001</v>
      </c>
      <c r="AN1653" s="33">
        <v>12.05</v>
      </c>
      <c r="AO1653" s="17" t="s">
        <v>51</v>
      </c>
      <c r="AP1653" s="32" t="s">
        <v>52</v>
      </c>
      <c r="AQ1653" s="17" t="e">
        <f>AVERAGE(SMALL(AE1653:AI1653,1),SMALL(AE1653:AI1653,2))</f>
        <v>#NUM!</v>
      </c>
      <c r="AR1653" s="17" t="e">
        <f>IF(R1653 &lt;=( AVERAGE(SMALL(AE1653:AI1653,1),SMALL(AE1653:AI1653,2))), R1653, "")</f>
        <v>#NUM!</v>
      </c>
      <c r="AS1653" s="17" t="e">
        <f>AVERAGE(SMALL(AJ1653:AM1653,1),SMALL(AJ1653:AM1653,2))</f>
        <v>#NUM!</v>
      </c>
      <c r="AT1653" s="17">
        <f>T1653*1.075</f>
        <v>22.5535</v>
      </c>
      <c r="AU1653" s="17" t="e">
        <f>U1653*1.075</f>
        <v>#VALUE!</v>
      </c>
      <c r="AV1653" s="30" t="e">
        <f>MIN(AN1653,AT1653,AU1653)</f>
        <v>#VALUE!</v>
      </c>
      <c r="AW1653" s="42" t="s">
        <v>53</v>
      </c>
      <c r="AX1653" s="42" t="s">
        <v>52</v>
      </c>
      <c r="AY1653" s="33">
        <v>12.05</v>
      </c>
      <c r="AZ1653" s="34">
        <f>IF(AND(AY1653&gt;0,AY1653&lt;=10),AY1653*0.25,IF(AND(AY1653&gt;10,AY1653&lt;=50),AY1653*0.17,IF(AND(AY1653&gt;10,AY1653&lt;=100),AY1653*0.12,IF(AY1653&gt;100,AY1653*0.1))))</f>
        <v>2.0485000000000002</v>
      </c>
      <c r="BA1653" s="35">
        <f>AZ1653+AY1653</f>
        <v>14.098500000000001</v>
      </c>
      <c r="BB1653" s="33">
        <f>BA1653+BA1653*0.08</f>
        <v>15.226380000000002</v>
      </c>
    </row>
    <row r="1654" spans="1:116" s="17" customFormat="1" ht="30">
      <c r="A1654" s="43" t="s">
        <v>6683</v>
      </c>
      <c r="B1654" s="23">
        <v>1636</v>
      </c>
      <c r="C1654" s="44">
        <v>19284</v>
      </c>
      <c r="D1654" s="44"/>
      <c r="E1654" s="45" t="s">
        <v>7028</v>
      </c>
      <c r="F1654" s="45" t="s">
        <v>7029</v>
      </c>
      <c r="G1654" s="35" t="s">
        <v>2632</v>
      </c>
      <c r="H1654" s="48" t="s">
        <v>2633</v>
      </c>
      <c r="I1654" s="45" t="s">
        <v>45</v>
      </c>
      <c r="J1654" s="45" t="s">
        <v>7030</v>
      </c>
      <c r="K1654" s="46"/>
      <c r="L1654" s="45"/>
      <c r="M1654" s="47">
        <v>56</v>
      </c>
      <c r="N1654" s="45" t="s">
        <v>47</v>
      </c>
      <c r="O1654" s="45" t="s">
        <v>6685</v>
      </c>
      <c r="P1654" s="45" t="s">
        <v>6737</v>
      </c>
      <c r="Q1654" s="45" t="s">
        <v>7031</v>
      </c>
      <c r="R1654" s="29">
        <v>22.22</v>
      </c>
      <c r="S1654" s="30"/>
      <c r="T1654" s="31">
        <v>18</v>
      </c>
      <c r="U1654" s="9">
        <v>18</v>
      </c>
      <c r="V1654" s="29"/>
      <c r="W1654" s="30"/>
      <c r="X1654" s="30"/>
      <c r="Y1654" s="30"/>
      <c r="Z1654" s="30"/>
      <c r="AA1654" s="30"/>
      <c r="AB1654" s="30"/>
      <c r="AC1654" s="30"/>
      <c r="AD1654" s="30"/>
      <c r="AE1654" s="32"/>
      <c r="AG1654" s="17">
        <v>13.552</v>
      </c>
      <c r="AH1654" s="17">
        <v>10.68</v>
      </c>
      <c r="AI1654" s="17">
        <v>25.57</v>
      </c>
      <c r="AJ1654" s="17">
        <v>10.52</v>
      </c>
      <c r="AN1654" s="33">
        <v>12.116</v>
      </c>
      <c r="AO1654" s="17" t="s">
        <v>213</v>
      </c>
      <c r="AP1654" s="32" t="s">
        <v>214</v>
      </c>
      <c r="AQ1654" s="17">
        <f>AVERAGE(SMALL(AE1654:AI1654,1),SMALL(AE1654:AI1654,2))</f>
        <v>12.116</v>
      </c>
      <c r="AR1654" s="17" t="str">
        <f>IF(R1654 &lt;=( AVERAGE(SMALL(AE1654:AI1654,1),SMALL(AE1654:AI1654,2))), R1654, "")</f>
        <v/>
      </c>
      <c r="AS1654" s="17" t="e">
        <f>AVERAGE(SMALL(AJ1654:AM1654,1),SMALL(AJ1654:AM1654,2))</f>
        <v>#NUM!</v>
      </c>
      <c r="AT1654" s="17">
        <f>T1654*1.075</f>
        <v>19.349999999999998</v>
      </c>
      <c r="AU1654" s="17">
        <f>U1654*1.075</f>
        <v>19.349999999999998</v>
      </c>
      <c r="AV1654" s="30">
        <f>MIN(AN1654,AT1654,AU1654)</f>
        <v>12.116</v>
      </c>
      <c r="AW1654" s="17" t="s">
        <v>215</v>
      </c>
      <c r="AX1654" s="17" t="s">
        <v>214</v>
      </c>
      <c r="AY1654" s="33">
        <v>12.116</v>
      </c>
      <c r="AZ1654" s="34">
        <f>IF(AND(AY1654&gt;0,AY1654&lt;=10),AY1654*0.25,IF(AND(AY1654&gt;10,AY1654&lt;=50),AY1654*0.17,IF(AND(AY1654&gt;10,AY1654&lt;=100),AY1654*0.12,IF(AY1654&gt;100,AY1654*0.1))))</f>
        <v>2.05972</v>
      </c>
      <c r="BA1654" s="35">
        <f>AZ1654+AY1654</f>
        <v>14.17572</v>
      </c>
      <c r="BB1654" s="33">
        <f>BA1654+BA1654*0.08</f>
        <v>15.3097776</v>
      </c>
      <c r="BP1654" s="49"/>
      <c r="BQ1654" s="49"/>
      <c r="BR1654" s="49"/>
      <c r="BS1654" s="49"/>
      <c r="BT1654" s="49"/>
      <c r="BU1654" s="49"/>
      <c r="BV1654" s="49"/>
      <c r="BW1654" s="49"/>
      <c r="BX1654" s="49"/>
      <c r="BY1654" s="49"/>
      <c r="BZ1654" s="49"/>
      <c r="CA1654" s="49"/>
      <c r="CB1654" s="49"/>
      <c r="CC1654" s="49"/>
      <c r="CD1654" s="49"/>
      <c r="CE1654" s="49"/>
      <c r="CF1654" s="49"/>
      <c r="CG1654" s="49"/>
      <c r="CH1654" s="49"/>
      <c r="CI1654" s="49"/>
      <c r="CJ1654" s="49"/>
      <c r="CK1654" s="49"/>
      <c r="CL1654" s="49"/>
      <c r="CM1654" s="49"/>
      <c r="CN1654" s="49"/>
      <c r="CO1654" s="49"/>
      <c r="CP1654" s="49"/>
      <c r="CQ1654" s="49"/>
      <c r="CR1654" s="49"/>
      <c r="CS1654" s="49"/>
      <c r="CT1654" s="49"/>
      <c r="CU1654" s="49"/>
      <c r="CV1654" s="49"/>
      <c r="CW1654" s="49"/>
      <c r="CX1654" s="49"/>
      <c r="CY1654" s="49"/>
      <c r="CZ1654" s="49"/>
      <c r="DA1654" s="49"/>
      <c r="DB1654" s="49"/>
      <c r="DC1654" s="49"/>
      <c r="DD1654" s="49"/>
      <c r="DE1654" s="49"/>
      <c r="DF1654" s="49"/>
      <c r="DG1654" s="49"/>
      <c r="DH1654" s="49"/>
      <c r="DI1654" s="49"/>
      <c r="DJ1654" s="49"/>
      <c r="DK1654" s="49"/>
      <c r="DL1654" s="49"/>
    </row>
    <row r="1655" spans="1:116" s="17" customFormat="1" ht="30">
      <c r="A1655" s="43" t="s">
        <v>6683</v>
      </c>
      <c r="B1655" s="23">
        <v>1627</v>
      </c>
      <c r="C1655" s="44">
        <v>18070</v>
      </c>
      <c r="D1655" s="44"/>
      <c r="E1655" s="45" t="s">
        <v>7005</v>
      </c>
      <c r="F1655" s="45" t="s">
        <v>7006</v>
      </c>
      <c r="G1655" s="35" t="s">
        <v>1281</v>
      </c>
      <c r="H1655" s="48" t="s">
        <v>1286</v>
      </c>
      <c r="I1655" s="45" t="s">
        <v>45</v>
      </c>
      <c r="J1655" s="45" t="s">
        <v>7007</v>
      </c>
      <c r="K1655" s="46"/>
      <c r="L1655" s="45"/>
      <c r="M1655" s="47">
        <v>30</v>
      </c>
      <c r="N1655" s="45" t="s">
        <v>47</v>
      </c>
      <c r="O1655" s="45" t="s">
        <v>6685</v>
      </c>
      <c r="P1655" s="45" t="s">
        <v>6700</v>
      </c>
      <c r="Q1655" s="45" t="s">
        <v>7010</v>
      </c>
      <c r="R1655" s="29">
        <v>17.28</v>
      </c>
      <c r="S1655" s="30"/>
      <c r="T1655" s="31">
        <v>12</v>
      </c>
      <c r="U1655" s="9">
        <v>12</v>
      </c>
      <c r="V1655" s="29">
        <v>19.23</v>
      </c>
      <c r="W1655" s="30"/>
      <c r="X1655" s="30">
        <v>15.32</v>
      </c>
      <c r="Y1655" s="30"/>
      <c r="Z1655" s="30">
        <v>49.2</v>
      </c>
      <c r="AA1655" s="30"/>
      <c r="AB1655" s="30"/>
      <c r="AC1655" s="30"/>
      <c r="AD1655" s="30"/>
      <c r="AE1655" s="32">
        <v>19.23</v>
      </c>
      <c r="AG1655" s="17">
        <v>15.273</v>
      </c>
      <c r="AN1655" s="33">
        <v>17.2515</v>
      </c>
      <c r="AO1655" s="17" t="s">
        <v>213</v>
      </c>
      <c r="AP1655" s="32" t="s">
        <v>214</v>
      </c>
      <c r="AQ1655" s="17">
        <f>AVERAGE(SMALL(AE1655:AI1655,1),SMALL(AE1655:AI1655,2))</f>
        <v>17.2515</v>
      </c>
      <c r="AR1655" s="17" t="str">
        <f>IF(R1655 &lt;=( AVERAGE(SMALL(AE1655:AI1655,1),SMALL(AE1655:AI1655,2))), R1655, "")</f>
        <v/>
      </c>
      <c r="AS1655" s="17" t="e">
        <f>AVERAGE(SMALL(AJ1655:AM1655,1),SMALL(AJ1655:AM1655,2))</f>
        <v>#NUM!</v>
      </c>
      <c r="AT1655" s="17">
        <f>T1655*1.075</f>
        <v>12.899999999999999</v>
      </c>
      <c r="AU1655" s="17">
        <f>U1655*1.075</f>
        <v>12.899999999999999</v>
      </c>
      <c r="AV1655" s="30">
        <f>MIN(AN1655,AT1655,AU1655)</f>
        <v>12.899999999999999</v>
      </c>
      <c r="AW1655" s="17" t="s">
        <v>75</v>
      </c>
      <c r="AX1655" s="17" t="s">
        <v>76</v>
      </c>
      <c r="AY1655" s="33">
        <v>12.9</v>
      </c>
      <c r="AZ1655" s="34">
        <f>IF(AND(AY1655&gt;0,AY1655&lt;=10),AY1655*0.25,IF(AND(AY1655&gt;10,AY1655&lt;=50),AY1655*0.17,IF(AND(AY1655&gt;10,AY1655&lt;=100),AY1655*0.12,IF(AY1655&gt;100,AY1655*0.1))))</f>
        <v>2.1930000000000001</v>
      </c>
      <c r="BA1655" s="35">
        <f>AZ1655+AY1655</f>
        <v>15.093</v>
      </c>
      <c r="BB1655" s="33">
        <f>BA1655+BA1655*0.08</f>
        <v>16.300440000000002</v>
      </c>
    </row>
    <row r="1656" spans="1:116" s="17" customFormat="1" ht="30">
      <c r="A1656" s="43" t="s">
        <v>6683</v>
      </c>
      <c r="B1656" s="23">
        <v>1600</v>
      </c>
      <c r="C1656" s="44">
        <v>390</v>
      </c>
      <c r="D1656" s="44"/>
      <c r="E1656" s="45" t="s">
        <v>6930</v>
      </c>
      <c r="F1656" s="45" t="s">
        <v>1179</v>
      </c>
      <c r="G1656" s="35" t="s">
        <v>1180</v>
      </c>
      <c r="H1656" s="48" t="s">
        <v>207</v>
      </c>
      <c r="I1656" s="45" t="s">
        <v>106</v>
      </c>
      <c r="J1656" s="45" t="s">
        <v>6935</v>
      </c>
      <c r="K1656" s="46"/>
      <c r="L1656" s="45"/>
      <c r="M1656" s="47">
        <v>500</v>
      </c>
      <c r="N1656" s="45" t="s">
        <v>47</v>
      </c>
      <c r="O1656" s="45" t="s">
        <v>6685</v>
      </c>
      <c r="P1656" s="45" t="s">
        <v>609</v>
      </c>
      <c r="Q1656" s="45" t="s">
        <v>6934</v>
      </c>
      <c r="R1656" s="29">
        <v>19.04</v>
      </c>
      <c r="S1656" s="30"/>
      <c r="T1656" s="31">
        <v>15.43</v>
      </c>
      <c r="U1656" s="9">
        <v>15.43</v>
      </c>
      <c r="V1656" s="29"/>
      <c r="W1656" s="30"/>
      <c r="X1656" s="30"/>
      <c r="Y1656" s="30"/>
      <c r="Z1656" s="30"/>
      <c r="AA1656" s="30"/>
      <c r="AB1656" s="30"/>
      <c r="AC1656" s="30"/>
      <c r="AD1656" s="30"/>
      <c r="AE1656" s="32"/>
      <c r="AN1656" s="33">
        <v>19.04</v>
      </c>
      <c r="AO1656" s="17" t="s">
        <v>51</v>
      </c>
      <c r="AP1656" s="32" t="s">
        <v>52</v>
      </c>
      <c r="AQ1656" s="17" t="e">
        <f>AVERAGE(SMALL(AE1656:AI1656,1),SMALL(AE1656:AI1656,2))</f>
        <v>#NUM!</v>
      </c>
      <c r="AR1656" s="17" t="e">
        <f>IF(R1656 &lt;=( AVERAGE(SMALL(AE1656:AI1656,1),SMALL(AE1656:AI1656,2))), R1656, "")</f>
        <v>#NUM!</v>
      </c>
      <c r="AS1656" s="17" t="e">
        <f>AVERAGE(SMALL(AJ1656:AM1656,1),SMALL(AJ1656:AM1656,2))</f>
        <v>#NUM!</v>
      </c>
      <c r="AT1656" s="17">
        <f>T1656*1.075</f>
        <v>16.587249999999997</v>
      </c>
      <c r="AU1656" s="17">
        <f>U1656*1.075</f>
        <v>16.587249999999997</v>
      </c>
      <c r="AV1656" s="30">
        <f>MIN(AN1656,AT1656,AU1656)</f>
        <v>16.587249999999997</v>
      </c>
      <c r="AW1656" s="17" t="s">
        <v>75</v>
      </c>
      <c r="AX1656" s="17" t="s">
        <v>76</v>
      </c>
      <c r="AY1656" s="33">
        <v>16.59</v>
      </c>
      <c r="AZ1656" s="34">
        <f>IF(AND(AY1656&gt;0,AY1656&lt;=10),AY1656*0.25,IF(AND(AY1656&gt;10,AY1656&lt;=50),AY1656*0.17,IF(AND(AY1656&gt;10,AY1656&lt;=100),AY1656*0.12,IF(AY1656&gt;100,AY1656*0.1))))</f>
        <v>2.8203</v>
      </c>
      <c r="BA1656" s="35">
        <f>AZ1656+AY1656</f>
        <v>19.410299999999999</v>
      </c>
      <c r="BB1656" s="33">
        <f>BA1656+BA1656*0.08</f>
        <v>20.963124000000001</v>
      </c>
    </row>
    <row r="1657" spans="1:116" s="17" customFormat="1" ht="30">
      <c r="A1657" s="43" t="s">
        <v>6683</v>
      </c>
      <c r="B1657" s="23">
        <v>1620</v>
      </c>
      <c r="C1657" s="44">
        <v>16238</v>
      </c>
      <c r="D1657" s="44"/>
      <c r="E1657" s="45" t="s">
        <v>6996</v>
      </c>
      <c r="F1657" s="45" t="s">
        <v>334</v>
      </c>
      <c r="G1657" s="35" t="s">
        <v>335</v>
      </c>
      <c r="H1657" s="48" t="s">
        <v>340</v>
      </c>
      <c r="I1657" s="45" t="s">
        <v>45</v>
      </c>
      <c r="J1657" s="45" t="s">
        <v>6997</v>
      </c>
      <c r="K1657" s="46"/>
      <c r="L1657" s="45"/>
      <c r="M1657" s="47">
        <v>28</v>
      </c>
      <c r="N1657" s="45" t="s">
        <v>47</v>
      </c>
      <c r="O1657" s="45" t="s">
        <v>6685</v>
      </c>
      <c r="P1657" s="45" t="s">
        <v>6700</v>
      </c>
      <c r="Q1657" s="45" t="s">
        <v>6998</v>
      </c>
      <c r="R1657" s="29">
        <v>29.04</v>
      </c>
      <c r="S1657" s="30"/>
      <c r="T1657" s="31">
        <v>26</v>
      </c>
      <c r="U1657" s="9">
        <v>26</v>
      </c>
      <c r="V1657" s="29">
        <v>32.26</v>
      </c>
      <c r="W1657" s="30"/>
      <c r="X1657" s="30">
        <v>33.39</v>
      </c>
      <c r="Y1657" s="30">
        <v>25.81</v>
      </c>
      <c r="Z1657" s="30">
        <v>57.54</v>
      </c>
      <c r="AA1657" s="30"/>
      <c r="AB1657" s="30"/>
      <c r="AC1657" s="30"/>
      <c r="AD1657" s="30"/>
      <c r="AE1657" s="32">
        <v>32.26</v>
      </c>
      <c r="AN1657" s="33">
        <v>29.04</v>
      </c>
      <c r="AO1657" s="17" t="s">
        <v>51</v>
      </c>
      <c r="AP1657" s="32" t="s">
        <v>52</v>
      </c>
      <c r="AQ1657" s="17" t="e">
        <f>AVERAGE(SMALL(AE1657:AI1657,1),SMALL(AE1657:AI1657,2))</f>
        <v>#NUM!</v>
      </c>
      <c r="AR1657" s="17" t="e">
        <f>IF(R1657 &lt;=( AVERAGE(SMALL(AE1657:AI1657,1),SMALL(AE1657:AI1657,2))), R1657, "")</f>
        <v>#NUM!</v>
      </c>
      <c r="AS1657" s="17" t="e">
        <f>AVERAGE(SMALL(AJ1657:AM1657,1),SMALL(AJ1657:AM1657,2))</f>
        <v>#NUM!</v>
      </c>
      <c r="AT1657" s="17">
        <f>T1657*1.075</f>
        <v>27.95</v>
      </c>
      <c r="AU1657" s="17">
        <f>U1657*1.075</f>
        <v>27.95</v>
      </c>
      <c r="AV1657" s="30">
        <f>MIN(AN1657,AT1657,AU1657)</f>
        <v>27.95</v>
      </c>
      <c r="AW1657" s="17" t="s">
        <v>75</v>
      </c>
      <c r="AX1657" s="17" t="s">
        <v>76</v>
      </c>
      <c r="AY1657" s="33">
        <v>27.95</v>
      </c>
      <c r="AZ1657" s="34">
        <f>IF(AND(AY1657&gt;0,AY1657&lt;=10),AY1657*0.25,IF(AND(AY1657&gt;10,AY1657&lt;=50),AY1657*0.17,IF(AND(AY1657&gt;10,AY1657&lt;=100),AY1657*0.12,IF(AY1657&gt;100,AY1657*0.1))))</f>
        <v>4.7515000000000001</v>
      </c>
      <c r="BA1657" s="35">
        <f>AZ1657+AY1657</f>
        <v>32.701499999999996</v>
      </c>
      <c r="BB1657" s="33">
        <f>BA1657+BA1657*0.08</f>
        <v>35.317619999999998</v>
      </c>
    </row>
    <row r="1658" spans="1:116" s="17" customFormat="1" ht="30">
      <c r="A1658" s="43" t="s">
        <v>6683</v>
      </c>
      <c r="B1658" s="23">
        <v>1621</v>
      </c>
      <c r="C1658" s="44">
        <v>16240</v>
      </c>
      <c r="D1658" s="44"/>
      <c r="E1658" s="45" t="s">
        <v>6996</v>
      </c>
      <c r="F1658" s="45" t="s">
        <v>334</v>
      </c>
      <c r="G1658" s="35" t="s">
        <v>335</v>
      </c>
      <c r="H1658" s="48" t="s">
        <v>60</v>
      </c>
      <c r="I1658" s="45" t="s">
        <v>45</v>
      </c>
      <c r="J1658" s="45" t="s">
        <v>6997</v>
      </c>
      <c r="K1658" s="46"/>
      <c r="L1658" s="45"/>
      <c r="M1658" s="47">
        <v>28</v>
      </c>
      <c r="N1658" s="45" t="s">
        <v>47</v>
      </c>
      <c r="O1658" s="45" t="s">
        <v>6685</v>
      </c>
      <c r="P1658" s="45" t="s">
        <v>6700</v>
      </c>
      <c r="Q1658" s="45" t="s">
        <v>6999</v>
      </c>
      <c r="R1658" s="29">
        <v>29.04</v>
      </c>
      <c r="S1658" s="30"/>
      <c r="T1658" s="31">
        <v>28</v>
      </c>
      <c r="U1658" s="9">
        <v>28</v>
      </c>
      <c r="V1658" s="29">
        <v>32.26</v>
      </c>
      <c r="W1658" s="30"/>
      <c r="X1658" s="30">
        <v>33.39</v>
      </c>
      <c r="Y1658" s="30">
        <v>25.81</v>
      </c>
      <c r="Z1658" s="30">
        <v>57.54</v>
      </c>
      <c r="AA1658" s="30"/>
      <c r="AB1658" s="30"/>
      <c r="AC1658" s="30"/>
      <c r="AD1658" s="30"/>
      <c r="AE1658" s="32">
        <v>32.26</v>
      </c>
      <c r="AN1658" s="33">
        <v>29.04</v>
      </c>
      <c r="AO1658" s="17" t="s">
        <v>51</v>
      </c>
      <c r="AP1658" s="32" t="s">
        <v>52</v>
      </c>
      <c r="AQ1658" s="17" t="e">
        <f>AVERAGE(SMALL(AE1658:AI1658,1),SMALL(AE1658:AI1658,2))</f>
        <v>#NUM!</v>
      </c>
      <c r="AR1658" s="17" t="e">
        <f>IF(R1658 &lt;=( AVERAGE(SMALL(AE1658:AI1658,1),SMALL(AE1658:AI1658,2))), R1658, "")</f>
        <v>#NUM!</v>
      </c>
      <c r="AS1658" s="17" t="e">
        <f>AVERAGE(SMALL(AJ1658:AM1658,1),SMALL(AJ1658:AM1658,2))</f>
        <v>#NUM!</v>
      </c>
      <c r="AT1658" s="17">
        <f>T1658*1.075</f>
        <v>30.099999999999998</v>
      </c>
      <c r="AU1658" s="17">
        <f>U1658*1.075</f>
        <v>30.099999999999998</v>
      </c>
      <c r="AV1658" s="30">
        <f>MIN(AN1658,AT1658,AU1658)</f>
        <v>29.04</v>
      </c>
      <c r="AW1658" s="42" t="s">
        <v>53</v>
      </c>
      <c r="AX1658" s="17" t="s">
        <v>52</v>
      </c>
      <c r="AY1658" s="33">
        <v>29.04</v>
      </c>
      <c r="AZ1658" s="34">
        <f>IF(AND(AY1658&gt;0,AY1658&lt;=10),AY1658*0.25,IF(AND(AY1658&gt;10,AY1658&lt;=50),AY1658*0.17,IF(AND(AY1658&gt;10,AY1658&lt;=100),AY1658*0.12,IF(AY1658&gt;100,AY1658*0.1))))</f>
        <v>4.9367999999999999</v>
      </c>
      <c r="BA1658" s="35">
        <f>AZ1658+AY1658</f>
        <v>33.976799999999997</v>
      </c>
      <c r="BB1658" s="33">
        <f>BA1658+BA1658*0.08</f>
        <v>36.694944</v>
      </c>
    </row>
    <row r="1659" spans="1:116" s="17" customFormat="1" ht="30">
      <c r="A1659" s="43" t="s">
        <v>7105</v>
      </c>
      <c r="B1659" s="23">
        <v>1659</v>
      </c>
      <c r="C1659" s="44">
        <v>17766</v>
      </c>
      <c r="D1659" s="44"/>
      <c r="E1659" s="45" t="s">
        <v>7116</v>
      </c>
      <c r="F1659" s="45" t="s">
        <v>7117</v>
      </c>
      <c r="G1659" s="35" t="s">
        <v>2919</v>
      </c>
      <c r="H1659" s="48" t="s">
        <v>305</v>
      </c>
      <c r="I1659" s="45" t="s">
        <v>45</v>
      </c>
      <c r="J1659" s="45" t="s">
        <v>7118</v>
      </c>
      <c r="K1659" s="46"/>
      <c r="L1659" s="45"/>
      <c r="M1659" s="47">
        <v>10</v>
      </c>
      <c r="N1659" s="45" t="s">
        <v>47</v>
      </c>
      <c r="O1659" s="45" t="s">
        <v>7110</v>
      </c>
      <c r="P1659" s="45" t="s">
        <v>7111</v>
      </c>
      <c r="Q1659" s="45" t="s">
        <v>7119</v>
      </c>
      <c r="R1659" s="29">
        <v>2.39</v>
      </c>
      <c r="S1659" s="30"/>
      <c r="T1659" s="31"/>
      <c r="U1659" s="9">
        <v>0.31</v>
      </c>
      <c r="V1659" s="29">
        <v>2.3929999999999998</v>
      </c>
      <c r="W1659" s="30"/>
      <c r="X1659" s="30"/>
      <c r="Y1659" s="30"/>
      <c r="Z1659" s="30"/>
      <c r="AA1659" s="30"/>
      <c r="AB1659" s="30"/>
      <c r="AC1659" s="30"/>
      <c r="AD1659" s="30"/>
      <c r="AE1659" s="32">
        <v>2.3929999999999998</v>
      </c>
      <c r="AN1659" s="33">
        <v>2.39</v>
      </c>
      <c r="AO1659" s="17" t="s">
        <v>51</v>
      </c>
      <c r="AP1659" s="32" t="s">
        <v>52</v>
      </c>
      <c r="AQ1659" s="17" t="e">
        <f>AVERAGE(SMALL(AE1659:AI1659,1),SMALL(AE1659:AI1659,2))</f>
        <v>#NUM!</v>
      </c>
      <c r="AR1659" s="17" t="e">
        <f>IF(R1659 &lt;=( AVERAGE(SMALL(AE1659:AI1659,1),SMALL(AE1659:AI1659,2))), R1659, "")</f>
        <v>#NUM!</v>
      </c>
      <c r="AS1659" s="17" t="e">
        <f>AVERAGE(SMALL(AJ1659:AM1659,1),SMALL(AJ1659:AM1659,2))</f>
        <v>#NUM!</v>
      </c>
      <c r="AT1659" s="17">
        <f>T1659*1.075</f>
        <v>0</v>
      </c>
      <c r="AU1659" s="17">
        <f>U1659*1.075</f>
        <v>0.33324999999999999</v>
      </c>
      <c r="AV1659" s="30">
        <f>MIN(AN1659,AT1659,AU1659)</f>
        <v>0</v>
      </c>
      <c r="AW1659" s="17" t="s">
        <v>75</v>
      </c>
      <c r="AX1659" s="17" t="s">
        <v>76</v>
      </c>
      <c r="AY1659" s="33">
        <v>0.33300000000000002</v>
      </c>
      <c r="AZ1659" s="34">
        <f>IF(AND(AY1659&gt;0,AY1659&lt;=10),AY1659*0.25,IF(AND(AY1659&gt;10,AY1659&lt;=50),AY1659*0.17,IF(AND(AY1659&gt;10,AY1659&lt;=100),AY1659*0.12,IF(AY1659&gt;100,AY1659*0.1))))</f>
        <v>8.3250000000000005E-2</v>
      </c>
      <c r="BA1659" s="35">
        <f>AZ1659+AY1659</f>
        <v>0.41625000000000001</v>
      </c>
      <c r="BB1659" s="33">
        <f>BA1659+BA1659*0.08</f>
        <v>0.44955000000000001</v>
      </c>
    </row>
    <row r="1660" spans="1:116" s="17" customFormat="1" ht="30">
      <c r="A1660" s="43" t="s">
        <v>7105</v>
      </c>
      <c r="B1660" s="23">
        <v>1657</v>
      </c>
      <c r="C1660" s="44">
        <v>17763</v>
      </c>
      <c r="D1660" s="44"/>
      <c r="E1660" s="45" t="s">
        <v>7106</v>
      </c>
      <c r="F1660" s="45" t="s">
        <v>7107</v>
      </c>
      <c r="G1660" s="35" t="s">
        <v>7108</v>
      </c>
      <c r="H1660" s="48" t="s">
        <v>305</v>
      </c>
      <c r="I1660" s="45" t="s">
        <v>575</v>
      </c>
      <c r="J1660" s="45" t="s">
        <v>7109</v>
      </c>
      <c r="K1660" s="46"/>
      <c r="L1660" s="45"/>
      <c r="M1660" s="47">
        <v>10</v>
      </c>
      <c r="N1660" s="45" t="s">
        <v>47</v>
      </c>
      <c r="O1660" s="45" t="s">
        <v>7110</v>
      </c>
      <c r="P1660" s="45" t="s">
        <v>7111</v>
      </c>
      <c r="Q1660" s="45" t="s">
        <v>7112</v>
      </c>
      <c r="R1660" s="29">
        <v>0.56000000000000005</v>
      </c>
      <c r="S1660" s="30"/>
      <c r="T1660" s="31"/>
      <c r="U1660" s="9">
        <v>0.33</v>
      </c>
      <c r="V1660" s="29">
        <v>0.55600000000000005</v>
      </c>
      <c r="W1660" s="30"/>
      <c r="X1660" s="30"/>
      <c r="Y1660" s="30"/>
      <c r="Z1660" s="30"/>
      <c r="AA1660" s="30"/>
      <c r="AB1660" s="30"/>
      <c r="AC1660" s="30"/>
      <c r="AD1660" s="30"/>
      <c r="AE1660" s="32">
        <v>0.55600000000000005</v>
      </c>
      <c r="AN1660" s="33">
        <v>0.56000000000000005</v>
      </c>
      <c r="AO1660" s="17" t="s">
        <v>51</v>
      </c>
      <c r="AP1660" s="32" t="s">
        <v>52</v>
      </c>
      <c r="AQ1660" s="17" t="e">
        <f>AVERAGE(SMALL(AE1660:AI1660,1),SMALL(AE1660:AI1660,2))</f>
        <v>#NUM!</v>
      </c>
      <c r="AR1660" s="17" t="e">
        <f>IF(R1660 &lt;=( AVERAGE(SMALL(AE1660:AI1660,1),SMALL(AE1660:AI1660,2))), R1660, "")</f>
        <v>#NUM!</v>
      </c>
      <c r="AS1660" s="17" t="e">
        <f>AVERAGE(SMALL(AJ1660:AM1660,1),SMALL(AJ1660:AM1660,2))</f>
        <v>#NUM!</v>
      </c>
      <c r="AT1660" s="17">
        <f>T1660*1.075</f>
        <v>0</v>
      </c>
      <c r="AU1660" s="17">
        <f>U1660*1.075</f>
        <v>0.35475000000000001</v>
      </c>
      <c r="AV1660" s="30">
        <f>MIN(AN1660,AT1660,AU1660)</f>
        <v>0</v>
      </c>
      <c r="AW1660" s="17" t="s">
        <v>75</v>
      </c>
      <c r="AX1660" s="17" t="s">
        <v>76</v>
      </c>
      <c r="AY1660" s="33">
        <v>0.35470000000000002</v>
      </c>
      <c r="AZ1660" s="34">
        <f>IF(AND(AY1660&gt;0,AY1660&lt;=10),AY1660*0.25,IF(AND(AY1660&gt;10,AY1660&lt;=50),AY1660*0.17,IF(AND(AY1660&gt;10,AY1660&lt;=100),AY1660*0.12,IF(AY1660&gt;100,AY1660*0.1))))</f>
        <v>8.8675000000000004E-2</v>
      </c>
      <c r="BA1660" s="35">
        <f>AZ1660+AY1660</f>
        <v>0.44337500000000002</v>
      </c>
      <c r="BB1660" s="33">
        <f>BA1660+BA1660*0.08</f>
        <v>0.47884500000000002</v>
      </c>
    </row>
    <row r="1661" spans="1:116" s="17" customFormat="1" ht="30">
      <c r="A1661" s="43" t="s">
        <v>7105</v>
      </c>
      <c r="B1661" s="23">
        <v>1658</v>
      </c>
      <c r="C1661" s="44">
        <v>17765</v>
      </c>
      <c r="D1661" s="44"/>
      <c r="E1661" s="45" t="s">
        <v>7113</v>
      </c>
      <c r="F1661" s="45" t="s">
        <v>3167</v>
      </c>
      <c r="G1661" s="35" t="s">
        <v>3168</v>
      </c>
      <c r="H1661" s="48" t="s">
        <v>207</v>
      </c>
      <c r="I1661" s="45" t="s">
        <v>45</v>
      </c>
      <c r="J1661" s="45" t="s">
        <v>7114</v>
      </c>
      <c r="K1661" s="46"/>
      <c r="L1661" s="45"/>
      <c r="M1661" s="47">
        <v>14</v>
      </c>
      <c r="N1661" s="45" t="s">
        <v>47</v>
      </c>
      <c r="O1661" s="45" t="s">
        <v>7110</v>
      </c>
      <c r="P1661" s="45" t="s">
        <v>7111</v>
      </c>
      <c r="Q1661" s="45" t="s">
        <v>7115</v>
      </c>
      <c r="R1661" s="29">
        <v>5.91</v>
      </c>
      <c r="S1661" s="30"/>
      <c r="T1661" s="31"/>
      <c r="U1661" s="9">
        <v>3.32</v>
      </c>
      <c r="V1661" s="29">
        <v>5.9081000000000001</v>
      </c>
      <c r="W1661" s="30"/>
      <c r="X1661" s="30"/>
      <c r="Y1661" s="30"/>
      <c r="Z1661" s="30"/>
      <c r="AA1661" s="30"/>
      <c r="AB1661" s="30"/>
      <c r="AC1661" s="30"/>
      <c r="AD1661" s="30"/>
      <c r="AE1661" s="32">
        <v>5.9081000000000001</v>
      </c>
      <c r="AN1661" s="33">
        <v>5.91</v>
      </c>
      <c r="AO1661" s="17" t="s">
        <v>51</v>
      </c>
      <c r="AP1661" s="32" t="s">
        <v>52</v>
      </c>
      <c r="AQ1661" s="17" t="e">
        <f>AVERAGE(SMALL(AE1661:AI1661,1),SMALL(AE1661:AI1661,2))</f>
        <v>#NUM!</v>
      </c>
      <c r="AR1661" s="17" t="e">
        <f>IF(R1661 &lt;=( AVERAGE(SMALL(AE1661:AI1661,1),SMALL(AE1661:AI1661,2))), R1661, "")</f>
        <v>#NUM!</v>
      </c>
      <c r="AS1661" s="17" t="e">
        <f>AVERAGE(SMALL(AJ1661:AM1661,1),SMALL(AJ1661:AM1661,2))</f>
        <v>#NUM!</v>
      </c>
      <c r="AT1661" s="17">
        <f>T1661*1.075</f>
        <v>0</v>
      </c>
      <c r="AU1661" s="17">
        <f>U1661*1.075</f>
        <v>3.5689999999999995</v>
      </c>
      <c r="AV1661" s="30">
        <f>MIN(AN1661,AT1661,AU1661)</f>
        <v>0</v>
      </c>
      <c r="AW1661" s="17" t="s">
        <v>75</v>
      </c>
      <c r="AX1661" s="17" t="s">
        <v>76</v>
      </c>
      <c r="AY1661" s="33">
        <v>3.569</v>
      </c>
      <c r="AZ1661" s="34">
        <f>IF(AND(AY1661&gt;0,AY1661&lt;=10),AY1661*0.25,IF(AND(AY1661&gt;10,AY1661&lt;=50),AY1661*0.17,IF(AND(AY1661&gt;10,AY1661&lt;=100),AY1661*0.12,IF(AY1661&gt;100,AY1661*0.1))))</f>
        <v>0.89224999999999999</v>
      </c>
      <c r="BA1661" s="35">
        <f>AZ1661+AY1661</f>
        <v>4.4612499999999997</v>
      </c>
      <c r="BB1661" s="33">
        <f>BA1661+BA1661*0.08</f>
        <v>4.8181499999999993</v>
      </c>
    </row>
    <row r="1662" spans="1:116" s="17" customFormat="1" ht="30">
      <c r="A1662" s="43" t="s">
        <v>4770</v>
      </c>
      <c r="B1662" s="23">
        <v>1660</v>
      </c>
      <c r="C1662" s="44">
        <v>18038</v>
      </c>
      <c r="D1662" s="44"/>
      <c r="E1662" s="45" t="s">
        <v>7120</v>
      </c>
      <c r="F1662" s="45" t="s">
        <v>7121</v>
      </c>
      <c r="G1662" s="35" t="s">
        <v>4297</v>
      </c>
      <c r="H1662" s="48" t="s">
        <v>44</v>
      </c>
      <c r="I1662" s="45" t="s">
        <v>387</v>
      </c>
      <c r="J1662" s="45" t="s">
        <v>7122</v>
      </c>
      <c r="K1662" s="46"/>
      <c r="L1662" s="45"/>
      <c r="M1662" s="47">
        <v>15</v>
      </c>
      <c r="N1662" s="45" t="s">
        <v>47</v>
      </c>
      <c r="O1662" s="45" t="s">
        <v>7123</v>
      </c>
      <c r="P1662" s="45" t="s">
        <v>7124</v>
      </c>
      <c r="Q1662" s="45" t="s">
        <v>7125</v>
      </c>
      <c r="R1662" s="29">
        <v>2.9</v>
      </c>
      <c r="S1662" s="30"/>
      <c r="T1662" s="31"/>
      <c r="U1662" s="9">
        <v>1.7</v>
      </c>
      <c r="V1662" s="29"/>
      <c r="W1662" s="30"/>
      <c r="X1662" s="30"/>
      <c r="Y1662" s="30"/>
      <c r="Z1662" s="30"/>
      <c r="AA1662" s="30"/>
      <c r="AB1662" s="30"/>
      <c r="AC1662" s="30"/>
      <c r="AD1662" s="30"/>
      <c r="AE1662" s="32"/>
      <c r="AN1662" s="33">
        <v>2.9</v>
      </c>
      <c r="AO1662" s="17" t="s">
        <v>51</v>
      </c>
      <c r="AP1662" s="32" t="s">
        <v>52</v>
      </c>
      <c r="AQ1662" s="17" t="e">
        <f>AVERAGE(SMALL(AE1662:AI1662,1),SMALL(AE1662:AI1662,2))</f>
        <v>#NUM!</v>
      </c>
      <c r="AR1662" s="17" t="e">
        <f>IF(R1662 &lt;=( AVERAGE(SMALL(AE1662:AI1662,1),SMALL(AE1662:AI1662,2))), R1662, "")</f>
        <v>#NUM!</v>
      </c>
      <c r="AS1662" s="17" t="e">
        <f>AVERAGE(SMALL(AJ1662:AM1662,1),SMALL(AJ1662:AM1662,2))</f>
        <v>#NUM!</v>
      </c>
      <c r="AT1662" s="17">
        <f>T1662*1.075</f>
        <v>0</v>
      </c>
      <c r="AU1662" s="17">
        <f>U1662*1.075</f>
        <v>1.8274999999999999</v>
      </c>
      <c r="AV1662" s="30">
        <f>MIN(AN1662,AT1662,AU1662)</f>
        <v>0</v>
      </c>
      <c r="AW1662" s="17" t="s">
        <v>75</v>
      </c>
      <c r="AX1662" s="17" t="s">
        <v>76</v>
      </c>
      <c r="AY1662" s="33">
        <v>1.8274999999999999</v>
      </c>
      <c r="AZ1662" s="34">
        <f>IF(AND(AY1662&gt;0,AY1662&lt;=10),AY1662*0.25,IF(AND(AY1662&gt;10,AY1662&lt;=50),AY1662*0.17,IF(AND(AY1662&gt;10,AY1662&lt;=100),AY1662*0.12,IF(AY1662&gt;100,AY1662*0.1))))</f>
        <v>0.45687499999999998</v>
      </c>
      <c r="BA1662" s="35">
        <f>AZ1662+AY1662</f>
        <v>2.2843749999999998</v>
      </c>
      <c r="BB1662" s="33">
        <f>BA1662+BA1662*0.08</f>
        <v>2.4671249999999998</v>
      </c>
    </row>
    <row r="1663" spans="1:116" s="49" customFormat="1" ht="30">
      <c r="A1663" s="43" t="s">
        <v>7126</v>
      </c>
      <c r="B1663" s="23">
        <v>1665</v>
      </c>
      <c r="C1663" s="44">
        <v>613</v>
      </c>
      <c r="D1663" s="44"/>
      <c r="E1663" s="45" t="s">
        <v>7146</v>
      </c>
      <c r="F1663" s="45" t="s">
        <v>7147</v>
      </c>
      <c r="G1663" s="35" t="s">
        <v>7148</v>
      </c>
      <c r="H1663" s="48" t="s">
        <v>7149</v>
      </c>
      <c r="I1663" s="45" t="s">
        <v>7150</v>
      </c>
      <c r="J1663" s="45" t="s">
        <v>7151</v>
      </c>
      <c r="K1663" s="46"/>
      <c r="L1663" s="45"/>
      <c r="M1663" s="47">
        <v>6</v>
      </c>
      <c r="N1663" s="45" t="s">
        <v>47</v>
      </c>
      <c r="O1663" s="45" t="s">
        <v>7131</v>
      </c>
      <c r="P1663" s="45" t="s">
        <v>7152</v>
      </c>
      <c r="Q1663" s="45" t="s">
        <v>7153</v>
      </c>
      <c r="R1663" s="29">
        <v>5.18</v>
      </c>
      <c r="S1663" s="30"/>
      <c r="T1663" s="31">
        <v>3.5</v>
      </c>
      <c r="U1663" s="9">
        <v>3.5</v>
      </c>
      <c r="V1663" s="29"/>
      <c r="W1663" s="30">
        <v>6.7290999999999999</v>
      </c>
      <c r="X1663" s="30">
        <v>3.6675</v>
      </c>
      <c r="Y1663" s="30">
        <v>5.97</v>
      </c>
      <c r="Z1663" s="30">
        <v>6</v>
      </c>
      <c r="AA1663" s="30"/>
      <c r="AB1663" s="30"/>
      <c r="AC1663" s="30"/>
      <c r="AD1663" s="30"/>
      <c r="AE1663" s="32"/>
      <c r="AF1663" s="17"/>
      <c r="AG1663" s="17">
        <v>3.6379999999999999</v>
      </c>
      <c r="AH1663" s="17">
        <v>2.9849999999999999</v>
      </c>
      <c r="AI1663" s="17">
        <v>3</v>
      </c>
      <c r="AJ1663" s="17"/>
      <c r="AK1663" s="17"/>
      <c r="AL1663" s="17"/>
      <c r="AM1663" s="17"/>
      <c r="AN1663" s="33">
        <v>2.992</v>
      </c>
      <c r="AO1663" s="17" t="s">
        <v>213</v>
      </c>
      <c r="AP1663" s="32" t="s">
        <v>214</v>
      </c>
      <c r="AQ1663" s="17">
        <f>AVERAGE(SMALL(AE1663:AI1663,1),SMALL(AE1663:AI1663,2))</f>
        <v>2.9924999999999997</v>
      </c>
      <c r="AR1663" s="17" t="str">
        <f>IF(R1663 &lt;=( AVERAGE(SMALL(AE1663:AI1663,1),SMALL(AE1663:AI1663,2))), R1663, "")</f>
        <v/>
      </c>
      <c r="AS1663" s="17" t="e">
        <f>AVERAGE(SMALL(AJ1663:AM1663,1),SMALL(AJ1663:AM1663,2))</f>
        <v>#NUM!</v>
      </c>
      <c r="AT1663" s="17">
        <f>T1663*1.075</f>
        <v>3.7624999999999997</v>
      </c>
      <c r="AU1663" s="17">
        <f>U1663*1.075</f>
        <v>3.7624999999999997</v>
      </c>
      <c r="AV1663" s="30">
        <f>MIN(AN1663,AT1663,AU1663)</f>
        <v>2.992</v>
      </c>
      <c r="AW1663" s="17" t="s">
        <v>215</v>
      </c>
      <c r="AX1663" s="17" t="s">
        <v>214</v>
      </c>
      <c r="AY1663" s="33">
        <v>2.99</v>
      </c>
      <c r="AZ1663" s="34">
        <f>IF(AND(AY1663&gt;0,AY1663&lt;=10),AY1663*0.25,IF(AND(AY1663&gt;10,AY1663&lt;=50),AY1663*0.17,IF(AND(AY1663&gt;10,AY1663&lt;=100),AY1663*0.12,IF(AY1663&gt;100,AY1663*0.1))))</f>
        <v>0.74750000000000005</v>
      </c>
      <c r="BA1663" s="35">
        <f>AZ1663+AY1663</f>
        <v>3.7375000000000003</v>
      </c>
      <c r="BB1663" s="33">
        <f>BA1663+BA1663*0.08</f>
        <v>4.0365000000000002</v>
      </c>
      <c r="BC1663" s="17"/>
      <c r="BD1663" s="17"/>
      <c r="BE1663" s="17"/>
      <c r="BF1663" s="17"/>
      <c r="BG1663" s="17"/>
      <c r="BH1663" s="17"/>
      <c r="BI1663" s="17"/>
      <c r="BJ1663" s="17"/>
      <c r="BK1663" s="17"/>
      <c r="BL1663" s="17"/>
      <c r="BM1663" s="17"/>
      <c r="BN1663" s="17"/>
      <c r="BO1663" s="17"/>
      <c r="BP1663" s="17"/>
      <c r="BQ1663" s="17"/>
      <c r="BR1663" s="17"/>
      <c r="BS1663" s="17"/>
      <c r="BT1663" s="17"/>
      <c r="BU1663" s="17"/>
      <c r="BV1663" s="17"/>
      <c r="BW1663" s="17"/>
      <c r="BX1663" s="17"/>
      <c r="BY1663" s="17"/>
      <c r="BZ1663" s="17"/>
      <c r="CA1663" s="17"/>
      <c r="CB1663" s="17"/>
      <c r="CC1663" s="17"/>
      <c r="CD1663" s="17"/>
      <c r="CE1663" s="17"/>
      <c r="CF1663" s="17"/>
      <c r="CG1663" s="17"/>
      <c r="CH1663" s="17"/>
      <c r="CI1663" s="17"/>
      <c r="CJ1663" s="17"/>
      <c r="CK1663" s="17"/>
      <c r="CL1663" s="17"/>
      <c r="CM1663" s="17"/>
      <c r="CN1663" s="17"/>
      <c r="CO1663" s="17"/>
      <c r="CP1663" s="17"/>
      <c r="CQ1663" s="17"/>
      <c r="CR1663" s="17"/>
      <c r="CS1663" s="17"/>
      <c r="CT1663" s="17"/>
      <c r="CU1663" s="17"/>
      <c r="CV1663" s="17"/>
      <c r="CW1663" s="17"/>
      <c r="CX1663" s="17"/>
      <c r="CY1663" s="17"/>
      <c r="CZ1663" s="17"/>
      <c r="DA1663" s="17"/>
      <c r="DB1663" s="17"/>
      <c r="DC1663" s="17"/>
      <c r="DD1663" s="17"/>
      <c r="DE1663" s="17"/>
      <c r="DF1663" s="17"/>
      <c r="DG1663" s="17"/>
      <c r="DH1663" s="17"/>
      <c r="DI1663" s="17"/>
      <c r="DJ1663" s="17"/>
      <c r="DK1663" s="17"/>
      <c r="DL1663" s="17"/>
    </row>
    <row r="1664" spans="1:116" s="17" customFormat="1" ht="45">
      <c r="A1664" s="43" t="s">
        <v>7126</v>
      </c>
      <c r="B1664" s="23">
        <v>1664</v>
      </c>
      <c r="C1664" s="44">
        <v>617</v>
      </c>
      <c r="D1664" s="44"/>
      <c r="E1664" s="45" t="s">
        <v>7140</v>
      </c>
      <c r="F1664" s="45" t="s">
        <v>7141</v>
      </c>
      <c r="G1664" s="35" t="s">
        <v>7142</v>
      </c>
      <c r="H1664" s="48" t="s">
        <v>537</v>
      </c>
      <c r="I1664" s="45" t="s">
        <v>261</v>
      </c>
      <c r="J1664" s="45" t="s">
        <v>7143</v>
      </c>
      <c r="K1664" s="46">
        <v>10</v>
      </c>
      <c r="L1664" s="45" t="s">
        <v>83</v>
      </c>
      <c r="M1664" s="47">
        <v>20</v>
      </c>
      <c r="N1664" s="45" t="s">
        <v>47</v>
      </c>
      <c r="O1664" s="45" t="s">
        <v>7131</v>
      </c>
      <c r="P1664" s="45" t="s">
        <v>7144</v>
      </c>
      <c r="Q1664" s="45" t="s">
        <v>7145</v>
      </c>
      <c r="R1664" s="29">
        <v>4.54</v>
      </c>
      <c r="S1664" s="30"/>
      <c r="T1664" s="31">
        <v>4.5</v>
      </c>
      <c r="U1664" s="9">
        <v>4.5</v>
      </c>
      <c r="V1664" s="29">
        <v>5.48</v>
      </c>
      <c r="W1664" s="30">
        <v>5.0285000000000002</v>
      </c>
      <c r="X1664" s="30">
        <v>3.423</v>
      </c>
      <c r="Y1664" s="30">
        <v>5.25</v>
      </c>
      <c r="Z1664" s="30"/>
      <c r="AA1664" s="30"/>
      <c r="AB1664" s="30"/>
      <c r="AC1664" s="30"/>
      <c r="AD1664" s="30"/>
      <c r="AE1664" s="32">
        <v>5.48</v>
      </c>
      <c r="AN1664" s="33">
        <v>4.54</v>
      </c>
      <c r="AO1664" s="17" t="s">
        <v>51</v>
      </c>
      <c r="AP1664" s="32" t="s">
        <v>52</v>
      </c>
      <c r="AQ1664" s="17" t="e">
        <f>AVERAGE(SMALL(AE1664:AI1664,1),SMALL(AE1664:AI1664,2))</f>
        <v>#NUM!</v>
      </c>
      <c r="AR1664" s="17" t="e">
        <f>IF(R1664 &lt;=( AVERAGE(SMALL(AE1664:AI1664,1),SMALL(AE1664:AI1664,2))), R1664, "")</f>
        <v>#NUM!</v>
      </c>
      <c r="AS1664" s="17" t="e">
        <f>AVERAGE(SMALL(AJ1664:AM1664,1),SMALL(AJ1664:AM1664,2))</f>
        <v>#NUM!</v>
      </c>
      <c r="AT1664" s="17">
        <f>T1664*1.075</f>
        <v>4.8374999999999995</v>
      </c>
      <c r="AU1664" s="17">
        <f>U1664*1.075</f>
        <v>4.8374999999999995</v>
      </c>
      <c r="AV1664" s="30">
        <f>MIN(AN1664,AT1664,AU1664)</f>
        <v>4.54</v>
      </c>
      <c r="AW1664" s="17" t="s">
        <v>75</v>
      </c>
      <c r="AX1664" s="17" t="s">
        <v>76</v>
      </c>
      <c r="AY1664" s="33">
        <v>4.8369999999999997</v>
      </c>
      <c r="AZ1664" s="34">
        <f>IF(AND(AY1664&gt;0,AY1664&lt;=10),AY1664*0.25,IF(AND(AY1664&gt;10,AY1664&lt;=50),AY1664*0.17,IF(AND(AY1664&gt;10,AY1664&lt;=100),AY1664*0.12,IF(AY1664&gt;100,AY1664*0.1))))</f>
        <v>1.2092499999999999</v>
      </c>
      <c r="BA1664" s="35">
        <f>AZ1664+AY1664</f>
        <v>6.0462499999999997</v>
      </c>
      <c r="BB1664" s="33">
        <f>BA1664+BA1664*0.08</f>
        <v>6.5299499999999995</v>
      </c>
    </row>
    <row r="1665" spans="1:116" s="49" customFormat="1" ht="30">
      <c r="A1665" s="36" t="s">
        <v>7126</v>
      </c>
      <c r="B1665" s="23">
        <v>1661</v>
      </c>
      <c r="C1665" s="37">
        <v>892</v>
      </c>
      <c r="D1665" s="37"/>
      <c r="E1665" s="39" t="s">
        <v>7127</v>
      </c>
      <c r="F1665" s="39" t="s">
        <v>7128</v>
      </c>
      <c r="G1665" s="38" t="s">
        <v>3924</v>
      </c>
      <c r="H1665" s="54" t="s">
        <v>7129</v>
      </c>
      <c r="I1665" s="39" t="s">
        <v>302</v>
      </c>
      <c r="J1665" s="39" t="s">
        <v>7130</v>
      </c>
      <c r="K1665" s="40"/>
      <c r="L1665" s="39"/>
      <c r="M1665" s="41">
        <v>30</v>
      </c>
      <c r="N1665" s="39" t="s">
        <v>47</v>
      </c>
      <c r="O1665" s="39" t="s">
        <v>7131</v>
      </c>
      <c r="P1665" s="39" t="s">
        <v>7132</v>
      </c>
      <c r="Q1665" s="39" t="s">
        <v>7133</v>
      </c>
      <c r="R1665" s="29">
        <v>6.94</v>
      </c>
      <c r="S1665" s="30"/>
      <c r="T1665" s="31">
        <v>4.5</v>
      </c>
      <c r="U1665" s="9">
        <v>4.5</v>
      </c>
      <c r="V1665" s="29"/>
      <c r="W1665" s="30">
        <v>5.9752000000000001</v>
      </c>
      <c r="X1665" s="30">
        <v>6.9275000000000002</v>
      </c>
      <c r="Y1665" s="30"/>
      <c r="Z1665" s="30"/>
      <c r="AA1665" s="30"/>
      <c r="AB1665" s="30"/>
      <c r="AC1665" s="30"/>
      <c r="AD1665" s="30"/>
      <c r="AE1665" s="32"/>
      <c r="AF1665" s="17"/>
      <c r="AG1665" s="17"/>
      <c r="AH1665" s="17"/>
      <c r="AI1665" s="17"/>
      <c r="AJ1665" s="17"/>
      <c r="AK1665" s="17"/>
      <c r="AL1665" s="17"/>
      <c r="AM1665" s="17"/>
      <c r="AN1665" s="33">
        <v>6.94</v>
      </c>
      <c r="AO1665" s="17" t="s">
        <v>51</v>
      </c>
      <c r="AP1665" s="32" t="s">
        <v>52</v>
      </c>
      <c r="AQ1665" s="17" t="e">
        <f>AVERAGE(SMALL(AE1665:AI1665,1),SMALL(AE1665:AI1665,2))</f>
        <v>#NUM!</v>
      </c>
      <c r="AR1665" s="17" t="e">
        <f>IF(R1665 &lt;=( AVERAGE(SMALL(AE1665:AI1665,1),SMALL(AE1665:AI1665,2))), R1665, "")</f>
        <v>#NUM!</v>
      </c>
      <c r="AS1665" s="17" t="e">
        <f>AVERAGE(SMALL(AJ1665:AM1665,1),SMALL(AJ1665:AM1665,2))</f>
        <v>#NUM!</v>
      </c>
      <c r="AT1665" s="17">
        <f>T1665*1.075</f>
        <v>4.8374999999999995</v>
      </c>
      <c r="AU1665" s="17">
        <f>U1665*1.075</f>
        <v>4.8374999999999995</v>
      </c>
      <c r="AV1665" s="30">
        <f>MIN(AN1665,AT1665,AU1665)</f>
        <v>4.8374999999999995</v>
      </c>
      <c r="AW1665" s="17" t="s">
        <v>75</v>
      </c>
      <c r="AX1665" s="17" t="s">
        <v>76</v>
      </c>
      <c r="AY1665" s="33">
        <v>4.84</v>
      </c>
      <c r="AZ1665" s="34">
        <f>IF(AND(AY1665&gt;0,AY1665&lt;=10),AY1665*0.25,IF(AND(AY1665&gt;10,AY1665&lt;=50),AY1665*0.17,IF(AND(AY1665&gt;10,AY1665&lt;=100),AY1665*0.12,IF(AY1665&gt;100,AY1665*0.1))))</f>
        <v>1.21</v>
      </c>
      <c r="BA1665" s="35">
        <f>AZ1665+AY1665</f>
        <v>6.05</v>
      </c>
      <c r="BB1665" s="33">
        <f>BA1665+BA1665*0.08</f>
        <v>6.5339999999999998</v>
      </c>
      <c r="BC1665" s="17"/>
      <c r="BD1665" s="17"/>
      <c r="BE1665" s="17"/>
      <c r="BF1665" s="17"/>
      <c r="BG1665" s="17"/>
      <c r="BH1665" s="17"/>
      <c r="BI1665" s="17"/>
      <c r="BJ1665" s="17"/>
      <c r="BK1665" s="17"/>
      <c r="BL1665" s="17"/>
      <c r="BM1665" s="17"/>
      <c r="BN1665" s="17"/>
      <c r="BO1665" s="17"/>
      <c r="BP1665" s="17"/>
      <c r="BQ1665" s="17"/>
      <c r="BR1665" s="17"/>
      <c r="BS1665" s="17"/>
      <c r="BT1665" s="17"/>
      <c r="BU1665" s="17"/>
      <c r="BV1665" s="17"/>
      <c r="BW1665" s="17"/>
      <c r="BX1665" s="17"/>
      <c r="BY1665" s="17"/>
      <c r="BZ1665" s="17"/>
      <c r="CA1665" s="17"/>
      <c r="CB1665" s="17"/>
      <c r="CC1665" s="17"/>
      <c r="CD1665" s="17"/>
      <c r="CE1665" s="17"/>
      <c r="CF1665" s="17"/>
      <c r="CG1665" s="17"/>
      <c r="CH1665" s="17"/>
      <c r="CI1665" s="17"/>
      <c r="CJ1665" s="17"/>
      <c r="CK1665" s="17"/>
      <c r="CL1665" s="17"/>
      <c r="CM1665" s="17"/>
      <c r="CN1665" s="17"/>
      <c r="CO1665" s="17"/>
      <c r="CP1665" s="17"/>
      <c r="CQ1665" s="17"/>
      <c r="CR1665" s="17"/>
      <c r="CS1665" s="17"/>
      <c r="CT1665" s="17"/>
      <c r="CU1665" s="17"/>
      <c r="CV1665" s="17"/>
      <c r="CW1665" s="17"/>
      <c r="CX1665" s="17"/>
      <c r="CY1665" s="17"/>
      <c r="CZ1665" s="17"/>
      <c r="DA1665" s="17"/>
      <c r="DB1665" s="17"/>
      <c r="DC1665" s="17"/>
      <c r="DD1665" s="17"/>
      <c r="DE1665" s="17"/>
      <c r="DF1665" s="17"/>
      <c r="DG1665" s="17"/>
      <c r="DH1665" s="17"/>
      <c r="DI1665" s="17"/>
      <c r="DJ1665" s="17"/>
      <c r="DK1665" s="17"/>
      <c r="DL1665" s="17"/>
    </row>
    <row r="1666" spans="1:116" s="49" customFormat="1" ht="30">
      <c r="A1666" s="43" t="s">
        <v>7126</v>
      </c>
      <c r="B1666" s="23">
        <v>1662</v>
      </c>
      <c r="C1666" s="44">
        <v>612</v>
      </c>
      <c r="D1666" s="44"/>
      <c r="E1666" s="45" t="s">
        <v>7134</v>
      </c>
      <c r="F1666" s="45" t="s">
        <v>7135</v>
      </c>
      <c r="G1666" s="35" t="s">
        <v>6237</v>
      </c>
      <c r="H1666" s="48" t="s">
        <v>228</v>
      </c>
      <c r="I1666" s="45" t="s">
        <v>387</v>
      </c>
      <c r="J1666" s="45" t="s">
        <v>7136</v>
      </c>
      <c r="K1666" s="46"/>
      <c r="L1666" s="45"/>
      <c r="M1666" s="47">
        <v>15</v>
      </c>
      <c r="N1666" s="45" t="s">
        <v>47</v>
      </c>
      <c r="O1666" s="45" t="s">
        <v>7131</v>
      </c>
      <c r="P1666" s="45" t="s">
        <v>7137</v>
      </c>
      <c r="Q1666" s="45" t="s">
        <v>7138</v>
      </c>
      <c r="R1666" s="29">
        <v>8.4</v>
      </c>
      <c r="S1666" s="30"/>
      <c r="T1666" s="31">
        <v>6.2</v>
      </c>
      <c r="U1666" s="9">
        <v>6.2</v>
      </c>
      <c r="V1666" s="29"/>
      <c r="W1666" s="30">
        <v>7.7988</v>
      </c>
      <c r="X1666" s="30">
        <v>7.8239999999999998</v>
      </c>
      <c r="Y1666" s="30"/>
      <c r="Z1666" s="30"/>
      <c r="AA1666" s="30"/>
      <c r="AB1666" s="30"/>
      <c r="AC1666" s="30"/>
      <c r="AD1666" s="30"/>
      <c r="AE1666" s="32"/>
      <c r="AF1666" s="17"/>
      <c r="AG1666" s="17"/>
      <c r="AH1666" s="17"/>
      <c r="AI1666" s="17"/>
      <c r="AJ1666" s="17"/>
      <c r="AK1666" s="17"/>
      <c r="AL1666" s="17"/>
      <c r="AM1666" s="17"/>
      <c r="AN1666" s="33">
        <v>7.81</v>
      </c>
      <c r="AO1666" s="17" t="s">
        <v>213</v>
      </c>
      <c r="AP1666" s="32" t="s">
        <v>214</v>
      </c>
      <c r="AQ1666" s="17" t="e">
        <f>AVERAGE(SMALL(AE1666:AI1666,1),SMALL(AE1666:AI1666,2))</f>
        <v>#NUM!</v>
      </c>
      <c r="AR1666" s="17" t="e">
        <f>IF(R1666 &lt;=( AVERAGE(SMALL(AE1666:AI1666,1),SMALL(AE1666:AI1666,2))), R1666, "")</f>
        <v>#NUM!</v>
      </c>
      <c r="AS1666" s="17" t="e">
        <f>AVERAGE(SMALL(AJ1666:AM1666,1),SMALL(AJ1666:AM1666,2))</f>
        <v>#NUM!</v>
      </c>
      <c r="AT1666" s="17">
        <f>T1666*1.075</f>
        <v>6.665</v>
      </c>
      <c r="AU1666" s="17">
        <f>U1666*1.075</f>
        <v>6.665</v>
      </c>
      <c r="AV1666" s="30">
        <f>MIN(AN1666,AT1666,AU1666)</f>
        <v>6.665</v>
      </c>
      <c r="AW1666" s="17" t="s">
        <v>75</v>
      </c>
      <c r="AX1666" s="17" t="s">
        <v>76</v>
      </c>
      <c r="AY1666" s="33">
        <v>6.665</v>
      </c>
      <c r="AZ1666" s="34">
        <f>IF(AND(AY1666&gt;0,AY1666&lt;=10),AY1666*0.25,IF(AND(AY1666&gt;10,AY1666&lt;=50),AY1666*0.17,IF(AND(AY1666&gt;10,AY1666&lt;=100),AY1666*0.12,IF(AY1666&gt;100,AY1666*0.1))))</f>
        <v>1.66625</v>
      </c>
      <c r="BA1666" s="35">
        <f>AZ1666+AY1666</f>
        <v>8.3312500000000007</v>
      </c>
      <c r="BB1666" s="33">
        <f>BA1666+BA1666*0.08</f>
        <v>8.9977499999999999</v>
      </c>
      <c r="BC1666" s="17"/>
      <c r="BD1666" s="17"/>
      <c r="BE1666" s="17"/>
      <c r="BF1666" s="17"/>
      <c r="BG1666" s="17"/>
      <c r="BH1666" s="17"/>
      <c r="BI1666" s="17"/>
      <c r="BJ1666" s="17"/>
      <c r="BK1666" s="17"/>
      <c r="BL1666" s="17"/>
      <c r="BM1666" s="17"/>
      <c r="BN1666" s="17"/>
      <c r="BO1666" s="17"/>
      <c r="BP1666" s="17"/>
      <c r="BQ1666" s="17"/>
      <c r="BR1666" s="17"/>
      <c r="BS1666" s="17"/>
      <c r="BT1666" s="17"/>
      <c r="BU1666" s="17"/>
      <c r="BV1666" s="17"/>
      <c r="BW1666" s="17"/>
      <c r="BX1666" s="17"/>
      <c r="BY1666" s="17"/>
      <c r="BZ1666" s="17"/>
      <c r="CA1666" s="17"/>
      <c r="CB1666" s="17"/>
      <c r="CC1666" s="17"/>
      <c r="CD1666" s="17"/>
      <c r="CE1666" s="17"/>
      <c r="CF1666" s="17"/>
      <c r="CG1666" s="17"/>
      <c r="CH1666" s="17"/>
      <c r="CI1666" s="17"/>
      <c r="CJ1666" s="17"/>
      <c r="CK1666" s="17"/>
      <c r="CL1666" s="17"/>
      <c r="CM1666" s="17"/>
      <c r="CN1666" s="17"/>
      <c r="CO1666" s="17"/>
      <c r="CP1666" s="17"/>
      <c r="CQ1666" s="17"/>
      <c r="CR1666" s="17"/>
      <c r="CS1666" s="17"/>
      <c r="CT1666" s="17"/>
      <c r="CU1666" s="17"/>
      <c r="CV1666" s="17"/>
      <c r="CW1666" s="17"/>
      <c r="CX1666" s="17"/>
      <c r="CY1666" s="17"/>
      <c r="CZ1666" s="17"/>
      <c r="DA1666" s="17"/>
      <c r="DB1666" s="17"/>
      <c r="DC1666" s="17"/>
      <c r="DD1666" s="17"/>
      <c r="DE1666" s="17"/>
      <c r="DF1666" s="17"/>
      <c r="DG1666" s="17"/>
      <c r="DH1666" s="17"/>
      <c r="DI1666" s="17"/>
      <c r="DJ1666" s="17"/>
      <c r="DK1666" s="17"/>
      <c r="DL1666" s="17"/>
    </row>
    <row r="1667" spans="1:116" s="49" customFormat="1" ht="30">
      <c r="A1667" s="43" t="s">
        <v>7126</v>
      </c>
      <c r="B1667" s="23">
        <v>1663</v>
      </c>
      <c r="C1667" s="44">
        <v>612</v>
      </c>
      <c r="D1667" s="44"/>
      <c r="E1667" s="45" t="s">
        <v>7134</v>
      </c>
      <c r="F1667" s="45" t="s">
        <v>7135</v>
      </c>
      <c r="G1667" s="35" t="s">
        <v>6237</v>
      </c>
      <c r="H1667" s="48" t="s">
        <v>228</v>
      </c>
      <c r="I1667" s="45" t="s">
        <v>387</v>
      </c>
      <c r="J1667" s="45" t="s">
        <v>7139</v>
      </c>
      <c r="K1667" s="46"/>
      <c r="L1667" s="45"/>
      <c r="M1667" s="47">
        <v>30</v>
      </c>
      <c r="N1667" s="45" t="s">
        <v>47</v>
      </c>
      <c r="O1667" s="45" t="s">
        <v>7131</v>
      </c>
      <c r="P1667" s="45" t="s">
        <v>7137</v>
      </c>
      <c r="Q1667" s="45" t="s">
        <v>7138</v>
      </c>
      <c r="R1667" s="29">
        <v>16.61</v>
      </c>
      <c r="S1667" s="30"/>
      <c r="T1667" s="31">
        <v>12.4</v>
      </c>
      <c r="U1667" s="9">
        <v>12.4</v>
      </c>
      <c r="V1667" s="29"/>
      <c r="W1667" s="30">
        <v>15.587899999999999</v>
      </c>
      <c r="X1667" s="30">
        <v>15.321999999999999</v>
      </c>
      <c r="Y1667" s="30"/>
      <c r="Z1667" s="30"/>
      <c r="AA1667" s="30"/>
      <c r="AB1667" s="30"/>
      <c r="AC1667" s="30"/>
      <c r="AD1667" s="30"/>
      <c r="AE1667" s="32"/>
      <c r="AF1667" s="17"/>
      <c r="AG1667" s="17"/>
      <c r="AH1667" s="17"/>
      <c r="AI1667" s="17"/>
      <c r="AJ1667" s="17"/>
      <c r="AK1667" s="17"/>
      <c r="AL1667" s="17"/>
      <c r="AM1667" s="17"/>
      <c r="AN1667" s="33">
        <v>15.45</v>
      </c>
      <c r="AO1667" s="17" t="s">
        <v>213</v>
      </c>
      <c r="AP1667" s="32" t="s">
        <v>214</v>
      </c>
      <c r="AQ1667" s="17" t="e">
        <f>AVERAGE(SMALL(AE1667:AI1667,1),SMALL(AE1667:AI1667,2))</f>
        <v>#NUM!</v>
      </c>
      <c r="AR1667" s="17" t="e">
        <f>IF(R1667 &lt;=( AVERAGE(SMALL(AE1667:AI1667,1),SMALL(AE1667:AI1667,2))), R1667, "")</f>
        <v>#NUM!</v>
      </c>
      <c r="AS1667" s="17" t="e">
        <f>AVERAGE(SMALL(AJ1667:AM1667,1),SMALL(AJ1667:AM1667,2))</f>
        <v>#NUM!</v>
      </c>
      <c r="AT1667" s="17">
        <f>T1667*1.075</f>
        <v>13.33</v>
      </c>
      <c r="AU1667" s="17">
        <f>U1667*1.075</f>
        <v>13.33</v>
      </c>
      <c r="AV1667" s="30">
        <f>MIN(AN1667,AT1667,AU1667)</f>
        <v>13.33</v>
      </c>
      <c r="AW1667" s="17" t="s">
        <v>75</v>
      </c>
      <c r="AX1667" s="17" t="s">
        <v>76</v>
      </c>
      <c r="AY1667" s="33">
        <v>13.33</v>
      </c>
      <c r="AZ1667" s="34">
        <f>IF(AND(AY1667&gt;0,AY1667&lt;=10),AY1667*0.25,IF(AND(AY1667&gt;10,AY1667&lt;=50),AY1667*0.17,IF(AND(AY1667&gt;10,AY1667&lt;=100),AY1667*0.12,IF(AY1667&gt;100,AY1667*0.1))))</f>
        <v>2.2661000000000002</v>
      </c>
      <c r="BA1667" s="35">
        <f>AZ1667+AY1667</f>
        <v>15.5961</v>
      </c>
      <c r="BB1667" s="33">
        <f>BA1667+BA1667*0.08</f>
        <v>16.843788</v>
      </c>
      <c r="BC1667" s="17"/>
      <c r="BD1667" s="17"/>
      <c r="BE1667" s="17"/>
      <c r="BF1667" s="17"/>
      <c r="BG1667" s="17"/>
      <c r="BH1667" s="17"/>
      <c r="BI1667" s="17"/>
      <c r="BJ1667" s="17"/>
      <c r="BK1667" s="17"/>
      <c r="BL1667" s="17"/>
      <c r="BM1667" s="17"/>
      <c r="BN1667" s="17"/>
      <c r="BO1667" s="17"/>
      <c r="BP1667" s="17"/>
      <c r="BQ1667" s="17"/>
      <c r="BR1667" s="17"/>
      <c r="BS1667" s="17"/>
      <c r="BT1667" s="17"/>
      <c r="BU1667" s="17"/>
      <c r="BV1667" s="17"/>
      <c r="BW1667" s="17"/>
      <c r="BX1667" s="17"/>
      <c r="BY1667" s="17"/>
      <c r="BZ1667" s="17"/>
      <c r="CA1667" s="17"/>
      <c r="CB1667" s="17"/>
      <c r="CC1667" s="17"/>
      <c r="CD1667" s="17"/>
      <c r="CE1667" s="17"/>
      <c r="CF1667" s="17"/>
      <c r="CG1667" s="17"/>
      <c r="CH1667" s="17"/>
      <c r="CI1667" s="17"/>
      <c r="CJ1667" s="17"/>
      <c r="CK1667" s="17"/>
      <c r="CL1667" s="17"/>
      <c r="CM1667" s="17"/>
      <c r="CN1667" s="17"/>
      <c r="CO1667" s="17"/>
      <c r="CP1667" s="17"/>
      <c r="CQ1667" s="17"/>
      <c r="CR1667" s="17"/>
      <c r="CS1667" s="17"/>
      <c r="CT1667" s="17"/>
      <c r="CU1667" s="17"/>
      <c r="CV1667" s="17"/>
      <c r="CW1667" s="17"/>
      <c r="CX1667" s="17"/>
      <c r="CY1667" s="17"/>
      <c r="CZ1667" s="17"/>
      <c r="DA1667" s="17"/>
      <c r="DB1667" s="17"/>
      <c r="DC1667" s="17"/>
      <c r="DD1667" s="17"/>
      <c r="DE1667" s="17"/>
      <c r="DF1667" s="17"/>
      <c r="DG1667" s="17"/>
      <c r="DH1667" s="17"/>
      <c r="DI1667" s="17"/>
      <c r="DJ1667" s="17"/>
      <c r="DK1667" s="17"/>
      <c r="DL1667" s="17"/>
    </row>
    <row r="1668" spans="1:116" s="49" customFormat="1" ht="30">
      <c r="A1668" s="22" t="s">
        <v>1672</v>
      </c>
      <c r="B1668" s="23">
        <v>1673</v>
      </c>
      <c r="C1668" s="24"/>
      <c r="D1668" s="24"/>
      <c r="E1668" s="26" t="s">
        <v>7196</v>
      </c>
      <c r="F1668" s="26" t="s">
        <v>7197</v>
      </c>
      <c r="G1668" s="25" t="s">
        <v>7198</v>
      </c>
      <c r="H1668" s="22" t="s">
        <v>7199</v>
      </c>
      <c r="I1668" s="26" t="s">
        <v>69</v>
      </c>
      <c r="J1668" s="26" t="s">
        <v>7200</v>
      </c>
      <c r="K1668" s="27">
        <v>30</v>
      </c>
      <c r="L1668" s="26" t="s">
        <v>71</v>
      </c>
      <c r="M1668" s="28">
        <v>1</v>
      </c>
      <c r="N1668" s="26" t="s">
        <v>47</v>
      </c>
      <c r="O1668" s="26" t="s">
        <v>7158</v>
      </c>
      <c r="P1668" s="26" t="s">
        <v>7179</v>
      </c>
      <c r="Q1668" s="26" t="s">
        <v>7201</v>
      </c>
      <c r="R1668" s="29">
        <v>7.1</v>
      </c>
      <c r="S1668" s="30"/>
      <c r="T1668" s="31">
        <v>0.95</v>
      </c>
      <c r="U1668" s="9">
        <v>0.95</v>
      </c>
      <c r="V1668" s="29">
        <v>13.68</v>
      </c>
      <c r="W1668" s="30"/>
      <c r="X1668" s="30"/>
      <c r="Y1668" s="30"/>
      <c r="Z1668" s="30"/>
      <c r="AA1668" s="30"/>
      <c r="AB1668" s="30"/>
      <c r="AC1668" s="30"/>
      <c r="AD1668" s="30"/>
      <c r="AE1668" s="32"/>
      <c r="AF1668" s="17"/>
      <c r="AG1668" s="17"/>
      <c r="AH1668" s="17"/>
      <c r="AI1668" s="17"/>
      <c r="AJ1668" s="17"/>
      <c r="AK1668" s="17"/>
      <c r="AL1668" s="17"/>
      <c r="AM1668" s="17"/>
      <c r="AN1668" s="33"/>
      <c r="AO1668" s="17"/>
      <c r="AP1668" s="32"/>
      <c r="AQ1668" s="17" t="e">
        <f>AVERAGE(SMALL(AE1668:AI1668,1),SMALL(AE1668:AI1668,2))</f>
        <v>#NUM!</v>
      </c>
      <c r="AR1668" s="17" t="e">
        <f>IF(R1668 &lt;=( AVERAGE(SMALL(AE1668:AI1668,1),SMALL(AE1668:AI1668,2))), R1668, "")</f>
        <v>#NUM!</v>
      </c>
      <c r="AS1668" s="17" t="e">
        <f>AVERAGE(SMALL(AJ1668:AM1668,1),SMALL(AJ1668:AM1668,2))</f>
        <v>#NUM!</v>
      </c>
      <c r="AT1668" s="17">
        <f>T1668*1.075</f>
        <v>1.02125</v>
      </c>
      <c r="AU1668" s="17">
        <f>U1668*1.075</f>
        <v>1.02125</v>
      </c>
      <c r="AV1668" s="30">
        <f>MIN(AN1668,AT1668,AU1668)</f>
        <v>1.02125</v>
      </c>
      <c r="AW1668" s="17" t="s">
        <v>75</v>
      </c>
      <c r="AX1668" s="17" t="s">
        <v>76</v>
      </c>
      <c r="AY1668" s="33">
        <v>1.02</v>
      </c>
      <c r="AZ1668" s="34">
        <f>IF(AND(AY1668&gt;0,AY1668&lt;=10),AY1668*0.25,IF(AND(AY1668&gt;10,AY1668&lt;=50),AY1668*0.17,IF(AND(AY1668&gt;10,AY1668&lt;=100),AY1668*0.12,IF(AY1668&gt;100,AY1668*0.1))))</f>
        <v>0.255</v>
      </c>
      <c r="BA1668" s="35">
        <f>AZ1668+AY1668</f>
        <v>1.2749999999999999</v>
      </c>
      <c r="BB1668" s="33">
        <f>BA1668+BA1668*0.08</f>
        <v>1.377</v>
      </c>
      <c r="BC1668" s="17"/>
      <c r="BD1668" s="17"/>
      <c r="BE1668" s="17"/>
      <c r="BF1668" s="17"/>
      <c r="BG1668" s="17"/>
      <c r="BH1668" s="17"/>
      <c r="BI1668" s="17"/>
      <c r="BJ1668" s="17"/>
      <c r="BK1668" s="17"/>
      <c r="BL1668" s="17"/>
      <c r="BM1668" s="17"/>
      <c r="BN1668" s="17"/>
      <c r="BO1668" s="17"/>
      <c r="BP1668" s="18"/>
      <c r="BQ1668" s="18"/>
      <c r="BR1668" s="18"/>
      <c r="BS1668" s="18"/>
      <c r="BT1668" s="18"/>
      <c r="BU1668" s="18"/>
      <c r="BV1668" s="18"/>
      <c r="BW1668" s="18"/>
      <c r="BX1668" s="18"/>
      <c r="BY1668" s="18"/>
      <c r="BZ1668" s="18"/>
      <c r="CA1668" s="18"/>
      <c r="CB1668" s="18"/>
      <c r="CC1668" s="18"/>
      <c r="CD1668" s="18"/>
      <c r="CE1668" s="18"/>
      <c r="CF1668" s="18"/>
      <c r="CG1668" s="18"/>
      <c r="CH1668" s="18"/>
      <c r="CI1668" s="18"/>
      <c r="CJ1668" s="18"/>
      <c r="CK1668" s="18"/>
      <c r="CL1668" s="18"/>
      <c r="CM1668" s="18"/>
      <c r="CN1668" s="18"/>
      <c r="CO1668" s="18"/>
      <c r="CP1668" s="18"/>
      <c r="CQ1668" s="18"/>
      <c r="CR1668" s="18"/>
      <c r="CS1668" s="18"/>
      <c r="CT1668" s="18"/>
      <c r="CU1668" s="18"/>
      <c r="CV1668" s="18"/>
      <c r="CW1668" s="18"/>
      <c r="CX1668" s="18"/>
      <c r="CY1668" s="18"/>
      <c r="CZ1668" s="18"/>
      <c r="DA1668" s="18"/>
      <c r="DB1668" s="18"/>
      <c r="DC1668" s="18"/>
      <c r="DD1668" s="18"/>
      <c r="DE1668" s="18"/>
      <c r="DF1668" s="18"/>
      <c r="DG1668" s="18"/>
      <c r="DH1668" s="18"/>
      <c r="DI1668" s="18"/>
      <c r="DJ1668" s="18"/>
      <c r="DK1668" s="18"/>
      <c r="DL1668" s="18"/>
    </row>
    <row r="1669" spans="1:116" s="49" customFormat="1" ht="30">
      <c r="A1669" s="22" t="s">
        <v>1672</v>
      </c>
      <c r="B1669" s="23">
        <v>1666</v>
      </c>
      <c r="C1669" s="24"/>
      <c r="D1669" s="24"/>
      <c r="E1669" s="26" t="s">
        <v>7154</v>
      </c>
      <c r="F1669" s="26" t="s">
        <v>7155</v>
      </c>
      <c r="G1669" s="25" t="s">
        <v>1489</v>
      </c>
      <c r="H1669" s="22" t="s">
        <v>5769</v>
      </c>
      <c r="I1669" s="26" t="s">
        <v>7156</v>
      </c>
      <c r="J1669" s="26" t="s">
        <v>7157</v>
      </c>
      <c r="K1669" s="27">
        <v>25</v>
      </c>
      <c r="L1669" s="26" t="s">
        <v>71</v>
      </c>
      <c r="M1669" s="28">
        <v>1</v>
      </c>
      <c r="N1669" s="26" t="s">
        <v>47</v>
      </c>
      <c r="O1669" s="26" t="s">
        <v>7158</v>
      </c>
      <c r="P1669" s="26" t="s">
        <v>7159</v>
      </c>
      <c r="Q1669" s="26" t="s">
        <v>7160</v>
      </c>
      <c r="R1669" s="29">
        <v>4.0999999999999996</v>
      </c>
      <c r="S1669" s="30"/>
      <c r="T1669" s="31">
        <v>1</v>
      </c>
      <c r="U1669" s="9">
        <v>1</v>
      </c>
      <c r="V1669" s="29">
        <v>9.9</v>
      </c>
      <c r="W1669" s="30"/>
      <c r="X1669" s="30"/>
      <c r="Y1669" s="30"/>
      <c r="Z1669" s="30"/>
      <c r="AA1669" s="30"/>
      <c r="AB1669" s="30"/>
      <c r="AC1669" s="30"/>
      <c r="AD1669" s="30"/>
      <c r="AE1669" s="32"/>
      <c r="AF1669" s="17"/>
      <c r="AG1669" s="17"/>
      <c r="AH1669" s="17"/>
      <c r="AI1669" s="17"/>
      <c r="AJ1669" s="17"/>
      <c r="AK1669" s="17"/>
      <c r="AL1669" s="17"/>
      <c r="AM1669" s="17"/>
      <c r="AN1669" s="33"/>
      <c r="AO1669" s="17"/>
      <c r="AP1669" s="32"/>
      <c r="AQ1669" s="17" t="e">
        <f>AVERAGE(SMALL(AE1669:AI1669,1),SMALL(AE1669:AI1669,2))</f>
        <v>#NUM!</v>
      </c>
      <c r="AR1669" s="17" t="e">
        <f>IF(R1669 &lt;=( AVERAGE(SMALL(AE1669:AI1669,1),SMALL(AE1669:AI1669,2))), R1669, "")</f>
        <v>#NUM!</v>
      </c>
      <c r="AS1669" s="17" t="e">
        <f>AVERAGE(SMALL(AJ1669:AM1669,1),SMALL(AJ1669:AM1669,2))</f>
        <v>#NUM!</v>
      </c>
      <c r="AT1669" s="17">
        <f>T1669*1.075</f>
        <v>1.075</v>
      </c>
      <c r="AU1669" s="17">
        <f>U1669*1.075</f>
        <v>1.075</v>
      </c>
      <c r="AV1669" s="30">
        <f>MIN(AN1669,AT1669,AU1669)</f>
        <v>1.075</v>
      </c>
      <c r="AW1669" s="17" t="s">
        <v>75</v>
      </c>
      <c r="AX1669" s="17" t="s">
        <v>76</v>
      </c>
      <c r="AY1669" s="33">
        <v>1.075</v>
      </c>
      <c r="AZ1669" s="34">
        <f>IF(AND(AY1669&gt;0,AY1669&lt;=10),AY1669*0.25,IF(AND(AY1669&gt;10,AY1669&lt;=50),AY1669*0.17,IF(AND(AY1669&gt;10,AY1669&lt;=100),AY1669*0.12,IF(AY1669&gt;100,AY1669*0.1))))</f>
        <v>0.26874999999999999</v>
      </c>
      <c r="BA1669" s="35">
        <f>AZ1669+AY1669</f>
        <v>1.34375</v>
      </c>
      <c r="BB1669" s="33">
        <f>BA1669+BA1669*0.08</f>
        <v>1.4512499999999999</v>
      </c>
      <c r="BC1669" s="17"/>
      <c r="BD1669" s="17"/>
      <c r="BE1669" s="17"/>
      <c r="BF1669" s="17"/>
      <c r="BG1669" s="17"/>
      <c r="BH1669" s="17"/>
      <c r="BI1669" s="17"/>
      <c r="BJ1669" s="17"/>
      <c r="BK1669" s="17"/>
      <c r="BL1669" s="17"/>
      <c r="BM1669" s="17"/>
      <c r="BN1669" s="17"/>
      <c r="BO1669" s="17"/>
      <c r="BP1669" s="18"/>
      <c r="BQ1669" s="18"/>
      <c r="BR1669" s="18"/>
      <c r="BS1669" s="18"/>
      <c r="BT1669" s="18"/>
      <c r="BU1669" s="18"/>
      <c r="BV1669" s="18"/>
      <c r="BW1669" s="18"/>
      <c r="BX1669" s="18"/>
      <c r="BY1669" s="18"/>
      <c r="BZ1669" s="18"/>
      <c r="CA1669" s="18"/>
      <c r="CB1669" s="18"/>
      <c r="CC1669" s="18"/>
      <c r="CD1669" s="18"/>
      <c r="CE1669" s="18"/>
      <c r="CF1669" s="18"/>
      <c r="CG1669" s="18"/>
      <c r="CH1669" s="18"/>
      <c r="CI1669" s="18"/>
      <c r="CJ1669" s="18"/>
      <c r="CK1669" s="18"/>
      <c r="CL1669" s="18"/>
      <c r="CM1669" s="18"/>
      <c r="CN1669" s="18"/>
      <c r="CO1669" s="18"/>
      <c r="CP1669" s="18"/>
      <c r="CQ1669" s="18"/>
      <c r="CR1669" s="18"/>
      <c r="CS1669" s="18"/>
      <c r="CT1669" s="18"/>
      <c r="CU1669" s="18"/>
      <c r="CV1669" s="18"/>
      <c r="CW1669" s="18"/>
      <c r="CX1669" s="18"/>
      <c r="CY1669" s="18"/>
      <c r="CZ1669" s="18"/>
      <c r="DA1669" s="18"/>
      <c r="DB1669" s="18"/>
      <c r="DC1669" s="18"/>
      <c r="DD1669" s="18"/>
      <c r="DE1669" s="18"/>
      <c r="DF1669" s="18"/>
      <c r="DG1669" s="18"/>
      <c r="DH1669" s="18"/>
      <c r="DI1669" s="18"/>
      <c r="DJ1669" s="18"/>
      <c r="DK1669" s="18"/>
      <c r="DL1669" s="18"/>
    </row>
    <row r="1670" spans="1:116" s="49" customFormat="1" ht="30">
      <c r="A1670" s="22" t="s">
        <v>1672</v>
      </c>
      <c r="B1670" s="23">
        <v>1670</v>
      </c>
      <c r="C1670" s="24"/>
      <c r="D1670" s="24"/>
      <c r="E1670" s="26" t="s">
        <v>7181</v>
      </c>
      <c r="F1670" s="26" t="s">
        <v>7182</v>
      </c>
      <c r="G1670" s="25" t="s">
        <v>7183</v>
      </c>
      <c r="H1670" s="22" t="s">
        <v>7184</v>
      </c>
      <c r="I1670" s="26" t="s">
        <v>316</v>
      </c>
      <c r="J1670" s="26" t="s">
        <v>7178</v>
      </c>
      <c r="K1670" s="27">
        <v>30</v>
      </c>
      <c r="L1670" s="26" t="s">
        <v>71</v>
      </c>
      <c r="M1670" s="28">
        <v>1</v>
      </c>
      <c r="N1670" s="26" t="s">
        <v>47</v>
      </c>
      <c r="O1670" s="26" t="s">
        <v>7158</v>
      </c>
      <c r="P1670" s="26" t="s">
        <v>7179</v>
      </c>
      <c r="Q1670" s="26" t="s">
        <v>7185</v>
      </c>
      <c r="R1670" s="29">
        <v>8.1</v>
      </c>
      <c r="S1670" s="30"/>
      <c r="T1670" s="31">
        <v>1.18</v>
      </c>
      <c r="U1670" s="9">
        <v>1.18</v>
      </c>
      <c r="V1670" s="29">
        <v>18.690000000000001</v>
      </c>
      <c r="W1670" s="30"/>
      <c r="X1670" s="30"/>
      <c r="Y1670" s="30"/>
      <c r="Z1670" s="30"/>
      <c r="AA1670" s="30"/>
      <c r="AB1670" s="30"/>
      <c r="AC1670" s="30"/>
      <c r="AD1670" s="30"/>
      <c r="AE1670" s="32"/>
      <c r="AF1670" s="17"/>
      <c r="AG1670" s="17"/>
      <c r="AH1670" s="17"/>
      <c r="AI1670" s="17"/>
      <c r="AJ1670" s="17"/>
      <c r="AK1670" s="17"/>
      <c r="AL1670" s="17"/>
      <c r="AM1670" s="17"/>
      <c r="AN1670" s="33"/>
      <c r="AO1670" s="17"/>
      <c r="AP1670" s="32"/>
      <c r="AQ1670" s="17" t="e">
        <f>AVERAGE(SMALL(AE1670:AI1670,1),SMALL(AE1670:AI1670,2))</f>
        <v>#NUM!</v>
      </c>
      <c r="AR1670" s="17" t="e">
        <f>IF(R1670 &lt;=( AVERAGE(SMALL(AE1670:AI1670,1),SMALL(AE1670:AI1670,2))), R1670, "")</f>
        <v>#NUM!</v>
      </c>
      <c r="AS1670" s="17" t="e">
        <f>AVERAGE(SMALL(AJ1670:AM1670,1),SMALL(AJ1670:AM1670,2))</f>
        <v>#NUM!</v>
      </c>
      <c r="AT1670" s="17">
        <f>T1670*1.075</f>
        <v>1.2685</v>
      </c>
      <c r="AU1670" s="17">
        <f>U1670*1.075</f>
        <v>1.2685</v>
      </c>
      <c r="AV1670" s="30">
        <f>MIN(AN1670,AT1670,AU1670)</f>
        <v>1.2685</v>
      </c>
      <c r="AW1670" s="17" t="s">
        <v>75</v>
      </c>
      <c r="AX1670" s="17" t="s">
        <v>76</v>
      </c>
      <c r="AY1670" s="33">
        <v>1.27</v>
      </c>
      <c r="AZ1670" s="34">
        <f>IF(AND(AY1670&gt;0,AY1670&lt;=10),AY1670*0.25,IF(AND(AY1670&gt;10,AY1670&lt;=50),AY1670*0.17,IF(AND(AY1670&gt;10,AY1670&lt;=100),AY1670*0.12,IF(AY1670&gt;100,AY1670*0.1))))</f>
        <v>0.3175</v>
      </c>
      <c r="BA1670" s="35">
        <f>AZ1670+AY1670</f>
        <v>1.5874999999999999</v>
      </c>
      <c r="BB1670" s="33">
        <f>BA1670+BA1670*0.08</f>
        <v>1.7144999999999999</v>
      </c>
      <c r="BC1670" s="17"/>
      <c r="BD1670" s="17"/>
      <c r="BE1670" s="17"/>
      <c r="BF1670" s="17"/>
      <c r="BG1670" s="17"/>
      <c r="BH1670" s="17"/>
      <c r="BI1670" s="17"/>
      <c r="BJ1670" s="17"/>
      <c r="BK1670" s="17"/>
      <c r="BL1670" s="17"/>
      <c r="BM1670" s="17"/>
      <c r="BN1670" s="17"/>
      <c r="BO1670" s="17"/>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row>
    <row r="1671" spans="1:116" s="49" customFormat="1" ht="30">
      <c r="A1671" s="22" t="s">
        <v>1672</v>
      </c>
      <c r="B1671" s="23">
        <v>1669</v>
      </c>
      <c r="C1671" s="24"/>
      <c r="D1671" s="24"/>
      <c r="E1671" s="26" t="s">
        <v>7174</v>
      </c>
      <c r="F1671" s="26" t="s">
        <v>7175</v>
      </c>
      <c r="G1671" s="25" t="s">
        <v>7176</v>
      </c>
      <c r="H1671" s="22" t="s">
        <v>7177</v>
      </c>
      <c r="I1671" s="26" t="s">
        <v>316</v>
      </c>
      <c r="J1671" s="26" t="s">
        <v>7178</v>
      </c>
      <c r="K1671" s="27">
        <v>30</v>
      </c>
      <c r="L1671" s="26" t="s">
        <v>71</v>
      </c>
      <c r="M1671" s="28">
        <v>1</v>
      </c>
      <c r="N1671" s="26" t="s">
        <v>47</v>
      </c>
      <c r="O1671" s="26" t="s">
        <v>7158</v>
      </c>
      <c r="P1671" s="26" t="s">
        <v>7179</v>
      </c>
      <c r="Q1671" s="26" t="s">
        <v>7180</v>
      </c>
      <c r="R1671" s="29">
        <v>4.5</v>
      </c>
      <c r="S1671" s="30"/>
      <c r="T1671" s="31">
        <v>1.26</v>
      </c>
      <c r="U1671" s="9">
        <v>1.26</v>
      </c>
      <c r="V1671" s="29">
        <v>8.3000000000000007</v>
      </c>
      <c r="W1671" s="30"/>
      <c r="X1671" s="30"/>
      <c r="Y1671" s="30"/>
      <c r="Z1671" s="30"/>
      <c r="AA1671" s="30"/>
      <c r="AB1671" s="30"/>
      <c r="AC1671" s="30"/>
      <c r="AD1671" s="30"/>
      <c r="AE1671" s="32"/>
      <c r="AF1671" s="17"/>
      <c r="AG1671" s="17"/>
      <c r="AH1671" s="17"/>
      <c r="AI1671" s="17"/>
      <c r="AJ1671" s="17"/>
      <c r="AK1671" s="17"/>
      <c r="AL1671" s="17"/>
      <c r="AM1671" s="17"/>
      <c r="AN1671" s="33"/>
      <c r="AO1671" s="17"/>
      <c r="AP1671" s="32"/>
      <c r="AQ1671" s="17" t="e">
        <f>AVERAGE(SMALL(AE1671:AI1671,1),SMALL(AE1671:AI1671,2))</f>
        <v>#NUM!</v>
      </c>
      <c r="AR1671" s="17" t="e">
        <f>IF(R1671 &lt;=( AVERAGE(SMALL(AE1671:AI1671,1),SMALL(AE1671:AI1671,2))), R1671, "")</f>
        <v>#NUM!</v>
      </c>
      <c r="AS1671" s="17" t="e">
        <f>AVERAGE(SMALL(AJ1671:AM1671,1),SMALL(AJ1671:AM1671,2))</f>
        <v>#NUM!</v>
      </c>
      <c r="AT1671" s="17">
        <f>T1671*1.075</f>
        <v>1.3545</v>
      </c>
      <c r="AU1671" s="17">
        <f>U1671*1.075</f>
        <v>1.3545</v>
      </c>
      <c r="AV1671" s="30">
        <f>MIN(AN1671,AT1671,AU1671)</f>
        <v>1.3545</v>
      </c>
      <c r="AW1671" s="17" t="s">
        <v>75</v>
      </c>
      <c r="AX1671" s="17" t="s">
        <v>76</v>
      </c>
      <c r="AY1671" s="33">
        <v>1.35</v>
      </c>
      <c r="AZ1671" s="34">
        <f>IF(AND(AY1671&gt;0,AY1671&lt;=10),AY1671*0.25,IF(AND(AY1671&gt;10,AY1671&lt;=50),AY1671*0.17,IF(AND(AY1671&gt;10,AY1671&lt;=100),AY1671*0.12,IF(AY1671&gt;100,AY1671*0.1))))</f>
        <v>0.33750000000000002</v>
      </c>
      <c r="BA1671" s="35">
        <f>AZ1671+AY1671</f>
        <v>1.6875</v>
      </c>
      <c r="BB1671" s="33">
        <f>BA1671+BA1671*0.08</f>
        <v>1.8225</v>
      </c>
      <c r="BC1671" s="17"/>
      <c r="BD1671" s="17"/>
      <c r="BE1671" s="17"/>
      <c r="BF1671" s="17"/>
      <c r="BG1671" s="17"/>
      <c r="BH1671" s="17"/>
      <c r="BI1671" s="17"/>
      <c r="BJ1671" s="17"/>
      <c r="BK1671" s="17"/>
      <c r="BL1671" s="17"/>
      <c r="BM1671" s="17"/>
      <c r="BN1671" s="17"/>
      <c r="BO1671" s="17"/>
      <c r="BP1671" s="18"/>
      <c r="BQ1671" s="18"/>
      <c r="BR1671" s="18"/>
      <c r="BS1671" s="18"/>
      <c r="BT1671" s="18"/>
      <c r="BU1671" s="18"/>
      <c r="BV1671" s="18"/>
      <c r="BW1671" s="18"/>
      <c r="BX1671" s="18"/>
      <c r="BY1671" s="18"/>
      <c r="BZ1671" s="18"/>
      <c r="CA1671" s="18"/>
      <c r="CB1671" s="18"/>
      <c r="CC1671" s="18"/>
      <c r="CD1671" s="18"/>
      <c r="CE1671" s="18"/>
      <c r="CF1671" s="18"/>
      <c r="CG1671" s="18"/>
      <c r="CH1671" s="18"/>
      <c r="CI1671" s="18"/>
      <c r="CJ1671" s="18"/>
      <c r="CK1671" s="18"/>
      <c r="CL1671" s="18"/>
      <c r="CM1671" s="18"/>
      <c r="CN1671" s="18"/>
      <c r="CO1671" s="18"/>
      <c r="CP1671" s="18"/>
      <c r="CQ1671" s="18"/>
      <c r="CR1671" s="18"/>
      <c r="CS1671" s="18"/>
      <c r="CT1671" s="18"/>
      <c r="CU1671" s="18"/>
      <c r="CV1671" s="18"/>
      <c r="CW1671" s="18"/>
      <c r="CX1671" s="18"/>
      <c r="CY1671" s="18"/>
      <c r="CZ1671" s="18"/>
      <c r="DA1671" s="18"/>
      <c r="DB1671" s="18"/>
      <c r="DC1671" s="18"/>
      <c r="DD1671" s="18"/>
      <c r="DE1671" s="18"/>
      <c r="DF1671" s="18"/>
      <c r="DG1671" s="18"/>
      <c r="DH1671" s="18"/>
      <c r="DI1671" s="18"/>
      <c r="DJ1671" s="18"/>
      <c r="DK1671" s="18"/>
      <c r="DL1671" s="18"/>
    </row>
    <row r="1672" spans="1:116" s="17" customFormat="1" ht="30">
      <c r="A1672" s="22" t="s">
        <v>1672</v>
      </c>
      <c r="B1672" s="23">
        <v>1667</v>
      </c>
      <c r="C1672" s="24"/>
      <c r="D1672" s="24"/>
      <c r="E1672" s="26" t="s">
        <v>7161</v>
      </c>
      <c r="F1672" s="26" t="s">
        <v>7162</v>
      </c>
      <c r="G1672" s="25" t="s">
        <v>7163</v>
      </c>
      <c r="H1672" s="22" t="s">
        <v>7164</v>
      </c>
      <c r="I1672" s="26" t="s">
        <v>69</v>
      </c>
      <c r="J1672" s="26" t="s">
        <v>7165</v>
      </c>
      <c r="K1672" s="27">
        <v>20</v>
      </c>
      <c r="L1672" s="26" t="s">
        <v>71</v>
      </c>
      <c r="M1672" s="28">
        <v>1</v>
      </c>
      <c r="N1672" s="26" t="s">
        <v>47</v>
      </c>
      <c r="O1672" s="26" t="s">
        <v>7158</v>
      </c>
      <c r="P1672" s="26" t="s">
        <v>7159</v>
      </c>
      <c r="Q1672" s="26" t="s">
        <v>7166</v>
      </c>
      <c r="R1672" s="29">
        <v>7.1</v>
      </c>
      <c r="S1672" s="30"/>
      <c r="T1672" s="31">
        <v>1.45</v>
      </c>
      <c r="U1672" s="9">
        <v>1.45</v>
      </c>
      <c r="V1672" s="29">
        <v>16.25</v>
      </c>
      <c r="W1672" s="30"/>
      <c r="X1672" s="30"/>
      <c r="Y1672" s="30"/>
      <c r="Z1672" s="30"/>
      <c r="AA1672" s="30"/>
      <c r="AB1672" s="30"/>
      <c r="AC1672" s="30"/>
      <c r="AD1672" s="30"/>
      <c r="AE1672" s="32"/>
      <c r="AN1672" s="33"/>
      <c r="AP1672" s="32"/>
      <c r="AQ1672" s="17" t="e">
        <f>AVERAGE(SMALL(AE1672:AI1672,1),SMALL(AE1672:AI1672,2))</f>
        <v>#NUM!</v>
      </c>
      <c r="AR1672" s="17" t="e">
        <f>IF(R1672 &lt;=( AVERAGE(SMALL(AE1672:AI1672,1),SMALL(AE1672:AI1672,2))), R1672, "")</f>
        <v>#NUM!</v>
      </c>
      <c r="AS1672" s="17" t="e">
        <f>AVERAGE(SMALL(AJ1672:AM1672,1),SMALL(AJ1672:AM1672,2))</f>
        <v>#NUM!</v>
      </c>
      <c r="AT1672" s="17">
        <f>T1672*1.075</f>
        <v>1.5587499999999999</v>
      </c>
      <c r="AU1672" s="17">
        <f>U1672*1.075</f>
        <v>1.5587499999999999</v>
      </c>
      <c r="AV1672" s="30">
        <f>MIN(AN1672,AT1672,AU1672)</f>
        <v>1.5587499999999999</v>
      </c>
      <c r="AW1672" s="17" t="s">
        <v>75</v>
      </c>
      <c r="AX1672" s="17" t="s">
        <v>76</v>
      </c>
      <c r="AY1672" s="33">
        <v>1.56</v>
      </c>
      <c r="AZ1672" s="34">
        <f>IF(AND(AY1672&gt;0,AY1672&lt;=10),AY1672*0.25,IF(AND(AY1672&gt;10,AY1672&lt;=50),AY1672*0.17,IF(AND(AY1672&gt;10,AY1672&lt;=100),AY1672*0.12,IF(AY1672&gt;100,AY1672*0.1))))</f>
        <v>0.39</v>
      </c>
      <c r="BA1672" s="35">
        <f>AZ1672+AY1672</f>
        <v>1.9500000000000002</v>
      </c>
      <c r="BB1672" s="33">
        <f>BA1672+BA1672*0.08</f>
        <v>2.1060000000000003</v>
      </c>
      <c r="BP1672" s="18"/>
      <c r="BQ1672" s="18"/>
      <c r="BR1672" s="18"/>
      <c r="BS1672" s="18"/>
      <c r="BT1672" s="18"/>
      <c r="BU1672" s="18"/>
      <c r="BV1672" s="18"/>
      <c r="BW1672" s="18"/>
      <c r="BX1672" s="18"/>
      <c r="BY1672" s="18"/>
      <c r="BZ1672" s="18"/>
      <c r="CA1672" s="18"/>
      <c r="CB1672" s="18"/>
      <c r="CC1672" s="18"/>
      <c r="CD1672" s="18"/>
      <c r="CE1672" s="18"/>
      <c r="CF1672" s="18"/>
      <c r="CG1672" s="18"/>
      <c r="CH1672" s="18"/>
      <c r="CI1672" s="18"/>
      <c r="CJ1672" s="18"/>
      <c r="CK1672" s="18"/>
      <c r="CL1672" s="18"/>
      <c r="CM1672" s="18"/>
      <c r="CN1672" s="18"/>
      <c r="CO1672" s="18"/>
      <c r="CP1672" s="18"/>
      <c r="CQ1672" s="18"/>
      <c r="CR1672" s="18"/>
      <c r="CS1672" s="18"/>
      <c r="CT1672" s="18"/>
      <c r="CU1672" s="18"/>
      <c r="CV1672" s="18"/>
      <c r="CW1672" s="18"/>
      <c r="CX1672" s="18"/>
      <c r="CY1672" s="18"/>
      <c r="CZ1672" s="18"/>
      <c r="DA1672" s="18"/>
      <c r="DB1672" s="18"/>
      <c r="DC1672" s="18"/>
      <c r="DD1672" s="18"/>
      <c r="DE1672" s="18"/>
      <c r="DF1672" s="18"/>
      <c r="DG1672" s="18"/>
      <c r="DH1672" s="18"/>
      <c r="DI1672" s="18"/>
      <c r="DJ1672" s="18"/>
      <c r="DK1672" s="18"/>
      <c r="DL1672" s="18"/>
    </row>
    <row r="1673" spans="1:116" s="17" customFormat="1" ht="30">
      <c r="A1673" s="22" t="s">
        <v>1672</v>
      </c>
      <c r="B1673" s="23">
        <v>1671</v>
      </c>
      <c r="C1673" s="24"/>
      <c r="D1673" s="24"/>
      <c r="E1673" s="26" t="s">
        <v>7186</v>
      </c>
      <c r="F1673" s="26" t="s">
        <v>7187</v>
      </c>
      <c r="G1673" s="25" t="s">
        <v>3342</v>
      </c>
      <c r="H1673" s="22" t="s">
        <v>7188</v>
      </c>
      <c r="I1673" s="26" t="s">
        <v>1230</v>
      </c>
      <c r="J1673" s="26" t="s">
        <v>7189</v>
      </c>
      <c r="K1673" s="27">
        <v>60</v>
      </c>
      <c r="L1673" s="26" t="s">
        <v>83</v>
      </c>
      <c r="M1673" s="28">
        <v>1</v>
      </c>
      <c r="N1673" s="26" t="s">
        <v>47</v>
      </c>
      <c r="O1673" s="26" t="s">
        <v>7158</v>
      </c>
      <c r="P1673" s="26" t="s">
        <v>7190</v>
      </c>
      <c r="Q1673" s="26" t="s">
        <v>7191</v>
      </c>
      <c r="R1673" s="29">
        <v>7.2</v>
      </c>
      <c r="S1673" s="30"/>
      <c r="T1673" s="31">
        <v>2.8</v>
      </c>
      <c r="U1673" s="9">
        <v>2.8</v>
      </c>
      <c r="V1673" s="29">
        <v>32</v>
      </c>
      <c r="W1673" s="30"/>
      <c r="X1673" s="30"/>
      <c r="Y1673" s="30"/>
      <c r="Z1673" s="30"/>
      <c r="AA1673" s="30"/>
      <c r="AB1673" s="30"/>
      <c r="AC1673" s="30"/>
      <c r="AD1673" s="30"/>
      <c r="AE1673" s="32"/>
      <c r="AN1673" s="33"/>
      <c r="AP1673" s="32"/>
      <c r="AQ1673" s="17" t="e">
        <f>AVERAGE(SMALL(AE1673:AI1673,1),SMALL(AE1673:AI1673,2))</f>
        <v>#NUM!</v>
      </c>
      <c r="AR1673" s="17" t="e">
        <f>IF(R1673 &lt;=( AVERAGE(SMALL(AE1673:AI1673,1),SMALL(AE1673:AI1673,2))), R1673, "")</f>
        <v>#NUM!</v>
      </c>
      <c r="AS1673" s="17" t="e">
        <f>AVERAGE(SMALL(AJ1673:AM1673,1),SMALL(AJ1673:AM1673,2))</f>
        <v>#NUM!</v>
      </c>
      <c r="AT1673" s="17">
        <f>T1673*1.075</f>
        <v>3.01</v>
      </c>
      <c r="AU1673" s="17">
        <f>U1673*1.075</f>
        <v>3.01</v>
      </c>
      <c r="AV1673" s="30">
        <f>MIN(AN1673,AT1673,AU1673)</f>
        <v>3.01</v>
      </c>
      <c r="AW1673" s="17" t="s">
        <v>75</v>
      </c>
      <c r="AX1673" s="17" t="s">
        <v>76</v>
      </c>
      <c r="AY1673" s="33">
        <v>3.01</v>
      </c>
      <c r="AZ1673" s="34">
        <f>IF(AND(AY1673&gt;0,AY1673&lt;=10),AY1673*0.25,IF(AND(AY1673&gt;10,AY1673&lt;=50),AY1673*0.17,IF(AND(AY1673&gt;10,AY1673&lt;=100),AY1673*0.12,IF(AY1673&gt;100,AY1673*0.1))))</f>
        <v>0.75249999999999995</v>
      </c>
      <c r="BA1673" s="35">
        <f>AZ1673+AY1673</f>
        <v>3.7624999999999997</v>
      </c>
      <c r="BB1673" s="33">
        <f>BA1673+BA1673*0.08</f>
        <v>4.0634999999999994</v>
      </c>
      <c r="BP1673" s="18"/>
      <c r="BQ1673" s="18"/>
      <c r="BR1673" s="18"/>
      <c r="BS1673" s="18"/>
      <c r="BT1673" s="18"/>
      <c r="BU1673" s="18"/>
      <c r="BV1673" s="18"/>
      <c r="BW1673" s="18"/>
      <c r="BX1673" s="18"/>
      <c r="BY1673" s="18"/>
      <c r="BZ1673" s="18"/>
      <c r="CA1673" s="18"/>
      <c r="CB1673" s="18"/>
      <c r="CC1673" s="18"/>
      <c r="CD1673" s="18"/>
      <c r="CE1673" s="18"/>
      <c r="CF1673" s="18"/>
      <c r="CG1673" s="18"/>
      <c r="CH1673" s="18"/>
      <c r="CI1673" s="18"/>
      <c r="CJ1673" s="18"/>
      <c r="CK1673" s="18"/>
      <c r="CL1673" s="18"/>
      <c r="CM1673" s="18"/>
      <c r="CN1673" s="18"/>
      <c r="CO1673" s="18"/>
      <c r="CP1673" s="18"/>
      <c r="CQ1673" s="18"/>
      <c r="CR1673" s="18"/>
      <c r="CS1673" s="18"/>
      <c r="CT1673" s="18"/>
      <c r="CU1673" s="18"/>
      <c r="CV1673" s="18"/>
      <c r="CW1673" s="18"/>
      <c r="CX1673" s="18"/>
      <c r="CY1673" s="18"/>
      <c r="CZ1673" s="18"/>
      <c r="DA1673" s="18"/>
      <c r="DB1673" s="18"/>
      <c r="DC1673" s="18"/>
      <c r="DD1673" s="18"/>
      <c r="DE1673" s="18"/>
      <c r="DF1673" s="18"/>
      <c r="DG1673" s="18"/>
      <c r="DH1673" s="18"/>
      <c r="DI1673" s="18"/>
      <c r="DJ1673" s="18"/>
      <c r="DK1673" s="18"/>
      <c r="DL1673" s="18"/>
    </row>
    <row r="1674" spans="1:116" s="17" customFormat="1" ht="30">
      <c r="A1674" s="22" t="s">
        <v>1672</v>
      </c>
      <c r="B1674" s="23">
        <v>1668</v>
      </c>
      <c r="C1674" s="24"/>
      <c r="D1674" s="24"/>
      <c r="E1674" s="26" t="s">
        <v>7167</v>
      </c>
      <c r="F1674" s="26" t="s">
        <v>7168</v>
      </c>
      <c r="G1674" s="25" t="s">
        <v>7169</v>
      </c>
      <c r="H1674" s="22" t="s">
        <v>7170</v>
      </c>
      <c r="I1674" s="26" t="s">
        <v>45</v>
      </c>
      <c r="J1674" s="26" t="s">
        <v>7171</v>
      </c>
      <c r="K1674" s="27"/>
      <c r="L1674" s="26"/>
      <c r="M1674" s="28">
        <v>28</v>
      </c>
      <c r="N1674" s="26" t="s">
        <v>47</v>
      </c>
      <c r="O1674" s="26" t="s">
        <v>7158</v>
      </c>
      <c r="P1674" s="26" t="s">
        <v>7172</v>
      </c>
      <c r="Q1674" s="26" t="s">
        <v>7173</v>
      </c>
      <c r="R1674" s="29">
        <v>11.5</v>
      </c>
      <c r="S1674" s="30"/>
      <c r="T1674" s="31">
        <v>3</v>
      </c>
      <c r="U1674" s="9">
        <v>3</v>
      </c>
      <c r="V1674" s="29">
        <v>25</v>
      </c>
      <c r="W1674" s="30"/>
      <c r="X1674" s="30"/>
      <c r="Y1674" s="30"/>
      <c r="Z1674" s="30"/>
      <c r="AA1674" s="30"/>
      <c r="AB1674" s="30"/>
      <c r="AC1674" s="30"/>
      <c r="AD1674" s="30"/>
      <c r="AE1674" s="32"/>
      <c r="AN1674" s="33"/>
      <c r="AP1674" s="32"/>
      <c r="AQ1674" s="17" t="e">
        <f>AVERAGE(SMALL(AE1674:AI1674,1),SMALL(AE1674:AI1674,2))</f>
        <v>#NUM!</v>
      </c>
      <c r="AR1674" s="17" t="e">
        <f>IF(R1674 &lt;=( AVERAGE(SMALL(AE1674:AI1674,1),SMALL(AE1674:AI1674,2))), R1674, "")</f>
        <v>#NUM!</v>
      </c>
      <c r="AS1674" s="17" t="e">
        <f>AVERAGE(SMALL(AJ1674:AM1674,1),SMALL(AJ1674:AM1674,2))</f>
        <v>#NUM!</v>
      </c>
      <c r="AT1674" s="17">
        <f>T1674*1.075</f>
        <v>3.2249999999999996</v>
      </c>
      <c r="AU1674" s="17">
        <f>U1674*1.075</f>
        <v>3.2249999999999996</v>
      </c>
      <c r="AV1674" s="30">
        <f>MIN(AN1674,AT1674,AU1674)</f>
        <v>3.2249999999999996</v>
      </c>
      <c r="AW1674" s="42" t="s">
        <v>75</v>
      </c>
      <c r="AX1674" s="42" t="s">
        <v>76</v>
      </c>
      <c r="AY1674" s="33">
        <v>3.2250000000000001</v>
      </c>
      <c r="AZ1674" s="34">
        <f>IF(AND(AY1674&gt;0,AY1674&lt;=10),AY1674*0.25,IF(AND(AY1674&gt;10,AY1674&lt;=50),AY1674*0.17,IF(AND(AY1674&gt;10,AY1674&lt;=100),AY1674*0.12,IF(AY1674&gt;100,AY1674*0.1))))</f>
        <v>0.80625000000000002</v>
      </c>
      <c r="BA1674" s="35">
        <f>AZ1674+AY1674</f>
        <v>4.03125</v>
      </c>
      <c r="BB1674" s="33">
        <f>BA1674+BA1674*0.08</f>
        <v>4.3537499999999998</v>
      </c>
      <c r="BP1674" s="18"/>
      <c r="BQ1674" s="18"/>
      <c r="BR1674" s="18"/>
      <c r="BS1674" s="18"/>
      <c r="BT1674" s="18"/>
      <c r="BU1674" s="18"/>
      <c r="BV1674" s="18"/>
      <c r="BW1674" s="18"/>
      <c r="BX1674" s="18"/>
      <c r="BY1674" s="18"/>
      <c r="BZ1674" s="18"/>
      <c r="CA1674" s="18"/>
      <c r="CB1674" s="18"/>
      <c r="CC1674" s="18"/>
      <c r="CD1674" s="18"/>
      <c r="CE1674" s="18"/>
      <c r="CF1674" s="18"/>
      <c r="CG1674" s="18"/>
      <c r="CH1674" s="18"/>
      <c r="CI1674" s="18"/>
      <c r="CJ1674" s="18"/>
      <c r="CK1674" s="18"/>
      <c r="CL1674" s="18"/>
      <c r="CM1674" s="18"/>
      <c r="CN1674" s="18"/>
      <c r="CO1674" s="18"/>
      <c r="CP1674" s="18"/>
      <c r="CQ1674" s="18"/>
      <c r="CR1674" s="18"/>
      <c r="CS1674" s="18"/>
      <c r="CT1674" s="18"/>
      <c r="CU1674" s="18"/>
      <c r="CV1674" s="18"/>
      <c r="CW1674" s="18"/>
      <c r="CX1674" s="18"/>
      <c r="CY1674" s="18"/>
      <c r="CZ1674" s="18"/>
      <c r="DA1674" s="18"/>
      <c r="DB1674" s="18"/>
      <c r="DC1674" s="18"/>
      <c r="DD1674" s="18"/>
      <c r="DE1674" s="18"/>
      <c r="DF1674" s="18"/>
      <c r="DG1674" s="18"/>
      <c r="DH1674" s="18"/>
      <c r="DI1674" s="18"/>
      <c r="DJ1674" s="18"/>
      <c r="DK1674" s="18"/>
      <c r="DL1674" s="18"/>
    </row>
    <row r="1675" spans="1:116" s="49" customFormat="1" ht="30">
      <c r="A1675" s="22" t="s">
        <v>1672</v>
      </c>
      <c r="B1675" s="23">
        <v>1672</v>
      </c>
      <c r="C1675" s="24"/>
      <c r="D1675" s="24"/>
      <c r="E1675" s="26" t="s">
        <v>7192</v>
      </c>
      <c r="F1675" s="26" t="s">
        <v>7187</v>
      </c>
      <c r="G1675" s="25" t="s">
        <v>3342</v>
      </c>
      <c r="H1675" s="22" t="s">
        <v>7193</v>
      </c>
      <c r="I1675" s="26" t="s">
        <v>1230</v>
      </c>
      <c r="J1675" s="26" t="s">
        <v>7194</v>
      </c>
      <c r="K1675" s="27">
        <v>60</v>
      </c>
      <c r="L1675" s="26" t="s">
        <v>83</v>
      </c>
      <c r="M1675" s="28">
        <v>1</v>
      </c>
      <c r="N1675" s="26" t="s">
        <v>47</v>
      </c>
      <c r="O1675" s="26" t="s">
        <v>7158</v>
      </c>
      <c r="P1675" s="26" t="s">
        <v>7190</v>
      </c>
      <c r="Q1675" s="26" t="s">
        <v>7195</v>
      </c>
      <c r="R1675" s="29">
        <v>7.2</v>
      </c>
      <c r="S1675" s="30"/>
      <c r="T1675" s="31">
        <v>3.05</v>
      </c>
      <c r="U1675" s="9">
        <v>3.05</v>
      </c>
      <c r="V1675" s="29">
        <v>32</v>
      </c>
      <c r="W1675" s="30"/>
      <c r="X1675" s="30"/>
      <c r="Y1675" s="30"/>
      <c r="Z1675" s="30"/>
      <c r="AA1675" s="30"/>
      <c r="AB1675" s="30"/>
      <c r="AC1675" s="30"/>
      <c r="AD1675" s="30"/>
      <c r="AE1675" s="32"/>
      <c r="AF1675" s="17"/>
      <c r="AG1675" s="17"/>
      <c r="AH1675" s="17"/>
      <c r="AI1675" s="17"/>
      <c r="AJ1675" s="17"/>
      <c r="AK1675" s="17"/>
      <c r="AL1675" s="17"/>
      <c r="AM1675" s="17"/>
      <c r="AN1675" s="33"/>
      <c r="AO1675" s="17"/>
      <c r="AP1675" s="32"/>
      <c r="AQ1675" s="17" t="e">
        <f>AVERAGE(SMALL(AE1675:AI1675,1),SMALL(AE1675:AI1675,2))</f>
        <v>#NUM!</v>
      </c>
      <c r="AR1675" s="17" t="e">
        <f>IF(R1675 &lt;=( AVERAGE(SMALL(AE1675:AI1675,1),SMALL(AE1675:AI1675,2))), R1675, "")</f>
        <v>#NUM!</v>
      </c>
      <c r="AS1675" s="17" t="e">
        <f>AVERAGE(SMALL(AJ1675:AM1675,1),SMALL(AJ1675:AM1675,2))</f>
        <v>#NUM!</v>
      </c>
      <c r="AT1675" s="17">
        <f>T1675*1.075</f>
        <v>3.2787499999999996</v>
      </c>
      <c r="AU1675" s="17">
        <f>U1675*1.075</f>
        <v>3.2787499999999996</v>
      </c>
      <c r="AV1675" s="30">
        <f>MIN(AN1675,AT1675,AU1675)</f>
        <v>3.2787499999999996</v>
      </c>
      <c r="AW1675" s="17" t="s">
        <v>75</v>
      </c>
      <c r="AX1675" s="17" t="s">
        <v>76</v>
      </c>
      <c r="AY1675" s="33">
        <v>3.28</v>
      </c>
      <c r="AZ1675" s="34">
        <f>IF(AND(AY1675&gt;0,AY1675&lt;=10),AY1675*0.25,IF(AND(AY1675&gt;10,AY1675&lt;=50),AY1675*0.17,IF(AND(AY1675&gt;10,AY1675&lt;=100),AY1675*0.12,IF(AY1675&gt;100,AY1675*0.1))))</f>
        <v>0.82</v>
      </c>
      <c r="BA1675" s="35">
        <f>AZ1675+AY1675</f>
        <v>4.0999999999999996</v>
      </c>
      <c r="BB1675" s="33">
        <f>BA1675+BA1675*0.08</f>
        <v>4.4279999999999999</v>
      </c>
      <c r="BC1675" s="17"/>
      <c r="BD1675" s="17"/>
      <c r="BE1675" s="17"/>
      <c r="BF1675" s="17"/>
      <c r="BG1675" s="17"/>
      <c r="BH1675" s="17"/>
      <c r="BI1675" s="17"/>
      <c r="BJ1675" s="17"/>
      <c r="BK1675" s="17"/>
      <c r="BL1675" s="17"/>
      <c r="BM1675" s="17"/>
      <c r="BN1675" s="17"/>
      <c r="BO1675" s="17"/>
      <c r="BP1675" s="18"/>
      <c r="BQ1675" s="18"/>
      <c r="BR1675" s="18"/>
      <c r="BS1675" s="18"/>
      <c r="BT1675" s="18"/>
      <c r="BU1675" s="18"/>
      <c r="BV1675" s="18"/>
      <c r="BW1675" s="18"/>
      <c r="BX1675" s="18"/>
      <c r="BY1675" s="18"/>
      <c r="BZ1675" s="18"/>
      <c r="CA1675" s="18"/>
      <c r="CB1675" s="18"/>
      <c r="CC1675" s="18"/>
      <c r="CD1675" s="18"/>
      <c r="CE1675" s="18"/>
      <c r="CF1675" s="18"/>
      <c r="CG1675" s="18"/>
      <c r="CH1675" s="18"/>
      <c r="CI1675" s="18"/>
      <c r="CJ1675" s="18"/>
      <c r="CK1675" s="18"/>
      <c r="CL1675" s="18"/>
      <c r="CM1675" s="18"/>
      <c r="CN1675" s="18"/>
      <c r="CO1675" s="18"/>
      <c r="CP1675" s="18"/>
      <c r="CQ1675" s="18"/>
      <c r="CR1675" s="18"/>
      <c r="CS1675" s="18"/>
      <c r="CT1675" s="18"/>
      <c r="CU1675" s="18"/>
      <c r="CV1675" s="18"/>
      <c r="CW1675" s="18"/>
      <c r="CX1675" s="18"/>
      <c r="CY1675" s="18"/>
      <c r="CZ1675" s="18"/>
      <c r="DA1675" s="18"/>
      <c r="DB1675" s="18"/>
      <c r="DC1675" s="18"/>
      <c r="DD1675" s="18"/>
      <c r="DE1675" s="18"/>
      <c r="DF1675" s="18"/>
      <c r="DG1675" s="18"/>
      <c r="DH1675" s="18"/>
      <c r="DI1675" s="18"/>
      <c r="DJ1675" s="18"/>
      <c r="DK1675" s="18"/>
      <c r="DL1675" s="18"/>
    </row>
    <row r="1676" spans="1:116" s="49" customFormat="1" ht="30">
      <c r="A1676" s="43" t="s">
        <v>4770</v>
      </c>
      <c r="B1676" s="23">
        <v>1675</v>
      </c>
      <c r="C1676" s="44">
        <v>4036</v>
      </c>
      <c r="D1676" s="44"/>
      <c r="E1676" s="45" t="s">
        <v>7209</v>
      </c>
      <c r="F1676" s="45" t="s">
        <v>957</v>
      </c>
      <c r="G1676" s="35" t="s">
        <v>725</v>
      </c>
      <c r="H1676" s="48" t="s">
        <v>523</v>
      </c>
      <c r="I1676" s="45" t="s">
        <v>387</v>
      </c>
      <c r="J1676" s="45" t="s">
        <v>1339</v>
      </c>
      <c r="K1676" s="46"/>
      <c r="L1676" s="45"/>
      <c r="M1676" s="47">
        <v>30</v>
      </c>
      <c r="N1676" s="45" t="s">
        <v>47</v>
      </c>
      <c r="O1676" s="45" t="s">
        <v>7206</v>
      </c>
      <c r="P1676" s="45" t="s">
        <v>7207</v>
      </c>
      <c r="Q1676" s="45" t="s">
        <v>7210</v>
      </c>
      <c r="R1676" s="29">
        <v>2.02</v>
      </c>
      <c r="S1676" s="30"/>
      <c r="T1676" s="31"/>
      <c r="U1676" s="9">
        <v>1.25</v>
      </c>
      <c r="V1676" s="29"/>
      <c r="W1676" s="30"/>
      <c r="X1676" s="30"/>
      <c r="Y1676" s="30"/>
      <c r="Z1676" s="30"/>
      <c r="AA1676" s="30"/>
      <c r="AB1676" s="30"/>
      <c r="AC1676" s="30"/>
      <c r="AD1676" s="30"/>
      <c r="AE1676" s="32"/>
      <c r="AF1676" s="17"/>
      <c r="AG1676" s="17"/>
      <c r="AH1676" s="17"/>
      <c r="AI1676" s="17"/>
      <c r="AJ1676" s="17"/>
      <c r="AK1676" s="17"/>
      <c r="AL1676" s="17"/>
      <c r="AM1676" s="17"/>
      <c r="AN1676" s="33">
        <v>2.02</v>
      </c>
      <c r="AO1676" s="17" t="s">
        <v>51</v>
      </c>
      <c r="AP1676" s="32" t="s">
        <v>52</v>
      </c>
      <c r="AQ1676" s="17" t="e">
        <f>AVERAGE(SMALL(AE1676:AI1676,1),SMALL(AE1676:AI1676,2))</f>
        <v>#NUM!</v>
      </c>
      <c r="AR1676" s="17" t="e">
        <f>IF(R1676 &lt;=( AVERAGE(SMALL(AE1676:AI1676,1),SMALL(AE1676:AI1676,2))), R1676, "")</f>
        <v>#NUM!</v>
      </c>
      <c r="AS1676" s="17" t="e">
        <f>AVERAGE(SMALL(AJ1676:AM1676,1),SMALL(AJ1676:AM1676,2))</f>
        <v>#NUM!</v>
      </c>
      <c r="AT1676" s="17">
        <f>T1676*1.075</f>
        <v>0</v>
      </c>
      <c r="AU1676" s="17">
        <f>U1676*1.075</f>
        <v>1.34375</v>
      </c>
      <c r="AV1676" s="30">
        <f>MIN(AN1676,AT1676,AU1676)</f>
        <v>0</v>
      </c>
      <c r="AW1676" s="17" t="s">
        <v>75</v>
      </c>
      <c r="AX1676" s="17" t="s">
        <v>76</v>
      </c>
      <c r="AY1676" s="33">
        <v>1.3436999999999999</v>
      </c>
      <c r="AZ1676" s="34">
        <f>IF(AND(AY1676&gt;0,AY1676&lt;=10),AY1676*0.25,IF(AND(AY1676&gt;10,AY1676&lt;=50),AY1676*0.17,IF(AND(AY1676&gt;10,AY1676&lt;=100),AY1676*0.12,IF(AY1676&gt;100,AY1676*0.1))))</f>
        <v>0.33592499999999997</v>
      </c>
      <c r="BA1676" s="35">
        <f>AZ1676+AY1676</f>
        <v>1.6796249999999999</v>
      </c>
      <c r="BB1676" s="33">
        <f>BA1676+BA1676*0.08</f>
        <v>1.8139949999999998</v>
      </c>
      <c r="BC1676" s="17"/>
      <c r="BD1676" s="17"/>
      <c r="BE1676" s="17"/>
      <c r="BF1676" s="17"/>
      <c r="BG1676" s="17"/>
      <c r="BH1676" s="17"/>
      <c r="BI1676" s="17"/>
      <c r="BJ1676" s="17"/>
      <c r="BK1676" s="17"/>
      <c r="BL1676" s="17"/>
      <c r="BM1676" s="17"/>
      <c r="BN1676" s="17"/>
      <c r="BO1676" s="17"/>
      <c r="BP1676" s="17"/>
      <c r="BQ1676" s="17"/>
      <c r="BR1676" s="17"/>
      <c r="BS1676" s="17"/>
      <c r="BT1676" s="17"/>
      <c r="BU1676" s="17"/>
      <c r="BV1676" s="17"/>
      <c r="BW1676" s="17"/>
      <c r="BX1676" s="17"/>
      <c r="BY1676" s="17"/>
      <c r="BZ1676" s="17"/>
      <c r="CA1676" s="17"/>
      <c r="CB1676" s="17"/>
      <c r="CC1676" s="17"/>
      <c r="CD1676" s="17"/>
      <c r="CE1676" s="17"/>
      <c r="CF1676" s="17"/>
      <c r="CG1676" s="17"/>
      <c r="CH1676" s="17"/>
      <c r="CI1676" s="17"/>
      <c r="CJ1676" s="17"/>
      <c r="CK1676" s="17"/>
      <c r="CL1676" s="17"/>
      <c r="CM1676" s="17"/>
      <c r="CN1676" s="17"/>
      <c r="CO1676" s="17"/>
      <c r="CP1676" s="17"/>
      <c r="CQ1676" s="17"/>
      <c r="CR1676" s="17"/>
      <c r="CS1676" s="17"/>
      <c r="CT1676" s="17"/>
      <c r="CU1676" s="17"/>
      <c r="CV1676" s="17"/>
      <c r="CW1676" s="17"/>
      <c r="CX1676" s="17"/>
      <c r="CY1676" s="17"/>
      <c r="CZ1676" s="17"/>
      <c r="DA1676" s="17"/>
      <c r="DB1676" s="17"/>
      <c r="DC1676" s="17"/>
      <c r="DD1676" s="17"/>
      <c r="DE1676" s="17"/>
      <c r="DF1676" s="17"/>
      <c r="DG1676" s="17"/>
      <c r="DH1676" s="17"/>
      <c r="DI1676" s="17"/>
      <c r="DJ1676" s="17"/>
      <c r="DK1676" s="17"/>
      <c r="DL1676" s="17"/>
    </row>
    <row r="1677" spans="1:116" s="49" customFormat="1" ht="30">
      <c r="A1677" s="43" t="s">
        <v>4770</v>
      </c>
      <c r="B1677" s="23">
        <v>1676</v>
      </c>
      <c r="C1677" s="44">
        <v>4037</v>
      </c>
      <c r="D1677" s="44"/>
      <c r="E1677" s="45" t="s">
        <v>7209</v>
      </c>
      <c r="F1677" s="45" t="s">
        <v>957</v>
      </c>
      <c r="G1677" s="35" t="s">
        <v>958</v>
      </c>
      <c r="H1677" s="48" t="s">
        <v>68</v>
      </c>
      <c r="I1677" s="45" t="s">
        <v>316</v>
      </c>
      <c r="J1677" s="45" t="s">
        <v>4561</v>
      </c>
      <c r="K1677" s="46">
        <v>50</v>
      </c>
      <c r="L1677" s="45" t="s">
        <v>71</v>
      </c>
      <c r="M1677" s="47">
        <v>1</v>
      </c>
      <c r="N1677" s="45" t="s">
        <v>47</v>
      </c>
      <c r="O1677" s="45" t="s">
        <v>7206</v>
      </c>
      <c r="P1677" s="45" t="s">
        <v>7207</v>
      </c>
      <c r="Q1677" s="45" t="s">
        <v>7211</v>
      </c>
      <c r="R1677" s="29">
        <v>2.19</v>
      </c>
      <c r="S1677" s="30"/>
      <c r="T1677" s="31"/>
      <c r="U1677" s="9">
        <v>1.3</v>
      </c>
      <c r="V1677" s="29"/>
      <c r="W1677" s="30"/>
      <c r="X1677" s="30"/>
      <c r="Y1677" s="30"/>
      <c r="Z1677" s="30"/>
      <c r="AA1677" s="30"/>
      <c r="AB1677" s="30"/>
      <c r="AC1677" s="30"/>
      <c r="AD1677" s="30"/>
      <c r="AE1677" s="32"/>
      <c r="AF1677" s="17"/>
      <c r="AG1677" s="17"/>
      <c r="AH1677" s="17"/>
      <c r="AI1677" s="17"/>
      <c r="AJ1677" s="17"/>
      <c r="AK1677" s="17"/>
      <c r="AL1677" s="17"/>
      <c r="AM1677" s="17"/>
      <c r="AN1677" s="33">
        <v>2.19</v>
      </c>
      <c r="AO1677" s="17" t="s">
        <v>51</v>
      </c>
      <c r="AP1677" s="32" t="s">
        <v>52</v>
      </c>
      <c r="AQ1677" s="17" t="e">
        <f>AVERAGE(SMALL(AE1677:AI1677,1),SMALL(AE1677:AI1677,2))</f>
        <v>#NUM!</v>
      </c>
      <c r="AR1677" s="17" t="e">
        <f>IF(R1677 &lt;=( AVERAGE(SMALL(AE1677:AI1677,1),SMALL(AE1677:AI1677,2))), R1677, "")</f>
        <v>#NUM!</v>
      </c>
      <c r="AS1677" s="17" t="e">
        <f>AVERAGE(SMALL(AJ1677:AM1677,1),SMALL(AJ1677:AM1677,2))</f>
        <v>#NUM!</v>
      </c>
      <c r="AT1677" s="17">
        <f>T1677*1.075</f>
        <v>0</v>
      </c>
      <c r="AU1677" s="17">
        <f>U1677*1.075</f>
        <v>1.3975</v>
      </c>
      <c r="AV1677" s="30">
        <f>MIN(AN1677,AT1677,AU1677)</f>
        <v>0</v>
      </c>
      <c r="AW1677" s="17" t="s">
        <v>75</v>
      </c>
      <c r="AX1677" s="17" t="s">
        <v>76</v>
      </c>
      <c r="AY1677" s="33">
        <v>1.397</v>
      </c>
      <c r="AZ1677" s="34">
        <f>IF(AND(AY1677&gt;0,AY1677&lt;=10),AY1677*0.25,IF(AND(AY1677&gt;10,AY1677&lt;=50),AY1677*0.17,IF(AND(AY1677&gt;10,AY1677&lt;=100),AY1677*0.12,IF(AY1677&gt;100,AY1677*0.1))))</f>
        <v>0.34925</v>
      </c>
      <c r="BA1677" s="35">
        <f>AZ1677+AY1677</f>
        <v>1.7462500000000001</v>
      </c>
      <c r="BB1677" s="33">
        <f>BA1677+BA1677*0.08</f>
        <v>1.88595</v>
      </c>
      <c r="BC1677" s="17"/>
      <c r="BD1677" s="17"/>
      <c r="BE1677" s="17"/>
      <c r="BF1677" s="17"/>
      <c r="BG1677" s="17"/>
      <c r="BH1677" s="17"/>
      <c r="BI1677" s="17"/>
      <c r="BJ1677" s="17"/>
      <c r="BK1677" s="17"/>
      <c r="BL1677" s="17"/>
      <c r="BM1677" s="17"/>
      <c r="BN1677" s="17"/>
      <c r="BO1677" s="17"/>
      <c r="BP1677" s="17"/>
      <c r="BQ1677" s="17"/>
      <c r="BR1677" s="17"/>
      <c r="BS1677" s="17"/>
      <c r="BT1677" s="17"/>
      <c r="BU1677" s="17"/>
      <c r="BV1677" s="17"/>
      <c r="BW1677" s="17"/>
      <c r="BX1677" s="17"/>
      <c r="BY1677" s="17"/>
      <c r="BZ1677" s="17"/>
      <c r="CA1677" s="17"/>
      <c r="CB1677" s="17"/>
      <c r="CC1677" s="17"/>
      <c r="CD1677" s="17"/>
      <c r="CE1677" s="17"/>
      <c r="CF1677" s="17"/>
      <c r="CG1677" s="17"/>
      <c r="CH1677" s="17"/>
      <c r="CI1677" s="17"/>
      <c r="CJ1677" s="17"/>
      <c r="CK1677" s="17"/>
      <c r="CL1677" s="17"/>
      <c r="CM1677" s="17"/>
      <c r="CN1677" s="17"/>
      <c r="CO1677" s="17"/>
      <c r="CP1677" s="17"/>
      <c r="CQ1677" s="17"/>
      <c r="CR1677" s="17"/>
      <c r="CS1677" s="17"/>
      <c r="CT1677" s="17"/>
      <c r="CU1677" s="17"/>
      <c r="CV1677" s="17"/>
      <c r="CW1677" s="17"/>
      <c r="CX1677" s="17"/>
      <c r="CY1677" s="17"/>
      <c r="CZ1677" s="17"/>
      <c r="DA1677" s="17"/>
      <c r="DB1677" s="17"/>
      <c r="DC1677" s="17"/>
      <c r="DD1677" s="17"/>
      <c r="DE1677" s="17"/>
      <c r="DF1677" s="17"/>
      <c r="DG1677" s="17"/>
      <c r="DH1677" s="17"/>
      <c r="DI1677" s="17"/>
      <c r="DJ1677" s="17"/>
      <c r="DK1677" s="17"/>
      <c r="DL1677" s="17"/>
    </row>
    <row r="1678" spans="1:116" s="49" customFormat="1" ht="30">
      <c r="A1678" s="43" t="s">
        <v>4770</v>
      </c>
      <c r="B1678" s="23">
        <v>1678</v>
      </c>
      <c r="C1678" s="44">
        <v>4040</v>
      </c>
      <c r="D1678" s="44"/>
      <c r="E1678" s="45" t="s">
        <v>7218</v>
      </c>
      <c r="F1678" s="45" t="s">
        <v>7219</v>
      </c>
      <c r="G1678" s="35" t="s">
        <v>7220</v>
      </c>
      <c r="H1678" s="48" t="s">
        <v>7221</v>
      </c>
      <c r="I1678" s="45" t="s">
        <v>161</v>
      </c>
      <c r="J1678" s="45" t="s">
        <v>7222</v>
      </c>
      <c r="K1678" s="46"/>
      <c r="L1678" s="45"/>
      <c r="M1678" s="47">
        <v>30</v>
      </c>
      <c r="N1678" s="45" t="s">
        <v>47</v>
      </c>
      <c r="O1678" s="45" t="s">
        <v>7206</v>
      </c>
      <c r="P1678" s="45" t="s">
        <v>7207</v>
      </c>
      <c r="Q1678" s="45" t="s">
        <v>7223</v>
      </c>
      <c r="R1678" s="29">
        <v>4.32</v>
      </c>
      <c r="S1678" s="30"/>
      <c r="T1678" s="31"/>
      <c r="U1678" s="9">
        <v>1.4</v>
      </c>
      <c r="V1678" s="29"/>
      <c r="W1678" s="30"/>
      <c r="X1678" s="30"/>
      <c r="Y1678" s="30"/>
      <c r="Z1678" s="30"/>
      <c r="AA1678" s="30"/>
      <c r="AB1678" s="30"/>
      <c r="AC1678" s="30"/>
      <c r="AD1678" s="30"/>
      <c r="AE1678" s="32"/>
      <c r="AF1678" s="17"/>
      <c r="AG1678" s="17"/>
      <c r="AH1678" s="17"/>
      <c r="AI1678" s="17"/>
      <c r="AJ1678" s="17"/>
      <c r="AK1678" s="17"/>
      <c r="AL1678" s="17"/>
      <c r="AM1678" s="17"/>
      <c r="AN1678" s="33">
        <v>4.32</v>
      </c>
      <c r="AO1678" s="17" t="s">
        <v>51</v>
      </c>
      <c r="AP1678" s="32" t="s">
        <v>52</v>
      </c>
      <c r="AQ1678" s="17" t="e">
        <f>AVERAGE(SMALL(AE1678:AI1678,1),SMALL(AE1678:AI1678,2))</f>
        <v>#NUM!</v>
      </c>
      <c r="AR1678" s="17" t="e">
        <f>IF(R1678 &lt;=( AVERAGE(SMALL(AE1678:AI1678,1),SMALL(AE1678:AI1678,2))), R1678, "")</f>
        <v>#NUM!</v>
      </c>
      <c r="AS1678" s="17" t="e">
        <f>AVERAGE(SMALL(AJ1678:AM1678,1),SMALL(AJ1678:AM1678,2))</f>
        <v>#NUM!</v>
      </c>
      <c r="AT1678" s="17">
        <f>T1678*1.075</f>
        <v>0</v>
      </c>
      <c r="AU1678" s="17">
        <f>U1678*1.075</f>
        <v>1.5049999999999999</v>
      </c>
      <c r="AV1678" s="30">
        <f>MIN(AN1678,AT1678,AU1678)</f>
        <v>0</v>
      </c>
      <c r="AW1678" s="17" t="s">
        <v>75</v>
      </c>
      <c r="AX1678" s="17" t="s">
        <v>76</v>
      </c>
      <c r="AY1678" s="33">
        <v>1.5049999999999999</v>
      </c>
      <c r="AZ1678" s="34">
        <f>IF(AND(AY1678&gt;0,AY1678&lt;=10),AY1678*0.25,IF(AND(AY1678&gt;10,AY1678&lt;=50),AY1678*0.17,IF(AND(AY1678&gt;10,AY1678&lt;=100),AY1678*0.12,IF(AY1678&gt;100,AY1678*0.1))))</f>
        <v>0.37624999999999997</v>
      </c>
      <c r="BA1678" s="35">
        <f>AZ1678+AY1678</f>
        <v>1.8812499999999999</v>
      </c>
      <c r="BB1678" s="33">
        <f>BA1678+BA1678*0.08</f>
        <v>2.0317499999999997</v>
      </c>
      <c r="BC1678" s="17"/>
      <c r="BD1678" s="17"/>
      <c r="BE1678" s="17"/>
      <c r="BF1678" s="17"/>
      <c r="BG1678" s="17"/>
      <c r="BH1678" s="17"/>
      <c r="BI1678" s="17"/>
      <c r="BJ1678" s="17"/>
      <c r="BK1678" s="17"/>
      <c r="BL1678" s="17"/>
      <c r="BM1678" s="17"/>
      <c r="BN1678" s="17"/>
      <c r="BO1678" s="17"/>
      <c r="BP1678" s="17"/>
      <c r="BQ1678" s="17"/>
      <c r="BR1678" s="17"/>
      <c r="BS1678" s="17"/>
      <c r="BT1678" s="17"/>
      <c r="BU1678" s="17"/>
      <c r="BV1678" s="17"/>
      <c r="BW1678" s="17"/>
      <c r="BX1678" s="17"/>
      <c r="BY1678" s="17"/>
      <c r="BZ1678" s="17"/>
      <c r="CA1678" s="17"/>
      <c r="CB1678" s="17"/>
      <c r="CC1678" s="17"/>
      <c r="CD1678" s="17"/>
      <c r="CE1678" s="17"/>
      <c r="CF1678" s="17"/>
      <c r="CG1678" s="17"/>
      <c r="CH1678" s="17"/>
      <c r="CI1678" s="17"/>
      <c r="CJ1678" s="17"/>
      <c r="CK1678" s="17"/>
      <c r="CL1678" s="17"/>
      <c r="CM1678" s="17"/>
      <c r="CN1678" s="17"/>
      <c r="CO1678" s="17"/>
      <c r="CP1678" s="17"/>
      <c r="CQ1678" s="17"/>
      <c r="CR1678" s="17"/>
      <c r="CS1678" s="17"/>
      <c r="CT1678" s="17"/>
      <c r="CU1678" s="17"/>
      <c r="CV1678" s="17"/>
      <c r="CW1678" s="17"/>
      <c r="CX1678" s="17"/>
      <c r="CY1678" s="17"/>
      <c r="CZ1678" s="17"/>
      <c r="DA1678" s="17"/>
      <c r="DB1678" s="17"/>
      <c r="DC1678" s="17"/>
      <c r="DD1678" s="17"/>
      <c r="DE1678" s="17"/>
      <c r="DF1678" s="17"/>
      <c r="DG1678" s="17"/>
      <c r="DH1678" s="17"/>
      <c r="DI1678" s="17"/>
      <c r="DJ1678" s="17"/>
      <c r="DK1678" s="17"/>
      <c r="DL1678" s="17"/>
    </row>
    <row r="1679" spans="1:116" s="49" customFormat="1" ht="30">
      <c r="A1679" s="43" t="s">
        <v>4770</v>
      </c>
      <c r="B1679" s="23">
        <v>1674</v>
      </c>
      <c r="C1679" s="44">
        <v>7008</v>
      </c>
      <c r="D1679" s="44"/>
      <c r="E1679" s="45" t="s">
        <v>7202</v>
      </c>
      <c r="F1679" s="45" t="s">
        <v>7203</v>
      </c>
      <c r="G1679" s="35" t="s">
        <v>7204</v>
      </c>
      <c r="H1679" s="48" t="s">
        <v>7205</v>
      </c>
      <c r="I1679" s="45" t="s">
        <v>1531</v>
      </c>
      <c r="J1679" s="45" t="s">
        <v>5658</v>
      </c>
      <c r="K1679" s="46"/>
      <c r="L1679" s="45"/>
      <c r="M1679" s="47">
        <v>10</v>
      </c>
      <c r="N1679" s="45" t="s">
        <v>47</v>
      </c>
      <c r="O1679" s="45" t="s">
        <v>7206</v>
      </c>
      <c r="P1679" s="45" t="s">
        <v>7207</v>
      </c>
      <c r="Q1679" s="45" t="s">
        <v>7208</v>
      </c>
      <c r="R1679" s="29">
        <v>5.51</v>
      </c>
      <c r="S1679" s="30"/>
      <c r="T1679" s="31"/>
      <c r="U1679" s="9">
        <v>1.5</v>
      </c>
      <c r="V1679" s="29"/>
      <c r="W1679" s="30"/>
      <c r="X1679" s="30"/>
      <c r="Y1679" s="30"/>
      <c r="Z1679" s="30"/>
      <c r="AA1679" s="30"/>
      <c r="AB1679" s="30"/>
      <c r="AC1679" s="30"/>
      <c r="AD1679" s="30"/>
      <c r="AE1679" s="32"/>
      <c r="AF1679" s="17"/>
      <c r="AG1679" s="17"/>
      <c r="AH1679" s="17"/>
      <c r="AI1679" s="17"/>
      <c r="AJ1679" s="17"/>
      <c r="AK1679" s="17"/>
      <c r="AL1679" s="17"/>
      <c r="AM1679" s="17"/>
      <c r="AN1679" s="33">
        <v>5.51</v>
      </c>
      <c r="AO1679" s="17" t="s">
        <v>51</v>
      </c>
      <c r="AP1679" s="32" t="s">
        <v>52</v>
      </c>
      <c r="AQ1679" s="17" t="e">
        <f>AVERAGE(SMALL(AE1679:AI1679,1),SMALL(AE1679:AI1679,2))</f>
        <v>#NUM!</v>
      </c>
      <c r="AR1679" s="17" t="e">
        <f>IF(R1679 &lt;=( AVERAGE(SMALL(AE1679:AI1679,1),SMALL(AE1679:AI1679,2))), R1679, "")</f>
        <v>#NUM!</v>
      </c>
      <c r="AS1679" s="17" t="e">
        <f>AVERAGE(SMALL(AJ1679:AM1679,1),SMALL(AJ1679:AM1679,2))</f>
        <v>#NUM!</v>
      </c>
      <c r="AT1679" s="17">
        <f>T1679*1.075</f>
        <v>0</v>
      </c>
      <c r="AU1679" s="17">
        <f>U1679*1.075</f>
        <v>1.6124999999999998</v>
      </c>
      <c r="AV1679" s="30">
        <f>MIN(AN1679,AT1679,AU1679)</f>
        <v>0</v>
      </c>
      <c r="AW1679" s="17" t="s">
        <v>75</v>
      </c>
      <c r="AX1679" s="17" t="s">
        <v>76</v>
      </c>
      <c r="AY1679" s="33">
        <v>1.61</v>
      </c>
      <c r="AZ1679" s="34">
        <f>IF(AND(AY1679&gt;0,AY1679&lt;=10),AY1679*0.25,IF(AND(AY1679&gt;10,AY1679&lt;=50),AY1679*0.17,IF(AND(AY1679&gt;10,AY1679&lt;=100),AY1679*0.12,IF(AY1679&gt;100,AY1679*0.1))))</f>
        <v>0.40250000000000002</v>
      </c>
      <c r="BA1679" s="35">
        <f>AZ1679+AY1679</f>
        <v>2.0125000000000002</v>
      </c>
      <c r="BB1679" s="33">
        <f>BA1679+BA1679*0.08</f>
        <v>2.1735000000000002</v>
      </c>
      <c r="BC1679" s="17"/>
      <c r="BD1679" s="17"/>
      <c r="BE1679" s="17"/>
      <c r="BF1679" s="17"/>
      <c r="BG1679" s="17"/>
      <c r="BH1679" s="17"/>
      <c r="BI1679" s="17"/>
      <c r="BJ1679" s="17"/>
      <c r="BK1679" s="17"/>
      <c r="BL1679" s="17"/>
      <c r="BM1679" s="17"/>
      <c r="BN1679" s="17"/>
      <c r="BO1679" s="17"/>
      <c r="BP1679" s="17"/>
      <c r="BQ1679" s="17"/>
      <c r="BR1679" s="17"/>
      <c r="BS1679" s="17"/>
      <c r="BT1679" s="17"/>
      <c r="BU1679" s="17"/>
      <c r="BV1679" s="17"/>
      <c r="BW1679" s="17"/>
      <c r="BX1679" s="17"/>
      <c r="BY1679" s="17"/>
      <c r="BZ1679" s="17"/>
      <c r="CA1679" s="17"/>
      <c r="CB1679" s="17"/>
      <c r="CC1679" s="17"/>
      <c r="CD1679" s="17"/>
      <c r="CE1679" s="17"/>
      <c r="CF1679" s="17"/>
      <c r="CG1679" s="17"/>
      <c r="CH1679" s="17"/>
      <c r="CI1679" s="17"/>
      <c r="CJ1679" s="17"/>
      <c r="CK1679" s="17"/>
      <c r="CL1679" s="17"/>
      <c r="CM1679" s="17"/>
      <c r="CN1679" s="17"/>
      <c r="CO1679" s="17"/>
      <c r="CP1679" s="17"/>
      <c r="CQ1679" s="17"/>
      <c r="CR1679" s="17"/>
      <c r="CS1679" s="17"/>
      <c r="CT1679" s="17"/>
      <c r="CU1679" s="17"/>
      <c r="CV1679" s="17"/>
      <c r="CW1679" s="17"/>
      <c r="CX1679" s="17"/>
      <c r="CY1679" s="17"/>
      <c r="CZ1679" s="17"/>
      <c r="DA1679" s="17"/>
      <c r="DB1679" s="17"/>
      <c r="DC1679" s="17"/>
      <c r="DD1679" s="17"/>
      <c r="DE1679" s="17"/>
      <c r="DF1679" s="17"/>
      <c r="DG1679" s="17"/>
      <c r="DH1679" s="17"/>
      <c r="DI1679" s="17"/>
      <c r="DJ1679" s="17"/>
      <c r="DK1679" s="17"/>
      <c r="DL1679" s="17"/>
    </row>
    <row r="1680" spans="1:116" s="49" customFormat="1" ht="30">
      <c r="A1680" s="43" t="s">
        <v>4770</v>
      </c>
      <c r="B1680" s="23">
        <v>1677</v>
      </c>
      <c r="C1680" s="44">
        <v>4039</v>
      </c>
      <c r="D1680" s="44"/>
      <c r="E1680" s="45" t="s">
        <v>7212</v>
      </c>
      <c r="F1680" s="45" t="s">
        <v>7213</v>
      </c>
      <c r="G1680" s="35" t="s">
        <v>7214</v>
      </c>
      <c r="H1680" s="48" t="s">
        <v>7215</v>
      </c>
      <c r="I1680" s="45" t="s">
        <v>387</v>
      </c>
      <c r="J1680" s="45" t="s">
        <v>7216</v>
      </c>
      <c r="K1680" s="46"/>
      <c r="L1680" s="45"/>
      <c r="M1680" s="47">
        <v>20</v>
      </c>
      <c r="N1680" s="45" t="s">
        <v>47</v>
      </c>
      <c r="O1680" s="45" t="s">
        <v>7206</v>
      </c>
      <c r="P1680" s="45" t="s">
        <v>7207</v>
      </c>
      <c r="Q1680" s="45" t="s">
        <v>7217</v>
      </c>
      <c r="R1680" s="29">
        <v>3.84</v>
      </c>
      <c r="S1680" s="30"/>
      <c r="T1680" s="31"/>
      <c r="U1680" s="9">
        <v>2</v>
      </c>
      <c r="V1680" s="29"/>
      <c r="W1680" s="30"/>
      <c r="X1680" s="30"/>
      <c r="Y1680" s="30"/>
      <c r="Z1680" s="30"/>
      <c r="AA1680" s="30"/>
      <c r="AB1680" s="30"/>
      <c r="AC1680" s="30"/>
      <c r="AD1680" s="30"/>
      <c r="AE1680" s="32"/>
      <c r="AF1680" s="17"/>
      <c r="AG1680" s="17"/>
      <c r="AH1680" s="17"/>
      <c r="AI1680" s="17"/>
      <c r="AJ1680" s="17"/>
      <c r="AK1680" s="17"/>
      <c r="AL1680" s="17"/>
      <c r="AM1680" s="17"/>
      <c r="AN1680" s="33">
        <v>3.84</v>
      </c>
      <c r="AO1680" s="17" t="s">
        <v>51</v>
      </c>
      <c r="AP1680" s="32" t="s">
        <v>52</v>
      </c>
      <c r="AQ1680" s="17" t="e">
        <f>AVERAGE(SMALL(AE1680:AI1680,1),SMALL(AE1680:AI1680,2))</f>
        <v>#NUM!</v>
      </c>
      <c r="AR1680" s="17" t="e">
        <f>IF(R1680 &lt;=( AVERAGE(SMALL(AE1680:AI1680,1),SMALL(AE1680:AI1680,2))), R1680, "")</f>
        <v>#NUM!</v>
      </c>
      <c r="AS1680" s="17" t="e">
        <f>AVERAGE(SMALL(AJ1680:AM1680,1),SMALL(AJ1680:AM1680,2))</f>
        <v>#NUM!</v>
      </c>
      <c r="AT1680" s="17">
        <f>T1680*1.075</f>
        <v>0</v>
      </c>
      <c r="AU1680" s="17">
        <f>U1680*1.075</f>
        <v>2.15</v>
      </c>
      <c r="AV1680" s="30">
        <f>MIN(AN1680,AT1680,AU1680)</f>
        <v>0</v>
      </c>
      <c r="AW1680" s="17" t="s">
        <v>75</v>
      </c>
      <c r="AX1680" s="17" t="s">
        <v>76</v>
      </c>
      <c r="AY1680" s="33">
        <v>2.15</v>
      </c>
      <c r="AZ1680" s="34">
        <f>IF(AND(AY1680&gt;0,AY1680&lt;=10),AY1680*0.25,IF(AND(AY1680&gt;10,AY1680&lt;=50),AY1680*0.17,IF(AND(AY1680&gt;10,AY1680&lt;=100),AY1680*0.12,IF(AY1680&gt;100,AY1680*0.1))))</f>
        <v>0.53749999999999998</v>
      </c>
      <c r="BA1680" s="35">
        <f>AZ1680+AY1680</f>
        <v>2.6875</v>
      </c>
      <c r="BB1680" s="33">
        <f>BA1680+BA1680*0.08</f>
        <v>2.9024999999999999</v>
      </c>
      <c r="BC1680" s="17"/>
      <c r="BD1680" s="17"/>
      <c r="BE1680" s="17"/>
      <c r="BF1680" s="17"/>
      <c r="BG1680" s="17"/>
      <c r="BH1680" s="17"/>
      <c r="BI1680" s="17"/>
      <c r="BJ1680" s="17"/>
      <c r="BK1680" s="17"/>
      <c r="BL1680" s="17"/>
      <c r="BM1680" s="17"/>
      <c r="BN1680" s="17"/>
      <c r="BO1680" s="17"/>
      <c r="BP1680" s="17"/>
      <c r="BQ1680" s="17"/>
      <c r="BR1680" s="17"/>
      <c r="BS1680" s="17"/>
      <c r="BT1680" s="17"/>
      <c r="BU1680" s="17"/>
      <c r="BV1680" s="17"/>
      <c r="BW1680" s="17"/>
      <c r="BX1680" s="17"/>
      <c r="BY1680" s="17"/>
      <c r="BZ1680" s="17"/>
      <c r="CA1680" s="17"/>
      <c r="CB1680" s="17"/>
      <c r="CC1680" s="17"/>
      <c r="CD1680" s="17"/>
      <c r="CE1680" s="17"/>
      <c r="CF1680" s="17"/>
      <c r="CG1680" s="17"/>
      <c r="CH1680" s="17"/>
      <c r="CI1680" s="17"/>
      <c r="CJ1680" s="17"/>
      <c r="CK1680" s="17"/>
      <c r="CL1680" s="17"/>
      <c r="CM1680" s="17"/>
      <c r="CN1680" s="17"/>
      <c r="CO1680" s="17"/>
      <c r="CP1680" s="17"/>
      <c r="CQ1680" s="17"/>
      <c r="CR1680" s="17"/>
      <c r="CS1680" s="17"/>
      <c r="CT1680" s="17"/>
      <c r="CU1680" s="17"/>
      <c r="CV1680" s="17"/>
      <c r="CW1680" s="17"/>
      <c r="CX1680" s="17"/>
      <c r="CY1680" s="17"/>
      <c r="CZ1680" s="17"/>
      <c r="DA1680" s="17"/>
      <c r="DB1680" s="17"/>
      <c r="DC1680" s="17"/>
      <c r="DD1680" s="17"/>
      <c r="DE1680" s="17"/>
      <c r="DF1680" s="17"/>
      <c r="DG1680" s="17"/>
      <c r="DH1680" s="17"/>
      <c r="DI1680" s="17"/>
      <c r="DJ1680" s="17"/>
      <c r="DK1680" s="17"/>
      <c r="DL1680" s="17"/>
    </row>
    <row r="1681" spans="1:116" s="17" customFormat="1" ht="30">
      <c r="A1681" s="43" t="s">
        <v>494</v>
      </c>
      <c r="B1681" s="23">
        <v>1693</v>
      </c>
      <c r="C1681" s="44">
        <v>12105</v>
      </c>
      <c r="D1681" s="44"/>
      <c r="E1681" s="45" t="s">
        <v>7283</v>
      </c>
      <c r="F1681" s="45" t="s">
        <v>7284</v>
      </c>
      <c r="G1681" s="35" t="s">
        <v>7285</v>
      </c>
      <c r="H1681" s="48" t="s">
        <v>3238</v>
      </c>
      <c r="I1681" s="45" t="s">
        <v>69</v>
      </c>
      <c r="J1681" s="45" t="s">
        <v>7286</v>
      </c>
      <c r="K1681" s="46">
        <v>30</v>
      </c>
      <c r="L1681" s="45" t="s">
        <v>71</v>
      </c>
      <c r="M1681" s="47">
        <v>1</v>
      </c>
      <c r="N1681" s="45" t="s">
        <v>47</v>
      </c>
      <c r="O1681" s="45" t="s">
        <v>7226</v>
      </c>
      <c r="P1681" s="45" t="s">
        <v>7227</v>
      </c>
      <c r="Q1681" s="45" t="s">
        <v>7287</v>
      </c>
      <c r="R1681" s="29">
        <v>2.83</v>
      </c>
      <c r="S1681" s="30"/>
      <c r="T1681" s="31"/>
      <c r="U1681" s="9">
        <v>1.65</v>
      </c>
      <c r="V1681" s="29"/>
      <c r="W1681" s="30"/>
      <c r="X1681" s="30"/>
      <c r="Y1681" s="30"/>
      <c r="Z1681" s="30"/>
      <c r="AA1681" s="30"/>
      <c r="AB1681" s="30"/>
      <c r="AC1681" s="30"/>
      <c r="AD1681" s="30"/>
      <c r="AE1681" s="32"/>
      <c r="AN1681" s="33">
        <v>2.83</v>
      </c>
      <c r="AO1681" s="17" t="s">
        <v>51</v>
      </c>
      <c r="AP1681" s="32" t="s">
        <v>52</v>
      </c>
      <c r="AQ1681" s="17" t="e">
        <f>AVERAGE(SMALL(AE1681:AI1681,1),SMALL(AE1681:AI1681,2))</f>
        <v>#NUM!</v>
      </c>
      <c r="AR1681" s="17" t="e">
        <f>IF(R1681 &lt;=( AVERAGE(SMALL(AE1681:AI1681,1),SMALL(AE1681:AI1681,2))), R1681, "")</f>
        <v>#NUM!</v>
      </c>
      <c r="AS1681" s="17" t="e">
        <f>AVERAGE(SMALL(AJ1681:AM1681,1),SMALL(AJ1681:AM1681,2))</f>
        <v>#NUM!</v>
      </c>
      <c r="AT1681" s="17">
        <f>T1681*1.075</f>
        <v>0</v>
      </c>
      <c r="AU1681" s="17">
        <f>U1681*1.075</f>
        <v>1.7737499999999999</v>
      </c>
      <c r="AV1681" s="30">
        <f>MIN(AN1681,AT1681,AU1681)</f>
        <v>0</v>
      </c>
      <c r="AW1681" s="17" t="s">
        <v>75</v>
      </c>
      <c r="AX1681" s="17" t="s">
        <v>76</v>
      </c>
      <c r="AY1681" s="33">
        <v>1.7729999999999999</v>
      </c>
      <c r="AZ1681" s="34">
        <f>IF(AND(AY1681&gt;0,AY1681&lt;=10),AY1681*0.25,IF(AND(AY1681&gt;10,AY1681&lt;=50),AY1681*0.17,IF(AND(AY1681&gt;10,AY1681&lt;=100),AY1681*0.12,IF(AY1681&gt;100,AY1681*0.1))))</f>
        <v>0.44324999999999998</v>
      </c>
      <c r="BA1681" s="35">
        <f>AZ1681+AY1681</f>
        <v>2.2162500000000001</v>
      </c>
      <c r="BB1681" s="33">
        <f>BA1681+BA1681*0.08</f>
        <v>2.3935500000000003</v>
      </c>
      <c r="BP1681" s="49"/>
      <c r="BQ1681" s="49"/>
      <c r="BR1681" s="49"/>
      <c r="BS1681" s="49"/>
      <c r="BT1681" s="49"/>
      <c r="BU1681" s="49"/>
      <c r="BV1681" s="49"/>
      <c r="BW1681" s="49"/>
      <c r="BX1681" s="49"/>
      <c r="BY1681" s="49"/>
      <c r="BZ1681" s="49"/>
      <c r="CA1681" s="49"/>
      <c r="CB1681" s="49"/>
      <c r="CC1681" s="49"/>
      <c r="CD1681" s="49"/>
      <c r="CE1681" s="49"/>
      <c r="CF1681" s="49"/>
      <c r="CG1681" s="49"/>
      <c r="CH1681" s="49"/>
      <c r="CI1681" s="49"/>
      <c r="CJ1681" s="49"/>
      <c r="CK1681" s="49"/>
      <c r="CL1681" s="49"/>
      <c r="CM1681" s="49"/>
      <c r="CN1681" s="49"/>
      <c r="CO1681" s="49"/>
      <c r="CP1681" s="49"/>
      <c r="CQ1681" s="49"/>
      <c r="CR1681" s="49"/>
      <c r="CS1681" s="49"/>
      <c r="CT1681" s="49"/>
      <c r="CU1681" s="49"/>
      <c r="CV1681" s="49"/>
      <c r="CW1681" s="49"/>
      <c r="CX1681" s="49"/>
      <c r="CY1681" s="49"/>
      <c r="CZ1681" s="49"/>
      <c r="DA1681" s="49"/>
      <c r="DB1681" s="49"/>
      <c r="DC1681" s="49"/>
      <c r="DD1681" s="49"/>
      <c r="DE1681" s="49"/>
      <c r="DF1681" s="49"/>
      <c r="DG1681" s="49"/>
      <c r="DH1681" s="49"/>
      <c r="DI1681" s="49"/>
      <c r="DJ1681" s="49"/>
      <c r="DK1681" s="49"/>
      <c r="DL1681" s="49"/>
    </row>
    <row r="1682" spans="1:116" s="17" customFormat="1" ht="30">
      <c r="A1682" s="43" t="s">
        <v>494</v>
      </c>
      <c r="B1682" s="23">
        <v>1694</v>
      </c>
      <c r="C1682" s="44">
        <v>12165</v>
      </c>
      <c r="D1682" s="44"/>
      <c r="E1682" s="45" t="s">
        <v>7288</v>
      </c>
      <c r="F1682" s="45" t="s">
        <v>7289</v>
      </c>
      <c r="G1682" s="35" t="s">
        <v>7290</v>
      </c>
      <c r="H1682" s="48" t="s">
        <v>7291</v>
      </c>
      <c r="I1682" s="45" t="s">
        <v>69</v>
      </c>
      <c r="J1682" s="45" t="s">
        <v>7286</v>
      </c>
      <c r="K1682" s="46">
        <v>30</v>
      </c>
      <c r="L1682" s="45" t="s">
        <v>71</v>
      </c>
      <c r="M1682" s="47">
        <v>1</v>
      </c>
      <c r="N1682" s="45" t="s">
        <v>47</v>
      </c>
      <c r="O1682" s="45" t="s">
        <v>7226</v>
      </c>
      <c r="P1682" s="45" t="s">
        <v>7227</v>
      </c>
      <c r="Q1682" s="45" t="s">
        <v>7292</v>
      </c>
      <c r="R1682" s="29">
        <v>3.32</v>
      </c>
      <c r="S1682" s="30"/>
      <c r="T1682" s="31"/>
      <c r="U1682" s="9">
        <v>1.76</v>
      </c>
      <c r="V1682" s="29"/>
      <c r="W1682" s="30"/>
      <c r="X1682" s="30"/>
      <c r="Y1682" s="30"/>
      <c r="Z1682" s="30"/>
      <c r="AA1682" s="30"/>
      <c r="AB1682" s="30"/>
      <c r="AC1682" s="30"/>
      <c r="AD1682" s="30"/>
      <c r="AE1682" s="32"/>
      <c r="AN1682" s="33">
        <v>3.32</v>
      </c>
      <c r="AO1682" s="17" t="s">
        <v>51</v>
      </c>
      <c r="AP1682" s="32" t="s">
        <v>52</v>
      </c>
      <c r="AQ1682" s="17" t="e">
        <f>AVERAGE(SMALL(AE1682:AI1682,1),SMALL(AE1682:AI1682,2))</f>
        <v>#NUM!</v>
      </c>
      <c r="AR1682" s="17" t="e">
        <f>IF(R1682 &lt;=( AVERAGE(SMALL(AE1682:AI1682,1),SMALL(AE1682:AI1682,2))), R1682, "")</f>
        <v>#NUM!</v>
      </c>
      <c r="AS1682" s="17" t="e">
        <f>AVERAGE(SMALL(AJ1682:AM1682,1),SMALL(AJ1682:AM1682,2))</f>
        <v>#NUM!</v>
      </c>
      <c r="AT1682" s="17">
        <f>T1682*1.075</f>
        <v>0</v>
      </c>
      <c r="AU1682" s="17">
        <f>U1682*1.075</f>
        <v>1.8919999999999999</v>
      </c>
      <c r="AV1682" s="30">
        <f>MIN(AN1682,AT1682,AU1682)</f>
        <v>0</v>
      </c>
      <c r="AW1682" s="17" t="s">
        <v>75</v>
      </c>
      <c r="AX1682" s="17" t="s">
        <v>76</v>
      </c>
      <c r="AY1682" s="33">
        <v>1.8919999999999999</v>
      </c>
      <c r="AZ1682" s="34">
        <f>IF(AND(AY1682&gt;0,AY1682&lt;=10),AY1682*0.25,IF(AND(AY1682&gt;10,AY1682&lt;=50),AY1682*0.17,IF(AND(AY1682&gt;10,AY1682&lt;=100),AY1682*0.12,IF(AY1682&gt;100,AY1682*0.1))))</f>
        <v>0.47299999999999998</v>
      </c>
      <c r="BA1682" s="35">
        <f>AZ1682+AY1682</f>
        <v>2.3649999999999998</v>
      </c>
      <c r="BB1682" s="33">
        <f>BA1682+BA1682*0.08</f>
        <v>2.5541999999999998</v>
      </c>
      <c r="BP1682" s="49"/>
      <c r="BQ1682" s="49"/>
      <c r="BR1682" s="49"/>
      <c r="BS1682" s="49"/>
      <c r="BT1682" s="49"/>
      <c r="BU1682" s="49"/>
      <c r="BV1682" s="49"/>
      <c r="BW1682" s="49"/>
      <c r="BX1682" s="49"/>
      <c r="BY1682" s="49"/>
      <c r="BZ1682" s="49"/>
      <c r="CA1682" s="49"/>
      <c r="CB1682" s="49"/>
      <c r="CC1682" s="49"/>
      <c r="CD1682" s="49"/>
      <c r="CE1682" s="49"/>
      <c r="CF1682" s="49"/>
      <c r="CG1682" s="49"/>
      <c r="CH1682" s="49"/>
      <c r="CI1682" s="49"/>
      <c r="CJ1682" s="49"/>
      <c r="CK1682" s="49"/>
      <c r="CL1682" s="49"/>
      <c r="CM1682" s="49"/>
      <c r="CN1682" s="49"/>
      <c r="CO1682" s="49"/>
      <c r="CP1682" s="49"/>
      <c r="CQ1682" s="49"/>
      <c r="CR1682" s="49"/>
      <c r="CS1682" s="49"/>
      <c r="CT1682" s="49"/>
      <c r="CU1682" s="49"/>
      <c r="CV1682" s="49"/>
      <c r="CW1682" s="49"/>
      <c r="CX1682" s="49"/>
      <c r="CY1682" s="49"/>
      <c r="CZ1682" s="49"/>
      <c r="DA1682" s="49"/>
      <c r="DB1682" s="49"/>
      <c r="DC1682" s="49"/>
      <c r="DD1682" s="49"/>
      <c r="DE1682" s="49"/>
      <c r="DF1682" s="49"/>
      <c r="DG1682" s="49"/>
      <c r="DH1682" s="49"/>
      <c r="DI1682" s="49"/>
      <c r="DJ1682" s="49"/>
      <c r="DK1682" s="49"/>
      <c r="DL1682" s="49"/>
    </row>
    <row r="1683" spans="1:116" s="17" customFormat="1" ht="45">
      <c r="A1683" s="43" t="s">
        <v>494</v>
      </c>
      <c r="B1683" s="23">
        <v>1679</v>
      </c>
      <c r="C1683" s="44">
        <v>14729</v>
      </c>
      <c r="D1683" s="44"/>
      <c r="E1683" s="45" t="s">
        <v>7224</v>
      </c>
      <c r="F1683" s="45" t="s">
        <v>78</v>
      </c>
      <c r="G1683" s="35" t="s">
        <v>79</v>
      </c>
      <c r="H1683" s="48" t="s">
        <v>600</v>
      </c>
      <c r="I1683" s="45" t="s">
        <v>454</v>
      </c>
      <c r="J1683" s="45" t="s">
        <v>7225</v>
      </c>
      <c r="K1683" s="46"/>
      <c r="L1683" s="45"/>
      <c r="M1683" s="47">
        <v>60</v>
      </c>
      <c r="N1683" s="45" t="s">
        <v>47</v>
      </c>
      <c r="O1683" s="45" t="s">
        <v>7226</v>
      </c>
      <c r="P1683" s="45" t="s">
        <v>7227</v>
      </c>
      <c r="Q1683" s="45" t="s">
        <v>7228</v>
      </c>
      <c r="R1683" s="29">
        <v>3.35</v>
      </c>
      <c r="S1683" s="30"/>
      <c r="T1683" s="31"/>
      <c r="U1683" s="9">
        <v>2.25</v>
      </c>
      <c r="V1683" s="29">
        <v>3.12</v>
      </c>
      <c r="W1683" s="30"/>
      <c r="X1683" s="30"/>
      <c r="Y1683" s="30"/>
      <c r="Z1683" s="30"/>
      <c r="AA1683" s="30"/>
      <c r="AB1683" s="30"/>
      <c r="AC1683" s="30"/>
      <c r="AD1683" s="30"/>
      <c r="AE1683" s="32">
        <v>3.12</v>
      </c>
      <c r="AN1683" s="33">
        <v>3.35</v>
      </c>
      <c r="AO1683" s="17" t="s">
        <v>51</v>
      </c>
      <c r="AP1683" s="32" t="s">
        <v>52</v>
      </c>
      <c r="AQ1683" s="17" t="e">
        <f>AVERAGE(SMALL(AE1683:AI1683,1),SMALL(AE1683:AI1683,2))</f>
        <v>#NUM!</v>
      </c>
      <c r="AR1683" s="17" t="e">
        <f>IF(R1683 &lt;=( AVERAGE(SMALL(AE1683:AI1683,1),SMALL(AE1683:AI1683,2))), R1683, "")</f>
        <v>#NUM!</v>
      </c>
      <c r="AS1683" s="17" t="e">
        <f>AVERAGE(SMALL(AJ1683:AM1683,1),SMALL(AJ1683:AM1683,2))</f>
        <v>#NUM!</v>
      </c>
      <c r="AT1683" s="17">
        <f>T1683*1.075</f>
        <v>0</v>
      </c>
      <c r="AU1683" s="17">
        <f>U1683*1.075</f>
        <v>2.4187499999999997</v>
      </c>
      <c r="AV1683" s="30">
        <f>MIN(AN1683,AT1683,AU1683)</f>
        <v>0</v>
      </c>
      <c r="AW1683" s="17" t="s">
        <v>75</v>
      </c>
      <c r="AX1683" s="17" t="s">
        <v>76</v>
      </c>
      <c r="AY1683" s="33">
        <v>2.4180000000000001</v>
      </c>
      <c r="AZ1683" s="34">
        <f>IF(AND(AY1683&gt;0,AY1683&lt;=10),AY1683*0.25,IF(AND(AY1683&gt;10,AY1683&lt;=50),AY1683*0.17,IF(AND(AY1683&gt;10,AY1683&lt;=100),AY1683*0.12,IF(AY1683&gt;100,AY1683*0.1))))</f>
        <v>0.60450000000000004</v>
      </c>
      <c r="BA1683" s="35">
        <f>AZ1683+AY1683</f>
        <v>3.0225</v>
      </c>
      <c r="BB1683" s="33">
        <f>BA1683+BA1683*0.08</f>
        <v>3.2643</v>
      </c>
    </row>
    <row r="1684" spans="1:116" s="49" customFormat="1" ht="30">
      <c r="A1684" s="43" t="s">
        <v>494</v>
      </c>
      <c r="B1684" s="23">
        <v>1692</v>
      </c>
      <c r="C1684" s="44">
        <v>5381</v>
      </c>
      <c r="D1684" s="44"/>
      <c r="E1684" s="45" t="s">
        <v>7279</v>
      </c>
      <c r="F1684" s="45" t="s">
        <v>7280</v>
      </c>
      <c r="G1684" s="35" t="s">
        <v>820</v>
      </c>
      <c r="H1684" s="48" t="s">
        <v>207</v>
      </c>
      <c r="I1684" s="45" t="s">
        <v>45</v>
      </c>
      <c r="J1684" s="45" t="s">
        <v>7281</v>
      </c>
      <c r="K1684" s="46"/>
      <c r="L1684" s="45"/>
      <c r="M1684" s="47">
        <v>16</v>
      </c>
      <c r="N1684" s="45" t="s">
        <v>47</v>
      </c>
      <c r="O1684" s="45" t="s">
        <v>7226</v>
      </c>
      <c r="P1684" s="45" t="s">
        <v>7227</v>
      </c>
      <c r="Q1684" s="45" t="s">
        <v>7282</v>
      </c>
      <c r="R1684" s="29">
        <v>4.99</v>
      </c>
      <c r="S1684" s="30"/>
      <c r="T1684" s="31"/>
      <c r="U1684" s="9">
        <v>2.25</v>
      </c>
      <c r="V1684" s="29">
        <v>7.84</v>
      </c>
      <c r="W1684" s="30"/>
      <c r="X1684" s="30"/>
      <c r="Y1684" s="30"/>
      <c r="Z1684" s="30"/>
      <c r="AA1684" s="30"/>
      <c r="AB1684" s="30"/>
      <c r="AC1684" s="30"/>
      <c r="AD1684" s="30"/>
      <c r="AE1684" s="32">
        <v>7.84</v>
      </c>
      <c r="AF1684" s="17"/>
      <c r="AG1684" s="17"/>
      <c r="AH1684" s="17"/>
      <c r="AI1684" s="17"/>
      <c r="AJ1684" s="17"/>
      <c r="AK1684" s="17"/>
      <c r="AL1684" s="17"/>
      <c r="AM1684" s="17"/>
      <c r="AN1684" s="33">
        <v>4.99</v>
      </c>
      <c r="AO1684" s="17" t="s">
        <v>51</v>
      </c>
      <c r="AP1684" s="32" t="s">
        <v>52</v>
      </c>
      <c r="AQ1684" s="17" t="e">
        <f>AVERAGE(SMALL(AE1684:AI1684,1),SMALL(AE1684:AI1684,2))</f>
        <v>#NUM!</v>
      </c>
      <c r="AR1684" s="17" t="e">
        <f>IF(R1684 &lt;=( AVERAGE(SMALL(AE1684:AI1684,1),SMALL(AE1684:AI1684,2))), R1684, "")</f>
        <v>#NUM!</v>
      </c>
      <c r="AS1684" s="17" t="e">
        <f>AVERAGE(SMALL(AJ1684:AM1684,1),SMALL(AJ1684:AM1684,2))</f>
        <v>#NUM!</v>
      </c>
      <c r="AT1684" s="17">
        <f>T1684*1.075</f>
        <v>0</v>
      </c>
      <c r="AU1684" s="17">
        <f>U1684*1.075</f>
        <v>2.4187499999999997</v>
      </c>
      <c r="AV1684" s="30">
        <f>MIN(AN1684,AT1684,AU1684)</f>
        <v>0</v>
      </c>
      <c r="AW1684" s="17" t="s">
        <v>75</v>
      </c>
      <c r="AX1684" s="17" t="s">
        <v>76</v>
      </c>
      <c r="AY1684" s="33">
        <v>2.4180000000000001</v>
      </c>
      <c r="AZ1684" s="34">
        <f>IF(AND(AY1684&gt;0,AY1684&lt;=10),AY1684*0.25,IF(AND(AY1684&gt;10,AY1684&lt;=50),AY1684*0.17,IF(AND(AY1684&gt;10,AY1684&lt;=100),AY1684*0.12,IF(AY1684&gt;100,AY1684*0.1))))</f>
        <v>0.60450000000000004</v>
      </c>
      <c r="BA1684" s="35">
        <f>AZ1684+AY1684</f>
        <v>3.0225</v>
      </c>
      <c r="BB1684" s="33">
        <f>BA1684+BA1684*0.08</f>
        <v>3.2643</v>
      </c>
      <c r="BC1684" s="17"/>
      <c r="BD1684" s="17"/>
      <c r="BE1684" s="17"/>
      <c r="BF1684" s="17"/>
      <c r="BG1684" s="17"/>
      <c r="BH1684" s="17"/>
      <c r="BI1684" s="17"/>
      <c r="BJ1684" s="17"/>
      <c r="BK1684" s="17"/>
      <c r="BL1684" s="17"/>
      <c r="BM1684" s="17"/>
      <c r="BN1684" s="17"/>
      <c r="BO1684" s="17"/>
      <c r="BP1684" s="17"/>
      <c r="BQ1684" s="17"/>
      <c r="BR1684" s="17"/>
      <c r="BS1684" s="17"/>
      <c r="BT1684" s="17"/>
      <c r="BU1684" s="17"/>
      <c r="BV1684" s="17"/>
      <c r="BW1684" s="17"/>
      <c r="BX1684" s="17"/>
      <c r="BY1684" s="17"/>
      <c r="BZ1684" s="17"/>
      <c r="CA1684" s="17"/>
      <c r="CB1684" s="17"/>
      <c r="CC1684" s="17"/>
      <c r="CD1684" s="17"/>
      <c r="CE1684" s="17"/>
      <c r="CF1684" s="17"/>
      <c r="CG1684" s="17"/>
      <c r="CH1684" s="17"/>
      <c r="CI1684" s="17"/>
      <c r="CJ1684" s="17"/>
      <c r="CK1684" s="17"/>
      <c r="CL1684" s="17"/>
      <c r="CM1684" s="17"/>
      <c r="CN1684" s="17"/>
      <c r="CO1684" s="17"/>
      <c r="CP1684" s="17"/>
      <c r="CQ1684" s="17"/>
      <c r="CR1684" s="17"/>
      <c r="CS1684" s="17"/>
      <c r="CT1684" s="17"/>
      <c r="CU1684" s="17"/>
      <c r="CV1684" s="17"/>
      <c r="CW1684" s="17"/>
      <c r="CX1684" s="17"/>
      <c r="CY1684" s="17"/>
      <c r="CZ1684" s="17"/>
      <c r="DA1684" s="17"/>
      <c r="DB1684" s="17"/>
      <c r="DC1684" s="17"/>
      <c r="DD1684" s="17"/>
      <c r="DE1684" s="17"/>
      <c r="DF1684" s="17"/>
      <c r="DG1684" s="17"/>
      <c r="DH1684" s="17"/>
      <c r="DI1684" s="17"/>
      <c r="DJ1684" s="17"/>
      <c r="DK1684" s="17"/>
      <c r="DL1684" s="17"/>
    </row>
    <row r="1685" spans="1:116" s="49" customFormat="1" ht="30">
      <c r="A1685" s="43" t="s">
        <v>494</v>
      </c>
      <c r="B1685" s="23">
        <v>1685</v>
      </c>
      <c r="C1685" s="44">
        <v>12055</v>
      </c>
      <c r="D1685" s="44"/>
      <c r="E1685" s="45" t="s">
        <v>7253</v>
      </c>
      <c r="F1685" s="45" t="s">
        <v>7254</v>
      </c>
      <c r="G1685" s="35" t="s">
        <v>7255</v>
      </c>
      <c r="H1685" s="48" t="s">
        <v>1963</v>
      </c>
      <c r="I1685" s="45" t="s">
        <v>81</v>
      </c>
      <c r="J1685" s="45" t="s">
        <v>4215</v>
      </c>
      <c r="K1685" s="46">
        <v>15</v>
      </c>
      <c r="L1685" s="45" t="s">
        <v>83</v>
      </c>
      <c r="M1685" s="47">
        <v>1</v>
      </c>
      <c r="N1685" s="45" t="s">
        <v>47</v>
      </c>
      <c r="O1685" s="45" t="s">
        <v>7226</v>
      </c>
      <c r="P1685" s="45" t="s">
        <v>7227</v>
      </c>
      <c r="Q1685" s="45" t="s">
        <v>7256</v>
      </c>
      <c r="R1685" s="29">
        <v>5.0999999999999996</v>
      </c>
      <c r="S1685" s="30"/>
      <c r="T1685" s="31"/>
      <c r="U1685" s="9">
        <v>3.55</v>
      </c>
      <c r="V1685" s="29">
        <v>4.7300000000000004</v>
      </c>
      <c r="W1685" s="30"/>
      <c r="X1685" s="30"/>
      <c r="Y1685" s="30"/>
      <c r="Z1685" s="30"/>
      <c r="AA1685" s="30"/>
      <c r="AB1685" s="30"/>
      <c r="AC1685" s="30"/>
      <c r="AD1685" s="30"/>
      <c r="AE1685" s="32">
        <v>4.7300000000000004</v>
      </c>
      <c r="AF1685" s="17"/>
      <c r="AG1685" s="17"/>
      <c r="AH1685" s="17"/>
      <c r="AI1685" s="17"/>
      <c r="AJ1685" s="17"/>
      <c r="AK1685" s="17"/>
      <c r="AL1685" s="17"/>
      <c r="AM1685" s="17"/>
      <c r="AN1685" s="33">
        <v>5.0999999999999996</v>
      </c>
      <c r="AO1685" s="17" t="s">
        <v>51</v>
      </c>
      <c r="AP1685" s="32" t="s">
        <v>52</v>
      </c>
      <c r="AQ1685" s="17" t="e">
        <f>AVERAGE(SMALL(AE1685:AI1685,1),SMALL(AE1685:AI1685,2))</f>
        <v>#NUM!</v>
      </c>
      <c r="AR1685" s="17" t="e">
        <f>IF(R1685 &lt;=( AVERAGE(SMALL(AE1685:AI1685,1),SMALL(AE1685:AI1685,2))), R1685, "")</f>
        <v>#NUM!</v>
      </c>
      <c r="AS1685" s="17" t="e">
        <f>AVERAGE(SMALL(AJ1685:AM1685,1),SMALL(AJ1685:AM1685,2))</f>
        <v>#NUM!</v>
      </c>
      <c r="AT1685" s="17">
        <f>T1685*1.075</f>
        <v>0</v>
      </c>
      <c r="AU1685" s="17">
        <f>U1685*1.075</f>
        <v>3.8162499999999997</v>
      </c>
      <c r="AV1685" s="30">
        <f>MIN(AN1685,AT1685,AU1685)</f>
        <v>0</v>
      </c>
      <c r="AW1685" s="17" t="s">
        <v>75</v>
      </c>
      <c r="AX1685" s="17" t="s">
        <v>76</v>
      </c>
      <c r="AY1685" s="33">
        <v>3</v>
      </c>
      <c r="AZ1685" s="34">
        <f>IF(AND(AY1685&gt;0,AY1685&lt;=10),AY1685*0.25,IF(AND(AY1685&gt;10,AY1685&lt;=50),AY1685*0.17,IF(AND(AY1685&gt;10,AY1685&lt;=100),AY1685*0.12,IF(AY1685&gt;100,AY1685*0.1))))</f>
        <v>0.75</v>
      </c>
      <c r="BA1685" s="35">
        <f>AZ1685+AY1685</f>
        <v>3.75</v>
      </c>
      <c r="BB1685" s="33">
        <f>BA1685+BA1685*0.08</f>
        <v>4.05</v>
      </c>
      <c r="BC1685" s="17"/>
      <c r="BD1685" s="17"/>
      <c r="BE1685" s="17"/>
      <c r="BF1685" s="17"/>
      <c r="BG1685" s="17"/>
      <c r="BH1685" s="17"/>
      <c r="BI1685" s="17"/>
      <c r="BJ1685" s="17"/>
      <c r="BK1685" s="17"/>
      <c r="BL1685" s="17"/>
      <c r="BM1685" s="17"/>
      <c r="BN1685" s="17"/>
      <c r="BO1685" s="17"/>
    </row>
    <row r="1686" spans="1:116" s="49" customFormat="1" ht="30">
      <c r="A1686" s="43" t="s">
        <v>494</v>
      </c>
      <c r="B1686" s="23">
        <v>1680</v>
      </c>
      <c r="C1686" s="44">
        <v>5470</v>
      </c>
      <c r="D1686" s="44"/>
      <c r="E1686" s="45" t="s">
        <v>7229</v>
      </c>
      <c r="F1686" s="45" t="s">
        <v>7230</v>
      </c>
      <c r="G1686" s="35" t="s">
        <v>88</v>
      </c>
      <c r="H1686" s="48" t="s">
        <v>1006</v>
      </c>
      <c r="I1686" s="45" t="s">
        <v>106</v>
      </c>
      <c r="J1686" s="45" t="s">
        <v>7231</v>
      </c>
      <c r="K1686" s="46"/>
      <c r="L1686" s="45"/>
      <c r="M1686" s="47">
        <v>16</v>
      </c>
      <c r="N1686" s="45" t="s">
        <v>47</v>
      </c>
      <c r="O1686" s="45" t="s">
        <v>7226</v>
      </c>
      <c r="P1686" s="45" t="s">
        <v>7232</v>
      </c>
      <c r="Q1686" s="45" t="s">
        <v>7233</v>
      </c>
      <c r="R1686" s="29">
        <v>3.99</v>
      </c>
      <c r="S1686" s="30"/>
      <c r="T1686" s="31"/>
      <c r="U1686" s="9">
        <v>3.15</v>
      </c>
      <c r="V1686" s="29"/>
      <c r="W1686" s="30"/>
      <c r="X1686" s="30"/>
      <c r="Y1686" s="30"/>
      <c r="Z1686" s="30"/>
      <c r="AA1686" s="30"/>
      <c r="AB1686" s="30"/>
      <c r="AC1686" s="30"/>
      <c r="AD1686" s="30"/>
      <c r="AE1686" s="32"/>
      <c r="AF1686" s="17"/>
      <c r="AG1686" s="17"/>
      <c r="AH1686" s="17"/>
      <c r="AI1686" s="17"/>
      <c r="AJ1686" s="17"/>
      <c r="AK1686" s="17"/>
      <c r="AL1686" s="17"/>
      <c r="AM1686" s="17"/>
      <c r="AN1686" s="33">
        <v>3.99</v>
      </c>
      <c r="AO1686" s="17" t="s">
        <v>51</v>
      </c>
      <c r="AP1686" s="32" t="s">
        <v>52</v>
      </c>
      <c r="AQ1686" s="17" t="e">
        <f>AVERAGE(SMALL(AE1686:AI1686,1),SMALL(AE1686:AI1686,2))</f>
        <v>#NUM!</v>
      </c>
      <c r="AR1686" s="17" t="e">
        <f>IF(R1686 &lt;=( AVERAGE(SMALL(AE1686:AI1686,1),SMALL(AE1686:AI1686,2))), R1686, "")</f>
        <v>#NUM!</v>
      </c>
      <c r="AS1686" s="17" t="e">
        <f>AVERAGE(SMALL(AJ1686:AM1686,1),SMALL(AJ1686:AM1686,2))</f>
        <v>#NUM!</v>
      </c>
      <c r="AT1686" s="17">
        <f>T1686*1.075</f>
        <v>0</v>
      </c>
      <c r="AU1686" s="17">
        <f>U1686*1.075</f>
        <v>3.38625</v>
      </c>
      <c r="AV1686" s="30">
        <f>MIN(AN1686,AT1686,AU1686)</f>
        <v>0</v>
      </c>
      <c r="AW1686" s="17" t="s">
        <v>75</v>
      </c>
      <c r="AX1686" s="17" t="s">
        <v>76</v>
      </c>
      <c r="AY1686" s="33">
        <v>3.38</v>
      </c>
      <c r="AZ1686" s="34">
        <f>IF(AND(AY1686&gt;0,AY1686&lt;=10),AY1686*0.25,IF(AND(AY1686&gt;10,AY1686&lt;=50),AY1686*0.17,IF(AND(AY1686&gt;10,AY1686&lt;=100),AY1686*0.12,IF(AY1686&gt;100,AY1686*0.1))))</f>
        <v>0.84499999999999997</v>
      </c>
      <c r="BA1686" s="35">
        <f>AZ1686+AY1686</f>
        <v>4.2249999999999996</v>
      </c>
      <c r="BB1686" s="33">
        <f>BA1686+BA1686*0.08</f>
        <v>4.5629999999999997</v>
      </c>
      <c r="BC1686" s="17"/>
      <c r="BD1686" s="17"/>
      <c r="BE1686" s="17"/>
      <c r="BF1686" s="17"/>
      <c r="BG1686" s="17"/>
      <c r="BH1686" s="17"/>
      <c r="BI1686" s="17"/>
      <c r="BJ1686" s="17"/>
      <c r="BK1686" s="17"/>
      <c r="BL1686" s="17"/>
      <c r="BM1686" s="17"/>
      <c r="BN1686" s="17"/>
      <c r="BO1686" s="17"/>
      <c r="BP1686" s="17"/>
      <c r="BQ1686" s="17"/>
      <c r="BR1686" s="17"/>
      <c r="BS1686" s="17"/>
      <c r="BT1686" s="17"/>
      <c r="BU1686" s="17"/>
      <c r="BV1686" s="17"/>
      <c r="BW1686" s="17"/>
      <c r="BX1686" s="17"/>
      <c r="BY1686" s="17"/>
      <c r="BZ1686" s="17"/>
      <c r="CA1686" s="17"/>
      <c r="CB1686" s="17"/>
      <c r="CC1686" s="17"/>
      <c r="CD1686" s="17"/>
      <c r="CE1686" s="17"/>
      <c r="CF1686" s="17"/>
      <c r="CG1686" s="17"/>
      <c r="CH1686" s="17"/>
      <c r="CI1686" s="17"/>
      <c r="CJ1686" s="17"/>
      <c r="CK1686" s="17"/>
      <c r="CL1686" s="17"/>
      <c r="CM1686" s="17"/>
      <c r="CN1686" s="17"/>
      <c r="CO1686" s="17"/>
      <c r="CP1686" s="17"/>
      <c r="CQ1686" s="17"/>
      <c r="CR1686" s="17"/>
      <c r="CS1686" s="17"/>
      <c r="CT1686" s="17"/>
      <c r="CU1686" s="17"/>
      <c r="CV1686" s="17"/>
      <c r="CW1686" s="17"/>
      <c r="CX1686" s="17"/>
      <c r="CY1686" s="17"/>
      <c r="CZ1686" s="17"/>
      <c r="DA1686" s="17"/>
      <c r="DB1686" s="17"/>
      <c r="DC1686" s="17"/>
      <c r="DD1686" s="17"/>
      <c r="DE1686" s="17"/>
      <c r="DF1686" s="17"/>
      <c r="DG1686" s="17"/>
      <c r="DH1686" s="17"/>
      <c r="DI1686" s="17"/>
      <c r="DJ1686" s="17"/>
      <c r="DK1686" s="17"/>
      <c r="DL1686" s="17"/>
    </row>
    <row r="1687" spans="1:116" s="49" customFormat="1" ht="75">
      <c r="A1687" s="43" t="s">
        <v>494</v>
      </c>
      <c r="B1687" s="23">
        <v>1690</v>
      </c>
      <c r="C1687" s="44">
        <v>16311</v>
      </c>
      <c r="D1687" s="44"/>
      <c r="E1687" s="45" t="s">
        <v>7272</v>
      </c>
      <c r="F1687" s="45" t="s">
        <v>2705</v>
      </c>
      <c r="G1687" s="35" t="s">
        <v>96</v>
      </c>
      <c r="H1687" s="48" t="s">
        <v>7273</v>
      </c>
      <c r="I1687" s="45" t="s">
        <v>98</v>
      </c>
      <c r="J1687" s="45" t="s">
        <v>7274</v>
      </c>
      <c r="K1687" s="46">
        <v>1</v>
      </c>
      <c r="L1687" s="45" t="s">
        <v>83</v>
      </c>
      <c r="M1687" s="47">
        <v>1</v>
      </c>
      <c r="N1687" s="45" t="s">
        <v>47</v>
      </c>
      <c r="O1687" s="45" t="s">
        <v>7226</v>
      </c>
      <c r="P1687" s="45" t="s">
        <v>7227</v>
      </c>
      <c r="Q1687" s="45" t="s">
        <v>7275</v>
      </c>
      <c r="R1687" s="29">
        <v>3.45</v>
      </c>
      <c r="S1687" s="30"/>
      <c r="T1687" s="31"/>
      <c r="U1687" s="9" t="s">
        <v>58</v>
      </c>
      <c r="V1687" s="29">
        <v>4.34</v>
      </c>
      <c r="W1687" s="30">
        <v>4.173</v>
      </c>
      <c r="X1687" s="30"/>
      <c r="Y1687" s="30"/>
      <c r="Z1687" s="30"/>
      <c r="AA1687" s="30"/>
      <c r="AB1687" s="30"/>
      <c r="AC1687" s="30"/>
      <c r="AD1687" s="30"/>
      <c r="AE1687" s="32">
        <v>4.34</v>
      </c>
      <c r="AF1687" s="17"/>
      <c r="AG1687" s="17"/>
      <c r="AH1687" s="17"/>
      <c r="AI1687" s="17"/>
      <c r="AJ1687" s="17"/>
      <c r="AK1687" s="17"/>
      <c r="AL1687" s="17"/>
      <c r="AM1687" s="17"/>
      <c r="AN1687" s="33">
        <v>3.45</v>
      </c>
      <c r="AO1687" s="17" t="s">
        <v>51</v>
      </c>
      <c r="AP1687" s="32" t="s">
        <v>52</v>
      </c>
      <c r="AQ1687" s="17" t="e">
        <f>AVERAGE(SMALL(AE1687:AI1687,1),SMALL(AE1687:AI1687,2))</f>
        <v>#NUM!</v>
      </c>
      <c r="AR1687" s="17" t="e">
        <f>IF(R1687 &lt;=( AVERAGE(SMALL(AE1687:AI1687,1),SMALL(AE1687:AI1687,2))), R1687, "")</f>
        <v>#NUM!</v>
      </c>
      <c r="AS1687" s="17" t="e">
        <f>AVERAGE(SMALL(AJ1687:AM1687,1),SMALL(AJ1687:AM1687,2))</f>
        <v>#NUM!</v>
      </c>
      <c r="AT1687" s="17">
        <f>T1687*1.075</f>
        <v>0</v>
      </c>
      <c r="AU1687" s="17" t="e">
        <f>U1687*1.075</f>
        <v>#VALUE!</v>
      </c>
      <c r="AV1687" s="30" t="e">
        <f>MIN(AN1687,AT1687,AU1687)</f>
        <v>#VALUE!</v>
      </c>
      <c r="AW1687" s="42" t="s">
        <v>53</v>
      </c>
      <c r="AX1687" s="42" t="s">
        <v>52</v>
      </c>
      <c r="AY1687" s="33">
        <v>3.45</v>
      </c>
      <c r="AZ1687" s="34">
        <f>IF(AND(AY1687&gt;0,AY1687&lt;=10),AY1687*0.25,IF(AND(AY1687&gt;10,AY1687&lt;=50),AY1687*0.17,IF(AND(AY1687&gt;10,AY1687&lt;=100),AY1687*0.12,IF(AY1687&gt;100,AY1687*0.1))))</f>
        <v>0.86250000000000004</v>
      </c>
      <c r="BA1687" s="35">
        <f>AZ1687+AY1687</f>
        <v>4.3125</v>
      </c>
      <c r="BB1687" s="33">
        <f>BA1687+BA1687*0.08</f>
        <v>4.6574999999999998</v>
      </c>
      <c r="BC1687" s="17"/>
      <c r="BD1687" s="17"/>
      <c r="BE1687" s="17"/>
      <c r="BF1687" s="17"/>
      <c r="BG1687" s="17"/>
      <c r="BH1687" s="17"/>
      <c r="BI1687" s="17"/>
      <c r="BJ1687" s="17"/>
      <c r="BK1687" s="17"/>
      <c r="BL1687" s="17"/>
      <c r="BM1687" s="17"/>
      <c r="BN1687" s="17"/>
      <c r="BO1687" s="17"/>
      <c r="BP1687" s="17"/>
      <c r="BQ1687" s="17"/>
      <c r="BR1687" s="17"/>
      <c r="BS1687" s="17"/>
      <c r="BT1687" s="17"/>
      <c r="BU1687" s="17"/>
      <c r="BV1687" s="17"/>
      <c r="BW1687" s="17"/>
      <c r="BX1687" s="17"/>
      <c r="BY1687" s="17"/>
      <c r="BZ1687" s="17"/>
      <c r="CA1687" s="17"/>
      <c r="CB1687" s="17"/>
      <c r="CC1687" s="17"/>
      <c r="CD1687" s="17"/>
      <c r="CE1687" s="17"/>
      <c r="CF1687" s="17"/>
      <c r="CG1687" s="17"/>
      <c r="CH1687" s="17"/>
      <c r="CI1687" s="17"/>
      <c r="CJ1687" s="17"/>
      <c r="CK1687" s="17"/>
      <c r="CL1687" s="17"/>
      <c r="CM1687" s="17"/>
      <c r="CN1687" s="17"/>
      <c r="CO1687" s="17"/>
      <c r="CP1687" s="17"/>
      <c r="CQ1687" s="17"/>
      <c r="CR1687" s="17"/>
      <c r="CS1687" s="17"/>
      <c r="CT1687" s="17"/>
      <c r="CU1687" s="17"/>
      <c r="CV1687" s="17"/>
      <c r="CW1687" s="17"/>
      <c r="CX1687" s="17"/>
      <c r="CY1687" s="17"/>
      <c r="CZ1687" s="17"/>
      <c r="DA1687" s="17"/>
      <c r="DB1687" s="17"/>
      <c r="DC1687" s="17"/>
      <c r="DD1687" s="17"/>
      <c r="DE1687" s="17"/>
      <c r="DF1687" s="17"/>
      <c r="DG1687" s="17"/>
      <c r="DH1687" s="17"/>
      <c r="DI1687" s="17"/>
      <c r="DJ1687" s="17"/>
      <c r="DK1687" s="17"/>
      <c r="DL1687" s="17"/>
    </row>
    <row r="1688" spans="1:116" s="49" customFormat="1" ht="30">
      <c r="A1688" s="43" t="s">
        <v>494</v>
      </c>
      <c r="B1688" s="23">
        <v>1691</v>
      </c>
      <c r="C1688" s="44">
        <v>14219</v>
      </c>
      <c r="D1688" s="44"/>
      <c r="E1688" s="45" t="s">
        <v>7276</v>
      </c>
      <c r="F1688" s="45" t="s">
        <v>103</v>
      </c>
      <c r="G1688" s="35" t="s">
        <v>104</v>
      </c>
      <c r="H1688" s="48" t="s">
        <v>105</v>
      </c>
      <c r="I1688" s="45" t="s">
        <v>387</v>
      </c>
      <c r="J1688" s="45" t="s">
        <v>7277</v>
      </c>
      <c r="K1688" s="46"/>
      <c r="L1688" s="45"/>
      <c r="M1688" s="47">
        <v>20</v>
      </c>
      <c r="N1688" s="45" t="s">
        <v>47</v>
      </c>
      <c r="O1688" s="45" t="s">
        <v>7226</v>
      </c>
      <c r="P1688" s="45" t="s">
        <v>7227</v>
      </c>
      <c r="Q1688" s="45" t="s">
        <v>7278</v>
      </c>
      <c r="R1688" s="29">
        <v>4.99</v>
      </c>
      <c r="S1688" s="30"/>
      <c r="T1688" s="31"/>
      <c r="U1688" s="9">
        <v>3.45</v>
      </c>
      <c r="V1688" s="29">
        <v>5.09</v>
      </c>
      <c r="W1688" s="30"/>
      <c r="X1688" s="30"/>
      <c r="Y1688" s="30"/>
      <c r="Z1688" s="30"/>
      <c r="AA1688" s="30"/>
      <c r="AB1688" s="30"/>
      <c r="AC1688" s="30"/>
      <c r="AD1688" s="30"/>
      <c r="AE1688" s="32">
        <v>5.09</v>
      </c>
      <c r="AF1688" s="17"/>
      <c r="AG1688" s="17"/>
      <c r="AH1688" s="17"/>
      <c r="AI1688" s="17"/>
      <c r="AJ1688" s="17"/>
      <c r="AK1688" s="17"/>
      <c r="AL1688" s="17"/>
      <c r="AM1688" s="17"/>
      <c r="AN1688" s="33">
        <v>4.99</v>
      </c>
      <c r="AO1688" s="17" t="s">
        <v>51</v>
      </c>
      <c r="AP1688" s="32" t="s">
        <v>52</v>
      </c>
      <c r="AQ1688" s="17" t="e">
        <f>AVERAGE(SMALL(AE1688:AI1688,1),SMALL(AE1688:AI1688,2))</f>
        <v>#NUM!</v>
      </c>
      <c r="AR1688" s="17" t="e">
        <f>IF(R1688 &lt;=( AVERAGE(SMALL(AE1688:AI1688,1),SMALL(AE1688:AI1688,2))), R1688, "")</f>
        <v>#NUM!</v>
      </c>
      <c r="AS1688" s="17" t="e">
        <f>AVERAGE(SMALL(AJ1688:AM1688,1),SMALL(AJ1688:AM1688,2))</f>
        <v>#NUM!</v>
      </c>
      <c r="AT1688" s="17">
        <f>T1688*1.075</f>
        <v>0</v>
      </c>
      <c r="AU1688" s="17">
        <f>U1688*1.075</f>
        <v>3.7087500000000002</v>
      </c>
      <c r="AV1688" s="30">
        <f>MIN(AN1688,AT1688,AU1688)</f>
        <v>0</v>
      </c>
      <c r="AW1688" s="17" t="s">
        <v>75</v>
      </c>
      <c r="AX1688" s="17" t="s">
        <v>76</v>
      </c>
      <c r="AY1688" s="33">
        <v>3.7086999999999999</v>
      </c>
      <c r="AZ1688" s="34">
        <f>IF(AND(AY1688&gt;0,AY1688&lt;=10),AY1688*0.25,IF(AND(AY1688&gt;10,AY1688&lt;=50),AY1688*0.17,IF(AND(AY1688&gt;10,AY1688&lt;=100),AY1688*0.12,IF(AY1688&gt;100,AY1688*0.1))))</f>
        <v>0.92717499999999997</v>
      </c>
      <c r="BA1688" s="35">
        <f>AZ1688+AY1688</f>
        <v>4.6358749999999995</v>
      </c>
      <c r="BB1688" s="33">
        <f>BA1688+BA1688*0.08</f>
        <v>5.0067449999999996</v>
      </c>
      <c r="BC1688" s="17"/>
      <c r="BD1688" s="17"/>
      <c r="BE1688" s="17"/>
      <c r="BF1688" s="17"/>
      <c r="BG1688" s="17"/>
      <c r="BH1688" s="17"/>
      <c r="BI1688" s="17"/>
      <c r="BJ1688" s="17"/>
      <c r="BK1688" s="17"/>
      <c r="BL1688" s="17"/>
      <c r="BM1688" s="17"/>
      <c r="BN1688" s="17"/>
      <c r="BO1688" s="17"/>
    </row>
    <row r="1689" spans="1:116" s="49" customFormat="1" ht="30">
      <c r="A1689" s="43" t="s">
        <v>494</v>
      </c>
      <c r="B1689" s="23">
        <v>1684</v>
      </c>
      <c r="C1689" s="44">
        <v>5256</v>
      </c>
      <c r="D1689" s="44"/>
      <c r="E1689" s="45" t="s">
        <v>7248</v>
      </c>
      <c r="F1689" s="45" t="s">
        <v>7249</v>
      </c>
      <c r="G1689" s="35" t="s">
        <v>2649</v>
      </c>
      <c r="H1689" s="48" t="s">
        <v>7250</v>
      </c>
      <c r="I1689" s="45" t="s">
        <v>5351</v>
      </c>
      <c r="J1689" s="45" t="s">
        <v>7251</v>
      </c>
      <c r="K1689" s="46"/>
      <c r="L1689" s="45"/>
      <c r="M1689" s="47">
        <v>1</v>
      </c>
      <c r="N1689" s="45" t="s">
        <v>47</v>
      </c>
      <c r="O1689" s="45" t="s">
        <v>7226</v>
      </c>
      <c r="P1689" s="45" t="s">
        <v>7243</v>
      </c>
      <c r="Q1689" s="45" t="s">
        <v>7252</v>
      </c>
      <c r="R1689" s="29">
        <v>4.32</v>
      </c>
      <c r="S1689" s="30"/>
      <c r="T1689" s="31"/>
      <c r="U1689" s="9">
        <v>4.75</v>
      </c>
      <c r="V1689" s="29">
        <v>4.0199999999999996</v>
      </c>
      <c r="W1689" s="30"/>
      <c r="X1689" s="30"/>
      <c r="Y1689" s="30"/>
      <c r="Z1689" s="30"/>
      <c r="AA1689" s="30"/>
      <c r="AB1689" s="30"/>
      <c r="AC1689" s="30"/>
      <c r="AD1689" s="30"/>
      <c r="AE1689" s="32">
        <v>4.0199999999999996</v>
      </c>
      <c r="AF1689" s="17"/>
      <c r="AG1689" s="17"/>
      <c r="AH1689" s="17"/>
      <c r="AI1689" s="17"/>
      <c r="AJ1689" s="17"/>
      <c r="AK1689" s="17"/>
      <c r="AL1689" s="17"/>
      <c r="AM1689" s="17"/>
      <c r="AN1689" s="33">
        <v>4.0199999999999996</v>
      </c>
      <c r="AO1689" s="17" t="s">
        <v>380</v>
      </c>
      <c r="AP1689" s="32" t="s">
        <v>381</v>
      </c>
      <c r="AQ1689" s="17" t="e">
        <f>AVERAGE(SMALL(AE1689:AI1689,1),SMALL(AE1689:AI1689,2))</f>
        <v>#NUM!</v>
      </c>
      <c r="AR1689" s="17" t="e">
        <f>IF(R1689 &lt;=( AVERAGE(SMALL(AE1689:AI1689,1),SMALL(AE1689:AI1689,2))), R1689, "")</f>
        <v>#NUM!</v>
      </c>
      <c r="AS1689" s="17" t="e">
        <f>AVERAGE(SMALL(AJ1689:AM1689,1),SMALL(AJ1689:AM1689,2))</f>
        <v>#NUM!</v>
      </c>
      <c r="AT1689" s="17">
        <f>T1689*1.075</f>
        <v>0</v>
      </c>
      <c r="AU1689" s="17">
        <f>U1689*1.075</f>
        <v>5.1062500000000002</v>
      </c>
      <c r="AV1689" s="30">
        <f>MIN(AN1689,AT1689,AU1689)</f>
        <v>0</v>
      </c>
      <c r="AW1689" s="17" t="s">
        <v>380</v>
      </c>
      <c r="AX1689" s="17" t="s">
        <v>381</v>
      </c>
      <c r="AY1689" s="33">
        <v>4.0199999999999996</v>
      </c>
      <c r="AZ1689" s="34">
        <f>IF(AND(AY1689&gt;0,AY1689&lt;=10),AY1689*0.25,IF(AND(AY1689&gt;10,AY1689&lt;=50),AY1689*0.17,IF(AND(AY1689&gt;10,AY1689&lt;=100),AY1689*0.12,IF(AY1689&gt;100,AY1689*0.1))))</f>
        <v>1.0049999999999999</v>
      </c>
      <c r="BA1689" s="35">
        <f>AZ1689+AY1689</f>
        <v>5.0249999999999995</v>
      </c>
      <c r="BB1689" s="33">
        <f>BA1689+BA1689*0.08</f>
        <v>5.4269999999999996</v>
      </c>
      <c r="BC1689" s="17"/>
      <c r="BD1689" s="17"/>
      <c r="BE1689" s="17"/>
      <c r="BF1689" s="17"/>
      <c r="BG1689" s="17"/>
      <c r="BH1689" s="17"/>
      <c r="BI1689" s="17"/>
      <c r="BJ1689" s="17"/>
      <c r="BK1689" s="17"/>
      <c r="BL1689" s="17"/>
      <c r="BM1689" s="17"/>
      <c r="BN1689" s="17"/>
      <c r="BO1689" s="17"/>
      <c r="BP1689" s="17"/>
      <c r="BQ1689" s="17"/>
      <c r="BR1689" s="17"/>
      <c r="BS1689" s="17"/>
      <c r="BT1689" s="17"/>
      <c r="BU1689" s="17"/>
      <c r="BV1689" s="17"/>
      <c r="BW1689" s="17"/>
      <c r="BX1689" s="17"/>
      <c r="BY1689" s="17"/>
      <c r="BZ1689" s="17"/>
      <c r="CA1689" s="17"/>
      <c r="CB1689" s="17"/>
      <c r="CC1689" s="17"/>
      <c r="CD1689" s="17"/>
      <c r="CE1689" s="17"/>
      <c r="CF1689" s="17"/>
      <c r="CG1689" s="17"/>
      <c r="CH1689" s="17"/>
      <c r="CI1689" s="17"/>
      <c r="CJ1689" s="17"/>
      <c r="CK1689" s="17"/>
      <c r="CL1689" s="17"/>
      <c r="CM1689" s="17"/>
      <c r="CN1689" s="17"/>
      <c r="CO1689" s="17"/>
      <c r="CP1689" s="17"/>
      <c r="CQ1689" s="17"/>
      <c r="CR1689" s="17"/>
      <c r="CS1689" s="17"/>
      <c r="CT1689" s="17"/>
      <c r="CU1689" s="17"/>
      <c r="CV1689" s="17"/>
      <c r="CW1689" s="17"/>
      <c r="CX1689" s="17"/>
      <c r="CY1689" s="17"/>
      <c r="CZ1689" s="17"/>
      <c r="DA1689" s="17"/>
      <c r="DB1689" s="17"/>
      <c r="DC1689" s="17"/>
      <c r="DD1689" s="17"/>
      <c r="DE1689" s="17"/>
      <c r="DF1689" s="17"/>
      <c r="DG1689" s="17"/>
      <c r="DH1689" s="17"/>
      <c r="DI1689" s="17"/>
      <c r="DJ1689" s="17"/>
      <c r="DK1689" s="17"/>
      <c r="DL1689" s="17"/>
    </row>
    <row r="1690" spans="1:116" s="49" customFormat="1" ht="30">
      <c r="A1690" s="43" t="s">
        <v>494</v>
      </c>
      <c r="B1690" s="23">
        <v>1689</v>
      </c>
      <c r="C1690" s="44">
        <v>5382</v>
      </c>
      <c r="D1690" s="44"/>
      <c r="E1690" s="45" t="s">
        <v>7265</v>
      </c>
      <c r="F1690" s="45" t="s">
        <v>7270</v>
      </c>
      <c r="G1690" s="35" t="s">
        <v>7267</v>
      </c>
      <c r="H1690" s="48" t="s">
        <v>1006</v>
      </c>
      <c r="I1690" s="45" t="s">
        <v>387</v>
      </c>
      <c r="J1690" s="45" t="s">
        <v>7231</v>
      </c>
      <c r="K1690" s="46"/>
      <c r="L1690" s="45"/>
      <c r="M1690" s="47">
        <v>16</v>
      </c>
      <c r="N1690" s="45" t="s">
        <v>47</v>
      </c>
      <c r="O1690" s="45" t="s">
        <v>7226</v>
      </c>
      <c r="P1690" s="45" t="s">
        <v>7232</v>
      </c>
      <c r="Q1690" s="45" t="s">
        <v>7271</v>
      </c>
      <c r="R1690" s="29">
        <v>6.9</v>
      </c>
      <c r="S1690" s="30"/>
      <c r="T1690" s="31"/>
      <c r="U1690" s="9">
        <v>3.8</v>
      </c>
      <c r="V1690" s="29"/>
      <c r="W1690" s="30">
        <v>8.4929000000000006</v>
      </c>
      <c r="X1690" s="30"/>
      <c r="Y1690" s="30"/>
      <c r="Z1690" s="30"/>
      <c r="AA1690" s="30"/>
      <c r="AB1690" s="30"/>
      <c r="AC1690" s="30"/>
      <c r="AD1690" s="30"/>
      <c r="AE1690" s="32"/>
      <c r="AF1690" s="17"/>
      <c r="AG1690" s="17"/>
      <c r="AH1690" s="17"/>
      <c r="AI1690" s="17"/>
      <c r="AJ1690" s="17"/>
      <c r="AK1690" s="17"/>
      <c r="AL1690" s="17"/>
      <c r="AM1690" s="17"/>
      <c r="AN1690" s="33">
        <v>6.9</v>
      </c>
      <c r="AO1690" s="17" t="s">
        <v>51</v>
      </c>
      <c r="AP1690" s="32" t="s">
        <v>52</v>
      </c>
      <c r="AQ1690" s="17" t="e">
        <f>AVERAGE(SMALL(AE1690:AI1690,1),SMALL(AE1690:AI1690,2))</f>
        <v>#NUM!</v>
      </c>
      <c r="AR1690" s="17" t="e">
        <f>IF(R1690 &lt;=( AVERAGE(SMALL(AE1690:AI1690,1),SMALL(AE1690:AI1690,2))), R1690, "")</f>
        <v>#NUM!</v>
      </c>
      <c r="AS1690" s="17" t="e">
        <f>AVERAGE(SMALL(AJ1690:AM1690,1),SMALL(AJ1690:AM1690,2))</f>
        <v>#NUM!</v>
      </c>
      <c r="AT1690" s="17">
        <f>T1690*1.075</f>
        <v>0</v>
      </c>
      <c r="AU1690" s="17">
        <f>U1690*1.075</f>
        <v>4.085</v>
      </c>
      <c r="AV1690" s="30">
        <f>MIN(AN1690,AT1690,AU1690)</f>
        <v>0</v>
      </c>
      <c r="AW1690" s="17" t="s">
        <v>75</v>
      </c>
      <c r="AX1690" s="17" t="s">
        <v>76</v>
      </c>
      <c r="AY1690" s="33">
        <v>4.085</v>
      </c>
      <c r="AZ1690" s="34">
        <f>IF(AND(AY1690&gt;0,AY1690&lt;=10),AY1690*0.25,IF(AND(AY1690&gt;10,AY1690&lt;=50),AY1690*0.17,IF(AND(AY1690&gt;10,AY1690&lt;=100),AY1690*0.12,IF(AY1690&gt;100,AY1690*0.1))))</f>
        <v>1.02125</v>
      </c>
      <c r="BA1690" s="35">
        <f>AZ1690+AY1690</f>
        <v>5.1062500000000002</v>
      </c>
      <c r="BB1690" s="33">
        <f>BA1690+BA1690*0.08</f>
        <v>5.5147500000000003</v>
      </c>
      <c r="BC1690" s="17"/>
      <c r="BD1690" s="17"/>
      <c r="BE1690" s="17"/>
      <c r="BF1690" s="17"/>
      <c r="BG1690" s="17"/>
      <c r="BH1690" s="17"/>
      <c r="BI1690" s="17"/>
      <c r="BJ1690" s="17"/>
      <c r="BK1690" s="17"/>
      <c r="BL1690" s="17"/>
      <c r="BM1690" s="17"/>
      <c r="BN1690" s="17"/>
      <c r="BO1690" s="17"/>
      <c r="BP1690" s="17"/>
      <c r="BQ1690" s="17"/>
      <c r="BR1690" s="17"/>
      <c r="BS1690" s="17"/>
      <c r="BT1690" s="17"/>
      <c r="BU1690" s="17"/>
      <c r="BV1690" s="17"/>
      <c r="BW1690" s="17"/>
      <c r="BX1690" s="17"/>
      <c r="BY1690" s="17"/>
      <c r="BZ1690" s="17"/>
      <c r="CA1690" s="17"/>
      <c r="CB1690" s="17"/>
      <c r="CC1690" s="17"/>
      <c r="CD1690" s="17"/>
      <c r="CE1690" s="17"/>
      <c r="CF1690" s="17"/>
      <c r="CG1690" s="17"/>
      <c r="CH1690" s="17"/>
      <c r="CI1690" s="17"/>
      <c r="CJ1690" s="17"/>
      <c r="CK1690" s="17"/>
      <c r="CL1690" s="17"/>
      <c r="CM1690" s="17"/>
      <c r="CN1690" s="17"/>
      <c r="CO1690" s="17"/>
      <c r="CP1690" s="17"/>
      <c r="CQ1690" s="17"/>
      <c r="CR1690" s="17"/>
      <c r="CS1690" s="17"/>
      <c r="CT1690" s="17"/>
      <c r="CU1690" s="17"/>
      <c r="CV1690" s="17"/>
      <c r="CW1690" s="17"/>
      <c r="CX1690" s="17"/>
      <c r="CY1690" s="17"/>
      <c r="CZ1690" s="17"/>
      <c r="DA1690" s="17"/>
      <c r="DB1690" s="17"/>
      <c r="DC1690" s="17"/>
      <c r="DD1690" s="17"/>
      <c r="DE1690" s="17"/>
      <c r="DF1690" s="17"/>
      <c r="DG1690" s="17"/>
      <c r="DH1690" s="17"/>
      <c r="DI1690" s="17"/>
      <c r="DJ1690" s="17"/>
      <c r="DK1690" s="17"/>
      <c r="DL1690" s="17"/>
    </row>
    <row r="1691" spans="1:116" s="49" customFormat="1" ht="30">
      <c r="A1691" s="43" t="s">
        <v>494</v>
      </c>
      <c r="B1691" s="23">
        <v>1695</v>
      </c>
      <c r="C1691" s="44">
        <v>12056</v>
      </c>
      <c r="D1691" s="44"/>
      <c r="E1691" s="45" t="s">
        <v>7293</v>
      </c>
      <c r="F1691" s="45" t="s">
        <v>7294</v>
      </c>
      <c r="G1691" s="35" t="s">
        <v>4058</v>
      </c>
      <c r="H1691" s="48" t="s">
        <v>7295</v>
      </c>
      <c r="I1691" s="45" t="s">
        <v>3251</v>
      </c>
      <c r="J1691" s="45" t="s">
        <v>1238</v>
      </c>
      <c r="K1691" s="46">
        <v>100</v>
      </c>
      <c r="L1691" s="45" t="s">
        <v>83</v>
      </c>
      <c r="M1691" s="47">
        <v>1</v>
      </c>
      <c r="N1691" s="45" t="s">
        <v>47</v>
      </c>
      <c r="O1691" s="45" t="s">
        <v>7226</v>
      </c>
      <c r="P1691" s="45" t="s">
        <v>7227</v>
      </c>
      <c r="Q1691" s="45" t="s">
        <v>7296</v>
      </c>
      <c r="R1691" s="29">
        <v>4.8899999999999997</v>
      </c>
      <c r="S1691" s="30"/>
      <c r="T1691" s="31"/>
      <c r="U1691" s="9" t="s">
        <v>58</v>
      </c>
      <c r="V1691" s="29">
        <v>7.42</v>
      </c>
      <c r="W1691" s="30"/>
      <c r="X1691" s="30"/>
      <c r="Y1691" s="30"/>
      <c r="Z1691" s="30"/>
      <c r="AA1691" s="30"/>
      <c r="AB1691" s="30"/>
      <c r="AC1691" s="30"/>
      <c r="AD1691" s="30"/>
      <c r="AE1691" s="32">
        <v>7.42</v>
      </c>
      <c r="AF1691" s="17"/>
      <c r="AG1691" s="17"/>
      <c r="AH1691" s="17"/>
      <c r="AI1691" s="17"/>
      <c r="AJ1691" s="17"/>
      <c r="AK1691" s="17"/>
      <c r="AL1691" s="17"/>
      <c r="AM1691" s="17"/>
      <c r="AN1691" s="33">
        <v>4.8899999999999997</v>
      </c>
      <c r="AO1691" s="17" t="s">
        <v>51</v>
      </c>
      <c r="AP1691" s="32" t="s">
        <v>52</v>
      </c>
      <c r="AQ1691" s="17" t="e">
        <f>AVERAGE(SMALL(AE1691:AI1691,1),SMALL(AE1691:AI1691,2))</f>
        <v>#NUM!</v>
      </c>
      <c r="AR1691" s="17" t="e">
        <f>IF(R1691 &lt;=( AVERAGE(SMALL(AE1691:AI1691,1),SMALL(AE1691:AI1691,2))), R1691, "")</f>
        <v>#NUM!</v>
      </c>
      <c r="AS1691" s="17" t="e">
        <f>AVERAGE(SMALL(AJ1691:AM1691,1),SMALL(AJ1691:AM1691,2))</f>
        <v>#NUM!</v>
      </c>
      <c r="AT1691" s="17">
        <f>T1691*1.075</f>
        <v>0</v>
      </c>
      <c r="AU1691" s="17" t="e">
        <f>U1691*1.075</f>
        <v>#VALUE!</v>
      </c>
      <c r="AV1691" s="30" t="e">
        <f>MIN(AN1691,AT1691,AU1691)</f>
        <v>#VALUE!</v>
      </c>
      <c r="AW1691" s="42" t="s">
        <v>53</v>
      </c>
      <c r="AX1691" s="42" t="s">
        <v>52</v>
      </c>
      <c r="AY1691" s="33">
        <v>4.8899999999999997</v>
      </c>
      <c r="AZ1691" s="34">
        <f>IF(AND(AY1691&gt;0,AY1691&lt;=10),AY1691*0.25,IF(AND(AY1691&gt;10,AY1691&lt;=50),AY1691*0.17,IF(AND(AY1691&gt;10,AY1691&lt;=100),AY1691*0.12,IF(AY1691&gt;100,AY1691*0.1))))</f>
        <v>1.2224999999999999</v>
      </c>
      <c r="BA1691" s="35">
        <f>AZ1691+AY1691</f>
        <v>6.1124999999999998</v>
      </c>
      <c r="BB1691" s="33">
        <f>BA1691+BA1691*0.08</f>
        <v>6.6014999999999997</v>
      </c>
      <c r="BC1691" s="17"/>
      <c r="BD1691" s="17"/>
      <c r="BE1691" s="17"/>
      <c r="BF1691" s="17"/>
      <c r="BG1691" s="17"/>
      <c r="BH1691" s="17"/>
      <c r="BI1691" s="17"/>
      <c r="BJ1691" s="17"/>
      <c r="BK1691" s="17"/>
      <c r="BL1691" s="17"/>
      <c r="BM1691" s="17"/>
      <c r="BN1691" s="17"/>
      <c r="BO1691" s="17"/>
    </row>
    <row r="1692" spans="1:116" s="49" customFormat="1" ht="30">
      <c r="A1692" s="43" t="s">
        <v>494</v>
      </c>
      <c r="B1692" s="23">
        <v>1682</v>
      </c>
      <c r="C1692" s="44">
        <v>3758</v>
      </c>
      <c r="D1692" s="44"/>
      <c r="E1692" s="45" t="s">
        <v>7239</v>
      </c>
      <c r="F1692" s="45" t="s">
        <v>7240</v>
      </c>
      <c r="G1692" s="35" t="s">
        <v>506</v>
      </c>
      <c r="H1692" s="48" t="s">
        <v>7241</v>
      </c>
      <c r="I1692" s="45" t="s">
        <v>644</v>
      </c>
      <c r="J1692" s="45" t="s">
        <v>7242</v>
      </c>
      <c r="K1692" s="46">
        <v>120</v>
      </c>
      <c r="L1692" s="45" t="s">
        <v>83</v>
      </c>
      <c r="M1692" s="47">
        <v>1</v>
      </c>
      <c r="N1692" s="45" t="s">
        <v>47</v>
      </c>
      <c r="O1692" s="45" t="s">
        <v>7226</v>
      </c>
      <c r="P1692" s="45" t="s">
        <v>7243</v>
      </c>
      <c r="Q1692" s="45" t="s">
        <v>7244</v>
      </c>
      <c r="R1692" s="29">
        <v>5.29</v>
      </c>
      <c r="S1692" s="30"/>
      <c r="T1692" s="31"/>
      <c r="U1692" s="9">
        <v>5.3</v>
      </c>
      <c r="V1692" s="29">
        <v>4.92</v>
      </c>
      <c r="W1692" s="30"/>
      <c r="X1692" s="30"/>
      <c r="Y1692" s="30"/>
      <c r="Z1692" s="30"/>
      <c r="AA1692" s="30"/>
      <c r="AB1692" s="30"/>
      <c r="AC1692" s="30"/>
      <c r="AD1692" s="30"/>
      <c r="AE1692" s="32">
        <v>4.92</v>
      </c>
      <c r="AF1692" s="17"/>
      <c r="AG1692" s="17"/>
      <c r="AH1692" s="17"/>
      <c r="AI1692" s="17"/>
      <c r="AJ1692" s="17"/>
      <c r="AK1692" s="17"/>
      <c r="AL1692" s="17"/>
      <c r="AM1692" s="17"/>
      <c r="AN1692" s="33">
        <v>4.92</v>
      </c>
      <c r="AO1692" s="17" t="s">
        <v>380</v>
      </c>
      <c r="AP1692" s="32" t="s">
        <v>381</v>
      </c>
      <c r="AQ1692" s="17" t="e">
        <f>AVERAGE(SMALL(AE1692:AI1692,1),SMALL(AE1692:AI1692,2))</f>
        <v>#NUM!</v>
      </c>
      <c r="AR1692" s="17" t="e">
        <f>IF(R1692 &lt;=( AVERAGE(SMALL(AE1692:AI1692,1),SMALL(AE1692:AI1692,2))), R1692, "")</f>
        <v>#NUM!</v>
      </c>
      <c r="AS1692" s="17" t="e">
        <f>AVERAGE(SMALL(AJ1692:AM1692,1),SMALL(AJ1692:AM1692,2))</f>
        <v>#NUM!</v>
      </c>
      <c r="AT1692" s="17">
        <f>T1692*1.075</f>
        <v>0</v>
      </c>
      <c r="AU1692" s="17">
        <f>U1692*1.075</f>
        <v>5.6974999999999998</v>
      </c>
      <c r="AV1692" s="30">
        <f>MIN(AN1692,AT1692,AU1692)</f>
        <v>0</v>
      </c>
      <c r="AW1692" s="17" t="s">
        <v>380</v>
      </c>
      <c r="AX1692" s="17" t="s">
        <v>381</v>
      </c>
      <c r="AY1692" s="33">
        <v>4.92</v>
      </c>
      <c r="AZ1692" s="34">
        <f>IF(AND(AY1692&gt;0,AY1692&lt;=10),AY1692*0.25,IF(AND(AY1692&gt;10,AY1692&lt;=50),AY1692*0.17,IF(AND(AY1692&gt;10,AY1692&lt;=100),AY1692*0.12,IF(AY1692&gt;100,AY1692*0.1))))</f>
        <v>1.23</v>
      </c>
      <c r="BA1692" s="35">
        <f>AZ1692+AY1692</f>
        <v>6.15</v>
      </c>
      <c r="BB1692" s="33">
        <f>BA1692+BA1692*0.08</f>
        <v>6.6420000000000003</v>
      </c>
      <c r="BC1692" s="17"/>
      <c r="BD1692" s="17"/>
      <c r="BE1692" s="17"/>
      <c r="BF1692" s="17"/>
      <c r="BG1692" s="17"/>
      <c r="BH1692" s="17"/>
      <c r="BI1692" s="17"/>
      <c r="BJ1692" s="17"/>
      <c r="BK1692" s="17"/>
      <c r="BL1692" s="17"/>
      <c r="BM1692" s="17"/>
      <c r="BN1692" s="17"/>
      <c r="BO1692" s="17"/>
    </row>
    <row r="1693" spans="1:116" s="49" customFormat="1" ht="30">
      <c r="A1693" s="43" t="s">
        <v>494</v>
      </c>
      <c r="B1693" s="23">
        <v>1683</v>
      </c>
      <c r="C1693" s="44">
        <v>5863</v>
      </c>
      <c r="D1693" s="44"/>
      <c r="E1693" s="45" t="s">
        <v>7245</v>
      </c>
      <c r="F1693" s="45" t="s">
        <v>3102</v>
      </c>
      <c r="G1693" s="35" t="s">
        <v>506</v>
      </c>
      <c r="H1693" s="48" t="s">
        <v>7246</v>
      </c>
      <c r="I1693" s="45" t="s">
        <v>644</v>
      </c>
      <c r="J1693" s="45" t="s">
        <v>1238</v>
      </c>
      <c r="K1693" s="46">
        <v>100</v>
      </c>
      <c r="L1693" s="45" t="s">
        <v>83</v>
      </c>
      <c r="M1693" s="47">
        <v>1</v>
      </c>
      <c r="N1693" s="45" t="s">
        <v>47</v>
      </c>
      <c r="O1693" s="45" t="s">
        <v>7226</v>
      </c>
      <c r="P1693" s="45" t="s">
        <v>7227</v>
      </c>
      <c r="Q1693" s="45" t="s">
        <v>7247</v>
      </c>
      <c r="R1693" s="29">
        <v>6.95</v>
      </c>
      <c r="S1693" s="30"/>
      <c r="T1693" s="31"/>
      <c r="U1693" s="9">
        <v>4.9000000000000004</v>
      </c>
      <c r="V1693" s="29"/>
      <c r="W1693" s="30"/>
      <c r="X1693" s="30"/>
      <c r="Y1693" s="30"/>
      <c r="Z1693" s="30"/>
      <c r="AA1693" s="30"/>
      <c r="AB1693" s="30"/>
      <c r="AC1693" s="30"/>
      <c r="AD1693" s="30"/>
      <c r="AE1693" s="32"/>
      <c r="AF1693" s="17"/>
      <c r="AG1693" s="17"/>
      <c r="AH1693" s="17"/>
      <c r="AI1693" s="17"/>
      <c r="AJ1693" s="17"/>
      <c r="AK1693" s="17"/>
      <c r="AL1693" s="17"/>
      <c r="AM1693" s="17"/>
      <c r="AN1693" s="33">
        <v>6.95</v>
      </c>
      <c r="AO1693" s="17" t="s">
        <v>51</v>
      </c>
      <c r="AP1693" s="32" t="s">
        <v>52</v>
      </c>
      <c r="AQ1693" s="17" t="e">
        <f>AVERAGE(SMALL(AE1693:AI1693,1),SMALL(AE1693:AI1693,2))</f>
        <v>#NUM!</v>
      </c>
      <c r="AR1693" s="17" t="e">
        <f>IF(R1693 &lt;=( AVERAGE(SMALL(AE1693:AI1693,1),SMALL(AE1693:AI1693,2))), R1693, "")</f>
        <v>#NUM!</v>
      </c>
      <c r="AS1693" s="17" t="e">
        <f>AVERAGE(SMALL(AJ1693:AM1693,1),SMALL(AJ1693:AM1693,2))</f>
        <v>#NUM!</v>
      </c>
      <c r="AT1693" s="17">
        <f>T1693*1.075</f>
        <v>0</v>
      </c>
      <c r="AU1693" s="17">
        <f>U1693*1.075</f>
        <v>5.2675000000000001</v>
      </c>
      <c r="AV1693" s="30">
        <f>MIN(AN1693,AT1693,AU1693)</f>
        <v>0</v>
      </c>
      <c r="AW1693" s="17" t="s">
        <v>213</v>
      </c>
      <c r="AX1693" s="17" t="s">
        <v>214</v>
      </c>
      <c r="AY1693" s="33">
        <v>5.2670000000000003</v>
      </c>
      <c r="AZ1693" s="34">
        <f>IF(AND(AY1693&gt;0,AY1693&lt;=10),AY1693*0.25,IF(AND(AY1693&gt;10,AY1693&lt;=50),AY1693*0.17,IF(AND(AY1693&gt;10,AY1693&lt;=100),AY1693*0.12,IF(AY1693&gt;100,AY1693*0.1))))</f>
        <v>1.3167500000000001</v>
      </c>
      <c r="BA1693" s="35">
        <f>AZ1693+AY1693</f>
        <v>6.5837500000000002</v>
      </c>
      <c r="BB1693" s="33">
        <f>BA1693+BA1693*0.08</f>
        <v>7.1104500000000002</v>
      </c>
      <c r="BC1693" s="17"/>
      <c r="BD1693" s="17"/>
      <c r="BE1693" s="17"/>
      <c r="BF1693" s="17"/>
      <c r="BG1693" s="17"/>
      <c r="BH1693" s="17"/>
      <c r="BI1693" s="17"/>
      <c r="BJ1693" s="17"/>
      <c r="BK1693" s="17"/>
      <c r="BL1693" s="17"/>
      <c r="BM1693" s="17"/>
      <c r="BN1693" s="17"/>
      <c r="BO1693" s="17"/>
      <c r="BP1693" s="17"/>
      <c r="BQ1693" s="17"/>
      <c r="BR1693" s="17"/>
      <c r="BS1693" s="17"/>
      <c r="BT1693" s="17"/>
      <c r="BU1693" s="17"/>
      <c r="BV1693" s="17"/>
      <c r="BW1693" s="17"/>
      <c r="BX1693" s="17"/>
      <c r="BY1693" s="17"/>
      <c r="BZ1693" s="17"/>
      <c r="CA1693" s="17"/>
      <c r="CB1693" s="17"/>
      <c r="CC1693" s="17"/>
      <c r="CD1693" s="17"/>
      <c r="CE1693" s="17"/>
      <c r="CF1693" s="17"/>
      <c r="CG1693" s="17"/>
      <c r="CH1693" s="17"/>
      <c r="CI1693" s="17"/>
      <c r="CJ1693" s="17"/>
      <c r="CK1693" s="17"/>
      <c r="CL1693" s="17"/>
      <c r="CM1693" s="17"/>
      <c r="CN1693" s="17"/>
      <c r="CO1693" s="17"/>
      <c r="CP1693" s="17"/>
      <c r="CQ1693" s="17"/>
      <c r="CR1693" s="17"/>
      <c r="CS1693" s="17"/>
      <c r="CT1693" s="17"/>
      <c r="CU1693" s="17"/>
      <c r="CV1693" s="17"/>
      <c r="CW1693" s="17"/>
      <c r="CX1693" s="17"/>
      <c r="CY1693" s="17"/>
      <c r="CZ1693" s="17"/>
      <c r="DA1693" s="17"/>
      <c r="DB1693" s="17"/>
      <c r="DC1693" s="17"/>
      <c r="DD1693" s="17"/>
      <c r="DE1693" s="17"/>
      <c r="DF1693" s="17"/>
      <c r="DG1693" s="17"/>
      <c r="DH1693" s="17"/>
      <c r="DI1693" s="17"/>
      <c r="DJ1693" s="17"/>
      <c r="DK1693" s="17"/>
      <c r="DL1693" s="17"/>
    </row>
    <row r="1694" spans="1:116" s="49" customFormat="1" ht="30">
      <c r="A1694" s="43" t="s">
        <v>494</v>
      </c>
      <c r="B1694" s="23">
        <v>1688</v>
      </c>
      <c r="C1694" s="44">
        <v>12054</v>
      </c>
      <c r="D1694" s="44"/>
      <c r="E1694" s="45" t="s">
        <v>7265</v>
      </c>
      <c r="F1694" s="45" t="s">
        <v>7266</v>
      </c>
      <c r="G1694" s="35" t="s">
        <v>7267</v>
      </c>
      <c r="H1694" s="48" t="s">
        <v>643</v>
      </c>
      <c r="I1694" s="45" t="s">
        <v>644</v>
      </c>
      <c r="J1694" s="45" t="s">
        <v>7268</v>
      </c>
      <c r="K1694" s="46">
        <v>120</v>
      </c>
      <c r="L1694" s="45" t="s">
        <v>83</v>
      </c>
      <c r="M1694" s="47">
        <v>1</v>
      </c>
      <c r="N1694" s="45" t="s">
        <v>47</v>
      </c>
      <c r="O1694" s="45" t="s">
        <v>7226</v>
      </c>
      <c r="P1694" s="45" t="s">
        <v>7227</v>
      </c>
      <c r="Q1694" s="45" t="s">
        <v>7269</v>
      </c>
      <c r="R1694" s="29">
        <v>6.7</v>
      </c>
      <c r="S1694" s="30"/>
      <c r="T1694" s="31"/>
      <c r="U1694" s="9">
        <v>4.9000000000000004</v>
      </c>
      <c r="V1694" s="29"/>
      <c r="W1694" s="30">
        <v>7.55</v>
      </c>
      <c r="X1694" s="30"/>
      <c r="Y1694" s="30"/>
      <c r="Z1694" s="30"/>
      <c r="AA1694" s="30"/>
      <c r="AB1694" s="30"/>
      <c r="AC1694" s="30"/>
      <c r="AD1694" s="30"/>
      <c r="AE1694" s="32"/>
      <c r="AF1694" s="17"/>
      <c r="AG1694" s="17"/>
      <c r="AH1694" s="17"/>
      <c r="AI1694" s="17"/>
      <c r="AJ1694" s="17"/>
      <c r="AK1694" s="17"/>
      <c r="AL1694" s="17"/>
      <c r="AM1694" s="17"/>
      <c r="AN1694" s="33">
        <v>6.7</v>
      </c>
      <c r="AO1694" s="17" t="s">
        <v>51</v>
      </c>
      <c r="AP1694" s="32" t="s">
        <v>52</v>
      </c>
      <c r="AQ1694" s="17" t="e">
        <f>AVERAGE(SMALL(AE1694:AI1694,1),SMALL(AE1694:AI1694,2))</f>
        <v>#NUM!</v>
      </c>
      <c r="AR1694" s="17" t="e">
        <f>IF(R1694 &lt;=( AVERAGE(SMALL(AE1694:AI1694,1),SMALL(AE1694:AI1694,2))), R1694, "")</f>
        <v>#NUM!</v>
      </c>
      <c r="AS1694" s="17" t="e">
        <f>AVERAGE(SMALL(AJ1694:AM1694,1),SMALL(AJ1694:AM1694,2))</f>
        <v>#NUM!</v>
      </c>
      <c r="AT1694" s="17">
        <f>T1694*1.075</f>
        <v>0</v>
      </c>
      <c r="AU1694" s="17">
        <f>U1694*1.075</f>
        <v>5.2675000000000001</v>
      </c>
      <c r="AV1694" s="30">
        <f>MIN(AN1694,AT1694,AU1694)</f>
        <v>0</v>
      </c>
      <c r="AW1694" s="17" t="s">
        <v>75</v>
      </c>
      <c r="AX1694" s="17" t="s">
        <v>76</v>
      </c>
      <c r="AY1694" s="33">
        <v>5.2670000000000003</v>
      </c>
      <c r="AZ1694" s="34">
        <f>IF(AND(AY1694&gt;0,AY1694&lt;=10),AY1694*0.25,IF(AND(AY1694&gt;10,AY1694&lt;=50),AY1694*0.17,IF(AND(AY1694&gt;10,AY1694&lt;=100),AY1694*0.12,IF(AY1694&gt;100,AY1694*0.1))))</f>
        <v>1.3167500000000001</v>
      </c>
      <c r="BA1694" s="35">
        <f>AZ1694+AY1694</f>
        <v>6.5837500000000002</v>
      </c>
      <c r="BB1694" s="33">
        <f>BA1694+BA1694*0.08</f>
        <v>7.1104500000000002</v>
      </c>
      <c r="BC1694" s="17"/>
      <c r="BD1694" s="17"/>
      <c r="BE1694" s="17"/>
      <c r="BF1694" s="17"/>
      <c r="BG1694" s="17"/>
      <c r="BH1694" s="17"/>
      <c r="BI1694" s="17"/>
      <c r="BJ1694" s="17"/>
      <c r="BK1694" s="17"/>
      <c r="BL1694" s="17"/>
      <c r="BM1694" s="17"/>
      <c r="BN1694" s="17"/>
      <c r="BO1694" s="17"/>
    </row>
    <row r="1695" spans="1:116" s="49" customFormat="1" ht="30">
      <c r="A1695" s="43" t="s">
        <v>494</v>
      </c>
      <c r="B1695" s="23">
        <v>1699</v>
      </c>
      <c r="C1695" s="44">
        <v>5055</v>
      </c>
      <c r="D1695" s="44"/>
      <c r="E1695" s="45" t="s">
        <v>7309</v>
      </c>
      <c r="F1695" s="45" t="s">
        <v>7310</v>
      </c>
      <c r="G1695" s="35" t="s">
        <v>506</v>
      </c>
      <c r="H1695" s="48" t="s">
        <v>507</v>
      </c>
      <c r="I1695" s="45" t="s">
        <v>387</v>
      </c>
      <c r="J1695" s="45" t="s">
        <v>7311</v>
      </c>
      <c r="K1695" s="46"/>
      <c r="L1695" s="45"/>
      <c r="M1695" s="47">
        <v>16</v>
      </c>
      <c r="N1695" s="45" t="s">
        <v>47</v>
      </c>
      <c r="O1695" s="45" t="s">
        <v>7226</v>
      </c>
      <c r="P1695" s="45" t="s">
        <v>7237</v>
      </c>
      <c r="Q1695" s="45" t="s">
        <v>7312</v>
      </c>
      <c r="R1695" s="29">
        <v>6.9</v>
      </c>
      <c r="S1695" s="30"/>
      <c r="T1695" s="31"/>
      <c r="U1695" s="9">
        <v>4.9000000000000004</v>
      </c>
      <c r="V1695" s="29"/>
      <c r="W1695" s="30">
        <v>8.4529999999999994</v>
      </c>
      <c r="X1695" s="30"/>
      <c r="Y1695" s="30"/>
      <c r="Z1695" s="30"/>
      <c r="AA1695" s="30"/>
      <c r="AB1695" s="30"/>
      <c r="AC1695" s="30"/>
      <c r="AD1695" s="30"/>
      <c r="AE1695" s="32"/>
      <c r="AF1695" s="17"/>
      <c r="AG1695" s="17"/>
      <c r="AH1695" s="17"/>
      <c r="AI1695" s="17"/>
      <c r="AJ1695" s="17"/>
      <c r="AK1695" s="17"/>
      <c r="AL1695" s="17"/>
      <c r="AM1695" s="17"/>
      <c r="AN1695" s="33">
        <v>6.9</v>
      </c>
      <c r="AO1695" s="17" t="s">
        <v>51</v>
      </c>
      <c r="AP1695" s="32" t="s">
        <v>52</v>
      </c>
      <c r="AQ1695" s="17" t="e">
        <f>AVERAGE(SMALL(AE1695:AI1695,1),SMALL(AE1695:AI1695,2))</f>
        <v>#NUM!</v>
      </c>
      <c r="AR1695" s="17" t="e">
        <f>IF(R1695 &lt;=( AVERAGE(SMALL(AE1695:AI1695,1),SMALL(AE1695:AI1695,2))), R1695, "")</f>
        <v>#NUM!</v>
      </c>
      <c r="AS1695" s="17" t="e">
        <f>AVERAGE(SMALL(AJ1695:AM1695,1),SMALL(AJ1695:AM1695,2))</f>
        <v>#NUM!</v>
      </c>
      <c r="AT1695" s="17">
        <f>T1695*1.075</f>
        <v>0</v>
      </c>
      <c r="AU1695" s="17">
        <f>U1695*1.075</f>
        <v>5.2675000000000001</v>
      </c>
      <c r="AV1695" s="30">
        <f>MIN(AN1695,AT1695,AU1695)</f>
        <v>0</v>
      </c>
      <c r="AW1695" s="17" t="s">
        <v>75</v>
      </c>
      <c r="AX1695" s="17" t="s">
        <v>76</v>
      </c>
      <c r="AY1695" s="33">
        <v>5.2670000000000003</v>
      </c>
      <c r="AZ1695" s="34">
        <f>IF(AND(AY1695&gt;0,AY1695&lt;=10),AY1695*0.25,IF(AND(AY1695&gt;10,AY1695&lt;=50),AY1695*0.17,IF(AND(AY1695&gt;10,AY1695&lt;=100),AY1695*0.12,IF(AY1695&gt;100,AY1695*0.1))))</f>
        <v>1.3167500000000001</v>
      </c>
      <c r="BA1695" s="35">
        <f>AZ1695+AY1695</f>
        <v>6.5837500000000002</v>
      </c>
      <c r="BB1695" s="33">
        <f>BA1695+BA1695*0.08</f>
        <v>7.1104500000000002</v>
      </c>
      <c r="BC1695" s="17"/>
      <c r="BD1695" s="17"/>
      <c r="BE1695" s="17"/>
      <c r="BF1695" s="17"/>
      <c r="BG1695" s="17"/>
      <c r="BH1695" s="17"/>
      <c r="BI1695" s="17"/>
      <c r="BJ1695" s="17"/>
      <c r="BK1695" s="17"/>
      <c r="BL1695" s="17"/>
      <c r="BM1695" s="17"/>
      <c r="BN1695" s="17"/>
      <c r="BO1695" s="17"/>
      <c r="BP1695" s="17"/>
      <c r="BQ1695" s="17"/>
      <c r="BR1695" s="17"/>
      <c r="BS1695" s="17"/>
      <c r="BT1695" s="17"/>
      <c r="BU1695" s="17"/>
      <c r="BV1695" s="17"/>
      <c r="BW1695" s="17"/>
      <c r="BX1695" s="17"/>
      <c r="BY1695" s="17"/>
      <c r="BZ1695" s="17"/>
      <c r="CA1695" s="17"/>
      <c r="CB1695" s="17"/>
      <c r="CC1695" s="17"/>
      <c r="CD1695" s="17"/>
      <c r="CE1695" s="17"/>
      <c r="CF1695" s="17"/>
      <c r="CG1695" s="17"/>
      <c r="CH1695" s="17"/>
      <c r="CI1695" s="17"/>
      <c r="CJ1695" s="17"/>
      <c r="CK1695" s="17"/>
      <c r="CL1695" s="17"/>
      <c r="CM1695" s="17"/>
      <c r="CN1695" s="17"/>
      <c r="CO1695" s="17"/>
      <c r="CP1695" s="17"/>
      <c r="CQ1695" s="17"/>
      <c r="CR1695" s="17"/>
      <c r="CS1695" s="17"/>
      <c r="CT1695" s="17"/>
      <c r="CU1695" s="17"/>
      <c r="CV1695" s="17"/>
      <c r="CW1695" s="17"/>
      <c r="CX1695" s="17"/>
      <c r="CY1695" s="17"/>
      <c r="CZ1695" s="17"/>
      <c r="DA1695" s="17"/>
      <c r="DB1695" s="17"/>
      <c r="DC1695" s="17"/>
      <c r="DD1695" s="17"/>
      <c r="DE1695" s="17"/>
      <c r="DF1695" s="17"/>
      <c r="DG1695" s="17"/>
      <c r="DH1695" s="17"/>
      <c r="DI1695" s="17"/>
      <c r="DJ1695" s="17"/>
      <c r="DK1695" s="17"/>
      <c r="DL1695" s="17"/>
    </row>
    <row r="1696" spans="1:116" s="49" customFormat="1" ht="30">
      <c r="A1696" s="43" t="s">
        <v>494</v>
      </c>
      <c r="B1696" s="23">
        <v>1681</v>
      </c>
      <c r="C1696" s="44">
        <v>3759</v>
      </c>
      <c r="D1696" s="44"/>
      <c r="E1696" s="45" t="s">
        <v>7234</v>
      </c>
      <c r="F1696" s="45" t="s">
        <v>7235</v>
      </c>
      <c r="G1696" s="35" t="s">
        <v>506</v>
      </c>
      <c r="H1696" s="48" t="s">
        <v>7236</v>
      </c>
      <c r="I1696" s="45" t="s">
        <v>644</v>
      </c>
      <c r="J1696" s="45" t="s">
        <v>485</v>
      </c>
      <c r="K1696" s="46">
        <v>100</v>
      </c>
      <c r="L1696" s="45" t="s">
        <v>83</v>
      </c>
      <c r="M1696" s="47">
        <v>1</v>
      </c>
      <c r="N1696" s="45" t="s">
        <v>47</v>
      </c>
      <c r="O1696" s="45" t="s">
        <v>7226</v>
      </c>
      <c r="P1696" s="45" t="s">
        <v>7237</v>
      </c>
      <c r="Q1696" s="45" t="s">
        <v>7238</v>
      </c>
      <c r="R1696" s="29">
        <v>6.85</v>
      </c>
      <c r="S1696" s="30"/>
      <c r="T1696" s="31"/>
      <c r="U1696" s="9">
        <v>5.3</v>
      </c>
      <c r="V1696" s="29"/>
      <c r="W1696" s="30">
        <v>7.6669999999999998</v>
      </c>
      <c r="X1696" s="30"/>
      <c r="Y1696" s="30"/>
      <c r="Z1696" s="30"/>
      <c r="AA1696" s="30"/>
      <c r="AB1696" s="30"/>
      <c r="AC1696" s="30"/>
      <c r="AD1696" s="30"/>
      <c r="AE1696" s="32"/>
      <c r="AF1696" s="17"/>
      <c r="AG1696" s="17"/>
      <c r="AH1696" s="17"/>
      <c r="AI1696" s="17"/>
      <c r="AJ1696" s="17"/>
      <c r="AK1696" s="17"/>
      <c r="AL1696" s="17"/>
      <c r="AM1696" s="17"/>
      <c r="AN1696" s="33">
        <v>6.85</v>
      </c>
      <c r="AO1696" s="17" t="s">
        <v>51</v>
      </c>
      <c r="AP1696" s="32" t="s">
        <v>52</v>
      </c>
      <c r="AQ1696" s="17" t="e">
        <f>AVERAGE(SMALL(AE1696:AI1696,1),SMALL(AE1696:AI1696,2))</f>
        <v>#NUM!</v>
      </c>
      <c r="AR1696" s="17" t="e">
        <f>IF(R1696 &lt;=( AVERAGE(SMALL(AE1696:AI1696,1),SMALL(AE1696:AI1696,2))), R1696, "")</f>
        <v>#NUM!</v>
      </c>
      <c r="AS1696" s="17" t="e">
        <f>AVERAGE(SMALL(AJ1696:AM1696,1),SMALL(AJ1696:AM1696,2))</f>
        <v>#NUM!</v>
      </c>
      <c r="AT1696" s="17">
        <f>T1696*1.075</f>
        <v>0</v>
      </c>
      <c r="AU1696" s="17">
        <f>U1696*1.075</f>
        <v>5.6974999999999998</v>
      </c>
      <c r="AV1696" s="30">
        <f>MIN(AN1696,AT1696,AU1696)</f>
        <v>0</v>
      </c>
      <c r="AW1696" s="17" t="s">
        <v>75</v>
      </c>
      <c r="AX1696" s="17" t="s">
        <v>76</v>
      </c>
      <c r="AY1696" s="33">
        <v>5.6970000000000001</v>
      </c>
      <c r="AZ1696" s="34">
        <f>IF(AND(AY1696&gt;0,AY1696&lt;=10),AY1696*0.25,IF(AND(AY1696&gt;10,AY1696&lt;=50),AY1696*0.17,IF(AND(AY1696&gt;10,AY1696&lt;=100),AY1696*0.12,IF(AY1696&gt;100,AY1696*0.1))))</f>
        <v>1.42425</v>
      </c>
      <c r="BA1696" s="35">
        <f>AZ1696+AY1696</f>
        <v>7.1212499999999999</v>
      </c>
      <c r="BB1696" s="33">
        <f>BA1696+BA1696*0.08</f>
        <v>7.69095</v>
      </c>
      <c r="BC1696" s="17"/>
      <c r="BD1696" s="17"/>
      <c r="BE1696" s="17"/>
      <c r="BF1696" s="17"/>
      <c r="BG1696" s="17"/>
      <c r="BH1696" s="17"/>
      <c r="BI1696" s="17"/>
      <c r="BJ1696" s="17"/>
      <c r="BK1696" s="17"/>
      <c r="BL1696" s="17"/>
      <c r="BM1696" s="17"/>
      <c r="BN1696" s="17"/>
      <c r="BO1696" s="17"/>
      <c r="BP1696" s="17"/>
      <c r="BQ1696" s="17"/>
      <c r="BR1696" s="17"/>
      <c r="BS1696" s="17"/>
      <c r="BT1696" s="17"/>
      <c r="BU1696" s="17"/>
      <c r="BV1696" s="17"/>
      <c r="BW1696" s="17"/>
      <c r="BX1696" s="17"/>
      <c r="BY1696" s="17"/>
      <c r="BZ1696" s="17"/>
      <c r="CA1696" s="17"/>
      <c r="CB1696" s="17"/>
      <c r="CC1696" s="17"/>
      <c r="CD1696" s="17"/>
      <c r="CE1696" s="17"/>
      <c r="CF1696" s="17"/>
      <c r="CG1696" s="17"/>
      <c r="CH1696" s="17"/>
      <c r="CI1696" s="17"/>
      <c r="CJ1696" s="17"/>
      <c r="CK1696" s="17"/>
      <c r="CL1696" s="17"/>
      <c r="CM1696" s="17"/>
      <c r="CN1696" s="17"/>
      <c r="CO1696" s="17"/>
      <c r="CP1696" s="17"/>
      <c r="CQ1696" s="17"/>
      <c r="CR1696" s="17"/>
      <c r="CS1696" s="17"/>
      <c r="CT1696" s="17"/>
      <c r="CU1696" s="17"/>
      <c r="CV1696" s="17"/>
      <c r="CW1696" s="17"/>
      <c r="CX1696" s="17"/>
      <c r="CY1696" s="17"/>
      <c r="CZ1696" s="17"/>
      <c r="DA1696" s="17"/>
      <c r="DB1696" s="17"/>
      <c r="DC1696" s="17"/>
      <c r="DD1696" s="17"/>
      <c r="DE1696" s="17"/>
      <c r="DF1696" s="17"/>
      <c r="DG1696" s="17"/>
      <c r="DH1696" s="17"/>
      <c r="DI1696" s="17"/>
      <c r="DJ1696" s="17"/>
      <c r="DK1696" s="17"/>
      <c r="DL1696" s="17"/>
    </row>
    <row r="1697" spans="1:116" s="17" customFormat="1" ht="30">
      <c r="A1697" s="43" t="s">
        <v>494</v>
      </c>
      <c r="B1697" s="23">
        <v>1696</v>
      </c>
      <c r="C1697" s="44">
        <v>14727</v>
      </c>
      <c r="D1697" s="44"/>
      <c r="E1697" s="45" t="s">
        <v>7297</v>
      </c>
      <c r="F1697" s="45" t="s">
        <v>7298</v>
      </c>
      <c r="G1697" s="35" t="s">
        <v>7299</v>
      </c>
      <c r="H1697" s="48" t="s">
        <v>44</v>
      </c>
      <c r="I1697" s="45" t="s">
        <v>387</v>
      </c>
      <c r="J1697" s="45" t="s">
        <v>7300</v>
      </c>
      <c r="K1697" s="46"/>
      <c r="L1697" s="45"/>
      <c r="M1697" s="47">
        <v>16</v>
      </c>
      <c r="N1697" s="45" t="s">
        <v>47</v>
      </c>
      <c r="O1697" s="45" t="s">
        <v>7226</v>
      </c>
      <c r="P1697" s="45" t="s">
        <v>7227</v>
      </c>
      <c r="Q1697" s="45" t="s">
        <v>7301</v>
      </c>
      <c r="R1697" s="29">
        <v>8.59</v>
      </c>
      <c r="S1697" s="30"/>
      <c r="T1697" s="31"/>
      <c r="U1697" s="9">
        <v>6.8</v>
      </c>
      <c r="V1697" s="29"/>
      <c r="W1697" s="30"/>
      <c r="X1697" s="30"/>
      <c r="Y1697" s="30"/>
      <c r="Z1697" s="30"/>
      <c r="AA1697" s="30"/>
      <c r="AB1697" s="30"/>
      <c r="AC1697" s="30"/>
      <c r="AD1697" s="30"/>
      <c r="AE1697" s="32"/>
      <c r="AN1697" s="33">
        <v>8.59</v>
      </c>
      <c r="AO1697" s="17" t="s">
        <v>51</v>
      </c>
      <c r="AP1697" s="32" t="s">
        <v>52</v>
      </c>
      <c r="AQ1697" s="17" t="e">
        <f>AVERAGE(SMALL(AE1697:AI1697,1),SMALL(AE1697:AI1697,2))</f>
        <v>#NUM!</v>
      </c>
      <c r="AR1697" s="17" t="e">
        <f>IF(R1697 &lt;=( AVERAGE(SMALL(AE1697:AI1697,1),SMALL(AE1697:AI1697,2))), R1697, "")</f>
        <v>#NUM!</v>
      </c>
      <c r="AS1697" s="17" t="e">
        <f>AVERAGE(SMALL(AJ1697:AM1697,1),SMALL(AJ1697:AM1697,2))</f>
        <v>#NUM!</v>
      </c>
      <c r="AT1697" s="17">
        <f>T1697*1.075</f>
        <v>0</v>
      </c>
      <c r="AU1697" s="17">
        <f>U1697*1.075</f>
        <v>7.31</v>
      </c>
      <c r="AV1697" s="30">
        <f>MIN(AN1697,AT1697,AU1697)</f>
        <v>0</v>
      </c>
      <c r="AW1697" s="17" t="s">
        <v>75</v>
      </c>
      <c r="AX1697" s="17" t="s">
        <v>76</v>
      </c>
      <c r="AY1697" s="33">
        <v>7.31</v>
      </c>
      <c r="AZ1697" s="34">
        <f>IF(AND(AY1697&gt;0,AY1697&lt;=10),AY1697*0.25,IF(AND(AY1697&gt;10,AY1697&lt;=50),AY1697*0.17,IF(AND(AY1697&gt;10,AY1697&lt;=100),AY1697*0.12,IF(AY1697&gt;100,AY1697*0.1))))</f>
        <v>1.8274999999999999</v>
      </c>
      <c r="BA1697" s="35">
        <f>AZ1697+AY1697</f>
        <v>9.1374999999999993</v>
      </c>
      <c r="BB1697" s="33">
        <f>BA1697+BA1697*0.08</f>
        <v>9.8684999999999992</v>
      </c>
      <c r="BP1697" s="49"/>
      <c r="BQ1697" s="49"/>
      <c r="BR1697" s="49"/>
      <c r="BS1697" s="49"/>
      <c r="BT1697" s="49"/>
      <c r="BU1697" s="49"/>
      <c r="BV1697" s="49"/>
      <c r="BW1697" s="49"/>
      <c r="BX1697" s="49"/>
      <c r="BY1697" s="49"/>
      <c r="BZ1697" s="49"/>
      <c r="CA1697" s="49"/>
      <c r="CB1697" s="49"/>
      <c r="CC1697" s="49"/>
      <c r="CD1697" s="49"/>
      <c r="CE1697" s="49"/>
      <c r="CF1697" s="49"/>
      <c r="CG1697" s="49"/>
      <c r="CH1697" s="49"/>
      <c r="CI1697" s="49"/>
      <c r="CJ1697" s="49"/>
      <c r="CK1697" s="49"/>
      <c r="CL1697" s="49"/>
      <c r="CM1697" s="49"/>
      <c r="CN1697" s="49"/>
      <c r="CO1697" s="49"/>
      <c r="CP1697" s="49"/>
      <c r="CQ1697" s="49"/>
      <c r="CR1697" s="49"/>
      <c r="CS1697" s="49"/>
      <c r="CT1697" s="49"/>
      <c r="CU1697" s="49"/>
      <c r="CV1697" s="49"/>
      <c r="CW1697" s="49"/>
      <c r="CX1697" s="49"/>
      <c r="CY1697" s="49"/>
      <c r="CZ1697" s="49"/>
      <c r="DA1697" s="49"/>
      <c r="DB1697" s="49"/>
      <c r="DC1697" s="49"/>
      <c r="DD1697" s="49"/>
      <c r="DE1697" s="49"/>
      <c r="DF1697" s="49"/>
      <c r="DG1697" s="49"/>
      <c r="DH1697" s="49"/>
      <c r="DI1697" s="49"/>
      <c r="DJ1697" s="49"/>
      <c r="DK1697" s="49"/>
      <c r="DL1697" s="49"/>
    </row>
    <row r="1698" spans="1:116" s="17" customFormat="1" ht="30">
      <c r="A1698" s="43" t="s">
        <v>494</v>
      </c>
      <c r="B1698" s="23">
        <v>1698</v>
      </c>
      <c r="C1698" s="44"/>
      <c r="D1698" s="44"/>
      <c r="E1698" s="45" t="s">
        <v>7305</v>
      </c>
      <c r="F1698" s="45" t="s">
        <v>5276</v>
      </c>
      <c r="G1698" s="35" t="s">
        <v>7306</v>
      </c>
      <c r="H1698" s="48" t="s">
        <v>130</v>
      </c>
      <c r="I1698" s="45" t="s">
        <v>387</v>
      </c>
      <c r="J1698" s="45" t="s">
        <v>7307</v>
      </c>
      <c r="K1698" s="46"/>
      <c r="L1698" s="45"/>
      <c r="M1698" s="47">
        <v>16</v>
      </c>
      <c r="N1698" s="45" t="s">
        <v>47</v>
      </c>
      <c r="O1698" s="91" t="s">
        <v>7226</v>
      </c>
      <c r="P1698" s="45"/>
      <c r="Q1698" s="45" t="s">
        <v>7308</v>
      </c>
      <c r="R1698" s="29">
        <v>7.46</v>
      </c>
      <c r="S1698" s="30"/>
      <c r="T1698" s="31"/>
      <c r="U1698" s="9" t="s">
        <v>58</v>
      </c>
      <c r="V1698" s="29">
        <v>7.46</v>
      </c>
      <c r="W1698" s="30"/>
      <c r="X1698" s="30"/>
      <c r="Y1698" s="30"/>
      <c r="Z1698" s="30"/>
      <c r="AA1698" s="30"/>
      <c r="AB1698" s="30"/>
      <c r="AC1698" s="30"/>
      <c r="AD1698" s="30"/>
      <c r="AE1698" s="32">
        <v>7.46</v>
      </c>
      <c r="AN1698" s="33">
        <v>7.46</v>
      </c>
      <c r="AO1698" s="17" t="s">
        <v>51</v>
      </c>
      <c r="AP1698" s="32" t="s">
        <v>52</v>
      </c>
      <c r="AQ1698" s="17" t="e">
        <f>AVERAGE(SMALL(AE1698:AI1698,1),SMALL(AE1698:AI1698,2))</f>
        <v>#NUM!</v>
      </c>
      <c r="AR1698" s="17" t="e">
        <f>IF(R1698 &lt;=( AVERAGE(SMALL(AE1698:AI1698,1),SMALL(AE1698:AI1698,2))), R1698, "")</f>
        <v>#NUM!</v>
      </c>
      <c r="AS1698" s="17" t="e">
        <f>AVERAGE(SMALL(AJ1698:AM1698,1),SMALL(AJ1698:AM1698,2))</f>
        <v>#NUM!</v>
      </c>
      <c r="AT1698" s="17">
        <f>T1698*1.075</f>
        <v>0</v>
      </c>
      <c r="AU1698" s="17" t="e">
        <f>U1698*1.075</f>
        <v>#VALUE!</v>
      </c>
      <c r="AV1698" s="30" t="e">
        <f>MIN(AN1698,AT1698,AU1698)</f>
        <v>#VALUE!</v>
      </c>
      <c r="AW1698" s="42" t="s">
        <v>53</v>
      </c>
      <c r="AX1698" s="17" t="s">
        <v>52</v>
      </c>
      <c r="AY1698" s="33">
        <v>7.46</v>
      </c>
      <c r="AZ1698" s="34">
        <f>IF(AND(AY1698&gt;0,AY1698&lt;=10),AY1698*0.25,IF(AND(AY1698&gt;10,AY1698&lt;=50),AY1698*0.17,IF(AND(AY1698&gt;10,AY1698&lt;=100),AY1698*0.12,IF(AY1698&gt;100,AY1698*0.1))))</f>
        <v>1.865</v>
      </c>
      <c r="BA1698" s="35">
        <f>AZ1698+AY1698</f>
        <v>9.3249999999999993</v>
      </c>
      <c r="BB1698" s="33">
        <f>BA1698+BA1698*0.08</f>
        <v>10.071</v>
      </c>
    </row>
    <row r="1699" spans="1:116" s="17" customFormat="1" ht="30">
      <c r="A1699" s="43" t="s">
        <v>494</v>
      </c>
      <c r="B1699" s="23">
        <v>1686</v>
      </c>
      <c r="C1699" s="44">
        <v>935</v>
      </c>
      <c r="D1699" s="44"/>
      <c r="E1699" s="45" t="s">
        <v>7257</v>
      </c>
      <c r="F1699" s="45" t="s">
        <v>7258</v>
      </c>
      <c r="G1699" s="35" t="s">
        <v>773</v>
      </c>
      <c r="H1699" s="48" t="s">
        <v>130</v>
      </c>
      <c r="I1699" s="45" t="s">
        <v>387</v>
      </c>
      <c r="J1699" s="45" t="s">
        <v>7259</v>
      </c>
      <c r="K1699" s="46"/>
      <c r="L1699" s="45"/>
      <c r="M1699" s="47">
        <v>8</v>
      </c>
      <c r="N1699" s="45" t="s">
        <v>47</v>
      </c>
      <c r="O1699" s="45" t="s">
        <v>7226</v>
      </c>
      <c r="P1699" s="45" t="s">
        <v>7260</v>
      </c>
      <c r="Q1699" s="45" t="s">
        <v>7261</v>
      </c>
      <c r="R1699" s="29">
        <v>10.050000000000001</v>
      </c>
      <c r="S1699" s="30"/>
      <c r="T1699" s="31"/>
      <c r="U1699" s="9">
        <v>7.7</v>
      </c>
      <c r="V1699" s="29">
        <v>11.65</v>
      </c>
      <c r="W1699" s="30">
        <v>11.267799999999999</v>
      </c>
      <c r="X1699" s="30"/>
      <c r="Y1699" s="30"/>
      <c r="Z1699" s="30"/>
      <c r="AA1699" s="30"/>
      <c r="AB1699" s="30"/>
      <c r="AC1699" s="30"/>
      <c r="AD1699" s="30"/>
      <c r="AE1699" s="32">
        <v>11.65</v>
      </c>
      <c r="AG1699" s="17">
        <v>6.4225000000000003</v>
      </c>
      <c r="AN1699" s="33">
        <v>9.0361999999999991</v>
      </c>
      <c r="AO1699" s="17" t="s">
        <v>213</v>
      </c>
      <c r="AP1699" s="32" t="s">
        <v>214</v>
      </c>
      <c r="AQ1699" s="17">
        <f>AVERAGE(SMALL(AE1699:AI1699,1),SMALL(AE1699:AI1699,2))</f>
        <v>9.0362500000000008</v>
      </c>
      <c r="AR1699" s="17" t="str">
        <f>IF(R1699 &lt;=( AVERAGE(SMALL(AE1699:AI1699,1),SMALL(AE1699:AI1699,2))), R1699, "")</f>
        <v/>
      </c>
      <c r="AS1699" s="17" t="e">
        <f>AVERAGE(SMALL(AJ1699:AM1699,1),SMALL(AJ1699:AM1699,2))</f>
        <v>#NUM!</v>
      </c>
      <c r="AT1699" s="17">
        <f>T1699*1.075</f>
        <v>0</v>
      </c>
      <c r="AU1699" s="17">
        <f>U1699*1.075</f>
        <v>8.2774999999999999</v>
      </c>
      <c r="AV1699" s="30">
        <f>MIN(AN1699,AT1699,AU1699)</f>
        <v>0</v>
      </c>
      <c r="AW1699" s="17" t="s">
        <v>75</v>
      </c>
      <c r="AX1699" s="17" t="s">
        <v>76</v>
      </c>
      <c r="AY1699" s="33">
        <v>8.2769999999999992</v>
      </c>
      <c r="AZ1699" s="34">
        <f>IF(AND(AY1699&gt;0,AY1699&lt;=10),AY1699*0.25,IF(AND(AY1699&gt;10,AY1699&lt;=50),AY1699*0.17,IF(AND(AY1699&gt;10,AY1699&lt;=100),AY1699*0.12,IF(AY1699&gt;100,AY1699*0.1))))</f>
        <v>2.0692499999999998</v>
      </c>
      <c r="BA1699" s="35">
        <f>AZ1699+AY1699</f>
        <v>10.34625</v>
      </c>
      <c r="BB1699" s="33">
        <f>BA1699+BA1699*0.08</f>
        <v>11.17395</v>
      </c>
    </row>
    <row r="1700" spans="1:116" s="17" customFormat="1" ht="30">
      <c r="A1700" s="43" t="s">
        <v>494</v>
      </c>
      <c r="B1700" s="23">
        <v>1687</v>
      </c>
      <c r="C1700" s="44">
        <v>934</v>
      </c>
      <c r="D1700" s="44"/>
      <c r="E1700" s="45" t="s">
        <v>7257</v>
      </c>
      <c r="F1700" s="45" t="s">
        <v>7262</v>
      </c>
      <c r="G1700" s="35" t="s">
        <v>773</v>
      </c>
      <c r="H1700" s="48" t="s">
        <v>781</v>
      </c>
      <c r="I1700" s="45" t="s">
        <v>644</v>
      </c>
      <c r="J1700" s="45" t="s">
        <v>7263</v>
      </c>
      <c r="K1700" s="46">
        <v>120</v>
      </c>
      <c r="L1700" s="45" t="s">
        <v>83</v>
      </c>
      <c r="M1700" s="47">
        <v>1</v>
      </c>
      <c r="N1700" s="45" t="s">
        <v>47</v>
      </c>
      <c r="O1700" s="45" t="s">
        <v>7226</v>
      </c>
      <c r="P1700" s="45" t="s">
        <v>7260</v>
      </c>
      <c r="Q1700" s="45" t="s">
        <v>7264</v>
      </c>
      <c r="R1700" s="29">
        <v>10.050000000000001</v>
      </c>
      <c r="S1700" s="30"/>
      <c r="T1700" s="31"/>
      <c r="U1700" s="9">
        <v>7.7</v>
      </c>
      <c r="V1700" s="29"/>
      <c r="W1700" s="30">
        <v>11.267799999999999</v>
      </c>
      <c r="X1700" s="30"/>
      <c r="Y1700" s="30"/>
      <c r="Z1700" s="30"/>
      <c r="AA1700" s="30"/>
      <c r="AB1700" s="30"/>
      <c r="AC1700" s="30"/>
      <c r="AD1700" s="30"/>
      <c r="AE1700" s="32"/>
      <c r="AN1700" s="33">
        <v>10.050000000000001</v>
      </c>
      <c r="AO1700" s="17" t="s">
        <v>51</v>
      </c>
      <c r="AP1700" s="32" t="s">
        <v>52</v>
      </c>
      <c r="AQ1700" s="17" t="e">
        <f>AVERAGE(SMALL(AE1700:AI1700,1),SMALL(AE1700:AI1700,2))</f>
        <v>#NUM!</v>
      </c>
      <c r="AR1700" s="17" t="e">
        <f>IF(R1700 &lt;=( AVERAGE(SMALL(AE1700:AI1700,1),SMALL(AE1700:AI1700,2))), R1700, "")</f>
        <v>#NUM!</v>
      </c>
      <c r="AS1700" s="17" t="e">
        <f>AVERAGE(SMALL(AJ1700:AM1700,1),SMALL(AJ1700:AM1700,2))</f>
        <v>#NUM!</v>
      </c>
      <c r="AT1700" s="17">
        <f>T1700*1.075</f>
        <v>0</v>
      </c>
      <c r="AU1700" s="17">
        <f>U1700*1.075</f>
        <v>8.2774999999999999</v>
      </c>
      <c r="AV1700" s="30">
        <f>MIN(AN1700,AT1700,AU1700)</f>
        <v>0</v>
      </c>
      <c r="AW1700" s="17" t="s">
        <v>75</v>
      </c>
      <c r="AX1700" s="17" t="s">
        <v>76</v>
      </c>
      <c r="AY1700" s="33">
        <v>8.2774999999999999</v>
      </c>
      <c r="AZ1700" s="34">
        <f>IF(AND(AY1700&gt;0,AY1700&lt;=10),AY1700*0.25,IF(AND(AY1700&gt;10,AY1700&lt;=50),AY1700*0.17,IF(AND(AY1700&gt;10,AY1700&lt;=100),AY1700*0.12,IF(AY1700&gt;100,AY1700*0.1))))</f>
        <v>2.069375</v>
      </c>
      <c r="BA1700" s="35">
        <f>AZ1700+AY1700</f>
        <v>10.346875000000001</v>
      </c>
      <c r="BB1700" s="33">
        <f>BA1700+BA1700*0.08</f>
        <v>11.174625000000001</v>
      </c>
    </row>
    <row r="1701" spans="1:116" s="17" customFormat="1" ht="30">
      <c r="A1701" s="43" t="s">
        <v>494</v>
      </c>
      <c r="B1701" s="23">
        <v>1697</v>
      </c>
      <c r="C1701" s="44">
        <v>14726</v>
      </c>
      <c r="D1701" s="44"/>
      <c r="E1701" s="45" t="s">
        <v>7302</v>
      </c>
      <c r="F1701" s="45" t="s">
        <v>2315</v>
      </c>
      <c r="G1701" s="35" t="s">
        <v>2316</v>
      </c>
      <c r="H1701" s="48" t="s">
        <v>1001</v>
      </c>
      <c r="I1701" s="45" t="s">
        <v>387</v>
      </c>
      <c r="J1701" s="45" t="s">
        <v>7303</v>
      </c>
      <c r="K1701" s="46"/>
      <c r="L1701" s="45"/>
      <c r="M1701" s="47">
        <v>56</v>
      </c>
      <c r="N1701" s="45" t="s">
        <v>47</v>
      </c>
      <c r="O1701" s="45" t="s">
        <v>7226</v>
      </c>
      <c r="P1701" s="45" t="s">
        <v>7227</v>
      </c>
      <c r="Q1701" s="45" t="s">
        <v>7304</v>
      </c>
      <c r="R1701" s="29">
        <v>10.95</v>
      </c>
      <c r="S1701" s="30"/>
      <c r="T1701" s="31"/>
      <c r="U1701" s="9">
        <v>7.9</v>
      </c>
      <c r="V1701" s="29">
        <v>14.15</v>
      </c>
      <c r="W1701" s="30"/>
      <c r="X1701" s="30"/>
      <c r="Y1701" s="30"/>
      <c r="Z1701" s="30"/>
      <c r="AA1701" s="30"/>
      <c r="AB1701" s="30"/>
      <c r="AC1701" s="30"/>
      <c r="AD1701" s="30"/>
      <c r="AE1701" s="32">
        <v>14.15</v>
      </c>
      <c r="AN1701" s="33">
        <v>10.95</v>
      </c>
      <c r="AO1701" s="17" t="s">
        <v>51</v>
      </c>
      <c r="AP1701" s="32" t="s">
        <v>52</v>
      </c>
      <c r="AQ1701" s="17" t="e">
        <f>AVERAGE(SMALL(AE1701:AI1701,1),SMALL(AE1701:AI1701,2))</f>
        <v>#NUM!</v>
      </c>
      <c r="AR1701" s="17" t="e">
        <f>IF(R1701 &lt;=( AVERAGE(SMALL(AE1701:AI1701,1),SMALL(AE1701:AI1701,2))), R1701, "")</f>
        <v>#NUM!</v>
      </c>
      <c r="AS1701" s="17" t="e">
        <f>AVERAGE(SMALL(AJ1701:AM1701,1),SMALL(AJ1701:AM1701,2))</f>
        <v>#NUM!</v>
      </c>
      <c r="AT1701" s="17">
        <f>T1701*1.075</f>
        <v>0</v>
      </c>
      <c r="AU1701" s="17">
        <f>U1701*1.075</f>
        <v>8.4924999999999997</v>
      </c>
      <c r="AV1701" s="30">
        <f>MIN(AN1701,AT1701,AU1701)</f>
        <v>0</v>
      </c>
      <c r="AW1701" s="17" t="s">
        <v>75</v>
      </c>
      <c r="AX1701" s="17" t="s">
        <v>76</v>
      </c>
      <c r="AY1701" s="33">
        <v>8.4924999999999997</v>
      </c>
      <c r="AZ1701" s="34">
        <f>IF(AND(AY1701&gt;0,AY1701&lt;=10),AY1701*0.25,IF(AND(AY1701&gt;10,AY1701&lt;=50),AY1701*0.17,IF(AND(AY1701&gt;10,AY1701&lt;=100),AY1701*0.12,IF(AY1701&gt;100,AY1701*0.1))))</f>
        <v>2.1231249999999999</v>
      </c>
      <c r="BA1701" s="35">
        <f>AZ1701+AY1701</f>
        <v>10.615625</v>
      </c>
      <c r="BB1701" s="33">
        <f>BA1701+BA1701*0.08</f>
        <v>11.464874999999999</v>
      </c>
      <c r="BP1701" s="49"/>
      <c r="BQ1701" s="49"/>
      <c r="BR1701" s="49"/>
      <c r="BS1701" s="49"/>
      <c r="BT1701" s="49"/>
      <c r="BU1701" s="49"/>
      <c r="BV1701" s="49"/>
      <c r="BW1701" s="49"/>
      <c r="BX1701" s="49"/>
      <c r="BY1701" s="49"/>
      <c r="BZ1701" s="49"/>
      <c r="CA1701" s="49"/>
      <c r="CB1701" s="49"/>
      <c r="CC1701" s="49"/>
      <c r="CD1701" s="49"/>
      <c r="CE1701" s="49"/>
      <c r="CF1701" s="49"/>
      <c r="CG1701" s="49"/>
      <c r="CH1701" s="49"/>
      <c r="CI1701" s="49"/>
      <c r="CJ1701" s="49"/>
      <c r="CK1701" s="49"/>
      <c r="CL1701" s="49"/>
      <c r="CM1701" s="49"/>
      <c r="CN1701" s="49"/>
      <c r="CO1701" s="49"/>
      <c r="CP1701" s="49"/>
      <c r="CQ1701" s="49"/>
      <c r="CR1701" s="49"/>
      <c r="CS1701" s="49"/>
      <c r="CT1701" s="49"/>
      <c r="CU1701" s="49"/>
      <c r="CV1701" s="49"/>
      <c r="CW1701" s="49"/>
      <c r="CX1701" s="49"/>
      <c r="CY1701" s="49"/>
      <c r="CZ1701" s="49"/>
      <c r="DA1701" s="49"/>
      <c r="DB1701" s="49"/>
      <c r="DC1701" s="49"/>
      <c r="DD1701" s="49"/>
      <c r="DE1701" s="49"/>
      <c r="DF1701" s="49"/>
      <c r="DG1701" s="49"/>
      <c r="DH1701" s="49"/>
      <c r="DI1701" s="49"/>
      <c r="DJ1701" s="49"/>
      <c r="DK1701" s="49"/>
      <c r="DL1701" s="49"/>
    </row>
    <row r="1702" spans="1:116" s="17" customFormat="1" ht="30">
      <c r="A1702" s="43" t="s">
        <v>7313</v>
      </c>
      <c r="B1702" s="23">
        <v>1700</v>
      </c>
      <c r="C1702" s="44">
        <v>5714</v>
      </c>
      <c r="D1702" s="44"/>
      <c r="E1702" s="45" t="s">
        <v>7314</v>
      </c>
      <c r="F1702" s="45" t="s">
        <v>7315</v>
      </c>
      <c r="G1702" s="35" t="s">
        <v>2649</v>
      </c>
      <c r="H1702" s="48" t="s">
        <v>2650</v>
      </c>
      <c r="I1702" s="45" t="s">
        <v>5351</v>
      </c>
      <c r="J1702" s="45" t="s">
        <v>7316</v>
      </c>
      <c r="K1702" s="46"/>
      <c r="L1702" s="45"/>
      <c r="M1702" s="47">
        <v>1</v>
      </c>
      <c r="N1702" s="45" t="s">
        <v>47</v>
      </c>
      <c r="O1702" s="45" t="s">
        <v>7317</v>
      </c>
      <c r="P1702" s="45" t="s">
        <v>7318</v>
      </c>
      <c r="Q1702" s="45" t="s">
        <v>7319</v>
      </c>
      <c r="R1702" s="29">
        <v>8.5</v>
      </c>
      <c r="S1702" s="30"/>
      <c r="T1702" s="31">
        <v>5.08</v>
      </c>
      <c r="U1702" s="9">
        <v>5.4</v>
      </c>
      <c r="V1702" s="29">
        <v>8.25</v>
      </c>
      <c r="W1702" s="30"/>
      <c r="X1702" s="30"/>
      <c r="Y1702" s="30"/>
      <c r="Z1702" s="30"/>
      <c r="AA1702" s="30"/>
      <c r="AB1702" s="30"/>
      <c r="AC1702" s="30"/>
      <c r="AD1702" s="30">
        <v>8.75</v>
      </c>
      <c r="AE1702" s="32">
        <v>8.25</v>
      </c>
      <c r="AN1702" s="33">
        <v>8.25</v>
      </c>
      <c r="AO1702" s="17" t="s">
        <v>380</v>
      </c>
      <c r="AP1702" s="32" t="s">
        <v>381</v>
      </c>
      <c r="AQ1702" s="17" t="e">
        <f>AVERAGE(SMALL(AE1702:AI1702,1),SMALL(AE1702:AI1702,2))</f>
        <v>#NUM!</v>
      </c>
      <c r="AR1702" s="17" t="e">
        <f>IF(R1702 &lt;=( AVERAGE(SMALL(AE1702:AI1702,1),SMALL(AE1702:AI1702,2))), R1702, "")</f>
        <v>#NUM!</v>
      </c>
      <c r="AS1702" s="17" t="e">
        <f>AVERAGE(SMALL(AJ1702:AM1702,1),SMALL(AJ1702:AM1702,2))</f>
        <v>#NUM!</v>
      </c>
      <c r="AT1702" s="17">
        <f>T1702*1.075</f>
        <v>5.4609999999999994</v>
      </c>
      <c r="AU1702" s="17">
        <f>U1702*1.075</f>
        <v>5.8049999999999997</v>
      </c>
      <c r="AV1702" s="30">
        <f>MIN(AN1702,AT1702,AU1702)</f>
        <v>5.4609999999999994</v>
      </c>
      <c r="AW1702" s="17" t="s">
        <v>75</v>
      </c>
      <c r="AX1702" s="17" t="s">
        <v>76</v>
      </c>
      <c r="AY1702" s="33">
        <v>5.4610000000000003</v>
      </c>
      <c r="AZ1702" s="34">
        <f>IF(AND(AY1702&gt;0,AY1702&lt;=10),AY1702*0.25,IF(AND(AY1702&gt;10,AY1702&lt;=50),AY1702*0.17,IF(AND(AY1702&gt;10,AY1702&lt;=100),AY1702*0.12,IF(AY1702&gt;100,AY1702*0.1))))</f>
        <v>1.3652500000000001</v>
      </c>
      <c r="BA1702" s="35">
        <f>AZ1702+AY1702</f>
        <v>6.8262499999999999</v>
      </c>
      <c r="BB1702" s="33">
        <f>BA1702+BA1702*0.08</f>
        <v>7.37235</v>
      </c>
    </row>
    <row r="1703" spans="1:116" s="17" customFormat="1" ht="30">
      <c r="A1703" s="36" t="s">
        <v>7320</v>
      </c>
      <c r="B1703" s="23">
        <v>1701</v>
      </c>
      <c r="C1703" s="37">
        <v>5355</v>
      </c>
      <c r="D1703" s="37"/>
      <c r="E1703" s="39" t="s">
        <v>7321</v>
      </c>
      <c r="F1703" s="39" t="s">
        <v>819</v>
      </c>
      <c r="G1703" s="38" t="s">
        <v>7322</v>
      </c>
      <c r="H1703" s="54" t="s">
        <v>1963</v>
      </c>
      <c r="I1703" s="39" t="s">
        <v>427</v>
      </c>
      <c r="J1703" s="39" t="s">
        <v>7323</v>
      </c>
      <c r="K1703" s="40">
        <v>0.25</v>
      </c>
      <c r="L1703" s="39" t="s">
        <v>83</v>
      </c>
      <c r="M1703" s="41">
        <v>15</v>
      </c>
      <c r="N1703" s="39" t="s">
        <v>47</v>
      </c>
      <c r="O1703" s="39" t="s">
        <v>7324</v>
      </c>
      <c r="P1703" s="39" t="s">
        <v>7325</v>
      </c>
      <c r="Q1703" s="39" t="s">
        <v>7326</v>
      </c>
      <c r="R1703" s="29">
        <v>14</v>
      </c>
      <c r="S1703" s="30"/>
      <c r="T1703" s="31">
        <v>3.83</v>
      </c>
      <c r="U1703" s="9">
        <v>3</v>
      </c>
      <c r="V1703" s="29">
        <v>14</v>
      </c>
      <c r="W1703" s="30"/>
      <c r="X1703" s="30"/>
      <c r="Y1703" s="30"/>
      <c r="Z1703" s="30"/>
      <c r="AA1703" s="30"/>
      <c r="AB1703" s="30"/>
      <c r="AC1703" s="30"/>
      <c r="AD1703" s="30"/>
      <c r="AE1703" s="32">
        <v>14</v>
      </c>
      <c r="AG1703" s="17">
        <v>5.26</v>
      </c>
      <c r="AN1703" s="33">
        <v>9.6300000000000008</v>
      </c>
      <c r="AO1703" s="17" t="s">
        <v>213</v>
      </c>
      <c r="AP1703" s="32" t="s">
        <v>214</v>
      </c>
      <c r="AQ1703" s="17">
        <f>AVERAGE(SMALL(AE1703:AI1703,1),SMALL(AE1703:AI1703,2))</f>
        <v>9.629999999999999</v>
      </c>
      <c r="AR1703" s="17" t="str">
        <f>IF(R1703 &lt;=( AVERAGE(SMALL(AE1703:AI1703,1),SMALL(AE1703:AI1703,2))), R1703, "")</f>
        <v/>
      </c>
      <c r="AS1703" s="17" t="e">
        <f>AVERAGE(SMALL(AJ1703:AM1703,1),SMALL(AJ1703:AM1703,2))</f>
        <v>#NUM!</v>
      </c>
      <c r="AT1703" s="17">
        <f>T1703*1.075</f>
        <v>4.1172500000000003</v>
      </c>
      <c r="AU1703" s="17">
        <f>U1703*1.075</f>
        <v>3.2249999999999996</v>
      </c>
      <c r="AV1703" s="30">
        <f>MIN(AN1703,AT1703,AU1703)</f>
        <v>3.2249999999999996</v>
      </c>
      <c r="AW1703" s="17" t="s">
        <v>75</v>
      </c>
      <c r="AX1703" s="17" t="s">
        <v>76</v>
      </c>
      <c r="AY1703" s="33">
        <v>3.23</v>
      </c>
      <c r="AZ1703" s="34">
        <f>IF(AND(AY1703&gt;0,AY1703&lt;=10),AY1703*0.25,IF(AND(AY1703&gt;10,AY1703&lt;=50),AY1703*0.17,IF(AND(AY1703&gt;10,AY1703&lt;=100),AY1703*0.12,IF(AY1703&gt;100,AY1703*0.1))))</f>
        <v>0.8075</v>
      </c>
      <c r="BA1703" s="35">
        <f>AZ1703+AY1703</f>
        <v>4.0374999999999996</v>
      </c>
      <c r="BB1703" s="33">
        <f>BA1703+BA1703*0.08</f>
        <v>4.3605</v>
      </c>
    </row>
    <row r="1704" spans="1:116" s="17" customFormat="1" ht="30">
      <c r="A1704" s="36" t="s">
        <v>7320</v>
      </c>
      <c r="B1704" s="23">
        <v>1702</v>
      </c>
      <c r="C1704" s="37">
        <v>5356</v>
      </c>
      <c r="D1704" s="37"/>
      <c r="E1704" s="39" t="s">
        <v>7327</v>
      </c>
      <c r="F1704" s="39" t="s">
        <v>7328</v>
      </c>
      <c r="G1704" s="38" t="s">
        <v>7329</v>
      </c>
      <c r="H1704" s="54" t="s">
        <v>7330</v>
      </c>
      <c r="I1704" s="39" t="s">
        <v>427</v>
      </c>
      <c r="J1704" s="39" t="s">
        <v>7331</v>
      </c>
      <c r="K1704" s="40">
        <v>10</v>
      </c>
      <c r="L1704" s="39" t="s">
        <v>83</v>
      </c>
      <c r="M1704" s="41">
        <v>1</v>
      </c>
      <c r="N1704" s="39" t="s">
        <v>47</v>
      </c>
      <c r="O1704" s="39" t="s">
        <v>7324</v>
      </c>
      <c r="P1704" s="39" t="s">
        <v>7332</v>
      </c>
      <c r="Q1704" s="39" t="s">
        <v>7333</v>
      </c>
      <c r="R1704" s="29">
        <v>11.46</v>
      </c>
      <c r="S1704" s="30"/>
      <c r="T1704" s="31">
        <v>4.59</v>
      </c>
      <c r="U1704" s="9">
        <v>3.6</v>
      </c>
      <c r="V1704" s="29">
        <v>7.91</v>
      </c>
      <c r="W1704" s="30"/>
      <c r="X1704" s="30"/>
      <c r="Y1704" s="30"/>
      <c r="Z1704" s="30"/>
      <c r="AA1704" s="30"/>
      <c r="AB1704" s="30"/>
      <c r="AC1704" s="30"/>
      <c r="AD1704" s="30">
        <v>15</v>
      </c>
      <c r="AE1704" s="32">
        <v>7.91</v>
      </c>
      <c r="AG1704" s="17">
        <v>5.6180000000000003</v>
      </c>
      <c r="AN1704" s="33">
        <v>6.7640000000000002</v>
      </c>
      <c r="AO1704" s="17" t="s">
        <v>213</v>
      </c>
      <c r="AP1704" s="32" t="s">
        <v>214</v>
      </c>
      <c r="AQ1704" s="17">
        <f>AVERAGE(SMALL(AE1704:AI1704,1),SMALL(AE1704:AI1704,2))</f>
        <v>6.7640000000000002</v>
      </c>
      <c r="AR1704" s="17" t="str">
        <f>IF(R1704 &lt;=( AVERAGE(SMALL(AE1704:AI1704,1),SMALL(AE1704:AI1704,2))), R1704, "")</f>
        <v/>
      </c>
      <c r="AS1704" s="17" t="e">
        <f>AVERAGE(SMALL(AJ1704:AM1704,1),SMALL(AJ1704:AM1704,2))</f>
        <v>#NUM!</v>
      </c>
      <c r="AT1704" s="17">
        <f>T1704*1.075</f>
        <v>4.9342499999999996</v>
      </c>
      <c r="AU1704" s="17">
        <f>U1704*1.075</f>
        <v>3.87</v>
      </c>
      <c r="AV1704" s="30">
        <f>MIN(AN1704,AT1704,AU1704)</f>
        <v>3.87</v>
      </c>
      <c r="AW1704" s="17" t="s">
        <v>75</v>
      </c>
      <c r="AX1704" s="17" t="s">
        <v>76</v>
      </c>
      <c r="AY1704" s="33">
        <v>3.87</v>
      </c>
      <c r="AZ1704" s="34">
        <f>IF(AND(AY1704&gt;0,AY1704&lt;=10),AY1704*0.25,IF(AND(AY1704&gt;10,AY1704&lt;=50),AY1704*0.17,IF(AND(AY1704&gt;10,AY1704&lt;=100),AY1704*0.12,IF(AY1704&gt;100,AY1704*0.1))))</f>
        <v>0.96750000000000003</v>
      </c>
      <c r="BA1704" s="35">
        <f>AZ1704+AY1704</f>
        <v>4.8375000000000004</v>
      </c>
      <c r="BB1704" s="33">
        <f>BA1704+BA1704*0.08</f>
        <v>5.2245000000000008</v>
      </c>
    </row>
    <row r="1705" spans="1:116" s="17" customFormat="1" ht="30">
      <c r="A1705" s="43" t="s">
        <v>7334</v>
      </c>
      <c r="B1705" s="23">
        <v>1705</v>
      </c>
      <c r="C1705" s="44">
        <v>3723</v>
      </c>
      <c r="D1705" s="44"/>
      <c r="E1705" s="45" t="s">
        <v>7347</v>
      </c>
      <c r="F1705" s="45" t="s">
        <v>7348</v>
      </c>
      <c r="G1705" s="35" t="s">
        <v>3459</v>
      </c>
      <c r="H1705" s="48" t="s">
        <v>7349</v>
      </c>
      <c r="I1705" s="45" t="s">
        <v>4321</v>
      </c>
      <c r="J1705" s="45" t="s">
        <v>7350</v>
      </c>
      <c r="K1705" s="46">
        <v>10</v>
      </c>
      <c r="L1705" s="45" t="s">
        <v>83</v>
      </c>
      <c r="M1705" s="47">
        <v>1</v>
      </c>
      <c r="N1705" s="45" t="s">
        <v>47</v>
      </c>
      <c r="O1705" s="45" t="s">
        <v>7337</v>
      </c>
      <c r="P1705" s="45" t="s">
        <v>7351</v>
      </c>
      <c r="Q1705" s="45" t="s">
        <v>7352</v>
      </c>
      <c r="R1705" s="29">
        <v>1.75</v>
      </c>
      <c r="S1705" s="30"/>
      <c r="T1705" s="31">
        <v>1.4</v>
      </c>
      <c r="U1705" s="9">
        <v>1.45</v>
      </c>
      <c r="V1705" s="29">
        <v>2.6</v>
      </c>
      <c r="W1705" s="30">
        <v>1.5662</v>
      </c>
      <c r="X1705" s="30"/>
      <c r="Y1705" s="30"/>
      <c r="Z1705" s="30"/>
      <c r="AA1705" s="30"/>
      <c r="AB1705" s="30"/>
      <c r="AC1705" s="30"/>
      <c r="AD1705" s="30"/>
      <c r="AE1705" s="32">
        <v>2.6</v>
      </c>
      <c r="AN1705" s="33">
        <v>1.75</v>
      </c>
      <c r="AO1705" s="17" t="s">
        <v>51</v>
      </c>
      <c r="AP1705" s="32" t="s">
        <v>52</v>
      </c>
      <c r="AQ1705" s="17" t="e">
        <f>AVERAGE(SMALL(AE1705:AI1705,1),SMALL(AE1705:AI1705,2))</f>
        <v>#NUM!</v>
      </c>
      <c r="AR1705" s="17" t="e">
        <f>IF(R1705 &lt;=( AVERAGE(SMALL(AE1705:AI1705,1),SMALL(AE1705:AI1705,2))), R1705, "")</f>
        <v>#NUM!</v>
      </c>
      <c r="AS1705" s="17" t="e">
        <f>AVERAGE(SMALL(AJ1705:AM1705,1),SMALL(AJ1705:AM1705,2))</f>
        <v>#NUM!</v>
      </c>
      <c r="AT1705" s="17">
        <f>T1705*1.075</f>
        <v>1.5049999999999999</v>
      </c>
      <c r="AU1705" s="17">
        <f>U1705*1.075</f>
        <v>1.5587499999999999</v>
      </c>
      <c r="AV1705" s="30">
        <f>MIN(AN1705,AT1705,AU1705)</f>
        <v>1.5049999999999999</v>
      </c>
      <c r="AW1705" s="17" t="s">
        <v>75</v>
      </c>
      <c r="AX1705" s="17" t="s">
        <v>76</v>
      </c>
      <c r="AY1705" s="33">
        <v>1.51</v>
      </c>
      <c r="AZ1705" s="34">
        <f>IF(AND(AY1705&gt;0,AY1705&lt;=10),AY1705*0.25,IF(AND(AY1705&gt;10,AY1705&lt;=50),AY1705*0.17,IF(AND(AY1705&gt;10,AY1705&lt;=100),AY1705*0.12,IF(AY1705&gt;100,AY1705*0.1))))</f>
        <v>0.3775</v>
      </c>
      <c r="BA1705" s="35">
        <f>AZ1705+AY1705</f>
        <v>1.8875</v>
      </c>
      <c r="BB1705" s="33">
        <f>BA1705+BA1705*0.08</f>
        <v>2.0385</v>
      </c>
    </row>
    <row r="1706" spans="1:116" s="17" customFormat="1" ht="30">
      <c r="A1706" s="43" t="s">
        <v>7334</v>
      </c>
      <c r="B1706" s="23">
        <v>1703</v>
      </c>
      <c r="C1706" s="44">
        <v>5249</v>
      </c>
      <c r="D1706" s="44"/>
      <c r="E1706" s="45" t="s">
        <v>7335</v>
      </c>
      <c r="F1706" s="45" t="s">
        <v>957</v>
      </c>
      <c r="G1706" s="35" t="s">
        <v>725</v>
      </c>
      <c r="H1706" s="48" t="s">
        <v>126</v>
      </c>
      <c r="I1706" s="45" t="s">
        <v>476</v>
      </c>
      <c r="J1706" s="45" t="s">
        <v>7336</v>
      </c>
      <c r="K1706" s="46">
        <v>200</v>
      </c>
      <c r="L1706" s="45" t="s">
        <v>83</v>
      </c>
      <c r="M1706" s="47">
        <v>1</v>
      </c>
      <c r="N1706" s="45" t="s">
        <v>47</v>
      </c>
      <c r="O1706" s="45" t="s">
        <v>7337</v>
      </c>
      <c r="P1706" s="45" t="s">
        <v>7338</v>
      </c>
      <c r="Q1706" s="45" t="s">
        <v>7339</v>
      </c>
      <c r="R1706" s="29">
        <v>2.2200000000000002</v>
      </c>
      <c r="S1706" s="30"/>
      <c r="T1706" s="31">
        <v>2.75</v>
      </c>
      <c r="U1706" s="9">
        <v>1.45</v>
      </c>
      <c r="V1706" s="29">
        <v>1.73</v>
      </c>
      <c r="W1706" s="30">
        <v>2.4249999999999998</v>
      </c>
      <c r="X1706" s="30"/>
      <c r="Y1706" s="30"/>
      <c r="Z1706" s="30"/>
      <c r="AA1706" s="30"/>
      <c r="AB1706" s="30"/>
      <c r="AC1706" s="30"/>
      <c r="AD1706" s="30"/>
      <c r="AE1706" s="32">
        <v>1.73</v>
      </c>
      <c r="AN1706" s="33">
        <v>2.08</v>
      </c>
      <c r="AO1706" s="17" t="s">
        <v>213</v>
      </c>
      <c r="AP1706" s="32" t="s">
        <v>214</v>
      </c>
      <c r="AQ1706" s="17" t="e">
        <f>AVERAGE(SMALL(AE1706:AI1706,1),SMALL(AE1706:AI1706,2))</f>
        <v>#NUM!</v>
      </c>
      <c r="AR1706" s="17" t="e">
        <f>IF(R1706 &lt;=( AVERAGE(SMALL(AE1706:AI1706,1),SMALL(AE1706:AI1706,2))), R1706, "")</f>
        <v>#NUM!</v>
      </c>
      <c r="AS1706" s="17" t="e">
        <f>AVERAGE(SMALL(AJ1706:AM1706,1),SMALL(AJ1706:AM1706,2))</f>
        <v>#NUM!</v>
      </c>
      <c r="AT1706" s="17">
        <f>T1706*1.075</f>
        <v>2.9562499999999998</v>
      </c>
      <c r="AU1706" s="17">
        <f>U1706*1.075</f>
        <v>1.5587499999999999</v>
      </c>
      <c r="AV1706" s="30">
        <f>MIN(AN1706,AT1706,AU1706)</f>
        <v>1.5587499999999999</v>
      </c>
      <c r="AW1706" s="17" t="s">
        <v>75</v>
      </c>
      <c r="AX1706" s="17" t="s">
        <v>76</v>
      </c>
      <c r="AY1706" s="33">
        <v>1.5580000000000001</v>
      </c>
      <c r="AZ1706" s="34">
        <f>IF(AND(AY1706&gt;0,AY1706&lt;=10),AY1706*0.25,IF(AND(AY1706&gt;10,AY1706&lt;=50),AY1706*0.17,IF(AND(AY1706&gt;10,AY1706&lt;=100),AY1706*0.12,IF(AY1706&gt;100,AY1706*0.1))))</f>
        <v>0.38950000000000001</v>
      </c>
      <c r="BA1706" s="35">
        <f>AZ1706+AY1706</f>
        <v>1.9475</v>
      </c>
      <c r="BB1706" s="33">
        <f>BA1706+BA1706*0.08</f>
        <v>2.1032999999999999</v>
      </c>
    </row>
    <row r="1707" spans="1:116" s="17" customFormat="1" ht="60">
      <c r="A1707" s="43" t="s">
        <v>7334</v>
      </c>
      <c r="B1707" s="23">
        <v>1706</v>
      </c>
      <c r="C1707" s="44">
        <v>17586</v>
      </c>
      <c r="D1707" s="44"/>
      <c r="E1707" s="45" t="s">
        <v>7353</v>
      </c>
      <c r="F1707" s="45" t="s">
        <v>7354</v>
      </c>
      <c r="G1707" s="35" t="s">
        <v>7355</v>
      </c>
      <c r="H1707" s="48" t="s">
        <v>7356</v>
      </c>
      <c r="I1707" s="45" t="s">
        <v>4321</v>
      </c>
      <c r="J1707" s="45" t="s">
        <v>7357</v>
      </c>
      <c r="K1707" s="46">
        <v>10</v>
      </c>
      <c r="L1707" s="45" t="s">
        <v>83</v>
      </c>
      <c r="M1707" s="47">
        <v>1</v>
      </c>
      <c r="N1707" s="45" t="s">
        <v>47</v>
      </c>
      <c r="O1707" s="45" t="s">
        <v>7337</v>
      </c>
      <c r="P1707" s="45" t="s">
        <v>7358</v>
      </c>
      <c r="Q1707" s="45" t="s">
        <v>7359</v>
      </c>
      <c r="R1707" s="29">
        <v>6.9</v>
      </c>
      <c r="S1707" s="30"/>
      <c r="T1707" s="31">
        <v>5.8</v>
      </c>
      <c r="U1707" s="9">
        <v>5.8</v>
      </c>
      <c r="V1707" s="29">
        <v>5.08</v>
      </c>
      <c r="W1707" s="30">
        <v>7.7988</v>
      </c>
      <c r="X1707" s="30"/>
      <c r="Y1707" s="30"/>
      <c r="Z1707" s="30"/>
      <c r="AA1707" s="30"/>
      <c r="AB1707" s="30"/>
      <c r="AC1707" s="30"/>
      <c r="AD1707" s="30"/>
      <c r="AE1707" s="32">
        <v>5.08</v>
      </c>
      <c r="AN1707" s="33">
        <v>6.44</v>
      </c>
      <c r="AO1707" s="17" t="s">
        <v>213</v>
      </c>
      <c r="AP1707" s="32" t="s">
        <v>214</v>
      </c>
      <c r="AQ1707" s="17" t="e">
        <f>AVERAGE(SMALL(AE1707:AI1707,1),SMALL(AE1707:AI1707,2))</f>
        <v>#NUM!</v>
      </c>
      <c r="AR1707" s="17" t="e">
        <f>IF(R1707 &lt;=( AVERAGE(SMALL(AE1707:AI1707,1),SMALL(AE1707:AI1707,2))), R1707, "")</f>
        <v>#NUM!</v>
      </c>
      <c r="AS1707" s="17" t="e">
        <f>AVERAGE(SMALL(AJ1707:AM1707,1),SMALL(AJ1707:AM1707,2))</f>
        <v>#NUM!</v>
      </c>
      <c r="AT1707" s="17">
        <f>T1707*1.075</f>
        <v>6.2349999999999994</v>
      </c>
      <c r="AU1707" s="17">
        <f>U1707*1.075</f>
        <v>6.2349999999999994</v>
      </c>
      <c r="AV1707" s="30">
        <f>MIN(AN1707,AT1707,AU1707)</f>
        <v>6.2349999999999994</v>
      </c>
      <c r="AW1707" s="17" t="s">
        <v>75</v>
      </c>
      <c r="AX1707" s="17" t="s">
        <v>76</v>
      </c>
      <c r="AY1707" s="33">
        <v>6.2350000000000003</v>
      </c>
      <c r="AZ1707" s="34">
        <f>IF(AND(AY1707&gt;0,AY1707&lt;=10),AY1707*0.25,IF(AND(AY1707&gt;10,AY1707&lt;=50),AY1707*0.17,IF(AND(AY1707&gt;10,AY1707&lt;=100),AY1707*0.12,IF(AY1707&gt;100,AY1707*0.1))))</f>
        <v>1.5587500000000001</v>
      </c>
      <c r="BA1707" s="35">
        <f>AZ1707+AY1707</f>
        <v>7.7937500000000002</v>
      </c>
      <c r="BB1707" s="33">
        <f>BA1707+BA1707*0.08</f>
        <v>8.417250000000001</v>
      </c>
    </row>
    <row r="1708" spans="1:116" s="17" customFormat="1" ht="30">
      <c r="A1708" s="43" t="s">
        <v>7334</v>
      </c>
      <c r="B1708" s="23">
        <v>1707</v>
      </c>
      <c r="C1708" s="44">
        <v>5176</v>
      </c>
      <c r="D1708" s="44"/>
      <c r="E1708" s="45" t="s">
        <v>7360</v>
      </c>
      <c r="F1708" s="45" t="s">
        <v>7361</v>
      </c>
      <c r="G1708" s="35" t="s">
        <v>3459</v>
      </c>
      <c r="H1708" s="48" t="s">
        <v>7362</v>
      </c>
      <c r="I1708" s="45" t="s">
        <v>4442</v>
      </c>
      <c r="J1708" s="45" t="s">
        <v>7363</v>
      </c>
      <c r="K1708" s="46">
        <v>2.5</v>
      </c>
      <c r="L1708" s="45" t="s">
        <v>83</v>
      </c>
      <c r="M1708" s="47">
        <v>60</v>
      </c>
      <c r="N1708" s="45" t="s">
        <v>47</v>
      </c>
      <c r="O1708" s="45" t="s">
        <v>7337</v>
      </c>
      <c r="P1708" s="45" t="s">
        <v>7364</v>
      </c>
      <c r="Q1708" s="45" t="s">
        <v>7365</v>
      </c>
      <c r="R1708" s="29">
        <v>13.7</v>
      </c>
      <c r="S1708" s="30"/>
      <c r="T1708" s="31">
        <v>12.3</v>
      </c>
      <c r="U1708" s="9">
        <v>7</v>
      </c>
      <c r="V1708" s="29">
        <v>12.74</v>
      </c>
      <c r="W1708" s="30"/>
      <c r="X1708" s="30"/>
      <c r="Y1708" s="30"/>
      <c r="Z1708" s="30"/>
      <c r="AA1708" s="30"/>
      <c r="AB1708" s="30"/>
      <c r="AC1708" s="30"/>
      <c r="AD1708" s="30"/>
      <c r="AE1708" s="32">
        <v>12.74</v>
      </c>
      <c r="AN1708" s="33">
        <v>13.7</v>
      </c>
      <c r="AO1708" s="17" t="s">
        <v>51</v>
      </c>
      <c r="AP1708" s="32" t="s">
        <v>52</v>
      </c>
      <c r="AQ1708" s="17" t="e">
        <f>AVERAGE(SMALL(AE1708:AI1708,1),SMALL(AE1708:AI1708,2))</f>
        <v>#NUM!</v>
      </c>
      <c r="AR1708" s="17" t="e">
        <f>IF(R1708 &lt;=( AVERAGE(SMALL(AE1708:AI1708,1),SMALL(AE1708:AI1708,2))), R1708, "")</f>
        <v>#NUM!</v>
      </c>
      <c r="AS1708" s="17" t="e">
        <f>AVERAGE(SMALL(AJ1708:AM1708,1),SMALL(AJ1708:AM1708,2))</f>
        <v>#NUM!</v>
      </c>
      <c r="AT1708" s="17">
        <f>T1708*1.075</f>
        <v>13.2225</v>
      </c>
      <c r="AU1708" s="17">
        <f>U1708*1.075</f>
        <v>7.5249999999999995</v>
      </c>
      <c r="AV1708" s="30">
        <f>MIN(AN1708,AT1708,AU1708)</f>
        <v>7.5249999999999995</v>
      </c>
      <c r="AW1708" s="17" t="s">
        <v>75</v>
      </c>
      <c r="AX1708" s="17" t="s">
        <v>76</v>
      </c>
      <c r="AY1708" s="33">
        <v>7.53</v>
      </c>
      <c r="AZ1708" s="34">
        <f>IF(AND(AY1708&gt;0,AY1708&lt;=10),AY1708*0.25,IF(AND(AY1708&gt;10,AY1708&lt;=50),AY1708*0.17,IF(AND(AY1708&gt;10,AY1708&lt;=100),AY1708*0.12,IF(AY1708&gt;100,AY1708*0.1))))</f>
        <v>1.8825000000000001</v>
      </c>
      <c r="BA1708" s="35">
        <f>AZ1708+AY1708</f>
        <v>9.4124999999999996</v>
      </c>
      <c r="BB1708" s="33">
        <f>BA1708+BA1708*0.08</f>
        <v>10.1655</v>
      </c>
    </row>
    <row r="1709" spans="1:116" s="17" customFormat="1" ht="30">
      <c r="A1709" s="43" t="s">
        <v>7334</v>
      </c>
      <c r="B1709" s="23">
        <v>1704</v>
      </c>
      <c r="C1709" s="44">
        <v>17941</v>
      </c>
      <c r="D1709" s="44"/>
      <c r="E1709" s="45" t="s">
        <v>7340</v>
      </c>
      <c r="F1709" s="45" t="s">
        <v>7341</v>
      </c>
      <c r="G1709" s="35" t="s">
        <v>7342</v>
      </c>
      <c r="H1709" s="48" t="s">
        <v>7343</v>
      </c>
      <c r="I1709" s="45" t="s">
        <v>4442</v>
      </c>
      <c r="J1709" s="45" t="s">
        <v>7344</v>
      </c>
      <c r="K1709" s="46">
        <v>1</v>
      </c>
      <c r="L1709" s="45" t="s">
        <v>83</v>
      </c>
      <c r="M1709" s="47">
        <v>20</v>
      </c>
      <c r="N1709" s="45" t="s">
        <v>47</v>
      </c>
      <c r="O1709" s="45" t="s">
        <v>7337</v>
      </c>
      <c r="P1709" s="45" t="s">
        <v>7345</v>
      </c>
      <c r="Q1709" s="45" t="s">
        <v>7346</v>
      </c>
      <c r="R1709" s="29">
        <v>8.85</v>
      </c>
      <c r="S1709" s="30"/>
      <c r="T1709" s="31">
        <v>8.1999999999999993</v>
      </c>
      <c r="U1709" s="9">
        <v>8.1999999999999993</v>
      </c>
      <c r="V1709" s="29">
        <v>3.9</v>
      </c>
      <c r="W1709" s="30"/>
      <c r="X1709" s="30"/>
      <c r="Y1709" s="30"/>
      <c r="Z1709" s="30"/>
      <c r="AA1709" s="30"/>
      <c r="AB1709" s="30"/>
      <c r="AC1709" s="30"/>
      <c r="AD1709" s="30"/>
      <c r="AE1709" s="32">
        <v>3.9</v>
      </c>
      <c r="AN1709" s="33">
        <v>8.85</v>
      </c>
      <c r="AO1709" s="17" t="s">
        <v>51</v>
      </c>
      <c r="AP1709" s="32" t="s">
        <v>52</v>
      </c>
      <c r="AQ1709" s="17" t="e">
        <f>AVERAGE(SMALL(AE1709:AI1709,1),SMALL(AE1709:AI1709,2))</f>
        <v>#NUM!</v>
      </c>
      <c r="AR1709" s="17" t="e">
        <f>IF(R1709 &lt;=( AVERAGE(SMALL(AE1709:AI1709,1),SMALL(AE1709:AI1709,2))), R1709, "")</f>
        <v>#NUM!</v>
      </c>
      <c r="AS1709" s="17" t="e">
        <f>AVERAGE(SMALL(AJ1709:AM1709,1),SMALL(AJ1709:AM1709,2))</f>
        <v>#NUM!</v>
      </c>
      <c r="AT1709" s="17">
        <f>T1709*1.075</f>
        <v>8.8149999999999995</v>
      </c>
      <c r="AU1709" s="17">
        <f>U1709*1.075</f>
        <v>8.8149999999999995</v>
      </c>
      <c r="AV1709" s="30">
        <f>MIN(AN1709,AT1709,AU1709)</f>
        <v>8.8149999999999995</v>
      </c>
      <c r="AW1709" s="17" t="s">
        <v>75</v>
      </c>
      <c r="AX1709" s="17" t="s">
        <v>76</v>
      </c>
      <c r="AY1709" s="33">
        <v>8.82</v>
      </c>
      <c r="AZ1709" s="34">
        <f>IF(AND(AY1709&gt;0,AY1709&lt;=10),AY1709*0.25,IF(AND(AY1709&gt;10,AY1709&lt;=50),AY1709*0.17,IF(AND(AY1709&gt;10,AY1709&lt;=100),AY1709*0.12,IF(AY1709&gt;100,AY1709*0.1))))</f>
        <v>2.2050000000000001</v>
      </c>
      <c r="BA1709" s="35">
        <f>AZ1709+AY1709</f>
        <v>11.025</v>
      </c>
      <c r="BB1709" s="33">
        <f>BA1709+BA1709*0.08</f>
        <v>11.907</v>
      </c>
    </row>
    <row r="1710" spans="1:116" s="17" customFormat="1" ht="30">
      <c r="A1710" s="43" t="s">
        <v>494</v>
      </c>
      <c r="B1710" s="23">
        <v>1711</v>
      </c>
      <c r="C1710" s="44">
        <v>14294</v>
      </c>
      <c r="D1710" s="44"/>
      <c r="E1710" s="45" t="s">
        <v>7383</v>
      </c>
      <c r="F1710" s="45" t="s">
        <v>1179</v>
      </c>
      <c r="G1710" s="35" t="s">
        <v>1180</v>
      </c>
      <c r="H1710" s="48" t="s">
        <v>207</v>
      </c>
      <c r="I1710" s="45" t="s">
        <v>106</v>
      </c>
      <c r="J1710" s="45" t="s">
        <v>7384</v>
      </c>
      <c r="K1710" s="46"/>
      <c r="L1710" s="45"/>
      <c r="M1710" s="47">
        <v>30</v>
      </c>
      <c r="N1710" s="45" t="s">
        <v>47</v>
      </c>
      <c r="O1710" s="45" t="s">
        <v>7370</v>
      </c>
      <c r="P1710" s="45" t="s">
        <v>7371</v>
      </c>
      <c r="Q1710" s="45" t="s">
        <v>7385</v>
      </c>
      <c r="R1710" s="29">
        <v>2.5499999999999998</v>
      </c>
      <c r="S1710" s="30"/>
      <c r="T1710" s="31"/>
      <c r="U1710" s="9">
        <v>0.89</v>
      </c>
      <c r="V1710" s="29">
        <v>2.5499999999999998</v>
      </c>
      <c r="W1710" s="30"/>
      <c r="X1710" s="30"/>
      <c r="Y1710" s="30"/>
      <c r="Z1710" s="30"/>
      <c r="AA1710" s="30"/>
      <c r="AB1710" s="30"/>
      <c r="AC1710" s="30"/>
      <c r="AD1710" s="30"/>
      <c r="AE1710" s="32">
        <v>2.5499999999999998</v>
      </c>
      <c r="AN1710" s="33">
        <v>2.5499999999999998</v>
      </c>
      <c r="AO1710" s="17" t="s">
        <v>51</v>
      </c>
      <c r="AP1710" s="32" t="s">
        <v>52</v>
      </c>
      <c r="AQ1710" s="17" t="e">
        <f>AVERAGE(SMALL(AE1710:AI1710,1),SMALL(AE1710:AI1710,2))</f>
        <v>#NUM!</v>
      </c>
      <c r="AR1710" s="17" t="e">
        <f>IF(R1710 &lt;=( AVERAGE(SMALL(AE1710:AI1710,1),SMALL(AE1710:AI1710,2))), R1710, "")</f>
        <v>#NUM!</v>
      </c>
      <c r="AS1710" s="17" t="e">
        <f>AVERAGE(SMALL(AJ1710:AM1710,1),SMALL(AJ1710:AM1710,2))</f>
        <v>#NUM!</v>
      </c>
      <c r="AT1710" s="17">
        <f>T1710*1.075</f>
        <v>0</v>
      </c>
      <c r="AU1710" s="17">
        <f>U1710*1.075</f>
        <v>0.95674999999999999</v>
      </c>
      <c r="AV1710" s="30">
        <f>MIN(AN1710,AT1710,AU1710)</f>
        <v>0</v>
      </c>
      <c r="AW1710" s="17" t="s">
        <v>75</v>
      </c>
      <c r="AX1710" s="17" t="s">
        <v>76</v>
      </c>
      <c r="AY1710" s="33">
        <v>0.95669999999999999</v>
      </c>
      <c r="AZ1710" s="34">
        <f>IF(AND(AY1710&gt;0,AY1710&lt;=10),AY1710*0.25,IF(AND(AY1710&gt;10,AY1710&lt;=50),AY1710*0.17,IF(AND(AY1710&gt;10,AY1710&lt;=100),AY1710*0.12,IF(AY1710&gt;100,AY1710*0.1))))</f>
        <v>0.239175</v>
      </c>
      <c r="BA1710" s="35">
        <f>AZ1710+AY1710</f>
        <v>1.195875</v>
      </c>
      <c r="BB1710" s="33">
        <f>BA1710+BA1710*0.08</f>
        <v>1.2915449999999999</v>
      </c>
    </row>
    <row r="1711" spans="1:116" s="17" customFormat="1" ht="30">
      <c r="A1711" s="43" t="s">
        <v>494</v>
      </c>
      <c r="B1711" s="23">
        <v>1708</v>
      </c>
      <c r="C1711" s="44">
        <v>14382</v>
      </c>
      <c r="D1711" s="44"/>
      <c r="E1711" s="45" t="s">
        <v>7366</v>
      </c>
      <c r="F1711" s="45" t="s">
        <v>7367</v>
      </c>
      <c r="G1711" s="35" t="s">
        <v>3303</v>
      </c>
      <c r="H1711" s="48" t="s">
        <v>7368</v>
      </c>
      <c r="I1711" s="45" t="s">
        <v>4591</v>
      </c>
      <c r="J1711" s="45" t="s">
        <v>7369</v>
      </c>
      <c r="K1711" s="46">
        <v>200</v>
      </c>
      <c r="L1711" s="45" t="s">
        <v>71</v>
      </c>
      <c r="M1711" s="47">
        <v>1</v>
      </c>
      <c r="N1711" s="45" t="s">
        <v>47</v>
      </c>
      <c r="O1711" s="45" t="s">
        <v>7370</v>
      </c>
      <c r="P1711" s="45" t="s">
        <v>7371</v>
      </c>
      <c r="Q1711" s="45" t="s">
        <v>7372</v>
      </c>
      <c r="R1711" s="29">
        <v>3.7</v>
      </c>
      <c r="S1711" s="30"/>
      <c r="T1711" s="31"/>
      <c r="U1711" s="9">
        <v>1.59</v>
      </c>
      <c r="V1711" s="29">
        <v>3.45</v>
      </c>
      <c r="W1711" s="30"/>
      <c r="X1711" s="30"/>
      <c r="Y1711" s="30"/>
      <c r="Z1711" s="30"/>
      <c r="AA1711" s="30"/>
      <c r="AB1711" s="30"/>
      <c r="AC1711" s="30"/>
      <c r="AD1711" s="30"/>
      <c r="AE1711" s="32">
        <v>3.45</v>
      </c>
      <c r="AN1711" s="33">
        <v>3.7</v>
      </c>
      <c r="AO1711" s="17" t="s">
        <v>51</v>
      </c>
      <c r="AP1711" s="32" t="s">
        <v>52</v>
      </c>
      <c r="AQ1711" s="17" t="e">
        <f>AVERAGE(SMALL(AE1711:AI1711,1),SMALL(AE1711:AI1711,2))</f>
        <v>#NUM!</v>
      </c>
      <c r="AR1711" s="17" t="e">
        <f>IF(R1711 &lt;=( AVERAGE(SMALL(AE1711:AI1711,1),SMALL(AE1711:AI1711,2))), R1711, "")</f>
        <v>#NUM!</v>
      </c>
      <c r="AS1711" s="17" t="e">
        <f>AVERAGE(SMALL(AJ1711:AM1711,1),SMALL(AJ1711:AM1711,2))</f>
        <v>#NUM!</v>
      </c>
      <c r="AT1711" s="17">
        <f>T1711*1.075</f>
        <v>0</v>
      </c>
      <c r="AU1711" s="17">
        <f>U1711*1.075</f>
        <v>1.7092499999999999</v>
      </c>
      <c r="AV1711" s="30">
        <f>MIN(AN1711,AT1711,AU1711)</f>
        <v>0</v>
      </c>
      <c r="AW1711" s="17" t="s">
        <v>75</v>
      </c>
      <c r="AX1711" s="17" t="s">
        <v>76</v>
      </c>
      <c r="AY1711" s="33">
        <v>1.7090000000000001</v>
      </c>
      <c r="AZ1711" s="34">
        <f>IF(AND(AY1711&gt;0,AY1711&lt;=10),AY1711*0.25,IF(AND(AY1711&gt;10,AY1711&lt;=50),AY1711*0.17,IF(AND(AY1711&gt;10,AY1711&lt;=100),AY1711*0.12,IF(AY1711&gt;100,AY1711*0.1))))</f>
        <v>0.42725000000000002</v>
      </c>
      <c r="BA1711" s="35">
        <f>AZ1711+AY1711</f>
        <v>2.13625</v>
      </c>
      <c r="BB1711" s="33">
        <f>BA1711+BA1711*0.08</f>
        <v>2.30715</v>
      </c>
    </row>
    <row r="1712" spans="1:116" s="17" customFormat="1" ht="30">
      <c r="A1712" s="43" t="s">
        <v>494</v>
      </c>
      <c r="B1712" s="23">
        <v>1712</v>
      </c>
      <c r="C1712" s="44">
        <v>17863</v>
      </c>
      <c r="D1712" s="44"/>
      <c r="E1712" s="45" t="s">
        <v>7386</v>
      </c>
      <c r="F1712" s="45" t="s">
        <v>7387</v>
      </c>
      <c r="G1712" s="35" t="s">
        <v>7388</v>
      </c>
      <c r="H1712" s="48" t="s">
        <v>2754</v>
      </c>
      <c r="I1712" s="45" t="s">
        <v>69</v>
      </c>
      <c r="J1712" s="45" t="s">
        <v>7389</v>
      </c>
      <c r="K1712" s="46">
        <v>15</v>
      </c>
      <c r="L1712" s="45" t="s">
        <v>71</v>
      </c>
      <c r="M1712" s="47">
        <v>1</v>
      </c>
      <c r="N1712" s="45" t="s">
        <v>47</v>
      </c>
      <c r="O1712" s="45" t="s">
        <v>7370</v>
      </c>
      <c r="P1712" s="45" t="s">
        <v>7371</v>
      </c>
      <c r="Q1712" s="45" t="s">
        <v>7390</v>
      </c>
      <c r="R1712" s="29">
        <v>4.62</v>
      </c>
      <c r="S1712" s="30"/>
      <c r="T1712" s="31"/>
      <c r="U1712" s="9">
        <v>1.59</v>
      </c>
      <c r="V1712" s="29">
        <v>6.5</v>
      </c>
      <c r="W1712" s="30"/>
      <c r="X1712" s="30"/>
      <c r="Y1712" s="30"/>
      <c r="Z1712" s="30"/>
      <c r="AA1712" s="30"/>
      <c r="AB1712" s="30"/>
      <c r="AC1712" s="30"/>
      <c r="AD1712" s="30"/>
      <c r="AE1712" s="32">
        <v>6.5</v>
      </c>
      <c r="AN1712" s="33">
        <v>4.62</v>
      </c>
      <c r="AO1712" s="17" t="s">
        <v>51</v>
      </c>
      <c r="AP1712" s="32" t="s">
        <v>52</v>
      </c>
      <c r="AQ1712" s="17" t="e">
        <f>AVERAGE(SMALL(AE1712:AI1712,1),SMALL(AE1712:AI1712,2))</f>
        <v>#NUM!</v>
      </c>
      <c r="AR1712" s="17" t="e">
        <f>IF(R1712 &lt;=( AVERAGE(SMALL(AE1712:AI1712,1),SMALL(AE1712:AI1712,2))), R1712, "")</f>
        <v>#NUM!</v>
      </c>
      <c r="AS1712" s="17" t="e">
        <f>AVERAGE(SMALL(AJ1712:AM1712,1),SMALL(AJ1712:AM1712,2))</f>
        <v>#NUM!</v>
      </c>
      <c r="AT1712" s="17">
        <f>T1712*1.075</f>
        <v>0</v>
      </c>
      <c r="AU1712" s="17">
        <f>U1712*1.075</f>
        <v>1.7092499999999999</v>
      </c>
      <c r="AV1712" s="30">
        <f>MIN(AN1712,AT1712,AU1712)</f>
        <v>0</v>
      </c>
      <c r="AW1712" s="17" t="s">
        <v>75</v>
      </c>
      <c r="AX1712" s="17" t="s">
        <v>76</v>
      </c>
      <c r="AY1712" s="33">
        <v>1.7090000000000001</v>
      </c>
      <c r="AZ1712" s="34">
        <f>IF(AND(AY1712&gt;0,AY1712&lt;=10),AY1712*0.25,IF(AND(AY1712&gt;10,AY1712&lt;=50),AY1712*0.17,IF(AND(AY1712&gt;10,AY1712&lt;=100),AY1712*0.12,IF(AY1712&gt;100,AY1712*0.1))))</f>
        <v>0.42725000000000002</v>
      </c>
      <c r="BA1712" s="35">
        <f>AZ1712+AY1712</f>
        <v>2.13625</v>
      </c>
      <c r="BB1712" s="33">
        <f>BA1712+BA1712*0.08</f>
        <v>2.30715</v>
      </c>
    </row>
    <row r="1713" spans="1:116" s="17" customFormat="1" ht="30">
      <c r="A1713" s="43" t="s">
        <v>494</v>
      </c>
      <c r="B1713" s="23">
        <v>1710</v>
      </c>
      <c r="C1713" s="44">
        <v>14295</v>
      </c>
      <c r="D1713" s="44"/>
      <c r="E1713" s="45" t="s">
        <v>7378</v>
      </c>
      <c r="F1713" s="45" t="s">
        <v>7379</v>
      </c>
      <c r="G1713" s="35" t="s">
        <v>7380</v>
      </c>
      <c r="H1713" s="48" t="s">
        <v>812</v>
      </c>
      <c r="I1713" s="45" t="s">
        <v>127</v>
      </c>
      <c r="J1713" s="45" t="s">
        <v>7381</v>
      </c>
      <c r="K1713" s="46">
        <v>190</v>
      </c>
      <c r="L1713" s="45" t="s">
        <v>83</v>
      </c>
      <c r="M1713" s="47">
        <v>1</v>
      </c>
      <c r="N1713" s="45" t="s">
        <v>47</v>
      </c>
      <c r="O1713" s="45" t="s">
        <v>7370</v>
      </c>
      <c r="P1713" s="45" t="s">
        <v>7371</v>
      </c>
      <c r="Q1713" s="45" t="s">
        <v>7382</v>
      </c>
      <c r="R1713" s="29">
        <v>5.85</v>
      </c>
      <c r="S1713" s="30"/>
      <c r="T1713" s="31"/>
      <c r="U1713" s="9">
        <v>1.78</v>
      </c>
      <c r="V1713" s="29">
        <v>5.45</v>
      </c>
      <c r="W1713" s="30"/>
      <c r="X1713" s="30"/>
      <c r="Y1713" s="30"/>
      <c r="Z1713" s="30"/>
      <c r="AA1713" s="30"/>
      <c r="AB1713" s="30"/>
      <c r="AC1713" s="30"/>
      <c r="AD1713" s="30"/>
      <c r="AE1713" s="32">
        <v>5.45</v>
      </c>
      <c r="AN1713" s="33">
        <v>5.84</v>
      </c>
      <c r="AO1713" s="17" t="s">
        <v>51</v>
      </c>
      <c r="AP1713" s="32" t="s">
        <v>52</v>
      </c>
      <c r="AQ1713" s="17" t="e">
        <f>AVERAGE(SMALL(AE1713:AI1713,1),SMALL(AE1713:AI1713,2))</f>
        <v>#NUM!</v>
      </c>
      <c r="AR1713" s="17" t="e">
        <f>IF(R1713 &lt;=( AVERAGE(SMALL(AE1713:AI1713,1),SMALL(AE1713:AI1713,2))), R1713, "")</f>
        <v>#NUM!</v>
      </c>
      <c r="AS1713" s="17" t="e">
        <f>AVERAGE(SMALL(AJ1713:AM1713,1),SMALL(AJ1713:AM1713,2))</f>
        <v>#NUM!</v>
      </c>
      <c r="AT1713" s="17">
        <f>T1713*1.075</f>
        <v>0</v>
      </c>
      <c r="AU1713" s="17">
        <f>U1713*1.075</f>
        <v>1.9135</v>
      </c>
      <c r="AV1713" s="30">
        <f>MIN(AN1713,AT1713,AU1713)</f>
        <v>0</v>
      </c>
      <c r="AW1713" s="17" t="s">
        <v>75</v>
      </c>
      <c r="AX1713" s="17" t="s">
        <v>76</v>
      </c>
      <c r="AY1713" s="33">
        <v>1.9135</v>
      </c>
      <c r="AZ1713" s="34">
        <f>IF(AND(AY1713&gt;0,AY1713&lt;=10),AY1713*0.25,IF(AND(AY1713&gt;10,AY1713&lt;=50),AY1713*0.17,IF(AND(AY1713&gt;10,AY1713&lt;=100),AY1713*0.12,IF(AY1713&gt;100,AY1713*0.1))))</f>
        <v>0.47837499999999999</v>
      </c>
      <c r="BA1713" s="35">
        <f>AZ1713+AY1713</f>
        <v>2.3918749999999998</v>
      </c>
      <c r="BB1713" s="33">
        <f>BA1713+BA1713*0.08</f>
        <v>2.5832249999999997</v>
      </c>
    </row>
    <row r="1714" spans="1:116" s="17" customFormat="1" ht="30">
      <c r="A1714" s="43" t="s">
        <v>494</v>
      </c>
      <c r="B1714" s="23">
        <v>1709</v>
      </c>
      <c r="C1714" s="44">
        <v>15030</v>
      </c>
      <c r="D1714" s="44"/>
      <c r="E1714" s="45" t="s">
        <v>7373</v>
      </c>
      <c r="F1714" s="45" t="s">
        <v>7374</v>
      </c>
      <c r="G1714" s="35" t="s">
        <v>1557</v>
      </c>
      <c r="H1714" s="48" t="s">
        <v>7375</v>
      </c>
      <c r="I1714" s="45" t="s">
        <v>3082</v>
      </c>
      <c r="J1714" s="45" t="s">
        <v>7376</v>
      </c>
      <c r="K1714" s="46">
        <v>30</v>
      </c>
      <c r="L1714" s="45" t="s">
        <v>71</v>
      </c>
      <c r="M1714" s="47">
        <v>1</v>
      </c>
      <c r="N1714" s="45" t="s">
        <v>47</v>
      </c>
      <c r="O1714" s="45" t="s">
        <v>7370</v>
      </c>
      <c r="P1714" s="45" t="s">
        <v>7371</v>
      </c>
      <c r="Q1714" s="45" t="s">
        <v>7377</v>
      </c>
      <c r="R1714" s="29">
        <v>5.51</v>
      </c>
      <c r="S1714" s="30"/>
      <c r="T1714" s="31"/>
      <c r="U1714" s="9">
        <v>2.64</v>
      </c>
      <c r="V1714" s="29"/>
      <c r="W1714" s="30"/>
      <c r="X1714" s="30"/>
      <c r="Y1714" s="30"/>
      <c r="Z1714" s="30"/>
      <c r="AA1714" s="30"/>
      <c r="AB1714" s="30"/>
      <c r="AC1714" s="30"/>
      <c r="AD1714" s="30"/>
      <c r="AE1714" s="32"/>
      <c r="AN1714" s="33">
        <v>5.51</v>
      </c>
      <c r="AO1714" s="17" t="s">
        <v>51</v>
      </c>
      <c r="AP1714" s="32" t="s">
        <v>52</v>
      </c>
      <c r="AQ1714" s="17" t="e">
        <f>AVERAGE(SMALL(AE1714:AI1714,1),SMALL(AE1714:AI1714,2))</f>
        <v>#NUM!</v>
      </c>
      <c r="AR1714" s="17" t="e">
        <f>IF(R1714 &lt;=( AVERAGE(SMALL(AE1714:AI1714,1),SMALL(AE1714:AI1714,2))), R1714, "")</f>
        <v>#NUM!</v>
      </c>
      <c r="AS1714" s="17" t="e">
        <f>AVERAGE(SMALL(AJ1714:AM1714,1),SMALL(AJ1714:AM1714,2))</f>
        <v>#NUM!</v>
      </c>
      <c r="AT1714" s="17">
        <f>T1714*1.075</f>
        <v>0</v>
      </c>
      <c r="AU1714" s="17">
        <f>U1714*1.075</f>
        <v>2.8380000000000001</v>
      </c>
      <c r="AV1714" s="30">
        <f>MIN(AN1714,AT1714,AU1714)</f>
        <v>0</v>
      </c>
      <c r="AW1714" s="17" t="s">
        <v>75</v>
      </c>
      <c r="AX1714" s="17" t="s">
        <v>3740</v>
      </c>
      <c r="AY1714" s="33">
        <v>2.8380000000000001</v>
      </c>
      <c r="AZ1714" s="34">
        <f>IF(AND(AY1714&gt;0,AY1714&lt;=10),AY1714*0.25,IF(AND(AY1714&gt;10,AY1714&lt;=50),AY1714*0.17,IF(AND(AY1714&gt;10,AY1714&lt;=100),AY1714*0.12,IF(AY1714&gt;100,AY1714*0.1))))</f>
        <v>0.70950000000000002</v>
      </c>
      <c r="BA1714" s="35">
        <f>AZ1714+AY1714</f>
        <v>3.5475000000000003</v>
      </c>
      <c r="BB1714" s="33">
        <f>BA1714+BA1714*0.08</f>
        <v>3.8313000000000006</v>
      </c>
    </row>
    <row r="1715" spans="1:116" s="17" customFormat="1" ht="30">
      <c r="A1715" s="22" t="s">
        <v>1672</v>
      </c>
      <c r="B1715" s="23">
        <v>1715</v>
      </c>
      <c r="C1715" s="24"/>
      <c r="D1715" s="24"/>
      <c r="E1715" s="26" t="s">
        <v>7402</v>
      </c>
      <c r="F1715" s="26" t="s">
        <v>810</v>
      </c>
      <c r="G1715" s="25" t="s">
        <v>811</v>
      </c>
      <c r="H1715" s="22" t="s">
        <v>1538</v>
      </c>
      <c r="I1715" s="26" t="s">
        <v>583</v>
      </c>
      <c r="J1715" s="26" t="s">
        <v>7403</v>
      </c>
      <c r="K1715" s="27">
        <v>5</v>
      </c>
      <c r="L1715" s="26" t="s">
        <v>71</v>
      </c>
      <c r="M1715" s="28">
        <v>1</v>
      </c>
      <c r="N1715" s="26" t="s">
        <v>47</v>
      </c>
      <c r="O1715" s="26" t="s">
        <v>7396</v>
      </c>
      <c r="P1715" s="26" t="s">
        <v>7404</v>
      </c>
      <c r="Q1715" s="26" t="s">
        <v>7405</v>
      </c>
      <c r="R1715" s="29">
        <v>1.3</v>
      </c>
      <c r="S1715" s="30"/>
      <c r="T1715" s="31">
        <v>0.7</v>
      </c>
      <c r="U1715" s="9">
        <v>0.7</v>
      </c>
      <c r="V1715" s="29">
        <v>5</v>
      </c>
      <c r="W1715" s="30"/>
      <c r="X1715" s="30"/>
      <c r="Y1715" s="30"/>
      <c r="Z1715" s="30"/>
      <c r="AA1715" s="30"/>
      <c r="AB1715" s="30"/>
      <c r="AC1715" s="30"/>
      <c r="AD1715" s="30"/>
      <c r="AE1715" s="32"/>
      <c r="AN1715" s="33"/>
      <c r="AP1715" s="32"/>
      <c r="AQ1715" s="17" t="e">
        <f>AVERAGE(SMALL(AE1715:AI1715,1),SMALL(AE1715:AI1715,2))</f>
        <v>#NUM!</v>
      </c>
      <c r="AR1715" s="17" t="e">
        <f>IF(R1715 &lt;=( AVERAGE(SMALL(AE1715:AI1715,1),SMALL(AE1715:AI1715,2))), R1715, "")</f>
        <v>#NUM!</v>
      </c>
      <c r="AS1715" s="17" t="e">
        <f>AVERAGE(SMALL(AJ1715:AM1715,1),SMALL(AJ1715:AM1715,2))</f>
        <v>#NUM!</v>
      </c>
      <c r="AT1715" s="17">
        <f>T1715*1.075</f>
        <v>0.75249999999999995</v>
      </c>
      <c r="AU1715" s="17">
        <f>U1715*1.075</f>
        <v>0.75249999999999995</v>
      </c>
      <c r="AV1715" s="30">
        <f>MIN(AN1715,AT1715,AU1715)</f>
        <v>0.75249999999999995</v>
      </c>
      <c r="AW1715" s="17" t="s">
        <v>75</v>
      </c>
      <c r="AX1715" s="17" t="s">
        <v>76</v>
      </c>
      <c r="AY1715" s="33">
        <v>0.75</v>
      </c>
      <c r="AZ1715" s="34">
        <f>IF(AND(AY1715&gt;0,AY1715&lt;=10),AY1715*0.25,IF(AND(AY1715&gt;10,AY1715&lt;=50),AY1715*0.17,IF(AND(AY1715&gt;10,AY1715&lt;=100),AY1715*0.12,IF(AY1715&gt;100,AY1715*0.1))))</f>
        <v>0.1875</v>
      </c>
      <c r="BA1715" s="35">
        <f>AZ1715+AY1715</f>
        <v>0.9375</v>
      </c>
      <c r="BB1715" s="33">
        <f>BA1715+BA1715*0.08</f>
        <v>1.0125</v>
      </c>
      <c r="BP1715" s="18"/>
      <c r="BQ1715" s="18"/>
      <c r="BR1715" s="18"/>
      <c r="BS1715" s="18"/>
      <c r="BT1715" s="18"/>
      <c r="BU1715" s="18"/>
      <c r="BV1715" s="18"/>
      <c r="BW1715" s="18"/>
      <c r="BX1715" s="18"/>
      <c r="BY1715" s="18"/>
      <c r="BZ1715" s="18"/>
      <c r="CA1715" s="18"/>
      <c r="CB1715" s="18"/>
      <c r="CC1715" s="18"/>
      <c r="CD1715" s="18"/>
      <c r="CE1715" s="18"/>
      <c r="CF1715" s="18"/>
      <c r="CG1715" s="18"/>
      <c r="CH1715" s="18"/>
      <c r="CI1715" s="18"/>
      <c r="CJ1715" s="18"/>
      <c r="CK1715" s="18"/>
      <c r="CL1715" s="18"/>
      <c r="CM1715" s="18"/>
      <c r="CN1715" s="18"/>
      <c r="CO1715" s="18"/>
      <c r="CP1715" s="18"/>
      <c r="CQ1715" s="18"/>
      <c r="CR1715" s="18"/>
      <c r="CS1715" s="18"/>
      <c r="CT1715" s="18"/>
      <c r="CU1715" s="18"/>
      <c r="CV1715" s="18"/>
      <c r="CW1715" s="18"/>
      <c r="CX1715" s="18"/>
      <c r="CY1715" s="18"/>
      <c r="CZ1715" s="18"/>
      <c r="DA1715" s="18"/>
      <c r="DB1715" s="18"/>
      <c r="DC1715" s="18"/>
      <c r="DD1715" s="18"/>
      <c r="DE1715" s="18"/>
      <c r="DF1715" s="18"/>
      <c r="DG1715" s="18"/>
      <c r="DH1715" s="18"/>
      <c r="DI1715" s="18"/>
      <c r="DJ1715" s="18"/>
      <c r="DK1715" s="18"/>
      <c r="DL1715" s="18"/>
    </row>
    <row r="1716" spans="1:116" s="17" customFormat="1" ht="30">
      <c r="A1716" s="22" t="s">
        <v>1672</v>
      </c>
      <c r="B1716" s="23">
        <v>1720</v>
      </c>
      <c r="C1716" s="24"/>
      <c r="D1716" s="24"/>
      <c r="E1716" s="26" t="s">
        <v>7425</v>
      </c>
      <c r="F1716" s="26" t="s">
        <v>5276</v>
      </c>
      <c r="G1716" s="25" t="s">
        <v>5277</v>
      </c>
      <c r="H1716" s="22" t="s">
        <v>7426</v>
      </c>
      <c r="I1716" s="26" t="s">
        <v>557</v>
      </c>
      <c r="J1716" s="26" t="s">
        <v>7427</v>
      </c>
      <c r="K1716" s="27">
        <v>10</v>
      </c>
      <c r="L1716" s="26" t="s">
        <v>83</v>
      </c>
      <c r="M1716" s="28">
        <v>1</v>
      </c>
      <c r="N1716" s="26" t="s">
        <v>47</v>
      </c>
      <c r="O1716" s="26" t="s">
        <v>7396</v>
      </c>
      <c r="P1716" s="26" t="s">
        <v>7428</v>
      </c>
      <c r="Q1716" s="26" t="s">
        <v>7429</v>
      </c>
      <c r="R1716" s="29">
        <v>3.1</v>
      </c>
      <c r="S1716" s="30"/>
      <c r="T1716" s="31">
        <v>1.5</v>
      </c>
      <c r="U1716" s="9">
        <v>1.5</v>
      </c>
      <c r="V1716" s="29">
        <v>5.01</v>
      </c>
      <c r="W1716" s="30"/>
      <c r="X1716" s="30"/>
      <c r="Y1716" s="30"/>
      <c r="Z1716" s="30"/>
      <c r="AA1716" s="30"/>
      <c r="AB1716" s="30"/>
      <c r="AC1716" s="30"/>
      <c r="AD1716" s="30"/>
      <c r="AE1716" s="32"/>
      <c r="AN1716" s="33"/>
      <c r="AP1716" s="32"/>
      <c r="AQ1716" s="17" t="e">
        <f>AVERAGE(SMALL(AE1716:AI1716,1),SMALL(AE1716:AI1716,2))</f>
        <v>#NUM!</v>
      </c>
      <c r="AR1716" s="17" t="e">
        <f>IF(R1716 &lt;=( AVERAGE(SMALL(AE1716:AI1716,1),SMALL(AE1716:AI1716,2))), R1716, "")</f>
        <v>#NUM!</v>
      </c>
      <c r="AS1716" s="17" t="e">
        <f>AVERAGE(SMALL(AJ1716:AM1716,1),SMALL(AJ1716:AM1716,2))</f>
        <v>#NUM!</v>
      </c>
      <c r="AT1716" s="17">
        <f>T1716*1.075</f>
        <v>1.6124999999999998</v>
      </c>
      <c r="AU1716" s="17">
        <f>U1716*1.075</f>
        <v>1.6124999999999998</v>
      </c>
      <c r="AV1716" s="30">
        <f>MIN(AN1716,AT1716,AU1716)</f>
        <v>1.6124999999999998</v>
      </c>
      <c r="AW1716" s="17" t="s">
        <v>75</v>
      </c>
      <c r="AX1716" s="17" t="s">
        <v>76</v>
      </c>
      <c r="AY1716" s="33">
        <v>1.61</v>
      </c>
      <c r="AZ1716" s="34">
        <f>IF(AND(AY1716&gt;0,AY1716&lt;=10),AY1716*0.25,IF(AND(AY1716&gt;10,AY1716&lt;=50),AY1716*0.17,IF(AND(AY1716&gt;10,AY1716&lt;=100),AY1716*0.12,IF(AY1716&gt;100,AY1716*0.1))))</f>
        <v>0.40250000000000002</v>
      </c>
      <c r="BA1716" s="35">
        <f>AZ1716+AY1716</f>
        <v>2.0125000000000002</v>
      </c>
      <c r="BB1716" s="33">
        <f>BA1716+BA1716*0.08</f>
        <v>2.1735000000000002</v>
      </c>
      <c r="BP1716" s="18"/>
      <c r="BQ1716" s="18"/>
      <c r="BR1716" s="18"/>
      <c r="BS1716" s="18"/>
      <c r="BT1716" s="18"/>
      <c r="BU1716" s="18"/>
      <c r="BV1716" s="18"/>
      <c r="BW1716" s="18"/>
      <c r="BX1716" s="18"/>
      <c r="BY1716" s="18"/>
      <c r="BZ1716" s="18"/>
      <c r="CA1716" s="18"/>
      <c r="CB1716" s="18"/>
      <c r="CC1716" s="18"/>
      <c r="CD1716" s="18"/>
      <c r="CE1716" s="18"/>
      <c r="CF1716" s="18"/>
      <c r="CG1716" s="18"/>
      <c r="CH1716" s="18"/>
      <c r="CI1716" s="18"/>
      <c r="CJ1716" s="18"/>
      <c r="CK1716" s="18"/>
      <c r="CL1716" s="18"/>
      <c r="CM1716" s="18"/>
      <c r="CN1716" s="18"/>
      <c r="CO1716" s="18"/>
      <c r="CP1716" s="18"/>
      <c r="CQ1716" s="18"/>
      <c r="CR1716" s="18"/>
      <c r="CS1716" s="18"/>
      <c r="CT1716" s="18"/>
      <c r="CU1716" s="18"/>
      <c r="CV1716" s="18"/>
      <c r="CW1716" s="18"/>
      <c r="CX1716" s="18"/>
      <c r="CY1716" s="18"/>
      <c r="CZ1716" s="18"/>
      <c r="DA1716" s="18"/>
      <c r="DB1716" s="18"/>
      <c r="DC1716" s="18"/>
      <c r="DD1716" s="18"/>
      <c r="DE1716" s="18"/>
      <c r="DF1716" s="18"/>
      <c r="DG1716" s="18"/>
      <c r="DH1716" s="18"/>
      <c r="DI1716" s="18"/>
      <c r="DJ1716" s="18"/>
      <c r="DK1716" s="18"/>
      <c r="DL1716" s="18"/>
    </row>
    <row r="1717" spans="1:116" s="17" customFormat="1" ht="30">
      <c r="A1717" s="22" t="s">
        <v>1672</v>
      </c>
      <c r="B1717" s="23">
        <v>1717</v>
      </c>
      <c r="C1717" s="24"/>
      <c r="D1717" s="24"/>
      <c r="E1717" s="26" t="s">
        <v>7409</v>
      </c>
      <c r="F1717" s="26" t="s">
        <v>7410</v>
      </c>
      <c r="G1717" s="25" t="s">
        <v>7411</v>
      </c>
      <c r="H1717" s="22" t="s">
        <v>7412</v>
      </c>
      <c r="I1717" s="26" t="s">
        <v>583</v>
      </c>
      <c r="J1717" s="26" t="s">
        <v>7413</v>
      </c>
      <c r="K1717" s="27">
        <v>3.5</v>
      </c>
      <c r="L1717" s="26" t="s">
        <v>71</v>
      </c>
      <c r="M1717" s="28">
        <v>1</v>
      </c>
      <c r="N1717" s="26" t="s">
        <v>47</v>
      </c>
      <c r="O1717" s="26" t="s">
        <v>7396</v>
      </c>
      <c r="P1717" s="26" t="s">
        <v>7414</v>
      </c>
      <c r="Q1717" s="26" t="s">
        <v>7415</v>
      </c>
      <c r="R1717" s="29">
        <v>3.1</v>
      </c>
      <c r="S1717" s="30"/>
      <c r="T1717" s="31"/>
      <c r="U1717" s="9">
        <v>1.5</v>
      </c>
      <c r="V1717" s="29">
        <v>4.13</v>
      </c>
      <c r="W1717" s="30"/>
      <c r="X1717" s="30"/>
      <c r="Y1717" s="30"/>
      <c r="Z1717" s="30"/>
      <c r="AA1717" s="30"/>
      <c r="AB1717" s="30"/>
      <c r="AC1717" s="30"/>
      <c r="AD1717" s="30"/>
      <c r="AE1717" s="32"/>
      <c r="AN1717" s="33"/>
      <c r="AP1717" s="32"/>
      <c r="AQ1717" s="17" t="e">
        <f>AVERAGE(SMALL(AE1717:AI1717,1),SMALL(AE1717:AI1717,2))</f>
        <v>#NUM!</v>
      </c>
      <c r="AR1717" s="17" t="e">
        <f>IF(R1717 &lt;=( AVERAGE(SMALL(AE1717:AI1717,1),SMALL(AE1717:AI1717,2))), R1717, "")</f>
        <v>#NUM!</v>
      </c>
      <c r="AS1717" s="17" t="e">
        <f>AVERAGE(SMALL(AJ1717:AM1717,1),SMALL(AJ1717:AM1717,2))</f>
        <v>#NUM!</v>
      </c>
      <c r="AT1717" s="17">
        <f>T1717*1.075</f>
        <v>0</v>
      </c>
      <c r="AU1717" s="17">
        <f>U1717*1.075</f>
        <v>1.6124999999999998</v>
      </c>
      <c r="AV1717" s="30">
        <f>MIN(AN1717,AT1717,AU1717)</f>
        <v>0</v>
      </c>
      <c r="AW1717" s="17" t="s">
        <v>75</v>
      </c>
      <c r="AX1717" s="17" t="s">
        <v>76</v>
      </c>
      <c r="AY1717" s="33">
        <v>1.6125</v>
      </c>
      <c r="AZ1717" s="34">
        <f>IF(AND(AY1717&gt;0,AY1717&lt;=10),AY1717*0.25,IF(AND(AY1717&gt;10,AY1717&lt;=50),AY1717*0.17,IF(AND(AY1717&gt;10,AY1717&lt;=100),AY1717*0.12,IF(AY1717&gt;100,AY1717*0.1))))</f>
        <v>0.40312500000000001</v>
      </c>
      <c r="BA1717" s="35">
        <f>AZ1717+AY1717</f>
        <v>2.015625</v>
      </c>
      <c r="BB1717" s="33">
        <f>BA1717+BA1717*0.08</f>
        <v>2.1768749999999999</v>
      </c>
      <c r="BP1717" s="18"/>
      <c r="BQ1717" s="18"/>
      <c r="BR1717" s="18"/>
      <c r="BS1717" s="18"/>
      <c r="BT1717" s="18"/>
      <c r="BU1717" s="18"/>
      <c r="BV1717" s="18"/>
      <c r="BW1717" s="18"/>
      <c r="BX1717" s="18"/>
      <c r="BY1717" s="18"/>
      <c r="BZ1717" s="18"/>
      <c r="CA1717" s="18"/>
      <c r="CB1717" s="18"/>
      <c r="CC1717" s="18"/>
      <c r="CD1717" s="18"/>
      <c r="CE1717" s="18"/>
      <c r="CF1717" s="18"/>
      <c r="CG1717" s="18"/>
      <c r="CH1717" s="18"/>
      <c r="CI1717" s="18"/>
      <c r="CJ1717" s="18"/>
      <c r="CK1717" s="18"/>
      <c r="CL1717" s="18"/>
      <c r="CM1717" s="18"/>
      <c r="CN1717" s="18"/>
      <c r="CO1717" s="18"/>
      <c r="CP1717" s="18"/>
      <c r="CQ1717" s="18"/>
      <c r="CR1717" s="18"/>
      <c r="CS1717" s="18"/>
      <c r="CT1717" s="18"/>
      <c r="CU1717" s="18"/>
      <c r="CV1717" s="18"/>
      <c r="CW1717" s="18"/>
      <c r="CX1717" s="18"/>
      <c r="CY1717" s="18"/>
      <c r="CZ1717" s="18"/>
      <c r="DA1717" s="18"/>
      <c r="DB1717" s="18"/>
      <c r="DC1717" s="18"/>
      <c r="DD1717" s="18"/>
      <c r="DE1717" s="18"/>
      <c r="DF1717" s="18"/>
      <c r="DG1717" s="18"/>
      <c r="DH1717" s="18"/>
      <c r="DI1717" s="18"/>
      <c r="DJ1717" s="18"/>
      <c r="DK1717" s="18"/>
      <c r="DL1717" s="18"/>
    </row>
    <row r="1718" spans="1:116" s="17" customFormat="1" ht="60">
      <c r="A1718" s="22" t="s">
        <v>1672</v>
      </c>
      <c r="B1718" s="23">
        <v>1718</v>
      </c>
      <c r="C1718" s="24"/>
      <c r="D1718" s="24"/>
      <c r="E1718" s="26" t="s">
        <v>7409</v>
      </c>
      <c r="F1718" s="26" t="s">
        <v>7416</v>
      </c>
      <c r="G1718" s="25" t="s">
        <v>7411</v>
      </c>
      <c r="H1718" s="22" t="s">
        <v>830</v>
      </c>
      <c r="I1718" s="26" t="s">
        <v>557</v>
      </c>
      <c r="J1718" s="26" t="s">
        <v>7417</v>
      </c>
      <c r="K1718" s="27">
        <v>5</v>
      </c>
      <c r="L1718" s="26" t="s">
        <v>83</v>
      </c>
      <c r="M1718" s="28">
        <v>1</v>
      </c>
      <c r="N1718" s="26" t="s">
        <v>47</v>
      </c>
      <c r="O1718" s="26" t="s">
        <v>7396</v>
      </c>
      <c r="P1718" s="26" t="s">
        <v>7418</v>
      </c>
      <c r="Q1718" s="26" t="s">
        <v>7419</v>
      </c>
      <c r="R1718" s="29">
        <v>3.1</v>
      </c>
      <c r="S1718" s="30"/>
      <c r="T1718" s="31">
        <v>1.5</v>
      </c>
      <c r="U1718" s="9">
        <v>1.5</v>
      </c>
      <c r="V1718" s="29">
        <v>4.41</v>
      </c>
      <c r="W1718" s="30"/>
      <c r="X1718" s="30"/>
      <c r="Y1718" s="30"/>
      <c r="Z1718" s="30"/>
      <c r="AA1718" s="30"/>
      <c r="AB1718" s="30"/>
      <c r="AC1718" s="30"/>
      <c r="AD1718" s="30"/>
      <c r="AE1718" s="32"/>
      <c r="AN1718" s="33"/>
      <c r="AP1718" s="32"/>
      <c r="AQ1718" s="17" t="e">
        <f>AVERAGE(SMALL(AE1718:AI1718,1),SMALL(AE1718:AI1718,2))</f>
        <v>#NUM!</v>
      </c>
      <c r="AR1718" s="17" t="e">
        <f>IF(R1718 &lt;=( AVERAGE(SMALL(AE1718:AI1718,1),SMALL(AE1718:AI1718,2))), R1718, "")</f>
        <v>#NUM!</v>
      </c>
      <c r="AS1718" s="17" t="e">
        <f>AVERAGE(SMALL(AJ1718:AM1718,1),SMALL(AJ1718:AM1718,2))</f>
        <v>#NUM!</v>
      </c>
      <c r="AT1718" s="17">
        <f>T1718*1.075</f>
        <v>1.6124999999999998</v>
      </c>
      <c r="AU1718" s="17">
        <f>U1718*1.075</f>
        <v>1.6124999999999998</v>
      </c>
      <c r="AV1718" s="30">
        <f>MIN(AN1718,AT1718,AU1718)</f>
        <v>1.6124999999999998</v>
      </c>
      <c r="AW1718" s="17" t="s">
        <v>75</v>
      </c>
      <c r="AX1718" s="17" t="s">
        <v>76</v>
      </c>
      <c r="AY1718" s="33">
        <v>1.6125</v>
      </c>
      <c r="AZ1718" s="34">
        <f>IF(AND(AY1718&gt;0,AY1718&lt;=10),AY1718*0.25,IF(AND(AY1718&gt;10,AY1718&lt;=50),AY1718*0.17,IF(AND(AY1718&gt;10,AY1718&lt;=100),AY1718*0.12,IF(AY1718&gt;100,AY1718*0.1))))</f>
        <v>0.40312500000000001</v>
      </c>
      <c r="BA1718" s="35">
        <f>AZ1718+AY1718</f>
        <v>2.015625</v>
      </c>
      <c r="BB1718" s="33">
        <f>BA1718+BA1718*0.08</f>
        <v>2.1768749999999999</v>
      </c>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8"/>
      <c r="DB1718" s="18"/>
      <c r="DC1718" s="18"/>
      <c r="DD1718" s="18"/>
      <c r="DE1718" s="18"/>
      <c r="DF1718" s="18"/>
      <c r="DG1718" s="18"/>
      <c r="DH1718" s="18"/>
      <c r="DI1718" s="18"/>
      <c r="DJ1718" s="18"/>
      <c r="DK1718" s="18"/>
      <c r="DL1718" s="18"/>
    </row>
    <row r="1719" spans="1:116" s="17" customFormat="1" ht="30">
      <c r="A1719" s="22" t="s">
        <v>1672</v>
      </c>
      <c r="B1719" s="23">
        <v>1723</v>
      </c>
      <c r="C1719" s="24"/>
      <c r="D1719" s="24"/>
      <c r="E1719" s="26" t="s">
        <v>7439</v>
      </c>
      <c r="F1719" s="26" t="s">
        <v>7440</v>
      </c>
      <c r="G1719" s="25" t="s">
        <v>7441</v>
      </c>
      <c r="H1719" s="22" t="s">
        <v>7442</v>
      </c>
      <c r="I1719" s="26" t="s">
        <v>583</v>
      </c>
      <c r="J1719" s="26" t="s">
        <v>7443</v>
      </c>
      <c r="K1719" s="27">
        <v>5</v>
      </c>
      <c r="L1719" s="26" t="s">
        <v>71</v>
      </c>
      <c r="M1719" s="28">
        <v>1</v>
      </c>
      <c r="N1719" s="26" t="s">
        <v>47</v>
      </c>
      <c r="O1719" s="26" t="s">
        <v>7396</v>
      </c>
      <c r="P1719" s="26" t="s">
        <v>7444</v>
      </c>
      <c r="Q1719" s="26" t="s">
        <v>7445</v>
      </c>
      <c r="R1719" s="29">
        <v>4.0999999999999996</v>
      </c>
      <c r="S1719" s="30"/>
      <c r="T1719" s="31">
        <v>2.2000000000000002</v>
      </c>
      <c r="U1719" s="9">
        <v>2.2000000000000002</v>
      </c>
      <c r="V1719" s="29">
        <v>5.7</v>
      </c>
      <c r="W1719" s="30"/>
      <c r="X1719" s="30"/>
      <c r="Y1719" s="30"/>
      <c r="Z1719" s="30"/>
      <c r="AA1719" s="30"/>
      <c r="AB1719" s="30"/>
      <c r="AC1719" s="30"/>
      <c r="AD1719" s="30"/>
      <c r="AE1719" s="32"/>
      <c r="AN1719" s="33"/>
      <c r="AP1719" s="32"/>
      <c r="AQ1719" s="17" t="e">
        <f>AVERAGE(SMALL(AE1719:AI1719,1),SMALL(AE1719:AI1719,2))</f>
        <v>#NUM!</v>
      </c>
      <c r="AR1719" s="17" t="e">
        <f>IF(R1719 &lt;=( AVERAGE(SMALL(AE1719:AI1719,1),SMALL(AE1719:AI1719,2))), R1719, "")</f>
        <v>#NUM!</v>
      </c>
      <c r="AS1719" s="17" t="e">
        <f>AVERAGE(SMALL(AJ1719:AM1719,1),SMALL(AJ1719:AM1719,2))</f>
        <v>#NUM!</v>
      </c>
      <c r="AT1719" s="17">
        <f>T1719*1.075</f>
        <v>2.3650000000000002</v>
      </c>
      <c r="AU1719" s="17">
        <f>U1719*1.075</f>
        <v>2.3650000000000002</v>
      </c>
      <c r="AV1719" s="30">
        <f>MIN(AN1719,AT1719,AU1719)</f>
        <v>2.3650000000000002</v>
      </c>
      <c r="AW1719" s="17" t="s">
        <v>75</v>
      </c>
      <c r="AX1719" s="17" t="s">
        <v>76</v>
      </c>
      <c r="AY1719" s="33">
        <v>2.3650000000000002</v>
      </c>
      <c r="AZ1719" s="34">
        <f>IF(AND(AY1719&gt;0,AY1719&lt;=10),AY1719*0.25,IF(AND(AY1719&gt;10,AY1719&lt;=50),AY1719*0.17,IF(AND(AY1719&gt;10,AY1719&lt;=100),AY1719*0.12,IF(AY1719&gt;100,AY1719*0.1))))</f>
        <v>0.59125000000000005</v>
      </c>
      <c r="BA1719" s="35">
        <f>AZ1719+AY1719</f>
        <v>2.9562500000000003</v>
      </c>
      <c r="BB1719" s="33">
        <f>BA1719+BA1719*0.08</f>
        <v>3.1927500000000002</v>
      </c>
      <c r="BP1719" s="18"/>
      <c r="BQ1719" s="18"/>
      <c r="BR1719" s="18"/>
      <c r="BS1719" s="18"/>
      <c r="BT1719" s="18"/>
      <c r="BU1719" s="18"/>
      <c r="BV1719" s="18"/>
      <c r="BW1719" s="18"/>
      <c r="BX1719" s="18"/>
      <c r="BY1719" s="18"/>
      <c r="BZ1719" s="18"/>
      <c r="CA1719" s="18"/>
      <c r="CB1719" s="18"/>
      <c r="CC1719" s="18"/>
      <c r="CD1719" s="18"/>
      <c r="CE1719" s="18"/>
      <c r="CF1719" s="18"/>
      <c r="CG1719" s="18"/>
      <c r="CH1719" s="18"/>
      <c r="CI1719" s="18"/>
      <c r="CJ1719" s="18"/>
      <c r="CK1719" s="18"/>
      <c r="CL1719" s="18"/>
      <c r="CM1719" s="18"/>
      <c r="CN1719" s="18"/>
      <c r="CO1719" s="18"/>
      <c r="CP1719" s="18"/>
      <c r="CQ1719" s="18"/>
      <c r="CR1719" s="18"/>
      <c r="CS1719" s="18"/>
      <c r="CT1719" s="18"/>
      <c r="CU1719" s="18"/>
      <c r="CV1719" s="18"/>
      <c r="CW1719" s="18"/>
      <c r="CX1719" s="18"/>
      <c r="CY1719" s="18"/>
      <c r="CZ1719" s="18"/>
      <c r="DA1719" s="18"/>
      <c r="DB1719" s="18"/>
      <c r="DC1719" s="18"/>
      <c r="DD1719" s="18"/>
      <c r="DE1719" s="18"/>
      <c r="DF1719" s="18"/>
      <c r="DG1719" s="18"/>
      <c r="DH1719" s="18"/>
      <c r="DI1719" s="18"/>
      <c r="DJ1719" s="18"/>
      <c r="DK1719" s="18"/>
      <c r="DL1719" s="18"/>
    </row>
    <row r="1720" spans="1:116" s="17" customFormat="1" ht="30">
      <c r="A1720" s="22" t="s">
        <v>1672</v>
      </c>
      <c r="B1720" s="23">
        <v>1719</v>
      </c>
      <c r="C1720" s="24"/>
      <c r="D1720" s="24"/>
      <c r="E1720" s="26" t="s">
        <v>7420</v>
      </c>
      <c r="F1720" s="26" t="s">
        <v>7421</v>
      </c>
      <c r="G1720" s="25" t="s">
        <v>5283</v>
      </c>
      <c r="H1720" s="22" t="s">
        <v>7422</v>
      </c>
      <c r="I1720" s="26" t="s">
        <v>583</v>
      </c>
      <c r="J1720" s="26" t="s">
        <v>7423</v>
      </c>
      <c r="K1720" s="27">
        <v>5</v>
      </c>
      <c r="L1720" s="26" t="s">
        <v>71</v>
      </c>
      <c r="M1720" s="28">
        <v>1</v>
      </c>
      <c r="N1720" s="26" t="s">
        <v>47</v>
      </c>
      <c r="O1720" s="26" t="s">
        <v>7396</v>
      </c>
      <c r="P1720" s="26" t="s">
        <v>7407</v>
      </c>
      <c r="Q1720" s="26" t="s">
        <v>7424</v>
      </c>
      <c r="R1720" s="29">
        <v>7.1</v>
      </c>
      <c r="S1720" s="30"/>
      <c r="T1720" s="31">
        <v>2.5</v>
      </c>
      <c r="U1720" s="9">
        <v>2.5</v>
      </c>
      <c r="V1720" s="29">
        <v>9.4700000000000006</v>
      </c>
      <c r="W1720" s="30"/>
      <c r="X1720" s="30"/>
      <c r="Y1720" s="30"/>
      <c r="Z1720" s="30"/>
      <c r="AA1720" s="30"/>
      <c r="AB1720" s="30"/>
      <c r="AC1720" s="30"/>
      <c r="AD1720" s="30"/>
      <c r="AE1720" s="32"/>
      <c r="AN1720" s="33"/>
      <c r="AP1720" s="32"/>
      <c r="AQ1720" s="17" t="e">
        <f>AVERAGE(SMALL(AE1720:AI1720,1),SMALL(AE1720:AI1720,2))</f>
        <v>#NUM!</v>
      </c>
      <c r="AR1720" s="17" t="e">
        <f>IF(R1720 &lt;=( AVERAGE(SMALL(AE1720:AI1720,1),SMALL(AE1720:AI1720,2))), R1720, "")</f>
        <v>#NUM!</v>
      </c>
      <c r="AS1720" s="17" t="e">
        <f>AVERAGE(SMALL(AJ1720:AM1720,1),SMALL(AJ1720:AM1720,2))</f>
        <v>#NUM!</v>
      </c>
      <c r="AT1720" s="17">
        <f>T1720*1.075</f>
        <v>2.6875</v>
      </c>
      <c r="AU1720" s="17">
        <f>U1720*1.075</f>
        <v>2.6875</v>
      </c>
      <c r="AV1720" s="30">
        <f>MIN(AN1720,AT1720,AU1720)</f>
        <v>2.6875</v>
      </c>
      <c r="AW1720" s="17" t="s">
        <v>75</v>
      </c>
      <c r="AX1720" s="17" t="s">
        <v>76</v>
      </c>
      <c r="AY1720" s="33">
        <v>2.69</v>
      </c>
      <c r="AZ1720" s="34">
        <f>IF(AND(AY1720&gt;0,AY1720&lt;=10),AY1720*0.25,IF(AND(AY1720&gt;10,AY1720&lt;=50),AY1720*0.17,IF(AND(AY1720&gt;10,AY1720&lt;=100),AY1720*0.12,IF(AY1720&gt;100,AY1720*0.1))))</f>
        <v>0.67249999999999999</v>
      </c>
      <c r="BA1720" s="35">
        <f>AZ1720+AY1720</f>
        <v>3.3624999999999998</v>
      </c>
      <c r="BB1720" s="33">
        <f>BA1720+BA1720*0.08</f>
        <v>3.6315</v>
      </c>
      <c r="BP1720" s="18"/>
      <c r="BQ1720" s="18"/>
      <c r="BR1720" s="18"/>
      <c r="BS1720" s="18"/>
      <c r="BT1720" s="18"/>
      <c r="BU1720" s="18"/>
      <c r="BV1720" s="18"/>
      <c r="BW1720" s="18"/>
      <c r="BX1720" s="18"/>
      <c r="BY1720" s="18"/>
      <c r="BZ1720" s="18"/>
      <c r="CA1720" s="18"/>
      <c r="CB1720" s="18"/>
      <c r="CC1720" s="18"/>
      <c r="CD1720" s="18"/>
      <c r="CE1720" s="18"/>
      <c r="CF1720" s="18"/>
      <c r="CG1720" s="18"/>
      <c r="CH1720" s="18"/>
      <c r="CI1720" s="18"/>
      <c r="CJ1720" s="18"/>
      <c r="CK1720" s="18"/>
      <c r="CL1720" s="18"/>
      <c r="CM1720" s="18"/>
      <c r="CN1720" s="18"/>
      <c r="CO1720" s="18"/>
      <c r="CP1720" s="18"/>
      <c r="CQ1720" s="18"/>
      <c r="CR1720" s="18"/>
      <c r="CS1720" s="18"/>
      <c r="CT1720" s="18"/>
      <c r="CU1720" s="18"/>
      <c r="CV1720" s="18"/>
      <c r="CW1720" s="18"/>
      <c r="CX1720" s="18"/>
      <c r="CY1720" s="18"/>
      <c r="CZ1720" s="18"/>
      <c r="DA1720" s="18"/>
      <c r="DB1720" s="18"/>
      <c r="DC1720" s="18"/>
      <c r="DD1720" s="18"/>
      <c r="DE1720" s="18"/>
      <c r="DF1720" s="18"/>
      <c r="DG1720" s="18"/>
      <c r="DH1720" s="18"/>
      <c r="DI1720" s="18"/>
      <c r="DJ1720" s="18"/>
      <c r="DK1720" s="18"/>
      <c r="DL1720" s="18"/>
    </row>
    <row r="1721" spans="1:116" s="17" customFormat="1" ht="30">
      <c r="A1721" s="22" t="s">
        <v>1672</v>
      </c>
      <c r="B1721" s="23">
        <v>1725</v>
      </c>
      <c r="C1721" s="24"/>
      <c r="D1721" s="24"/>
      <c r="E1721" s="26" t="s">
        <v>7452</v>
      </c>
      <c r="F1721" s="26" t="s">
        <v>1650</v>
      </c>
      <c r="G1721" s="25" t="s">
        <v>1651</v>
      </c>
      <c r="H1721" s="22" t="s">
        <v>2017</v>
      </c>
      <c r="I1721" s="26" t="s">
        <v>557</v>
      </c>
      <c r="J1721" s="26" t="s">
        <v>7453</v>
      </c>
      <c r="K1721" s="27">
        <v>10</v>
      </c>
      <c r="L1721" s="26" t="s">
        <v>83</v>
      </c>
      <c r="M1721" s="28">
        <v>1</v>
      </c>
      <c r="N1721" s="26" t="s">
        <v>47</v>
      </c>
      <c r="O1721" s="26" t="s">
        <v>7396</v>
      </c>
      <c r="P1721" s="26" t="s">
        <v>7454</v>
      </c>
      <c r="Q1721" s="26" t="s">
        <v>7455</v>
      </c>
      <c r="R1721" s="29">
        <v>5.0999999999999996</v>
      </c>
      <c r="S1721" s="30"/>
      <c r="T1721" s="31">
        <v>2.5</v>
      </c>
      <c r="U1721" s="9">
        <v>2.5</v>
      </c>
      <c r="V1721" s="29">
        <v>6.41</v>
      </c>
      <c r="W1721" s="30"/>
      <c r="X1721" s="30"/>
      <c r="Y1721" s="30"/>
      <c r="Z1721" s="30"/>
      <c r="AA1721" s="30"/>
      <c r="AB1721" s="30"/>
      <c r="AC1721" s="30"/>
      <c r="AD1721" s="30"/>
      <c r="AE1721" s="32"/>
      <c r="AN1721" s="33"/>
      <c r="AP1721" s="32"/>
      <c r="AQ1721" s="17" t="e">
        <f>AVERAGE(SMALL(AE1721:AI1721,1),SMALL(AE1721:AI1721,2))</f>
        <v>#NUM!</v>
      </c>
      <c r="AR1721" s="17" t="e">
        <f>IF(R1721 &lt;=( AVERAGE(SMALL(AE1721:AI1721,1),SMALL(AE1721:AI1721,2))), R1721, "")</f>
        <v>#NUM!</v>
      </c>
      <c r="AS1721" s="17" t="e">
        <f>AVERAGE(SMALL(AJ1721:AM1721,1),SMALL(AJ1721:AM1721,2))</f>
        <v>#NUM!</v>
      </c>
      <c r="AT1721" s="17">
        <f>T1721*1.075</f>
        <v>2.6875</v>
      </c>
      <c r="AU1721" s="17">
        <f>U1721*1.075</f>
        <v>2.6875</v>
      </c>
      <c r="AV1721" s="30">
        <f>MIN(AN1721,AT1721,AU1721)</f>
        <v>2.6875</v>
      </c>
      <c r="AW1721" s="17" t="s">
        <v>75</v>
      </c>
      <c r="AX1721" s="17" t="s">
        <v>76</v>
      </c>
      <c r="AY1721" s="33">
        <v>2.69</v>
      </c>
      <c r="AZ1721" s="34">
        <f>IF(AND(AY1721&gt;0,AY1721&lt;=10),AY1721*0.25,IF(AND(AY1721&gt;10,AY1721&lt;=50),AY1721*0.17,IF(AND(AY1721&gt;10,AY1721&lt;=100),AY1721*0.12,IF(AY1721&gt;100,AY1721*0.1))))</f>
        <v>0.67249999999999999</v>
      </c>
      <c r="BA1721" s="35">
        <f>AZ1721+AY1721</f>
        <v>3.3624999999999998</v>
      </c>
      <c r="BB1721" s="33">
        <f>BA1721+BA1721*0.08</f>
        <v>3.6315</v>
      </c>
      <c r="BP1721" s="18"/>
      <c r="BQ1721" s="18"/>
      <c r="BR1721" s="18"/>
      <c r="BS1721" s="18"/>
      <c r="BT1721" s="18"/>
      <c r="BU1721" s="18"/>
      <c r="BV1721" s="18"/>
      <c r="BW1721" s="18"/>
      <c r="BX1721" s="18"/>
      <c r="BY1721" s="18"/>
      <c r="BZ1721" s="18"/>
      <c r="CA1721" s="18"/>
      <c r="CB1721" s="18"/>
      <c r="CC1721" s="18"/>
      <c r="CD1721" s="18"/>
      <c r="CE1721" s="18"/>
      <c r="CF1721" s="18"/>
      <c r="CG1721" s="18"/>
      <c r="CH1721" s="18"/>
      <c r="CI1721" s="18"/>
      <c r="CJ1721" s="18"/>
      <c r="CK1721" s="18"/>
      <c r="CL1721" s="18"/>
      <c r="CM1721" s="18"/>
      <c r="CN1721" s="18"/>
      <c r="CO1721" s="18"/>
      <c r="CP1721" s="18"/>
      <c r="CQ1721" s="18"/>
      <c r="CR1721" s="18"/>
      <c r="CS1721" s="18"/>
      <c r="CT1721" s="18"/>
      <c r="CU1721" s="18"/>
      <c r="CV1721" s="18"/>
      <c r="CW1721" s="18"/>
      <c r="CX1721" s="18"/>
      <c r="CY1721" s="18"/>
      <c r="CZ1721" s="18"/>
      <c r="DA1721" s="18"/>
      <c r="DB1721" s="18"/>
      <c r="DC1721" s="18"/>
      <c r="DD1721" s="18"/>
      <c r="DE1721" s="18"/>
      <c r="DF1721" s="18"/>
      <c r="DG1721" s="18"/>
      <c r="DH1721" s="18"/>
      <c r="DI1721" s="18"/>
      <c r="DJ1721" s="18"/>
      <c r="DK1721" s="18"/>
      <c r="DL1721" s="18"/>
    </row>
    <row r="1722" spans="1:116" s="17" customFormat="1" ht="30">
      <c r="A1722" s="22" t="s">
        <v>1672</v>
      </c>
      <c r="B1722" s="23">
        <v>1716</v>
      </c>
      <c r="C1722" s="24"/>
      <c r="D1722" s="24"/>
      <c r="E1722" s="26" t="s">
        <v>7406</v>
      </c>
      <c r="F1722" s="26" t="s">
        <v>7175</v>
      </c>
      <c r="G1722" s="25" t="s">
        <v>7176</v>
      </c>
      <c r="H1722" s="22" t="s">
        <v>126</v>
      </c>
      <c r="I1722" s="26" t="s">
        <v>1230</v>
      </c>
      <c r="J1722" s="26" t="s">
        <v>1238</v>
      </c>
      <c r="K1722" s="27">
        <v>100</v>
      </c>
      <c r="L1722" s="26" t="s">
        <v>83</v>
      </c>
      <c r="M1722" s="28">
        <v>1</v>
      </c>
      <c r="N1722" s="26" t="s">
        <v>47</v>
      </c>
      <c r="O1722" s="26" t="s">
        <v>7396</v>
      </c>
      <c r="P1722" s="26" t="s">
        <v>7407</v>
      </c>
      <c r="Q1722" s="26" t="s">
        <v>7408</v>
      </c>
      <c r="R1722" s="29">
        <v>5.2</v>
      </c>
      <c r="S1722" s="30"/>
      <c r="T1722" s="31">
        <v>3</v>
      </c>
      <c r="U1722" s="9">
        <v>3</v>
      </c>
      <c r="V1722" s="29">
        <v>5.37</v>
      </c>
      <c r="W1722" s="30"/>
      <c r="X1722" s="30"/>
      <c r="Y1722" s="30"/>
      <c r="Z1722" s="30"/>
      <c r="AA1722" s="30"/>
      <c r="AB1722" s="30"/>
      <c r="AC1722" s="30"/>
      <c r="AD1722" s="30"/>
      <c r="AE1722" s="32"/>
      <c r="AN1722" s="33"/>
      <c r="AP1722" s="32"/>
      <c r="AQ1722" s="17" t="e">
        <f>AVERAGE(SMALL(AE1722:AI1722,1),SMALL(AE1722:AI1722,2))</f>
        <v>#NUM!</v>
      </c>
      <c r="AR1722" s="17" t="e">
        <f>IF(R1722 &lt;=( AVERAGE(SMALL(AE1722:AI1722,1),SMALL(AE1722:AI1722,2))), R1722, "")</f>
        <v>#NUM!</v>
      </c>
      <c r="AS1722" s="17" t="e">
        <f>AVERAGE(SMALL(AJ1722:AM1722,1),SMALL(AJ1722:AM1722,2))</f>
        <v>#NUM!</v>
      </c>
      <c r="AT1722" s="17">
        <f>T1722*1.075</f>
        <v>3.2249999999999996</v>
      </c>
      <c r="AU1722" s="17">
        <f>U1722*1.075</f>
        <v>3.2249999999999996</v>
      </c>
      <c r="AV1722" s="30">
        <f>MIN(AN1722,AT1722,AU1722)</f>
        <v>3.2249999999999996</v>
      </c>
      <c r="AW1722" s="17" t="s">
        <v>75</v>
      </c>
      <c r="AX1722" s="17" t="s">
        <v>76</v>
      </c>
      <c r="AY1722" s="33">
        <v>3.2250000000000001</v>
      </c>
      <c r="AZ1722" s="34">
        <f>IF(AND(AY1722&gt;0,AY1722&lt;=10),AY1722*0.25,IF(AND(AY1722&gt;10,AY1722&lt;=50),AY1722*0.17,IF(AND(AY1722&gt;10,AY1722&lt;=100),AY1722*0.12,IF(AY1722&gt;100,AY1722*0.1))))</f>
        <v>0.80625000000000002</v>
      </c>
      <c r="BA1722" s="35">
        <f>AZ1722+AY1722</f>
        <v>4.03125</v>
      </c>
      <c r="BB1722" s="33">
        <f>BA1722+BA1722*0.08</f>
        <v>4.3537499999999998</v>
      </c>
      <c r="BP1722" s="18"/>
      <c r="BQ1722" s="18"/>
      <c r="BR1722" s="18"/>
      <c r="BS1722" s="18"/>
      <c r="BT1722" s="18"/>
      <c r="BU1722" s="18"/>
      <c r="BV1722" s="18"/>
      <c r="BW1722" s="18"/>
      <c r="BX1722" s="18"/>
      <c r="BY1722" s="18"/>
      <c r="BZ1722" s="18"/>
      <c r="CA1722" s="18"/>
      <c r="CB1722" s="18"/>
      <c r="CC1722" s="18"/>
      <c r="CD1722" s="18"/>
      <c r="CE1722" s="18"/>
      <c r="CF1722" s="18"/>
      <c r="CG1722" s="18"/>
      <c r="CH1722" s="18"/>
      <c r="CI1722" s="18"/>
      <c r="CJ1722" s="18"/>
      <c r="CK1722" s="18"/>
      <c r="CL1722" s="18"/>
      <c r="CM1722" s="18"/>
      <c r="CN1722" s="18"/>
      <c r="CO1722" s="18"/>
      <c r="CP1722" s="18"/>
      <c r="CQ1722" s="18"/>
      <c r="CR1722" s="18"/>
      <c r="CS1722" s="18"/>
      <c r="CT1722" s="18"/>
      <c r="CU1722" s="18"/>
      <c r="CV1722" s="18"/>
      <c r="CW1722" s="18"/>
      <c r="CX1722" s="18"/>
      <c r="CY1722" s="18"/>
      <c r="CZ1722" s="18"/>
      <c r="DA1722" s="18"/>
      <c r="DB1722" s="18"/>
      <c r="DC1722" s="18"/>
      <c r="DD1722" s="18"/>
      <c r="DE1722" s="18"/>
      <c r="DF1722" s="18"/>
      <c r="DG1722" s="18"/>
      <c r="DH1722" s="18"/>
      <c r="DI1722" s="18"/>
      <c r="DJ1722" s="18"/>
      <c r="DK1722" s="18"/>
      <c r="DL1722" s="18"/>
    </row>
    <row r="1723" spans="1:116" s="17" customFormat="1" ht="30">
      <c r="A1723" s="22" t="s">
        <v>1672</v>
      </c>
      <c r="B1723" s="23">
        <v>1721</v>
      </c>
      <c r="C1723" s="24"/>
      <c r="D1723" s="24"/>
      <c r="E1723" s="26" t="s">
        <v>7430</v>
      </c>
      <c r="F1723" s="26" t="s">
        <v>7431</v>
      </c>
      <c r="G1723" s="25" t="s">
        <v>1620</v>
      </c>
      <c r="H1723" s="22" t="s">
        <v>1583</v>
      </c>
      <c r="I1723" s="26" t="s">
        <v>557</v>
      </c>
      <c r="J1723" s="26" t="s">
        <v>7417</v>
      </c>
      <c r="K1723" s="27">
        <v>5</v>
      </c>
      <c r="L1723" s="26" t="s">
        <v>83</v>
      </c>
      <c r="M1723" s="28">
        <v>1</v>
      </c>
      <c r="N1723" s="26" t="s">
        <v>47</v>
      </c>
      <c r="O1723" s="26" t="s">
        <v>7396</v>
      </c>
      <c r="P1723" s="26" t="s">
        <v>7404</v>
      </c>
      <c r="Q1723" s="26" t="s">
        <v>7432</v>
      </c>
      <c r="R1723" s="29">
        <v>7.1</v>
      </c>
      <c r="S1723" s="30"/>
      <c r="T1723" s="31">
        <v>3</v>
      </c>
      <c r="U1723" s="9">
        <v>3</v>
      </c>
      <c r="V1723" s="29">
        <v>9.08</v>
      </c>
      <c r="W1723" s="30"/>
      <c r="X1723" s="30"/>
      <c r="Y1723" s="30"/>
      <c r="Z1723" s="30"/>
      <c r="AA1723" s="30"/>
      <c r="AB1723" s="30"/>
      <c r="AC1723" s="30"/>
      <c r="AD1723" s="30"/>
      <c r="AE1723" s="32"/>
      <c r="AN1723" s="33"/>
      <c r="AP1723" s="32"/>
      <c r="AQ1723" s="17" t="e">
        <f>AVERAGE(SMALL(AE1723:AI1723,1),SMALL(AE1723:AI1723,2))</f>
        <v>#NUM!</v>
      </c>
      <c r="AR1723" s="17" t="e">
        <f>IF(R1723 &lt;=( AVERAGE(SMALL(AE1723:AI1723,1),SMALL(AE1723:AI1723,2))), R1723, "")</f>
        <v>#NUM!</v>
      </c>
      <c r="AS1723" s="17" t="e">
        <f>AVERAGE(SMALL(AJ1723:AM1723,1),SMALL(AJ1723:AM1723,2))</f>
        <v>#NUM!</v>
      </c>
      <c r="AT1723" s="17">
        <f>T1723*1.075</f>
        <v>3.2249999999999996</v>
      </c>
      <c r="AU1723" s="17">
        <f>U1723*1.075</f>
        <v>3.2249999999999996</v>
      </c>
      <c r="AV1723" s="30">
        <f>MIN(AN1723,AT1723,AU1723)</f>
        <v>3.2249999999999996</v>
      </c>
      <c r="AW1723" s="17" t="s">
        <v>75</v>
      </c>
      <c r="AX1723" s="17" t="s">
        <v>76</v>
      </c>
      <c r="AY1723" s="33">
        <v>3.2250000000000001</v>
      </c>
      <c r="AZ1723" s="34">
        <f>IF(AND(AY1723&gt;0,AY1723&lt;=10),AY1723*0.25,IF(AND(AY1723&gt;10,AY1723&lt;=50),AY1723*0.17,IF(AND(AY1723&gt;10,AY1723&lt;=100),AY1723*0.12,IF(AY1723&gt;100,AY1723*0.1))))</f>
        <v>0.80625000000000002</v>
      </c>
      <c r="BA1723" s="35">
        <f>AZ1723+AY1723</f>
        <v>4.03125</v>
      </c>
      <c r="BB1723" s="33">
        <f>BA1723+BA1723*0.08</f>
        <v>4.3537499999999998</v>
      </c>
      <c r="BP1723" s="18"/>
      <c r="BQ1723" s="18"/>
      <c r="BR1723" s="18"/>
      <c r="BS1723" s="18"/>
      <c r="BT1723" s="18"/>
      <c r="BU1723" s="18"/>
      <c r="BV1723" s="18"/>
      <c r="BW1723" s="18"/>
      <c r="BX1723" s="18"/>
      <c r="BY1723" s="18"/>
      <c r="BZ1723" s="18"/>
      <c r="CA1723" s="18"/>
      <c r="CB1723" s="18"/>
      <c r="CC1723" s="18"/>
      <c r="CD1723" s="18"/>
      <c r="CE1723" s="18"/>
      <c r="CF1723" s="18"/>
      <c r="CG1723" s="18"/>
      <c r="CH1723" s="18"/>
      <c r="CI1723" s="18"/>
      <c r="CJ1723" s="18"/>
      <c r="CK1723" s="18"/>
      <c r="CL1723" s="18"/>
      <c r="CM1723" s="18"/>
      <c r="CN1723" s="18"/>
      <c r="CO1723" s="18"/>
      <c r="CP1723" s="18"/>
      <c r="CQ1723" s="18"/>
      <c r="CR1723" s="18"/>
      <c r="CS1723" s="18"/>
      <c r="CT1723" s="18"/>
      <c r="CU1723" s="18"/>
      <c r="CV1723" s="18"/>
      <c r="CW1723" s="18"/>
      <c r="CX1723" s="18"/>
      <c r="CY1723" s="18"/>
      <c r="CZ1723" s="18"/>
      <c r="DA1723" s="18"/>
      <c r="DB1723" s="18"/>
      <c r="DC1723" s="18"/>
      <c r="DD1723" s="18"/>
      <c r="DE1723" s="18"/>
      <c r="DF1723" s="18"/>
      <c r="DG1723" s="18"/>
      <c r="DH1723" s="18"/>
      <c r="DI1723" s="18"/>
      <c r="DJ1723" s="18"/>
      <c r="DK1723" s="18"/>
      <c r="DL1723" s="18"/>
    </row>
    <row r="1724" spans="1:116" s="17" customFormat="1" ht="45">
      <c r="A1724" s="22" t="s">
        <v>1672</v>
      </c>
      <c r="B1724" s="23">
        <v>1722</v>
      </c>
      <c r="C1724" s="24"/>
      <c r="D1724" s="24"/>
      <c r="E1724" s="26" t="s">
        <v>7433</v>
      </c>
      <c r="F1724" s="26" t="s">
        <v>7431</v>
      </c>
      <c r="G1724" s="25" t="s">
        <v>7434</v>
      </c>
      <c r="H1724" s="22" t="s">
        <v>7435</v>
      </c>
      <c r="I1724" s="26" t="s">
        <v>427</v>
      </c>
      <c r="J1724" s="26" t="s">
        <v>7436</v>
      </c>
      <c r="K1724" s="27">
        <v>5</v>
      </c>
      <c r="L1724" s="26" t="s">
        <v>83</v>
      </c>
      <c r="M1724" s="28">
        <v>1</v>
      </c>
      <c r="N1724" s="26" t="s">
        <v>47</v>
      </c>
      <c r="O1724" s="26" t="s">
        <v>7396</v>
      </c>
      <c r="P1724" s="26" t="s">
        <v>7437</v>
      </c>
      <c r="Q1724" s="26" t="s">
        <v>7438</v>
      </c>
      <c r="R1724" s="29">
        <v>6.1</v>
      </c>
      <c r="S1724" s="30"/>
      <c r="T1724" s="31">
        <v>3</v>
      </c>
      <c r="U1724" s="9">
        <v>3</v>
      </c>
      <c r="V1724" s="29">
        <v>7.56</v>
      </c>
      <c r="W1724" s="30"/>
      <c r="X1724" s="30"/>
      <c r="Y1724" s="30"/>
      <c r="Z1724" s="30"/>
      <c r="AA1724" s="30"/>
      <c r="AB1724" s="30"/>
      <c r="AC1724" s="30"/>
      <c r="AD1724" s="30"/>
      <c r="AE1724" s="32"/>
      <c r="AN1724" s="33"/>
      <c r="AP1724" s="32"/>
      <c r="AQ1724" s="17" t="e">
        <f>AVERAGE(SMALL(AE1724:AI1724,1),SMALL(AE1724:AI1724,2))</f>
        <v>#NUM!</v>
      </c>
      <c r="AR1724" s="17" t="e">
        <f>IF(R1724 &lt;=( AVERAGE(SMALL(AE1724:AI1724,1),SMALL(AE1724:AI1724,2))), R1724, "")</f>
        <v>#NUM!</v>
      </c>
      <c r="AS1724" s="17" t="e">
        <f>AVERAGE(SMALL(AJ1724:AM1724,1),SMALL(AJ1724:AM1724,2))</f>
        <v>#NUM!</v>
      </c>
      <c r="AT1724" s="17">
        <f>T1724*1.075</f>
        <v>3.2249999999999996</v>
      </c>
      <c r="AU1724" s="17">
        <f>U1724*1.075</f>
        <v>3.2249999999999996</v>
      </c>
      <c r="AV1724" s="30">
        <f>MIN(AN1724,AT1724,AU1724)</f>
        <v>3.2249999999999996</v>
      </c>
      <c r="AW1724" s="17" t="s">
        <v>75</v>
      </c>
      <c r="AX1724" s="17" t="s">
        <v>76</v>
      </c>
      <c r="AY1724" s="33">
        <v>3.23</v>
      </c>
      <c r="AZ1724" s="34">
        <f>IF(AND(AY1724&gt;0,AY1724&lt;=10),AY1724*0.25,IF(AND(AY1724&gt;10,AY1724&lt;=50),AY1724*0.17,IF(AND(AY1724&gt;10,AY1724&lt;=100),AY1724*0.12,IF(AY1724&gt;100,AY1724*0.1))))</f>
        <v>0.8075</v>
      </c>
      <c r="BA1724" s="35">
        <f>AZ1724+AY1724</f>
        <v>4.0374999999999996</v>
      </c>
      <c r="BB1724" s="33">
        <f>BA1724+BA1724*0.08</f>
        <v>4.3605</v>
      </c>
      <c r="BP1724" s="18"/>
      <c r="BQ1724" s="18"/>
      <c r="BR1724" s="18"/>
      <c r="BS1724" s="18"/>
      <c r="BT1724" s="18"/>
      <c r="BU1724" s="18"/>
      <c r="BV1724" s="18"/>
      <c r="BW1724" s="18"/>
      <c r="BX1724" s="18"/>
      <c r="BY1724" s="18"/>
      <c r="BZ1724" s="18"/>
      <c r="CA1724" s="18"/>
      <c r="CB1724" s="18"/>
      <c r="CC1724" s="18"/>
      <c r="CD1724" s="18"/>
      <c r="CE1724" s="18"/>
      <c r="CF1724" s="18"/>
      <c r="CG1724" s="18"/>
      <c r="CH1724" s="18"/>
      <c r="CI1724" s="18"/>
      <c r="CJ1724" s="18"/>
      <c r="CK1724" s="18"/>
      <c r="CL1724" s="18"/>
      <c r="CM1724" s="18"/>
      <c r="CN1724" s="18"/>
      <c r="CO1724" s="18"/>
      <c r="CP1724" s="18"/>
      <c r="CQ1724" s="18"/>
      <c r="CR1724" s="18"/>
      <c r="CS1724" s="18"/>
      <c r="CT1724" s="18"/>
      <c r="CU1724" s="18"/>
      <c r="CV1724" s="18"/>
      <c r="CW1724" s="18"/>
      <c r="CX1724" s="18"/>
      <c r="CY1724" s="18"/>
      <c r="CZ1724" s="18"/>
      <c r="DA1724" s="18"/>
      <c r="DB1724" s="18"/>
      <c r="DC1724" s="18"/>
      <c r="DD1724" s="18"/>
      <c r="DE1724" s="18"/>
      <c r="DF1724" s="18"/>
      <c r="DG1724" s="18"/>
      <c r="DH1724" s="18"/>
      <c r="DI1724" s="18"/>
      <c r="DJ1724" s="18"/>
      <c r="DK1724" s="18"/>
      <c r="DL1724" s="18"/>
    </row>
    <row r="1725" spans="1:116" s="17" customFormat="1" ht="45">
      <c r="A1725" s="22" t="s">
        <v>1672</v>
      </c>
      <c r="B1725" s="23">
        <v>1713</v>
      </c>
      <c r="C1725" s="24"/>
      <c r="D1725" s="24"/>
      <c r="E1725" s="26" t="s">
        <v>7391</v>
      </c>
      <c r="F1725" s="26" t="s">
        <v>7392</v>
      </c>
      <c r="G1725" s="25" t="s">
        <v>7393</v>
      </c>
      <c r="H1725" s="22" t="s">
        <v>7394</v>
      </c>
      <c r="I1725" s="26" t="s">
        <v>1230</v>
      </c>
      <c r="J1725" s="26" t="s">
        <v>7395</v>
      </c>
      <c r="K1725" s="27">
        <v>100</v>
      </c>
      <c r="L1725" s="26" t="s">
        <v>83</v>
      </c>
      <c r="M1725" s="28">
        <v>1</v>
      </c>
      <c r="N1725" s="26" t="s">
        <v>47</v>
      </c>
      <c r="O1725" s="26" t="s">
        <v>7396</v>
      </c>
      <c r="P1725" s="26" t="s">
        <v>7397</v>
      </c>
      <c r="Q1725" s="26" t="s">
        <v>7398</v>
      </c>
      <c r="R1725" s="29">
        <v>6.2</v>
      </c>
      <c r="S1725" s="30"/>
      <c r="T1725" s="31"/>
      <c r="U1725" s="9">
        <v>3.3</v>
      </c>
      <c r="V1725" s="29">
        <v>8.58</v>
      </c>
      <c r="W1725" s="30"/>
      <c r="X1725" s="30"/>
      <c r="Y1725" s="30"/>
      <c r="Z1725" s="30"/>
      <c r="AA1725" s="30"/>
      <c r="AB1725" s="30"/>
      <c r="AC1725" s="30"/>
      <c r="AD1725" s="30"/>
      <c r="AE1725" s="32"/>
      <c r="AN1725" s="33"/>
      <c r="AP1725" s="32"/>
      <c r="AQ1725" s="17" t="e">
        <f>AVERAGE(SMALL(AE1725:AI1725,1),SMALL(AE1725:AI1725,2))</f>
        <v>#NUM!</v>
      </c>
      <c r="AR1725" s="17" t="e">
        <f>IF(R1725 &lt;=( AVERAGE(SMALL(AE1725:AI1725,1),SMALL(AE1725:AI1725,2))), R1725, "")</f>
        <v>#NUM!</v>
      </c>
      <c r="AS1725" s="17" t="e">
        <f>AVERAGE(SMALL(AJ1725:AM1725,1),SMALL(AJ1725:AM1725,2))</f>
        <v>#NUM!</v>
      </c>
      <c r="AT1725" s="17">
        <f>T1725*1.075</f>
        <v>0</v>
      </c>
      <c r="AU1725" s="17">
        <f>U1725*1.075</f>
        <v>3.5474999999999999</v>
      </c>
      <c r="AV1725" s="30">
        <f>MIN(AN1725,AT1725,AU1725)</f>
        <v>0</v>
      </c>
      <c r="AW1725" s="17" t="s">
        <v>75</v>
      </c>
      <c r="AX1725" s="17" t="s">
        <v>76</v>
      </c>
      <c r="AY1725" s="33">
        <v>3.5470000000000002</v>
      </c>
      <c r="AZ1725" s="34">
        <f>IF(AND(AY1725&gt;0,AY1725&lt;=10),AY1725*0.25,IF(AND(AY1725&gt;10,AY1725&lt;=50),AY1725*0.17,IF(AND(AY1725&gt;10,AY1725&lt;=100),AY1725*0.12,IF(AY1725&gt;100,AY1725*0.1))))</f>
        <v>0.88675000000000004</v>
      </c>
      <c r="BA1725" s="35">
        <f>AZ1725+AY1725</f>
        <v>4.4337499999999999</v>
      </c>
      <c r="BB1725" s="33">
        <f>BA1725+BA1725*0.08</f>
        <v>4.7884500000000001</v>
      </c>
      <c r="BP1725" s="18"/>
      <c r="BQ1725" s="18"/>
      <c r="BR1725" s="18"/>
      <c r="BS1725" s="18"/>
      <c r="BT1725" s="18"/>
      <c r="BU1725" s="18"/>
      <c r="BV1725" s="18"/>
      <c r="BW1725" s="18"/>
      <c r="BX1725" s="18"/>
      <c r="BY1725" s="18"/>
      <c r="BZ1725" s="18"/>
      <c r="CA1725" s="18"/>
      <c r="CB1725" s="18"/>
      <c r="CC1725" s="18"/>
      <c r="CD1725" s="18"/>
      <c r="CE1725" s="18"/>
      <c r="CF1725" s="18"/>
      <c r="CG1725" s="18"/>
      <c r="CH1725" s="18"/>
      <c r="CI1725" s="18"/>
      <c r="CJ1725" s="18"/>
      <c r="CK1725" s="18"/>
      <c r="CL1725" s="18"/>
      <c r="CM1725" s="18"/>
      <c r="CN1725" s="18"/>
      <c r="CO1725" s="18"/>
      <c r="CP1725" s="18"/>
      <c r="CQ1725" s="18"/>
      <c r="CR1725" s="18"/>
      <c r="CS1725" s="18"/>
      <c r="CT1725" s="18"/>
      <c r="CU1725" s="18"/>
      <c r="CV1725" s="18"/>
      <c r="CW1725" s="18"/>
      <c r="CX1725" s="18"/>
      <c r="CY1725" s="18"/>
      <c r="CZ1725" s="18"/>
      <c r="DA1725" s="18"/>
      <c r="DB1725" s="18"/>
      <c r="DC1725" s="18"/>
      <c r="DD1725" s="18"/>
      <c r="DE1725" s="18"/>
      <c r="DF1725" s="18"/>
      <c r="DG1725" s="18"/>
      <c r="DH1725" s="18"/>
      <c r="DI1725" s="18"/>
      <c r="DJ1725" s="18"/>
      <c r="DK1725" s="18"/>
      <c r="DL1725" s="18"/>
    </row>
    <row r="1726" spans="1:116" s="60" customFormat="1" ht="30">
      <c r="A1726" s="22" t="s">
        <v>1672</v>
      </c>
      <c r="B1726" s="23">
        <v>1714</v>
      </c>
      <c r="C1726" s="24"/>
      <c r="D1726" s="24"/>
      <c r="E1726" s="26" t="s">
        <v>7391</v>
      </c>
      <c r="F1726" s="26" t="s">
        <v>7392</v>
      </c>
      <c r="G1726" s="25" t="s">
        <v>7393</v>
      </c>
      <c r="H1726" s="22" t="s">
        <v>2209</v>
      </c>
      <c r="I1726" s="26" t="s">
        <v>1220</v>
      </c>
      <c r="J1726" s="26" t="s">
        <v>7399</v>
      </c>
      <c r="K1726" s="27">
        <v>30</v>
      </c>
      <c r="L1726" s="26" t="s">
        <v>71</v>
      </c>
      <c r="M1726" s="28">
        <v>1</v>
      </c>
      <c r="N1726" s="26" t="s">
        <v>47</v>
      </c>
      <c r="O1726" s="26" t="s">
        <v>7396</v>
      </c>
      <c r="P1726" s="26" t="s">
        <v>7400</v>
      </c>
      <c r="Q1726" s="26" t="s">
        <v>7401</v>
      </c>
      <c r="R1726" s="29">
        <v>4.0999999999999996</v>
      </c>
      <c r="S1726" s="30"/>
      <c r="T1726" s="31">
        <v>3.3</v>
      </c>
      <c r="U1726" s="9">
        <v>3.3</v>
      </c>
      <c r="V1726" s="29">
        <v>5.38</v>
      </c>
      <c r="W1726" s="30"/>
      <c r="X1726" s="30"/>
      <c r="Y1726" s="30"/>
      <c r="Z1726" s="30"/>
      <c r="AA1726" s="30"/>
      <c r="AB1726" s="30"/>
      <c r="AC1726" s="30"/>
      <c r="AD1726" s="30"/>
      <c r="AE1726" s="32"/>
      <c r="AF1726" s="17"/>
      <c r="AG1726" s="17"/>
      <c r="AH1726" s="17"/>
      <c r="AI1726" s="17"/>
      <c r="AJ1726" s="17"/>
      <c r="AK1726" s="17"/>
      <c r="AL1726" s="17"/>
      <c r="AM1726" s="17"/>
      <c r="AN1726" s="33"/>
      <c r="AO1726" s="17"/>
      <c r="AP1726" s="32"/>
      <c r="AQ1726" s="17" t="e">
        <f>AVERAGE(SMALL(AE1726:AI1726,1),SMALL(AE1726:AI1726,2))</f>
        <v>#NUM!</v>
      </c>
      <c r="AR1726" s="17" t="e">
        <f>IF(R1726 &lt;=( AVERAGE(SMALL(AE1726:AI1726,1),SMALL(AE1726:AI1726,2))), R1726, "")</f>
        <v>#NUM!</v>
      </c>
      <c r="AS1726" s="17" t="e">
        <f>AVERAGE(SMALL(AJ1726:AM1726,1),SMALL(AJ1726:AM1726,2))</f>
        <v>#NUM!</v>
      </c>
      <c r="AT1726" s="17">
        <f>T1726*1.075</f>
        <v>3.5474999999999999</v>
      </c>
      <c r="AU1726" s="17">
        <f>U1726*1.075</f>
        <v>3.5474999999999999</v>
      </c>
      <c r="AV1726" s="30">
        <f>MIN(AN1726,AT1726,AU1726)</f>
        <v>3.5474999999999999</v>
      </c>
      <c r="AW1726" s="17" t="s">
        <v>75</v>
      </c>
      <c r="AX1726" s="17" t="s">
        <v>76</v>
      </c>
      <c r="AY1726" s="33">
        <v>3.5470000000000002</v>
      </c>
      <c r="AZ1726" s="34">
        <f>IF(AND(AY1726&gt;0,AY1726&lt;=10),AY1726*0.25,IF(AND(AY1726&gt;10,AY1726&lt;=50),AY1726*0.17,IF(AND(AY1726&gt;10,AY1726&lt;=100),AY1726*0.12,IF(AY1726&gt;100,AY1726*0.1))))</f>
        <v>0.88675000000000004</v>
      </c>
      <c r="BA1726" s="35">
        <f>AZ1726+AY1726</f>
        <v>4.4337499999999999</v>
      </c>
      <c r="BB1726" s="33">
        <f>BA1726+BA1726*0.08</f>
        <v>4.7884500000000001</v>
      </c>
      <c r="BC1726" s="17"/>
      <c r="BD1726" s="17"/>
      <c r="BE1726" s="17"/>
      <c r="BF1726" s="17"/>
      <c r="BG1726" s="17"/>
      <c r="BH1726" s="17"/>
      <c r="BI1726" s="17"/>
      <c r="BJ1726" s="17"/>
      <c r="BK1726" s="17"/>
      <c r="BL1726" s="17"/>
      <c r="BM1726" s="17"/>
      <c r="BN1726" s="17"/>
      <c r="BO1726" s="17"/>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8"/>
      <c r="DB1726" s="18"/>
      <c r="DC1726" s="18"/>
      <c r="DD1726" s="18"/>
      <c r="DE1726" s="18"/>
      <c r="DF1726" s="18"/>
      <c r="DG1726" s="18"/>
      <c r="DH1726" s="18"/>
      <c r="DI1726" s="18"/>
      <c r="DJ1726" s="18"/>
      <c r="DK1726" s="18"/>
      <c r="DL1726" s="18"/>
    </row>
    <row r="1727" spans="1:116" s="17" customFormat="1" ht="45">
      <c r="A1727" s="22" t="s">
        <v>1672</v>
      </c>
      <c r="B1727" s="23">
        <v>1724</v>
      </c>
      <c r="C1727" s="24"/>
      <c r="D1727" s="24"/>
      <c r="E1727" s="26" t="s">
        <v>7446</v>
      </c>
      <c r="F1727" s="26" t="s">
        <v>7447</v>
      </c>
      <c r="G1727" s="25" t="s">
        <v>4291</v>
      </c>
      <c r="H1727" s="22" t="s">
        <v>7448</v>
      </c>
      <c r="I1727" s="26" t="s">
        <v>557</v>
      </c>
      <c r="J1727" s="26" t="s">
        <v>7449</v>
      </c>
      <c r="K1727" s="27">
        <v>5</v>
      </c>
      <c r="L1727" s="26" t="s">
        <v>83</v>
      </c>
      <c r="M1727" s="28">
        <v>1</v>
      </c>
      <c r="N1727" s="26" t="s">
        <v>47</v>
      </c>
      <c r="O1727" s="26" t="s">
        <v>7396</v>
      </c>
      <c r="P1727" s="26" t="s">
        <v>7450</v>
      </c>
      <c r="Q1727" s="26" t="s">
        <v>7451</v>
      </c>
      <c r="R1727" s="29">
        <v>8.1999999999999993</v>
      </c>
      <c r="S1727" s="30"/>
      <c r="T1727" s="31">
        <v>4</v>
      </c>
      <c r="U1727" s="9">
        <v>4</v>
      </c>
      <c r="V1727" s="29">
        <v>9.92</v>
      </c>
      <c r="W1727" s="30"/>
      <c r="X1727" s="30"/>
      <c r="Y1727" s="30"/>
      <c r="Z1727" s="30"/>
      <c r="AA1727" s="30"/>
      <c r="AB1727" s="30"/>
      <c r="AC1727" s="30"/>
      <c r="AD1727" s="30"/>
      <c r="AE1727" s="32"/>
      <c r="AN1727" s="33"/>
      <c r="AP1727" s="32"/>
      <c r="AQ1727" s="17" t="e">
        <f>AVERAGE(SMALL(AE1727:AI1727,1),SMALL(AE1727:AI1727,2))</f>
        <v>#NUM!</v>
      </c>
      <c r="AR1727" s="17" t="e">
        <f>IF(R1727 &lt;=( AVERAGE(SMALL(AE1727:AI1727,1),SMALL(AE1727:AI1727,2))), R1727, "")</f>
        <v>#NUM!</v>
      </c>
      <c r="AS1727" s="17" t="e">
        <f>AVERAGE(SMALL(AJ1727:AM1727,1),SMALL(AJ1727:AM1727,2))</f>
        <v>#NUM!</v>
      </c>
      <c r="AT1727" s="17">
        <f>T1727*1.075</f>
        <v>4.3</v>
      </c>
      <c r="AU1727" s="17">
        <f>U1727*1.075</f>
        <v>4.3</v>
      </c>
      <c r="AV1727" s="30">
        <f>MIN(AN1727,AT1727,AU1727)</f>
        <v>4.3</v>
      </c>
      <c r="AW1727" s="17" t="s">
        <v>75</v>
      </c>
      <c r="AX1727" s="17" t="s">
        <v>76</v>
      </c>
      <c r="AY1727" s="33">
        <v>4.3</v>
      </c>
      <c r="AZ1727" s="34">
        <f>IF(AND(AY1727&gt;0,AY1727&lt;=10),AY1727*0.25,IF(AND(AY1727&gt;10,AY1727&lt;=50),AY1727*0.17,IF(AND(AY1727&gt;10,AY1727&lt;=100),AY1727*0.12,IF(AY1727&gt;100,AY1727*0.1))))</f>
        <v>1.075</v>
      </c>
      <c r="BA1727" s="35">
        <f>AZ1727+AY1727</f>
        <v>5.375</v>
      </c>
      <c r="BB1727" s="33">
        <f>BA1727+BA1727*0.08</f>
        <v>5.8049999999999997</v>
      </c>
      <c r="BP1727" s="18"/>
      <c r="BQ1727" s="18"/>
      <c r="BR1727" s="18"/>
      <c r="BS1727" s="18"/>
      <c r="BT1727" s="18"/>
      <c r="BU1727" s="18"/>
      <c r="BV1727" s="18"/>
      <c r="BW1727" s="18"/>
      <c r="BX1727" s="18"/>
      <c r="BY1727" s="18"/>
      <c r="BZ1727" s="18"/>
      <c r="CA1727" s="18"/>
      <c r="CB1727" s="18"/>
      <c r="CC1727" s="18"/>
      <c r="CD1727" s="18"/>
      <c r="CE1727" s="18"/>
      <c r="CF1727" s="18"/>
      <c r="CG1727" s="18"/>
      <c r="CH1727" s="18"/>
      <c r="CI1727" s="18"/>
      <c r="CJ1727" s="18"/>
      <c r="CK1727" s="18"/>
      <c r="CL1727" s="18"/>
      <c r="CM1727" s="18"/>
      <c r="CN1727" s="18"/>
      <c r="CO1727" s="18"/>
      <c r="CP1727" s="18"/>
      <c r="CQ1727" s="18"/>
      <c r="CR1727" s="18"/>
      <c r="CS1727" s="18"/>
      <c r="CT1727" s="18"/>
      <c r="CU1727" s="18"/>
      <c r="CV1727" s="18"/>
      <c r="CW1727" s="18"/>
      <c r="CX1727" s="18"/>
      <c r="CY1727" s="18"/>
      <c r="CZ1727" s="18"/>
      <c r="DA1727" s="18"/>
      <c r="DB1727" s="18"/>
      <c r="DC1727" s="18"/>
      <c r="DD1727" s="18"/>
      <c r="DE1727" s="18"/>
      <c r="DF1727" s="18"/>
      <c r="DG1727" s="18"/>
      <c r="DH1727" s="18"/>
      <c r="DI1727" s="18"/>
      <c r="DJ1727" s="18"/>
      <c r="DK1727" s="18"/>
      <c r="DL1727" s="18"/>
    </row>
    <row r="1728" spans="1:116" s="17" customFormat="1" ht="30">
      <c r="A1728" s="22" t="s">
        <v>1672</v>
      </c>
      <c r="B1728" s="23">
        <v>1726</v>
      </c>
      <c r="C1728" s="24"/>
      <c r="D1728" s="24"/>
      <c r="E1728" s="26" t="s">
        <v>7456</v>
      </c>
      <c r="F1728" s="26" t="s">
        <v>1650</v>
      </c>
      <c r="G1728" s="25" t="s">
        <v>1651</v>
      </c>
      <c r="H1728" s="22" t="s">
        <v>7457</v>
      </c>
      <c r="I1728" s="26" t="s">
        <v>557</v>
      </c>
      <c r="J1728" s="26" t="s">
        <v>7453</v>
      </c>
      <c r="K1728" s="27">
        <v>10</v>
      </c>
      <c r="L1728" s="26" t="s">
        <v>83</v>
      </c>
      <c r="M1728" s="28">
        <v>1</v>
      </c>
      <c r="N1728" s="26" t="s">
        <v>47</v>
      </c>
      <c r="O1728" s="26" t="s">
        <v>7396</v>
      </c>
      <c r="P1728" s="26" t="s">
        <v>7454</v>
      </c>
      <c r="Q1728" s="26" t="s">
        <v>7458</v>
      </c>
      <c r="R1728" s="29">
        <v>5.0999999999999996</v>
      </c>
      <c r="S1728" s="30"/>
      <c r="T1728" s="31"/>
      <c r="U1728" s="9" t="s">
        <v>58</v>
      </c>
      <c r="V1728" s="29">
        <v>6.41</v>
      </c>
      <c r="W1728" s="30"/>
      <c r="X1728" s="30"/>
      <c r="Y1728" s="30"/>
      <c r="Z1728" s="30"/>
      <c r="AA1728" s="30"/>
      <c r="AB1728" s="30"/>
      <c r="AC1728" s="30"/>
      <c r="AD1728" s="30"/>
      <c r="AE1728" s="32"/>
      <c r="AN1728" s="33"/>
      <c r="AP1728" s="32"/>
      <c r="AQ1728" s="17" t="e">
        <f>AVERAGE(SMALL(AE1728:AI1728,1),SMALL(AE1728:AI1728,2))</f>
        <v>#NUM!</v>
      </c>
      <c r="AR1728" s="17" t="e">
        <f>IF(R1728 &lt;=( AVERAGE(SMALL(AE1728:AI1728,1),SMALL(AE1728:AI1728,2))), R1728, "")</f>
        <v>#NUM!</v>
      </c>
      <c r="AS1728" s="17" t="e">
        <f>AVERAGE(SMALL(AJ1728:AM1728,1),SMALL(AJ1728:AM1728,2))</f>
        <v>#NUM!</v>
      </c>
      <c r="AT1728" s="17">
        <f>T1728*1.075</f>
        <v>0</v>
      </c>
      <c r="AU1728" s="17" t="e">
        <f>U1728*1.075</f>
        <v>#VALUE!</v>
      </c>
      <c r="AV1728" s="30" t="e">
        <f>MIN(AN1728,AT1728,AU1728)</f>
        <v>#VALUE!</v>
      </c>
      <c r="AW1728" s="42" t="s">
        <v>53</v>
      </c>
      <c r="AX1728" s="17" t="s">
        <v>52</v>
      </c>
      <c r="AY1728" s="33">
        <v>5.0999999999999996</v>
      </c>
      <c r="AZ1728" s="34">
        <f>IF(AND(AY1728&gt;0,AY1728&lt;=10),AY1728*0.25,IF(AND(AY1728&gt;10,AY1728&lt;=50),AY1728*0.17,IF(AND(AY1728&gt;10,AY1728&lt;=100),AY1728*0.12,IF(AY1728&gt;100,AY1728*0.1))))</f>
        <v>1.2749999999999999</v>
      </c>
      <c r="BA1728" s="35">
        <f>AZ1728+AY1728</f>
        <v>6.375</v>
      </c>
      <c r="BB1728" s="33">
        <f>BA1728+BA1728*0.08</f>
        <v>6.8849999999999998</v>
      </c>
      <c r="BP1728" s="18"/>
      <c r="BQ1728" s="18"/>
      <c r="BR1728" s="18"/>
      <c r="BS1728" s="18"/>
      <c r="BT1728" s="18"/>
      <c r="BU1728" s="18"/>
      <c r="BV1728" s="18"/>
      <c r="BW1728" s="18"/>
      <c r="BX1728" s="18"/>
      <c r="BY1728" s="18"/>
      <c r="BZ1728" s="18"/>
      <c r="CA1728" s="18"/>
      <c r="CB1728" s="18"/>
      <c r="CC1728" s="18"/>
      <c r="CD1728" s="18"/>
      <c r="CE1728" s="18"/>
      <c r="CF1728" s="18"/>
      <c r="CG1728" s="18"/>
      <c r="CH1728" s="18"/>
      <c r="CI1728" s="18"/>
      <c r="CJ1728" s="18"/>
      <c r="CK1728" s="18"/>
      <c r="CL1728" s="18"/>
      <c r="CM1728" s="18"/>
      <c r="CN1728" s="18"/>
      <c r="CO1728" s="18"/>
      <c r="CP1728" s="18"/>
      <c r="CQ1728" s="18"/>
      <c r="CR1728" s="18"/>
      <c r="CS1728" s="18"/>
      <c r="CT1728" s="18"/>
      <c r="CU1728" s="18"/>
      <c r="CV1728" s="18"/>
      <c r="CW1728" s="18"/>
      <c r="CX1728" s="18"/>
      <c r="CY1728" s="18"/>
      <c r="CZ1728" s="18"/>
      <c r="DA1728" s="18"/>
      <c r="DB1728" s="18"/>
      <c r="DC1728" s="18"/>
      <c r="DD1728" s="18"/>
      <c r="DE1728" s="18"/>
      <c r="DF1728" s="18"/>
      <c r="DG1728" s="18"/>
      <c r="DH1728" s="18"/>
      <c r="DI1728" s="18"/>
      <c r="DJ1728" s="18"/>
      <c r="DK1728" s="18"/>
      <c r="DL1728" s="18"/>
    </row>
    <row r="1729" spans="1:116" s="17" customFormat="1" ht="30">
      <c r="A1729" s="43" t="s">
        <v>7467</v>
      </c>
      <c r="B1729" s="23">
        <v>1730</v>
      </c>
      <c r="C1729" s="44">
        <v>3705</v>
      </c>
      <c r="D1729" s="44"/>
      <c r="E1729" s="45" t="s">
        <v>7468</v>
      </c>
      <c r="F1729" s="45" t="s">
        <v>7469</v>
      </c>
      <c r="G1729" s="35" t="s">
        <v>96</v>
      </c>
      <c r="H1729" s="48" t="s">
        <v>97</v>
      </c>
      <c r="I1729" s="45" t="s">
        <v>98</v>
      </c>
      <c r="J1729" s="45" t="s">
        <v>7473</v>
      </c>
      <c r="K1729" s="46">
        <v>1</v>
      </c>
      <c r="L1729" s="45" t="s">
        <v>71</v>
      </c>
      <c r="M1729" s="47">
        <v>1</v>
      </c>
      <c r="N1729" s="45" t="s">
        <v>47</v>
      </c>
      <c r="O1729" s="45" t="s">
        <v>7462</v>
      </c>
      <c r="P1729" s="45" t="s">
        <v>7474</v>
      </c>
      <c r="Q1729" s="45" t="s">
        <v>7475</v>
      </c>
      <c r="R1729" s="29">
        <v>1.77</v>
      </c>
      <c r="S1729" s="30"/>
      <c r="T1729" s="31">
        <v>1.0640000000000001</v>
      </c>
      <c r="U1729" s="9">
        <v>0.95</v>
      </c>
      <c r="V1729" s="29">
        <v>4.51</v>
      </c>
      <c r="W1729" s="30">
        <v>2.96</v>
      </c>
      <c r="X1729" s="30"/>
      <c r="Y1729" s="30"/>
      <c r="Z1729" s="30"/>
      <c r="AA1729" s="30"/>
      <c r="AB1729" s="30"/>
      <c r="AC1729" s="30"/>
      <c r="AD1729" s="30"/>
      <c r="AE1729" s="32">
        <v>4.51</v>
      </c>
      <c r="AN1729" s="33">
        <v>1.77</v>
      </c>
      <c r="AO1729" s="17" t="s">
        <v>51</v>
      </c>
      <c r="AP1729" s="32" t="s">
        <v>52</v>
      </c>
      <c r="AQ1729" s="17" t="e">
        <f>AVERAGE(SMALL(AE1729:AI1729,1),SMALL(AE1729:AI1729,2))</f>
        <v>#NUM!</v>
      </c>
      <c r="AR1729" s="17" t="e">
        <f>IF(R1729 &lt;=( AVERAGE(SMALL(AE1729:AI1729,1),SMALL(AE1729:AI1729,2))), R1729, "")</f>
        <v>#NUM!</v>
      </c>
      <c r="AS1729" s="17" t="e">
        <f>AVERAGE(SMALL(AJ1729:AM1729,1),SMALL(AJ1729:AM1729,2))</f>
        <v>#NUM!</v>
      </c>
      <c r="AT1729" s="17">
        <f>T1729*1.075</f>
        <v>1.1437999999999999</v>
      </c>
      <c r="AU1729" s="17">
        <f>U1729*1.075</f>
        <v>1.02125</v>
      </c>
      <c r="AV1729" s="30">
        <f>MIN(AN1729,AT1729,AU1729)</f>
        <v>1.02125</v>
      </c>
      <c r="AW1729" s="17" t="s">
        <v>75</v>
      </c>
      <c r="AX1729" s="17" t="s">
        <v>76</v>
      </c>
      <c r="AY1729" s="33">
        <v>1.02</v>
      </c>
      <c r="AZ1729" s="34">
        <f>IF(AND(AY1729&gt;0,AY1729&lt;=10),AY1729*0.25,IF(AND(AY1729&gt;10,AY1729&lt;=50),AY1729*0.17,IF(AND(AY1729&gt;10,AY1729&lt;=100),AY1729*0.12,IF(AY1729&gt;100,AY1729*0.1))))</f>
        <v>0.255</v>
      </c>
      <c r="BA1729" s="35">
        <f>AZ1729+AY1729</f>
        <v>1.2749999999999999</v>
      </c>
      <c r="BB1729" s="33">
        <f>BA1729+BA1729*0.08</f>
        <v>1.377</v>
      </c>
    </row>
    <row r="1730" spans="1:116" s="17" customFormat="1" ht="30">
      <c r="A1730" s="43" t="s">
        <v>7467</v>
      </c>
      <c r="B1730" s="23">
        <v>1731</v>
      </c>
      <c r="C1730" s="44">
        <v>5561</v>
      </c>
      <c r="D1730" s="44"/>
      <c r="E1730" s="45" t="s">
        <v>7468</v>
      </c>
      <c r="F1730" s="45" t="s">
        <v>7476</v>
      </c>
      <c r="G1730" s="35" t="s">
        <v>96</v>
      </c>
      <c r="H1730" s="48" t="s">
        <v>5536</v>
      </c>
      <c r="I1730" s="45" t="s">
        <v>1458</v>
      </c>
      <c r="J1730" s="45" t="s">
        <v>7477</v>
      </c>
      <c r="K1730" s="46"/>
      <c r="L1730" s="45"/>
      <c r="M1730" s="47">
        <v>1</v>
      </c>
      <c r="N1730" s="45" t="s">
        <v>47</v>
      </c>
      <c r="O1730" s="45" t="s">
        <v>7462</v>
      </c>
      <c r="P1730" s="45" t="s">
        <v>7478</v>
      </c>
      <c r="Q1730" s="45" t="s">
        <v>7479</v>
      </c>
      <c r="R1730" s="29">
        <v>2.52</v>
      </c>
      <c r="S1730" s="30"/>
      <c r="T1730" s="31">
        <v>1.59</v>
      </c>
      <c r="U1730" s="9">
        <v>1.42</v>
      </c>
      <c r="V1730" s="29">
        <v>13.59</v>
      </c>
      <c r="W1730" s="30"/>
      <c r="X1730" s="30"/>
      <c r="Y1730" s="30"/>
      <c r="Z1730" s="30"/>
      <c r="AA1730" s="30"/>
      <c r="AB1730" s="30"/>
      <c r="AC1730" s="30"/>
      <c r="AD1730" s="30"/>
      <c r="AE1730" s="32">
        <v>13.59</v>
      </c>
      <c r="AN1730" s="33">
        <v>2.52</v>
      </c>
      <c r="AO1730" s="17" t="s">
        <v>51</v>
      </c>
      <c r="AP1730" s="32" t="s">
        <v>52</v>
      </c>
      <c r="AQ1730" s="17" t="e">
        <f>AVERAGE(SMALL(AE1730:AI1730,1),SMALL(AE1730:AI1730,2))</f>
        <v>#NUM!</v>
      </c>
      <c r="AR1730" s="17" t="e">
        <f>IF(R1730 &lt;=( AVERAGE(SMALL(AE1730:AI1730,1),SMALL(AE1730:AI1730,2))), R1730, "")</f>
        <v>#NUM!</v>
      </c>
      <c r="AS1730" s="17" t="e">
        <f>AVERAGE(SMALL(AJ1730:AM1730,1),SMALL(AJ1730:AM1730,2))</f>
        <v>#NUM!</v>
      </c>
      <c r="AT1730" s="17">
        <f>T1730*1.075</f>
        <v>1.7092499999999999</v>
      </c>
      <c r="AU1730" s="17">
        <f>U1730*1.075</f>
        <v>1.5265</v>
      </c>
      <c r="AV1730" s="30">
        <f>MIN(AN1730,AT1730,AU1730)</f>
        <v>1.5265</v>
      </c>
      <c r="AW1730" s="17" t="s">
        <v>75</v>
      </c>
      <c r="AX1730" s="17" t="s">
        <v>76</v>
      </c>
      <c r="AY1730" s="33">
        <v>1.526</v>
      </c>
      <c r="AZ1730" s="34">
        <f>IF(AND(AY1730&gt;0,AY1730&lt;=10),AY1730*0.25,IF(AND(AY1730&gt;10,AY1730&lt;=50),AY1730*0.17,IF(AND(AY1730&gt;10,AY1730&lt;=100),AY1730*0.12,IF(AY1730&gt;100,AY1730*0.1))))</f>
        <v>0.38150000000000001</v>
      </c>
      <c r="BA1730" s="35">
        <f>AZ1730+AY1730</f>
        <v>1.9075</v>
      </c>
      <c r="BB1730" s="33">
        <f>BA1730+BA1730*0.08</f>
        <v>2.0600999999999998</v>
      </c>
      <c r="BP1730" s="49"/>
      <c r="BQ1730" s="49"/>
      <c r="BR1730" s="49"/>
      <c r="BS1730" s="49"/>
      <c r="BT1730" s="49"/>
      <c r="BU1730" s="49"/>
      <c r="BV1730" s="49"/>
      <c r="BW1730" s="49"/>
      <c r="BX1730" s="49"/>
      <c r="BY1730" s="49"/>
      <c r="BZ1730" s="49"/>
      <c r="CA1730" s="49"/>
      <c r="CB1730" s="49"/>
      <c r="CC1730" s="49"/>
      <c r="CD1730" s="49"/>
      <c r="CE1730" s="49"/>
      <c r="CF1730" s="49"/>
      <c r="CG1730" s="49"/>
      <c r="CH1730" s="49"/>
      <c r="CI1730" s="49"/>
      <c r="CJ1730" s="49"/>
      <c r="CK1730" s="49"/>
      <c r="CL1730" s="49"/>
      <c r="CM1730" s="49"/>
      <c r="CN1730" s="49"/>
      <c r="CO1730" s="49"/>
      <c r="CP1730" s="49"/>
      <c r="CQ1730" s="49"/>
      <c r="CR1730" s="49"/>
      <c r="CS1730" s="49"/>
      <c r="CT1730" s="49"/>
      <c r="CU1730" s="49"/>
      <c r="CV1730" s="49"/>
      <c r="CW1730" s="49"/>
      <c r="CX1730" s="49"/>
      <c r="CY1730" s="49"/>
      <c r="CZ1730" s="49"/>
      <c r="DA1730" s="49"/>
      <c r="DB1730" s="49"/>
      <c r="DC1730" s="49"/>
      <c r="DD1730" s="49"/>
      <c r="DE1730" s="49"/>
      <c r="DF1730" s="49"/>
      <c r="DG1730" s="49"/>
      <c r="DH1730" s="49"/>
      <c r="DI1730" s="49"/>
      <c r="DJ1730" s="49"/>
      <c r="DK1730" s="49"/>
      <c r="DL1730" s="49"/>
    </row>
    <row r="1731" spans="1:116" s="17" customFormat="1" ht="30">
      <c r="A1731" s="43" t="s">
        <v>494</v>
      </c>
      <c r="B1731" s="23">
        <v>1728</v>
      </c>
      <c r="C1731" s="44">
        <v>16111</v>
      </c>
      <c r="D1731" s="44"/>
      <c r="E1731" s="45" t="s">
        <v>7459</v>
      </c>
      <c r="F1731" s="45" t="s">
        <v>2705</v>
      </c>
      <c r="G1731" s="35" t="s">
        <v>96</v>
      </c>
      <c r="H1731" s="48" t="s">
        <v>5536</v>
      </c>
      <c r="I1731" s="45" t="s">
        <v>3652</v>
      </c>
      <c r="J1731" s="45" t="s">
        <v>7465</v>
      </c>
      <c r="K1731" s="46">
        <v>2</v>
      </c>
      <c r="L1731" s="45" t="s">
        <v>71</v>
      </c>
      <c r="M1731" s="47">
        <v>1</v>
      </c>
      <c r="N1731" s="45" t="s">
        <v>47</v>
      </c>
      <c r="O1731" s="45" t="s">
        <v>7462</v>
      </c>
      <c r="P1731" s="45" t="s">
        <v>7463</v>
      </c>
      <c r="Q1731" s="45" t="s">
        <v>7466</v>
      </c>
      <c r="R1731" s="29">
        <v>2.73</v>
      </c>
      <c r="S1731" s="30"/>
      <c r="T1731" s="31"/>
      <c r="U1731" s="9">
        <v>1.46</v>
      </c>
      <c r="V1731" s="29"/>
      <c r="W1731" s="30"/>
      <c r="X1731" s="30"/>
      <c r="Y1731" s="30"/>
      <c r="Z1731" s="30"/>
      <c r="AA1731" s="30"/>
      <c r="AB1731" s="30"/>
      <c r="AC1731" s="30"/>
      <c r="AD1731" s="30"/>
      <c r="AE1731" s="32"/>
      <c r="AN1731" s="33">
        <v>2.73</v>
      </c>
      <c r="AO1731" s="17" t="s">
        <v>51</v>
      </c>
      <c r="AP1731" s="32" t="s">
        <v>52</v>
      </c>
      <c r="AQ1731" s="17" t="e">
        <f>AVERAGE(SMALL(AE1731:AI1731,1),SMALL(AE1731:AI1731,2))</f>
        <v>#NUM!</v>
      </c>
      <c r="AR1731" s="17" t="e">
        <f>IF(R1731 &lt;=( AVERAGE(SMALL(AE1731:AI1731,1),SMALL(AE1731:AI1731,2))), R1731, "")</f>
        <v>#NUM!</v>
      </c>
      <c r="AS1731" s="17" t="e">
        <f>AVERAGE(SMALL(AJ1731:AM1731,1),SMALL(AJ1731:AM1731,2))</f>
        <v>#NUM!</v>
      </c>
      <c r="AT1731" s="17">
        <f>T1731*1.075</f>
        <v>0</v>
      </c>
      <c r="AU1731" s="17">
        <f>U1731*1.075</f>
        <v>1.5694999999999999</v>
      </c>
      <c r="AV1731" s="30">
        <f>MIN(AN1731,AT1731,AU1731)</f>
        <v>0</v>
      </c>
      <c r="AW1731" s="17" t="s">
        <v>75</v>
      </c>
      <c r="AX1731" s="17" t="s">
        <v>76</v>
      </c>
      <c r="AY1731" s="33">
        <v>1.569</v>
      </c>
      <c r="AZ1731" s="34">
        <f>IF(AND(AY1731&gt;0,AY1731&lt;=10),AY1731*0.25,IF(AND(AY1731&gt;10,AY1731&lt;=50),AY1731*0.17,IF(AND(AY1731&gt;10,AY1731&lt;=100),AY1731*0.12,IF(AY1731&gt;100,AY1731*0.1))))</f>
        <v>0.39224999999999999</v>
      </c>
      <c r="BA1731" s="35">
        <f>AZ1731+AY1731</f>
        <v>1.9612499999999999</v>
      </c>
      <c r="BB1731" s="33">
        <f>BA1731+BA1731*0.08</f>
        <v>2.11815</v>
      </c>
    </row>
    <row r="1732" spans="1:116" s="17" customFormat="1" ht="45">
      <c r="A1732" s="43" t="s">
        <v>494</v>
      </c>
      <c r="B1732" s="23">
        <v>1727</v>
      </c>
      <c r="C1732" s="44">
        <v>16094</v>
      </c>
      <c r="D1732" s="44"/>
      <c r="E1732" s="45" t="s">
        <v>7459</v>
      </c>
      <c r="F1732" s="45" t="s">
        <v>2705</v>
      </c>
      <c r="G1732" s="35" t="s">
        <v>96</v>
      </c>
      <c r="H1732" s="48" t="s">
        <v>7460</v>
      </c>
      <c r="I1732" s="45" t="s">
        <v>98</v>
      </c>
      <c r="J1732" s="45" t="s">
        <v>7461</v>
      </c>
      <c r="K1732" s="46"/>
      <c r="L1732" s="45"/>
      <c r="M1732" s="47">
        <v>1</v>
      </c>
      <c r="N1732" s="45" t="s">
        <v>47</v>
      </c>
      <c r="O1732" s="45" t="s">
        <v>7462</v>
      </c>
      <c r="P1732" s="45" t="s">
        <v>7463</v>
      </c>
      <c r="Q1732" s="45" t="s">
        <v>7464</v>
      </c>
      <c r="R1732" s="29">
        <v>2.21</v>
      </c>
      <c r="S1732" s="30"/>
      <c r="T1732" s="31"/>
      <c r="U1732" s="9" t="s">
        <v>58</v>
      </c>
      <c r="V1732" s="29"/>
      <c r="W1732" s="30"/>
      <c r="X1732" s="30"/>
      <c r="Y1732" s="30"/>
      <c r="Z1732" s="30"/>
      <c r="AA1732" s="30"/>
      <c r="AB1732" s="30"/>
      <c r="AC1732" s="30"/>
      <c r="AD1732" s="30"/>
      <c r="AE1732" s="32"/>
      <c r="AN1732" s="33">
        <v>2.21</v>
      </c>
      <c r="AO1732" s="17" t="s">
        <v>51</v>
      </c>
      <c r="AP1732" s="32" t="s">
        <v>52</v>
      </c>
      <c r="AQ1732" s="17" t="e">
        <f>AVERAGE(SMALL(AE1732:AI1732,1),SMALL(AE1732:AI1732,2))</f>
        <v>#NUM!</v>
      </c>
      <c r="AR1732" s="17" t="e">
        <f>IF(R1732 &lt;=( AVERAGE(SMALL(AE1732:AI1732,1),SMALL(AE1732:AI1732,2))), R1732, "")</f>
        <v>#NUM!</v>
      </c>
      <c r="AS1732" s="17" t="e">
        <f>AVERAGE(SMALL(AJ1732:AM1732,1),SMALL(AJ1732:AM1732,2))</f>
        <v>#NUM!</v>
      </c>
      <c r="AT1732" s="17">
        <f>T1732*1.075</f>
        <v>0</v>
      </c>
      <c r="AU1732" s="17" t="e">
        <f>U1732*1.075</f>
        <v>#VALUE!</v>
      </c>
      <c r="AV1732" s="30" t="e">
        <f>MIN(AN1732,AT1732,AU1732)</f>
        <v>#VALUE!</v>
      </c>
      <c r="AW1732" s="42" t="s">
        <v>53</v>
      </c>
      <c r="AX1732" s="42" t="s">
        <v>52</v>
      </c>
      <c r="AY1732" s="33">
        <v>2.21</v>
      </c>
      <c r="AZ1732" s="34">
        <f>IF(AND(AY1732&gt;0,AY1732&lt;=10),AY1732*0.25,IF(AND(AY1732&gt;10,AY1732&lt;=50),AY1732*0.17,IF(AND(AY1732&gt;10,AY1732&lt;=100),AY1732*0.12,IF(AY1732&gt;100,AY1732*0.1))))</f>
        <v>0.55249999999999999</v>
      </c>
      <c r="BA1732" s="35">
        <f>AZ1732+AY1732</f>
        <v>2.7625000000000002</v>
      </c>
      <c r="BB1732" s="33">
        <f>BA1732+BA1732*0.08</f>
        <v>2.9835000000000003</v>
      </c>
    </row>
    <row r="1733" spans="1:116" s="17" customFormat="1" ht="30">
      <c r="A1733" s="43" t="s">
        <v>7467</v>
      </c>
      <c r="B1733" s="23">
        <v>1729</v>
      </c>
      <c r="C1733" s="44">
        <v>5497</v>
      </c>
      <c r="D1733" s="44"/>
      <c r="E1733" s="45" t="s">
        <v>7468</v>
      </c>
      <c r="F1733" s="45" t="s">
        <v>7469</v>
      </c>
      <c r="G1733" s="35" t="s">
        <v>96</v>
      </c>
      <c r="H1733" s="48" t="s">
        <v>89</v>
      </c>
      <c r="I1733" s="45" t="s">
        <v>1458</v>
      </c>
      <c r="J1733" s="45" t="s">
        <v>7470</v>
      </c>
      <c r="K1733" s="46"/>
      <c r="L1733" s="45"/>
      <c r="M1733" s="47">
        <v>10</v>
      </c>
      <c r="N1733" s="45" t="s">
        <v>47</v>
      </c>
      <c r="O1733" s="45" t="s">
        <v>7462</v>
      </c>
      <c r="P1733" s="45" t="s">
        <v>7471</v>
      </c>
      <c r="Q1733" s="45" t="s">
        <v>7472</v>
      </c>
      <c r="R1733" s="29">
        <v>13.82</v>
      </c>
      <c r="S1733" s="30"/>
      <c r="T1733" s="31">
        <v>8.08</v>
      </c>
      <c r="U1733" s="9">
        <v>7.15</v>
      </c>
      <c r="V1733" s="29">
        <v>42.82</v>
      </c>
      <c r="W1733" s="30"/>
      <c r="X1733" s="30"/>
      <c r="Y1733" s="30"/>
      <c r="Z1733" s="30"/>
      <c r="AA1733" s="30"/>
      <c r="AB1733" s="30"/>
      <c r="AC1733" s="30"/>
      <c r="AD1733" s="30"/>
      <c r="AE1733" s="32">
        <v>42.82</v>
      </c>
      <c r="AN1733" s="33">
        <v>13.82</v>
      </c>
      <c r="AO1733" s="17" t="s">
        <v>51</v>
      </c>
      <c r="AP1733" s="32" t="s">
        <v>52</v>
      </c>
      <c r="AQ1733" s="17" t="e">
        <f>AVERAGE(SMALL(AE1733:AI1733,1),SMALL(AE1733:AI1733,2))</f>
        <v>#NUM!</v>
      </c>
      <c r="AR1733" s="17" t="e">
        <f>IF(R1733 &lt;=( AVERAGE(SMALL(AE1733:AI1733,1),SMALL(AE1733:AI1733,2))), R1733, "")</f>
        <v>#NUM!</v>
      </c>
      <c r="AS1733" s="17" t="e">
        <f>AVERAGE(SMALL(AJ1733:AM1733,1),SMALL(AJ1733:AM1733,2))</f>
        <v>#NUM!</v>
      </c>
      <c r="AT1733" s="17">
        <f>T1733*1.075</f>
        <v>8.6859999999999999</v>
      </c>
      <c r="AU1733" s="17">
        <f>U1733*1.075</f>
        <v>7.6862500000000002</v>
      </c>
      <c r="AV1733" s="30">
        <f>MIN(AN1733,AT1733,AU1733)</f>
        <v>7.6862500000000002</v>
      </c>
      <c r="AW1733" s="17" t="s">
        <v>75</v>
      </c>
      <c r="AX1733" s="17" t="s">
        <v>76</v>
      </c>
      <c r="AY1733" s="33">
        <v>7.69</v>
      </c>
      <c r="AZ1733" s="34">
        <f>IF(AND(AY1733&gt;0,AY1733&lt;=10),AY1733*0.25,IF(AND(AY1733&gt;10,AY1733&lt;=50),AY1733*0.17,IF(AND(AY1733&gt;10,AY1733&lt;=100),AY1733*0.12,IF(AY1733&gt;100,AY1733*0.1))))</f>
        <v>1.9225000000000001</v>
      </c>
      <c r="BA1733" s="35">
        <f>AZ1733+AY1733</f>
        <v>9.6125000000000007</v>
      </c>
      <c r="BB1733" s="33">
        <f>BA1733+BA1733*0.08</f>
        <v>10.381500000000001</v>
      </c>
      <c r="BP1733" s="49"/>
      <c r="BQ1733" s="49"/>
      <c r="BR1733" s="49"/>
      <c r="BS1733" s="49"/>
      <c r="BT1733" s="49"/>
      <c r="BU1733" s="49"/>
      <c r="BV1733" s="49"/>
      <c r="BW1733" s="49"/>
      <c r="BX1733" s="49"/>
      <c r="BY1733" s="49"/>
      <c r="BZ1733" s="49"/>
      <c r="CA1733" s="49"/>
      <c r="CB1733" s="49"/>
      <c r="CC1733" s="49"/>
      <c r="CD1733" s="49"/>
      <c r="CE1733" s="49"/>
      <c r="CF1733" s="49"/>
      <c r="CG1733" s="49"/>
      <c r="CH1733" s="49"/>
      <c r="CI1733" s="49"/>
      <c r="CJ1733" s="49"/>
      <c r="CK1733" s="49"/>
      <c r="CL1733" s="49"/>
      <c r="CM1733" s="49"/>
      <c r="CN1733" s="49"/>
      <c r="CO1733" s="49"/>
      <c r="CP1733" s="49"/>
      <c r="CQ1733" s="49"/>
      <c r="CR1733" s="49"/>
      <c r="CS1733" s="49"/>
      <c r="CT1733" s="49"/>
      <c r="CU1733" s="49"/>
      <c r="CV1733" s="49"/>
      <c r="CW1733" s="49"/>
      <c r="CX1733" s="49"/>
      <c r="CY1733" s="49"/>
      <c r="CZ1733" s="49"/>
      <c r="DA1733" s="49"/>
      <c r="DB1733" s="49"/>
      <c r="DC1733" s="49"/>
      <c r="DD1733" s="49"/>
      <c r="DE1733" s="49"/>
      <c r="DF1733" s="49"/>
      <c r="DG1733" s="49"/>
      <c r="DH1733" s="49"/>
      <c r="DI1733" s="49"/>
      <c r="DJ1733" s="49"/>
      <c r="DK1733" s="49"/>
      <c r="DL1733" s="49"/>
    </row>
    <row r="1734" spans="1:116" s="17" customFormat="1" ht="30">
      <c r="A1734" s="43" t="s">
        <v>7480</v>
      </c>
      <c r="B1734" s="23">
        <v>1738</v>
      </c>
      <c r="C1734" s="44">
        <v>18163</v>
      </c>
      <c r="D1734" s="44"/>
      <c r="E1734" s="45" t="s">
        <v>7510</v>
      </c>
      <c r="F1734" s="45" t="s">
        <v>7511</v>
      </c>
      <c r="G1734" s="35" t="s">
        <v>1590</v>
      </c>
      <c r="H1734" s="48" t="s">
        <v>1591</v>
      </c>
      <c r="I1734" s="45" t="s">
        <v>69</v>
      </c>
      <c r="J1734" s="45" t="s">
        <v>7512</v>
      </c>
      <c r="K1734" s="46">
        <v>30</v>
      </c>
      <c r="L1734" s="45" t="s">
        <v>71</v>
      </c>
      <c r="M1734" s="47">
        <v>1</v>
      </c>
      <c r="N1734" s="45" t="s">
        <v>47</v>
      </c>
      <c r="O1734" s="45" t="s">
        <v>7486</v>
      </c>
      <c r="P1734" s="45" t="s">
        <v>7513</v>
      </c>
      <c r="Q1734" s="45" t="s">
        <v>7514</v>
      </c>
      <c r="R1734" s="29">
        <v>5.3742000000000001</v>
      </c>
      <c r="S1734" s="30"/>
      <c r="T1734" s="31"/>
      <c r="U1734" s="9">
        <v>3.36</v>
      </c>
      <c r="V1734" s="29">
        <v>3.9984000000000002</v>
      </c>
      <c r="W1734" s="30">
        <v>6.75</v>
      </c>
      <c r="X1734" s="30"/>
      <c r="Y1734" s="30"/>
      <c r="Z1734" s="30"/>
      <c r="AA1734" s="30"/>
      <c r="AB1734" s="30"/>
      <c r="AC1734" s="30"/>
      <c r="AD1734" s="30"/>
      <c r="AE1734" s="32">
        <v>3.9984000000000002</v>
      </c>
      <c r="AN1734" s="33">
        <v>4</v>
      </c>
      <c r="AO1734" s="17" t="s">
        <v>380</v>
      </c>
      <c r="AP1734" s="32" t="s">
        <v>381</v>
      </c>
      <c r="AQ1734" s="17" t="e">
        <f>AVERAGE(SMALL(AE1734:AI1734,1),SMALL(AE1734:AI1734,2))</f>
        <v>#NUM!</v>
      </c>
      <c r="AR1734" s="17" t="e">
        <f>IF(R1734 &lt;=( AVERAGE(SMALL(AE1734:AI1734,1),SMALL(AE1734:AI1734,2))), R1734, "")</f>
        <v>#NUM!</v>
      </c>
      <c r="AS1734" s="17" t="e">
        <f>AVERAGE(SMALL(AJ1734:AM1734,1),SMALL(AJ1734:AM1734,2))</f>
        <v>#NUM!</v>
      </c>
      <c r="AT1734" s="17">
        <f>T1734*1.075</f>
        <v>0</v>
      </c>
      <c r="AU1734" s="17">
        <f>U1734*1.075</f>
        <v>3.6119999999999997</v>
      </c>
      <c r="AV1734" s="30">
        <f>MIN(AN1734,AT1734,AU1734)</f>
        <v>0</v>
      </c>
      <c r="AW1734" s="17" t="s">
        <v>75</v>
      </c>
      <c r="AX1734" s="17" t="s">
        <v>76</v>
      </c>
      <c r="AY1734" s="33">
        <v>0.36120000000000002</v>
      </c>
      <c r="AZ1734" s="34">
        <f>IF(AND(AY1734&gt;0,AY1734&lt;=10),AY1734*0.25,IF(AND(AY1734&gt;10,AY1734&lt;=50),AY1734*0.17,IF(AND(AY1734&gt;10,AY1734&lt;=100),AY1734*0.12,IF(AY1734&gt;100,AY1734*0.1))))</f>
        <v>9.0300000000000005E-2</v>
      </c>
      <c r="BA1734" s="35">
        <f>AZ1734+AY1734</f>
        <v>0.45150000000000001</v>
      </c>
      <c r="BB1734" s="33">
        <f>BA1734+BA1734*0.08</f>
        <v>0.48762</v>
      </c>
      <c r="BP1734" s="49"/>
      <c r="BQ1734" s="49"/>
      <c r="BR1734" s="49"/>
      <c r="BS1734" s="49"/>
      <c r="BT1734" s="49"/>
      <c r="BU1734" s="49"/>
      <c r="BV1734" s="49"/>
      <c r="BW1734" s="49"/>
      <c r="BX1734" s="49"/>
      <c r="BY1734" s="49"/>
      <c r="BZ1734" s="49"/>
      <c r="CA1734" s="49"/>
      <c r="CB1734" s="49"/>
      <c r="CC1734" s="49"/>
      <c r="CD1734" s="49"/>
      <c r="CE1734" s="49"/>
      <c r="CF1734" s="49"/>
      <c r="CG1734" s="49"/>
      <c r="CH1734" s="49"/>
      <c r="CI1734" s="49"/>
      <c r="CJ1734" s="49"/>
      <c r="CK1734" s="49"/>
      <c r="CL1734" s="49"/>
      <c r="CM1734" s="49"/>
      <c r="CN1734" s="49"/>
      <c r="CO1734" s="49"/>
      <c r="CP1734" s="49"/>
      <c r="CQ1734" s="49"/>
      <c r="CR1734" s="49"/>
      <c r="CS1734" s="49"/>
      <c r="CT1734" s="49"/>
      <c r="CU1734" s="49"/>
      <c r="CV1734" s="49"/>
      <c r="CW1734" s="49"/>
      <c r="CX1734" s="49"/>
      <c r="CY1734" s="49"/>
      <c r="CZ1734" s="49"/>
      <c r="DA1734" s="49"/>
      <c r="DB1734" s="49"/>
      <c r="DC1734" s="49"/>
      <c r="DD1734" s="49"/>
      <c r="DE1734" s="49"/>
      <c r="DF1734" s="49"/>
      <c r="DG1734" s="49"/>
      <c r="DH1734" s="49"/>
      <c r="DI1734" s="49"/>
      <c r="DJ1734" s="49"/>
      <c r="DK1734" s="49"/>
      <c r="DL1734" s="49"/>
    </row>
    <row r="1735" spans="1:116" s="17" customFormat="1" ht="30">
      <c r="A1735" s="43" t="s">
        <v>7480</v>
      </c>
      <c r="B1735" s="23">
        <v>1737</v>
      </c>
      <c r="C1735" s="44">
        <v>3983</v>
      </c>
      <c r="D1735" s="44"/>
      <c r="E1735" s="45" t="s">
        <v>7506</v>
      </c>
      <c r="F1735" s="45" t="s">
        <v>7507</v>
      </c>
      <c r="G1735" s="35" t="s">
        <v>940</v>
      </c>
      <c r="H1735" s="48" t="s">
        <v>953</v>
      </c>
      <c r="I1735" s="45" t="s">
        <v>106</v>
      </c>
      <c r="J1735" s="45" t="s">
        <v>608</v>
      </c>
      <c r="K1735" s="46"/>
      <c r="L1735" s="45"/>
      <c r="M1735" s="47">
        <v>30</v>
      </c>
      <c r="N1735" s="45" t="s">
        <v>47</v>
      </c>
      <c r="O1735" s="45" t="s">
        <v>7486</v>
      </c>
      <c r="P1735" s="45" t="s">
        <v>7508</v>
      </c>
      <c r="Q1735" s="45" t="s">
        <v>7509</v>
      </c>
      <c r="R1735" s="29">
        <v>1.1000000000000001</v>
      </c>
      <c r="S1735" s="30"/>
      <c r="T1735" s="31"/>
      <c r="U1735" s="9">
        <v>0.9</v>
      </c>
      <c r="V1735" s="29">
        <v>1.095</v>
      </c>
      <c r="W1735" s="30">
        <v>0.92800000000000005</v>
      </c>
      <c r="X1735" s="30"/>
      <c r="Y1735" s="30"/>
      <c r="Z1735" s="30"/>
      <c r="AA1735" s="30"/>
      <c r="AB1735" s="30"/>
      <c r="AC1735" s="30"/>
      <c r="AD1735" s="30"/>
      <c r="AE1735" s="32">
        <v>1.095</v>
      </c>
      <c r="AF1735" s="17">
        <v>1.226</v>
      </c>
      <c r="AN1735" s="33">
        <v>1.1000000000000001</v>
      </c>
      <c r="AO1735" s="17" t="s">
        <v>51</v>
      </c>
      <c r="AP1735" s="32" t="s">
        <v>52</v>
      </c>
      <c r="AQ1735" s="17">
        <f>AVERAGE(SMALL(AE1735:AI1735,1),SMALL(AE1735:AI1735,2))</f>
        <v>1.1604999999999999</v>
      </c>
      <c r="AR1735" s="17">
        <f>IF(R1735 &lt;=( AVERAGE(SMALL(AE1735:AI1735,1),SMALL(AE1735:AI1735,2))), R1735, "")</f>
        <v>1.1000000000000001</v>
      </c>
      <c r="AS1735" s="17" t="e">
        <f>AVERAGE(SMALL(AJ1735:AM1735,1),SMALL(AJ1735:AM1735,2))</f>
        <v>#NUM!</v>
      </c>
      <c r="AT1735" s="17">
        <f>T1735*1.075</f>
        <v>0</v>
      </c>
      <c r="AU1735" s="17">
        <f>U1735*1.075</f>
        <v>0.96750000000000003</v>
      </c>
      <c r="AV1735" s="30">
        <f>MIN(AN1735,AT1735,AU1735)</f>
        <v>0</v>
      </c>
      <c r="AW1735" s="17" t="s">
        <v>75</v>
      </c>
      <c r="AX1735" s="17" t="s">
        <v>76</v>
      </c>
      <c r="AY1735" s="33">
        <v>0.96750000000000003</v>
      </c>
      <c r="AZ1735" s="34">
        <f>IF(AND(AY1735&gt;0,AY1735&lt;=10),AY1735*0.25,IF(AND(AY1735&gt;10,AY1735&lt;=50),AY1735*0.17,IF(AND(AY1735&gt;10,AY1735&lt;=100),AY1735*0.12,IF(AY1735&gt;100,AY1735*0.1))))</f>
        <v>0.24187500000000001</v>
      </c>
      <c r="BA1735" s="35">
        <f>AZ1735+AY1735</f>
        <v>1.2093750000000001</v>
      </c>
      <c r="BB1735" s="33">
        <f>BA1735+BA1735*0.08</f>
        <v>1.3061250000000002</v>
      </c>
      <c r="BP1735" s="49"/>
      <c r="BQ1735" s="49"/>
      <c r="BR1735" s="49"/>
      <c r="BS1735" s="49"/>
      <c r="BT1735" s="49"/>
      <c r="BU1735" s="49"/>
      <c r="BV1735" s="49"/>
      <c r="BW1735" s="49"/>
      <c r="BX1735" s="49"/>
      <c r="BY1735" s="49"/>
      <c r="BZ1735" s="49"/>
      <c r="CA1735" s="49"/>
      <c r="CB1735" s="49"/>
      <c r="CC1735" s="49"/>
      <c r="CD1735" s="49"/>
      <c r="CE1735" s="49"/>
      <c r="CF1735" s="49"/>
      <c r="CG1735" s="49"/>
      <c r="CH1735" s="49"/>
      <c r="CI1735" s="49"/>
      <c r="CJ1735" s="49"/>
      <c r="CK1735" s="49"/>
      <c r="CL1735" s="49"/>
      <c r="CM1735" s="49"/>
      <c r="CN1735" s="49"/>
      <c r="CO1735" s="49"/>
      <c r="CP1735" s="49"/>
      <c r="CQ1735" s="49"/>
      <c r="CR1735" s="49"/>
      <c r="CS1735" s="49"/>
      <c r="CT1735" s="49"/>
      <c r="CU1735" s="49"/>
      <c r="CV1735" s="49"/>
      <c r="CW1735" s="49"/>
      <c r="CX1735" s="49"/>
      <c r="CY1735" s="49"/>
      <c r="CZ1735" s="49"/>
      <c r="DA1735" s="49"/>
      <c r="DB1735" s="49"/>
      <c r="DC1735" s="49"/>
      <c r="DD1735" s="49"/>
      <c r="DE1735" s="49"/>
      <c r="DF1735" s="49"/>
      <c r="DG1735" s="49"/>
      <c r="DH1735" s="49"/>
      <c r="DI1735" s="49"/>
      <c r="DJ1735" s="49"/>
      <c r="DK1735" s="49"/>
      <c r="DL1735" s="49"/>
    </row>
    <row r="1736" spans="1:116" s="17" customFormat="1" ht="30">
      <c r="A1736" s="43" t="s">
        <v>7480</v>
      </c>
      <c r="B1736" s="23">
        <v>1735</v>
      </c>
      <c r="C1736" s="44">
        <v>3982</v>
      </c>
      <c r="D1736" s="44"/>
      <c r="E1736" s="45" t="s">
        <v>7497</v>
      </c>
      <c r="F1736" s="45" t="s">
        <v>7498</v>
      </c>
      <c r="G1736" s="35" t="s">
        <v>7499</v>
      </c>
      <c r="H1736" s="48" t="s">
        <v>837</v>
      </c>
      <c r="I1736" s="45" t="s">
        <v>106</v>
      </c>
      <c r="J1736" s="45" t="s">
        <v>608</v>
      </c>
      <c r="K1736" s="46"/>
      <c r="L1736" s="45"/>
      <c r="M1736" s="47">
        <v>30</v>
      </c>
      <c r="N1736" s="45" t="s">
        <v>47</v>
      </c>
      <c r="O1736" s="45" t="s">
        <v>7486</v>
      </c>
      <c r="P1736" s="45" t="s">
        <v>7487</v>
      </c>
      <c r="Q1736" s="45" t="s">
        <v>7500</v>
      </c>
      <c r="R1736" s="29">
        <v>3.786</v>
      </c>
      <c r="S1736" s="30"/>
      <c r="T1736" s="31"/>
      <c r="U1736" s="9">
        <v>1.32</v>
      </c>
      <c r="V1736" s="29">
        <v>6</v>
      </c>
      <c r="W1736" s="30">
        <v>1.5729</v>
      </c>
      <c r="X1736" s="30"/>
      <c r="Y1736" s="30"/>
      <c r="Z1736" s="30"/>
      <c r="AA1736" s="30"/>
      <c r="AB1736" s="30"/>
      <c r="AC1736" s="30"/>
      <c r="AD1736" s="30"/>
      <c r="AE1736" s="32">
        <v>6</v>
      </c>
      <c r="AN1736" s="33">
        <v>3.79</v>
      </c>
      <c r="AO1736" s="17" t="s">
        <v>51</v>
      </c>
      <c r="AP1736" s="32" t="s">
        <v>52</v>
      </c>
      <c r="AQ1736" s="17" t="e">
        <f>AVERAGE(SMALL(AE1736:AI1736,1),SMALL(AE1736:AI1736,2))</f>
        <v>#NUM!</v>
      </c>
      <c r="AR1736" s="17" t="e">
        <f>IF(R1736 &lt;=( AVERAGE(SMALL(AE1736:AI1736,1),SMALL(AE1736:AI1736,2))), R1736, "")</f>
        <v>#NUM!</v>
      </c>
      <c r="AS1736" s="17" t="e">
        <f>AVERAGE(SMALL(AJ1736:AM1736,1),SMALL(AJ1736:AM1736,2))</f>
        <v>#NUM!</v>
      </c>
      <c r="AT1736" s="17">
        <f>T1736*1.075</f>
        <v>0</v>
      </c>
      <c r="AU1736" s="17">
        <f>U1736*1.075</f>
        <v>1.419</v>
      </c>
      <c r="AV1736" s="30">
        <f>MIN(AN1736,AT1736,AU1736)</f>
        <v>0</v>
      </c>
      <c r="AW1736" s="17" t="s">
        <v>75</v>
      </c>
      <c r="AX1736" s="17" t="s">
        <v>76</v>
      </c>
      <c r="AY1736" s="33">
        <v>1.419</v>
      </c>
      <c r="AZ1736" s="34">
        <f>IF(AND(AY1736&gt;0,AY1736&lt;=10),AY1736*0.25,IF(AND(AY1736&gt;10,AY1736&lt;=50),AY1736*0.17,IF(AND(AY1736&gt;10,AY1736&lt;=100),AY1736*0.12,IF(AY1736&gt;100,AY1736*0.1))))</f>
        <v>0.35475000000000001</v>
      </c>
      <c r="BA1736" s="35">
        <f>AZ1736+AY1736</f>
        <v>1.7737500000000002</v>
      </c>
      <c r="BB1736" s="33">
        <f>BA1736+BA1736*0.08</f>
        <v>1.9156500000000003</v>
      </c>
      <c r="BP1736" s="49"/>
      <c r="BQ1736" s="49"/>
      <c r="BR1736" s="49"/>
      <c r="BS1736" s="49"/>
      <c r="BT1736" s="49"/>
      <c r="BU1736" s="49"/>
      <c r="BV1736" s="49"/>
      <c r="BW1736" s="49"/>
      <c r="BX1736" s="49"/>
      <c r="BY1736" s="49"/>
      <c r="BZ1736" s="49"/>
      <c r="CA1736" s="49"/>
      <c r="CB1736" s="49"/>
      <c r="CC1736" s="49"/>
      <c r="CD1736" s="49"/>
      <c r="CE1736" s="49"/>
      <c r="CF1736" s="49"/>
      <c r="CG1736" s="49"/>
      <c r="CH1736" s="49"/>
      <c r="CI1736" s="49"/>
      <c r="CJ1736" s="49"/>
      <c r="CK1736" s="49"/>
      <c r="CL1736" s="49"/>
      <c r="CM1736" s="49"/>
      <c r="CN1736" s="49"/>
      <c r="CO1736" s="49"/>
      <c r="CP1736" s="49"/>
      <c r="CQ1736" s="49"/>
      <c r="CR1736" s="49"/>
      <c r="CS1736" s="49"/>
      <c r="CT1736" s="49"/>
      <c r="CU1736" s="49"/>
      <c r="CV1736" s="49"/>
      <c r="CW1736" s="49"/>
      <c r="CX1736" s="49"/>
      <c r="CY1736" s="49"/>
      <c r="CZ1736" s="49"/>
      <c r="DA1736" s="49"/>
      <c r="DB1736" s="49"/>
      <c r="DC1736" s="49"/>
      <c r="DD1736" s="49"/>
      <c r="DE1736" s="49"/>
      <c r="DF1736" s="49"/>
      <c r="DG1736" s="49"/>
      <c r="DH1736" s="49"/>
      <c r="DI1736" s="49"/>
      <c r="DJ1736" s="49"/>
      <c r="DK1736" s="49"/>
      <c r="DL1736" s="49"/>
    </row>
    <row r="1737" spans="1:116" s="17" customFormat="1" ht="30">
      <c r="A1737" s="43" t="s">
        <v>7480</v>
      </c>
      <c r="B1737" s="23">
        <v>1732</v>
      </c>
      <c r="C1737" s="44">
        <v>4014</v>
      </c>
      <c r="D1737" s="44"/>
      <c r="E1737" s="45" t="s">
        <v>7481</v>
      </c>
      <c r="F1737" s="45" t="s">
        <v>7482</v>
      </c>
      <c r="G1737" s="35" t="s">
        <v>7483</v>
      </c>
      <c r="H1737" s="48" t="s">
        <v>7484</v>
      </c>
      <c r="I1737" s="45" t="s">
        <v>396</v>
      </c>
      <c r="J1737" s="45" t="s">
        <v>7485</v>
      </c>
      <c r="K1737" s="46"/>
      <c r="L1737" s="45"/>
      <c r="M1737" s="47">
        <v>3</v>
      </c>
      <c r="N1737" s="45" t="s">
        <v>47</v>
      </c>
      <c r="O1737" s="45" t="s">
        <v>7486</v>
      </c>
      <c r="P1737" s="45" t="s">
        <v>7487</v>
      </c>
      <c r="Q1737" s="45" t="s">
        <v>7488</v>
      </c>
      <c r="R1737" s="29">
        <v>1.61</v>
      </c>
      <c r="S1737" s="30"/>
      <c r="T1737" s="31"/>
      <c r="U1737" s="9">
        <v>1.4</v>
      </c>
      <c r="V1737" s="29">
        <v>1.7250000000000001</v>
      </c>
      <c r="W1737" s="30">
        <v>1.492</v>
      </c>
      <c r="X1737" s="30"/>
      <c r="Y1737" s="30"/>
      <c r="Z1737" s="30"/>
      <c r="AA1737" s="30"/>
      <c r="AB1737" s="30"/>
      <c r="AC1737" s="30"/>
      <c r="AD1737" s="30"/>
      <c r="AE1737" s="32">
        <v>1.7250000000000001</v>
      </c>
      <c r="AM1737" s="17">
        <v>2.2999999999999998</v>
      </c>
      <c r="AN1737" s="33">
        <v>1.61</v>
      </c>
      <c r="AO1737" s="17" t="s">
        <v>51</v>
      </c>
      <c r="AP1737" s="32" t="s">
        <v>52</v>
      </c>
      <c r="AQ1737" s="17" t="e">
        <f>AVERAGE(SMALL(AE1737:AI1737,1),SMALL(AE1737:AI1737,2))</f>
        <v>#NUM!</v>
      </c>
      <c r="AR1737" s="17" t="e">
        <f>IF(R1737 &lt;=( AVERAGE(SMALL(AE1737:AI1737,1),SMALL(AE1737:AI1737,2))), R1737, "")</f>
        <v>#NUM!</v>
      </c>
      <c r="AS1737" s="17" t="e">
        <f>AVERAGE(SMALL(AJ1737:AM1737,1),SMALL(AJ1737:AM1737,2))</f>
        <v>#NUM!</v>
      </c>
      <c r="AT1737" s="17">
        <f>T1737*1.075</f>
        <v>0</v>
      </c>
      <c r="AU1737" s="17">
        <f>U1737*1.075</f>
        <v>1.5049999999999999</v>
      </c>
      <c r="AV1737" s="30">
        <f>MIN(AN1737,AT1737,AU1737)</f>
        <v>0</v>
      </c>
      <c r="AW1737" s="17" t="s">
        <v>75</v>
      </c>
      <c r="AX1737" s="17" t="s">
        <v>76</v>
      </c>
      <c r="AY1737" s="33">
        <v>1.5049999999999999</v>
      </c>
      <c r="AZ1737" s="34">
        <f>IF(AND(AY1737&gt;0,AY1737&lt;=10),AY1737*0.25,IF(AND(AY1737&gt;10,AY1737&lt;=50),AY1737*0.17,IF(AND(AY1737&gt;10,AY1737&lt;=100),AY1737*0.12,IF(AY1737&gt;100,AY1737*0.1))))</f>
        <v>0.37624999999999997</v>
      </c>
      <c r="BA1737" s="35">
        <f>AZ1737+AY1737</f>
        <v>1.8812499999999999</v>
      </c>
      <c r="BB1737" s="33">
        <f>BA1737+BA1737*0.08</f>
        <v>2.0317499999999997</v>
      </c>
      <c r="BP1737" s="49"/>
      <c r="BQ1737" s="49"/>
      <c r="BR1737" s="49"/>
      <c r="BS1737" s="49"/>
      <c r="BT1737" s="49"/>
      <c r="BU1737" s="49"/>
      <c r="BV1737" s="49"/>
      <c r="BW1737" s="49"/>
      <c r="BX1737" s="49"/>
      <c r="BY1737" s="49"/>
      <c r="BZ1737" s="49"/>
      <c r="CA1737" s="49"/>
      <c r="CB1737" s="49"/>
      <c r="CC1737" s="49"/>
      <c r="CD1737" s="49"/>
      <c r="CE1737" s="49"/>
      <c r="CF1737" s="49"/>
      <c r="CG1737" s="49"/>
      <c r="CH1737" s="49"/>
      <c r="CI1737" s="49"/>
      <c r="CJ1737" s="49"/>
      <c r="CK1737" s="49"/>
      <c r="CL1737" s="49"/>
      <c r="CM1737" s="49"/>
      <c r="CN1737" s="49"/>
      <c r="CO1737" s="49"/>
      <c r="CP1737" s="49"/>
      <c r="CQ1737" s="49"/>
      <c r="CR1737" s="49"/>
      <c r="CS1737" s="49"/>
      <c r="CT1737" s="49"/>
      <c r="CU1737" s="49"/>
      <c r="CV1737" s="49"/>
      <c r="CW1737" s="49"/>
      <c r="CX1737" s="49"/>
      <c r="CY1737" s="49"/>
      <c r="CZ1737" s="49"/>
      <c r="DA1737" s="49"/>
      <c r="DB1737" s="49"/>
      <c r="DC1737" s="49"/>
      <c r="DD1737" s="49"/>
      <c r="DE1737" s="49"/>
      <c r="DF1737" s="49"/>
      <c r="DG1737" s="49"/>
      <c r="DH1737" s="49"/>
      <c r="DI1737" s="49"/>
      <c r="DJ1737" s="49"/>
      <c r="DK1737" s="49"/>
      <c r="DL1737" s="49"/>
    </row>
    <row r="1738" spans="1:116" s="17" customFormat="1" ht="30">
      <c r="A1738" s="43" t="s">
        <v>7480</v>
      </c>
      <c r="B1738" s="23">
        <v>1736</v>
      </c>
      <c r="C1738" s="44">
        <v>11939</v>
      </c>
      <c r="D1738" s="44"/>
      <c r="E1738" s="45" t="s">
        <v>7501</v>
      </c>
      <c r="F1738" s="45" t="s">
        <v>7502</v>
      </c>
      <c r="G1738" s="35" t="s">
        <v>4297</v>
      </c>
      <c r="H1738" s="48" t="s">
        <v>44</v>
      </c>
      <c r="I1738" s="45" t="s">
        <v>106</v>
      </c>
      <c r="J1738" s="45" t="s">
        <v>7503</v>
      </c>
      <c r="K1738" s="46"/>
      <c r="L1738" s="45"/>
      <c r="M1738" s="47">
        <v>10</v>
      </c>
      <c r="N1738" s="45" t="s">
        <v>47</v>
      </c>
      <c r="O1738" s="45" t="s">
        <v>7486</v>
      </c>
      <c r="P1738" s="45" t="s">
        <v>7504</v>
      </c>
      <c r="Q1738" s="45" t="s">
        <v>7505</v>
      </c>
      <c r="R1738" s="29">
        <v>2.1667000000000001</v>
      </c>
      <c r="S1738" s="30"/>
      <c r="T1738" s="31"/>
      <c r="U1738" s="9">
        <v>1.4</v>
      </c>
      <c r="V1738" s="29">
        <v>2.9325000000000001</v>
      </c>
      <c r="W1738" s="30">
        <v>1.4009100000000001</v>
      </c>
      <c r="X1738" s="30"/>
      <c r="Y1738" s="30"/>
      <c r="Z1738" s="30"/>
      <c r="AA1738" s="30"/>
      <c r="AB1738" s="30"/>
      <c r="AC1738" s="30"/>
      <c r="AD1738" s="30"/>
      <c r="AE1738" s="32">
        <v>2.9325000000000001</v>
      </c>
      <c r="AF1738" s="17">
        <v>1.8507</v>
      </c>
      <c r="AN1738" s="33">
        <v>2.17</v>
      </c>
      <c r="AO1738" s="17" t="s">
        <v>51</v>
      </c>
      <c r="AP1738" s="32" t="s">
        <v>52</v>
      </c>
      <c r="AQ1738" s="17">
        <f>AVERAGE(SMALL(AE1738:AI1738,1),SMALL(AE1738:AI1738,2))</f>
        <v>2.3915999999999999</v>
      </c>
      <c r="AR1738" s="17">
        <f>IF(R1738 &lt;=( AVERAGE(SMALL(AE1738:AI1738,1),SMALL(AE1738:AI1738,2))), R1738, "")</f>
        <v>2.1667000000000001</v>
      </c>
      <c r="AS1738" s="17" t="e">
        <f>AVERAGE(SMALL(AJ1738:AM1738,1),SMALL(AJ1738:AM1738,2))</f>
        <v>#NUM!</v>
      </c>
      <c r="AT1738" s="17">
        <f>T1738*1.075</f>
        <v>0</v>
      </c>
      <c r="AU1738" s="17">
        <f>U1738*1.075</f>
        <v>1.5049999999999999</v>
      </c>
      <c r="AV1738" s="30">
        <f>MIN(AN1738,AT1738,AU1738)</f>
        <v>0</v>
      </c>
      <c r="AW1738" s="17" t="s">
        <v>75</v>
      </c>
      <c r="AX1738" s="17" t="s">
        <v>76</v>
      </c>
      <c r="AY1738" s="33">
        <v>1.5049999999999999</v>
      </c>
      <c r="AZ1738" s="34">
        <f>IF(AND(AY1738&gt;0,AY1738&lt;=10),AY1738*0.25,IF(AND(AY1738&gt;10,AY1738&lt;=50),AY1738*0.17,IF(AND(AY1738&gt;10,AY1738&lt;=100),AY1738*0.12,IF(AY1738&gt;100,AY1738*0.1))))</f>
        <v>0.37624999999999997</v>
      </c>
      <c r="BA1738" s="35">
        <f>AZ1738+AY1738</f>
        <v>1.8812499999999999</v>
      </c>
      <c r="BB1738" s="33">
        <f>BA1738+BA1738*0.08</f>
        <v>2.0317499999999997</v>
      </c>
      <c r="BP1738" s="49"/>
      <c r="BQ1738" s="49"/>
      <c r="BR1738" s="49"/>
      <c r="BS1738" s="49"/>
      <c r="BT1738" s="49"/>
      <c r="BU1738" s="49"/>
      <c r="BV1738" s="49"/>
      <c r="BW1738" s="49"/>
      <c r="BX1738" s="49"/>
      <c r="BY1738" s="49"/>
      <c r="BZ1738" s="49"/>
      <c r="CA1738" s="49"/>
      <c r="CB1738" s="49"/>
      <c r="CC1738" s="49"/>
      <c r="CD1738" s="49"/>
      <c r="CE1738" s="49"/>
      <c r="CF1738" s="49"/>
      <c r="CG1738" s="49"/>
      <c r="CH1738" s="49"/>
      <c r="CI1738" s="49"/>
      <c r="CJ1738" s="49"/>
      <c r="CK1738" s="49"/>
      <c r="CL1738" s="49"/>
      <c r="CM1738" s="49"/>
      <c r="CN1738" s="49"/>
      <c r="CO1738" s="49"/>
      <c r="CP1738" s="49"/>
      <c r="CQ1738" s="49"/>
      <c r="CR1738" s="49"/>
      <c r="CS1738" s="49"/>
      <c r="CT1738" s="49"/>
      <c r="CU1738" s="49"/>
      <c r="CV1738" s="49"/>
      <c r="CW1738" s="49"/>
      <c r="CX1738" s="49"/>
      <c r="CY1738" s="49"/>
      <c r="CZ1738" s="49"/>
      <c r="DA1738" s="49"/>
      <c r="DB1738" s="49"/>
      <c r="DC1738" s="49"/>
      <c r="DD1738" s="49"/>
      <c r="DE1738" s="49"/>
      <c r="DF1738" s="49"/>
      <c r="DG1738" s="49"/>
      <c r="DH1738" s="49"/>
      <c r="DI1738" s="49"/>
      <c r="DJ1738" s="49"/>
      <c r="DK1738" s="49"/>
      <c r="DL1738" s="49"/>
    </row>
    <row r="1739" spans="1:116" s="17" customFormat="1" ht="30">
      <c r="A1739" s="43" t="s">
        <v>7480</v>
      </c>
      <c r="B1739" s="23">
        <v>1734</v>
      </c>
      <c r="C1739" s="44">
        <v>11940</v>
      </c>
      <c r="D1739" s="44"/>
      <c r="E1739" s="45" t="s">
        <v>7489</v>
      </c>
      <c r="F1739" s="45" t="s">
        <v>7493</v>
      </c>
      <c r="G1739" s="35" t="s">
        <v>4085</v>
      </c>
      <c r="H1739" s="48" t="s">
        <v>4086</v>
      </c>
      <c r="I1739" s="45" t="s">
        <v>396</v>
      </c>
      <c r="J1739" s="45" t="s">
        <v>7494</v>
      </c>
      <c r="K1739" s="46">
        <v>4</v>
      </c>
      <c r="L1739" s="45" t="s">
        <v>83</v>
      </c>
      <c r="M1739" s="47">
        <v>3</v>
      </c>
      <c r="N1739" s="45" t="s">
        <v>47</v>
      </c>
      <c r="O1739" s="45" t="s">
        <v>7486</v>
      </c>
      <c r="P1739" s="45" t="s">
        <v>7495</v>
      </c>
      <c r="Q1739" s="45" t="s">
        <v>7496</v>
      </c>
      <c r="R1739" s="29">
        <v>1.8184</v>
      </c>
      <c r="S1739" s="30"/>
      <c r="T1739" s="31"/>
      <c r="U1739" s="9">
        <v>1.5</v>
      </c>
      <c r="V1739" s="29">
        <v>2.0924999999999998</v>
      </c>
      <c r="W1739" s="30">
        <v>1.5443</v>
      </c>
      <c r="X1739" s="30"/>
      <c r="Y1739" s="30"/>
      <c r="Z1739" s="30"/>
      <c r="AA1739" s="30"/>
      <c r="AB1739" s="30"/>
      <c r="AC1739" s="30"/>
      <c r="AD1739" s="30"/>
      <c r="AE1739" s="32">
        <v>2.0924999999999998</v>
      </c>
      <c r="AF1739" s="17">
        <v>2.04</v>
      </c>
      <c r="AN1739" s="33">
        <v>1.82</v>
      </c>
      <c r="AO1739" s="17" t="s">
        <v>51</v>
      </c>
      <c r="AP1739" s="32" t="s">
        <v>52</v>
      </c>
      <c r="AQ1739" s="17">
        <f>AVERAGE(SMALL(AE1739:AI1739,1),SMALL(AE1739:AI1739,2))</f>
        <v>2.0662500000000001</v>
      </c>
      <c r="AR1739" s="17">
        <f>IF(R1739 &lt;=( AVERAGE(SMALL(AE1739:AI1739,1),SMALL(AE1739:AI1739,2))), R1739, "")</f>
        <v>1.8184</v>
      </c>
      <c r="AS1739" s="17" t="e">
        <f>AVERAGE(SMALL(AJ1739:AM1739,1),SMALL(AJ1739:AM1739,2))</f>
        <v>#NUM!</v>
      </c>
      <c r="AT1739" s="17">
        <f>T1739*1.075</f>
        <v>0</v>
      </c>
      <c r="AU1739" s="17">
        <f>U1739*1.075</f>
        <v>1.6124999999999998</v>
      </c>
      <c r="AV1739" s="30">
        <f>MIN(AN1739,AT1739,AU1739)</f>
        <v>0</v>
      </c>
      <c r="AW1739" s="17" t="s">
        <v>75</v>
      </c>
      <c r="AX1739" s="17" t="s">
        <v>76</v>
      </c>
      <c r="AY1739" s="33">
        <v>1.6120000000000001</v>
      </c>
      <c r="AZ1739" s="34">
        <f>IF(AND(AY1739&gt;0,AY1739&lt;=10),AY1739*0.25,IF(AND(AY1739&gt;10,AY1739&lt;=50),AY1739*0.17,IF(AND(AY1739&gt;10,AY1739&lt;=100),AY1739*0.12,IF(AY1739&gt;100,AY1739*0.1))))</f>
        <v>0.40300000000000002</v>
      </c>
      <c r="BA1739" s="35">
        <f>AZ1739+AY1739</f>
        <v>2.0150000000000001</v>
      </c>
      <c r="BB1739" s="33">
        <f>BA1739+BA1739*0.08</f>
        <v>2.1762000000000001</v>
      </c>
    </row>
    <row r="1740" spans="1:116" s="17" customFormat="1" ht="30">
      <c r="A1740" s="43" t="s">
        <v>7480</v>
      </c>
      <c r="B1740" s="23">
        <v>1733</v>
      </c>
      <c r="C1740" s="44">
        <v>3918</v>
      </c>
      <c r="D1740" s="44"/>
      <c r="E1740" s="45" t="s">
        <v>7489</v>
      </c>
      <c r="F1740" s="45" t="s">
        <v>5265</v>
      </c>
      <c r="G1740" s="35" t="s">
        <v>4085</v>
      </c>
      <c r="H1740" s="48" t="s">
        <v>7490</v>
      </c>
      <c r="I1740" s="45" t="s">
        <v>81</v>
      </c>
      <c r="J1740" s="45" t="s">
        <v>7427</v>
      </c>
      <c r="K1740" s="46">
        <v>10</v>
      </c>
      <c r="L1740" s="45" t="s">
        <v>83</v>
      </c>
      <c r="M1740" s="47">
        <v>1</v>
      </c>
      <c r="N1740" s="45" t="s">
        <v>47</v>
      </c>
      <c r="O1740" s="45" t="s">
        <v>7486</v>
      </c>
      <c r="P1740" s="45" t="s">
        <v>7491</v>
      </c>
      <c r="Q1740" s="45" t="s">
        <v>7492</v>
      </c>
      <c r="R1740" s="29">
        <v>3.0333000000000001</v>
      </c>
      <c r="S1740" s="30"/>
      <c r="T1740" s="31"/>
      <c r="U1740" s="9">
        <v>2.96</v>
      </c>
      <c r="V1740" s="29">
        <v>3.1575000000000002</v>
      </c>
      <c r="W1740" s="30">
        <v>3.0476000000000001</v>
      </c>
      <c r="X1740" s="30">
        <v>2.895</v>
      </c>
      <c r="Y1740" s="30"/>
      <c r="Z1740" s="30"/>
      <c r="AA1740" s="30"/>
      <c r="AB1740" s="30"/>
      <c r="AC1740" s="30"/>
      <c r="AD1740" s="30"/>
      <c r="AE1740" s="32"/>
      <c r="AF1740" s="17">
        <v>4.0262000000000002</v>
      </c>
      <c r="AN1740" s="33">
        <v>2.97</v>
      </c>
      <c r="AO1740" s="17" t="s">
        <v>213</v>
      </c>
      <c r="AP1740" s="32" t="s">
        <v>214</v>
      </c>
      <c r="AQ1740" s="17" t="e">
        <f>AVERAGE(SMALL(AE1740:AI1740,1),SMALL(AE1740:AI1740,2))</f>
        <v>#NUM!</v>
      </c>
      <c r="AR1740" s="17" t="e">
        <f>IF(R1740 &lt;=( AVERAGE(SMALL(AE1740:AI1740,1),SMALL(AE1740:AI1740,2))), R1740, "")</f>
        <v>#NUM!</v>
      </c>
      <c r="AS1740" s="17" t="e">
        <f>AVERAGE(SMALL(AJ1740:AM1740,1),SMALL(AJ1740:AM1740,2))</f>
        <v>#NUM!</v>
      </c>
      <c r="AT1740" s="17">
        <f>T1740*1.075</f>
        <v>0</v>
      </c>
      <c r="AU1740" s="17">
        <f>U1740*1.075</f>
        <v>3.1819999999999999</v>
      </c>
      <c r="AV1740" s="30">
        <f>MIN(AN1740,AT1740,AU1740)</f>
        <v>0</v>
      </c>
      <c r="AW1740" s="17" t="s">
        <v>215</v>
      </c>
      <c r="AX1740" s="17" t="s">
        <v>214</v>
      </c>
      <c r="AY1740" s="33">
        <v>2.97</v>
      </c>
      <c r="AZ1740" s="34">
        <f>IF(AND(AY1740&gt;0,AY1740&lt;=10),AY1740*0.25,IF(AND(AY1740&gt;10,AY1740&lt;=50),AY1740*0.17,IF(AND(AY1740&gt;10,AY1740&lt;=100),AY1740*0.12,IF(AY1740&gt;100,AY1740*0.1))))</f>
        <v>0.74250000000000005</v>
      </c>
      <c r="BA1740" s="35">
        <f>AZ1740+AY1740</f>
        <v>3.7125000000000004</v>
      </c>
      <c r="BB1740" s="33">
        <f>BA1740+BA1740*0.08</f>
        <v>4.0095000000000001</v>
      </c>
      <c r="BP1740" s="49"/>
      <c r="BQ1740" s="49"/>
      <c r="BR1740" s="49"/>
      <c r="BS1740" s="49"/>
      <c r="BT1740" s="49"/>
      <c r="BU1740" s="49"/>
      <c r="BV1740" s="49"/>
      <c r="BW1740" s="49"/>
      <c r="BX1740" s="49"/>
      <c r="BY1740" s="49"/>
      <c r="BZ1740" s="49"/>
      <c r="CA1740" s="49"/>
      <c r="CB1740" s="49"/>
      <c r="CC1740" s="49"/>
      <c r="CD1740" s="49"/>
      <c r="CE1740" s="49"/>
      <c r="CF1740" s="49"/>
      <c r="CG1740" s="49"/>
      <c r="CH1740" s="49"/>
      <c r="CI1740" s="49"/>
      <c r="CJ1740" s="49"/>
      <c r="CK1740" s="49"/>
      <c r="CL1740" s="49"/>
      <c r="CM1740" s="49"/>
      <c r="CN1740" s="49"/>
      <c r="CO1740" s="49"/>
      <c r="CP1740" s="49"/>
      <c r="CQ1740" s="49"/>
      <c r="CR1740" s="49"/>
      <c r="CS1740" s="49"/>
      <c r="CT1740" s="49"/>
      <c r="CU1740" s="49"/>
      <c r="CV1740" s="49"/>
      <c r="CW1740" s="49"/>
      <c r="CX1740" s="49"/>
      <c r="CY1740" s="49"/>
      <c r="CZ1740" s="49"/>
      <c r="DA1740" s="49"/>
      <c r="DB1740" s="49"/>
      <c r="DC1740" s="49"/>
      <c r="DD1740" s="49"/>
      <c r="DE1740" s="49"/>
      <c r="DF1740" s="49"/>
      <c r="DG1740" s="49"/>
      <c r="DH1740" s="49"/>
      <c r="DI1740" s="49"/>
      <c r="DJ1740" s="49"/>
      <c r="DK1740" s="49"/>
      <c r="DL1740" s="49"/>
    </row>
    <row r="1741" spans="1:116" s="17" customFormat="1" ht="30">
      <c r="A1741" s="43" t="s">
        <v>7480</v>
      </c>
      <c r="B1741" s="23">
        <v>1739</v>
      </c>
      <c r="C1741" s="44">
        <v>14236</v>
      </c>
      <c r="D1741" s="44"/>
      <c r="E1741" s="45" t="s">
        <v>7515</v>
      </c>
      <c r="F1741" s="45" t="s">
        <v>7516</v>
      </c>
      <c r="G1741" s="35" t="s">
        <v>3237</v>
      </c>
      <c r="H1741" s="48" t="s">
        <v>2767</v>
      </c>
      <c r="I1741" s="45" t="s">
        <v>69</v>
      </c>
      <c r="J1741" s="45" t="s">
        <v>7517</v>
      </c>
      <c r="K1741" s="46">
        <v>30</v>
      </c>
      <c r="L1741" s="45" t="s">
        <v>71</v>
      </c>
      <c r="M1741" s="47">
        <v>1</v>
      </c>
      <c r="N1741" s="45" t="s">
        <v>47</v>
      </c>
      <c r="O1741" s="45" t="s">
        <v>7486</v>
      </c>
      <c r="P1741" s="45" t="s">
        <v>7518</v>
      </c>
      <c r="Q1741" s="45" t="s">
        <v>7519</v>
      </c>
      <c r="R1741" s="29">
        <v>9</v>
      </c>
      <c r="S1741" s="30"/>
      <c r="T1741" s="31"/>
      <c r="U1741" s="9" t="s">
        <v>58</v>
      </c>
      <c r="V1741" s="29">
        <v>9</v>
      </c>
      <c r="W1741" s="30"/>
      <c r="X1741" s="30"/>
      <c r="Y1741" s="30"/>
      <c r="Z1741" s="30"/>
      <c r="AA1741" s="30"/>
      <c r="AB1741" s="30"/>
      <c r="AC1741" s="30"/>
      <c r="AD1741" s="30"/>
      <c r="AE1741" s="32">
        <v>9</v>
      </c>
      <c r="AN1741" s="33">
        <v>9</v>
      </c>
      <c r="AO1741" s="17" t="s">
        <v>51</v>
      </c>
      <c r="AP1741" s="32" t="s">
        <v>52</v>
      </c>
      <c r="AQ1741" s="17" t="e">
        <f>AVERAGE(SMALL(AE1741:AI1741,1),SMALL(AE1741:AI1741,2))</f>
        <v>#NUM!</v>
      </c>
      <c r="AR1741" s="17" t="e">
        <f>IF(R1741 &lt;=( AVERAGE(SMALL(AE1741:AI1741,1),SMALL(AE1741:AI1741,2))), R1741, "")</f>
        <v>#NUM!</v>
      </c>
      <c r="AS1741" s="17" t="e">
        <f>AVERAGE(SMALL(AJ1741:AM1741,1),SMALL(AJ1741:AM1741,2))</f>
        <v>#NUM!</v>
      </c>
      <c r="AT1741" s="17">
        <f>T1741*1.075</f>
        <v>0</v>
      </c>
      <c r="AU1741" s="17" t="e">
        <f>U1741*1.075</f>
        <v>#VALUE!</v>
      </c>
      <c r="AV1741" s="30" t="e">
        <f>MIN(AN1741,AT1741,AU1741)</f>
        <v>#VALUE!</v>
      </c>
      <c r="AW1741" s="42" t="s">
        <v>53</v>
      </c>
      <c r="AX1741" s="17" t="s">
        <v>52</v>
      </c>
      <c r="AY1741" s="33">
        <v>9</v>
      </c>
      <c r="AZ1741" s="34">
        <f>IF(AND(AY1741&gt;0,AY1741&lt;=10),AY1741*0.25,IF(AND(AY1741&gt;10,AY1741&lt;=50),AY1741*0.17,IF(AND(AY1741&gt;10,AY1741&lt;=100),AY1741*0.12,IF(AY1741&gt;100,AY1741*0.1))))</f>
        <v>2.25</v>
      </c>
      <c r="BA1741" s="35">
        <f>AZ1741+AY1741</f>
        <v>11.25</v>
      </c>
      <c r="BB1741" s="33">
        <f>BA1741+BA1741*0.08</f>
        <v>12.15</v>
      </c>
      <c r="BP1741" s="49"/>
      <c r="BQ1741" s="49"/>
      <c r="BR1741" s="49"/>
      <c r="BS1741" s="49"/>
      <c r="BT1741" s="49"/>
      <c r="BU1741" s="49"/>
      <c r="BV1741" s="49"/>
      <c r="BW1741" s="49"/>
      <c r="BX1741" s="49"/>
      <c r="BY1741" s="49"/>
      <c r="BZ1741" s="49"/>
      <c r="CA1741" s="49"/>
      <c r="CB1741" s="49"/>
      <c r="CC1741" s="49"/>
      <c r="CD1741" s="49"/>
      <c r="CE1741" s="49"/>
      <c r="CF1741" s="49"/>
      <c r="CG1741" s="49"/>
      <c r="CH1741" s="49"/>
      <c r="CI1741" s="49"/>
      <c r="CJ1741" s="49"/>
      <c r="CK1741" s="49"/>
      <c r="CL1741" s="49"/>
      <c r="CM1741" s="49"/>
      <c r="CN1741" s="49"/>
      <c r="CO1741" s="49"/>
      <c r="CP1741" s="49"/>
      <c r="CQ1741" s="49"/>
      <c r="CR1741" s="49"/>
      <c r="CS1741" s="49"/>
      <c r="CT1741" s="49"/>
      <c r="CU1741" s="49"/>
      <c r="CV1741" s="49"/>
      <c r="CW1741" s="49"/>
      <c r="CX1741" s="49"/>
      <c r="CY1741" s="49"/>
      <c r="CZ1741" s="49"/>
      <c r="DA1741" s="49"/>
      <c r="DB1741" s="49"/>
      <c r="DC1741" s="49"/>
      <c r="DD1741" s="49"/>
      <c r="DE1741" s="49"/>
      <c r="DF1741" s="49"/>
      <c r="DG1741" s="49"/>
      <c r="DH1741" s="49"/>
      <c r="DI1741" s="49"/>
      <c r="DJ1741" s="49"/>
      <c r="DK1741" s="49"/>
      <c r="DL1741" s="49"/>
    </row>
    <row r="1742" spans="1:116" s="17" customFormat="1" ht="60">
      <c r="A1742" s="22" t="s">
        <v>1672</v>
      </c>
      <c r="B1742" s="23">
        <v>1740</v>
      </c>
      <c r="C1742" s="24"/>
      <c r="D1742" s="24"/>
      <c r="E1742" s="26" t="s">
        <v>7520</v>
      </c>
      <c r="F1742" s="26" t="s">
        <v>7521</v>
      </c>
      <c r="G1742" s="25" t="s">
        <v>7522</v>
      </c>
      <c r="H1742" s="22" t="s">
        <v>3868</v>
      </c>
      <c r="I1742" s="26" t="s">
        <v>1220</v>
      </c>
      <c r="J1742" s="26" t="s">
        <v>7523</v>
      </c>
      <c r="K1742" s="27">
        <v>15</v>
      </c>
      <c r="L1742" s="26" t="s">
        <v>71</v>
      </c>
      <c r="M1742" s="28">
        <v>1</v>
      </c>
      <c r="N1742" s="26" t="s">
        <v>47</v>
      </c>
      <c r="O1742" s="26" t="s">
        <v>7524</v>
      </c>
      <c r="P1742" s="26" t="s">
        <v>7525</v>
      </c>
      <c r="Q1742" s="26" t="s">
        <v>7526</v>
      </c>
      <c r="R1742" s="29">
        <v>4.2</v>
      </c>
      <c r="S1742" s="30"/>
      <c r="T1742" s="31">
        <v>1.1000000000000001</v>
      </c>
      <c r="U1742" s="9">
        <v>1.1000000000000001</v>
      </c>
      <c r="V1742" s="29">
        <v>6.03</v>
      </c>
      <c r="W1742" s="30"/>
      <c r="X1742" s="30"/>
      <c r="Y1742" s="30"/>
      <c r="Z1742" s="30"/>
      <c r="AA1742" s="30"/>
      <c r="AB1742" s="30"/>
      <c r="AC1742" s="30"/>
      <c r="AD1742" s="30"/>
      <c r="AE1742" s="32"/>
      <c r="AN1742" s="33"/>
      <c r="AP1742" s="32"/>
      <c r="AQ1742" s="17" t="e">
        <f>AVERAGE(SMALL(AE1742:AI1742,1),SMALL(AE1742:AI1742,2))</f>
        <v>#NUM!</v>
      </c>
      <c r="AR1742" s="17" t="e">
        <f>IF(R1742 &lt;=( AVERAGE(SMALL(AE1742:AI1742,1),SMALL(AE1742:AI1742,2))), R1742, "")</f>
        <v>#NUM!</v>
      </c>
      <c r="AS1742" s="17" t="e">
        <f>AVERAGE(SMALL(AJ1742:AM1742,1),SMALL(AJ1742:AM1742,2))</f>
        <v>#NUM!</v>
      </c>
      <c r="AT1742" s="17">
        <f>T1742*1.075</f>
        <v>1.1825000000000001</v>
      </c>
      <c r="AU1742" s="17">
        <f>U1742*1.075</f>
        <v>1.1825000000000001</v>
      </c>
      <c r="AV1742" s="30">
        <f>MIN(AN1742,AT1742,AU1742)</f>
        <v>1.1825000000000001</v>
      </c>
      <c r="AW1742" s="17" t="s">
        <v>75</v>
      </c>
      <c r="AX1742" s="17" t="s">
        <v>76</v>
      </c>
      <c r="AY1742" s="33">
        <v>1.18</v>
      </c>
      <c r="AZ1742" s="34">
        <f>IF(AND(AY1742&gt;0,AY1742&lt;=10),AY1742*0.25,IF(AND(AY1742&gt;10,AY1742&lt;=50),AY1742*0.17,IF(AND(AY1742&gt;10,AY1742&lt;=100),AY1742*0.12,IF(AY1742&gt;100,AY1742*0.1))))</f>
        <v>0.29499999999999998</v>
      </c>
      <c r="BA1742" s="35">
        <f>AZ1742+AY1742</f>
        <v>1.4749999999999999</v>
      </c>
      <c r="BB1742" s="33">
        <f>BA1742+BA1742*0.08</f>
        <v>1.593</v>
      </c>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8"/>
      <c r="DB1742" s="18"/>
      <c r="DC1742" s="18"/>
      <c r="DD1742" s="18"/>
      <c r="DE1742" s="18"/>
      <c r="DF1742" s="18"/>
      <c r="DG1742" s="18"/>
      <c r="DH1742" s="18"/>
      <c r="DI1742" s="18"/>
      <c r="DJ1742" s="18"/>
      <c r="DK1742" s="18"/>
      <c r="DL1742" s="18"/>
    </row>
    <row r="1743" spans="1:116" s="17" customFormat="1" ht="30">
      <c r="A1743" s="43" t="s">
        <v>494</v>
      </c>
      <c r="B1743" s="23">
        <v>1742</v>
      </c>
      <c r="C1743" s="44">
        <v>19993</v>
      </c>
      <c r="D1743" s="44"/>
      <c r="E1743" s="45" t="s">
        <v>7535</v>
      </c>
      <c r="F1743" s="45" t="s">
        <v>1488</v>
      </c>
      <c r="G1743" s="35" t="s">
        <v>2056</v>
      </c>
      <c r="H1743" s="48" t="s">
        <v>44</v>
      </c>
      <c r="I1743" s="45" t="s">
        <v>322</v>
      </c>
      <c r="J1743" s="45" t="s">
        <v>7536</v>
      </c>
      <c r="K1743" s="46"/>
      <c r="L1743" s="45"/>
      <c r="M1743" s="47">
        <v>6</v>
      </c>
      <c r="N1743" s="45" t="s">
        <v>47</v>
      </c>
      <c r="O1743" s="45" t="s">
        <v>7532</v>
      </c>
      <c r="P1743" s="45" t="s">
        <v>7537</v>
      </c>
      <c r="Q1743" s="45" t="s">
        <v>7538</v>
      </c>
      <c r="R1743" s="29">
        <v>3.84</v>
      </c>
      <c r="S1743" s="30"/>
      <c r="T1743" s="31"/>
      <c r="U1743" s="9" t="s">
        <v>58</v>
      </c>
      <c r="V1743" s="29">
        <v>3.57</v>
      </c>
      <c r="W1743" s="30"/>
      <c r="X1743" s="30"/>
      <c r="Y1743" s="30"/>
      <c r="Z1743" s="30"/>
      <c r="AA1743" s="30"/>
      <c r="AB1743" s="30"/>
      <c r="AC1743" s="30"/>
      <c r="AD1743" s="30"/>
      <c r="AE1743" s="32">
        <v>3.57</v>
      </c>
      <c r="AN1743" s="33">
        <v>3.84</v>
      </c>
      <c r="AO1743" s="17" t="s">
        <v>51</v>
      </c>
      <c r="AP1743" s="32" t="s">
        <v>52</v>
      </c>
      <c r="AQ1743" s="17" t="e">
        <f>AVERAGE(SMALL(AE1743:AI1743,1),SMALL(AE1743:AI1743,2))</f>
        <v>#NUM!</v>
      </c>
      <c r="AR1743" s="17" t="e">
        <f>IF(R1743 &lt;=( AVERAGE(SMALL(AE1743:AI1743,1),SMALL(AE1743:AI1743,2))), R1743, "")</f>
        <v>#NUM!</v>
      </c>
      <c r="AS1743" s="17" t="e">
        <f>AVERAGE(SMALL(AJ1743:AM1743,1),SMALL(AJ1743:AM1743,2))</f>
        <v>#NUM!</v>
      </c>
      <c r="AT1743" s="17">
        <f>T1743*1.075</f>
        <v>0</v>
      </c>
      <c r="AU1743" s="17" t="e">
        <f>U1743*1.075</f>
        <v>#VALUE!</v>
      </c>
      <c r="AV1743" s="30" t="e">
        <f>MIN(AN1743,AT1743,AU1743)</f>
        <v>#VALUE!</v>
      </c>
      <c r="AW1743" s="42" t="s">
        <v>53</v>
      </c>
      <c r="AX1743" s="17" t="s">
        <v>52</v>
      </c>
      <c r="AY1743" s="33">
        <v>3.84</v>
      </c>
      <c r="AZ1743" s="34">
        <f>IF(AND(AY1743&gt;0,AY1743&lt;=10),AY1743*0.25,IF(AND(AY1743&gt;10,AY1743&lt;=50),AY1743*0.17,IF(AND(AY1743&gt;10,AY1743&lt;=100),AY1743*0.12,IF(AY1743&gt;100,AY1743*0.1))))</f>
        <v>0.96</v>
      </c>
      <c r="BA1743" s="35">
        <f>AZ1743+AY1743</f>
        <v>4.8</v>
      </c>
      <c r="BB1743" s="33">
        <f>BA1743+BA1743*0.08</f>
        <v>5.1840000000000002</v>
      </c>
    </row>
    <row r="1744" spans="1:116" s="17" customFormat="1" ht="30">
      <c r="A1744" s="43" t="s">
        <v>494</v>
      </c>
      <c r="B1744" s="23">
        <v>1741</v>
      </c>
      <c r="C1744" s="44">
        <v>19995</v>
      </c>
      <c r="D1744" s="44"/>
      <c r="E1744" s="45" t="s">
        <v>7527</v>
      </c>
      <c r="F1744" s="45" t="s">
        <v>7528</v>
      </c>
      <c r="G1744" s="35" t="s">
        <v>7529</v>
      </c>
      <c r="H1744" s="48" t="s">
        <v>7530</v>
      </c>
      <c r="I1744" s="45" t="s">
        <v>3305</v>
      </c>
      <c r="J1744" s="45" t="s">
        <v>7531</v>
      </c>
      <c r="K1744" s="46"/>
      <c r="L1744" s="45"/>
      <c r="M1744" s="47">
        <v>20</v>
      </c>
      <c r="N1744" s="45" t="s">
        <v>47</v>
      </c>
      <c r="O1744" s="45" t="s">
        <v>7532</v>
      </c>
      <c r="P1744" s="45" t="s">
        <v>7533</v>
      </c>
      <c r="Q1744" s="45" t="s">
        <v>7534</v>
      </c>
      <c r="R1744" s="29">
        <v>5.97</v>
      </c>
      <c r="S1744" s="30"/>
      <c r="T1744" s="31"/>
      <c r="U1744" s="9" t="s">
        <v>58</v>
      </c>
      <c r="V1744" s="29"/>
      <c r="W1744" s="30"/>
      <c r="X1744" s="30"/>
      <c r="Y1744" s="30"/>
      <c r="Z1744" s="30"/>
      <c r="AA1744" s="30"/>
      <c r="AB1744" s="30"/>
      <c r="AC1744" s="30"/>
      <c r="AD1744" s="30"/>
      <c r="AE1744" s="32"/>
      <c r="AN1744" s="33">
        <v>5.97</v>
      </c>
      <c r="AO1744" s="17" t="s">
        <v>51</v>
      </c>
      <c r="AP1744" s="32" t="s">
        <v>52</v>
      </c>
      <c r="AQ1744" s="17" t="e">
        <f>AVERAGE(SMALL(AE1744:AI1744,1),SMALL(AE1744:AI1744,2))</f>
        <v>#NUM!</v>
      </c>
      <c r="AR1744" s="17" t="e">
        <f>IF(R1744 &lt;=( AVERAGE(SMALL(AE1744:AI1744,1),SMALL(AE1744:AI1744,2))), R1744, "")</f>
        <v>#NUM!</v>
      </c>
      <c r="AS1744" s="17" t="e">
        <f>AVERAGE(SMALL(AJ1744:AM1744,1),SMALL(AJ1744:AM1744,2))</f>
        <v>#NUM!</v>
      </c>
      <c r="AT1744" s="17">
        <f>T1744*1.075</f>
        <v>0</v>
      </c>
      <c r="AU1744" s="17" t="e">
        <f>U1744*1.075</f>
        <v>#VALUE!</v>
      </c>
      <c r="AV1744" s="30" t="e">
        <f>MIN(AN1744,AT1744,AU1744)</f>
        <v>#VALUE!</v>
      </c>
      <c r="AW1744" s="42" t="s">
        <v>53</v>
      </c>
      <c r="AX1744" s="42" t="s">
        <v>52</v>
      </c>
      <c r="AY1744" s="33">
        <v>5.97</v>
      </c>
      <c r="AZ1744" s="34">
        <f>IF(AND(AY1744&gt;0,AY1744&lt;=10),AY1744*0.25,IF(AND(AY1744&gt;10,AY1744&lt;=50),AY1744*0.17,IF(AND(AY1744&gt;10,AY1744&lt;=100),AY1744*0.12,IF(AY1744&gt;100,AY1744*0.1))))</f>
        <v>1.4924999999999999</v>
      </c>
      <c r="BA1744" s="35">
        <f>AZ1744+AY1744</f>
        <v>7.4624999999999995</v>
      </c>
      <c r="BB1744" s="33">
        <f>BA1744+BA1744*0.08</f>
        <v>8.0594999999999999</v>
      </c>
    </row>
    <row r="1745" spans="1:116" s="17" customFormat="1" ht="30">
      <c r="A1745" s="22" t="s">
        <v>7539</v>
      </c>
      <c r="B1745" s="23">
        <v>1743</v>
      </c>
      <c r="C1745" s="24"/>
      <c r="D1745" s="24"/>
      <c r="E1745" s="26" t="s">
        <v>7540</v>
      </c>
      <c r="F1745" s="26" t="s">
        <v>7541</v>
      </c>
      <c r="G1745" s="25" t="s">
        <v>1736</v>
      </c>
      <c r="H1745" s="22" t="s">
        <v>169</v>
      </c>
      <c r="I1745" s="26" t="s">
        <v>1458</v>
      </c>
      <c r="J1745" s="26" t="s">
        <v>397</v>
      </c>
      <c r="K1745" s="27"/>
      <c r="L1745" s="26"/>
      <c r="M1745" s="28">
        <v>10</v>
      </c>
      <c r="N1745" s="26" t="s">
        <v>47</v>
      </c>
      <c r="O1745" s="26" t="s">
        <v>7532</v>
      </c>
      <c r="P1745" s="26" t="s">
        <v>7542</v>
      </c>
      <c r="Q1745" s="26" t="s">
        <v>7543</v>
      </c>
      <c r="R1745" s="29">
        <v>40</v>
      </c>
      <c r="S1745" s="30"/>
      <c r="T1745" s="31">
        <v>40</v>
      </c>
      <c r="U1745" s="9" t="s">
        <v>58</v>
      </c>
      <c r="V1745" s="29">
        <v>40</v>
      </c>
      <c r="W1745" s="30"/>
      <c r="X1745" s="30"/>
      <c r="Y1745" s="30"/>
      <c r="Z1745" s="30"/>
      <c r="AA1745" s="30"/>
      <c r="AB1745" s="30"/>
      <c r="AC1745" s="30"/>
      <c r="AD1745" s="30"/>
      <c r="AE1745" s="32"/>
      <c r="AN1745" s="33"/>
      <c r="AP1745" s="32"/>
      <c r="AQ1745" s="17" t="e">
        <f>AVERAGE(SMALL(AE1745:AI1745,1),SMALL(AE1745:AI1745,2))</f>
        <v>#NUM!</v>
      </c>
      <c r="AR1745" s="17" t="e">
        <f>IF(R1745 &lt;=( AVERAGE(SMALL(AE1745:AI1745,1),SMALL(AE1745:AI1745,2))), R1745, "")</f>
        <v>#NUM!</v>
      </c>
      <c r="AS1745" s="17" t="e">
        <f>AVERAGE(SMALL(AJ1745:AM1745,1),SMALL(AJ1745:AM1745,2))</f>
        <v>#NUM!</v>
      </c>
      <c r="AT1745" s="17">
        <f>T1745*1.075</f>
        <v>43</v>
      </c>
      <c r="AU1745" s="17" t="e">
        <f>U1745*1.075</f>
        <v>#VALUE!</v>
      </c>
      <c r="AV1745" s="30" t="e">
        <f>MIN(AN1745,AT1745,AU1745)</f>
        <v>#VALUE!</v>
      </c>
      <c r="AW1745" s="42" t="s">
        <v>53</v>
      </c>
      <c r="AX1745" s="17" t="s">
        <v>52</v>
      </c>
      <c r="AY1745" s="33">
        <v>40</v>
      </c>
      <c r="AZ1745" s="34">
        <f>IF(AND(AY1745&gt;0,AY1745&lt;=10),AY1745*0.25,IF(AND(AY1745&gt;10,AY1745&lt;=50),AY1745*0.17,IF(AND(AY1745&gt;10,AY1745&lt;=100),AY1745*0.12,IF(AY1745&gt;100,AY1745*0.1))))</f>
        <v>6.8000000000000007</v>
      </c>
      <c r="BA1745" s="35">
        <f>AZ1745+AY1745</f>
        <v>46.8</v>
      </c>
      <c r="BB1745" s="33">
        <f>BA1745+BA1745*0.08</f>
        <v>50.543999999999997</v>
      </c>
      <c r="BP1745" s="18"/>
      <c r="BQ1745" s="18"/>
      <c r="BR1745" s="18"/>
      <c r="BS1745" s="18"/>
      <c r="BT1745" s="18"/>
      <c r="BU1745" s="18"/>
      <c r="BV1745" s="18"/>
      <c r="BW1745" s="18"/>
      <c r="BX1745" s="18"/>
      <c r="BY1745" s="18"/>
      <c r="BZ1745" s="18"/>
      <c r="CA1745" s="18"/>
      <c r="CB1745" s="18"/>
      <c r="CC1745" s="18"/>
      <c r="CD1745" s="18"/>
      <c r="CE1745" s="18"/>
      <c r="CF1745" s="18"/>
      <c r="CG1745" s="18"/>
      <c r="CH1745" s="18"/>
      <c r="CI1745" s="18"/>
      <c r="CJ1745" s="18"/>
      <c r="CK1745" s="18"/>
      <c r="CL1745" s="18"/>
      <c r="CM1745" s="18"/>
      <c r="CN1745" s="18"/>
      <c r="CO1745" s="18"/>
      <c r="CP1745" s="18"/>
      <c r="CQ1745" s="18"/>
      <c r="CR1745" s="18"/>
      <c r="CS1745" s="18"/>
      <c r="CT1745" s="18"/>
      <c r="CU1745" s="18"/>
      <c r="CV1745" s="18"/>
      <c r="CW1745" s="18"/>
      <c r="CX1745" s="18"/>
      <c r="CY1745" s="18"/>
      <c r="CZ1745" s="18"/>
      <c r="DA1745" s="18"/>
      <c r="DB1745" s="18"/>
      <c r="DC1745" s="18"/>
      <c r="DD1745" s="18"/>
      <c r="DE1745" s="18"/>
      <c r="DF1745" s="18"/>
      <c r="DG1745" s="18"/>
      <c r="DH1745" s="18"/>
      <c r="DI1745" s="18"/>
      <c r="DJ1745" s="18"/>
      <c r="DK1745" s="18"/>
      <c r="DL1745" s="18"/>
    </row>
    <row r="1746" spans="1:116" s="17" customFormat="1" ht="45">
      <c r="A1746" s="43" t="s">
        <v>7544</v>
      </c>
      <c r="B1746" s="23">
        <v>1746</v>
      </c>
      <c r="C1746" s="44">
        <v>17574</v>
      </c>
      <c r="D1746" s="44"/>
      <c r="E1746" s="45" t="s">
        <v>7545</v>
      </c>
      <c r="F1746" s="45" t="s">
        <v>7546</v>
      </c>
      <c r="G1746" s="35" t="s">
        <v>7547</v>
      </c>
      <c r="H1746" s="48" t="s">
        <v>7556</v>
      </c>
      <c r="I1746" s="45" t="s">
        <v>396</v>
      </c>
      <c r="J1746" s="45" t="s">
        <v>7557</v>
      </c>
      <c r="K1746" s="46">
        <v>0.5</v>
      </c>
      <c r="L1746" s="45" t="s">
        <v>83</v>
      </c>
      <c r="M1746" s="47">
        <v>10</v>
      </c>
      <c r="N1746" s="45" t="s">
        <v>47</v>
      </c>
      <c r="O1746" s="45" t="s">
        <v>7550</v>
      </c>
      <c r="P1746" s="45" t="s">
        <v>7551</v>
      </c>
      <c r="Q1746" s="45" t="s">
        <v>7558</v>
      </c>
      <c r="R1746" s="29">
        <v>35.971299999999999</v>
      </c>
      <c r="S1746" s="30"/>
      <c r="T1746" s="31">
        <v>21.5</v>
      </c>
      <c r="U1746" s="9">
        <v>21.5</v>
      </c>
      <c r="V1746" s="29">
        <v>35.971299999999999</v>
      </c>
      <c r="W1746" s="30"/>
      <c r="X1746" s="30"/>
      <c r="Y1746" s="30"/>
      <c r="Z1746" s="30"/>
      <c r="AA1746" s="30"/>
      <c r="AB1746" s="30"/>
      <c r="AC1746" s="30"/>
      <c r="AD1746" s="30"/>
      <c r="AE1746" s="32">
        <v>35.971299999999999</v>
      </c>
      <c r="AN1746" s="33">
        <v>23.52</v>
      </c>
      <c r="AO1746" s="17" t="s">
        <v>338</v>
      </c>
      <c r="AP1746" s="32" t="s">
        <v>339</v>
      </c>
      <c r="AQ1746" s="17" t="e">
        <f>AVERAGE(SMALL(AE1746:AI1746,1),SMALL(AE1746:AI1746,2))</f>
        <v>#NUM!</v>
      </c>
      <c r="AR1746" s="17" t="e">
        <f>IF(R1746 &lt;=( AVERAGE(SMALL(AE1746:AI1746,1),SMALL(AE1746:AI1746,2))), R1746, "")</f>
        <v>#NUM!</v>
      </c>
      <c r="AS1746" s="17" t="e">
        <f>AVERAGE(SMALL(AJ1746:AM1746,1),SMALL(AJ1746:AM1746,2))</f>
        <v>#NUM!</v>
      </c>
      <c r="AT1746" s="17">
        <f>T1746*1.075</f>
        <v>23.112500000000001</v>
      </c>
      <c r="AU1746" s="17">
        <f>U1746*1.075</f>
        <v>23.112500000000001</v>
      </c>
      <c r="AV1746" s="30">
        <f>MIN(AN1746,AT1746,AU1746)</f>
        <v>23.112500000000001</v>
      </c>
      <c r="AW1746" s="17" t="s">
        <v>75</v>
      </c>
      <c r="AX1746" s="17" t="s">
        <v>76</v>
      </c>
      <c r="AY1746" s="33">
        <v>23.112500000000001</v>
      </c>
      <c r="AZ1746" s="34">
        <f>IF(AND(AY1746&gt;0,AY1746&lt;=10),AY1746*0.25,IF(AND(AY1746&gt;10,AY1746&lt;=50),AY1746*0.17,IF(AND(AY1746&gt;10,AY1746&lt;=100),AY1746*0.12,IF(AY1746&gt;100,AY1746*0.1))))</f>
        <v>3.9291250000000004</v>
      </c>
      <c r="BA1746" s="35">
        <f>AZ1746+AY1746</f>
        <v>27.041625</v>
      </c>
      <c r="BB1746" s="33">
        <f>BA1746+BA1746*0.08</f>
        <v>29.204954999999998</v>
      </c>
    </row>
    <row r="1747" spans="1:116" s="17" customFormat="1" ht="45">
      <c r="A1747" s="43" t="s">
        <v>7544</v>
      </c>
      <c r="B1747" s="23">
        <v>1745</v>
      </c>
      <c r="C1747" s="44">
        <v>17570</v>
      </c>
      <c r="D1747" s="44"/>
      <c r="E1747" s="45" t="s">
        <v>7545</v>
      </c>
      <c r="F1747" s="45" t="s">
        <v>7546</v>
      </c>
      <c r="G1747" s="35" t="s">
        <v>7547</v>
      </c>
      <c r="H1747" s="48" t="s">
        <v>7553</v>
      </c>
      <c r="I1747" s="45" t="s">
        <v>396</v>
      </c>
      <c r="J1747" s="45" t="s">
        <v>7554</v>
      </c>
      <c r="K1747" s="46">
        <v>0.2</v>
      </c>
      <c r="L1747" s="45" t="s">
        <v>83</v>
      </c>
      <c r="M1747" s="47">
        <v>10</v>
      </c>
      <c r="N1747" s="45" t="s">
        <v>47</v>
      </c>
      <c r="O1747" s="45" t="s">
        <v>7550</v>
      </c>
      <c r="P1747" s="45" t="s">
        <v>7551</v>
      </c>
      <c r="Q1747" s="45" t="s">
        <v>7555</v>
      </c>
      <c r="R1747" s="29">
        <v>23.358000000000001</v>
      </c>
      <c r="S1747" s="30"/>
      <c r="T1747" s="31" t="s">
        <v>58</v>
      </c>
      <c r="U1747" s="9" t="s">
        <v>58</v>
      </c>
      <c r="V1747" s="33">
        <v>23.358000000000001</v>
      </c>
      <c r="W1747" s="9"/>
      <c r="X1747" s="9"/>
      <c r="Y1747" s="9"/>
      <c r="Z1747" s="9"/>
      <c r="AA1747" s="9"/>
      <c r="AB1747" s="9"/>
      <c r="AC1747" s="9"/>
      <c r="AD1747" s="9"/>
      <c r="AE1747" s="62">
        <v>23.358000000000001</v>
      </c>
      <c r="AF1747" s="63"/>
      <c r="AG1747" s="63"/>
      <c r="AH1747" s="63"/>
      <c r="AI1747" s="63"/>
      <c r="AJ1747" s="63"/>
      <c r="AK1747" s="63"/>
      <c r="AL1747" s="63"/>
      <c r="AM1747" s="63"/>
      <c r="AN1747" s="33">
        <v>23.36</v>
      </c>
      <c r="AO1747" s="17" t="s">
        <v>51</v>
      </c>
      <c r="AP1747" s="32" t="s">
        <v>52</v>
      </c>
      <c r="AQ1747" s="17" t="e">
        <f>AVERAGE(SMALL(AE1747:AI1747,1),SMALL(AE1747:AI1747,2))</f>
        <v>#NUM!</v>
      </c>
      <c r="AR1747" s="17" t="e">
        <f>IF(R1747 &lt;=( AVERAGE(SMALL(AE1747:AI1747,1),SMALL(AE1747:AI1747,2))), R1747, "")</f>
        <v>#NUM!</v>
      </c>
      <c r="AS1747" s="17" t="e">
        <f>AVERAGE(SMALL(AJ1747:AM1747,1),SMALL(AJ1747:AM1747,2))</f>
        <v>#NUM!</v>
      </c>
      <c r="AT1747" s="17" t="e">
        <f>T1747*1.075</f>
        <v>#VALUE!</v>
      </c>
      <c r="AU1747" s="17" t="e">
        <f>U1747*1.075</f>
        <v>#VALUE!</v>
      </c>
      <c r="AV1747" s="30" t="e">
        <f>MIN(AN1747,AT1747,AU1747)</f>
        <v>#VALUE!</v>
      </c>
      <c r="AW1747" s="42" t="s">
        <v>53</v>
      </c>
      <c r="AX1747" s="17" t="s">
        <v>52</v>
      </c>
      <c r="AY1747" s="33">
        <v>23.36</v>
      </c>
      <c r="AZ1747" s="34">
        <f>IF(AND(AY1747&gt;0,AY1747&lt;=10),AY1747*0.25,IF(AND(AY1747&gt;10,AY1747&lt;=50),AY1747*0.17,IF(AND(AY1747&gt;10,AY1747&lt;=100),AY1747*0.12,IF(AY1747&gt;100,AY1747*0.1))))</f>
        <v>3.9712000000000001</v>
      </c>
      <c r="BA1747" s="35">
        <f>AZ1747+AY1747</f>
        <v>27.331199999999999</v>
      </c>
      <c r="BB1747" s="33">
        <f>BA1747+BA1747*0.08</f>
        <v>29.517696000000001</v>
      </c>
      <c r="BC1747" s="63"/>
      <c r="BD1747" s="63"/>
      <c r="BE1747" s="63"/>
      <c r="BF1747" s="63"/>
      <c r="BG1747" s="63"/>
      <c r="BH1747" s="63"/>
      <c r="BI1747" s="63"/>
      <c r="BJ1747" s="63"/>
      <c r="BK1747" s="63"/>
      <c r="BL1747" s="63"/>
      <c r="BM1747" s="63"/>
      <c r="BN1747" s="63"/>
      <c r="BO1747" s="63"/>
      <c r="BP1747" s="63"/>
      <c r="BQ1747" s="63"/>
      <c r="BR1747" s="63"/>
      <c r="BS1747" s="63"/>
      <c r="BT1747" s="63"/>
      <c r="BU1747" s="63"/>
      <c r="BV1747" s="63"/>
      <c r="BW1747" s="63"/>
      <c r="BX1747" s="63"/>
      <c r="BY1747" s="63"/>
      <c r="BZ1747" s="63"/>
      <c r="CA1747" s="63"/>
      <c r="CB1747" s="63"/>
      <c r="CC1747" s="63"/>
      <c r="CD1747" s="63"/>
      <c r="CE1747" s="63"/>
      <c r="CF1747" s="63"/>
      <c r="CG1747" s="63"/>
      <c r="CH1747" s="63"/>
      <c r="CI1747" s="63"/>
      <c r="CJ1747" s="63"/>
      <c r="CK1747" s="63"/>
      <c r="CL1747" s="63"/>
      <c r="CM1747" s="63"/>
      <c r="CN1747" s="63"/>
      <c r="CO1747" s="63"/>
      <c r="CP1747" s="63"/>
      <c r="CQ1747" s="63"/>
      <c r="CR1747" s="63"/>
      <c r="CS1747" s="63"/>
      <c r="CT1747" s="63"/>
      <c r="CU1747" s="63"/>
      <c r="CV1747" s="63"/>
      <c r="CW1747" s="63"/>
      <c r="CX1747" s="63"/>
      <c r="CY1747" s="63"/>
      <c r="CZ1747" s="63"/>
      <c r="DA1747" s="63"/>
      <c r="DB1747" s="63"/>
      <c r="DC1747" s="63"/>
      <c r="DD1747" s="63"/>
      <c r="DE1747" s="63"/>
      <c r="DF1747" s="63"/>
      <c r="DG1747" s="63"/>
      <c r="DH1747" s="63"/>
      <c r="DI1747" s="63"/>
      <c r="DJ1747" s="63"/>
      <c r="DK1747" s="63"/>
      <c r="DL1747" s="63"/>
    </row>
    <row r="1748" spans="1:116" s="17" customFormat="1" ht="45">
      <c r="A1748" s="43" t="s">
        <v>7544</v>
      </c>
      <c r="B1748" s="23">
        <v>1747</v>
      </c>
      <c r="C1748" s="44">
        <v>17575</v>
      </c>
      <c r="D1748" s="44"/>
      <c r="E1748" s="45" t="s">
        <v>7545</v>
      </c>
      <c r="F1748" s="45" t="s">
        <v>7546</v>
      </c>
      <c r="G1748" s="35" t="s">
        <v>7547</v>
      </c>
      <c r="H1748" s="48" t="s">
        <v>7559</v>
      </c>
      <c r="I1748" s="45" t="s">
        <v>396</v>
      </c>
      <c r="J1748" s="45" t="s">
        <v>7560</v>
      </c>
      <c r="K1748" s="46">
        <v>0.6</v>
      </c>
      <c r="L1748" s="45" t="s">
        <v>83</v>
      </c>
      <c r="M1748" s="47">
        <v>10</v>
      </c>
      <c r="N1748" s="45" t="s">
        <v>47</v>
      </c>
      <c r="O1748" s="45" t="s">
        <v>7550</v>
      </c>
      <c r="P1748" s="45" t="s">
        <v>7551</v>
      </c>
      <c r="Q1748" s="45" t="s">
        <v>7561</v>
      </c>
      <c r="R1748" s="29">
        <v>50.336500000000001</v>
      </c>
      <c r="S1748" s="30"/>
      <c r="T1748" s="31" t="s">
        <v>58</v>
      </c>
      <c r="U1748" s="9" t="s">
        <v>58</v>
      </c>
      <c r="V1748" s="29">
        <v>50.336500000000001</v>
      </c>
      <c r="W1748" s="30"/>
      <c r="X1748" s="30"/>
      <c r="Y1748" s="30"/>
      <c r="Z1748" s="30"/>
      <c r="AA1748" s="30"/>
      <c r="AB1748" s="30"/>
      <c r="AC1748" s="30"/>
      <c r="AD1748" s="30"/>
      <c r="AE1748" s="32">
        <v>50.336500000000001</v>
      </c>
      <c r="AN1748" s="33">
        <v>26.6</v>
      </c>
      <c r="AO1748" s="17" t="s">
        <v>338</v>
      </c>
      <c r="AP1748" s="32" t="s">
        <v>339</v>
      </c>
      <c r="AQ1748" s="17" t="e">
        <f>AVERAGE(SMALL(AE1748:AI1748,1),SMALL(AE1748:AI1748,2))</f>
        <v>#NUM!</v>
      </c>
      <c r="AR1748" s="17" t="e">
        <f>IF(R1748 &lt;=( AVERAGE(SMALL(AE1748:AI1748,1),SMALL(AE1748:AI1748,2))), R1748, "")</f>
        <v>#NUM!</v>
      </c>
      <c r="AS1748" s="17" t="e">
        <f>AVERAGE(SMALL(AJ1748:AM1748,1),SMALL(AJ1748:AM1748,2))</f>
        <v>#NUM!</v>
      </c>
      <c r="AT1748" s="17" t="e">
        <f>T1748*1.075</f>
        <v>#VALUE!</v>
      </c>
      <c r="AU1748" s="17" t="e">
        <f>U1748*1.075</f>
        <v>#VALUE!</v>
      </c>
      <c r="AV1748" s="30" t="e">
        <f>MIN(AN1748,AT1748,AU1748)</f>
        <v>#VALUE!</v>
      </c>
      <c r="AW1748" s="17" t="s">
        <v>338</v>
      </c>
      <c r="AX1748" s="17" t="s">
        <v>339</v>
      </c>
      <c r="AY1748" s="33">
        <v>26.66</v>
      </c>
      <c r="AZ1748" s="34">
        <f>IF(AND(AY1748&gt;0,AY1748&lt;=10),AY1748*0.25,IF(AND(AY1748&gt;10,AY1748&lt;=50),AY1748*0.17,IF(AND(AY1748&gt;10,AY1748&lt;=100),AY1748*0.12,IF(AY1748&gt;100,AY1748*0.1))))</f>
        <v>4.5322000000000005</v>
      </c>
      <c r="BA1748" s="35">
        <f>AZ1748+AY1748</f>
        <v>31.1922</v>
      </c>
      <c r="BB1748" s="33">
        <f>BA1748+BA1748*0.08</f>
        <v>33.687576</v>
      </c>
    </row>
    <row r="1749" spans="1:116" s="17" customFormat="1" ht="45">
      <c r="A1749" s="43" t="s">
        <v>7544</v>
      </c>
      <c r="B1749" s="23">
        <v>1748</v>
      </c>
      <c r="C1749" s="44">
        <v>17576</v>
      </c>
      <c r="D1749" s="44"/>
      <c r="E1749" s="45" t="s">
        <v>7545</v>
      </c>
      <c r="F1749" s="45" t="s">
        <v>7546</v>
      </c>
      <c r="G1749" s="35" t="s">
        <v>7547</v>
      </c>
      <c r="H1749" s="48" t="s">
        <v>7562</v>
      </c>
      <c r="I1749" s="45" t="s">
        <v>396</v>
      </c>
      <c r="J1749" s="45" t="s">
        <v>7563</v>
      </c>
      <c r="K1749" s="46">
        <v>0.8</v>
      </c>
      <c r="L1749" s="45" t="s">
        <v>83</v>
      </c>
      <c r="M1749" s="47">
        <v>10</v>
      </c>
      <c r="N1749" s="45" t="s">
        <v>47</v>
      </c>
      <c r="O1749" s="45" t="s">
        <v>7550</v>
      </c>
      <c r="P1749" s="45" t="s">
        <v>7551</v>
      </c>
      <c r="Q1749" s="45" t="s">
        <v>7564</v>
      </c>
      <c r="R1749" s="29">
        <v>63.884099999999997</v>
      </c>
      <c r="S1749" s="30"/>
      <c r="T1749" s="31" t="s">
        <v>58</v>
      </c>
      <c r="U1749" s="9" t="s">
        <v>58</v>
      </c>
      <c r="V1749" s="29">
        <v>63.884099999999997</v>
      </c>
      <c r="W1749" s="30"/>
      <c r="X1749" s="30"/>
      <c r="Y1749" s="30"/>
      <c r="Z1749" s="30"/>
      <c r="AA1749" s="30"/>
      <c r="AB1749" s="30"/>
      <c r="AC1749" s="30"/>
      <c r="AD1749" s="30"/>
      <c r="AE1749" s="32">
        <v>63.884099999999997</v>
      </c>
      <c r="AN1749" s="33">
        <v>63.88</v>
      </c>
      <c r="AO1749" s="17" t="s">
        <v>51</v>
      </c>
      <c r="AP1749" s="32" t="s">
        <v>52</v>
      </c>
      <c r="AQ1749" s="17" t="e">
        <f>AVERAGE(SMALL(AE1749:AI1749,1),SMALL(AE1749:AI1749,2))</f>
        <v>#NUM!</v>
      </c>
      <c r="AR1749" s="17" t="e">
        <f>IF(R1749 &lt;=( AVERAGE(SMALL(AE1749:AI1749,1),SMALL(AE1749:AI1749,2))), R1749, "")</f>
        <v>#NUM!</v>
      </c>
      <c r="AS1749" s="17" t="e">
        <f>AVERAGE(SMALL(AJ1749:AM1749,1),SMALL(AJ1749:AM1749,2))</f>
        <v>#NUM!</v>
      </c>
      <c r="AT1749" s="17" t="e">
        <f>T1749*1.075</f>
        <v>#VALUE!</v>
      </c>
      <c r="AU1749" s="17" t="e">
        <f>U1749*1.075</f>
        <v>#VALUE!</v>
      </c>
      <c r="AV1749" s="30" t="e">
        <f>MIN(AN1749,AT1749,AU1749)</f>
        <v>#VALUE!</v>
      </c>
      <c r="AW1749" s="42" t="s">
        <v>53</v>
      </c>
      <c r="AX1749" s="17" t="s">
        <v>52</v>
      </c>
      <c r="AY1749" s="33">
        <v>63.88</v>
      </c>
      <c r="AZ1749" s="34">
        <f>IF(AND(AY1749&gt;0,AY1749&lt;=10),AY1749*0.25,IF(AND(AY1749&gt;10,AY1749&lt;=50),AY1749*0.17,IF(AND(AY1749&gt;10,AY1749&lt;=100),AY1749*0.12,IF(AY1749&gt;100,AY1749*0.1))))</f>
        <v>7.6656000000000004</v>
      </c>
      <c r="BA1749" s="35">
        <f>AZ1749+AY1749</f>
        <v>71.545600000000007</v>
      </c>
      <c r="BB1749" s="33">
        <f>BA1749+BA1749*0.08</f>
        <v>77.269248000000005</v>
      </c>
    </row>
    <row r="1750" spans="1:116" s="17" customFormat="1" ht="45">
      <c r="A1750" s="43" t="s">
        <v>7544</v>
      </c>
      <c r="B1750" s="23">
        <v>1744</v>
      </c>
      <c r="C1750" s="44">
        <v>17577</v>
      </c>
      <c r="D1750" s="44"/>
      <c r="E1750" s="45" t="s">
        <v>7545</v>
      </c>
      <c r="F1750" s="45" t="s">
        <v>7546</v>
      </c>
      <c r="G1750" s="35" t="s">
        <v>7547</v>
      </c>
      <c r="H1750" s="48" t="s">
        <v>7548</v>
      </c>
      <c r="I1750" s="45" t="s">
        <v>396</v>
      </c>
      <c r="J1750" s="45" t="s">
        <v>7549</v>
      </c>
      <c r="K1750" s="46">
        <v>1</v>
      </c>
      <c r="L1750" s="45" t="s">
        <v>83</v>
      </c>
      <c r="M1750" s="47">
        <v>10</v>
      </c>
      <c r="N1750" s="45" t="s">
        <v>47</v>
      </c>
      <c r="O1750" s="45" t="s">
        <v>7550</v>
      </c>
      <c r="P1750" s="45" t="s">
        <v>7551</v>
      </c>
      <c r="Q1750" s="45" t="s">
        <v>7552</v>
      </c>
      <c r="R1750" s="29">
        <v>79.767600000000002</v>
      </c>
      <c r="S1750" s="30"/>
      <c r="T1750" s="31" t="s">
        <v>58</v>
      </c>
      <c r="U1750" s="9" t="s">
        <v>58</v>
      </c>
      <c r="V1750" s="29">
        <v>79.767600000000002</v>
      </c>
      <c r="W1750" s="30"/>
      <c r="X1750" s="30"/>
      <c r="Y1750" s="30"/>
      <c r="Z1750" s="30"/>
      <c r="AA1750" s="30"/>
      <c r="AB1750" s="30"/>
      <c r="AC1750" s="30"/>
      <c r="AD1750" s="30"/>
      <c r="AE1750" s="32">
        <v>79.767600000000002</v>
      </c>
      <c r="AN1750" s="33">
        <v>79.77</v>
      </c>
      <c r="AO1750" s="17" t="s">
        <v>51</v>
      </c>
      <c r="AP1750" s="32" t="s">
        <v>52</v>
      </c>
      <c r="AQ1750" s="17" t="e">
        <f>AVERAGE(SMALL(AE1750:AI1750,1),SMALL(AE1750:AI1750,2))</f>
        <v>#NUM!</v>
      </c>
      <c r="AR1750" s="17" t="e">
        <f>IF(R1750 &lt;=( AVERAGE(SMALL(AE1750:AI1750,1),SMALL(AE1750:AI1750,2))), R1750, "")</f>
        <v>#NUM!</v>
      </c>
      <c r="AS1750" s="17" t="e">
        <f>AVERAGE(SMALL(AJ1750:AM1750,1),SMALL(AJ1750:AM1750,2))</f>
        <v>#NUM!</v>
      </c>
      <c r="AT1750" s="17" t="e">
        <f>T1750*1.075</f>
        <v>#VALUE!</v>
      </c>
      <c r="AU1750" s="17" t="e">
        <f>U1750*1.075</f>
        <v>#VALUE!</v>
      </c>
      <c r="AV1750" s="30" t="e">
        <f>MIN(AN1750,AT1750,AU1750)</f>
        <v>#VALUE!</v>
      </c>
      <c r="AW1750" s="42" t="s">
        <v>53</v>
      </c>
      <c r="AX1750" s="17" t="s">
        <v>52</v>
      </c>
      <c r="AY1750" s="33">
        <v>79.77</v>
      </c>
      <c r="AZ1750" s="34">
        <f>IF(AND(AY1750&gt;0,AY1750&lt;=10),AY1750*0.25,IF(AND(AY1750&gt;10,AY1750&lt;=50),AY1750*0.17,IF(AND(AY1750&gt;10,AY1750&lt;=100),AY1750*0.12,IF(AY1750&gt;100,AY1750*0.1))))</f>
        <v>9.5724</v>
      </c>
      <c r="BA1750" s="35">
        <f>AZ1750+AY1750</f>
        <v>89.342399999999998</v>
      </c>
      <c r="BB1750" s="33">
        <f>BA1750+BA1750*0.08</f>
        <v>96.489791999999994</v>
      </c>
    </row>
    <row r="1751" spans="1:116" s="17" customFormat="1" ht="30">
      <c r="A1751" s="22" t="s">
        <v>7565</v>
      </c>
      <c r="B1751" s="23">
        <v>1767</v>
      </c>
      <c r="C1751" s="24"/>
      <c r="D1751" s="24"/>
      <c r="E1751" s="26" t="s">
        <v>7637</v>
      </c>
      <c r="F1751" s="26" t="s">
        <v>7638</v>
      </c>
      <c r="G1751" s="25" t="s">
        <v>529</v>
      </c>
      <c r="H1751" s="22" t="s">
        <v>169</v>
      </c>
      <c r="I1751" s="26" t="s">
        <v>3652</v>
      </c>
      <c r="J1751" s="26" t="s">
        <v>7639</v>
      </c>
      <c r="K1751" s="27"/>
      <c r="L1751" s="26"/>
      <c r="M1751" s="28">
        <v>1</v>
      </c>
      <c r="N1751" s="26" t="s">
        <v>47</v>
      </c>
      <c r="O1751" s="26" t="s">
        <v>7568</v>
      </c>
      <c r="P1751" s="26" t="s">
        <v>7640</v>
      </c>
      <c r="Q1751" s="26" t="s">
        <v>7641</v>
      </c>
      <c r="R1751" s="29">
        <v>3.65</v>
      </c>
      <c r="S1751" s="30">
        <v>3.92</v>
      </c>
      <c r="T1751" s="31"/>
      <c r="U1751" s="9">
        <v>0.3</v>
      </c>
      <c r="V1751" s="29"/>
      <c r="W1751" s="30">
        <v>3.65</v>
      </c>
      <c r="X1751" s="30"/>
      <c r="Y1751" s="30"/>
      <c r="Z1751" s="30"/>
      <c r="AA1751" s="30"/>
      <c r="AB1751" s="30"/>
      <c r="AC1751" s="30"/>
      <c r="AD1751" s="30"/>
      <c r="AE1751" s="32"/>
      <c r="AN1751" s="33"/>
      <c r="AP1751" s="32"/>
      <c r="AQ1751" s="17" t="e">
        <f>AVERAGE(SMALL(AE1751:AI1751,1),SMALL(AE1751:AI1751,2))</f>
        <v>#NUM!</v>
      </c>
      <c r="AR1751" s="17" t="e">
        <f>IF(R1751 &lt;=( AVERAGE(SMALL(AE1751:AI1751,1),SMALL(AE1751:AI1751,2))), R1751, "")</f>
        <v>#NUM!</v>
      </c>
      <c r="AS1751" s="17" t="e">
        <f>AVERAGE(SMALL(AJ1751:AM1751,1),SMALL(AJ1751:AM1751,2))</f>
        <v>#NUM!</v>
      </c>
      <c r="AT1751" s="17">
        <f>T1751*1.075</f>
        <v>0</v>
      </c>
      <c r="AU1751" s="17">
        <f>U1751*1.075</f>
        <v>0.32249999999999995</v>
      </c>
      <c r="AV1751" s="30">
        <f>MIN(AN1751,AT1751,AU1751)</f>
        <v>0</v>
      </c>
      <c r="AW1751" s="17" t="s">
        <v>75</v>
      </c>
      <c r="AX1751" s="17" t="s">
        <v>76</v>
      </c>
      <c r="AY1751" s="33">
        <v>0.32250000000000001</v>
      </c>
      <c r="AZ1751" s="34">
        <f>IF(AND(AY1751&gt;0,AY1751&lt;=10),AY1751*0.25,IF(AND(AY1751&gt;10,AY1751&lt;=50),AY1751*0.17,IF(AND(AY1751&gt;10,AY1751&lt;=100),AY1751*0.12,IF(AY1751&gt;100,AY1751*0.1))))</f>
        <v>8.0625000000000002E-2</v>
      </c>
      <c r="BA1751" s="35">
        <f>AZ1751+AY1751</f>
        <v>0.40312500000000001</v>
      </c>
      <c r="BB1751" s="33">
        <f>BA1751+BA1751*0.08</f>
        <v>0.43537500000000001</v>
      </c>
      <c r="BP1751" s="18"/>
      <c r="BQ1751" s="18"/>
      <c r="BR1751" s="18"/>
      <c r="BS1751" s="18"/>
      <c r="BT1751" s="18"/>
      <c r="BU1751" s="18"/>
      <c r="BV1751" s="18"/>
      <c r="BW1751" s="18"/>
      <c r="BX1751" s="18"/>
      <c r="BY1751" s="18"/>
      <c r="BZ1751" s="18"/>
      <c r="CA1751" s="18"/>
      <c r="CB1751" s="18"/>
      <c r="CC1751" s="18"/>
      <c r="CD1751" s="18"/>
      <c r="CE1751" s="18"/>
      <c r="CF1751" s="18"/>
      <c r="CG1751" s="18"/>
      <c r="CH1751" s="18"/>
      <c r="CI1751" s="18"/>
      <c r="CJ1751" s="18"/>
      <c r="CK1751" s="18"/>
      <c r="CL1751" s="18"/>
      <c r="CM1751" s="18"/>
      <c r="CN1751" s="18"/>
      <c r="CO1751" s="18"/>
      <c r="CP1751" s="18"/>
      <c r="CQ1751" s="18"/>
      <c r="CR1751" s="18"/>
      <c r="CS1751" s="18"/>
      <c r="CT1751" s="18"/>
      <c r="CU1751" s="18"/>
      <c r="CV1751" s="18"/>
      <c r="CW1751" s="18"/>
      <c r="CX1751" s="18"/>
      <c r="CY1751" s="18"/>
      <c r="CZ1751" s="18"/>
      <c r="DA1751" s="18"/>
      <c r="DB1751" s="18"/>
      <c r="DC1751" s="18"/>
      <c r="DD1751" s="18"/>
      <c r="DE1751" s="18"/>
      <c r="DF1751" s="18"/>
      <c r="DG1751" s="18"/>
      <c r="DH1751" s="18"/>
      <c r="DI1751" s="18"/>
      <c r="DJ1751" s="18"/>
      <c r="DK1751" s="18"/>
      <c r="DL1751" s="18"/>
    </row>
    <row r="1752" spans="1:116" s="17" customFormat="1" ht="30">
      <c r="A1752" s="22" t="s">
        <v>7565</v>
      </c>
      <c r="B1752" s="23">
        <v>1774</v>
      </c>
      <c r="C1752" s="24"/>
      <c r="D1752" s="24"/>
      <c r="E1752" s="26" t="s">
        <v>7659</v>
      </c>
      <c r="F1752" s="26" t="s">
        <v>1179</v>
      </c>
      <c r="G1752" s="25" t="s">
        <v>1180</v>
      </c>
      <c r="H1752" s="22" t="s">
        <v>207</v>
      </c>
      <c r="I1752" s="26" t="s">
        <v>106</v>
      </c>
      <c r="J1752" s="26" t="s">
        <v>7660</v>
      </c>
      <c r="K1752" s="27"/>
      <c r="L1752" s="26"/>
      <c r="M1752" s="28">
        <v>20</v>
      </c>
      <c r="N1752" s="26" t="s">
        <v>47</v>
      </c>
      <c r="O1752" s="26" t="s">
        <v>7568</v>
      </c>
      <c r="P1752" s="26" t="s">
        <v>7569</v>
      </c>
      <c r="Q1752" s="26" t="s">
        <v>7661</v>
      </c>
      <c r="R1752" s="29">
        <v>0.51</v>
      </c>
      <c r="S1752" s="30">
        <v>0.55000000000000004</v>
      </c>
      <c r="T1752" s="31"/>
      <c r="U1752" s="9">
        <v>0.35</v>
      </c>
      <c r="V1752" s="29"/>
      <c r="W1752" s="30">
        <v>0.51</v>
      </c>
      <c r="X1752" s="30"/>
      <c r="Y1752" s="30"/>
      <c r="Z1752" s="30"/>
      <c r="AA1752" s="30"/>
      <c r="AB1752" s="30"/>
      <c r="AC1752" s="30"/>
      <c r="AD1752" s="30"/>
      <c r="AE1752" s="32"/>
      <c r="AN1752" s="33"/>
      <c r="AP1752" s="32"/>
      <c r="AQ1752" s="17" t="e">
        <f>AVERAGE(SMALL(AE1752:AI1752,1),SMALL(AE1752:AI1752,2))</f>
        <v>#NUM!</v>
      </c>
      <c r="AR1752" s="17" t="e">
        <f>IF(R1752 &lt;=( AVERAGE(SMALL(AE1752:AI1752,1),SMALL(AE1752:AI1752,2))), R1752, "")</f>
        <v>#NUM!</v>
      </c>
      <c r="AS1752" s="17" t="e">
        <f>AVERAGE(SMALL(AJ1752:AM1752,1),SMALL(AJ1752:AM1752,2))</f>
        <v>#NUM!</v>
      </c>
      <c r="AT1752" s="17">
        <f>T1752*1.075</f>
        <v>0</v>
      </c>
      <c r="AU1752" s="17">
        <f>U1752*1.075</f>
        <v>0.37624999999999997</v>
      </c>
      <c r="AV1752" s="30">
        <f>MIN(AN1752,AT1752,AU1752)</f>
        <v>0</v>
      </c>
      <c r="AW1752" s="17" t="s">
        <v>75</v>
      </c>
      <c r="AX1752" s="17" t="s">
        <v>76</v>
      </c>
      <c r="AY1752" s="33">
        <v>0.376</v>
      </c>
      <c r="AZ1752" s="34">
        <f>IF(AND(AY1752&gt;0,AY1752&lt;=10),AY1752*0.25,IF(AND(AY1752&gt;10,AY1752&lt;=50),AY1752*0.17,IF(AND(AY1752&gt;10,AY1752&lt;=100),AY1752*0.12,IF(AY1752&gt;100,AY1752*0.1))))</f>
        <v>9.4E-2</v>
      </c>
      <c r="BA1752" s="35">
        <f>AZ1752+AY1752</f>
        <v>0.47</v>
      </c>
      <c r="BB1752" s="33">
        <f>BA1752+BA1752*0.08</f>
        <v>0.50759999999999994</v>
      </c>
      <c r="BP1752" s="18"/>
      <c r="BQ1752" s="18"/>
      <c r="BR1752" s="18"/>
      <c r="BS1752" s="18"/>
      <c r="BT1752" s="18"/>
      <c r="BU1752" s="18"/>
      <c r="BV1752" s="18"/>
      <c r="BW1752" s="18"/>
      <c r="BX1752" s="18"/>
      <c r="BY1752" s="18"/>
      <c r="BZ1752" s="18"/>
      <c r="CA1752" s="18"/>
      <c r="CB1752" s="18"/>
      <c r="CC1752" s="18"/>
      <c r="CD1752" s="18"/>
      <c r="CE1752" s="18"/>
      <c r="CF1752" s="18"/>
      <c r="CG1752" s="18"/>
      <c r="CH1752" s="18"/>
      <c r="CI1752" s="18"/>
      <c r="CJ1752" s="18"/>
      <c r="CK1752" s="18"/>
      <c r="CL1752" s="18"/>
      <c r="CM1752" s="18"/>
      <c r="CN1752" s="18"/>
      <c r="CO1752" s="18"/>
      <c r="CP1752" s="18"/>
      <c r="CQ1752" s="18"/>
      <c r="CR1752" s="18"/>
      <c r="CS1752" s="18"/>
      <c r="CT1752" s="18"/>
      <c r="CU1752" s="18"/>
      <c r="CV1752" s="18"/>
      <c r="CW1752" s="18"/>
      <c r="CX1752" s="18"/>
      <c r="CY1752" s="18"/>
      <c r="CZ1752" s="18"/>
      <c r="DA1752" s="18"/>
      <c r="DB1752" s="18"/>
      <c r="DC1752" s="18"/>
      <c r="DD1752" s="18"/>
      <c r="DE1752" s="18"/>
      <c r="DF1752" s="18"/>
      <c r="DG1752" s="18"/>
      <c r="DH1752" s="18"/>
      <c r="DI1752" s="18"/>
      <c r="DJ1752" s="18"/>
      <c r="DK1752" s="18"/>
      <c r="DL1752" s="18"/>
    </row>
    <row r="1753" spans="1:116" s="17" customFormat="1" ht="30">
      <c r="A1753" s="22" t="s">
        <v>7565</v>
      </c>
      <c r="B1753" s="23">
        <v>1765</v>
      </c>
      <c r="C1753" s="24"/>
      <c r="D1753" s="24"/>
      <c r="E1753" s="26" t="s">
        <v>7630</v>
      </c>
      <c r="F1753" s="26" t="s">
        <v>7631</v>
      </c>
      <c r="G1753" s="25" t="s">
        <v>1602</v>
      </c>
      <c r="H1753" s="22" t="s">
        <v>169</v>
      </c>
      <c r="I1753" s="26" t="s">
        <v>98</v>
      </c>
      <c r="J1753" s="26" t="s">
        <v>7632</v>
      </c>
      <c r="K1753" s="27">
        <v>40</v>
      </c>
      <c r="L1753" s="26" t="s">
        <v>1460</v>
      </c>
      <c r="M1753" s="28">
        <v>1</v>
      </c>
      <c r="N1753" s="26" t="s">
        <v>47</v>
      </c>
      <c r="O1753" s="26" t="s">
        <v>7568</v>
      </c>
      <c r="P1753" s="26" t="s">
        <v>7604</v>
      </c>
      <c r="Q1753" s="26" t="s">
        <v>7633</v>
      </c>
      <c r="R1753" s="29">
        <v>0.98</v>
      </c>
      <c r="S1753" s="30">
        <v>1.05</v>
      </c>
      <c r="T1753" s="31"/>
      <c r="U1753" s="9">
        <v>0.75</v>
      </c>
      <c r="V1753" s="29"/>
      <c r="W1753" s="30">
        <v>0.98</v>
      </c>
      <c r="X1753" s="30"/>
      <c r="Y1753" s="30"/>
      <c r="Z1753" s="30"/>
      <c r="AA1753" s="30"/>
      <c r="AB1753" s="30"/>
      <c r="AC1753" s="30"/>
      <c r="AD1753" s="30"/>
      <c r="AE1753" s="32"/>
      <c r="AN1753" s="33"/>
      <c r="AP1753" s="32"/>
      <c r="AQ1753" s="17" t="e">
        <f>AVERAGE(SMALL(AE1753:AI1753,1),SMALL(AE1753:AI1753,2))</f>
        <v>#NUM!</v>
      </c>
      <c r="AR1753" s="17" t="e">
        <f>IF(R1753 &lt;=( AVERAGE(SMALL(AE1753:AI1753,1),SMALL(AE1753:AI1753,2))), R1753, "")</f>
        <v>#NUM!</v>
      </c>
      <c r="AS1753" s="17" t="e">
        <f>AVERAGE(SMALL(AJ1753:AM1753,1),SMALL(AJ1753:AM1753,2))</f>
        <v>#NUM!</v>
      </c>
      <c r="AT1753" s="17">
        <f>T1753*1.075</f>
        <v>0</v>
      </c>
      <c r="AU1753" s="17">
        <f>U1753*1.075</f>
        <v>0.80624999999999991</v>
      </c>
      <c r="AV1753" s="30">
        <f>MIN(AN1753,AT1753,AU1753)</f>
        <v>0</v>
      </c>
      <c r="AW1753" s="17" t="s">
        <v>75</v>
      </c>
      <c r="AX1753" s="17" t="s">
        <v>76</v>
      </c>
      <c r="AY1753" s="33">
        <v>0.80600000000000005</v>
      </c>
      <c r="AZ1753" s="34">
        <f>IF(AND(AY1753&gt;0,AY1753&lt;=10),AY1753*0.25,IF(AND(AY1753&gt;10,AY1753&lt;=50),AY1753*0.17,IF(AND(AY1753&gt;10,AY1753&lt;=100),AY1753*0.12,IF(AY1753&gt;100,AY1753*0.1))))</f>
        <v>0.20150000000000001</v>
      </c>
      <c r="BA1753" s="35">
        <f>AZ1753+AY1753</f>
        <v>1.0075000000000001</v>
      </c>
      <c r="BB1753" s="33">
        <f>BA1753+BA1753*0.08</f>
        <v>1.0881000000000001</v>
      </c>
      <c r="BP1753" s="18"/>
      <c r="BQ1753" s="18"/>
      <c r="BR1753" s="18"/>
      <c r="BS1753" s="18"/>
      <c r="BT1753" s="18"/>
      <c r="BU1753" s="18"/>
      <c r="BV1753" s="18"/>
      <c r="BW1753" s="18"/>
      <c r="BX1753" s="18"/>
      <c r="BY1753" s="18"/>
      <c r="BZ1753" s="18"/>
      <c r="CA1753" s="18"/>
      <c r="CB1753" s="18"/>
      <c r="CC1753" s="18"/>
      <c r="CD1753" s="18"/>
      <c r="CE1753" s="18"/>
      <c r="CF1753" s="18"/>
      <c r="CG1753" s="18"/>
      <c r="CH1753" s="18"/>
      <c r="CI1753" s="18"/>
      <c r="CJ1753" s="18"/>
      <c r="CK1753" s="18"/>
      <c r="CL1753" s="18"/>
      <c r="CM1753" s="18"/>
      <c r="CN1753" s="18"/>
      <c r="CO1753" s="18"/>
      <c r="CP1753" s="18"/>
      <c r="CQ1753" s="18"/>
      <c r="CR1753" s="18"/>
      <c r="CS1753" s="18"/>
      <c r="CT1753" s="18"/>
      <c r="CU1753" s="18"/>
      <c r="CV1753" s="18"/>
      <c r="CW1753" s="18"/>
      <c r="CX1753" s="18"/>
      <c r="CY1753" s="18"/>
      <c r="CZ1753" s="18"/>
      <c r="DA1753" s="18"/>
      <c r="DB1753" s="18"/>
      <c r="DC1753" s="18"/>
      <c r="DD1753" s="18"/>
      <c r="DE1753" s="18"/>
      <c r="DF1753" s="18"/>
      <c r="DG1753" s="18"/>
      <c r="DH1753" s="18"/>
      <c r="DI1753" s="18"/>
      <c r="DJ1753" s="18"/>
      <c r="DK1753" s="18"/>
      <c r="DL1753" s="18"/>
    </row>
    <row r="1754" spans="1:116" s="17" customFormat="1" ht="30">
      <c r="A1754" s="22" t="s">
        <v>7565</v>
      </c>
      <c r="B1754" s="23">
        <v>1776</v>
      </c>
      <c r="C1754" s="24"/>
      <c r="D1754" s="24"/>
      <c r="E1754" s="26" t="s">
        <v>7664</v>
      </c>
      <c r="F1754" s="26" t="s">
        <v>6418</v>
      </c>
      <c r="G1754" s="25" t="s">
        <v>1218</v>
      </c>
      <c r="H1754" s="22" t="s">
        <v>1876</v>
      </c>
      <c r="I1754" s="26" t="s">
        <v>1230</v>
      </c>
      <c r="J1754" s="26" t="s">
        <v>7665</v>
      </c>
      <c r="K1754" s="27">
        <v>50</v>
      </c>
      <c r="L1754" s="26" t="s">
        <v>83</v>
      </c>
      <c r="M1754" s="28">
        <v>1</v>
      </c>
      <c r="N1754" s="26" t="s">
        <v>47</v>
      </c>
      <c r="O1754" s="26" t="s">
        <v>7568</v>
      </c>
      <c r="P1754" s="26" t="s">
        <v>7604</v>
      </c>
      <c r="Q1754" s="26" t="s">
        <v>7666</v>
      </c>
      <c r="R1754" s="29">
        <v>2</v>
      </c>
      <c r="S1754" s="30">
        <v>2.15</v>
      </c>
      <c r="T1754" s="31"/>
      <c r="U1754" s="9">
        <v>0.92</v>
      </c>
      <c r="V1754" s="29"/>
      <c r="W1754" s="30">
        <v>2</v>
      </c>
      <c r="X1754" s="30"/>
      <c r="Y1754" s="30"/>
      <c r="Z1754" s="30"/>
      <c r="AA1754" s="30"/>
      <c r="AB1754" s="30"/>
      <c r="AC1754" s="30"/>
      <c r="AD1754" s="30"/>
      <c r="AE1754" s="32"/>
      <c r="AN1754" s="33"/>
      <c r="AP1754" s="32"/>
      <c r="AQ1754" s="17" t="e">
        <f>AVERAGE(SMALL(AE1754:AI1754,1),SMALL(AE1754:AI1754,2))</f>
        <v>#NUM!</v>
      </c>
      <c r="AR1754" s="17" t="e">
        <f>IF(R1754 &lt;=( AVERAGE(SMALL(AE1754:AI1754,1),SMALL(AE1754:AI1754,2))), R1754, "")</f>
        <v>#NUM!</v>
      </c>
      <c r="AS1754" s="17" t="e">
        <f>AVERAGE(SMALL(AJ1754:AM1754,1),SMALL(AJ1754:AM1754,2))</f>
        <v>#NUM!</v>
      </c>
      <c r="AT1754" s="17">
        <f>T1754*1.075</f>
        <v>0</v>
      </c>
      <c r="AU1754" s="17">
        <f>U1754*1.075</f>
        <v>0.98899999999999999</v>
      </c>
      <c r="AV1754" s="30">
        <f>MIN(AN1754,AT1754,AU1754)</f>
        <v>0</v>
      </c>
      <c r="AW1754" s="17" t="s">
        <v>75</v>
      </c>
      <c r="AX1754" s="17" t="s">
        <v>76</v>
      </c>
      <c r="AY1754" s="33">
        <v>0.98899999999999999</v>
      </c>
      <c r="AZ1754" s="34">
        <f>IF(AND(AY1754&gt;0,AY1754&lt;=10),AY1754*0.25,IF(AND(AY1754&gt;10,AY1754&lt;=50),AY1754*0.17,IF(AND(AY1754&gt;10,AY1754&lt;=100),AY1754*0.12,IF(AY1754&gt;100,AY1754*0.1))))</f>
        <v>0.24725</v>
      </c>
      <c r="BA1754" s="35">
        <f>AZ1754+AY1754</f>
        <v>1.2362500000000001</v>
      </c>
      <c r="BB1754" s="33">
        <f>BA1754+BA1754*0.08</f>
        <v>1.3351500000000001</v>
      </c>
      <c r="BP1754" s="18"/>
      <c r="BQ1754" s="18"/>
      <c r="BR1754" s="18"/>
      <c r="BS1754" s="18"/>
      <c r="BT1754" s="18"/>
      <c r="BU1754" s="18"/>
      <c r="BV1754" s="18"/>
      <c r="BW1754" s="18"/>
      <c r="BX1754" s="18"/>
      <c r="BY1754" s="18"/>
      <c r="BZ1754" s="18"/>
      <c r="CA1754" s="18"/>
      <c r="CB1754" s="18"/>
      <c r="CC1754" s="18"/>
      <c r="CD1754" s="18"/>
      <c r="CE1754" s="18"/>
      <c r="CF1754" s="18"/>
      <c r="CG1754" s="18"/>
      <c r="CH1754" s="18"/>
      <c r="CI1754" s="18"/>
      <c r="CJ1754" s="18"/>
      <c r="CK1754" s="18"/>
      <c r="CL1754" s="18"/>
      <c r="CM1754" s="18"/>
      <c r="CN1754" s="18"/>
      <c r="CO1754" s="18"/>
      <c r="CP1754" s="18"/>
      <c r="CQ1754" s="18"/>
      <c r="CR1754" s="18"/>
      <c r="CS1754" s="18"/>
      <c r="CT1754" s="18"/>
      <c r="CU1754" s="18"/>
      <c r="CV1754" s="18"/>
      <c r="CW1754" s="18"/>
      <c r="CX1754" s="18"/>
      <c r="CY1754" s="18"/>
      <c r="CZ1754" s="18"/>
      <c r="DA1754" s="18"/>
      <c r="DB1754" s="18"/>
      <c r="DC1754" s="18"/>
      <c r="DD1754" s="18"/>
      <c r="DE1754" s="18"/>
      <c r="DF1754" s="18"/>
      <c r="DG1754" s="18"/>
      <c r="DH1754" s="18"/>
      <c r="DI1754" s="18"/>
      <c r="DJ1754" s="18"/>
      <c r="DK1754" s="18"/>
      <c r="DL1754" s="18"/>
    </row>
    <row r="1755" spans="1:116" s="17" customFormat="1" ht="45">
      <c r="A1755" s="22" t="s">
        <v>7565</v>
      </c>
      <c r="B1755" s="23">
        <v>1760</v>
      </c>
      <c r="C1755" s="24"/>
      <c r="D1755" s="24"/>
      <c r="E1755" s="26" t="s">
        <v>7608</v>
      </c>
      <c r="F1755" s="26" t="s">
        <v>7609</v>
      </c>
      <c r="G1755" s="25" t="s">
        <v>3310</v>
      </c>
      <c r="H1755" s="22" t="s">
        <v>7610</v>
      </c>
      <c r="I1755" s="26" t="s">
        <v>3321</v>
      </c>
      <c r="J1755" s="26" t="s">
        <v>7611</v>
      </c>
      <c r="K1755" s="27"/>
      <c r="L1755" s="26"/>
      <c r="M1755" s="28">
        <v>30</v>
      </c>
      <c r="N1755" s="26" t="s">
        <v>47</v>
      </c>
      <c r="O1755" s="26" t="s">
        <v>7568</v>
      </c>
      <c r="P1755" s="26" t="s">
        <v>7576</v>
      </c>
      <c r="Q1755" s="26" t="s">
        <v>7612</v>
      </c>
      <c r="R1755" s="29">
        <v>3.65</v>
      </c>
      <c r="S1755" s="30">
        <v>3.92</v>
      </c>
      <c r="T1755" s="31"/>
      <c r="U1755" s="9">
        <v>0.94</v>
      </c>
      <c r="V1755" s="29"/>
      <c r="W1755" s="30">
        <v>4</v>
      </c>
      <c r="X1755" s="30"/>
      <c r="Y1755" s="30"/>
      <c r="Z1755" s="30"/>
      <c r="AA1755" s="30"/>
      <c r="AB1755" s="30"/>
      <c r="AC1755" s="30"/>
      <c r="AD1755" s="30"/>
      <c r="AE1755" s="32"/>
      <c r="AN1755" s="33"/>
      <c r="AP1755" s="32"/>
      <c r="AQ1755" s="17" t="e">
        <f>AVERAGE(SMALL(AE1755:AI1755,1),SMALL(AE1755:AI1755,2))</f>
        <v>#NUM!</v>
      </c>
      <c r="AR1755" s="17" t="e">
        <f>IF(R1755 &lt;=( AVERAGE(SMALL(AE1755:AI1755,1),SMALL(AE1755:AI1755,2))), R1755, "")</f>
        <v>#NUM!</v>
      </c>
      <c r="AS1755" s="17" t="e">
        <f>AVERAGE(SMALL(AJ1755:AM1755,1),SMALL(AJ1755:AM1755,2))</f>
        <v>#NUM!</v>
      </c>
      <c r="AT1755" s="17">
        <f>T1755*1.075</f>
        <v>0</v>
      </c>
      <c r="AU1755" s="17">
        <f>U1755*1.075</f>
        <v>1.0105</v>
      </c>
      <c r="AV1755" s="30">
        <f>MIN(AN1755,AT1755,AU1755)</f>
        <v>0</v>
      </c>
      <c r="AW1755" s="17" t="s">
        <v>75</v>
      </c>
      <c r="AX1755" s="17" t="s">
        <v>76</v>
      </c>
      <c r="AY1755" s="33">
        <v>1.01</v>
      </c>
      <c r="AZ1755" s="34">
        <f>IF(AND(AY1755&gt;0,AY1755&lt;=10),AY1755*0.25,IF(AND(AY1755&gt;10,AY1755&lt;=50),AY1755*0.17,IF(AND(AY1755&gt;10,AY1755&lt;=100),AY1755*0.12,IF(AY1755&gt;100,AY1755*0.1))))</f>
        <v>0.2525</v>
      </c>
      <c r="BA1755" s="35">
        <f>AZ1755+AY1755</f>
        <v>1.2625</v>
      </c>
      <c r="BB1755" s="33">
        <f>BA1755+BA1755*0.08</f>
        <v>1.3634999999999999</v>
      </c>
      <c r="BP1755" s="18"/>
      <c r="BQ1755" s="18"/>
      <c r="BR1755" s="18"/>
      <c r="BS1755" s="18"/>
      <c r="BT1755" s="18"/>
      <c r="BU1755" s="18"/>
      <c r="BV1755" s="18"/>
      <c r="BW1755" s="18"/>
      <c r="BX1755" s="18"/>
      <c r="BY1755" s="18"/>
      <c r="BZ1755" s="18"/>
      <c r="CA1755" s="18"/>
      <c r="CB1755" s="18"/>
      <c r="CC1755" s="18"/>
      <c r="CD1755" s="18"/>
      <c r="CE1755" s="18"/>
      <c r="CF1755" s="18"/>
      <c r="CG1755" s="18"/>
      <c r="CH1755" s="18"/>
      <c r="CI1755" s="18"/>
      <c r="CJ1755" s="18"/>
      <c r="CK1755" s="18"/>
      <c r="CL1755" s="18"/>
      <c r="CM1755" s="18"/>
      <c r="CN1755" s="18"/>
      <c r="CO1755" s="18"/>
      <c r="CP1755" s="18"/>
      <c r="CQ1755" s="18"/>
      <c r="CR1755" s="18"/>
      <c r="CS1755" s="18"/>
      <c r="CT1755" s="18"/>
      <c r="CU1755" s="18"/>
      <c r="CV1755" s="18"/>
      <c r="CW1755" s="18"/>
      <c r="CX1755" s="18"/>
      <c r="CY1755" s="18"/>
      <c r="CZ1755" s="18"/>
      <c r="DA1755" s="18"/>
      <c r="DB1755" s="18"/>
      <c r="DC1755" s="18"/>
      <c r="DD1755" s="18"/>
      <c r="DE1755" s="18"/>
      <c r="DF1755" s="18"/>
      <c r="DG1755" s="18"/>
      <c r="DH1755" s="18"/>
      <c r="DI1755" s="18"/>
      <c r="DJ1755" s="18"/>
      <c r="DK1755" s="18"/>
      <c r="DL1755" s="18"/>
    </row>
    <row r="1756" spans="1:116" s="17" customFormat="1" ht="45">
      <c r="A1756" s="22" t="s">
        <v>7565</v>
      </c>
      <c r="B1756" s="23">
        <v>1761</v>
      </c>
      <c r="C1756" s="24"/>
      <c r="D1756" s="24"/>
      <c r="E1756" s="26" t="s">
        <v>7613</v>
      </c>
      <c r="F1756" s="26" t="s">
        <v>7614</v>
      </c>
      <c r="G1756" s="25" t="s">
        <v>3310</v>
      </c>
      <c r="H1756" s="22" t="s">
        <v>7610</v>
      </c>
      <c r="I1756" s="26" t="s">
        <v>3321</v>
      </c>
      <c r="J1756" s="26" t="s">
        <v>7611</v>
      </c>
      <c r="K1756" s="27"/>
      <c r="L1756" s="26"/>
      <c r="M1756" s="28">
        <v>30</v>
      </c>
      <c r="N1756" s="26" t="s">
        <v>47</v>
      </c>
      <c r="O1756" s="26" t="s">
        <v>7568</v>
      </c>
      <c r="P1756" s="26" t="s">
        <v>7576</v>
      </c>
      <c r="Q1756" s="26" t="s">
        <v>7615</v>
      </c>
      <c r="R1756" s="29">
        <v>3.65</v>
      </c>
      <c r="S1756" s="30">
        <v>3.92</v>
      </c>
      <c r="T1756" s="31"/>
      <c r="U1756" s="9">
        <v>0.94</v>
      </c>
      <c r="V1756" s="29"/>
      <c r="W1756" s="30">
        <v>4</v>
      </c>
      <c r="X1756" s="30"/>
      <c r="Y1756" s="30"/>
      <c r="Z1756" s="30"/>
      <c r="AA1756" s="30"/>
      <c r="AB1756" s="30"/>
      <c r="AC1756" s="30"/>
      <c r="AD1756" s="30"/>
      <c r="AE1756" s="32"/>
      <c r="AN1756" s="33"/>
      <c r="AP1756" s="32"/>
      <c r="AQ1756" s="17" t="e">
        <f>AVERAGE(SMALL(AE1756:AI1756,1),SMALL(AE1756:AI1756,2))</f>
        <v>#NUM!</v>
      </c>
      <c r="AR1756" s="17" t="e">
        <f>IF(R1756 &lt;=( AVERAGE(SMALL(AE1756:AI1756,1),SMALL(AE1756:AI1756,2))), R1756, "")</f>
        <v>#NUM!</v>
      </c>
      <c r="AS1756" s="17" t="e">
        <f>AVERAGE(SMALL(AJ1756:AM1756,1),SMALL(AJ1756:AM1756,2))</f>
        <v>#NUM!</v>
      </c>
      <c r="AT1756" s="17">
        <f>T1756*1.075</f>
        <v>0</v>
      </c>
      <c r="AU1756" s="17">
        <f>U1756*1.075</f>
        <v>1.0105</v>
      </c>
      <c r="AV1756" s="30">
        <f>MIN(AN1756,AT1756,AU1756)</f>
        <v>0</v>
      </c>
      <c r="AW1756" s="17" t="s">
        <v>75</v>
      </c>
      <c r="AX1756" s="17" t="s">
        <v>76</v>
      </c>
      <c r="AY1756" s="33">
        <v>1.01</v>
      </c>
      <c r="AZ1756" s="34">
        <f>IF(AND(AY1756&gt;0,AY1756&lt;=10),AY1756*0.25,IF(AND(AY1756&gt;10,AY1756&lt;=50),AY1756*0.17,IF(AND(AY1756&gt;10,AY1756&lt;=100),AY1756*0.12,IF(AY1756&gt;100,AY1756*0.1))))</f>
        <v>0.2525</v>
      </c>
      <c r="BA1756" s="35">
        <f>AZ1756+AY1756</f>
        <v>1.2625</v>
      </c>
      <c r="BB1756" s="33">
        <f>BA1756+BA1756*0.08</f>
        <v>1.3634999999999999</v>
      </c>
      <c r="BP1756" s="18"/>
      <c r="BQ1756" s="18"/>
      <c r="BR1756" s="18"/>
      <c r="BS1756" s="18"/>
      <c r="BT1756" s="18"/>
      <c r="BU1756" s="18"/>
      <c r="BV1756" s="18"/>
      <c r="BW1756" s="18"/>
      <c r="BX1756" s="18"/>
      <c r="BY1756" s="18"/>
      <c r="BZ1756" s="18"/>
      <c r="CA1756" s="18"/>
      <c r="CB1756" s="18"/>
      <c r="CC1756" s="18"/>
      <c r="CD1756" s="18"/>
      <c r="CE1756" s="18"/>
      <c r="CF1756" s="18"/>
      <c r="CG1756" s="18"/>
      <c r="CH1756" s="18"/>
      <c r="CI1756" s="18"/>
      <c r="CJ1756" s="18"/>
      <c r="CK1756" s="18"/>
      <c r="CL1756" s="18"/>
      <c r="CM1756" s="18"/>
      <c r="CN1756" s="18"/>
      <c r="CO1756" s="18"/>
      <c r="CP1756" s="18"/>
      <c r="CQ1756" s="18"/>
      <c r="CR1756" s="18"/>
      <c r="CS1756" s="18"/>
      <c r="CT1756" s="18"/>
      <c r="CU1756" s="18"/>
      <c r="CV1756" s="18"/>
      <c r="CW1756" s="18"/>
      <c r="CX1756" s="18"/>
      <c r="CY1756" s="18"/>
      <c r="CZ1756" s="18"/>
      <c r="DA1756" s="18"/>
      <c r="DB1756" s="18"/>
      <c r="DC1756" s="18"/>
      <c r="DD1756" s="18"/>
      <c r="DE1756" s="18"/>
      <c r="DF1756" s="18"/>
      <c r="DG1756" s="18"/>
      <c r="DH1756" s="18"/>
      <c r="DI1756" s="18"/>
      <c r="DJ1756" s="18"/>
      <c r="DK1756" s="18"/>
      <c r="DL1756" s="18"/>
    </row>
    <row r="1757" spans="1:116" s="17" customFormat="1" ht="45">
      <c r="A1757" s="22" t="s">
        <v>7565</v>
      </c>
      <c r="B1757" s="23">
        <v>1769</v>
      </c>
      <c r="C1757" s="24"/>
      <c r="D1757" s="24"/>
      <c r="E1757" s="26" t="s">
        <v>7644</v>
      </c>
      <c r="F1757" s="26" t="s">
        <v>7645</v>
      </c>
      <c r="G1757" s="25" t="s">
        <v>1161</v>
      </c>
      <c r="H1757" s="22" t="s">
        <v>1168</v>
      </c>
      <c r="I1757" s="26" t="s">
        <v>1760</v>
      </c>
      <c r="J1757" s="26" t="s">
        <v>7646</v>
      </c>
      <c r="K1757" s="27">
        <v>15</v>
      </c>
      <c r="L1757" s="26" t="s">
        <v>83</v>
      </c>
      <c r="M1757" s="28">
        <v>1</v>
      </c>
      <c r="N1757" s="26" t="s">
        <v>47</v>
      </c>
      <c r="O1757" s="26" t="s">
        <v>7568</v>
      </c>
      <c r="P1757" s="26" t="s">
        <v>7569</v>
      </c>
      <c r="Q1757" s="26" t="s">
        <v>7647</v>
      </c>
      <c r="R1757" s="29">
        <v>4.5</v>
      </c>
      <c r="S1757" s="30">
        <v>4.84</v>
      </c>
      <c r="T1757" s="31"/>
      <c r="U1757" s="9">
        <v>1.1100000000000001</v>
      </c>
      <c r="V1757" s="29"/>
      <c r="W1757" s="30"/>
      <c r="X1757" s="30"/>
      <c r="Y1757" s="30"/>
      <c r="Z1757" s="30"/>
      <c r="AA1757" s="30"/>
      <c r="AB1757" s="30"/>
      <c r="AC1757" s="30"/>
      <c r="AD1757" s="30"/>
      <c r="AE1757" s="32"/>
      <c r="AN1757" s="33"/>
      <c r="AP1757" s="32"/>
      <c r="AQ1757" s="17" t="e">
        <f>AVERAGE(SMALL(AE1757:AI1757,1),SMALL(AE1757:AI1757,2))</f>
        <v>#NUM!</v>
      </c>
      <c r="AR1757" s="17" t="e">
        <f>IF(R1757 &lt;=( AVERAGE(SMALL(AE1757:AI1757,1),SMALL(AE1757:AI1757,2))), R1757, "")</f>
        <v>#NUM!</v>
      </c>
      <c r="AS1757" s="17" t="e">
        <f>AVERAGE(SMALL(AJ1757:AM1757,1),SMALL(AJ1757:AM1757,2))</f>
        <v>#NUM!</v>
      </c>
      <c r="AT1757" s="17">
        <f>T1757*1.075</f>
        <v>0</v>
      </c>
      <c r="AU1757" s="17">
        <f>U1757*1.075</f>
        <v>1.1932500000000001</v>
      </c>
      <c r="AV1757" s="30">
        <f>MIN(AN1757,AT1757,AU1757)</f>
        <v>0</v>
      </c>
      <c r="AW1757" s="17" t="s">
        <v>75</v>
      </c>
      <c r="AX1757" s="17" t="s">
        <v>76</v>
      </c>
      <c r="AY1757" s="33">
        <v>1.19</v>
      </c>
      <c r="AZ1757" s="34">
        <f>IF(AND(AY1757&gt;0,AY1757&lt;=10),AY1757*0.25,IF(AND(AY1757&gt;10,AY1757&lt;=50),AY1757*0.17,IF(AND(AY1757&gt;10,AY1757&lt;=100),AY1757*0.12,IF(AY1757&gt;100,AY1757*0.1))))</f>
        <v>0.29749999999999999</v>
      </c>
      <c r="BA1757" s="35">
        <f>AZ1757+AY1757</f>
        <v>1.4874999999999998</v>
      </c>
      <c r="BB1757" s="33">
        <f>BA1757+BA1757*0.08</f>
        <v>1.6064999999999998</v>
      </c>
      <c r="BP1757" s="18"/>
      <c r="BQ1757" s="18"/>
      <c r="BR1757" s="18"/>
      <c r="BS1757" s="18"/>
      <c r="BT1757" s="18"/>
      <c r="BU1757" s="18"/>
      <c r="BV1757" s="18"/>
      <c r="BW1757" s="18"/>
      <c r="BX1757" s="18"/>
      <c r="BY1757" s="18"/>
      <c r="BZ1757" s="18"/>
      <c r="CA1757" s="18"/>
      <c r="CB1757" s="18"/>
      <c r="CC1757" s="18"/>
      <c r="CD1757" s="18"/>
      <c r="CE1757" s="18"/>
      <c r="CF1757" s="18"/>
      <c r="CG1757" s="18"/>
      <c r="CH1757" s="18"/>
      <c r="CI1757" s="18"/>
      <c r="CJ1757" s="18"/>
      <c r="CK1757" s="18"/>
      <c r="CL1757" s="18"/>
      <c r="CM1757" s="18"/>
      <c r="CN1757" s="18"/>
      <c r="CO1757" s="18"/>
      <c r="CP1757" s="18"/>
      <c r="CQ1757" s="18"/>
      <c r="CR1757" s="18"/>
      <c r="CS1757" s="18"/>
      <c r="CT1757" s="18"/>
      <c r="CU1757" s="18"/>
      <c r="CV1757" s="18"/>
      <c r="CW1757" s="18"/>
      <c r="CX1757" s="18"/>
      <c r="CY1757" s="18"/>
      <c r="CZ1757" s="18"/>
      <c r="DA1757" s="18"/>
      <c r="DB1757" s="18"/>
      <c r="DC1757" s="18"/>
      <c r="DD1757" s="18"/>
      <c r="DE1757" s="18"/>
      <c r="DF1757" s="18"/>
      <c r="DG1757" s="18"/>
      <c r="DH1757" s="18"/>
      <c r="DI1757" s="18"/>
      <c r="DJ1757" s="18"/>
      <c r="DK1757" s="18"/>
      <c r="DL1757" s="18"/>
    </row>
    <row r="1758" spans="1:116" s="17" customFormat="1" ht="30">
      <c r="A1758" s="22" t="s">
        <v>7565</v>
      </c>
      <c r="B1758" s="23">
        <v>1778</v>
      </c>
      <c r="C1758" s="24"/>
      <c r="D1758" s="24"/>
      <c r="E1758" s="26" t="s">
        <v>7672</v>
      </c>
      <c r="F1758" s="26" t="s">
        <v>2575</v>
      </c>
      <c r="G1758" s="25" t="s">
        <v>2569</v>
      </c>
      <c r="H1758" s="22" t="s">
        <v>169</v>
      </c>
      <c r="I1758" s="26" t="s">
        <v>302</v>
      </c>
      <c r="J1758" s="26" t="s">
        <v>7673</v>
      </c>
      <c r="K1758" s="27"/>
      <c r="L1758" s="26"/>
      <c r="M1758" s="28">
        <v>30</v>
      </c>
      <c r="N1758" s="26" t="s">
        <v>47</v>
      </c>
      <c r="O1758" s="26" t="s">
        <v>7568</v>
      </c>
      <c r="P1758" s="26" t="s">
        <v>7674</v>
      </c>
      <c r="Q1758" s="26" t="s">
        <v>7675</v>
      </c>
      <c r="R1758" s="29">
        <v>2.4</v>
      </c>
      <c r="S1758" s="30">
        <v>2.58</v>
      </c>
      <c r="T1758" s="31"/>
      <c r="U1758" s="9">
        <v>1.25</v>
      </c>
      <c r="V1758" s="29"/>
      <c r="W1758" s="30">
        <v>2.4</v>
      </c>
      <c r="X1758" s="30"/>
      <c r="Y1758" s="30"/>
      <c r="Z1758" s="30"/>
      <c r="AA1758" s="30"/>
      <c r="AB1758" s="30"/>
      <c r="AC1758" s="30"/>
      <c r="AD1758" s="30"/>
      <c r="AE1758" s="32"/>
      <c r="AN1758" s="33"/>
      <c r="AP1758" s="32"/>
      <c r="AQ1758" s="17" t="e">
        <f>AVERAGE(SMALL(AE1758:AI1758,1),SMALL(AE1758:AI1758,2))</f>
        <v>#NUM!</v>
      </c>
      <c r="AR1758" s="17" t="e">
        <f>IF(R1758 &lt;=( AVERAGE(SMALL(AE1758:AI1758,1),SMALL(AE1758:AI1758,2))), R1758, "")</f>
        <v>#NUM!</v>
      </c>
      <c r="AS1758" s="17" t="e">
        <f>AVERAGE(SMALL(AJ1758:AM1758,1),SMALL(AJ1758:AM1758,2))</f>
        <v>#NUM!</v>
      </c>
      <c r="AT1758" s="17">
        <f>T1758*1.075</f>
        <v>0</v>
      </c>
      <c r="AU1758" s="17">
        <f>U1758*1.075</f>
        <v>1.34375</v>
      </c>
      <c r="AV1758" s="30">
        <f>MIN(AN1758,AT1758,AU1758)</f>
        <v>0</v>
      </c>
      <c r="AW1758" s="17" t="s">
        <v>75</v>
      </c>
      <c r="AX1758" s="17" t="s">
        <v>76</v>
      </c>
      <c r="AY1758" s="33">
        <v>1.343</v>
      </c>
      <c r="AZ1758" s="34">
        <f>IF(AND(AY1758&gt;0,AY1758&lt;=10),AY1758*0.25,IF(AND(AY1758&gt;10,AY1758&lt;=50),AY1758*0.17,IF(AND(AY1758&gt;10,AY1758&lt;=100),AY1758*0.12,IF(AY1758&gt;100,AY1758*0.1))))</f>
        <v>0.33574999999999999</v>
      </c>
      <c r="BA1758" s="35">
        <f>AZ1758+AY1758</f>
        <v>1.67875</v>
      </c>
      <c r="BB1758" s="33">
        <f>BA1758+BA1758*0.08</f>
        <v>1.8130500000000001</v>
      </c>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row>
    <row r="1759" spans="1:116" s="17" customFormat="1" ht="30">
      <c r="A1759" s="22" t="s">
        <v>7565</v>
      </c>
      <c r="B1759" s="23">
        <v>1755</v>
      </c>
      <c r="C1759" s="24"/>
      <c r="D1759" s="24"/>
      <c r="E1759" s="26" t="s">
        <v>7584</v>
      </c>
      <c r="F1759" s="26" t="s">
        <v>7585</v>
      </c>
      <c r="G1759" s="25" t="s">
        <v>7586</v>
      </c>
      <c r="H1759" s="22" t="s">
        <v>7587</v>
      </c>
      <c r="I1759" s="26" t="s">
        <v>7588</v>
      </c>
      <c r="J1759" s="26" t="s">
        <v>7591</v>
      </c>
      <c r="K1759" s="27">
        <v>5</v>
      </c>
      <c r="L1759" s="26" t="s">
        <v>83</v>
      </c>
      <c r="M1759" s="28">
        <v>1</v>
      </c>
      <c r="N1759" s="26" t="s">
        <v>47</v>
      </c>
      <c r="O1759" s="26" t="s">
        <v>7568</v>
      </c>
      <c r="P1759" s="26" t="s">
        <v>7569</v>
      </c>
      <c r="Q1759" s="26" t="s">
        <v>7592</v>
      </c>
      <c r="R1759" s="29">
        <v>5</v>
      </c>
      <c r="S1759" s="30">
        <v>5.38</v>
      </c>
      <c r="T1759" s="31"/>
      <c r="U1759" s="9">
        <v>1.35</v>
      </c>
      <c r="V1759" s="29">
        <v>10.5</v>
      </c>
      <c r="W1759" s="30"/>
      <c r="X1759" s="30"/>
      <c r="Y1759" s="30"/>
      <c r="Z1759" s="30"/>
      <c r="AA1759" s="30"/>
      <c r="AB1759" s="30"/>
      <c r="AC1759" s="30"/>
      <c r="AD1759" s="30"/>
      <c r="AE1759" s="32"/>
      <c r="AN1759" s="33"/>
      <c r="AP1759" s="32"/>
      <c r="AQ1759" s="17" t="e">
        <f>AVERAGE(SMALL(AE1759:AI1759,1),SMALL(AE1759:AI1759,2))</f>
        <v>#NUM!</v>
      </c>
      <c r="AR1759" s="17" t="e">
        <f>IF(R1759 &lt;=( AVERAGE(SMALL(AE1759:AI1759,1),SMALL(AE1759:AI1759,2))), R1759, "")</f>
        <v>#NUM!</v>
      </c>
      <c r="AS1759" s="17" t="e">
        <f>AVERAGE(SMALL(AJ1759:AM1759,1),SMALL(AJ1759:AM1759,2))</f>
        <v>#NUM!</v>
      </c>
      <c r="AT1759" s="17">
        <f>T1759*1.075</f>
        <v>0</v>
      </c>
      <c r="AU1759" s="17">
        <f>U1759*1.075</f>
        <v>1.4512499999999999</v>
      </c>
      <c r="AV1759" s="30">
        <f>MIN(AN1759,AT1759,AU1759)</f>
        <v>0</v>
      </c>
      <c r="AW1759" s="17" t="s">
        <v>75</v>
      </c>
      <c r="AX1759" s="17" t="s">
        <v>76</v>
      </c>
      <c r="AY1759" s="33">
        <v>1.4510000000000001</v>
      </c>
      <c r="AZ1759" s="34">
        <f>IF(AND(AY1759&gt;0,AY1759&lt;=10),AY1759*0.25,IF(AND(AY1759&gt;10,AY1759&lt;=50),AY1759*0.17,IF(AND(AY1759&gt;10,AY1759&lt;=100),AY1759*0.12,IF(AY1759&gt;100,AY1759*0.1))))</f>
        <v>0.36275000000000002</v>
      </c>
      <c r="BA1759" s="35">
        <f>AZ1759+AY1759</f>
        <v>1.8137500000000002</v>
      </c>
      <c r="BB1759" s="33">
        <f>BA1759+BA1759*0.08</f>
        <v>1.9588500000000002</v>
      </c>
      <c r="BP1759" s="18"/>
      <c r="BQ1759" s="18"/>
      <c r="BR1759" s="18"/>
      <c r="BS1759" s="18"/>
      <c r="BT1759" s="18"/>
      <c r="BU1759" s="18"/>
      <c r="BV1759" s="18"/>
      <c r="BW1759" s="18"/>
      <c r="BX1759" s="18"/>
      <c r="BY1759" s="18"/>
      <c r="BZ1759" s="18"/>
      <c r="CA1759" s="18"/>
      <c r="CB1759" s="18"/>
      <c r="CC1759" s="18"/>
      <c r="CD1759" s="18"/>
      <c r="CE1759" s="18"/>
      <c r="CF1759" s="18"/>
      <c r="CG1759" s="18"/>
      <c r="CH1759" s="18"/>
      <c r="CI1759" s="18"/>
      <c r="CJ1759" s="18"/>
      <c r="CK1759" s="18"/>
      <c r="CL1759" s="18"/>
      <c r="CM1759" s="18"/>
      <c r="CN1759" s="18"/>
      <c r="CO1759" s="18"/>
      <c r="CP1759" s="18"/>
      <c r="CQ1759" s="18"/>
      <c r="CR1759" s="18"/>
      <c r="CS1759" s="18"/>
      <c r="CT1759" s="18"/>
      <c r="CU1759" s="18"/>
      <c r="CV1759" s="18"/>
      <c r="CW1759" s="18"/>
      <c r="CX1759" s="18"/>
      <c r="CY1759" s="18"/>
      <c r="CZ1759" s="18"/>
      <c r="DA1759" s="18"/>
      <c r="DB1759" s="18"/>
      <c r="DC1759" s="18"/>
      <c r="DD1759" s="18"/>
      <c r="DE1759" s="18"/>
      <c r="DF1759" s="18"/>
      <c r="DG1759" s="18"/>
      <c r="DH1759" s="18"/>
      <c r="DI1759" s="18"/>
      <c r="DJ1759" s="18"/>
      <c r="DK1759" s="18"/>
      <c r="DL1759" s="18"/>
    </row>
    <row r="1760" spans="1:116" s="17" customFormat="1" ht="45">
      <c r="A1760" s="22" t="s">
        <v>7565</v>
      </c>
      <c r="B1760" s="23">
        <v>1749</v>
      </c>
      <c r="C1760" s="24"/>
      <c r="D1760" s="24"/>
      <c r="E1760" s="26" t="s">
        <v>7566</v>
      </c>
      <c r="F1760" s="26" t="s">
        <v>6331</v>
      </c>
      <c r="G1760" s="25" t="s">
        <v>6332</v>
      </c>
      <c r="H1760" s="22" t="s">
        <v>228</v>
      </c>
      <c r="I1760" s="26" t="s">
        <v>208</v>
      </c>
      <c r="J1760" s="26" t="s">
        <v>7567</v>
      </c>
      <c r="K1760" s="27"/>
      <c r="L1760" s="26"/>
      <c r="M1760" s="28">
        <v>20</v>
      </c>
      <c r="N1760" s="26" t="s">
        <v>47</v>
      </c>
      <c r="O1760" s="26" t="s">
        <v>7568</v>
      </c>
      <c r="P1760" s="26" t="s">
        <v>7569</v>
      </c>
      <c r="Q1760" s="26" t="s">
        <v>7570</v>
      </c>
      <c r="R1760" s="29">
        <v>3.52</v>
      </c>
      <c r="S1760" s="30">
        <v>3.78</v>
      </c>
      <c r="T1760" s="31"/>
      <c r="U1760" s="9">
        <v>1.4</v>
      </c>
      <c r="V1760" s="29"/>
      <c r="W1760" s="30">
        <v>3.52</v>
      </c>
      <c r="X1760" s="30"/>
      <c r="Y1760" s="30"/>
      <c r="Z1760" s="30"/>
      <c r="AA1760" s="30"/>
      <c r="AB1760" s="30"/>
      <c r="AC1760" s="30"/>
      <c r="AD1760" s="30"/>
      <c r="AE1760" s="32"/>
      <c r="AN1760" s="33"/>
      <c r="AP1760" s="32"/>
      <c r="AQ1760" s="17" t="e">
        <f>AVERAGE(SMALL(AE1760:AI1760,1),SMALL(AE1760:AI1760,2))</f>
        <v>#NUM!</v>
      </c>
      <c r="AR1760" s="17" t="e">
        <f>IF(R1760 &lt;=( AVERAGE(SMALL(AE1760:AI1760,1),SMALL(AE1760:AI1760,2))), R1760, "")</f>
        <v>#NUM!</v>
      </c>
      <c r="AS1760" s="17" t="e">
        <f>AVERAGE(SMALL(AJ1760:AM1760,1),SMALL(AJ1760:AM1760,2))</f>
        <v>#NUM!</v>
      </c>
      <c r="AT1760" s="17">
        <f>T1760*1.075</f>
        <v>0</v>
      </c>
      <c r="AU1760" s="17">
        <f>U1760*1.075</f>
        <v>1.5049999999999999</v>
      </c>
      <c r="AV1760" s="30">
        <f>MIN(AN1760,AT1760,AU1760)</f>
        <v>0</v>
      </c>
      <c r="AW1760" s="17" t="s">
        <v>75</v>
      </c>
      <c r="AX1760" s="17" t="s">
        <v>76</v>
      </c>
      <c r="AY1760" s="33">
        <v>1.5049999999999999</v>
      </c>
      <c r="AZ1760" s="34">
        <f>IF(AND(AY1760&gt;0,AY1760&lt;=10),AY1760*0.25,IF(AND(AY1760&gt;10,AY1760&lt;=50),AY1760*0.17,IF(AND(AY1760&gt;10,AY1760&lt;=100),AY1760*0.12,IF(AY1760&gt;100,AY1760*0.1))))</f>
        <v>0.37624999999999997</v>
      </c>
      <c r="BA1760" s="35">
        <f>AZ1760+AY1760</f>
        <v>1.8812499999999999</v>
      </c>
      <c r="BB1760" s="33">
        <f>BA1760+BA1760*0.08</f>
        <v>2.0317499999999997</v>
      </c>
      <c r="BP1760" s="18"/>
      <c r="BQ1760" s="18"/>
      <c r="BR1760" s="18"/>
      <c r="BS1760" s="18"/>
      <c r="BT1760" s="18"/>
      <c r="BU1760" s="18"/>
      <c r="BV1760" s="18"/>
      <c r="BW1760" s="18"/>
      <c r="BX1760" s="18"/>
      <c r="BY1760" s="18"/>
      <c r="BZ1760" s="18"/>
      <c r="CA1760" s="18"/>
      <c r="CB1760" s="18"/>
      <c r="CC1760" s="18"/>
      <c r="CD1760" s="18"/>
      <c r="CE1760" s="18"/>
      <c r="CF1760" s="18"/>
      <c r="CG1760" s="18"/>
      <c r="CH1760" s="18"/>
      <c r="CI1760" s="18"/>
      <c r="CJ1760" s="18"/>
      <c r="CK1760" s="18"/>
      <c r="CL1760" s="18"/>
      <c r="CM1760" s="18"/>
      <c r="CN1760" s="18"/>
      <c r="CO1760" s="18"/>
      <c r="CP1760" s="18"/>
      <c r="CQ1760" s="18"/>
      <c r="CR1760" s="18"/>
      <c r="CS1760" s="18"/>
      <c r="CT1760" s="18"/>
      <c r="CU1760" s="18"/>
      <c r="CV1760" s="18"/>
      <c r="CW1760" s="18"/>
      <c r="CX1760" s="18"/>
      <c r="CY1760" s="18"/>
      <c r="CZ1760" s="18"/>
      <c r="DA1760" s="18"/>
      <c r="DB1760" s="18"/>
      <c r="DC1760" s="18"/>
      <c r="DD1760" s="18"/>
      <c r="DE1760" s="18"/>
      <c r="DF1760" s="18"/>
      <c r="DG1760" s="18"/>
      <c r="DH1760" s="18"/>
      <c r="DI1760" s="18"/>
      <c r="DJ1760" s="18"/>
      <c r="DK1760" s="18"/>
      <c r="DL1760" s="18"/>
    </row>
    <row r="1761" spans="1:116" s="17" customFormat="1" ht="30">
      <c r="A1761" s="22" t="s">
        <v>7565</v>
      </c>
      <c r="B1761" s="23">
        <v>1775</v>
      </c>
      <c r="C1761" s="24"/>
      <c r="D1761" s="24"/>
      <c r="E1761" s="26" t="s">
        <v>7662</v>
      </c>
      <c r="F1761" s="26" t="s">
        <v>4016</v>
      </c>
      <c r="G1761" s="25" t="s">
        <v>2391</v>
      </c>
      <c r="H1761" s="22" t="s">
        <v>2392</v>
      </c>
      <c r="I1761" s="26" t="s">
        <v>45</v>
      </c>
      <c r="J1761" s="26" t="s">
        <v>5745</v>
      </c>
      <c r="K1761" s="27"/>
      <c r="L1761" s="26"/>
      <c r="M1761" s="28">
        <v>20</v>
      </c>
      <c r="N1761" s="26" t="s">
        <v>47</v>
      </c>
      <c r="O1761" s="26" t="s">
        <v>7568</v>
      </c>
      <c r="P1761" s="26" t="s">
        <v>7604</v>
      </c>
      <c r="Q1761" s="26" t="s">
        <v>7663</v>
      </c>
      <c r="R1761" s="29">
        <v>3.38</v>
      </c>
      <c r="S1761" s="30">
        <v>3.63</v>
      </c>
      <c r="T1761" s="31"/>
      <c r="U1761" s="9">
        <v>1.43</v>
      </c>
      <c r="V1761" s="29"/>
      <c r="W1761" s="30">
        <v>3.38</v>
      </c>
      <c r="X1761" s="30"/>
      <c r="Y1761" s="30"/>
      <c r="Z1761" s="30"/>
      <c r="AA1761" s="30"/>
      <c r="AB1761" s="30"/>
      <c r="AC1761" s="30"/>
      <c r="AD1761" s="30"/>
      <c r="AE1761" s="32"/>
      <c r="AN1761" s="33"/>
      <c r="AP1761" s="32"/>
      <c r="AQ1761" s="17" t="e">
        <f>AVERAGE(SMALL(AE1761:AI1761,1),SMALL(AE1761:AI1761,2))</f>
        <v>#NUM!</v>
      </c>
      <c r="AR1761" s="17" t="e">
        <f>IF(R1761 &lt;=( AVERAGE(SMALL(AE1761:AI1761,1),SMALL(AE1761:AI1761,2))), R1761, "")</f>
        <v>#NUM!</v>
      </c>
      <c r="AS1761" s="17" t="e">
        <f>AVERAGE(SMALL(AJ1761:AM1761,1),SMALL(AJ1761:AM1761,2))</f>
        <v>#NUM!</v>
      </c>
      <c r="AT1761" s="17">
        <f>T1761*1.075</f>
        <v>0</v>
      </c>
      <c r="AU1761" s="17">
        <f>U1761*1.075</f>
        <v>1.5372499999999998</v>
      </c>
      <c r="AV1761" s="30">
        <f>MIN(AN1761,AT1761,AU1761)</f>
        <v>0</v>
      </c>
      <c r="AW1761" s="17" t="s">
        <v>75</v>
      </c>
      <c r="AX1761" s="17" t="s">
        <v>76</v>
      </c>
      <c r="AY1761" s="33">
        <v>1.53</v>
      </c>
      <c r="AZ1761" s="34">
        <f>IF(AND(AY1761&gt;0,AY1761&lt;=10),AY1761*0.25,IF(AND(AY1761&gt;10,AY1761&lt;=50),AY1761*0.17,IF(AND(AY1761&gt;10,AY1761&lt;=100),AY1761*0.12,IF(AY1761&gt;100,AY1761*0.1))))</f>
        <v>0.38250000000000001</v>
      </c>
      <c r="BA1761" s="35">
        <f>AZ1761+AY1761</f>
        <v>1.9125000000000001</v>
      </c>
      <c r="BB1761" s="33">
        <f>BA1761+BA1761*0.08</f>
        <v>2.0655000000000001</v>
      </c>
      <c r="BP1761" s="18"/>
      <c r="BQ1761" s="18"/>
      <c r="BR1761" s="18"/>
      <c r="BS1761" s="18"/>
      <c r="BT1761" s="18"/>
      <c r="BU1761" s="18"/>
      <c r="BV1761" s="18"/>
      <c r="BW1761" s="18"/>
      <c r="BX1761" s="18"/>
      <c r="BY1761" s="18"/>
      <c r="BZ1761" s="18"/>
      <c r="CA1761" s="18"/>
      <c r="CB1761" s="18"/>
      <c r="CC1761" s="18"/>
      <c r="CD1761" s="18"/>
      <c r="CE1761" s="18"/>
      <c r="CF1761" s="18"/>
      <c r="CG1761" s="18"/>
      <c r="CH1761" s="18"/>
      <c r="CI1761" s="18"/>
      <c r="CJ1761" s="18"/>
      <c r="CK1761" s="18"/>
      <c r="CL1761" s="18"/>
      <c r="CM1761" s="18"/>
      <c r="CN1761" s="18"/>
      <c r="CO1761" s="18"/>
      <c r="CP1761" s="18"/>
      <c r="CQ1761" s="18"/>
      <c r="CR1761" s="18"/>
      <c r="CS1761" s="18"/>
      <c r="CT1761" s="18"/>
      <c r="CU1761" s="18"/>
      <c r="CV1761" s="18"/>
      <c r="CW1761" s="18"/>
      <c r="CX1761" s="18"/>
      <c r="CY1761" s="18"/>
      <c r="CZ1761" s="18"/>
      <c r="DA1761" s="18"/>
      <c r="DB1761" s="18"/>
      <c r="DC1761" s="18"/>
      <c r="DD1761" s="18"/>
      <c r="DE1761" s="18"/>
      <c r="DF1761" s="18"/>
      <c r="DG1761" s="18"/>
      <c r="DH1761" s="18"/>
      <c r="DI1761" s="18"/>
      <c r="DJ1761" s="18"/>
      <c r="DK1761" s="18"/>
      <c r="DL1761" s="18"/>
    </row>
    <row r="1762" spans="1:116" s="17" customFormat="1" ht="30">
      <c r="A1762" s="22" t="s">
        <v>7565</v>
      </c>
      <c r="B1762" s="23">
        <v>1771</v>
      </c>
      <c r="C1762" s="24"/>
      <c r="D1762" s="24"/>
      <c r="E1762" s="26" t="s">
        <v>7651</v>
      </c>
      <c r="F1762" s="26" t="s">
        <v>2779</v>
      </c>
      <c r="G1762" s="25" t="s">
        <v>1736</v>
      </c>
      <c r="H1762" s="22" t="s">
        <v>60</v>
      </c>
      <c r="I1762" s="26" t="s">
        <v>575</v>
      </c>
      <c r="J1762" s="26" t="s">
        <v>7652</v>
      </c>
      <c r="K1762" s="27"/>
      <c r="L1762" s="26"/>
      <c r="M1762" s="28">
        <v>28</v>
      </c>
      <c r="N1762" s="26" t="s">
        <v>47</v>
      </c>
      <c r="O1762" s="26" t="s">
        <v>7568</v>
      </c>
      <c r="P1762" s="26" t="s">
        <v>7653</v>
      </c>
      <c r="Q1762" s="26" t="s">
        <v>7654</v>
      </c>
      <c r="R1762" s="29">
        <v>3.78</v>
      </c>
      <c r="S1762" s="30">
        <v>4.0599999999999996</v>
      </c>
      <c r="T1762" s="31"/>
      <c r="U1762" s="9">
        <v>1.44</v>
      </c>
      <c r="V1762" s="29"/>
      <c r="W1762" s="30">
        <v>3.78</v>
      </c>
      <c r="X1762" s="30"/>
      <c r="Y1762" s="30"/>
      <c r="Z1762" s="30"/>
      <c r="AA1762" s="30"/>
      <c r="AB1762" s="30"/>
      <c r="AC1762" s="30"/>
      <c r="AD1762" s="30"/>
      <c r="AE1762" s="32"/>
      <c r="AN1762" s="33"/>
      <c r="AP1762" s="32"/>
      <c r="AQ1762" s="17" t="e">
        <f>AVERAGE(SMALL(AE1762:AI1762,1),SMALL(AE1762:AI1762,2))</f>
        <v>#NUM!</v>
      </c>
      <c r="AR1762" s="17" t="e">
        <f>IF(R1762 &lt;=( AVERAGE(SMALL(AE1762:AI1762,1),SMALL(AE1762:AI1762,2))), R1762, "")</f>
        <v>#NUM!</v>
      </c>
      <c r="AS1762" s="17" t="e">
        <f>AVERAGE(SMALL(AJ1762:AM1762,1),SMALL(AJ1762:AM1762,2))</f>
        <v>#NUM!</v>
      </c>
      <c r="AT1762" s="17">
        <f>T1762*1.075</f>
        <v>0</v>
      </c>
      <c r="AU1762" s="17">
        <f>U1762*1.075</f>
        <v>1.5479999999999998</v>
      </c>
      <c r="AV1762" s="30">
        <f>MIN(AN1762,AT1762,AU1762)</f>
        <v>0</v>
      </c>
      <c r="AW1762" s="17" t="s">
        <v>75</v>
      </c>
      <c r="AX1762" s="17" t="s">
        <v>76</v>
      </c>
      <c r="AY1762" s="33">
        <v>1.548</v>
      </c>
      <c r="AZ1762" s="34">
        <f>IF(AND(AY1762&gt;0,AY1762&lt;=10),AY1762*0.25,IF(AND(AY1762&gt;10,AY1762&lt;=50),AY1762*0.17,IF(AND(AY1762&gt;10,AY1762&lt;=100),AY1762*0.12,IF(AY1762&gt;100,AY1762*0.1))))</f>
        <v>0.38700000000000001</v>
      </c>
      <c r="BA1762" s="35">
        <f>AZ1762+AY1762</f>
        <v>1.9350000000000001</v>
      </c>
      <c r="BB1762" s="33">
        <f>BA1762+BA1762*0.08</f>
        <v>2.0897999999999999</v>
      </c>
      <c r="BP1762" s="18"/>
      <c r="BQ1762" s="18"/>
      <c r="BR1762" s="18"/>
      <c r="BS1762" s="18"/>
      <c r="BT1762" s="18"/>
      <c r="BU1762" s="18"/>
      <c r="BV1762" s="18"/>
      <c r="BW1762" s="18"/>
      <c r="BX1762" s="18"/>
      <c r="BY1762" s="18"/>
      <c r="BZ1762" s="18"/>
      <c r="CA1762" s="18"/>
      <c r="CB1762" s="18"/>
      <c r="CC1762" s="18"/>
      <c r="CD1762" s="18"/>
      <c r="CE1762" s="18"/>
      <c r="CF1762" s="18"/>
      <c r="CG1762" s="18"/>
      <c r="CH1762" s="18"/>
      <c r="CI1762" s="18"/>
      <c r="CJ1762" s="18"/>
      <c r="CK1762" s="18"/>
      <c r="CL1762" s="18"/>
      <c r="CM1762" s="18"/>
      <c r="CN1762" s="18"/>
      <c r="CO1762" s="18"/>
      <c r="CP1762" s="18"/>
      <c r="CQ1762" s="18"/>
      <c r="CR1762" s="18"/>
      <c r="CS1762" s="18"/>
      <c r="CT1762" s="18"/>
      <c r="CU1762" s="18"/>
      <c r="CV1762" s="18"/>
      <c r="CW1762" s="18"/>
      <c r="CX1762" s="18"/>
      <c r="CY1762" s="18"/>
      <c r="CZ1762" s="18"/>
      <c r="DA1762" s="18"/>
      <c r="DB1762" s="18"/>
      <c r="DC1762" s="18"/>
      <c r="DD1762" s="18"/>
      <c r="DE1762" s="18"/>
      <c r="DF1762" s="18"/>
      <c r="DG1762" s="18"/>
      <c r="DH1762" s="18"/>
      <c r="DI1762" s="18"/>
      <c r="DJ1762" s="18"/>
      <c r="DK1762" s="18"/>
      <c r="DL1762" s="18"/>
    </row>
    <row r="1763" spans="1:116" s="17" customFormat="1" ht="30">
      <c r="A1763" s="22" t="s">
        <v>7565</v>
      </c>
      <c r="B1763" s="23">
        <v>1750</v>
      </c>
      <c r="C1763" s="24"/>
      <c r="D1763" s="24"/>
      <c r="E1763" s="26" t="s">
        <v>7571</v>
      </c>
      <c r="F1763" s="26" t="s">
        <v>4684</v>
      </c>
      <c r="G1763" s="25" t="s">
        <v>1688</v>
      </c>
      <c r="H1763" s="22" t="s">
        <v>830</v>
      </c>
      <c r="I1763" s="26" t="s">
        <v>261</v>
      </c>
      <c r="J1763" s="26" t="s">
        <v>7572</v>
      </c>
      <c r="K1763" s="27">
        <v>200</v>
      </c>
      <c r="L1763" s="26" t="s">
        <v>83</v>
      </c>
      <c r="M1763" s="28">
        <v>1</v>
      </c>
      <c r="N1763" s="26" t="s">
        <v>47</v>
      </c>
      <c r="O1763" s="26" t="s">
        <v>7568</v>
      </c>
      <c r="P1763" s="26" t="s">
        <v>7569</v>
      </c>
      <c r="Q1763" s="26" t="s">
        <v>7573</v>
      </c>
      <c r="R1763" s="29">
        <v>4</v>
      </c>
      <c r="S1763" s="30">
        <v>4.3</v>
      </c>
      <c r="T1763" s="31"/>
      <c r="U1763" s="9">
        <v>1.75</v>
      </c>
      <c r="V1763" s="29"/>
      <c r="W1763" s="30">
        <v>4</v>
      </c>
      <c r="X1763" s="30"/>
      <c r="Y1763" s="30"/>
      <c r="Z1763" s="30"/>
      <c r="AA1763" s="30"/>
      <c r="AB1763" s="30"/>
      <c r="AC1763" s="30"/>
      <c r="AD1763" s="30"/>
      <c r="AE1763" s="32"/>
      <c r="AN1763" s="33"/>
      <c r="AP1763" s="32"/>
      <c r="AQ1763" s="17" t="e">
        <f>AVERAGE(SMALL(AE1763:AI1763,1),SMALL(AE1763:AI1763,2))</f>
        <v>#NUM!</v>
      </c>
      <c r="AR1763" s="17" t="e">
        <f>IF(R1763 &lt;=( AVERAGE(SMALL(AE1763:AI1763,1),SMALL(AE1763:AI1763,2))), R1763, "")</f>
        <v>#NUM!</v>
      </c>
      <c r="AS1763" s="17" t="e">
        <f>AVERAGE(SMALL(AJ1763:AM1763,1),SMALL(AJ1763:AM1763,2))</f>
        <v>#NUM!</v>
      </c>
      <c r="AT1763" s="17">
        <f>T1763*1.075</f>
        <v>0</v>
      </c>
      <c r="AU1763" s="17">
        <f>U1763*1.075</f>
        <v>1.8812499999999999</v>
      </c>
      <c r="AV1763" s="30">
        <f>MIN(AN1763,AT1763,AU1763)</f>
        <v>0</v>
      </c>
      <c r="AW1763" s="17" t="s">
        <v>75</v>
      </c>
      <c r="AX1763" s="17" t="s">
        <v>76</v>
      </c>
      <c r="AY1763" s="33">
        <v>1.881</v>
      </c>
      <c r="AZ1763" s="34">
        <f>IF(AND(AY1763&gt;0,AY1763&lt;=10),AY1763*0.25,IF(AND(AY1763&gt;10,AY1763&lt;=50),AY1763*0.17,IF(AND(AY1763&gt;10,AY1763&lt;=100),AY1763*0.12,IF(AY1763&gt;100,AY1763*0.1))))</f>
        <v>0.47025</v>
      </c>
      <c r="BA1763" s="35">
        <f>AZ1763+AY1763</f>
        <v>2.3512499999999998</v>
      </c>
      <c r="BB1763" s="33">
        <f>BA1763+BA1763*0.08</f>
        <v>2.5393499999999998</v>
      </c>
      <c r="BP1763" s="18"/>
      <c r="BQ1763" s="18"/>
      <c r="BR1763" s="18"/>
      <c r="BS1763" s="18"/>
      <c r="BT1763" s="18"/>
      <c r="BU1763" s="18"/>
      <c r="BV1763" s="18"/>
      <c r="BW1763" s="18"/>
      <c r="BX1763" s="18"/>
      <c r="BY1763" s="18"/>
      <c r="BZ1763" s="18"/>
      <c r="CA1763" s="18"/>
      <c r="CB1763" s="18"/>
      <c r="CC1763" s="18"/>
      <c r="CD1763" s="18"/>
      <c r="CE1763" s="18"/>
      <c r="CF1763" s="18"/>
      <c r="CG1763" s="18"/>
      <c r="CH1763" s="18"/>
      <c r="CI1763" s="18"/>
      <c r="CJ1763" s="18"/>
      <c r="CK1763" s="18"/>
      <c r="CL1763" s="18"/>
      <c r="CM1763" s="18"/>
      <c r="CN1763" s="18"/>
      <c r="CO1763" s="18"/>
      <c r="CP1763" s="18"/>
      <c r="CQ1763" s="18"/>
      <c r="CR1763" s="18"/>
      <c r="CS1763" s="18"/>
      <c r="CT1763" s="18"/>
      <c r="CU1763" s="18"/>
      <c r="CV1763" s="18"/>
      <c r="CW1763" s="18"/>
      <c r="CX1763" s="18"/>
      <c r="CY1763" s="18"/>
      <c r="CZ1763" s="18"/>
      <c r="DA1763" s="18"/>
      <c r="DB1763" s="18"/>
      <c r="DC1763" s="18"/>
      <c r="DD1763" s="18"/>
      <c r="DE1763" s="18"/>
      <c r="DF1763" s="18"/>
      <c r="DG1763" s="18"/>
      <c r="DH1763" s="18"/>
      <c r="DI1763" s="18"/>
      <c r="DJ1763" s="18"/>
      <c r="DK1763" s="18"/>
      <c r="DL1763" s="18"/>
    </row>
    <row r="1764" spans="1:116" s="17" customFormat="1" ht="30">
      <c r="A1764" s="22" t="s">
        <v>7565</v>
      </c>
      <c r="B1764" s="23">
        <v>1758</v>
      </c>
      <c r="C1764" s="24"/>
      <c r="D1764" s="24"/>
      <c r="E1764" s="26" t="s">
        <v>7600</v>
      </c>
      <c r="F1764" s="26" t="s">
        <v>7601</v>
      </c>
      <c r="G1764" s="25" t="s">
        <v>7602</v>
      </c>
      <c r="H1764" s="22" t="s">
        <v>105</v>
      </c>
      <c r="I1764" s="26" t="s">
        <v>3116</v>
      </c>
      <c r="J1764" s="26" t="s">
        <v>7603</v>
      </c>
      <c r="K1764" s="27"/>
      <c r="L1764" s="26"/>
      <c r="M1764" s="28">
        <v>20</v>
      </c>
      <c r="N1764" s="26" t="s">
        <v>47</v>
      </c>
      <c r="O1764" s="26" t="s">
        <v>7568</v>
      </c>
      <c r="P1764" s="26" t="s">
        <v>7604</v>
      </c>
      <c r="Q1764" s="26" t="s">
        <v>7605</v>
      </c>
      <c r="R1764" s="29">
        <v>4.4000000000000004</v>
      </c>
      <c r="S1764" s="30">
        <v>4.7300000000000004</v>
      </c>
      <c r="T1764" s="31"/>
      <c r="U1764" s="9">
        <v>1.8</v>
      </c>
      <c r="V1764" s="29">
        <v>4.4000000000000004</v>
      </c>
      <c r="W1764" s="30"/>
      <c r="X1764" s="30"/>
      <c r="Y1764" s="30"/>
      <c r="Z1764" s="30"/>
      <c r="AA1764" s="30"/>
      <c r="AB1764" s="30"/>
      <c r="AC1764" s="30"/>
      <c r="AD1764" s="30"/>
      <c r="AE1764" s="32"/>
      <c r="AN1764" s="33"/>
      <c r="AP1764" s="32"/>
      <c r="AQ1764" s="17" t="e">
        <f>AVERAGE(SMALL(AE1764:AI1764,1),SMALL(AE1764:AI1764,2))</f>
        <v>#NUM!</v>
      </c>
      <c r="AR1764" s="17" t="e">
        <f>IF(R1764 &lt;=( AVERAGE(SMALL(AE1764:AI1764,1),SMALL(AE1764:AI1764,2))), R1764, "")</f>
        <v>#NUM!</v>
      </c>
      <c r="AS1764" s="17" t="e">
        <f>AVERAGE(SMALL(AJ1764:AM1764,1),SMALL(AJ1764:AM1764,2))</f>
        <v>#NUM!</v>
      </c>
      <c r="AT1764" s="17">
        <f>T1764*1.075</f>
        <v>0</v>
      </c>
      <c r="AU1764" s="17">
        <f>U1764*1.075</f>
        <v>1.9350000000000001</v>
      </c>
      <c r="AV1764" s="30">
        <f>MIN(AN1764,AT1764,AU1764)</f>
        <v>0</v>
      </c>
      <c r="AW1764" s="17" t="s">
        <v>75</v>
      </c>
      <c r="AX1764" s="17" t="s">
        <v>76</v>
      </c>
      <c r="AY1764" s="33">
        <v>1.9350000000000001</v>
      </c>
      <c r="AZ1764" s="34">
        <f>IF(AND(AY1764&gt;0,AY1764&lt;=10),AY1764*0.25,IF(AND(AY1764&gt;10,AY1764&lt;=50),AY1764*0.17,IF(AND(AY1764&gt;10,AY1764&lt;=100),AY1764*0.12,IF(AY1764&gt;100,AY1764*0.1))))</f>
        <v>0.48375000000000001</v>
      </c>
      <c r="BA1764" s="35">
        <f>AZ1764+AY1764</f>
        <v>2.4187500000000002</v>
      </c>
      <c r="BB1764" s="33">
        <f>BA1764+BA1764*0.08</f>
        <v>2.6122500000000004</v>
      </c>
      <c r="BP1764" s="18"/>
      <c r="BQ1764" s="18"/>
      <c r="BR1764" s="18"/>
      <c r="BS1764" s="18"/>
      <c r="BT1764" s="18"/>
      <c r="BU1764" s="18"/>
      <c r="BV1764" s="18"/>
      <c r="BW1764" s="18"/>
      <c r="BX1764" s="18"/>
      <c r="BY1764" s="18"/>
      <c r="BZ1764" s="18"/>
      <c r="CA1764" s="18"/>
      <c r="CB1764" s="18"/>
      <c r="CC1764" s="18"/>
      <c r="CD1764" s="18"/>
      <c r="CE1764" s="18"/>
      <c r="CF1764" s="18"/>
      <c r="CG1764" s="18"/>
      <c r="CH1764" s="18"/>
      <c r="CI1764" s="18"/>
      <c r="CJ1764" s="18"/>
      <c r="CK1764" s="18"/>
      <c r="CL1764" s="18"/>
      <c r="CM1764" s="18"/>
      <c r="CN1764" s="18"/>
      <c r="CO1764" s="18"/>
      <c r="CP1764" s="18"/>
      <c r="CQ1764" s="18"/>
      <c r="CR1764" s="18"/>
      <c r="CS1764" s="18"/>
      <c r="CT1764" s="18"/>
      <c r="CU1764" s="18"/>
      <c r="CV1764" s="18"/>
      <c r="CW1764" s="18"/>
      <c r="CX1764" s="18"/>
      <c r="CY1764" s="18"/>
      <c r="CZ1764" s="18"/>
      <c r="DA1764" s="18"/>
      <c r="DB1764" s="18"/>
      <c r="DC1764" s="18"/>
      <c r="DD1764" s="18"/>
      <c r="DE1764" s="18"/>
      <c r="DF1764" s="18"/>
      <c r="DG1764" s="18"/>
      <c r="DH1764" s="18"/>
      <c r="DI1764" s="18"/>
      <c r="DJ1764" s="18"/>
      <c r="DK1764" s="18"/>
      <c r="DL1764" s="18"/>
    </row>
    <row r="1765" spans="1:116" s="17" customFormat="1" ht="30">
      <c r="A1765" s="22" t="s">
        <v>7565</v>
      </c>
      <c r="B1765" s="23">
        <v>1753</v>
      </c>
      <c r="C1765" s="24"/>
      <c r="D1765" s="24"/>
      <c r="E1765" s="26" t="s">
        <v>7578</v>
      </c>
      <c r="F1765" s="26" t="s">
        <v>7579</v>
      </c>
      <c r="G1765" s="25" t="s">
        <v>2183</v>
      </c>
      <c r="H1765" s="22" t="s">
        <v>305</v>
      </c>
      <c r="I1765" s="26" t="s">
        <v>106</v>
      </c>
      <c r="J1765" s="26" t="s">
        <v>7580</v>
      </c>
      <c r="K1765" s="27"/>
      <c r="L1765" s="26"/>
      <c r="M1765" s="28">
        <v>28</v>
      </c>
      <c r="N1765" s="26" t="s">
        <v>47</v>
      </c>
      <c r="O1765" s="26" t="s">
        <v>7568</v>
      </c>
      <c r="P1765" s="26" t="s">
        <v>7581</v>
      </c>
      <c r="Q1765" s="26" t="s">
        <v>7583</v>
      </c>
      <c r="R1765" s="29">
        <v>10.58</v>
      </c>
      <c r="S1765" s="30">
        <v>11.47</v>
      </c>
      <c r="T1765" s="31">
        <v>10.58</v>
      </c>
      <c r="U1765" s="9">
        <v>1.81</v>
      </c>
      <c r="V1765" s="29">
        <v>15</v>
      </c>
      <c r="W1765" s="30"/>
      <c r="X1765" s="30"/>
      <c r="Y1765" s="30"/>
      <c r="Z1765" s="30"/>
      <c r="AA1765" s="30"/>
      <c r="AB1765" s="30"/>
      <c r="AC1765" s="30"/>
      <c r="AD1765" s="30"/>
      <c r="AE1765" s="32"/>
      <c r="AN1765" s="33"/>
      <c r="AP1765" s="32"/>
      <c r="AQ1765" s="17" t="e">
        <f>AVERAGE(SMALL(AE1765:AI1765,1),SMALL(AE1765:AI1765,2))</f>
        <v>#NUM!</v>
      </c>
      <c r="AR1765" s="17" t="e">
        <f>IF(R1765 &lt;=( AVERAGE(SMALL(AE1765:AI1765,1),SMALL(AE1765:AI1765,2))), R1765, "")</f>
        <v>#NUM!</v>
      </c>
      <c r="AS1765" s="17" t="e">
        <f>AVERAGE(SMALL(AJ1765:AM1765,1),SMALL(AJ1765:AM1765,2))</f>
        <v>#NUM!</v>
      </c>
      <c r="AT1765" s="17">
        <f>T1765*1.075</f>
        <v>11.3735</v>
      </c>
      <c r="AU1765" s="17">
        <f>U1765*1.075</f>
        <v>1.9457499999999999</v>
      </c>
      <c r="AV1765" s="30">
        <f>MIN(AN1765,AT1765,AU1765)</f>
        <v>1.9457499999999999</v>
      </c>
      <c r="AW1765" s="17" t="s">
        <v>75</v>
      </c>
      <c r="AX1765" s="17" t="s">
        <v>76</v>
      </c>
      <c r="AY1765" s="33">
        <v>1.95</v>
      </c>
      <c r="AZ1765" s="34">
        <f>IF(AND(AY1765&gt;0,AY1765&lt;=10),AY1765*0.25,IF(AND(AY1765&gt;10,AY1765&lt;=50),AY1765*0.17,IF(AND(AY1765&gt;10,AY1765&lt;=100),AY1765*0.12,IF(AY1765&gt;100,AY1765*0.1))))</f>
        <v>0.48749999999999999</v>
      </c>
      <c r="BA1765" s="35">
        <f>AZ1765+AY1765</f>
        <v>2.4375</v>
      </c>
      <c r="BB1765" s="33">
        <f>BA1765+BA1765*0.08</f>
        <v>2.6324999999999998</v>
      </c>
      <c r="BP1765" s="18"/>
      <c r="BQ1765" s="18"/>
      <c r="BR1765" s="18"/>
      <c r="BS1765" s="18"/>
      <c r="BT1765" s="18"/>
      <c r="BU1765" s="18"/>
      <c r="BV1765" s="18"/>
      <c r="BW1765" s="18"/>
      <c r="BX1765" s="18"/>
      <c r="BY1765" s="18"/>
      <c r="BZ1765" s="18"/>
      <c r="CA1765" s="18"/>
      <c r="CB1765" s="18"/>
      <c r="CC1765" s="18"/>
      <c r="CD1765" s="18"/>
      <c r="CE1765" s="18"/>
      <c r="CF1765" s="18"/>
      <c r="CG1765" s="18"/>
      <c r="CH1765" s="18"/>
      <c r="CI1765" s="18"/>
      <c r="CJ1765" s="18"/>
      <c r="CK1765" s="18"/>
      <c r="CL1765" s="18"/>
      <c r="CM1765" s="18"/>
      <c r="CN1765" s="18"/>
      <c r="CO1765" s="18"/>
      <c r="CP1765" s="18"/>
      <c r="CQ1765" s="18"/>
      <c r="CR1765" s="18"/>
      <c r="CS1765" s="18"/>
      <c r="CT1765" s="18"/>
      <c r="CU1765" s="18"/>
      <c r="CV1765" s="18"/>
      <c r="CW1765" s="18"/>
      <c r="CX1765" s="18"/>
      <c r="CY1765" s="18"/>
      <c r="CZ1765" s="18"/>
      <c r="DA1765" s="18"/>
      <c r="DB1765" s="18"/>
      <c r="DC1765" s="18"/>
      <c r="DD1765" s="18"/>
      <c r="DE1765" s="18"/>
      <c r="DF1765" s="18"/>
      <c r="DG1765" s="18"/>
      <c r="DH1765" s="18"/>
      <c r="DI1765" s="18"/>
      <c r="DJ1765" s="18"/>
      <c r="DK1765" s="18"/>
      <c r="DL1765" s="18"/>
    </row>
    <row r="1766" spans="1:116" s="17" customFormat="1" ht="45">
      <c r="A1766" s="22" t="s">
        <v>7565</v>
      </c>
      <c r="B1766" s="23">
        <v>1756</v>
      </c>
      <c r="C1766" s="24"/>
      <c r="D1766" s="24"/>
      <c r="E1766" s="26" t="s">
        <v>7593</v>
      </c>
      <c r="F1766" s="26" t="s">
        <v>7594</v>
      </c>
      <c r="G1766" s="25" t="s">
        <v>5204</v>
      </c>
      <c r="H1766" s="22" t="s">
        <v>60</v>
      </c>
      <c r="I1766" s="26" t="s">
        <v>106</v>
      </c>
      <c r="J1766" s="26" t="s">
        <v>7595</v>
      </c>
      <c r="K1766" s="27"/>
      <c r="L1766" s="26"/>
      <c r="M1766" s="28">
        <v>20</v>
      </c>
      <c r="N1766" s="26" t="s">
        <v>47</v>
      </c>
      <c r="O1766" s="26" t="s">
        <v>7568</v>
      </c>
      <c r="P1766" s="26" t="s">
        <v>7576</v>
      </c>
      <c r="Q1766" s="26" t="s">
        <v>7596</v>
      </c>
      <c r="R1766" s="29">
        <v>4.5</v>
      </c>
      <c r="S1766" s="30">
        <v>4.84</v>
      </c>
      <c r="T1766" s="31"/>
      <c r="U1766" s="9">
        <v>2.0499999999999998</v>
      </c>
      <c r="V1766" s="29">
        <v>5.82</v>
      </c>
      <c r="W1766" s="30"/>
      <c r="X1766" s="30"/>
      <c r="Y1766" s="30"/>
      <c r="Z1766" s="30"/>
      <c r="AA1766" s="30"/>
      <c r="AB1766" s="30"/>
      <c r="AC1766" s="30"/>
      <c r="AD1766" s="30"/>
      <c r="AE1766" s="32"/>
      <c r="AN1766" s="33"/>
      <c r="AP1766" s="32"/>
      <c r="AQ1766" s="17" t="e">
        <f>AVERAGE(SMALL(AE1766:AI1766,1),SMALL(AE1766:AI1766,2))</f>
        <v>#NUM!</v>
      </c>
      <c r="AR1766" s="17" t="e">
        <f>IF(R1766 &lt;=( AVERAGE(SMALL(AE1766:AI1766,1),SMALL(AE1766:AI1766,2))), R1766, "")</f>
        <v>#NUM!</v>
      </c>
      <c r="AS1766" s="17" t="e">
        <f>AVERAGE(SMALL(AJ1766:AM1766,1),SMALL(AJ1766:AM1766,2))</f>
        <v>#NUM!</v>
      </c>
      <c r="AT1766" s="17">
        <f>T1766*1.075</f>
        <v>0</v>
      </c>
      <c r="AU1766" s="17">
        <f>U1766*1.075</f>
        <v>2.2037499999999999</v>
      </c>
      <c r="AV1766" s="30">
        <f>MIN(AN1766,AT1766,AU1766)</f>
        <v>0</v>
      </c>
      <c r="AW1766" s="17" t="s">
        <v>75</v>
      </c>
      <c r="AX1766" s="17" t="s">
        <v>76</v>
      </c>
      <c r="AY1766" s="33">
        <v>2.2029999999999998</v>
      </c>
      <c r="AZ1766" s="34">
        <f>IF(AND(AY1766&gt;0,AY1766&lt;=10),AY1766*0.25,IF(AND(AY1766&gt;10,AY1766&lt;=50),AY1766*0.17,IF(AND(AY1766&gt;10,AY1766&lt;=100),AY1766*0.12,IF(AY1766&gt;100,AY1766*0.1))))</f>
        <v>0.55074999999999996</v>
      </c>
      <c r="BA1766" s="35">
        <f>AZ1766+AY1766</f>
        <v>2.7537499999999997</v>
      </c>
      <c r="BB1766" s="33">
        <f>BA1766+BA1766*0.08</f>
        <v>2.9740499999999996</v>
      </c>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row>
    <row r="1767" spans="1:116" s="17" customFormat="1" ht="30">
      <c r="A1767" s="22" t="s">
        <v>7565</v>
      </c>
      <c r="B1767" s="23">
        <v>1757</v>
      </c>
      <c r="C1767" s="24"/>
      <c r="D1767" s="24"/>
      <c r="E1767" s="26" t="s">
        <v>7597</v>
      </c>
      <c r="F1767" s="26" t="s">
        <v>1348</v>
      </c>
      <c r="G1767" s="25" t="s">
        <v>1349</v>
      </c>
      <c r="H1767" s="22" t="s">
        <v>1168</v>
      </c>
      <c r="I1767" s="26" t="s">
        <v>261</v>
      </c>
      <c r="J1767" s="26" t="s">
        <v>7268</v>
      </c>
      <c r="K1767" s="27">
        <v>120</v>
      </c>
      <c r="L1767" s="26" t="s">
        <v>83</v>
      </c>
      <c r="M1767" s="28">
        <v>1</v>
      </c>
      <c r="N1767" s="26" t="s">
        <v>47</v>
      </c>
      <c r="O1767" s="26" t="s">
        <v>7568</v>
      </c>
      <c r="P1767" s="26" t="s">
        <v>7598</v>
      </c>
      <c r="Q1767" s="26" t="s">
        <v>7599</v>
      </c>
      <c r="R1767" s="29">
        <v>2.7</v>
      </c>
      <c r="S1767" s="30">
        <v>2.9</v>
      </c>
      <c r="T1767" s="31"/>
      <c r="U1767" s="9">
        <v>2.23</v>
      </c>
      <c r="V1767" s="29"/>
      <c r="W1767" s="30">
        <v>2.7</v>
      </c>
      <c r="X1767" s="30"/>
      <c r="Y1767" s="30"/>
      <c r="Z1767" s="30"/>
      <c r="AA1767" s="30"/>
      <c r="AB1767" s="30"/>
      <c r="AC1767" s="30"/>
      <c r="AD1767" s="30"/>
      <c r="AE1767" s="32"/>
      <c r="AN1767" s="33"/>
      <c r="AP1767" s="32"/>
      <c r="AQ1767" s="17" t="e">
        <f>AVERAGE(SMALL(AE1767:AI1767,1),SMALL(AE1767:AI1767,2))</f>
        <v>#NUM!</v>
      </c>
      <c r="AR1767" s="17" t="e">
        <f>IF(R1767 &lt;=( AVERAGE(SMALL(AE1767:AI1767,1),SMALL(AE1767:AI1767,2))), R1767, "")</f>
        <v>#NUM!</v>
      </c>
      <c r="AS1767" s="17" t="e">
        <f>AVERAGE(SMALL(AJ1767:AM1767,1),SMALL(AJ1767:AM1767,2))</f>
        <v>#NUM!</v>
      </c>
      <c r="AT1767" s="17">
        <f>T1767*1.075</f>
        <v>0</v>
      </c>
      <c r="AU1767" s="17">
        <f>U1767*1.075</f>
        <v>2.3972500000000001</v>
      </c>
      <c r="AV1767" s="30">
        <f>MIN(AN1767,AT1767,AU1767)</f>
        <v>0</v>
      </c>
      <c r="AW1767" s="17" t="s">
        <v>75</v>
      </c>
      <c r="AX1767" s="17" t="s">
        <v>76</v>
      </c>
      <c r="AY1767" s="33">
        <v>2.3969999999999998</v>
      </c>
      <c r="AZ1767" s="34">
        <f>IF(AND(AY1767&gt;0,AY1767&lt;=10),AY1767*0.25,IF(AND(AY1767&gt;10,AY1767&lt;=50),AY1767*0.17,IF(AND(AY1767&gt;10,AY1767&lt;=100),AY1767*0.12,IF(AY1767&gt;100,AY1767*0.1))))</f>
        <v>0.59924999999999995</v>
      </c>
      <c r="BA1767" s="35">
        <f>AZ1767+AY1767</f>
        <v>2.9962499999999999</v>
      </c>
      <c r="BB1767" s="33">
        <f>BA1767+BA1767*0.08</f>
        <v>3.2359499999999999</v>
      </c>
      <c r="BP1767" s="18"/>
      <c r="BQ1767" s="18"/>
      <c r="BR1767" s="18"/>
      <c r="BS1767" s="18"/>
      <c r="BT1767" s="18"/>
      <c r="BU1767" s="18"/>
      <c r="BV1767" s="18"/>
      <c r="BW1767" s="18"/>
      <c r="BX1767" s="18"/>
      <c r="BY1767" s="18"/>
      <c r="BZ1767" s="18"/>
      <c r="CA1767" s="18"/>
      <c r="CB1767" s="18"/>
      <c r="CC1767" s="18"/>
      <c r="CD1767" s="18"/>
      <c r="CE1767" s="18"/>
      <c r="CF1767" s="18"/>
      <c r="CG1767" s="18"/>
      <c r="CH1767" s="18"/>
      <c r="CI1767" s="18"/>
      <c r="CJ1767" s="18"/>
      <c r="CK1767" s="18"/>
      <c r="CL1767" s="18"/>
      <c r="CM1767" s="18"/>
      <c r="CN1767" s="18"/>
      <c r="CO1767" s="18"/>
      <c r="CP1767" s="18"/>
      <c r="CQ1767" s="18"/>
      <c r="CR1767" s="18"/>
      <c r="CS1767" s="18"/>
      <c r="CT1767" s="18"/>
      <c r="CU1767" s="18"/>
      <c r="CV1767" s="18"/>
      <c r="CW1767" s="18"/>
      <c r="CX1767" s="18"/>
      <c r="CY1767" s="18"/>
      <c r="CZ1767" s="18"/>
      <c r="DA1767" s="18"/>
      <c r="DB1767" s="18"/>
      <c r="DC1767" s="18"/>
      <c r="DD1767" s="18"/>
      <c r="DE1767" s="18"/>
      <c r="DF1767" s="18"/>
      <c r="DG1767" s="18"/>
      <c r="DH1767" s="18"/>
      <c r="DI1767" s="18"/>
      <c r="DJ1767" s="18"/>
      <c r="DK1767" s="18"/>
      <c r="DL1767" s="18"/>
    </row>
    <row r="1768" spans="1:116" s="17" customFormat="1" ht="30">
      <c r="A1768" s="22" t="s">
        <v>7565</v>
      </c>
      <c r="B1768" s="23">
        <v>1752</v>
      </c>
      <c r="C1768" s="24"/>
      <c r="D1768" s="24"/>
      <c r="E1768" s="26" t="s">
        <v>7578</v>
      </c>
      <c r="F1768" s="26" t="s">
        <v>7579</v>
      </c>
      <c r="G1768" s="25" t="s">
        <v>2183</v>
      </c>
      <c r="H1768" s="22" t="s">
        <v>105</v>
      </c>
      <c r="I1768" s="26" t="s">
        <v>106</v>
      </c>
      <c r="J1768" s="26" t="s">
        <v>7580</v>
      </c>
      <c r="K1768" s="27"/>
      <c r="L1768" s="26"/>
      <c r="M1768" s="28">
        <v>28</v>
      </c>
      <c r="N1768" s="26" t="s">
        <v>47</v>
      </c>
      <c r="O1768" s="26" t="s">
        <v>7568</v>
      </c>
      <c r="P1768" s="26" t="s">
        <v>7581</v>
      </c>
      <c r="Q1768" s="26" t="s">
        <v>7582</v>
      </c>
      <c r="R1768" s="29">
        <v>11</v>
      </c>
      <c r="S1768" s="30">
        <v>11.91</v>
      </c>
      <c r="T1768" s="31">
        <v>11.08</v>
      </c>
      <c r="U1768" s="9">
        <v>2.39</v>
      </c>
      <c r="V1768" s="29">
        <v>30</v>
      </c>
      <c r="W1768" s="30"/>
      <c r="X1768" s="30"/>
      <c r="Y1768" s="30"/>
      <c r="Z1768" s="30"/>
      <c r="AA1768" s="30"/>
      <c r="AB1768" s="30"/>
      <c r="AC1768" s="30"/>
      <c r="AD1768" s="30"/>
      <c r="AE1768" s="32"/>
      <c r="AN1768" s="33"/>
      <c r="AP1768" s="32"/>
      <c r="AQ1768" s="17" t="e">
        <f>AVERAGE(SMALL(AE1768:AI1768,1),SMALL(AE1768:AI1768,2))</f>
        <v>#NUM!</v>
      </c>
      <c r="AR1768" s="17" t="e">
        <f>IF(R1768 &lt;=( AVERAGE(SMALL(AE1768:AI1768,1),SMALL(AE1768:AI1768,2))), R1768, "")</f>
        <v>#NUM!</v>
      </c>
      <c r="AS1768" s="17" t="e">
        <f>AVERAGE(SMALL(AJ1768:AM1768,1),SMALL(AJ1768:AM1768,2))</f>
        <v>#NUM!</v>
      </c>
      <c r="AT1768" s="17">
        <f>T1768*1.075</f>
        <v>11.911</v>
      </c>
      <c r="AU1768" s="17">
        <f>U1768*1.075</f>
        <v>2.5692499999999998</v>
      </c>
      <c r="AV1768" s="30">
        <f>MIN(AN1768,AT1768,AU1768)</f>
        <v>2.5692499999999998</v>
      </c>
      <c r="AW1768" s="17" t="s">
        <v>75</v>
      </c>
      <c r="AX1768" s="17" t="s">
        <v>76</v>
      </c>
      <c r="AY1768" s="33">
        <v>2.57</v>
      </c>
      <c r="AZ1768" s="34">
        <f>IF(AND(AY1768&gt;0,AY1768&lt;=10),AY1768*0.25,IF(AND(AY1768&gt;10,AY1768&lt;=50),AY1768*0.17,IF(AND(AY1768&gt;10,AY1768&lt;=100),AY1768*0.12,IF(AY1768&gt;100,AY1768*0.1))))</f>
        <v>0.64249999999999996</v>
      </c>
      <c r="BA1768" s="35">
        <f>AZ1768+AY1768</f>
        <v>3.2124999999999999</v>
      </c>
      <c r="BB1768" s="33">
        <f>BA1768+BA1768*0.08</f>
        <v>3.4695</v>
      </c>
      <c r="BP1768" s="18"/>
      <c r="BQ1768" s="18"/>
      <c r="BR1768" s="18"/>
      <c r="BS1768" s="18"/>
      <c r="BT1768" s="18"/>
      <c r="BU1768" s="18"/>
      <c r="BV1768" s="18"/>
      <c r="BW1768" s="18"/>
      <c r="BX1768" s="18"/>
      <c r="BY1768" s="18"/>
      <c r="BZ1768" s="18"/>
      <c r="CA1768" s="18"/>
      <c r="CB1768" s="18"/>
      <c r="CC1768" s="18"/>
      <c r="CD1768" s="18"/>
      <c r="CE1768" s="18"/>
      <c r="CF1768" s="18"/>
      <c r="CG1768" s="18"/>
      <c r="CH1768" s="18"/>
      <c r="CI1768" s="18"/>
      <c r="CJ1768" s="18"/>
      <c r="CK1768" s="18"/>
      <c r="CL1768" s="18"/>
      <c r="CM1768" s="18"/>
      <c r="CN1768" s="18"/>
      <c r="CO1768" s="18"/>
      <c r="CP1768" s="18"/>
      <c r="CQ1768" s="18"/>
      <c r="CR1768" s="18"/>
      <c r="CS1768" s="18"/>
      <c r="CT1768" s="18"/>
      <c r="CU1768" s="18"/>
      <c r="CV1768" s="18"/>
      <c r="CW1768" s="18"/>
      <c r="CX1768" s="18"/>
      <c r="CY1768" s="18"/>
      <c r="CZ1768" s="18"/>
      <c r="DA1768" s="18"/>
      <c r="DB1768" s="18"/>
      <c r="DC1768" s="18"/>
      <c r="DD1768" s="18"/>
      <c r="DE1768" s="18"/>
      <c r="DF1768" s="18"/>
      <c r="DG1768" s="18"/>
      <c r="DH1768" s="18"/>
      <c r="DI1768" s="18"/>
      <c r="DJ1768" s="18"/>
      <c r="DK1768" s="18"/>
      <c r="DL1768" s="18"/>
    </row>
    <row r="1769" spans="1:116" s="17" customFormat="1" ht="45">
      <c r="A1769" s="22" t="s">
        <v>7565</v>
      </c>
      <c r="B1769" s="23">
        <v>1751</v>
      </c>
      <c r="C1769" s="24"/>
      <c r="D1769" s="24"/>
      <c r="E1769" s="26" t="s">
        <v>7574</v>
      </c>
      <c r="F1769" s="26" t="s">
        <v>4684</v>
      </c>
      <c r="G1769" s="25" t="s">
        <v>1688</v>
      </c>
      <c r="H1769" s="22" t="s">
        <v>5595</v>
      </c>
      <c r="I1769" s="26" t="s">
        <v>261</v>
      </c>
      <c r="J1769" s="26" t="s">
        <v>7575</v>
      </c>
      <c r="K1769" s="27">
        <v>250</v>
      </c>
      <c r="L1769" s="26" t="s">
        <v>83</v>
      </c>
      <c r="M1769" s="28">
        <v>1</v>
      </c>
      <c r="N1769" s="26" t="s">
        <v>47</v>
      </c>
      <c r="O1769" s="26" t="s">
        <v>7568</v>
      </c>
      <c r="P1769" s="26" t="s">
        <v>7576</v>
      </c>
      <c r="Q1769" s="26" t="s">
        <v>7577</v>
      </c>
      <c r="R1769" s="29">
        <v>4.8</v>
      </c>
      <c r="S1769" s="30">
        <v>5.16</v>
      </c>
      <c r="T1769" s="31"/>
      <c r="U1769" s="9">
        <v>2.5</v>
      </c>
      <c r="V1769" s="29"/>
      <c r="W1769" s="30">
        <v>4.8</v>
      </c>
      <c r="X1769" s="30"/>
      <c r="Y1769" s="30"/>
      <c r="Z1769" s="30"/>
      <c r="AA1769" s="30"/>
      <c r="AB1769" s="30"/>
      <c r="AC1769" s="30"/>
      <c r="AD1769" s="30"/>
      <c r="AE1769" s="32"/>
      <c r="AN1769" s="33"/>
      <c r="AP1769" s="32"/>
      <c r="AQ1769" s="17" t="e">
        <f>AVERAGE(SMALL(AE1769:AI1769,1),SMALL(AE1769:AI1769,2))</f>
        <v>#NUM!</v>
      </c>
      <c r="AR1769" s="17" t="e">
        <f>IF(R1769 &lt;=( AVERAGE(SMALL(AE1769:AI1769,1),SMALL(AE1769:AI1769,2))), R1769, "")</f>
        <v>#NUM!</v>
      </c>
      <c r="AS1769" s="17" t="e">
        <f>AVERAGE(SMALL(AJ1769:AM1769,1),SMALL(AJ1769:AM1769,2))</f>
        <v>#NUM!</v>
      </c>
      <c r="AT1769" s="17">
        <f>T1769*1.075</f>
        <v>0</v>
      </c>
      <c r="AU1769" s="17">
        <f>U1769*1.075</f>
        <v>2.6875</v>
      </c>
      <c r="AV1769" s="30">
        <f>MIN(AN1769,AT1769,AU1769)</f>
        <v>0</v>
      </c>
      <c r="AW1769" s="17" t="s">
        <v>75</v>
      </c>
      <c r="AX1769" s="17" t="s">
        <v>76</v>
      </c>
      <c r="AY1769" s="33">
        <v>2.6875</v>
      </c>
      <c r="AZ1769" s="34">
        <f>IF(AND(AY1769&gt;0,AY1769&lt;=10),AY1769*0.25,IF(AND(AY1769&gt;10,AY1769&lt;=50),AY1769*0.17,IF(AND(AY1769&gt;10,AY1769&lt;=100),AY1769*0.12,IF(AY1769&gt;100,AY1769*0.1))))</f>
        <v>0.671875</v>
      </c>
      <c r="BA1769" s="35">
        <f>AZ1769+AY1769</f>
        <v>3.359375</v>
      </c>
      <c r="BB1769" s="33">
        <f>BA1769+BA1769*0.08</f>
        <v>3.6281249999999998</v>
      </c>
      <c r="BP1769" s="18"/>
      <c r="BQ1769" s="18"/>
      <c r="BR1769" s="18"/>
      <c r="BS1769" s="18"/>
      <c r="BT1769" s="18"/>
      <c r="BU1769" s="18"/>
      <c r="BV1769" s="18"/>
      <c r="BW1769" s="18"/>
      <c r="BX1769" s="18"/>
      <c r="BY1769" s="18"/>
      <c r="BZ1769" s="18"/>
      <c r="CA1769" s="18"/>
      <c r="CB1769" s="18"/>
      <c r="CC1769" s="18"/>
      <c r="CD1769" s="18"/>
      <c r="CE1769" s="18"/>
      <c r="CF1769" s="18"/>
      <c r="CG1769" s="18"/>
      <c r="CH1769" s="18"/>
      <c r="CI1769" s="18"/>
      <c r="CJ1769" s="18"/>
      <c r="CK1769" s="18"/>
      <c r="CL1769" s="18"/>
      <c r="CM1769" s="18"/>
      <c r="CN1769" s="18"/>
      <c r="CO1769" s="18"/>
      <c r="CP1769" s="18"/>
      <c r="CQ1769" s="18"/>
      <c r="CR1769" s="18"/>
      <c r="CS1769" s="18"/>
      <c r="CT1769" s="18"/>
      <c r="CU1769" s="18"/>
      <c r="CV1769" s="18"/>
      <c r="CW1769" s="18"/>
      <c r="CX1769" s="18"/>
      <c r="CY1769" s="18"/>
      <c r="CZ1769" s="18"/>
      <c r="DA1769" s="18"/>
      <c r="DB1769" s="18"/>
      <c r="DC1769" s="18"/>
      <c r="DD1769" s="18"/>
      <c r="DE1769" s="18"/>
      <c r="DF1769" s="18"/>
      <c r="DG1769" s="18"/>
      <c r="DH1769" s="18"/>
      <c r="DI1769" s="18"/>
      <c r="DJ1769" s="18"/>
      <c r="DK1769" s="18"/>
      <c r="DL1769" s="18"/>
    </row>
    <row r="1770" spans="1:116" s="17" customFormat="1" ht="30">
      <c r="A1770" s="22" t="s">
        <v>7565</v>
      </c>
      <c r="B1770" s="23">
        <v>1773</v>
      </c>
      <c r="C1770" s="24"/>
      <c r="D1770" s="24"/>
      <c r="E1770" s="26" t="s">
        <v>7651</v>
      </c>
      <c r="F1770" s="26" t="s">
        <v>2779</v>
      </c>
      <c r="G1770" s="25" t="s">
        <v>1736</v>
      </c>
      <c r="H1770" s="22" t="s">
        <v>169</v>
      </c>
      <c r="I1770" s="26" t="s">
        <v>575</v>
      </c>
      <c r="J1770" s="26" t="s">
        <v>7657</v>
      </c>
      <c r="K1770" s="27"/>
      <c r="L1770" s="26"/>
      <c r="M1770" s="28">
        <v>28</v>
      </c>
      <c r="N1770" s="26" t="s">
        <v>47</v>
      </c>
      <c r="O1770" s="26" t="s">
        <v>7568</v>
      </c>
      <c r="P1770" s="26" t="s">
        <v>7653</v>
      </c>
      <c r="Q1770" s="26" t="s">
        <v>7658</v>
      </c>
      <c r="R1770" s="29">
        <v>6.59</v>
      </c>
      <c r="S1770" s="30">
        <v>7.08</v>
      </c>
      <c r="T1770" s="31"/>
      <c r="U1770" s="9">
        <v>2.88</v>
      </c>
      <c r="V1770" s="29"/>
      <c r="W1770" s="30">
        <v>6.59</v>
      </c>
      <c r="X1770" s="30"/>
      <c r="Y1770" s="30"/>
      <c r="Z1770" s="30"/>
      <c r="AA1770" s="30"/>
      <c r="AB1770" s="30"/>
      <c r="AC1770" s="30"/>
      <c r="AD1770" s="30"/>
      <c r="AE1770" s="32"/>
      <c r="AN1770" s="33"/>
      <c r="AP1770" s="32"/>
      <c r="AQ1770" s="17" t="e">
        <f>AVERAGE(SMALL(AE1770:AI1770,1),SMALL(AE1770:AI1770,2))</f>
        <v>#NUM!</v>
      </c>
      <c r="AR1770" s="17" t="e">
        <f>IF(R1770 &lt;=( AVERAGE(SMALL(AE1770:AI1770,1),SMALL(AE1770:AI1770,2))), R1770, "")</f>
        <v>#NUM!</v>
      </c>
      <c r="AS1770" s="17" t="e">
        <f>AVERAGE(SMALL(AJ1770:AM1770,1),SMALL(AJ1770:AM1770,2))</f>
        <v>#NUM!</v>
      </c>
      <c r="AT1770" s="17">
        <f>T1770*1.075</f>
        <v>0</v>
      </c>
      <c r="AU1770" s="17">
        <f>U1770*1.075</f>
        <v>3.0959999999999996</v>
      </c>
      <c r="AV1770" s="30">
        <f>MIN(AN1770,AT1770,AU1770)</f>
        <v>0</v>
      </c>
      <c r="AW1770" s="17" t="s">
        <v>75</v>
      </c>
      <c r="AX1770" s="17" t="s">
        <v>76</v>
      </c>
      <c r="AY1770" s="33">
        <v>3.0960000000000001</v>
      </c>
      <c r="AZ1770" s="34">
        <f>IF(AND(AY1770&gt;0,AY1770&lt;=10),AY1770*0.25,IF(AND(AY1770&gt;10,AY1770&lt;=50),AY1770*0.17,IF(AND(AY1770&gt;10,AY1770&lt;=100),AY1770*0.12,IF(AY1770&gt;100,AY1770*0.1))))</f>
        <v>0.77400000000000002</v>
      </c>
      <c r="BA1770" s="35">
        <f>AZ1770+AY1770</f>
        <v>3.87</v>
      </c>
      <c r="BB1770" s="33">
        <f>BA1770+BA1770*0.08</f>
        <v>4.1795999999999998</v>
      </c>
      <c r="BP1770" s="18"/>
      <c r="BQ1770" s="18"/>
      <c r="BR1770" s="18"/>
      <c r="BS1770" s="18"/>
      <c r="BT1770" s="18"/>
      <c r="BU1770" s="18"/>
      <c r="BV1770" s="18"/>
      <c r="BW1770" s="18"/>
      <c r="BX1770" s="18"/>
      <c r="BY1770" s="18"/>
      <c r="BZ1770" s="18"/>
      <c r="CA1770" s="18"/>
      <c r="CB1770" s="18"/>
      <c r="CC1770" s="18"/>
      <c r="CD1770" s="18"/>
      <c r="CE1770" s="18"/>
      <c r="CF1770" s="18"/>
      <c r="CG1770" s="18"/>
      <c r="CH1770" s="18"/>
      <c r="CI1770" s="18"/>
      <c r="CJ1770" s="18"/>
      <c r="CK1770" s="18"/>
      <c r="CL1770" s="18"/>
      <c r="CM1770" s="18"/>
      <c r="CN1770" s="18"/>
      <c r="CO1770" s="18"/>
      <c r="CP1770" s="18"/>
      <c r="CQ1770" s="18"/>
      <c r="CR1770" s="18"/>
      <c r="CS1770" s="18"/>
      <c r="CT1770" s="18"/>
      <c r="CU1770" s="18"/>
      <c r="CV1770" s="18"/>
      <c r="CW1770" s="18"/>
      <c r="CX1770" s="18"/>
      <c r="CY1770" s="18"/>
      <c r="CZ1770" s="18"/>
      <c r="DA1770" s="18"/>
      <c r="DB1770" s="18"/>
      <c r="DC1770" s="18"/>
      <c r="DD1770" s="18"/>
      <c r="DE1770" s="18"/>
      <c r="DF1770" s="18"/>
      <c r="DG1770" s="18"/>
      <c r="DH1770" s="18"/>
      <c r="DI1770" s="18"/>
      <c r="DJ1770" s="18"/>
      <c r="DK1770" s="18"/>
      <c r="DL1770" s="18"/>
    </row>
    <row r="1771" spans="1:116" s="17" customFormat="1" ht="30">
      <c r="A1771" s="22" t="s">
        <v>7565</v>
      </c>
      <c r="B1771" s="23">
        <v>1759</v>
      </c>
      <c r="C1771" s="24"/>
      <c r="D1771" s="24"/>
      <c r="E1771" s="26" t="s">
        <v>7600</v>
      </c>
      <c r="F1771" s="26" t="s">
        <v>7601</v>
      </c>
      <c r="G1771" s="25" t="s">
        <v>7602</v>
      </c>
      <c r="H1771" s="22" t="s">
        <v>60</v>
      </c>
      <c r="I1771" s="26" t="s">
        <v>3116</v>
      </c>
      <c r="J1771" s="26" t="s">
        <v>7606</v>
      </c>
      <c r="K1771" s="27"/>
      <c r="L1771" s="26"/>
      <c r="M1771" s="28">
        <v>20</v>
      </c>
      <c r="N1771" s="26" t="s">
        <v>47</v>
      </c>
      <c r="O1771" s="26" t="s">
        <v>7568</v>
      </c>
      <c r="P1771" s="26" t="s">
        <v>7604</v>
      </c>
      <c r="Q1771" s="26" t="s">
        <v>7607</v>
      </c>
      <c r="R1771" s="29">
        <v>8.7899999999999991</v>
      </c>
      <c r="S1771" s="30">
        <v>9.4499999999999993</v>
      </c>
      <c r="T1771" s="31">
        <v>8.7899999999999991</v>
      </c>
      <c r="U1771" s="9">
        <v>3</v>
      </c>
      <c r="V1771" s="29">
        <v>8.7899999999999991</v>
      </c>
      <c r="W1771" s="30"/>
      <c r="X1771" s="30"/>
      <c r="Y1771" s="30"/>
      <c r="Z1771" s="30"/>
      <c r="AA1771" s="30"/>
      <c r="AB1771" s="30"/>
      <c r="AC1771" s="30"/>
      <c r="AD1771" s="30"/>
      <c r="AE1771" s="32"/>
      <c r="AN1771" s="33"/>
      <c r="AP1771" s="32"/>
      <c r="AQ1771" s="17" t="e">
        <f>AVERAGE(SMALL(AE1771:AI1771,1),SMALL(AE1771:AI1771,2))</f>
        <v>#NUM!</v>
      </c>
      <c r="AR1771" s="17" t="e">
        <f>IF(R1771 &lt;=( AVERAGE(SMALL(AE1771:AI1771,1),SMALL(AE1771:AI1771,2))), R1771, "")</f>
        <v>#NUM!</v>
      </c>
      <c r="AS1771" s="17" t="e">
        <f>AVERAGE(SMALL(AJ1771:AM1771,1),SMALL(AJ1771:AM1771,2))</f>
        <v>#NUM!</v>
      </c>
      <c r="AT1771" s="17">
        <f>T1771*1.075</f>
        <v>9.4492499999999993</v>
      </c>
      <c r="AU1771" s="17">
        <f>U1771*1.075</f>
        <v>3.2249999999999996</v>
      </c>
      <c r="AV1771" s="30">
        <f>MIN(AN1771,AT1771,AU1771)</f>
        <v>3.2249999999999996</v>
      </c>
      <c r="AW1771" s="17" t="s">
        <v>75</v>
      </c>
      <c r="AX1771" s="17" t="s">
        <v>76</v>
      </c>
      <c r="AY1771" s="33">
        <v>3.2250000000000001</v>
      </c>
      <c r="AZ1771" s="34">
        <f>IF(AND(AY1771&gt;0,AY1771&lt;=10),AY1771*0.25,IF(AND(AY1771&gt;10,AY1771&lt;=50),AY1771*0.17,IF(AND(AY1771&gt;10,AY1771&lt;=100),AY1771*0.12,IF(AY1771&gt;100,AY1771*0.1))))</f>
        <v>0.80625000000000002</v>
      </c>
      <c r="BA1771" s="35">
        <f>AZ1771+AY1771</f>
        <v>4.03125</v>
      </c>
      <c r="BB1771" s="33">
        <f>BA1771+BA1771*0.08</f>
        <v>4.3537499999999998</v>
      </c>
      <c r="BP1771" s="18"/>
      <c r="BQ1771" s="18"/>
      <c r="BR1771" s="18"/>
      <c r="BS1771" s="18"/>
      <c r="BT1771" s="18"/>
      <c r="BU1771" s="18"/>
      <c r="BV1771" s="18"/>
      <c r="BW1771" s="18"/>
      <c r="BX1771" s="18"/>
      <c r="BY1771" s="18"/>
      <c r="BZ1771" s="18"/>
      <c r="CA1771" s="18"/>
      <c r="CB1771" s="18"/>
      <c r="CC1771" s="18"/>
      <c r="CD1771" s="18"/>
      <c r="CE1771" s="18"/>
      <c r="CF1771" s="18"/>
      <c r="CG1771" s="18"/>
      <c r="CH1771" s="18"/>
      <c r="CI1771" s="18"/>
      <c r="CJ1771" s="18"/>
      <c r="CK1771" s="18"/>
      <c r="CL1771" s="18"/>
      <c r="CM1771" s="18"/>
      <c r="CN1771" s="18"/>
      <c r="CO1771" s="18"/>
      <c r="CP1771" s="18"/>
      <c r="CQ1771" s="18"/>
      <c r="CR1771" s="18"/>
      <c r="CS1771" s="18"/>
      <c r="CT1771" s="18"/>
      <c r="CU1771" s="18"/>
      <c r="CV1771" s="18"/>
      <c r="CW1771" s="18"/>
      <c r="CX1771" s="18"/>
      <c r="CY1771" s="18"/>
      <c r="CZ1771" s="18"/>
      <c r="DA1771" s="18"/>
      <c r="DB1771" s="18"/>
      <c r="DC1771" s="18"/>
      <c r="DD1771" s="18"/>
      <c r="DE1771" s="18"/>
      <c r="DF1771" s="18"/>
      <c r="DG1771" s="18"/>
      <c r="DH1771" s="18"/>
      <c r="DI1771" s="18"/>
      <c r="DJ1771" s="18"/>
      <c r="DK1771" s="18"/>
      <c r="DL1771" s="18"/>
    </row>
    <row r="1772" spans="1:116" s="17" customFormat="1" ht="30">
      <c r="A1772" s="22" t="s">
        <v>7565</v>
      </c>
      <c r="B1772" s="23">
        <v>1777</v>
      </c>
      <c r="C1772" s="24"/>
      <c r="D1772" s="24"/>
      <c r="E1772" s="26" t="s">
        <v>7667</v>
      </c>
      <c r="F1772" s="26" t="s">
        <v>7668</v>
      </c>
      <c r="G1772" s="25" t="s">
        <v>5739</v>
      </c>
      <c r="H1772" s="22" t="s">
        <v>7669</v>
      </c>
      <c r="I1772" s="26" t="s">
        <v>45</v>
      </c>
      <c r="J1772" s="26" t="s">
        <v>7670</v>
      </c>
      <c r="K1772" s="27"/>
      <c r="L1772" s="26"/>
      <c r="M1772" s="28">
        <v>30</v>
      </c>
      <c r="N1772" s="26" t="s">
        <v>47</v>
      </c>
      <c r="O1772" s="26" t="s">
        <v>7568</v>
      </c>
      <c r="P1772" s="26" t="s">
        <v>7569</v>
      </c>
      <c r="Q1772" s="26" t="s">
        <v>7671</v>
      </c>
      <c r="R1772" s="29">
        <v>7.2</v>
      </c>
      <c r="S1772" s="30">
        <v>7.74</v>
      </c>
      <c r="T1772" s="31"/>
      <c r="U1772" s="9">
        <v>3</v>
      </c>
      <c r="V1772" s="29"/>
      <c r="W1772" s="30">
        <v>7.2</v>
      </c>
      <c r="X1772" s="30"/>
      <c r="Y1772" s="30"/>
      <c r="Z1772" s="30"/>
      <c r="AA1772" s="30"/>
      <c r="AB1772" s="30"/>
      <c r="AC1772" s="30"/>
      <c r="AD1772" s="30"/>
      <c r="AE1772" s="32"/>
      <c r="AN1772" s="33"/>
      <c r="AP1772" s="32"/>
      <c r="AQ1772" s="17" t="e">
        <f>AVERAGE(SMALL(AE1772:AI1772,1),SMALL(AE1772:AI1772,2))</f>
        <v>#NUM!</v>
      </c>
      <c r="AR1772" s="17" t="e">
        <f>IF(R1772 &lt;=( AVERAGE(SMALL(AE1772:AI1772,1),SMALL(AE1772:AI1772,2))), R1772, "")</f>
        <v>#NUM!</v>
      </c>
      <c r="AS1772" s="17" t="e">
        <f>AVERAGE(SMALL(AJ1772:AM1772,1),SMALL(AJ1772:AM1772,2))</f>
        <v>#NUM!</v>
      </c>
      <c r="AT1772" s="17">
        <f>T1772*1.075</f>
        <v>0</v>
      </c>
      <c r="AU1772" s="17">
        <f>U1772*1.075</f>
        <v>3.2249999999999996</v>
      </c>
      <c r="AV1772" s="30">
        <f>MIN(AN1772,AT1772,AU1772)</f>
        <v>0</v>
      </c>
      <c r="AW1772" s="17" t="s">
        <v>75</v>
      </c>
      <c r="AX1772" s="17" t="s">
        <v>76</v>
      </c>
      <c r="AY1772" s="33">
        <v>3.2250000000000001</v>
      </c>
      <c r="AZ1772" s="34">
        <f>IF(AND(AY1772&gt;0,AY1772&lt;=10),AY1772*0.25,IF(AND(AY1772&gt;10,AY1772&lt;=50),AY1772*0.17,IF(AND(AY1772&gt;10,AY1772&lt;=100),AY1772*0.12,IF(AY1772&gt;100,AY1772*0.1))))</f>
        <v>0.80625000000000002</v>
      </c>
      <c r="BA1772" s="35">
        <f>AZ1772+AY1772</f>
        <v>4.03125</v>
      </c>
      <c r="BB1772" s="33">
        <f>BA1772+BA1772*0.08</f>
        <v>4.3537499999999998</v>
      </c>
      <c r="BP1772" s="18"/>
      <c r="BQ1772" s="18"/>
      <c r="BR1772" s="18"/>
      <c r="BS1772" s="18"/>
      <c r="BT1772" s="18"/>
      <c r="BU1772" s="18"/>
      <c r="BV1772" s="18"/>
      <c r="BW1772" s="18"/>
      <c r="BX1772" s="18"/>
      <c r="BY1772" s="18"/>
      <c r="BZ1772" s="18"/>
      <c r="CA1772" s="18"/>
      <c r="CB1772" s="18"/>
      <c r="CC1772" s="18"/>
      <c r="CD1772" s="18"/>
      <c r="CE1772" s="18"/>
      <c r="CF1772" s="18"/>
      <c r="CG1772" s="18"/>
      <c r="CH1772" s="18"/>
      <c r="CI1772" s="18"/>
      <c r="CJ1772" s="18"/>
      <c r="CK1772" s="18"/>
      <c r="CL1772" s="18"/>
      <c r="CM1772" s="18"/>
      <c r="CN1772" s="18"/>
      <c r="CO1772" s="18"/>
      <c r="CP1772" s="18"/>
      <c r="CQ1772" s="18"/>
      <c r="CR1772" s="18"/>
      <c r="CS1772" s="18"/>
      <c r="CT1772" s="18"/>
      <c r="CU1772" s="18"/>
      <c r="CV1772" s="18"/>
      <c r="CW1772" s="18"/>
      <c r="CX1772" s="18"/>
      <c r="CY1772" s="18"/>
      <c r="CZ1772" s="18"/>
      <c r="DA1772" s="18"/>
      <c r="DB1772" s="18"/>
      <c r="DC1772" s="18"/>
      <c r="DD1772" s="18"/>
      <c r="DE1772" s="18"/>
      <c r="DF1772" s="18"/>
      <c r="DG1772" s="18"/>
      <c r="DH1772" s="18"/>
      <c r="DI1772" s="18"/>
      <c r="DJ1772" s="18"/>
      <c r="DK1772" s="18"/>
      <c r="DL1772" s="18"/>
    </row>
    <row r="1773" spans="1:116" s="17" customFormat="1" ht="30">
      <c r="A1773" s="22" t="s">
        <v>7565</v>
      </c>
      <c r="B1773" s="23">
        <v>1779</v>
      </c>
      <c r="C1773" s="24"/>
      <c r="D1773" s="24"/>
      <c r="E1773" s="26" t="s">
        <v>7676</v>
      </c>
      <c r="F1773" s="26" t="s">
        <v>7677</v>
      </c>
      <c r="G1773" s="25" t="s">
        <v>5440</v>
      </c>
      <c r="H1773" s="22" t="s">
        <v>7678</v>
      </c>
      <c r="I1773" s="26" t="s">
        <v>81</v>
      </c>
      <c r="J1773" s="26" t="s">
        <v>7679</v>
      </c>
      <c r="K1773" s="27">
        <v>30</v>
      </c>
      <c r="L1773" s="26" t="s">
        <v>83</v>
      </c>
      <c r="M1773" s="28">
        <v>1</v>
      </c>
      <c r="N1773" s="26" t="s">
        <v>47</v>
      </c>
      <c r="O1773" s="26" t="s">
        <v>7568</v>
      </c>
      <c r="P1773" s="26" t="s">
        <v>7604</v>
      </c>
      <c r="Q1773" s="26" t="s">
        <v>7680</v>
      </c>
      <c r="R1773" s="29">
        <v>4.32</v>
      </c>
      <c r="S1773" s="30">
        <v>4.6399999999999997</v>
      </c>
      <c r="T1773" s="31">
        <v>3</v>
      </c>
      <c r="U1773" s="9" t="s">
        <v>58</v>
      </c>
      <c r="V1773" s="29"/>
      <c r="W1773" s="30"/>
      <c r="X1773" s="30"/>
      <c r="Y1773" s="30"/>
      <c r="Z1773" s="30"/>
      <c r="AA1773" s="30"/>
      <c r="AB1773" s="30"/>
      <c r="AC1773" s="30"/>
      <c r="AD1773" s="30"/>
      <c r="AE1773" s="32"/>
      <c r="AN1773" s="33"/>
      <c r="AP1773" s="32"/>
      <c r="AQ1773" s="17" t="e">
        <f>AVERAGE(SMALL(AE1773:AI1773,1),SMALL(AE1773:AI1773,2))</f>
        <v>#NUM!</v>
      </c>
      <c r="AR1773" s="17" t="e">
        <f>IF(R1773 &lt;=( AVERAGE(SMALL(AE1773:AI1773,1),SMALL(AE1773:AI1773,2))), R1773, "")</f>
        <v>#NUM!</v>
      </c>
      <c r="AS1773" s="17" t="e">
        <f>AVERAGE(SMALL(AJ1773:AM1773,1),SMALL(AJ1773:AM1773,2))</f>
        <v>#NUM!</v>
      </c>
      <c r="AT1773" s="17">
        <f>T1773*1.075</f>
        <v>3.2249999999999996</v>
      </c>
      <c r="AU1773" s="17" t="e">
        <f>U1773*1.075</f>
        <v>#VALUE!</v>
      </c>
      <c r="AV1773" s="30" t="e">
        <f>MIN(AN1773,AT1773,AU1773)</f>
        <v>#VALUE!</v>
      </c>
      <c r="AW1773" s="17" t="s">
        <v>75</v>
      </c>
      <c r="AX1773" s="17" t="s">
        <v>76</v>
      </c>
      <c r="AY1773" s="33">
        <v>3.2250000000000001</v>
      </c>
      <c r="AZ1773" s="34">
        <f>IF(AND(AY1773&gt;0,AY1773&lt;=10),AY1773*0.25,IF(AND(AY1773&gt;10,AY1773&lt;=50),AY1773*0.17,IF(AND(AY1773&gt;10,AY1773&lt;=100),AY1773*0.12,IF(AY1773&gt;100,AY1773*0.1))))</f>
        <v>0.80625000000000002</v>
      </c>
      <c r="BA1773" s="35">
        <f>AZ1773+AY1773</f>
        <v>4.03125</v>
      </c>
      <c r="BB1773" s="33">
        <f>BA1773+BA1773*0.08</f>
        <v>4.3537499999999998</v>
      </c>
      <c r="BP1773" s="18"/>
      <c r="BQ1773" s="18"/>
      <c r="BR1773" s="18"/>
      <c r="BS1773" s="18"/>
      <c r="BT1773" s="18"/>
      <c r="BU1773" s="18"/>
      <c r="BV1773" s="18"/>
      <c r="BW1773" s="18"/>
      <c r="BX1773" s="18"/>
      <c r="BY1773" s="18"/>
      <c r="BZ1773" s="18"/>
      <c r="CA1773" s="18"/>
      <c r="CB1773" s="18"/>
      <c r="CC1773" s="18"/>
      <c r="CD1773" s="18"/>
      <c r="CE1773" s="18"/>
      <c r="CF1773" s="18"/>
      <c r="CG1773" s="18"/>
      <c r="CH1773" s="18"/>
      <c r="CI1773" s="18"/>
      <c r="CJ1773" s="18"/>
      <c r="CK1773" s="18"/>
      <c r="CL1773" s="18"/>
      <c r="CM1773" s="18"/>
      <c r="CN1773" s="18"/>
      <c r="CO1773" s="18"/>
      <c r="CP1773" s="18"/>
      <c r="CQ1773" s="18"/>
      <c r="CR1773" s="18"/>
      <c r="CS1773" s="18"/>
      <c r="CT1773" s="18"/>
      <c r="CU1773" s="18"/>
      <c r="CV1773" s="18"/>
      <c r="CW1773" s="18"/>
      <c r="CX1773" s="18"/>
      <c r="CY1773" s="18"/>
      <c r="CZ1773" s="18"/>
      <c r="DA1773" s="18"/>
      <c r="DB1773" s="18"/>
      <c r="DC1773" s="18"/>
      <c r="DD1773" s="18"/>
      <c r="DE1773" s="18"/>
      <c r="DF1773" s="18"/>
      <c r="DG1773" s="18"/>
      <c r="DH1773" s="18"/>
      <c r="DI1773" s="18"/>
      <c r="DJ1773" s="18"/>
      <c r="DK1773" s="18"/>
      <c r="DL1773" s="18"/>
    </row>
    <row r="1774" spans="1:116" s="17" customFormat="1" ht="30">
      <c r="A1774" s="22" t="s">
        <v>7565</v>
      </c>
      <c r="B1774" s="23">
        <v>1772</v>
      </c>
      <c r="C1774" s="24"/>
      <c r="D1774" s="24"/>
      <c r="E1774" s="26" t="s">
        <v>7651</v>
      </c>
      <c r="F1774" s="26" t="s">
        <v>2779</v>
      </c>
      <c r="G1774" s="25" t="s">
        <v>1736</v>
      </c>
      <c r="H1774" s="22" t="s">
        <v>169</v>
      </c>
      <c r="I1774" s="26" t="s">
        <v>575</v>
      </c>
      <c r="J1774" s="26" t="s">
        <v>7655</v>
      </c>
      <c r="K1774" s="27"/>
      <c r="L1774" s="26"/>
      <c r="M1774" s="28">
        <v>14</v>
      </c>
      <c r="N1774" s="26" t="s">
        <v>47</v>
      </c>
      <c r="O1774" s="26" t="s">
        <v>7568</v>
      </c>
      <c r="P1774" s="26" t="s">
        <v>7653</v>
      </c>
      <c r="Q1774" s="26" t="s">
        <v>7656</v>
      </c>
      <c r="R1774" s="29">
        <v>3.3</v>
      </c>
      <c r="S1774" s="30">
        <v>3.55</v>
      </c>
      <c r="T1774" s="31"/>
      <c r="U1774" s="9" t="s">
        <v>58</v>
      </c>
      <c r="V1774" s="29"/>
      <c r="W1774" s="30">
        <v>3.3</v>
      </c>
      <c r="X1774" s="30"/>
      <c r="Y1774" s="30"/>
      <c r="Z1774" s="30"/>
      <c r="AA1774" s="30"/>
      <c r="AB1774" s="30"/>
      <c r="AC1774" s="30"/>
      <c r="AD1774" s="30"/>
      <c r="AE1774" s="32"/>
      <c r="AN1774" s="33"/>
      <c r="AP1774" s="32"/>
      <c r="AQ1774" s="17" t="e">
        <f>AVERAGE(SMALL(AE1774:AI1774,1),SMALL(AE1774:AI1774,2))</f>
        <v>#NUM!</v>
      </c>
      <c r="AR1774" s="17" t="e">
        <f>IF(R1774 &lt;=( AVERAGE(SMALL(AE1774:AI1774,1),SMALL(AE1774:AI1774,2))), R1774, "")</f>
        <v>#NUM!</v>
      </c>
      <c r="AS1774" s="17" t="e">
        <f>AVERAGE(SMALL(AJ1774:AM1774,1),SMALL(AJ1774:AM1774,2))</f>
        <v>#NUM!</v>
      </c>
      <c r="AT1774" s="17">
        <f>T1774*1.075</f>
        <v>0</v>
      </c>
      <c r="AU1774" s="17" t="e">
        <f>U1774*1.075</f>
        <v>#VALUE!</v>
      </c>
      <c r="AV1774" s="30" t="e">
        <f>MIN(AN1774,AT1774,AU1774)</f>
        <v>#VALUE!</v>
      </c>
      <c r="AW1774" s="42" t="s">
        <v>53</v>
      </c>
      <c r="AX1774" s="17" t="s">
        <v>52</v>
      </c>
      <c r="AY1774" s="33">
        <v>3.3</v>
      </c>
      <c r="AZ1774" s="34">
        <f>IF(AND(AY1774&gt;0,AY1774&lt;=10),AY1774*0.25,IF(AND(AY1774&gt;10,AY1774&lt;=50),AY1774*0.17,IF(AND(AY1774&gt;10,AY1774&lt;=100),AY1774*0.12,IF(AY1774&gt;100,AY1774*0.1))))</f>
        <v>0.82499999999999996</v>
      </c>
      <c r="BA1774" s="35">
        <f>AZ1774+AY1774</f>
        <v>4.125</v>
      </c>
      <c r="BB1774" s="33">
        <f>BA1774+BA1774*0.08</f>
        <v>4.4550000000000001</v>
      </c>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row>
    <row r="1775" spans="1:116" s="17" customFormat="1" ht="30">
      <c r="A1775" s="22" t="s">
        <v>7565</v>
      </c>
      <c r="B1775" s="23">
        <v>1762</v>
      </c>
      <c r="C1775" s="24"/>
      <c r="D1775" s="24"/>
      <c r="E1775" s="26" t="s">
        <v>7616</v>
      </c>
      <c r="F1775" s="26" t="s">
        <v>7617</v>
      </c>
      <c r="G1775" s="25" t="s">
        <v>218</v>
      </c>
      <c r="H1775" s="22" t="s">
        <v>105</v>
      </c>
      <c r="I1775" s="26" t="s">
        <v>45</v>
      </c>
      <c r="J1775" s="26" t="s">
        <v>880</v>
      </c>
      <c r="K1775" s="27"/>
      <c r="L1775" s="26"/>
      <c r="M1775" s="28">
        <v>28</v>
      </c>
      <c r="N1775" s="26" t="s">
        <v>47</v>
      </c>
      <c r="O1775" s="26" t="s">
        <v>7568</v>
      </c>
      <c r="P1775" s="26" t="s">
        <v>7618</v>
      </c>
      <c r="Q1775" s="26" t="s">
        <v>7619</v>
      </c>
      <c r="R1775" s="29">
        <v>4.5</v>
      </c>
      <c r="S1775" s="30">
        <v>4.84</v>
      </c>
      <c r="T1775" s="31"/>
      <c r="U1775" s="9">
        <v>4</v>
      </c>
      <c r="V1775" s="29"/>
      <c r="W1775" s="30">
        <v>4.5</v>
      </c>
      <c r="X1775" s="30"/>
      <c r="Y1775" s="30"/>
      <c r="Z1775" s="30"/>
      <c r="AA1775" s="30"/>
      <c r="AB1775" s="30"/>
      <c r="AC1775" s="30"/>
      <c r="AD1775" s="30"/>
      <c r="AE1775" s="32"/>
      <c r="AN1775" s="33"/>
      <c r="AP1775" s="32"/>
      <c r="AQ1775" s="17" t="e">
        <f>AVERAGE(SMALL(AE1775:AI1775,1),SMALL(AE1775:AI1775,2))</f>
        <v>#NUM!</v>
      </c>
      <c r="AR1775" s="17" t="e">
        <f>IF(R1775 &lt;=( AVERAGE(SMALL(AE1775:AI1775,1),SMALL(AE1775:AI1775,2))), R1775, "")</f>
        <v>#NUM!</v>
      </c>
      <c r="AS1775" s="17" t="e">
        <f>AVERAGE(SMALL(AJ1775:AM1775,1),SMALL(AJ1775:AM1775,2))</f>
        <v>#NUM!</v>
      </c>
      <c r="AT1775" s="17">
        <f>T1775*1.075</f>
        <v>0</v>
      </c>
      <c r="AU1775" s="17">
        <f>U1775*1.075</f>
        <v>4.3</v>
      </c>
      <c r="AV1775" s="30">
        <f>MIN(AN1775,AT1775,AU1775)</f>
        <v>0</v>
      </c>
      <c r="AW1775" s="17" t="s">
        <v>75</v>
      </c>
      <c r="AX1775" s="17" t="s">
        <v>76</v>
      </c>
      <c r="AY1775" s="33">
        <v>4.3</v>
      </c>
      <c r="AZ1775" s="34">
        <f>IF(AND(AY1775&gt;0,AY1775&lt;=10),AY1775*0.25,IF(AND(AY1775&gt;10,AY1775&lt;=50),AY1775*0.17,IF(AND(AY1775&gt;10,AY1775&lt;=100),AY1775*0.12,IF(AY1775&gt;100,AY1775*0.1))))</f>
        <v>1.075</v>
      </c>
      <c r="BA1775" s="35">
        <f>AZ1775+AY1775</f>
        <v>5.375</v>
      </c>
      <c r="BB1775" s="33">
        <f>BA1775+BA1775*0.08</f>
        <v>5.8049999999999997</v>
      </c>
      <c r="BP1775" s="18"/>
      <c r="BQ1775" s="18"/>
      <c r="BR1775" s="18"/>
      <c r="BS1775" s="18"/>
      <c r="BT1775" s="18"/>
      <c r="BU1775" s="18"/>
      <c r="BV1775" s="18"/>
      <c r="BW1775" s="18"/>
      <c r="BX1775" s="18"/>
      <c r="BY1775" s="18"/>
      <c r="BZ1775" s="18"/>
      <c r="CA1775" s="18"/>
      <c r="CB1775" s="18"/>
      <c r="CC1775" s="18"/>
      <c r="CD1775" s="18"/>
      <c r="CE1775" s="18"/>
      <c r="CF1775" s="18"/>
      <c r="CG1775" s="18"/>
      <c r="CH1775" s="18"/>
      <c r="CI1775" s="18"/>
      <c r="CJ1775" s="18"/>
      <c r="CK1775" s="18"/>
      <c r="CL1775" s="18"/>
      <c r="CM1775" s="18"/>
      <c r="CN1775" s="18"/>
      <c r="CO1775" s="18"/>
      <c r="CP1775" s="18"/>
      <c r="CQ1775" s="18"/>
      <c r="CR1775" s="18"/>
      <c r="CS1775" s="18"/>
      <c r="CT1775" s="18"/>
      <c r="CU1775" s="18"/>
      <c r="CV1775" s="18"/>
      <c r="CW1775" s="18"/>
      <c r="CX1775" s="18"/>
      <c r="CY1775" s="18"/>
      <c r="CZ1775" s="18"/>
      <c r="DA1775" s="18"/>
      <c r="DB1775" s="18"/>
      <c r="DC1775" s="18"/>
      <c r="DD1775" s="18"/>
      <c r="DE1775" s="18"/>
      <c r="DF1775" s="18"/>
      <c r="DG1775" s="18"/>
      <c r="DH1775" s="18"/>
      <c r="DI1775" s="18"/>
      <c r="DJ1775" s="18"/>
      <c r="DK1775" s="18"/>
      <c r="DL1775" s="18"/>
    </row>
    <row r="1776" spans="1:116" s="17" customFormat="1" ht="30">
      <c r="A1776" s="22" t="s">
        <v>7565</v>
      </c>
      <c r="B1776" s="23">
        <v>1766</v>
      </c>
      <c r="C1776" s="24"/>
      <c r="D1776" s="24"/>
      <c r="E1776" s="26" t="s">
        <v>7634</v>
      </c>
      <c r="F1776" s="26" t="s">
        <v>1608</v>
      </c>
      <c r="G1776" s="25" t="s">
        <v>1135</v>
      </c>
      <c r="H1776" s="22" t="s">
        <v>130</v>
      </c>
      <c r="I1776" s="26" t="s">
        <v>45</v>
      </c>
      <c r="J1776" s="26" t="s">
        <v>7635</v>
      </c>
      <c r="K1776" s="27"/>
      <c r="L1776" s="26"/>
      <c r="M1776" s="28">
        <v>5</v>
      </c>
      <c r="N1776" s="26" t="s">
        <v>47</v>
      </c>
      <c r="O1776" s="26" t="s">
        <v>7568</v>
      </c>
      <c r="P1776" s="26" t="s">
        <v>7604</v>
      </c>
      <c r="Q1776" s="26" t="s">
        <v>7636</v>
      </c>
      <c r="R1776" s="29">
        <v>4.7300000000000004</v>
      </c>
      <c r="S1776" s="30">
        <v>5.08</v>
      </c>
      <c r="T1776" s="31"/>
      <c r="U1776" s="9">
        <v>4</v>
      </c>
      <c r="V1776" s="29"/>
      <c r="W1776" s="30">
        <v>4.7300000000000004</v>
      </c>
      <c r="X1776" s="30"/>
      <c r="Y1776" s="30"/>
      <c r="Z1776" s="30"/>
      <c r="AA1776" s="30"/>
      <c r="AB1776" s="30"/>
      <c r="AC1776" s="30"/>
      <c r="AD1776" s="30"/>
      <c r="AE1776" s="32"/>
      <c r="AN1776" s="33"/>
      <c r="AP1776" s="32"/>
      <c r="AQ1776" s="17" t="e">
        <f>AVERAGE(SMALL(AE1776:AI1776,1),SMALL(AE1776:AI1776,2))</f>
        <v>#NUM!</v>
      </c>
      <c r="AR1776" s="17" t="e">
        <f>IF(R1776 &lt;=( AVERAGE(SMALL(AE1776:AI1776,1),SMALL(AE1776:AI1776,2))), R1776, "")</f>
        <v>#NUM!</v>
      </c>
      <c r="AS1776" s="17" t="e">
        <f>AVERAGE(SMALL(AJ1776:AM1776,1),SMALL(AJ1776:AM1776,2))</f>
        <v>#NUM!</v>
      </c>
      <c r="AT1776" s="17">
        <f>T1776*1.075</f>
        <v>0</v>
      </c>
      <c r="AU1776" s="17">
        <f>U1776*1.075</f>
        <v>4.3</v>
      </c>
      <c r="AV1776" s="30">
        <f>MIN(AN1776,AT1776,AU1776)</f>
        <v>0</v>
      </c>
      <c r="AW1776" s="17" t="s">
        <v>75</v>
      </c>
      <c r="AX1776" s="17" t="s">
        <v>76</v>
      </c>
      <c r="AY1776" s="33">
        <v>4.3</v>
      </c>
      <c r="AZ1776" s="34">
        <f>IF(AND(AY1776&gt;0,AY1776&lt;=10),AY1776*0.25,IF(AND(AY1776&gt;10,AY1776&lt;=50),AY1776*0.17,IF(AND(AY1776&gt;10,AY1776&lt;=100),AY1776*0.12,IF(AY1776&gt;100,AY1776*0.1))))</f>
        <v>1.075</v>
      </c>
      <c r="BA1776" s="35">
        <f>AZ1776+AY1776</f>
        <v>5.375</v>
      </c>
      <c r="BB1776" s="33">
        <f>BA1776+BA1776*0.08</f>
        <v>5.8049999999999997</v>
      </c>
      <c r="BP1776" s="18"/>
      <c r="BQ1776" s="18"/>
      <c r="BR1776" s="18"/>
      <c r="BS1776" s="18"/>
      <c r="BT1776" s="18"/>
      <c r="BU1776" s="18"/>
      <c r="BV1776" s="18"/>
      <c r="BW1776" s="18"/>
      <c r="BX1776" s="18"/>
      <c r="BY1776" s="18"/>
      <c r="BZ1776" s="18"/>
      <c r="CA1776" s="18"/>
      <c r="CB1776" s="18"/>
      <c r="CC1776" s="18"/>
      <c r="CD1776" s="18"/>
      <c r="CE1776" s="18"/>
      <c r="CF1776" s="18"/>
      <c r="CG1776" s="18"/>
      <c r="CH1776" s="18"/>
      <c r="CI1776" s="18"/>
      <c r="CJ1776" s="18"/>
      <c r="CK1776" s="18"/>
      <c r="CL1776" s="18"/>
      <c r="CM1776" s="18"/>
      <c r="CN1776" s="18"/>
      <c r="CO1776" s="18"/>
      <c r="CP1776" s="18"/>
      <c r="CQ1776" s="18"/>
      <c r="CR1776" s="18"/>
      <c r="CS1776" s="18"/>
      <c r="CT1776" s="18"/>
      <c r="CU1776" s="18"/>
      <c r="CV1776" s="18"/>
      <c r="CW1776" s="18"/>
      <c r="CX1776" s="18"/>
      <c r="CY1776" s="18"/>
      <c r="CZ1776" s="18"/>
      <c r="DA1776" s="18"/>
      <c r="DB1776" s="18"/>
      <c r="DC1776" s="18"/>
      <c r="DD1776" s="18"/>
      <c r="DE1776" s="18"/>
      <c r="DF1776" s="18"/>
      <c r="DG1776" s="18"/>
      <c r="DH1776" s="18"/>
      <c r="DI1776" s="18"/>
      <c r="DJ1776" s="18"/>
      <c r="DK1776" s="18"/>
      <c r="DL1776" s="18"/>
    </row>
    <row r="1777" spans="1:116" s="17" customFormat="1" ht="30">
      <c r="A1777" s="22" t="s">
        <v>7565</v>
      </c>
      <c r="B1777" s="23">
        <v>1754</v>
      </c>
      <c r="C1777" s="24"/>
      <c r="D1777" s="24"/>
      <c r="E1777" s="26" t="s">
        <v>7584</v>
      </c>
      <c r="F1777" s="26" t="s">
        <v>7585</v>
      </c>
      <c r="G1777" s="25" t="s">
        <v>7586</v>
      </c>
      <c r="H1777" s="22" t="s">
        <v>7587</v>
      </c>
      <c r="I1777" s="26" t="s">
        <v>7588</v>
      </c>
      <c r="J1777" s="26" t="s">
        <v>7589</v>
      </c>
      <c r="K1777" s="27">
        <v>60</v>
      </c>
      <c r="L1777" s="26" t="s">
        <v>83</v>
      </c>
      <c r="M1777" s="28">
        <v>1</v>
      </c>
      <c r="N1777" s="26" t="s">
        <v>47</v>
      </c>
      <c r="O1777" s="26" t="s">
        <v>7568</v>
      </c>
      <c r="P1777" s="26" t="s">
        <v>7569</v>
      </c>
      <c r="Q1777" s="26" t="s">
        <v>7590</v>
      </c>
      <c r="R1777" s="29">
        <v>9</v>
      </c>
      <c r="S1777" s="30">
        <v>9.68</v>
      </c>
      <c r="T1777" s="31"/>
      <c r="U1777" s="9">
        <v>4.5</v>
      </c>
      <c r="V1777" s="29">
        <v>20</v>
      </c>
      <c r="W1777" s="30"/>
      <c r="X1777" s="30"/>
      <c r="Y1777" s="30"/>
      <c r="Z1777" s="30"/>
      <c r="AA1777" s="30"/>
      <c r="AB1777" s="30"/>
      <c r="AC1777" s="30"/>
      <c r="AD1777" s="30"/>
      <c r="AE1777" s="32"/>
      <c r="AN1777" s="33"/>
      <c r="AP1777" s="32"/>
      <c r="AQ1777" s="17" t="e">
        <f>AVERAGE(SMALL(AE1777:AI1777,1),SMALL(AE1777:AI1777,2))</f>
        <v>#NUM!</v>
      </c>
      <c r="AR1777" s="17" t="e">
        <f>IF(R1777 &lt;=( AVERAGE(SMALL(AE1777:AI1777,1),SMALL(AE1777:AI1777,2))), R1777, "")</f>
        <v>#NUM!</v>
      </c>
      <c r="AS1777" s="17" t="e">
        <f>AVERAGE(SMALL(AJ1777:AM1777,1),SMALL(AJ1777:AM1777,2))</f>
        <v>#NUM!</v>
      </c>
      <c r="AT1777" s="17">
        <f>T1777*1.075</f>
        <v>0</v>
      </c>
      <c r="AU1777" s="17">
        <f>U1777*1.075</f>
        <v>4.8374999999999995</v>
      </c>
      <c r="AV1777" s="30">
        <f>MIN(AN1777,AT1777,AU1777)</f>
        <v>0</v>
      </c>
      <c r="AW1777" s="17" t="s">
        <v>75</v>
      </c>
      <c r="AX1777" s="17" t="s">
        <v>76</v>
      </c>
      <c r="AY1777" s="33">
        <v>4.83</v>
      </c>
      <c r="AZ1777" s="34">
        <f>IF(AND(AY1777&gt;0,AY1777&lt;=10),AY1777*0.25,IF(AND(AY1777&gt;10,AY1777&lt;=50),AY1777*0.17,IF(AND(AY1777&gt;10,AY1777&lt;=100),AY1777*0.12,IF(AY1777&gt;100,AY1777*0.1))))</f>
        <v>1.2075</v>
      </c>
      <c r="BA1777" s="35">
        <f>AZ1777+AY1777</f>
        <v>6.0374999999999996</v>
      </c>
      <c r="BB1777" s="33">
        <f>BA1777+BA1777*0.08</f>
        <v>6.5204999999999993</v>
      </c>
      <c r="BP1777" s="18"/>
      <c r="BQ1777" s="18"/>
      <c r="BR1777" s="18"/>
      <c r="BS1777" s="18"/>
      <c r="BT1777" s="18"/>
      <c r="BU1777" s="18"/>
      <c r="BV1777" s="18"/>
      <c r="BW1777" s="18"/>
      <c r="BX1777" s="18"/>
      <c r="BY1777" s="18"/>
      <c r="BZ1777" s="18"/>
      <c r="CA1777" s="18"/>
      <c r="CB1777" s="18"/>
      <c r="CC1777" s="18"/>
      <c r="CD1777" s="18"/>
      <c r="CE1777" s="18"/>
      <c r="CF1777" s="18"/>
      <c r="CG1777" s="18"/>
      <c r="CH1777" s="18"/>
      <c r="CI1777" s="18"/>
      <c r="CJ1777" s="18"/>
      <c r="CK1777" s="18"/>
      <c r="CL1777" s="18"/>
      <c r="CM1777" s="18"/>
      <c r="CN1777" s="18"/>
      <c r="CO1777" s="18"/>
      <c r="CP1777" s="18"/>
      <c r="CQ1777" s="18"/>
      <c r="CR1777" s="18"/>
      <c r="CS1777" s="18"/>
      <c r="CT1777" s="18"/>
      <c r="CU1777" s="18"/>
      <c r="CV1777" s="18"/>
      <c r="CW1777" s="18"/>
      <c r="CX1777" s="18"/>
      <c r="CY1777" s="18"/>
      <c r="CZ1777" s="18"/>
      <c r="DA1777" s="18"/>
      <c r="DB1777" s="18"/>
      <c r="DC1777" s="18"/>
      <c r="DD1777" s="18"/>
      <c r="DE1777" s="18"/>
      <c r="DF1777" s="18"/>
      <c r="DG1777" s="18"/>
      <c r="DH1777" s="18"/>
      <c r="DI1777" s="18"/>
      <c r="DJ1777" s="18"/>
      <c r="DK1777" s="18"/>
      <c r="DL1777" s="18"/>
    </row>
    <row r="1778" spans="1:116" s="17" customFormat="1" ht="30">
      <c r="A1778" s="22" t="s">
        <v>7565</v>
      </c>
      <c r="B1778" s="23">
        <v>1781</v>
      </c>
      <c r="C1778" s="24"/>
      <c r="D1778" s="24"/>
      <c r="E1778" s="26" t="s">
        <v>7681</v>
      </c>
      <c r="F1778" s="26" t="s">
        <v>1749</v>
      </c>
      <c r="G1778" s="25" t="s">
        <v>1750</v>
      </c>
      <c r="H1778" s="22" t="s">
        <v>60</v>
      </c>
      <c r="I1778" s="26" t="s">
        <v>45</v>
      </c>
      <c r="J1778" s="26" t="s">
        <v>7682</v>
      </c>
      <c r="K1778" s="27"/>
      <c r="L1778" s="26"/>
      <c r="M1778" s="28">
        <v>4</v>
      </c>
      <c r="N1778" s="26" t="s">
        <v>47</v>
      </c>
      <c r="O1778" s="26" t="s">
        <v>7568</v>
      </c>
      <c r="P1778" s="26" t="s">
        <v>7653</v>
      </c>
      <c r="Q1778" s="26" t="s">
        <v>7684</v>
      </c>
      <c r="R1778" s="29">
        <v>16</v>
      </c>
      <c r="S1778" s="30">
        <v>17.2</v>
      </c>
      <c r="T1778" s="31"/>
      <c r="U1778" s="9">
        <v>6</v>
      </c>
      <c r="V1778" s="29"/>
      <c r="W1778" s="30">
        <v>16</v>
      </c>
      <c r="X1778" s="30"/>
      <c r="Y1778" s="30"/>
      <c r="Z1778" s="30"/>
      <c r="AA1778" s="30"/>
      <c r="AB1778" s="30"/>
      <c r="AC1778" s="30"/>
      <c r="AD1778" s="30"/>
      <c r="AE1778" s="32"/>
      <c r="AN1778" s="33"/>
      <c r="AP1778" s="32"/>
      <c r="AQ1778" s="17" t="e">
        <f>AVERAGE(SMALL(AE1778:AI1778,1),SMALL(AE1778:AI1778,2))</f>
        <v>#NUM!</v>
      </c>
      <c r="AR1778" s="17" t="e">
        <f>IF(R1778 &lt;=( AVERAGE(SMALL(AE1778:AI1778,1),SMALL(AE1778:AI1778,2))), R1778, "")</f>
        <v>#NUM!</v>
      </c>
      <c r="AS1778" s="17" t="e">
        <f>AVERAGE(SMALL(AJ1778:AM1778,1),SMALL(AJ1778:AM1778,2))</f>
        <v>#NUM!</v>
      </c>
      <c r="AT1778" s="17">
        <f>T1778*1.075</f>
        <v>0</v>
      </c>
      <c r="AU1778" s="17">
        <f>U1778*1.075</f>
        <v>6.4499999999999993</v>
      </c>
      <c r="AV1778" s="30">
        <f>MIN(AN1778,AT1778,AU1778)</f>
        <v>0</v>
      </c>
      <c r="AW1778" s="17" t="s">
        <v>75</v>
      </c>
      <c r="AX1778" s="17" t="s">
        <v>76</v>
      </c>
      <c r="AY1778" s="33">
        <v>6.45</v>
      </c>
      <c r="AZ1778" s="34">
        <f>IF(AND(AY1778&gt;0,AY1778&lt;=10),AY1778*0.25,IF(AND(AY1778&gt;10,AY1778&lt;=50),AY1778*0.17,IF(AND(AY1778&gt;10,AY1778&lt;=100),AY1778*0.12,IF(AY1778&gt;100,AY1778*0.1))))</f>
        <v>1.6125</v>
      </c>
      <c r="BA1778" s="35">
        <f>AZ1778+AY1778</f>
        <v>8.0625</v>
      </c>
      <c r="BB1778" s="33">
        <f>BA1778+BA1778*0.08</f>
        <v>8.7074999999999996</v>
      </c>
      <c r="BP1778" s="18"/>
      <c r="BQ1778" s="18"/>
      <c r="BR1778" s="18"/>
      <c r="BS1778" s="18"/>
      <c r="BT1778" s="18"/>
      <c r="BU1778" s="18"/>
      <c r="BV1778" s="18"/>
      <c r="BW1778" s="18"/>
      <c r="BX1778" s="18"/>
      <c r="BY1778" s="18"/>
      <c r="BZ1778" s="18"/>
      <c r="CA1778" s="18"/>
      <c r="CB1778" s="18"/>
      <c r="CC1778" s="18"/>
      <c r="CD1778" s="18"/>
      <c r="CE1778" s="18"/>
      <c r="CF1778" s="18"/>
      <c r="CG1778" s="18"/>
      <c r="CH1778" s="18"/>
      <c r="CI1778" s="18"/>
      <c r="CJ1778" s="18"/>
      <c r="CK1778" s="18"/>
      <c r="CL1778" s="18"/>
      <c r="CM1778" s="18"/>
      <c r="CN1778" s="18"/>
      <c r="CO1778" s="18"/>
      <c r="CP1778" s="18"/>
      <c r="CQ1778" s="18"/>
      <c r="CR1778" s="18"/>
      <c r="CS1778" s="18"/>
      <c r="CT1778" s="18"/>
      <c r="CU1778" s="18"/>
      <c r="CV1778" s="18"/>
      <c r="CW1778" s="18"/>
      <c r="CX1778" s="18"/>
      <c r="CY1778" s="18"/>
      <c r="CZ1778" s="18"/>
      <c r="DA1778" s="18"/>
      <c r="DB1778" s="18"/>
      <c r="DC1778" s="18"/>
      <c r="DD1778" s="18"/>
      <c r="DE1778" s="18"/>
      <c r="DF1778" s="18"/>
      <c r="DG1778" s="18"/>
      <c r="DH1778" s="18"/>
      <c r="DI1778" s="18"/>
      <c r="DJ1778" s="18"/>
      <c r="DK1778" s="18"/>
      <c r="DL1778" s="18"/>
    </row>
    <row r="1779" spans="1:116" s="17" customFormat="1" ht="30">
      <c r="A1779" s="22" t="s">
        <v>7565</v>
      </c>
      <c r="B1779" s="23">
        <v>1780</v>
      </c>
      <c r="C1779" s="24"/>
      <c r="D1779" s="24"/>
      <c r="E1779" s="26" t="s">
        <v>7681</v>
      </c>
      <c r="F1779" s="26" t="s">
        <v>1749</v>
      </c>
      <c r="G1779" s="25" t="s">
        <v>1750</v>
      </c>
      <c r="H1779" s="22" t="s">
        <v>105</v>
      </c>
      <c r="I1779" s="26" t="s">
        <v>45</v>
      </c>
      <c r="J1779" s="26" t="s">
        <v>7682</v>
      </c>
      <c r="K1779" s="27"/>
      <c r="L1779" s="26"/>
      <c r="M1779" s="28">
        <v>4</v>
      </c>
      <c r="N1779" s="26" t="s">
        <v>47</v>
      </c>
      <c r="O1779" s="26" t="s">
        <v>7568</v>
      </c>
      <c r="P1779" s="26" t="s">
        <v>7653</v>
      </c>
      <c r="Q1779" s="26" t="s">
        <v>7683</v>
      </c>
      <c r="R1779" s="29">
        <v>9</v>
      </c>
      <c r="S1779" s="30">
        <v>9.68</v>
      </c>
      <c r="T1779" s="31"/>
      <c r="U1779" s="9" t="s">
        <v>58</v>
      </c>
      <c r="V1779" s="29"/>
      <c r="W1779" s="30">
        <v>9</v>
      </c>
      <c r="X1779" s="30"/>
      <c r="Y1779" s="30"/>
      <c r="Z1779" s="30"/>
      <c r="AA1779" s="30"/>
      <c r="AB1779" s="30"/>
      <c r="AC1779" s="30"/>
      <c r="AD1779" s="30"/>
      <c r="AE1779" s="32"/>
      <c r="AN1779" s="33"/>
      <c r="AP1779" s="32"/>
      <c r="AQ1779" s="17" t="e">
        <f>AVERAGE(SMALL(AE1779:AI1779,1),SMALL(AE1779:AI1779,2))</f>
        <v>#NUM!</v>
      </c>
      <c r="AR1779" s="17" t="e">
        <f>IF(R1779 &lt;=( AVERAGE(SMALL(AE1779:AI1779,1),SMALL(AE1779:AI1779,2))), R1779, "")</f>
        <v>#NUM!</v>
      </c>
      <c r="AS1779" s="17" t="e">
        <f>AVERAGE(SMALL(AJ1779:AM1779,1),SMALL(AJ1779:AM1779,2))</f>
        <v>#NUM!</v>
      </c>
      <c r="AT1779" s="17">
        <f>T1779*1.075</f>
        <v>0</v>
      </c>
      <c r="AU1779" s="17" t="e">
        <f>U1779*1.075</f>
        <v>#VALUE!</v>
      </c>
      <c r="AV1779" s="30" t="e">
        <f>MIN(AN1779,AT1779,AU1779)</f>
        <v>#VALUE!</v>
      </c>
      <c r="AW1779" s="42" t="s">
        <v>53</v>
      </c>
      <c r="AX1779" s="17" t="s">
        <v>52</v>
      </c>
      <c r="AY1779" s="33">
        <v>9</v>
      </c>
      <c r="AZ1779" s="34">
        <f>IF(AND(AY1779&gt;0,AY1779&lt;=10),AY1779*0.25,IF(AND(AY1779&gt;10,AY1779&lt;=50),AY1779*0.17,IF(AND(AY1779&gt;10,AY1779&lt;=100),AY1779*0.12,IF(AY1779&gt;100,AY1779*0.1))))</f>
        <v>2.25</v>
      </c>
      <c r="BA1779" s="35">
        <f>AZ1779+AY1779</f>
        <v>11.25</v>
      </c>
      <c r="BB1779" s="33">
        <f>BA1779+BA1779*0.08</f>
        <v>12.15</v>
      </c>
      <c r="BP1779" s="18"/>
      <c r="BQ1779" s="18"/>
      <c r="BR1779" s="18"/>
      <c r="BS1779" s="18"/>
      <c r="BT1779" s="18"/>
      <c r="BU1779" s="18"/>
      <c r="BV1779" s="18"/>
      <c r="BW1779" s="18"/>
      <c r="BX1779" s="18"/>
      <c r="BY1779" s="18"/>
      <c r="BZ1779" s="18"/>
      <c r="CA1779" s="18"/>
      <c r="CB1779" s="18"/>
      <c r="CC1779" s="18"/>
      <c r="CD1779" s="18"/>
      <c r="CE1779" s="18"/>
      <c r="CF1779" s="18"/>
      <c r="CG1779" s="18"/>
      <c r="CH1779" s="18"/>
      <c r="CI1779" s="18"/>
      <c r="CJ1779" s="18"/>
      <c r="CK1779" s="18"/>
      <c r="CL1779" s="18"/>
      <c r="CM1779" s="18"/>
      <c r="CN1779" s="18"/>
      <c r="CO1779" s="18"/>
      <c r="CP1779" s="18"/>
      <c r="CQ1779" s="18"/>
      <c r="CR1779" s="18"/>
      <c r="CS1779" s="18"/>
      <c r="CT1779" s="18"/>
      <c r="CU1779" s="18"/>
      <c r="CV1779" s="18"/>
      <c r="CW1779" s="18"/>
      <c r="CX1779" s="18"/>
      <c r="CY1779" s="18"/>
      <c r="CZ1779" s="18"/>
      <c r="DA1779" s="18"/>
      <c r="DB1779" s="18"/>
      <c r="DC1779" s="18"/>
      <c r="DD1779" s="18"/>
      <c r="DE1779" s="18"/>
      <c r="DF1779" s="18"/>
      <c r="DG1779" s="18"/>
      <c r="DH1779" s="18"/>
      <c r="DI1779" s="18"/>
      <c r="DJ1779" s="18"/>
      <c r="DK1779" s="18"/>
      <c r="DL1779" s="18"/>
    </row>
    <row r="1780" spans="1:116" s="17" customFormat="1" ht="30">
      <c r="A1780" s="22" t="s">
        <v>7565</v>
      </c>
      <c r="B1780" s="23">
        <v>1782</v>
      </c>
      <c r="C1780" s="24"/>
      <c r="D1780" s="24"/>
      <c r="E1780" s="26" t="s">
        <v>7685</v>
      </c>
      <c r="F1780" s="26" t="s">
        <v>7686</v>
      </c>
      <c r="G1780" s="25" t="s">
        <v>895</v>
      </c>
      <c r="H1780" s="22" t="s">
        <v>7687</v>
      </c>
      <c r="I1780" s="26" t="s">
        <v>143</v>
      </c>
      <c r="J1780" s="26" t="s">
        <v>7688</v>
      </c>
      <c r="K1780" s="27"/>
      <c r="L1780" s="26"/>
      <c r="M1780" s="28">
        <v>30</v>
      </c>
      <c r="N1780" s="26" t="s">
        <v>47</v>
      </c>
      <c r="O1780" s="26" t="s">
        <v>7568</v>
      </c>
      <c r="P1780" s="26" t="s">
        <v>7689</v>
      </c>
      <c r="Q1780" s="26" t="s">
        <v>7690</v>
      </c>
      <c r="R1780" s="29">
        <v>15</v>
      </c>
      <c r="S1780" s="30">
        <v>16.13</v>
      </c>
      <c r="T1780" s="31">
        <v>15</v>
      </c>
      <c r="U1780" s="9" t="s">
        <v>58</v>
      </c>
      <c r="V1780" s="29"/>
      <c r="W1780" s="30">
        <v>15</v>
      </c>
      <c r="X1780" s="30"/>
      <c r="Y1780" s="30"/>
      <c r="Z1780" s="30"/>
      <c r="AA1780" s="30"/>
      <c r="AB1780" s="30"/>
      <c r="AC1780" s="30"/>
      <c r="AD1780" s="30"/>
      <c r="AE1780" s="32"/>
      <c r="AN1780" s="33"/>
      <c r="AP1780" s="32"/>
      <c r="AQ1780" s="17" t="e">
        <f>AVERAGE(SMALL(AE1780:AI1780,1),SMALL(AE1780:AI1780,2))</f>
        <v>#NUM!</v>
      </c>
      <c r="AR1780" s="17" t="e">
        <f>IF(R1780 &lt;=( AVERAGE(SMALL(AE1780:AI1780,1),SMALL(AE1780:AI1780,2))), R1780, "")</f>
        <v>#NUM!</v>
      </c>
      <c r="AS1780" s="17" t="e">
        <f>AVERAGE(SMALL(AJ1780:AM1780,1),SMALL(AJ1780:AM1780,2))</f>
        <v>#NUM!</v>
      </c>
      <c r="AT1780" s="17">
        <f>T1780*1.075</f>
        <v>16.125</v>
      </c>
      <c r="AU1780" s="17" t="e">
        <f>U1780*1.075</f>
        <v>#VALUE!</v>
      </c>
      <c r="AV1780" s="30" t="e">
        <f>MIN(AN1780,AT1780,AU1780)</f>
        <v>#VALUE!</v>
      </c>
      <c r="AW1780" s="42" t="s">
        <v>53</v>
      </c>
      <c r="AX1780" s="17" t="s">
        <v>52</v>
      </c>
      <c r="AY1780" s="33">
        <v>15</v>
      </c>
      <c r="AZ1780" s="34">
        <f>IF(AND(AY1780&gt;0,AY1780&lt;=10),AY1780*0.25,IF(AND(AY1780&gt;10,AY1780&lt;=50),AY1780*0.17,IF(AND(AY1780&gt;10,AY1780&lt;=100),AY1780*0.12,IF(AY1780&gt;100,AY1780*0.1))))</f>
        <v>2.5500000000000003</v>
      </c>
      <c r="BA1780" s="35">
        <f>AZ1780+AY1780</f>
        <v>17.55</v>
      </c>
      <c r="BB1780" s="33">
        <f>BA1780+BA1780*0.08</f>
        <v>18.954000000000001</v>
      </c>
      <c r="BP1780" s="18"/>
      <c r="BQ1780" s="18"/>
      <c r="BR1780" s="18"/>
      <c r="BS1780" s="18"/>
      <c r="BT1780" s="18"/>
      <c r="BU1780" s="18"/>
      <c r="BV1780" s="18"/>
      <c r="BW1780" s="18"/>
      <c r="BX1780" s="18"/>
      <c r="BY1780" s="18"/>
      <c r="BZ1780" s="18"/>
      <c r="CA1780" s="18"/>
      <c r="CB1780" s="18"/>
      <c r="CC1780" s="18"/>
      <c r="CD1780" s="18"/>
      <c r="CE1780" s="18"/>
      <c r="CF1780" s="18"/>
      <c r="CG1780" s="18"/>
      <c r="CH1780" s="18"/>
      <c r="CI1780" s="18"/>
      <c r="CJ1780" s="18"/>
      <c r="CK1780" s="18"/>
      <c r="CL1780" s="18"/>
      <c r="CM1780" s="18"/>
      <c r="CN1780" s="18"/>
      <c r="CO1780" s="18"/>
      <c r="CP1780" s="18"/>
      <c r="CQ1780" s="18"/>
      <c r="CR1780" s="18"/>
      <c r="CS1780" s="18"/>
      <c r="CT1780" s="18"/>
      <c r="CU1780" s="18"/>
      <c r="CV1780" s="18"/>
      <c r="CW1780" s="18"/>
      <c r="CX1780" s="18"/>
      <c r="CY1780" s="18"/>
      <c r="CZ1780" s="18"/>
      <c r="DA1780" s="18"/>
      <c r="DB1780" s="18"/>
      <c r="DC1780" s="18"/>
      <c r="DD1780" s="18"/>
      <c r="DE1780" s="18"/>
      <c r="DF1780" s="18"/>
      <c r="DG1780" s="18"/>
      <c r="DH1780" s="18"/>
      <c r="DI1780" s="18"/>
      <c r="DJ1780" s="18"/>
      <c r="DK1780" s="18"/>
      <c r="DL1780" s="18"/>
    </row>
    <row r="1781" spans="1:116" s="17" customFormat="1" ht="30">
      <c r="A1781" s="22" t="s">
        <v>7565</v>
      </c>
      <c r="B1781" s="23">
        <v>1764</v>
      </c>
      <c r="C1781" s="24"/>
      <c r="D1781" s="24"/>
      <c r="E1781" s="26" t="s">
        <v>7624</v>
      </c>
      <c r="F1781" s="26" t="s">
        <v>7625</v>
      </c>
      <c r="G1781" s="25" t="s">
        <v>7626</v>
      </c>
      <c r="H1781" s="22" t="s">
        <v>7627</v>
      </c>
      <c r="I1781" s="26" t="s">
        <v>396</v>
      </c>
      <c r="J1781" s="26" t="s">
        <v>7628</v>
      </c>
      <c r="K1781" s="27">
        <v>1.7</v>
      </c>
      <c r="L1781" s="26" t="s">
        <v>83</v>
      </c>
      <c r="M1781" s="28">
        <v>100</v>
      </c>
      <c r="N1781" s="26" t="s">
        <v>47</v>
      </c>
      <c r="O1781" s="26" t="s">
        <v>7568</v>
      </c>
      <c r="P1781" s="26" t="s">
        <v>7604</v>
      </c>
      <c r="Q1781" s="26" t="s">
        <v>7629</v>
      </c>
      <c r="R1781" s="29">
        <v>30</v>
      </c>
      <c r="S1781" s="30">
        <v>32.25</v>
      </c>
      <c r="T1781" s="31"/>
      <c r="U1781" s="9">
        <v>18.2</v>
      </c>
      <c r="V1781" s="29"/>
      <c r="W1781" s="30"/>
      <c r="X1781" s="30"/>
      <c r="Y1781" s="30"/>
      <c r="Z1781" s="30"/>
      <c r="AA1781" s="30"/>
      <c r="AB1781" s="30"/>
      <c r="AC1781" s="30"/>
      <c r="AD1781" s="30"/>
      <c r="AE1781" s="32"/>
      <c r="AN1781" s="33"/>
      <c r="AP1781" s="32"/>
      <c r="AQ1781" s="17" t="e">
        <f>AVERAGE(SMALL(AE1781:AI1781,1),SMALL(AE1781:AI1781,2))</f>
        <v>#NUM!</v>
      </c>
      <c r="AR1781" s="17" t="e">
        <f>IF(R1781 &lt;=( AVERAGE(SMALL(AE1781:AI1781,1),SMALL(AE1781:AI1781,2))), R1781, "")</f>
        <v>#NUM!</v>
      </c>
      <c r="AS1781" s="17" t="e">
        <f>AVERAGE(SMALL(AJ1781:AM1781,1),SMALL(AJ1781:AM1781,2))</f>
        <v>#NUM!</v>
      </c>
      <c r="AT1781" s="17">
        <f>T1781*1.075</f>
        <v>0</v>
      </c>
      <c r="AU1781" s="17">
        <f>U1781*1.075</f>
        <v>19.564999999999998</v>
      </c>
      <c r="AV1781" s="30">
        <f>MIN(AN1781,AT1781,AU1781)</f>
        <v>0</v>
      </c>
      <c r="AW1781" s="17" t="s">
        <v>75</v>
      </c>
      <c r="AX1781" s="17" t="s">
        <v>76</v>
      </c>
      <c r="AY1781" s="33">
        <v>19.565000000000001</v>
      </c>
      <c r="AZ1781" s="34">
        <f>IF(AND(AY1781&gt;0,AY1781&lt;=10),AY1781*0.25,IF(AND(AY1781&gt;10,AY1781&lt;=50),AY1781*0.17,IF(AND(AY1781&gt;10,AY1781&lt;=100),AY1781*0.12,IF(AY1781&gt;100,AY1781*0.1))))</f>
        <v>3.3260500000000004</v>
      </c>
      <c r="BA1781" s="35">
        <f>AZ1781+AY1781</f>
        <v>22.89105</v>
      </c>
      <c r="BB1781" s="33">
        <f>BA1781+BA1781*0.08</f>
        <v>24.722334</v>
      </c>
      <c r="BP1781" s="18"/>
      <c r="BQ1781" s="18"/>
      <c r="BR1781" s="18"/>
      <c r="BS1781" s="18"/>
      <c r="BT1781" s="18"/>
      <c r="BU1781" s="18"/>
      <c r="BV1781" s="18"/>
      <c r="BW1781" s="18"/>
      <c r="BX1781" s="18"/>
      <c r="BY1781" s="18"/>
      <c r="BZ1781" s="18"/>
      <c r="CA1781" s="18"/>
      <c r="CB1781" s="18"/>
      <c r="CC1781" s="18"/>
      <c r="CD1781" s="18"/>
      <c r="CE1781" s="18"/>
      <c r="CF1781" s="18"/>
      <c r="CG1781" s="18"/>
      <c r="CH1781" s="18"/>
      <c r="CI1781" s="18"/>
      <c r="CJ1781" s="18"/>
      <c r="CK1781" s="18"/>
      <c r="CL1781" s="18"/>
      <c r="CM1781" s="18"/>
      <c r="CN1781" s="18"/>
      <c r="CO1781" s="18"/>
      <c r="CP1781" s="18"/>
      <c r="CQ1781" s="18"/>
      <c r="CR1781" s="18"/>
      <c r="CS1781" s="18"/>
      <c r="CT1781" s="18"/>
      <c r="CU1781" s="18"/>
      <c r="CV1781" s="18"/>
      <c r="CW1781" s="18"/>
      <c r="CX1781" s="18"/>
      <c r="CY1781" s="18"/>
      <c r="CZ1781" s="18"/>
      <c r="DA1781" s="18"/>
      <c r="DB1781" s="18"/>
      <c r="DC1781" s="18"/>
      <c r="DD1781" s="18"/>
      <c r="DE1781" s="18"/>
      <c r="DF1781" s="18"/>
      <c r="DG1781" s="18"/>
      <c r="DH1781" s="18"/>
      <c r="DI1781" s="18"/>
      <c r="DJ1781" s="18"/>
      <c r="DK1781" s="18"/>
      <c r="DL1781" s="18"/>
    </row>
    <row r="1782" spans="1:116" s="17" customFormat="1" ht="30">
      <c r="A1782" s="22" t="s">
        <v>7565</v>
      </c>
      <c r="B1782" s="23">
        <v>1763</v>
      </c>
      <c r="C1782" s="24"/>
      <c r="D1782" s="24"/>
      <c r="E1782" s="26" t="s">
        <v>7620</v>
      </c>
      <c r="F1782" s="26" t="s">
        <v>7621</v>
      </c>
      <c r="G1782" s="25" t="s">
        <v>1015</v>
      </c>
      <c r="H1782" s="22" t="s">
        <v>3521</v>
      </c>
      <c r="I1782" s="26" t="s">
        <v>396</v>
      </c>
      <c r="J1782" s="26" t="s">
        <v>7622</v>
      </c>
      <c r="K1782" s="27">
        <v>100</v>
      </c>
      <c r="L1782" s="26" t="s">
        <v>83</v>
      </c>
      <c r="M1782" s="28">
        <v>20</v>
      </c>
      <c r="N1782" s="26" t="s">
        <v>47</v>
      </c>
      <c r="O1782" s="26" t="s">
        <v>7568</v>
      </c>
      <c r="P1782" s="26" t="s">
        <v>7569</v>
      </c>
      <c r="Q1782" s="26" t="s">
        <v>7623</v>
      </c>
      <c r="R1782" s="29">
        <v>50</v>
      </c>
      <c r="S1782" s="30">
        <v>53.75</v>
      </c>
      <c r="T1782" s="31"/>
      <c r="U1782" s="9">
        <v>25</v>
      </c>
      <c r="V1782" s="29">
        <v>243</v>
      </c>
      <c r="W1782" s="30"/>
      <c r="X1782" s="30"/>
      <c r="Y1782" s="30"/>
      <c r="Z1782" s="30"/>
      <c r="AA1782" s="30"/>
      <c r="AB1782" s="30"/>
      <c r="AC1782" s="30"/>
      <c r="AD1782" s="30"/>
      <c r="AE1782" s="32"/>
      <c r="AN1782" s="33"/>
      <c r="AP1782" s="32"/>
      <c r="AQ1782" s="17" t="e">
        <f>AVERAGE(SMALL(AE1782:AI1782,1),SMALL(AE1782:AI1782,2))</f>
        <v>#NUM!</v>
      </c>
      <c r="AR1782" s="17" t="e">
        <f>IF(R1782 &lt;=( AVERAGE(SMALL(AE1782:AI1782,1),SMALL(AE1782:AI1782,2))), R1782, "")</f>
        <v>#NUM!</v>
      </c>
      <c r="AS1782" s="17" t="e">
        <f>AVERAGE(SMALL(AJ1782:AM1782,1),SMALL(AJ1782:AM1782,2))</f>
        <v>#NUM!</v>
      </c>
      <c r="AT1782" s="17">
        <f>T1782*1.075</f>
        <v>0</v>
      </c>
      <c r="AU1782" s="17">
        <f>U1782*1.075</f>
        <v>26.875</v>
      </c>
      <c r="AV1782" s="30">
        <f>MIN(AN1782,AT1782,AU1782)</f>
        <v>0</v>
      </c>
      <c r="AW1782" s="17" t="s">
        <v>75</v>
      </c>
      <c r="AX1782" s="17" t="s">
        <v>76</v>
      </c>
      <c r="AY1782" s="33">
        <v>26.875</v>
      </c>
      <c r="AZ1782" s="34">
        <f>IF(AND(AY1782&gt;0,AY1782&lt;=10),AY1782*0.25,IF(AND(AY1782&gt;10,AY1782&lt;=50),AY1782*0.17,IF(AND(AY1782&gt;10,AY1782&lt;=100),AY1782*0.12,IF(AY1782&gt;100,AY1782*0.1))))</f>
        <v>4.5687500000000005</v>
      </c>
      <c r="BA1782" s="35">
        <f>AZ1782+AY1782</f>
        <v>31.443750000000001</v>
      </c>
      <c r="BB1782" s="33">
        <f>BA1782+BA1782*0.08</f>
        <v>33.959250000000004</v>
      </c>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row>
    <row r="1783" spans="1:116" s="17" customFormat="1" ht="30">
      <c r="A1783" s="22" t="s">
        <v>7565</v>
      </c>
      <c r="B1783" s="23">
        <v>1770</v>
      </c>
      <c r="C1783" s="24"/>
      <c r="D1783" s="24"/>
      <c r="E1783" s="26" t="s">
        <v>7648</v>
      </c>
      <c r="F1783" s="26" t="s">
        <v>2779</v>
      </c>
      <c r="G1783" s="25" t="s">
        <v>1736</v>
      </c>
      <c r="H1783" s="22" t="s">
        <v>169</v>
      </c>
      <c r="I1783" s="26" t="s">
        <v>1458</v>
      </c>
      <c r="J1783" s="26" t="s">
        <v>7649</v>
      </c>
      <c r="K1783" s="27"/>
      <c r="L1783" s="26"/>
      <c r="M1783" s="28">
        <v>50</v>
      </c>
      <c r="N1783" s="26" t="s">
        <v>47</v>
      </c>
      <c r="O1783" s="26" t="s">
        <v>7568</v>
      </c>
      <c r="P1783" s="26" t="s">
        <v>7569</v>
      </c>
      <c r="Q1783" s="26" t="s">
        <v>7650</v>
      </c>
      <c r="R1783" s="29">
        <v>100</v>
      </c>
      <c r="S1783" s="30">
        <v>107.5</v>
      </c>
      <c r="T1783" s="31"/>
      <c r="U1783" s="9">
        <v>32.5</v>
      </c>
      <c r="V1783" s="29"/>
      <c r="W1783" s="30"/>
      <c r="X1783" s="30"/>
      <c r="Y1783" s="30"/>
      <c r="Z1783" s="30"/>
      <c r="AA1783" s="30"/>
      <c r="AB1783" s="30"/>
      <c r="AC1783" s="30"/>
      <c r="AD1783" s="30"/>
      <c r="AE1783" s="32"/>
      <c r="AN1783" s="33"/>
      <c r="AP1783" s="32"/>
      <c r="AQ1783" s="17" t="e">
        <f>AVERAGE(SMALL(AE1783:AI1783,1),SMALL(AE1783:AI1783,2))</f>
        <v>#NUM!</v>
      </c>
      <c r="AR1783" s="17" t="e">
        <f>IF(R1783 &lt;=( AVERAGE(SMALL(AE1783:AI1783,1),SMALL(AE1783:AI1783,2))), R1783, "")</f>
        <v>#NUM!</v>
      </c>
      <c r="AS1783" s="17" t="e">
        <f>AVERAGE(SMALL(AJ1783:AM1783,1),SMALL(AJ1783:AM1783,2))</f>
        <v>#NUM!</v>
      </c>
      <c r="AT1783" s="17">
        <f>T1783*1.075</f>
        <v>0</v>
      </c>
      <c r="AU1783" s="17">
        <f>U1783*1.075</f>
        <v>34.9375</v>
      </c>
      <c r="AV1783" s="30">
        <f>MIN(AN1783,AT1783,AU1783)</f>
        <v>0</v>
      </c>
      <c r="AW1783" s="17" t="s">
        <v>75</v>
      </c>
      <c r="AX1783" s="17" t="s">
        <v>76</v>
      </c>
      <c r="AY1783" s="33">
        <v>34.93</v>
      </c>
      <c r="AZ1783" s="34">
        <f>IF(AND(AY1783&gt;0,AY1783&lt;=10),AY1783*0.25,IF(AND(AY1783&gt;10,AY1783&lt;=50),AY1783*0.17,IF(AND(AY1783&gt;10,AY1783&lt;=100),AY1783*0.12,IF(AY1783&gt;100,AY1783*0.1))))</f>
        <v>5.9381000000000004</v>
      </c>
      <c r="BA1783" s="35">
        <f>AZ1783+AY1783</f>
        <v>40.868099999999998</v>
      </c>
      <c r="BB1783" s="33">
        <f>BA1783+BA1783*0.08</f>
        <v>44.137547999999995</v>
      </c>
      <c r="BP1783" s="18"/>
      <c r="BQ1783" s="18"/>
      <c r="BR1783" s="18"/>
      <c r="BS1783" s="18"/>
      <c r="BT1783" s="18"/>
      <c r="BU1783" s="18"/>
      <c r="BV1783" s="18"/>
      <c r="BW1783" s="18"/>
      <c r="BX1783" s="18"/>
      <c r="BY1783" s="18"/>
      <c r="BZ1783" s="18"/>
      <c r="CA1783" s="18"/>
      <c r="CB1783" s="18"/>
      <c r="CC1783" s="18"/>
      <c r="CD1783" s="18"/>
      <c r="CE1783" s="18"/>
      <c r="CF1783" s="18"/>
      <c r="CG1783" s="18"/>
      <c r="CH1783" s="18"/>
      <c r="CI1783" s="18"/>
      <c r="CJ1783" s="18"/>
      <c r="CK1783" s="18"/>
      <c r="CL1783" s="18"/>
      <c r="CM1783" s="18"/>
      <c r="CN1783" s="18"/>
      <c r="CO1783" s="18"/>
      <c r="CP1783" s="18"/>
      <c r="CQ1783" s="18"/>
      <c r="CR1783" s="18"/>
      <c r="CS1783" s="18"/>
      <c r="CT1783" s="18"/>
      <c r="CU1783" s="18"/>
      <c r="CV1783" s="18"/>
      <c r="CW1783" s="18"/>
      <c r="CX1783" s="18"/>
      <c r="CY1783" s="18"/>
      <c r="CZ1783" s="18"/>
      <c r="DA1783" s="18"/>
      <c r="DB1783" s="18"/>
      <c r="DC1783" s="18"/>
      <c r="DD1783" s="18"/>
      <c r="DE1783" s="18"/>
      <c r="DF1783" s="18"/>
      <c r="DG1783" s="18"/>
      <c r="DH1783" s="18"/>
      <c r="DI1783" s="18"/>
      <c r="DJ1783" s="18"/>
      <c r="DK1783" s="18"/>
      <c r="DL1783" s="18"/>
    </row>
    <row r="1784" spans="1:116" s="17" customFormat="1" ht="30">
      <c r="A1784" s="22" t="s">
        <v>7565</v>
      </c>
      <c r="B1784" s="23">
        <v>1768</v>
      </c>
      <c r="C1784" s="24"/>
      <c r="D1784" s="24"/>
      <c r="E1784" s="26" t="s">
        <v>7637</v>
      </c>
      <c r="F1784" s="26" t="s">
        <v>7638</v>
      </c>
      <c r="G1784" s="25" t="s">
        <v>529</v>
      </c>
      <c r="H1784" s="22" t="s">
        <v>169</v>
      </c>
      <c r="I1784" s="26" t="s">
        <v>3652</v>
      </c>
      <c r="J1784" s="26" t="s">
        <v>7642</v>
      </c>
      <c r="K1784" s="27"/>
      <c r="L1784" s="26"/>
      <c r="M1784" s="28">
        <v>50</v>
      </c>
      <c r="N1784" s="26" t="s">
        <v>47</v>
      </c>
      <c r="O1784" s="26" t="s">
        <v>7568</v>
      </c>
      <c r="P1784" s="26" t="s">
        <v>7640</v>
      </c>
      <c r="Q1784" s="26" t="s">
        <v>7643</v>
      </c>
      <c r="R1784" s="29">
        <v>182.5</v>
      </c>
      <c r="S1784" s="30">
        <v>196.19</v>
      </c>
      <c r="T1784" s="31">
        <v>55</v>
      </c>
      <c r="U1784" s="9" t="s">
        <v>58</v>
      </c>
      <c r="V1784" s="29"/>
      <c r="W1784" s="30">
        <v>182.5</v>
      </c>
      <c r="X1784" s="30"/>
      <c r="Y1784" s="30"/>
      <c r="Z1784" s="30"/>
      <c r="AA1784" s="30"/>
      <c r="AB1784" s="30"/>
      <c r="AC1784" s="30"/>
      <c r="AD1784" s="30"/>
      <c r="AE1784" s="32"/>
      <c r="AN1784" s="33"/>
      <c r="AP1784" s="32"/>
      <c r="AQ1784" s="17" t="e">
        <f>AVERAGE(SMALL(AE1784:AI1784,1),SMALL(AE1784:AI1784,2))</f>
        <v>#NUM!</v>
      </c>
      <c r="AR1784" s="17" t="e">
        <f>IF(R1784 &lt;=( AVERAGE(SMALL(AE1784:AI1784,1),SMALL(AE1784:AI1784,2))), R1784, "")</f>
        <v>#NUM!</v>
      </c>
      <c r="AS1784" s="17" t="e">
        <f>AVERAGE(SMALL(AJ1784:AM1784,1),SMALL(AJ1784:AM1784,2))</f>
        <v>#NUM!</v>
      </c>
      <c r="AT1784" s="17">
        <f>T1784*1.075</f>
        <v>59.125</v>
      </c>
      <c r="AU1784" s="17" t="e">
        <f>U1784*1.075</f>
        <v>#VALUE!</v>
      </c>
      <c r="AV1784" s="30" t="e">
        <f>MIN(AN1784,AT1784,AU1784)</f>
        <v>#VALUE!</v>
      </c>
      <c r="AW1784" s="17" t="s">
        <v>75</v>
      </c>
      <c r="AX1784" s="17" t="s">
        <v>76</v>
      </c>
      <c r="AY1784" s="33">
        <v>59.125</v>
      </c>
      <c r="AZ1784" s="34">
        <f>IF(AND(AY1784&gt;0,AY1784&lt;=10),AY1784*0.25,IF(AND(AY1784&gt;10,AY1784&lt;=50),AY1784*0.17,IF(AND(AY1784&gt;10,AY1784&lt;=100),AY1784*0.12,IF(AY1784&gt;100,AY1784*0.1))))</f>
        <v>7.0949999999999998</v>
      </c>
      <c r="BA1784" s="35">
        <f>AZ1784+AY1784</f>
        <v>66.22</v>
      </c>
      <c r="BB1784" s="33">
        <f>BA1784+BA1784*0.08</f>
        <v>71.517600000000002</v>
      </c>
      <c r="BP1784" s="18"/>
      <c r="BQ1784" s="18"/>
      <c r="BR1784" s="18"/>
      <c r="BS1784" s="18"/>
      <c r="BT1784" s="18"/>
      <c r="BU1784" s="18"/>
      <c r="BV1784" s="18"/>
      <c r="BW1784" s="18"/>
      <c r="BX1784" s="18"/>
      <c r="BY1784" s="18"/>
      <c r="BZ1784" s="18"/>
      <c r="CA1784" s="18"/>
      <c r="CB1784" s="18"/>
      <c r="CC1784" s="18"/>
      <c r="CD1784" s="18"/>
      <c r="CE1784" s="18"/>
      <c r="CF1784" s="18"/>
      <c r="CG1784" s="18"/>
      <c r="CH1784" s="18"/>
      <c r="CI1784" s="18"/>
      <c r="CJ1784" s="18"/>
      <c r="CK1784" s="18"/>
      <c r="CL1784" s="18"/>
      <c r="CM1784" s="18"/>
      <c r="CN1784" s="18"/>
      <c r="CO1784" s="18"/>
      <c r="CP1784" s="18"/>
      <c r="CQ1784" s="18"/>
      <c r="CR1784" s="18"/>
      <c r="CS1784" s="18"/>
      <c r="CT1784" s="18"/>
      <c r="CU1784" s="18"/>
      <c r="CV1784" s="18"/>
      <c r="CW1784" s="18"/>
      <c r="CX1784" s="18"/>
      <c r="CY1784" s="18"/>
      <c r="CZ1784" s="18"/>
      <c r="DA1784" s="18"/>
      <c r="DB1784" s="18"/>
      <c r="DC1784" s="18"/>
      <c r="DD1784" s="18"/>
      <c r="DE1784" s="18"/>
      <c r="DF1784" s="18"/>
      <c r="DG1784" s="18"/>
      <c r="DH1784" s="18"/>
      <c r="DI1784" s="18"/>
      <c r="DJ1784" s="18"/>
      <c r="DK1784" s="18"/>
      <c r="DL1784" s="18"/>
    </row>
    <row r="1785" spans="1:116" s="17" customFormat="1" ht="30">
      <c r="A1785" s="43" t="s">
        <v>7691</v>
      </c>
      <c r="B1785" s="23">
        <v>1783</v>
      </c>
      <c r="C1785" s="44">
        <v>4020</v>
      </c>
      <c r="D1785" s="44"/>
      <c r="E1785" s="45" t="s">
        <v>7692</v>
      </c>
      <c r="F1785" s="45" t="s">
        <v>6118</v>
      </c>
      <c r="G1785" s="35" t="s">
        <v>6119</v>
      </c>
      <c r="H1785" s="48" t="s">
        <v>7693</v>
      </c>
      <c r="I1785" s="45" t="s">
        <v>161</v>
      </c>
      <c r="J1785" s="45" t="s">
        <v>7694</v>
      </c>
      <c r="K1785" s="46"/>
      <c r="L1785" s="45"/>
      <c r="M1785" s="47">
        <v>30</v>
      </c>
      <c r="N1785" s="45" t="s">
        <v>47</v>
      </c>
      <c r="O1785" s="45" t="s">
        <v>7695</v>
      </c>
      <c r="P1785" s="45" t="s">
        <v>7696</v>
      </c>
      <c r="Q1785" s="45" t="s">
        <v>7697</v>
      </c>
      <c r="R1785" s="29">
        <v>5.43</v>
      </c>
      <c r="S1785" s="30"/>
      <c r="T1785" s="31">
        <v>4</v>
      </c>
      <c r="U1785" s="9">
        <v>4</v>
      </c>
      <c r="V1785" s="29"/>
      <c r="W1785" s="30">
        <v>6.1050000000000004</v>
      </c>
      <c r="X1785" s="30">
        <v>4</v>
      </c>
      <c r="Y1785" s="30"/>
      <c r="Z1785" s="30"/>
      <c r="AA1785" s="30"/>
      <c r="AB1785" s="30"/>
      <c r="AC1785" s="30"/>
      <c r="AD1785" s="30"/>
      <c r="AE1785" s="32"/>
      <c r="AF1785" s="17">
        <v>7.4820000000000002</v>
      </c>
      <c r="AG1785" s="17">
        <v>4.0425000000000004</v>
      </c>
      <c r="AN1785" s="33">
        <v>5.43</v>
      </c>
      <c r="AO1785" s="17" t="s">
        <v>51</v>
      </c>
      <c r="AP1785" s="32" t="s">
        <v>52</v>
      </c>
      <c r="AQ1785" s="17">
        <f>AVERAGE(SMALL(AE1785:AI1785,1),SMALL(AE1785:AI1785,2))</f>
        <v>5.7622499999999999</v>
      </c>
      <c r="AR1785" s="17">
        <f>IF(R1785 &lt;=( AVERAGE(SMALL(AE1785:AI1785,1),SMALL(AE1785:AI1785,2))), R1785, "")</f>
        <v>5.43</v>
      </c>
      <c r="AS1785" s="17" t="e">
        <f>AVERAGE(SMALL(AJ1785:AM1785,1),SMALL(AJ1785:AM1785,2))</f>
        <v>#NUM!</v>
      </c>
      <c r="AT1785" s="17">
        <f>T1785*1.075</f>
        <v>4.3</v>
      </c>
      <c r="AU1785" s="17">
        <f>U1785*1.075</f>
        <v>4.3</v>
      </c>
      <c r="AV1785" s="30">
        <f>MIN(AN1785,AT1785,AU1785)</f>
        <v>4.3</v>
      </c>
      <c r="AW1785" s="17" t="s">
        <v>75</v>
      </c>
      <c r="AX1785" s="17" t="s">
        <v>76</v>
      </c>
      <c r="AY1785" s="33">
        <v>4.3</v>
      </c>
      <c r="AZ1785" s="34">
        <f>IF(AND(AY1785&gt;0,AY1785&lt;=10),AY1785*0.25,IF(AND(AY1785&gt;10,AY1785&lt;=50),AY1785*0.17,IF(AND(AY1785&gt;10,AY1785&lt;=100),AY1785*0.12,IF(AY1785&gt;100,AY1785*0.1))))</f>
        <v>1.075</v>
      </c>
      <c r="BA1785" s="35">
        <f>AZ1785+AY1785</f>
        <v>5.375</v>
      </c>
      <c r="BB1785" s="33">
        <f>BA1785+BA1785*0.08</f>
        <v>5.8049999999999997</v>
      </c>
    </row>
    <row r="1786" spans="1:116" s="17" customFormat="1" ht="30">
      <c r="A1786" s="43" t="s">
        <v>7698</v>
      </c>
      <c r="B1786" s="23">
        <v>1788</v>
      </c>
      <c r="C1786" s="44">
        <v>19530</v>
      </c>
      <c r="D1786" s="44"/>
      <c r="E1786" s="45" t="s">
        <v>7699</v>
      </c>
      <c r="F1786" s="45" t="s">
        <v>7700</v>
      </c>
      <c r="G1786" s="35" t="s">
        <v>96</v>
      </c>
      <c r="H1786" s="48" t="s">
        <v>207</v>
      </c>
      <c r="I1786" s="45" t="s">
        <v>1458</v>
      </c>
      <c r="J1786" s="45" t="s">
        <v>7701</v>
      </c>
      <c r="K1786" s="46"/>
      <c r="L1786" s="45"/>
      <c r="M1786" s="47">
        <v>1</v>
      </c>
      <c r="N1786" s="45" t="s">
        <v>47</v>
      </c>
      <c r="O1786" s="45" t="s">
        <v>7702</v>
      </c>
      <c r="P1786" s="45" t="s">
        <v>7703</v>
      </c>
      <c r="Q1786" s="45" t="s">
        <v>7710</v>
      </c>
      <c r="R1786" s="29">
        <v>1.95</v>
      </c>
      <c r="S1786" s="30"/>
      <c r="T1786" s="31">
        <v>1.81</v>
      </c>
      <c r="U1786" s="9" t="s">
        <v>58</v>
      </c>
      <c r="V1786" s="29">
        <v>5.45</v>
      </c>
      <c r="W1786" s="30"/>
      <c r="X1786" s="30"/>
      <c r="Y1786" s="30"/>
      <c r="Z1786" s="30"/>
      <c r="AA1786" s="30"/>
      <c r="AB1786" s="30"/>
      <c r="AC1786" s="30"/>
      <c r="AD1786" s="30"/>
      <c r="AE1786" s="32">
        <v>5.45</v>
      </c>
      <c r="AN1786" s="33">
        <v>1.95</v>
      </c>
      <c r="AO1786" s="17" t="s">
        <v>51</v>
      </c>
      <c r="AP1786" s="32" t="s">
        <v>52</v>
      </c>
      <c r="AQ1786" s="17" t="e">
        <f>AVERAGE(SMALL(AE1786:AI1786,1),SMALL(AE1786:AI1786,2))</f>
        <v>#NUM!</v>
      </c>
      <c r="AR1786" s="17" t="e">
        <f>IF(R1786 &lt;=( AVERAGE(SMALL(AE1786:AI1786,1),SMALL(AE1786:AI1786,2))), R1786, "")</f>
        <v>#NUM!</v>
      </c>
      <c r="AS1786" s="17" t="e">
        <f>AVERAGE(SMALL(AJ1786:AM1786,1),SMALL(AJ1786:AM1786,2))</f>
        <v>#NUM!</v>
      </c>
      <c r="AT1786" s="17">
        <f>T1786*1.075</f>
        <v>1.9457499999999999</v>
      </c>
      <c r="AU1786" s="17" t="e">
        <f>U1786*1.075</f>
        <v>#VALUE!</v>
      </c>
      <c r="AV1786" s="30" t="e">
        <f>MIN(AN1786,AT1786,AU1786)</f>
        <v>#VALUE!</v>
      </c>
      <c r="AW1786" s="42" t="s">
        <v>53</v>
      </c>
      <c r="AX1786" s="17" t="s">
        <v>52</v>
      </c>
      <c r="AY1786" s="33">
        <v>1.94</v>
      </c>
      <c r="AZ1786" s="34">
        <f>IF(AND(AY1786&gt;0,AY1786&lt;=10),AY1786*0.25,IF(AND(AY1786&gt;10,AY1786&lt;=50),AY1786*0.17,IF(AND(AY1786&gt;10,AY1786&lt;=100),AY1786*0.12,IF(AY1786&gt;100,AY1786*0.1))))</f>
        <v>0.48499999999999999</v>
      </c>
      <c r="BA1786" s="35">
        <f>AZ1786+AY1786</f>
        <v>2.4249999999999998</v>
      </c>
      <c r="BB1786" s="33">
        <f>BA1786+BA1786*0.08</f>
        <v>2.6189999999999998</v>
      </c>
    </row>
    <row r="1787" spans="1:116" s="17" customFormat="1" ht="30">
      <c r="A1787" s="43" t="s">
        <v>7698</v>
      </c>
      <c r="B1787" s="23">
        <v>1784</v>
      </c>
      <c r="C1787" s="44">
        <v>19532</v>
      </c>
      <c r="D1787" s="44"/>
      <c r="E1787" s="45" t="s">
        <v>7699</v>
      </c>
      <c r="F1787" s="45" t="s">
        <v>7700</v>
      </c>
      <c r="G1787" s="35" t="s">
        <v>96</v>
      </c>
      <c r="H1787" s="48" t="s">
        <v>1006</v>
      </c>
      <c r="I1787" s="45" t="s">
        <v>1458</v>
      </c>
      <c r="J1787" s="45" t="s">
        <v>7701</v>
      </c>
      <c r="K1787" s="46"/>
      <c r="L1787" s="45"/>
      <c r="M1787" s="47">
        <v>1</v>
      </c>
      <c r="N1787" s="45" t="s">
        <v>47</v>
      </c>
      <c r="O1787" s="45" t="s">
        <v>7702</v>
      </c>
      <c r="P1787" s="45" t="s">
        <v>7703</v>
      </c>
      <c r="Q1787" s="45" t="s">
        <v>7704</v>
      </c>
      <c r="R1787" s="29">
        <v>2.42</v>
      </c>
      <c r="S1787" s="30"/>
      <c r="T1787" s="31">
        <v>2.25</v>
      </c>
      <c r="U1787" s="9" t="s">
        <v>58</v>
      </c>
      <c r="V1787" s="29">
        <v>6.15</v>
      </c>
      <c r="W1787" s="30"/>
      <c r="X1787" s="30"/>
      <c r="Y1787" s="30"/>
      <c r="Z1787" s="30"/>
      <c r="AA1787" s="30"/>
      <c r="AB1787" s="30"/>
      <c r="AC1787" s="30"/>
      <c r="AD1787" s="30"/>
      <c r="AE1787" s="32">
        <v>6.15</v>
      </c>
      <c r="AN1787" s="33">
        <v>2.42</v>
      </c>
      <c r="AO1787" s="17" t="s">
        <v>51</v>
      </c>
      <c r="AP1787" s="32" t="s">
        <v>52</v>
      </c>
      <c r="AQ1787" s="17" t="e">
        <f>AVERAGE(SMALL(AE1787:AI1787,1),SMALL(AE1787:AI1787,2))</f>
        <v>#NUM!</v>
      </c>
      <c r="AR1787" s="17" t="e">
        <f>IF(R1787 &lt;=( AVERAGE(SMALL(AE1787:AI1787,1),SMALL(AE1787:AI1787,2))), R1787, "")</f>
        <v>#NUM!</v>
      </c>
      <c r="AS1787" s="17" t="e">
        <f>AVERAGE(SMALL(AJ1787:AM1787,1),SMALL(AJ1787:AM1787,2))</f>
        <v>#NUM!</v>
      </c>
      <c r="AT1787" s="17">
        <f>T1787*1.075</f>
        <v>2.4187499999999997</v>
      </c>
      <c r="AU1787" s="17" t="e">
        <f>U1787*1.075</f>
        <v>#VALUE!</v>
      </c>
      <c r="AV1787" s="30" t="e">
        <f>MIN(AN1787,AT1787,AU1787)</f>
        <v>#VALUE!</v>
      </c>
      <c r="AW1787" s="42" t="s">
        <v>53</v>
      </c>
      <c r="AX1787" s="17" t="s">
        <v>52</v>
      </c>
      <c r="AY1787" s="33">
        <v>2.4186999999999999</v>
      </c>
      <c r="AZ1787" s="34">
        <f>IF(AND(AY1787&gt;0,AY1787&lt;=10),AY1787*0.25,IF(AND(AY1787&gt;10,AY1787&lt;=50),AY1787*0.17,IF(AND(AY1787&gt;10,AY1787&lt;=100),AY1787*0.12,IF(AY1787&gt;100,AY1787*0.1))))</f>
        <v>0.60467499999999996</v>
      </c>
      <c r="BA1787" s="35">
        <f>AZ1787+AY1787</f>
        <v>3.0233749999999997</v>
      </c>
      <c r="BB1787" s="33">
        <f>BA1787+BA1787*0.08</f>
        <v>3.2652449999999997</v>
      </c>
    </row>
    <row r="1788" spans="1:116" s="17" customFormat="1" ht="30">
      <c r="A1788" s="43" t="s">
        <v>7698</v>
      </c>
      <c r="B1788" s="23">
        <v>1786</v>
      </c>
      <c r="C1788" s="44">
        <v>19534</v>
      </c>
      <c r="D1788" s="44"/>
      <c r="E1788" s="45" t="s">
        <v>7699</v>
      </c>
      <c r="F1788" s="45" t="s">
        <v>7700</v>
      </c>
      <c r="G1788" s="35" t="s">
        <v>96</v>
      </c>
      <c r="H1788" s="48" t="s">
        <v>7707</v>
      </c>
      <c r="I1788" s="45" t="s">
        <v>3652</v>
      </c>
      <c r="J1788" s="45" t="s">
        <v>7701</v>
      </c>
      <c r="K1788" s="46"/>
      <c r="L1788" s="45"/>
      <c r="M1788" s="47">
        <v>1</v>
      </c>
      <c r="N1788" s="45" t="s">
        <v>47</v>
      </c>
      <c r="O1788" s="45" t="s">
        <v>7702</v>
      </c>
      <c r="P1788" s="45" t="s">
        <v>7703</v>
      </c>
      <c r="Q1788" s="45" t="s">
        <v>7708</v>
      </c>
      <c r="R1788" s="29">
        <v>3.95</v>
      </c>
      <c r="S1788" s="30"/>
      <c r="T1788" s="31">
        <v>3.67</v>
      </c>
      <c r="U1788" s="9" t="s">
        <v>58</v>
      </c>
      <c r="V1788" s="29">
        <v>9.9</v>
      </c>
      <c r="W1788" s="30"/>
      <c r="X1788" s="30"/>
      <c r="Y1788" s="30"/>
      <c r="Z1788" s="30"/>
      <c r="AA1788" s="30"/>
      <c r="AB1788" s="30"/>
      <c r="AC1788" s="30"/>
      <c r="AD1788" s="30"/>
      <c r="AE1788" s="32">
        <v>9.9</v>
      </c>
      <c r="AN1788" s="33">
        <v>3.95</v>
      </c>
      <c r="AO1788" s="17" t="s">
        <v>51</v>
      </c>
      <c r="AP1788" s="32" t="s">
        <v>52</v>
      </c>
      <c r="AQ1788" s="17" t="e">
        <f>AVERAGE(SMALL(AE1788:AI1788,1),SMALL(AE1788:AI1788,2))</f>
        <v>#NUM!</v>
      </c>
      <c r="AR1788" s="17" t="e">
        <f>IF(R1788 &lt;=( AVERAGE(SMALL(AE1788:AI1788,1),SMALL(AE1788:AI1788,2))), R1788, "")</f>
        <v>#NUM!</v>
      </c>
      <c r="AS1788" s="17" t="e">
        <f>AVERAGE(SMALL(AJ1788:AM1788,1),SMALL(AJ1788:AM1788,2))</f>
        <v>#NUM!</v>
      </c>
      <c r="AT1788" s="17">
        <f>T1788*1.075</f>
        <v>3.9452499999999997</v>
      </c>
      <c r="AU1788" s="17" t="e">
        <f>U1788*1.075</f>
        <v>#VALUE!</v>
      </c>
      <c r="AV1788" s="30" t="e">
        <f>MIN(AN1788,AT1788,AU1788)</f>
        <v>#VALUE!</v>
      </c>
      <c r="AW1788" s="42" t="s">
        <v>53</v>
      </c>
      <c r="AX1788" s="17" t="s">
        <v>52</v>
      </c>
      <c r="AY1788" s="33">
        <v>3.9449999999999998</v>
      </c>
      <c r="AZ1788" s="34">
        <f>IF(AND(AY1788&gt;0,AY1788&lt;=10),AY1788*0.25,IF(AND(AY1788&gt;10,AY1788&lt;=50),AY1788*0.17,IF(AND(AY1788&gt;10,AY1788&lt;=100),AY1788*0.12,IF(AY1788&gt;100,AY1788*0.1))))</f>
        <v>0.98624999999999996</v>
      </c>
      <c r="BA1788" s="35">
        <f>AZ1788+AY1788</f>
        <v>4.9312499999999995</v>
      </c>
      <c r="BB1788" s="33">
        <f>BA1788+BA1788*0.08</f>
        <v>5.3257499999999993</v>
      </c>
    </row>
    <row r="1789" spans="1:116" s="17" customFormat="1" ht="30">
      <c r="A1789" s="43" t="s">
        <v>7698</v>
      </c>
      <c r="B1789" s="23">
        <v>1789</v>
      </c>
      <c r="C1789" s="44">
        <v>19531</v>
      </c>
      <c r="D1789" s="44"/>
      <c r="E1789" s="45" t="s">
        <v>7699</v>
      </c>
      <c r="F1789" s="45" t="s">
        <v>7700</v>
      </c>
      <c r="G1789" s="35" t="s">
        <v>96</v>
      </c>
      <c r="H1789" s="48" t="s">
        <v>207</v>
      </c>
      <c r="I1789" s="45" t="s">
        <v>1458</v>
      </c>
      <c r="J1789" s="45" t="s">
        <v>7711</v>
      </c>
      <c r="K1789" s="46"/>
      <c r="L1789" s="45"/>
      <c r="M1789" s="47">
        <v>10</v>
      </c>
      <c r="N1789" s="45" t="s">
        <v>47</v>
      </c>
      <c r="O1789" s="45" t="s">
        <v>7702</v>
      </c>
      <c r="P1789" s="45" t="s">
        <v>7703</v>
      </c>
      <c r="Q1789" s="45" t="s">
        <v>7712</v>
      </c>
      <c r="R1789" s="29">
        <v>18.5</v>
      </c>
      <c r="S1789" s="30"/>
      <c r="T1789" s="31">
        <v>17.21</v>
      </c>
      <c r="U1789" s="9" t="s">
        <v>58</v>
      </c>
      <c r="V1789" s="29"/>
      <c r="W1789" s="30"/>
      <c r="X1789" s="30"/>
      <c r="Y1789" s="30"/>
      <c r="Z1789" s="30"/>
      <c r="AA1789" s="30"/>
      <c r="AB1789" s="30"/>
      <c r="AC1789" s="30"/>
      <c r="AD1789" s="30"/>
      <c r="AE1789" s="32"/>
      <c r="AN1789" s="33">
        <v>18.5</v>
      </c>
      <c r="AO1789" s="17" t="s">
        <v>51</v>
      </c>
      <c r="AP1789" s="32" t="s">
        <v>52</v>
      </c>
      <c r="AQ1789" s="17" t="e">
        <f>AVERAGE(SMALL(AE1789:AI1789,1),SMALL(AE1789:AI1789,2))</f>
        <v>#NUM!</v>
      </c>
      <c r="AR1789" s="17" t="e">
        <f>IF(R1789 &lt;=( AVERAGE(SMALL(AE1789:AI1789,1),SMALL(AE1789:AI1789,2))), R1789, "")</f>
        <v>#NUM!</v>
      </c>
      <c r="AS1789" s="17" t="e">
        <f>AVERAGE(SMALL(AJ1789:AM1789,1),SMALL(AJ1789:AM1789,2))</f>
        <v>#NUM!</v>
      </c>
      <c r="AT1789" s="17">
        <f>T1789*1.075</f>
        <v>18.50075</v>
      </c>
      <c r="AU1789" s="17" t="e">
        <f>U1789*1.075</f>
        <v>#VALUE!</v>
      </c>
      <c r="AV1789" s="30" t="e">
        <f>MIN(AN1789,AT1789,AU1789)</f>
        <v>#VALUE!</v>
      </c>
      <c r="AW1789" s="42" t="s">
        <v>53</v>
      </c>
      <c r="AX1789" s="17" t="s">
        <v>52</v>
      </c>
      <c r="AY1789" s="33">
        <v>18.5</v>
      </c>
      <c r="AZ1789" s="34">
        <f>IF(AND(AY1789&gt;0,AY1789&lt;=10),AY1789*0.25,IF(AND(AY1789&gt;10,AY1789&lt;=50),AY1789*0.17,IF(AND(AY1789&gt;10,AY1789&lt;=100),AY1789*0.12,IF(AY1789&gt;100,AY1789*0.1))))</f>
        <v>3.145</v>
      </c>
      <c r="BA1789" s="35">
        <f>AZ1789+AY1789</f>
        <v>21.645</v>
      </c>
      <c r="BB1789" s="33">
        <f>BA1789+BA1789*0.08</f>
        <v>23.3766</v>
      </c>
    </row>
    <row r="1790" spans="1:116" s="17" customFormat="1" ht="30">
      <c r="A1790" s="43" t="s">
        <v>7698</v>
      </c>
      <c r="B1790" s="23">
        <v>1785</v>
      </c>
      <c r="C1790" s="44">
        <v>19533</v>
      </c>
      <c r="D1790" s="44"/>
      <c r="E1790" s="45" t="s">
        <v>7699</v>
      </c>
      <c r="F1790" s="45" t="s">
        <v>7700</v>
      </c>
      <c r="G1790" s="35" t="s">
        <v>96</v>
      </c>
      <c r="H1790" s="48" t="s">
        <v>1006</v>
      </c>
      <c r="I1790" s="45" t="s">
        <v>1458</v>
      </c>
      <c r="J1790" s="45" t="s">
        <v>7705</v>
      </c>
      <c r="K1790" s="46"/>
      <c r="L1790" s="45"/>
      <c r="M1790" s="47">
        <v>10</v>
      </c>
      <c r="N1790" s="45" t="s">
        <v>47</v>
      </c>
      <c r="O1790" s="45" t="s">
        <v>7702</v>
      </c>
      <c r="P1790" s="45" t="s">
        <v>7703</v>
      </c>
      <c r="Q1790" s="45" t="s">
        <v>7706</v>
      </c>
      <c r="R1790" s="29">
        <v>23.5</v>
      </c>
      <c r="S1790" s="30"/>
      <c r="T1790" s="31">
        <v>21.86</v>
      </c>
      <c r="U1790" s="9" t="s">
        <v>58</v>
      </c>
      <c r="V1790" s="29">
        <v>52.25</v>
      </c>
      <c r="W1790" s="30"/>
      <c r="X1790" s="30"/>
      <c r="Y1790" s="30"/>
      <c r="Z1790" s="30"/>
      <c r="AA1790" s="30"/>
      <c r="AB1790" s="30"/>
      <c r="AC1790" s="30"/>
      <c r="AD1790" s="30"/>
      <c r="AE1790" s="32">
        <v>52.25</v>
      </c>
      <c r="AN1790" s="33">
        <v>23.5</v>
      </c>
      <c r="AO1790" s="17" t="s">
        <v>51</v>
      </c>
      <c r="AP1790" s="32" t="s">
        <v>52</v>
      </c>
      <c r="AQ1790" s="17" t="e">
        <f>AVERAGE(SMALL(AE1790:AI1790,1),SMALL(AE1790:AI1790,2))</f>
        <v>#NUM!</v>
      </c>
      <c r="AR1790" s="17" t="e">
        <f>IF(R1790 &lt;=( AVERAGE(SMALL(AE1790:AI1790,1),SMALL(AE1790:AI1790,2))), R1790, "")</f>
        <v>#NUM!</v>
      </c>
      <c r="AS1790" s="17" t="e">
        <f>AVERAGE(SMALL(AJ1790:AM1790,1),SMALL(AJ1790:AM1790,2))</f>
        <v>#NUM!</v>
      </c>
      <c r="AT1790" s="17">
        <f>T1790*1.075</f>
        <v>23.499499999999998</v>
      </c>
      <c r="AU1790" s="17" t="e">
        <f>U1790*1.075</f>
        <v>#VALUE!</v>
      </c>
      <c r="AV1790" s="30" t="e">
        <f>MIN(AN1790,AT1790,AU1790)</f>
        <v>#VALUE!</v>
      </c>
      <c r="AW1790" s="42" t="s">
        <v>53</v>
      </c>
      <c r="AX1790" s="17" t="s">
        <v>52</v>
      </c>
      <c r="AY1790" s="33">
        <v>23.498999999999999</v>
      </c>
      <c r="AZ1790" s="34">
        <f>IF(AND(AY1790&gt;0,AY1790&lt;=10),AY1790*0.25,IF(AND(AY1790&gt;10,AY1790&lt;=50),AY1790*0.17,IF(AND(AY1790&gt;10,AY1790&lt;=100),AY1790*0.12,IF(AY1790&gt;100,AY1790*0.1))))</f>
        <v>3.9948299999999999</v>
      </c>
      <c r="BA1790" s="35">
        <f>AZ1790+AY1790</f>
        <v>27.493829999999999</v>
      </c>
      <c r="BB1790" s="33">
        <f>BA1790+BA1790*0.08</f>
        <v>29.6933364</v>
      </c>
    </row>
    <row r="1791" spans="1:116" s="17" customFormat="1" ht="30">
      <c r="A1791" s="43" t="s">
        <v>7698</v>
      </c>
      <c r="B1791" s="23">
        <v>1787</v>
      </c>
      <c r="C1791" s="44">
        <v>19535</v>
      </c>
      <c r="D1791" s="44"/>
      <c r="E1791" s="45" t="s">
        <v>7699</v>
      </c>
      <c r="F1791" s="45" t="s">
        <v>7700</v>
      </c>
      <c r="G1791" s="35" t="s">
        <v>96</v>
      </c>
      <c r="H1791" s="48" t="s">
        <v>7707</v>
      </c>
      <c r="I1791" s="45" t="s">
        <v>3652</v>
      </c>
      <c r="J1791" s="45" t="s">
        <v>7705</v>
      </c>
      <c r="K1791" s="46"/>
      <c r="L1791" s="45"/>
      <c r="M1791" s="47">
        <v>10</v>
      </c>
      <c r="N1791" s="45" t="s">
        <v>47</v>
      </c>
      <c r="O1791" s="45" t="s">
        <v>7702</v>
      </c>
      <c r="P1791" s="45" t="s">
        <v>7703</v>
      </c>
      <c r="Q1791" s="45" t="s">
        <v>7709</v>
      </c>
      <c r="R1791" s="29">
        <v>38.25</v>
      </c>
      <c r="S1791" s="30"/>
      <c r="T1791" s="31">
        <v>35.58</v>
      </c>
      <c r="U1791" s="9" t="s">
        <v>58</v>
      </c>
      <c r="V1791" s="29">
        <v>84.15</v>
      </c>
      <c r="W1791" s="30"/>
      <c r="X1791" s="30"/>
      <c r="Y1791" s="30"/>
      <c r="Z1791" s="30"/>
      <c r="AA1791" s="30"/>
      <c r="AB1791" s="30"/>
      <c r="AC1791" s="30"/>
      <c r="AD1791" s="30"/>
      <c r="AE1791" s="32">
        <v>84.15</v>
      </c>
      <c r="AN1791" s="33">
        <v>38.25</v>
      </c>
      <c r="AO1791" s="17" t="s">
        <v>51</v>
      </c>
      <c r="AP1791" s="32" t="s">
        <v>52</v>
      </c>
      <c r="AQ1791" s="17" t="e">
        <f>AVERAGE(SMALL(AE1791:AI1791,1),SMALL(AE1791:AI1791,2))</f>
        <v>#NUM!</v>
      </c>
      <c r="AR1791" s="17" t="e">
        <f>IF(R1791 &lt;=( AVERAGE(SMALL(AE1791:AI1791,1),SMALL(AE1791:AI1791,2))), R1791, "")</f>
        <v>#NUM!</v>
      </c>
      <c r="AS1791" s="17" t="e">
        <f>AVERAGE(SMALL(AJ1791:AM1791,1),SMALL(AJ1791:AM1791,2))</f>
        <v>#NUM!</v>
      </c>
      <c r="AT1791" s="17">
        <f>T1791*1.075</f>
        <v>38.2485</v>
      </c>
      <c r="AU1791" s="17" t="e">
        <f>U1791*1.075</f>
        <v>#VALUE!</v>
      </c>
      <c r="AV1791" s="30" t="e">
        <f>MIN(AN1791,AT1791,AU1791)</f>
        <v>#VALUE!</v>
      </c>
      <c r="AW1791" s="42" t="s">
        <v>53</v>
      </c>
      <c r="AX1791" s="17" t="s">
        <v>52</v>
      </c>
      <c r="AY1791" s="33">
        <v>38.247999999999998</v>
      </c>
      <c r="AZ1791" s="34">
        <f>IF(AND(AY1791&gt;0,AY1791&lt;=10),AY1791*0.25,IF(AND(AY1791&gt;10,AY1791&lt;=50),AY1791*0.17,IF(AND(AY1791&gt;10,AY1791&lt;=100),AY1791*0.12,IF(AY1791&gt;100,AY1791*0.1))))</f>
        <v>6.5021599999999999</v>
      </c>
      <c r="BA1791" s="35">
        <f>AZ1791+AY1791</f>
        <v>44.750159999999994</v>
      </c>
      <c r="BB1791" s="33">
        <f>BA1791+BA1791*0.08</f>
        <v>48.330172799999993</v>
      </c>
    </row>
    <row r="1792" spans="1:116" s="17" customFormat="1" ht="30">
      <c r="A1792" s="43" t="s">
        <v>7723</v>
      </c>
      <c r="B1792" s="23">
        <v>1792</v>
      </c>
      <c r="C1792" s="44">
        <v>17918</v>
      </c>
      <c r="D1792" s="44"/>
      <c r="E1792" s="45" t="s">
        <v>7724</v>
      </c>
      <c r="F1792" s="45" t="s">
        <v>7725</v>
      </c>
      <c r="G1792" s="35" t="s">
        <v>1736</v>
      </c>
      <c r="H1792" s="48" t="s">
        <v>169</v>
      </c>
      <c r="I1792" s="45" t="s">
        <v>575</v>
      </c>
      <c r="J1792" s="45" t="s">
        <v>7726</v>
      </c>
      <c r="K1792" s="46"/>
      <c r="L1792" s="45"/>
      <c r="M1792" s="47">
        <v>14</v>
      </c>
      <c r="N1792" s="45" t="s">
        <v>47</v>
      </c>
      <c r="O1792" s="45" t="s">
        <v>7717</v>
      </c>
      <c r="P1792" s="45" t="s">
        <v>7727</v>
      </c>
      <c r="Q1792" s="45" t="s">
        <v>7728</v>
      </c>
      <c r="R1792" s="29">
        <v>3.94</v>
      </c>
      <c r="S1792" s="30"/>
      <c r="T1792" s="31"/>
      <c r="U1792" s="9">
        <v>1.9</v>
      </c>
      <c r="V1792" s="29">
        <v>3.94</v>
      </c>
      <c r="W1792" s="30"/>
      <c r="X1792" s="30"/>
      <c r="Y1792" s="30"/>
      <c r="Z1792" s="30"/>
      <c r="AA1792" s="30"/>
      <c r="AB1792" s="30"/>
      <c r="AC1792" s="30"/>
      <c r="AD1792" s="30"/>
      <c r="AE1792" s="32">
        <v>3.94</v>
      </c>
      <c r="AN1792" s="33">
        <v>3.94</v>
      </c>
      <c r="AO1792" s="17" t="s">
        <v>51</v>
      </c>
      <c r="AP1792" s="32" t="s">
        <v>52</v>
      </c>
      <c r="AQ1792" s="17" t="e">
        <f>AVERAGE(SMALL(AE1792:AI1792,1),SMALL(AE1792:AI1792,2))</f>
        <v>#NUM!</v>
      </c>
      <c r="AR1792" s="17" t="e">
        <f>IF(R1792 &lt;=( AVERAGE(SMALL(AE1792:AI1792,1),SMALL(AE1792:AI1792,2))), R1792, "")</f>
        <v>#NUM!</v>
      </c>
      <c r="AS1792" s="17" t="e">
        <f>AVERAGE(SMALL(AJ1792:AM1792,1),SMALL(AJ1792:AM1792,2))</f>
        <v>#NUM!</v>
      </c>
      <c r="AT1792" s="17">
        <f>T1792*1.075</f>
        <v>0</v>
      </c>
      <c r="AU1792" s="17">
        <f>U1792*1.075</f>
        <v>2.0425</v>
      </c>
      <c r="AV1792" s="30">
        <f>MIN(AN1792,AT1792,AU1792)</f>
        <v>0</v>
      </c>
      <c r="AW1792" s="17" t="s">
        <v>75</v>
      </c>
      <c r="AX1792" s="17" t="s">
        <v>76</v>
      </c>
      <c r="AY1792" s="33">
        <v>2.0419999999999998</v>
      </c>
      <c r="AZ1792" s="34">
        <f>IF(AND(AY1792&gt;0,AY1792&lt;=10),AY1792*0.25,IF(AND(AY1792&gt;10,AY1792&lt;=50),AY1792*0.17,IF(AND(AY1792&gt;10,AY1792&lt;=100),AY1792*0.12,IF(AY1792&gt;100,AY1792*0.1))))</f>
        <v>0.51049999999999995</v>
      </c>
      <c r="BA1792" s="35">
        <f>AZ1792+AY1792</f>
        <v>2.5524999999999998</v>
      </c>
      <c r="BB1792" s="33">
        <f>BA1792+BA1792*0.08</f>
        <v>2.7566999999999999</v>
      </c>
    </row>
    <row r="1793" spans="1:116" s="17" customFormat="1" ht="45">
      <c r="A1793" s="22" t="s">
        <v>1579</v>
      </c>
      <c r="B1793" s="23">
        <v>1791</v>
      </c>
      <c r="C1793" s="24"/>
      <c r="D1793" s="24"/>
      <c r="E1793" s="26" t="s">
        <v>7719</v>
      </c>
      <c r="F1793" s="26" t="s">
        <v>528</v>
      </c>
      <c r="G1793" s="25" t="s">
        <v>529</v>
      </c>
      <c r="H1793" s="22" t="s">
        <v>60</v>
      </c>
      <c r="I1793" s="26" t="s">
        <v>530</v>
      </c>
      <c r="J1793" s="26" t="s">
        <v>7720</v>
      </c>
      <c r="K1793" s="27"/>
      <c r="L1793" s="26"/>
      <c r="M1793" s="28">
        <v>28</v>
      </c>
      <c r="N1793" s="26" t="s">
        <v>47</v>
      </c>
      <c r="O1793" s="26" t="s">
        <v>7717</v>
      </c>
      <c r="P1793" s="26" t="s">
        <v>7721</v>
      </c>
      <c r="Q1793" s="26" t="s">
        <v>7722</v>
      </c>
      <c r="R1793" s="29">
        <v>8.4499999999999993</v>
      </c>
      <c r="S1793" s="30">
        <v>5.04</v>
      </c>
      <c r="T1793" s="31"/>
      <c r="U1793" s="9">
        <v>2</v>
      </c>
      <c r="V1793" s="29"/>
      <c r="W1793" s="30"/>
      <c r="X1793" s="30"/>
      <c r="Y1793" s="30"/>
      <c r="Z1793" s="30"/>
      <c r="AA1793" s="30"/>
      <c r="AB1793" s="30"/>
      <c r="AC1793" s="30"/>
      <c r="AD1793" s="30">
        <v>8.4499999999999993</v>
      </c>
      <c r="AE1793" s="32"/>
      <c r="AN1793" s="33"/>
      <c r="AP1793" s="32"/>
      <c r="AQ1793" s="17" t="e">
        <f>AVERAGE(SMALL(AE1793:AI1793,1),SMALL(AE1793:AI1793,2))</f>
        <v>#NUM!</v>
      </c>
      <c r="AR1793" s="17" t="e">
        <f>IF(R1793 &lt;=( AVERAGE(SMALL(AE1793:AI1793,1),SMALL(AE1793:AI1793,2))), R1793, "")</f>
        <v>#NUM!</v>
      </c>
      <c r="AS1793" s="17" t="e">
        <f>AVERAGE(SMALL(AJ1793:AM1793,1),SMALL(AJ1793:AM1793,2))</f>
        <v>#NUM!</v>
      </c>
      <c r="AT1793" s="17">
        <f>T1793*1.075</f>
        <v>0</v>
      </c>
      <c r="AU1793" s="17">
        <f>U1793*1.075</f>
        <v>2.15</v>
      </c>
      <c r="AV1793" s="30">
        <f>MIN(AN1793,AT1793,AU1793)</f>
        <v>0</v>
      </c>
      <c r="AW1793" s="17" t="s">
        <v>75</v>
      </c>
      <c r="AX1793" s="17" t="s">
        <v>76</v>
      </c>
      <c r="AY1793" s="33">
        <v>2.15</v>
      </c>
      <c r="AZ1793" s="34">
        <f>IF(AND(AY1793&gt;0,AY1793&lt;=10),AY1793*0.25,IF(AND(AY1793&gt;10,AY1793&lt;=50),AY1793*0.17,IF(AND(AY1793&gt;10,AY1793&lt;=100),AY1793*0.12,IF(AY1793&gt;100,AY1793*0.1))))</f>
        <v>0.53749999999999998</v>
      </c>
      <c r="BA1793" s="35">
        <f>AZ1793+AY1793</f>
        <v>2.6875</v>
      </c>
      <c r="BB1793" s="33">
        <f>BA1793+BA1793*0.08</f>
        <v>2.9024999999999999</v>
      </c>
      <c r="BP1793" s="18"/>
      <c r="BQ1793" s="18"/>
      <c r="BR1793" s="18"/>
      <c r="BS1793" s="18"/>
      <c r="BT1793" s="18"/>
      <c r="BU1793" s="18"/>
      <c r="BV1793" s="18"/>
      <c r="BW1793" s="18"/>
      <c r="BX1793" s="18"/>
      <c r="BY1793" s="18"/>
      <c r="BZ1793" s="18"/>
      <c r="CA1793" s="18"/>
      <c r="CB1793" s="18"/>
      <c r="CC1793" s="18"/>
      <c r="CD1793" s="18"/>
      <c r="CE1793" s="18"/>
      <c r="CF1793" s="18"/>
      <c r="CG1793" s="18"/>
      <c r="CH1793" s="18"/>
      <c r="CI1793" s="18"/>
      <c r="CJ1793" s="18"/>
      <c r="CK1793" s="18"/>
      <c r="CL1793" s="18"/>
      <c r="CM1793" s="18"/>
      <c r="CN1793" s="18"/>
      <c r="CO1793" s="18"/>
      <c r="CP1793" s="18"/>
      <c r="CQ1793" s="18"/>
      <c r="CR1793" s="18"/>
      <c r="CS1793" s="18"/>
      <c r="CT1793" s="18"/>
      <c r="CU1793" s="18"/>
      <c r="CV1793" s="18"/>
      <c r="CW1793" s="18"/>
      <c r="CX1793" s="18"/>
      <c r="CY1793" s="18"/>
      <c r="CZ1793" s="18"/>
      <c r="DA1793" s="18"/>
      <c r="DB1793" s="18"/>
      <c r="DC1793" s="18"/>
      <c r="DD1793" s="18"/>
      <c r="DE1793" s="18"/>
      <c r="DF1793" s="18"/>
      <c r="DG1793" s="18"/>
      <c r="DH1793" s="18"/>
      <c r="DI1793" s="18"/>
      <c r="DJ1793" s="18"/>
      <c r="DK1793" s="18"/>
      <c r="DL1793" s="18"/>
    </row>
    <row r="1794" spans="1:116" s="17" customFormat="1" ht="30">
      <c r="A1794" s="43" t="s">
        <v>7713</v>
      </c>
      <c r="B1794" s="23">
        <v>1790</v>
      </c>
      <c r="C1794" s="44">
        <v>16346</v>
      </c>
      <c r="D1794" s="44"/>
      <c r="E1794" s="45" t="s">
        <v>7714</v>
      </c>
      <c r="F1794" s="45" t="s">
        <v>7715</v>
      </c>
      <c r="G1794" s="35" t="s">
        <v>1015</v>
      </c>
      <c r="H1794" s="48" t="s">
        <v>207</v>
      </c>
      <c r="I1794" s="45" t="s">
        <v>45</v>
      </c>
      <c r="J1794" s="45" t="s">
        <v>7716</v>
      </c>
      <c r="K1794" s="46"/>
      <c r="L1794" s="45"/>
      <c r="M1794" s="47">
        <v>5</v>
      </c>
      <c r="N1794" s="45" t="s">
        <v>47</v>
      </c>
      <c r="O1794" s="45" t="s">
        <v>7717</v>
      </c>
      <c r="P1794" s="45" t="s">
        <v>1387</v>
      </c>
      <c r="Q1794" s="45" t="s">
        <v>7718</v>
      </c>
      <c r="R1794" s="29">
        <v>6.21</v>
      </c>
      <c r="S1794" s="30"/>
      <c r="T1794" s="31"/>
      <c r="U1794" s="9">
        <v>2.1</v>
      </c>
      <c r="V1794" s="29">
        <v>6.21</v>
      </c>
      <c r="W1794" s="30"/>
      <c r="X1794" s="30"/>
      <c r="Y1794" s="30"/>
      <c r="Z1794" s="30"/>
      <c r="AA1794" s="30"/>
      <c r="AB1794" s="30"/>
      <c r="AC1794" s="30"/>
      <c r="AD1794" s="30"/>
      <c r="AE1794" s="32">
        <v>6.21</v>
      </c>
      <c r="AN1794" s="33">
        <v>6.21</v>
      </c>
      <c r="AO1794" s="17" t="s">
        <v>51</v>
      </c>
      <c r="AP1794" s="32" t="s">
        <v>52</v>
      </c>
      <c r="AQ1794" s="17" t="e">
        <f>AVERAGE(SMALL(AE1794:AI1794,1),SMALL(AE1794:AI1794,2))</f>
        <v>#NUM!</v>
      </c>
      <c r="AR1794" s="17" t="e">
        <f>IF(R1794 &lt;=( AVERAGE(SMALL(AE1794:AI1794,1),SMALL(AE1794:AI1794,2))), R1794, "")</f>
        <v>#NUM!</v>
      </c>
      <c r="AS1794" s="17" t="e">
        <f>AVERAGE(SMALL(AJ1794:AM1794,1),SMALL(AJ1794:AM1794,2))</f>
        <v>#NUM!</v>
      </c>
      <c r="AT1794" s="17">
        <f>T1794*1.075</f>
        <v>0</v>
      </c>
      <c r="AU1794" s="17">
        <f>U1794*1.075</f>
        <v>2.2574999999999998</v>
      </c>
      <c r="AV1794" s="30">
        <f>MIN(AN1794,AT1794,AU1794)</f>
        <v>0</v>
      </c>
      <c r="AW1794" s="17" t="s">
        <v>75</v>
      </c>
      <c r="AX1794" s="17" t="s">
        <v>76</v>
      </c>
      <c r="AY1794" s="33">
        <v>2.2574999999999998</v>
      </c>
      <c r="AZ1794" s="34">
        <f>IF(AND(AY1794&gt;0,AY1794&lt;=10),AY1794*0.25,IF(AND(AY1794&gt;10,AY1794&lt;=50),AY1794*0.17,IF(AND(AY1794&gt;10,AY1794&lt;=100),AY1794*0.12,IF(AY1794&gt;100,AY1794*0.1))))</f>
        <v>0.56437499999999996</v>
      </c>
      <c r="BA1794" s="35">
        <f>AZ1794+AY1794</f>
        <v>2.8218749999999999</v>
      </c>
      <c r="BB1794" s="33">
        <f>BA1794+BA1794*0.08</f>
        <v>3.047625</v>
      </c>
    </row>
    <row r="1795" spans="1:116" s="17" customFormat="1" ht="45">
      <c r="A1795" s="22" t="s">
        <v>1579</v>
      </c>
      <c r="B1795" s="23">
        <v>1795</v>
      </c>
      <c r="C1795" s="24"/>
      <c r="D1795" s="24"/>
      <c r="E1795" s="26" t="s">
        <v>7739</v>
      </c>
      <c r="F1795" s="26" t="s">
        <v>7476</v>
      </c>
      <c r="G1795" s="25" t="s">
        <v>96</v>
      </c>
      <c r="H1795" s="22" t="s">
        <v>97</v>
      </c>
      <c r="I1795" s="26" t="s">
        <v>98</v>
      </c>
      <c r="J1795" s="26" t="s">
        <v>7740</v>
      </c>
      <c r="K1795" s="27">
        <v>1</v>
      </c>
      <c r="L1795" s="26" t="s">
        <v>71</v>
      </c>
      <c r="M1795" s="28">
        <v>1</v>
      </c>
      <c r="N1795" s="26" t="s">
        <v>47</v>
      </c>
      <c r="O1795" s="26" t="s">
        <v>7732</v>
      </c>
      <c r="P1795" s="26" t="s">
        <v>7741</v>
      </c>
      <c r="Q1795" s="26" t="s">
        <v>7742</v>
      </c>
      <c r="R1795" s="29">
        <v>4.96</v>
      </c>
      <c r="S1795" s="30">
        <v>1.7</v>
      </c>
      <c r="T1795" s="31"/>
      <c r="U1795" s="9">
        <v>0.95</v>
      </c>
      <c r="V1795" s="29">
        <v>4.96</v>
      </c>
      <c r="W1795" s="30"/>
      <c r="X1795" s="30"/>
      <c r="Y1795" s="30"/>
      <c r="Z1795" s="30"/>
      <c r="AA1795" s="30"/>
      <c r="AB1795" s="30"/>
      <c r="AC1795" s="30"/>
      <c r="AD1795" s="30"/>
      <c r="AE1795" s="32"/>
      <c r="AK1795" s="17">
        <v>4.96</v>
      </c>
      <c r="AN1795" s="33"/>
      <c r="AP1795" s="32"/>
      <c r="AQ1795" s="17" t="e">
        <f>AVERAGE(SMALL(AE1795:AI1795,1),SMALL(AE1795:AI1795,2))</f>
        <v>#NUM!</v>
      </c>
      <c r="AR1795" s="17" t="e">
        <f>IF(R1795 &lt;=( AVERAGE(SMALL(AE1795:AI1795,1),SMALL(AE1795:AI1795,2))), R1795, "")</f>
        <v>#NUM!</v>
      </c>
      <c r="AS1795" s="17" t="e">
        <f>AVERAGE(SMALL(AJ1795:AM1795,1),SMALL(AJ1795:AM1795,2))</f>
        <v>#NUM!</v>
      </c>
      <c r="AT1795" s="17">
        <f>T1795*1.075</f>
        <v>0</v>
      </c>
      <c r="AU1795" s="17">
        <f>U1795*1.075</f>
        <v>1.02125</v>
      </c>
      <c r="AV1795" s="30">
        <f>MIN(AN1795,AT1795,AU1795)</f>
        <v>0</v>
      </c>
      <c r="AW1795" s="17" t="s">
        <v>75</v>
      </c>
      <c r="AX1795" s="17" t="s">
        <v>76</v>
      </c>
      <c r="AY1795" s="33">
        <v>1.0209999999999999</v>
      </c>
      <c r="AZ1795" s="34">
        <f>IF(AND(AY1795&gt;0,AY1795&lt;=10),AY1795*0.25,IF(AND(AY1795&gt;10,AY1795&lt;=50),AY1795*0.17,IF(AND(AY1795&gt;10,AY1795&lt;=100),AY1795*0.12,IF(AY1795&gt;100,AY1795*0.1))))</f>
        <v>0.25524999999999998</v>
      </c>
      <c r="BA1795" s="35">
        <f>AZ1795+AY1795</f>
        <v>1.2762499999999999</v>
      </c>
      <c r="BB1795" s="33">
        <f>BA1795+BA1795*0.08</f>
        <v>1.37835</v>
      </c>
      <c r="BP1795" s="18"/>
      <c r="BQ1795" s="18"/>
      <c r="BR1795" s="18"/>
      <c r="BS1795" s="18"/>
      <c r="BT1795" s="18"/>
      <c r="BU1795" s="18"/>
      <c r="BV1795" s="18"/>
      <c r="BW1795" s="18"/>
      <c r="BX1795" s="18"/>
      <c r="BY1795" s="18"/>
      <c r="BZ1795" s="18"/>
      <c r="CA1795" s="18"/>
      <c r="CB1795" s="18"/>
      <c r="CC1795" s="18"/>
      <c r="CD1795" s="18"/>
      <c r="CE1795" s="18"/>
      <c r="CF1795" s="18"/>
      <c r="CG1795" s="18"/>
      <c r="CH1795" s="18"/>
      <c r="CI1795" s="18"/>
      <c r="CJ1795" s="18"/>
      <c r="CK1795" s="18"/>
      <c r="CL1795" s="18"/>
      <c r="CM1795" s="18"/>
      <c r="CN1795" s="18"/>
      <c r="CO1795" s="18"/>
      <c r="CP1795" s="18"/>
      <c r="CQ1795" s="18"/>
      <c r="CR1795" s="18"/>
      <c r="CS1795" s="18"/>
      <c r="CT1795" s="18"/>
      <c r="CU1795" s="18"/>
      <c r="CV1795" s="18"/>
      <c r="CW1795" s="18"/>
      <c r="CX1795" s="18"/>
      <c r="CY1795" s="18"/>
      <c r="CZ1795" s="18"/>
      <c r="DA1795" s="18"/>
      <c r="DB1795" s="18"/>
      <c r="DC1795" s="18"/>
      <c r="DD1795" s="18"/>
      <c r="DE1795" s="18"/>
      <c r="DF1795" s="18"/>
      <c r="DG1795" s="18"/>
      <c r="DH1795" s="18"/>
      <c r="DI1795" s="18"/>
      <c r="DJ1795" s="18"/>
      <c r="DK1795" s="18"/>
      <c r="DL1795" s="18"/>
    </row>
    <row r="1796" spans="1:116" s="17" customFormat="1" ht="45">
      <c r="A1796" s="22" t="s">
        <v>1579</v>
      </c>
      <c r="B1796" s="23">
        <v>1796</v>
      </c>
      <c r="C1796" s="24"/>
      <c r="D1796" s="24"/>
      <c r="E1796" s="26" t="s">
        <v>7743</v>
      </c>
      <c r="F1796" s="26" t="s">
        <v>7744</v>
      </c>
      <c r="G1796" s="25" t="s">
        <v>4596</v>
      </c>
      <c r="H1796" s="22" t="s">
        <v>171</v>
      </c>
      <c r="I1796" s="26" t="s">
        <v>782</v>
      </c>
      <c r="J1796" s="26" t="s">
        <v>7745</v>
      </c>
      <c r="K1796" s="27"/>
      <c r="L1796" s="26"/>
      <c r="M1796" s="28">
        <v>30</v>
      </c>
      <c r="N1796" s="26" t="s">
        <v>47</v>
      </c>
      <c r="O1796" s="26" t="s">
        <v>7732</v>
      </c>
      <c r="P1796" s="26" t="s">
        <v>7746</v>
      </c>
      <c r="Q1796" s="26" t="s">
        <v>7747</v>
      </c>
      <c r="R1796" s="29">
        <v>2.84</v>
      </c>
      <c r="S1796" s="30">
        <v>3.28</v>
      </c>
      <c r="T1796" s="31"/>
      <c r="U1796" s="9">
        <v>1.4</v>
      </c>
      <c r="V1796" s="29">
        <v>2.84</v>
      </c>
      <c r="W1796" s="30"/>
      <c r="X1796" s="30"/>
      <c r="Y1796" s="30"/>
      <c r="Z1796" s="30"/>
      <c r="AA1796" s="30"/>
      <c r="AB1796" s="30"/>
      <c r="AC1796" s="30"/>
      <c r="AD1796" s="30"/>
      <c r="AE1796" s="32"/>
      <c r="AN1796" s="33"/>
      <c r="AP1796" s="32"/>
      <c r="AQ1796" s="17" t="e">
        <f>AVERAGE(SMALL(AE1796:AI1796,1),SMALL(AE1796:AI1796,2))</f>
        <v>#NUM!</v>
      </c>
      <c r="AR1796" s="17" t="e">
        <f>IF(R1796 &lt;=( AVERAGE(SMALL(AE1796:AI1796,1),SMALL(AE1796:AI1796,2))), R1796, "")</f>
        <v>#NUM!</v>
      </c>
      <c r="AS1796" s="17" t="e">
        <f>AVERAGE(SMALL(AJ1796:AM1796,1),SMALL(AJ1796:AM1796,2))</f>
        <v>#NUM!</v>
      </c>
      <c r="AT1796" s="17">
        <f>T1796*1.075</f>
        <v>0</v>
      </c>
      <c r="AU1796" s="17">
        <f>U1796*1.075</f>
        <v>1.5049999999999999</v>
      </c>
      <c r="AV1796" s="30">
        <f>MIN(AN1796,AT1796,AU1796)</f>
        <v>0</v>
      </c>
      <c r="AW1796" s="17" t="s">
        <v>75</v>
      </c>
      <c r="AX1796" s="17" t="s">
        <v>76</v>
      </c>
      <c r="AY1796" s="33">
        <v>1.5049999999999999</v>
      </c>
      <c r="AZ1796" s="34">
        <f>IF(AND(AY1796&gt;0,AY1796&lt;=10),AY1796*0.25,IF(AND(AY1796&gt;10,AY1796&lt;=50),AY1796*0.17,IF(AND(AY1796&gt;10,AY1796&lt;=100),AY1796*0.12,IF(AY1796&gt;100,AY1796*0.1))))</f>
        <v>0.37624999999999997</v>
      </c>
      <c r="BA1796" s="35">
        <f>AZ1796+AY1796</f>
        <v>1.8812499999999999</v>
      </c>
      <c r="BB1796" s="33">
        <f>BA1796+BA1796*0.08</f>
        <v>2.0317499999999997</v>
      </c>
      <c r="BP1796" s="18"/>
      <c r="BQ1796" s="18"/>
      <c r="BR1796" s="18"/>
      <c r="BS1796" s="18"/>
      <c r="BT1796" s="18"/>
      <c r="BU1796" s="18"/>
      <c r="BV1796" s="18"/>
      <c r="BW1796" s="18"/>
      <c r="BX1796" s="18"/>
      <c r="BY1796" s="18"/>
      <c r="BZ1796" s="18"/>
      <c r="CA1796" s="18"/>
      <c r="CB1796" s="18"/>
      <c r="CC1796" s="18"/>
      <c r="CD1796" s="18"/>
      <c r="CE1796" s="18"/>
      <c r="CF1796" s="18"/>
      <c r="CG1796" s="18"/>
      <c r="CH1796" s="18"/>
      <c r="CI1796" s="18"/>
      <c r="CJ1796" s="18"/>
      <c r="CK1796" s="18"/>
      <c r="CL1796" s="18"/>
      <c r="CM1796" s="18"/>
      <c r="CN1796" s="18"/>
      <c r="CO1796" s="18"/>
      <c r="CP1796" s="18"/>
      <c r="CQ1796" s="18"/>
      <c r="CR1796" s="18"/>
      <c r="CS1796" s="18"/>
      <c r="CT1796" s="18"/>
      <c r="CU1796" s="18"/>
      <c r="CV1796" s="18"/>
      <c r="CW1796" s="18"/>
      <c r="CX1796" s="18"/>
      <c r="CY1796" s="18"/>
      <c r="CZ1796" s="18"/>
      <c r="DA1796" s="18"/>
      <c r="DB1796" s="18"/>
      <c r="DC1796" s="18"/>
      <c r="DD1796" s="18"/>
      <c r="DE1796" s="18"/>
      <c r="DF1796" s="18"/>
      <c r="DG1796" s="18"/>
      <c r="DH1796" s="18"/>
      <c r="DI1796" s="18"/>
      <c r="DJ1796" s="18"/>
      <c r="DK1796" s="18"/>
      <c r="DL1796" s="18"/>
    </row>
    <row r="1797" spans="1:116" s="17" customFormat="1" ht="30">
      <c r="A1797" s="22" t="s">
        <v>1579</v>
      </c>
      <c r="B1797" s="23">
        <v>1794</v>
      </c>
      <c r="C1797" s="24"/>
      <c r="D1797" s="24"/>
      <c r="E1797" s="26" t="s">
        <v>7735</v>
      </c>
      <c r="F1797" s="26" t="s">
        <v>1657</v>
      </c>
      <c r="G1797" s="25" t="s">
        <v>1658</v>
      </c>
      <c r="H1797" s="22" t="s">
        <v>207</v>
      </c>
      <c r="I1797" s="26" t="s">
        <v>45</v>
      </c>
      <c r="J1797" s="26" t="s">
        <v>7736</v>
      </c>
      <c r="K1797" s="27"/>
      <c r="L1797" s="26"/>
      <c r="M1797" s="28">
        <v>3</v>
      </c>
      <c r="N1797" s="26" t="s">
        <v>47</v>
      </c>
      <c r="O1797" s="26" t="s">
        <v>7732</v>
      </c>
      <c r="P1797" s="26" t="s">
        <v>7737</v>
      </c>
      <c r="Q1797" s="26" t="s">
        <v>7738</v>
      </c>
      <c r="R1797" s="29">
        <v>6.32</v>
      </c>
      <c r="S1797" s="30">
        <v>3.93</v>
      </c>
      <c r="T1797" s="31"/>
      <c r="U1797" s="9">
        <v>1.41</v>
      </c>
      <c r="V1797" s="29">
        <v>6.32</v>
      </c>
      <c r="W1797" s="30"/>
      <c r="X1797" s="30"/>
      <c r="Y1797" s="30"/>
      <c r="Z1797" s="30"/>
      <c r="AA1797" s="30"/>
      <c r="AB1797" s="30"/>
      <c r="AC1797" s="30"/>
      <c r="AD1797" s="30">
        <v>6.32</v>
      </c>
      <c r="AE1797" s="32"/>
      <c r="AK1797" s="17">
        <v>6.32</v>
      </c>
      <c r="AN1797" s="33"/>
      <c r="AP1797" s="32"/>
      <c r="AQ1797" s="17" t="e">
        <f>AVERAGE(SMALL(AE1797:AI1797,1),SMALL(AE1797:AI1797,2))</f>
        <v>#NUM!</v>
      </c>
      <c r="AR1797" s="17" t="e">
        <f>IF(R1797 &lt;=( AVERAGE(SMALL(AE1797:AI1797,1),SMALL(AE1797:AI1797,2))), R1797, "")</f>
        <v>#NUM!</v>
      </c>
      <c r="AS1797" s="17" t="e">
        <f>AVERAGE(SMALL(AJ1797:AM1797,1),SMALL(AJ1797:AM1797,2))</f>
        <v>#NUM!</v>
      </c>
      <c r="AT1797" s="17">
        <f>T1797*1.075</f>
        <v>0</v>
      </c>
      <c r="AU1797" s="17">
        <f>U1797*1.075</f>
        <v>1.5157499999999999</v>
      </c>
      <c r="AV1797" s="30">
        <f>MIN(AN1797,AT1797,AU1797)</f>
        <v>0</v>
      </c>
      <c r="AW1797" s="17" t="s">
        <v>75</v>
      </c>
      <c r="AX1797" s="17" t="s">
        <v>76</v>
      </c>
      <c r="AY1797" s="33">
        <v>1.5157</v>
      </c>
      <c r="AZ1797" s="34">
        <f>IF(AND(AY1797&gt;0,AY1797&lt;=10),AY1797*0.25,IF(AND(AY1797&gt;10,AY1797&lt;=50),AY1797*0.17,IF(AND(AY1797&gt;10,AY1797&lt;=100),AY1797*0.12,IF(AY1797&gt;100,AY1797*0.1))))</f>
        <v>0.37892500000000001</v>
      </c>
      <c r="BA1797" s="35">
        <f>AZ1797+AY1797</f>
        <v>1.894625</v>
      </c>
      <c r="BB1797" s="33">
        <f>BA1797+BA1797*0.08</f>
        <v>2.046195</v>
      </c>
      <c r="BP1797" s="18"/>
      <c r="BQ1797" s="18"/>
      <c r="BR1797" s="18"/>
      <c r="BS1797" s="18"/>
      <c r="BT1797" s="18"/>
      <c r="BU1797" s="18"/>
      <c r="BV1797" s="18"/>
      <c r="BW1797" s="18"/>
      <c r="BX1797" s="18"/>
      <c r="BY1797" s="18"/>
      <c r="BZ1797" s="18"/>
      <c r="CA1797" s="18"/>
      <c r="CB1797" s="18"/>
      <c r="CC1797" s="18"/>
      <c r="CD1797" s="18"/>
      <c r="CE1797" s="18"/>
      <c r="CF1797" s="18"/>
      <c r="CG1797" s="18"/>
      <c r="CH1797" s="18"/>
      <c r="CI1797" s="18"/>
      <c r="CJ1797" s="18"/>
      <c r="CK1797" s="18"/>
      <c r="CL1797" s="18"/>
      <c r="CM1797" s="18"/>
      <c r="CN1797" s="18"/>
      <c r="CO1797" s="18"/>
      <c r="CP1797" s="18"/>
      <c r="CQ1797" s="18"/>
      <c r="CR1797" s="18"/>
      <c r="CS1797" s="18"/>
      <c r="CT1797" s="18"/>
      <c r="CU1797" s="18"/>
      <c r="CV1797" s="18"/>
      <c r="CW1797" s="18"/>
      <c r="CX1797" s="18"/>
      <c r="CY1797" s="18"/>
      <c r="CZ1797" s="18"/>
      <c r="DA1797" s="18"/>
      <c r="DB1797" s="18"/>
      <c r="DC1797" s="18"/>
      <c r="DD1797" s="18"/>
      <c r="DE1797" s="18"/>
      <c r="DF1797" s="18"/>
      <c r="DG1797" s="18"/>
      <c r="DH1797" s="18"/>
      <c r="DI1797" s="18"/>
      <c r="DJ1797" s="18"/>
      <c r="DK1797" s="18"/>
      <c r="DL1797" s="18"/>
    </row>
    <row r="1798" spans="1:116" s="17" customFormat="1" ht="30">
      <c r="A1798" s="22" t="s">
        <v>1579</v>
      </c>
      <c r="B1798" s="23">
        <v>1797</v>
      </c>
      <c r="C1798" s="24"/>
      <c r="D1798" s="24"/>
      <c r="E1798" s="26" t="s">
        <v>7748</v>
      </c>
      <c r="F1798" s="26" t="s">
        <v>7749</v>
      </c>
      <c r="G1798" s="25" t="s">
        <v>2274</v>
      </c>
      <c r="H1798" s="22" t="s">
        <v>105</v>
      </c>
      <c r="I1798" s="26" t="s">
        <v>45</v>
      </c>
      <c r="J1798" s="26" t="s">
        <v>7750</v>
      </c>
      <c r="K1798" s="27"/>
      <c r="L1798" s="26"/>
      <c r="M1798" s="28">
        <v>28</v>
      </c>
      <c r="N1798" s="26" t="s">
        <v>47</v>
      </c>
      <c r="O1798" s="26" t="s">
        <v>7732</v>
      </c>
      <c r="P1798" s="26" t="s">
        <v>7751</v>
      </c>
      <c r="Q1798" s="26" t="s">
        <v>7752</v>
      </c>
      <c r="R1798" s="29">
        <v>9.1199999999999992</v>
      </c>
      <c r="S1798" s="30">
        <v>4.67</v>
      </c>
      <c r="T1798" s="31"/>
      <c r="U1798" s="9">
        <v>1.93</v>
      </c>
      <c r="V1798" s="29">
        <v>9.1199999999999992</v>
      </c>
      <c r="W1798" s="30"/>
      <c r="X1798" s="30"/>
      <c r="Y1798" s="30"/>
      <c r="Z1798" s="30"/>
      <c r="AA1798" s="30"/>
      <c r="AB1798" s="30"/>
      <c r="AC1798" s="30"/>
      <c r="AD1798" s="30"/>
      <c r="AE1798" s="32"/>
      <c r="AN1798" s="33"/>
      <c r="AP1798" s="32"/>
      <c r="AQ1798" s="17" t="e">
        <f>AVERAGE(SMALL(AE1798:AI1798,1),SMALL(AE1798:AI1798,2))</f>
        <v>#NUM!</v>
      </c>
      <c r="AR1798" s="17" t="e">
        <f>IF(R1798 &lt;=( AVERAGE(SMALL(AE1798:AI1798,1),SMALL(AE1798:AI1798,2))), R1798, "")</f>
        <v>#NUM!</v>
      </c>
      <c r="AS1798" s="17" t="e">
        <f>AVERAGE(SMALL(AJ1798:AM1798,1),SMALL(AJ1798:AM1798,2))</f>
        <v>#NUM!</v>
      </c>
      <c r="AT1798" s="17">
        <f>T1798*1.075</f>
        <v>0</v>
      </c>
      <c r="AU1798" s="17">
        <f>U1798*1.075</f>
        <v>2.0747499999999999</v>
      </c>
      <c r="AV1798" s="30">
        <f>MIN(AN1798,AT1798,AU1798)</f>
        <v>0</v>
      </c>
      <c r="AW1798" s="17" t="s">
        <v>75</v>
      </c>
      <c r="AX1798" s="17" t="s">
        <v>76</v>
      </c>
      <c r="AY1798" s="33">
        <v>2.0747</v>
      </c>
      <c r="AZ1798" s="34">
        <f>IF(AND(AY1798&gt;0,AY1798&lt;=10),AY1798*0.25,IF(AND(AY1798&gt;10,AY1798&lt;=50),AY1798*0.17,IF(AND(AY1798&gt;10,AY1798&lt;=100),AY1798*0.12,IF(AY1798&gt;100,AY1798*0.1))))</f>
        <v>0.518675</v>
      </c>
      <c r="BA1798" s="35">
        <f>AZ1798+AY1798</f>
        <v>2.593375</v>
      </c>
      <c r="BB1798" s="33">
        <f>BA1798+BA1798*0.08</f>
        <v>2.8008449999999998</v>
      </c>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8"/>
      <c r="DB1798" s="18"/>
      <c r="DC1798" s="18"/>
      <c r="DD1798" s="18"/>
      <c r="DE1798" s="18"/>
      <c r="DF1798" s="18"/>
      <c r="DG1798" s="18"/>
      <c r="DH1798" s="18"/>
      <c r="DI1798" s="18"/>
      <c r="DJ1798" s="18"/>
      <c r="DK1798" s="18"/>
      <c r="DL1798" s="18"/>
    </row>
    <row r="1799" spans="1:116" s="17" customFormat="1" ht="45">
      <c r="A1799" s="22" t="s">
        <v>1579</v>
      </c>
      <c r="B1799" s="23">
        <v>1793</v>
      </c>
      <c r="C1799" s="24"/>
      <c r="D1799" s="24"/>
      <c r="E1799" s="26" t="s">
        <v>7729</v>
      </c>
      <c r="F1799" s="26" t="s">
        <v>7730</v>
      </c>
      <c r="G1799" s="25" t="s">
        <v>506</v>
      </c>
      <c r="H1799" s="22" t="s">
        <v>507</v>
      </c>
      <c r="I1799" s="26" t="s">
        <v>45</v>
      </c>
      <c r="J1799" s="26" t="s">
        <v>7731</v>
      </c>
      <c r="K1799" s="27"/>
      <c r="L1799" s="26"/>
      <c r="M1799" s="28">
        <v>12</v>
      </c>
      <c r="N1799" s="26" t="s">
        <v>47</v>
      </c>
      <c r="O1799" s="26" t="s">
        <v>7732</v>
      </c>
      <c r="P1799" s="26" t="s">
        <v>7733</v>
      </c>
      <c r="Q1799" s="26" t="s">
        <v>7734</v>
      </c>
      <c r="R1799" s="29">
        <v>7.9</v>
      </c>
      <c r="S1799" s="30">
        <v>4.59</v>
      </c>
      <c r="T1799" s="31"/>
      <c r="U1799" s="9">
        <v>2.5</v>
      </c>
      <c r="V1799" s="29">
        <v>7.9</v>
      </c>
      <c r="W1799" s="30"/>
      <c r="X1799" s="30"/>
      <c r="Y1799" s="30"/>
      <c r="Z1799" s="30"/>
      <c r="AA1799" s="30"/>
      <c r="AB1799" s="30"/>
      <c r="AC1799" s="30"/>
      <c r="AD1799" s="30"/>
      <c r="AE1799" s="32"/>
      <c r="AN1799" s="33"/>
      <c r="AP1799" s="32"/>
      <c r="AQ1799" s="17" t="e">
        <f>AVERAGE(SMALL(AE1799:AI1799,1),SMALL(AE1799:AI1799,2))</f>
        <v>#NUM!</v>
      </c>
      <c r="AR1799" s="17" t="e">
        <f>IF(R1799 &lt;=( AVERAGE(SMALL(AE1799:AI1799,1),SMALL(AE1799:AI1799,2))), R1799, "")</f>
        <v>#NUM!</v>
      </c>
      <c r="AS1799" s="17" t="e">
        <f>AVERAGE(SMALL(AJ1799:AM1799,1),SMALL(AJ1799:AM1799,2))</f>
        <v>#NUM!</v>
      </c>
      <c r="AT1799" s="17">
        <f>T1799*1.075</f>
        <v>0</v>
      </c>
      <c r="AU1799" s="17">
        <f>U1799*1.075</f>
        <v>2.6875</v>
      </c>
      <c r="AV1799" s="30">
        <f>MIN(AN1799,AT1799,AU1799)</f>
        <v>0</v>
      </c>
      <c r="AW1799" s="17" t="s">
        <v>75</v>
      </c>
      <c r="AX1799" s="17" t="s">
        <v>76</v>
      </c>
      <c r="AY1799" s="33">
        <v>2.6869999999999998</v>
      </c>
      <c r="AZ1799" s="34">
        <f>IF(AND(AY1799&gt;0,AY1799&lt;=10),AY1799*0.25,IF(AND(AY1799&gt;10,AY1799&lt;=50),AY1799*0.17,IF(AND(AY1799&gt;10,AY1799&lt;=100),AY1799*0.12,IF(AY1799&gt;100,AY1799*0.1))))</f>
        <v>0.67174999999999996</v>
      </c>
      <c r="BA1799" s="35">
        <f>AZ1799+AY1799</f>
        <v>3.3587499999999997</v>
      </c>
      <c r="BB1799" s="33">
        <f>BA1799+BA1799*0.08</f>
        <v>3.6274499999999996</v>
      </c>
      <c r="BP1799" s="18"/>
      <c r="BQ1799" s="18"/>
      <c r="BR1799" s="18"/>
      <c r="BS1799" s="18"/>
      <c r="BT1799" s="18"/>
      <c r="BU1799" s="18"/>
      <c r="BV1799" s="18"/>
      <c r="BW1799" s="18"/>
      <c r="BX1799" s="18"/>
      <c r="BY1799" s="18"/>
      <c r="BZ1799" s="18"/>
      <c r="CA1799" s="18"/>
      <c r="CB1799" s="18"/>
      <c r="CC1799" s="18"/>
      <c r="CD1799" s="18"/>
      <c r="CE1799" s="18"/>
      <c r="CF1799" s="18"/>
      <c r="CG1799" s="18"/>
      <c r="CH1799" s="18"/>
      <c r="CI1799" s="18"/>
      <c r="CJ1799" s="18"/>
      <c r="CK1799" s="18"/>
      <c r="CL1799" s="18"/>
      <c r="CM1799" s="18"/>
      <c r="CN1799" s="18"/>
      <c r="CO1799" s="18"/>
      <c r="CP1799" s="18"/>
      <c r="CQ1799" s="18"/>
      <c r="CR1799" s="18"/>
      <c r="CS1799" s="18"/>
      <c r="CT1799" s="18"/>
      <c r="CU1799" s="18"/>
      <c r="CV1799" s="18"/>
      <c r="CW1799" s="18"/>
      <c r="CX1799" s="18"/>
      <c r="CY1799" s="18"/>
      <c r="CZ1799" s="18"/>
      <c r="DA1799" s="18"/>
      <c r="DB1799" s="18"/>
      <c r="DC1799" s="18"/>
      <c r="DD1799" s="18"/>
      <c r="DE1799" s="18"/>
      <c r="DF1799" s="18"/>
      <c r="DG1799" s="18"/>
      <c r="DH1799" s="18"/>
      <c r="DI1799" s="18"/>
      <c r="DJ1799" s="18"/>
      <c r="DK1799" s="18"/>
      <c r="DL1799" s="18"/>
    </row>
    <row r="1800" spans="1:116" s="17" customFormat="1" ht="30">
      <c r="A1800" s="22" t="s">
        <v>7765</v>
      </c>
      <c r="B1800" s="23">
        <v>1800</v>
      </c>
      <c r="C1800" s="24"/>
      <c r="D1800" s="24"/>
      <c r="E1800" s="26" t="s">
        <v>7754</v>
      </c>
      <c r="F1800" s="26" t="s">
        <v>1954</v>
      </c>
      <c r="G1800" s="25" t="s">
        <v>7756</v>
      </c>
      <c r="H1800" s="22" t="s">
        <v>7766</v>
      </c>
      <c r="I1800" s="26" t="s">
        <v>7758</v>
      </c>
      <c r="J1800" s="26" t="s">
        <v>7759</v>
      </c>
      <c r="K1800" s="27"/>
      <c r="L1800" s="26"/>
      <c r="M1800" s="28">
        <v>5</v>
      </c>
      <c r="N1800" s="26" t="s">
        <v>47</v>
      </c>
      <c r="O1800" s="26" t="s">
        <v>7760</v>
      </c>
      <c r="P1800" s="26" t="s">
        <v>7761</v>
      </c>
      <c r="Q1800" s="26" t="s">
        <v>7767</v>
      </c>
      <c r="R1800" s="29">
        <v>13.51</v>
      </c>
      <c r="S1800" s="30"/>
      <c r="T1800" s="31">
        <v>15</v>
      </c>
      <c r="U1800" s="9">
        <v>5.25</v>
      </c>
      <c r="V1800" s="29">
        <v>13.51</v>
      </c>
      <c r="W1800" s="30"/>
      <c r="X1800" s="30"/>
      <c r="Y1800" s="30"/>
      <c r="Z1800" s="30"/>
      <c r="AA1800" s="30"/>
      <c r="AB1800" s="30"/>
      <c r="AC1800" s="30"/>
      <c r="AD1800" s="30"/>
      <c r="AE1800" s="32"/>
      <c r="AM1800" s="17">
        <v>8.51</v>
      </c>
      <c r="AN1800" s="33"/>
      <c r="AP1800" s="32"/>
      <c r="AQ1800" s="17" t="e">
        <f>AVERAGE(SMALL(AE1800:AI1800,1),SMALL(AE1800:AI1800,2))</f>
        <v>#NUM!</v>
      </c>
      <c r="AR1800" s="17" t="e">
        <f>IF(R1800 &lt;=( AVERAGE(SMALL(AE1800:AI1800,1),SMALL(AE1800:AI1800,2))), R1800, "")</f>
        <v>#NUM!</v>
      </c>
      <c r="AS1800" s="17" t="e">
        <f>AVERAGE(SMALL(AJ1800:AM1800,1),SMALL(AJ1800:AM1800,2))</f>
        <v>#NUM!</v>
      </c>
      <c r="AT1800" s="17">
        <f>T1800*1.075</f>
        <v>16.125</v>
      </c>
      <c r="AU1800" s="17">
        <f>U1800*1.075</f>
        <v>5.6437499999999998</v>
      </c>
      <c r="AV1800" s="30">
        <f>MIN(AN1800,AT1800,AU1800)</f>
        <v>5.6437499999999998</v>
      </c>
      <c r="AW1800" s="17" t="s">
        <v>75</v>
      </c>
      <c r="AX1800" s="17" t="s">
        <v>76</v>
      </c>
      <c r="AY1800" s="33">
        <v>5.64</v>
      </c>
      <c r="AZ1800" s="34">
        <f>IF(AND(AY1800&gt;0,AY1800&lt;=10),AY1800*0.25,IF(AND(AY1800&gt;10,AY1800&lt;=50),AY1800*0.17,IF(AND(AY1800&gt;10,AY1800&lt;=100),AY1800*0.12,IF(AY1800&gt;100,AY1800*0.1))))</f>
        <v>1.41</v>
      </c>
      <c r="BA1800" s="35">
        <f>AZ1800+AY1800</f>
        <v>7.05</v>
      </c>
      <c r="BB1800" s="33">
        <f>BA1800+BA1800*0.08</f>
        <v>7.6139999999999999</v>
      </c>
      <c r="BP1800" s="18"/>
      <c r="BQ1800" s="18"/>
      <c r="BR1800" s="18"/>
      <c r="BS1800" s="18"/>
      <c r="BT1800" s="18"/>
      <c r="BU1800" s="18"/>
      <c r="BV1800" s="18"/>
      <c r="BW1800" s="18"/>
      <c r="BX1800" s="18"/>
      <c r="BY1800" s="18"/>
      <c r="BZ1800" s="18"/>
      <c r="CA1800" s="18"/>
      <c r="CB1800" s="18"/>
      <c r="CC1800" s="18"/>
      <c r="CD1800" s="18"/>
      <c r="CE1800" s="18"/>
      <c r="CF1800" s="18"/>
      <c r="CG1800" s="18"/>
      <c r="CH1800" s="18"/>
      <c r="CI1800" s="18"/>
      <c r="CJ1800" s="18"/>
      <c r="CK1800" s="18"/>
      <c r="CL1800" s="18"/>
      <c r="CM1800" s="18"/>
      <c r="CN1800" s="18"/>
      <c r="CO1800" s="18"/>
      <c r="CP1800" s="18"/>
      <c r="CQ1800" s="18"/>
      <c r="CR1800" s="18"/>
      <c r="CS1800" s="18"/>
      <c r="CT1800" s="18"/>
      <c r="CU1800" s="18"/>
      <c r="CV1800" s="18"/>
      <c r="CW1800" s="18"/>
      <c r="CX1800" s="18"/>
      <c r="CY1800" s="18"/>
      <c r="CZ1800" s="18"/>
      <c r="DA1800" s="18"/>
      <c r="DB1800" s="18"/>
      <c r="DC1800" s="18"/>
      <c r="DD1800" s="18"/>
      <c r="DE1800" s="18"/>
      <c r="DF1800" s="18"/>
      <c r="DG1800" s="18"/>
      <c r="DH1800" s="18"/>
      <c r="DI1800" s="18"/>
      <c r="DJ1800" s="18"/>
      <c r="DK1800" s="18"/>
      <c r="DL1800" s="18"/>
    </row>
    <row r="1801" spans="1:116" s="17" customFormat="1" ht="30">
      <c r="A1801" s="22" t="s">
        <v>7753</v>
      </c>
      <c r="B1801" s="23">
        <v>1798</v>
      </c>
      <c r="C1801" s="24"/>
      <c r="D1801" s="24"/>
      <c r="E1801" s="26" t="s">
        <v>7754</v>
      </c>
      <c r="F1801" s="26" t="s">
        <v>7755</v>
      </c>
      <c r="G1801" s="25" t="s">
        <v>7756</v>
      </c>
      <c r="H1801" s="22" t="s">
        <v>7757</v>
      </c>
      <c r="I1801" s="26" t="s">
        <v>7758</v>
      </c>
      <c r="J1801" s="26" t="s">
        <v>7759</v>
      </c>
      <c r="K1801" s="27"/>
      <c r="L1801" s="26"/>
      <c r="M1801" s="28">
        <v>5</v>
      </c>
      <c r="N1801" s="26" t="s">
        <v>47</v>
      </c>
      <c r="O1801" s="26" t="s">
        <v>7760</v>
      </c>
      <c r="P1801" s="26" t="s">
        <v>7761</v>
      </c>
      <c r="Q1801" s="26" t="s">
        <v>7762</v>
      </c>
      <c r="R1801" s="29">
        <v>5.66</v>
      </c>
      <c r="S1801" s="30"/>
      <c r="T1801" s="31">
        <v>5.66</v>
      </c>
      <c r="U1801" s="9" t="s">
        <v>58</v>
      </c>
      <c r="V1801" s="29">
        <v>5.66</v>
      </c>
      <c r="W1801" s="30"/>
      <c r="X1801" s="30"/>
      <c r="Y1801" s="30"/>
      <c r="Z1801" s="30"/>
      <c r="AA1801" s="30"/>
      <c r="AB1801" s="30"/>
      <c r="AC1801" s="30"/>
      <c r="AD1801" s="30"/>
      <c r="AE1801" s="32"/>
      <c r="AM1801" s="17">
        <v>5.66</v>
      </c>
      <c r="AN1801" s="33"/>
      <c r="AP1801" s="32"/>
      <c r="AQ1801" s="17" t="e">
        <f>AVERAGE(SMALL(AE1801:AI1801,1),SMALL(AE1801:AI1801,2))</f>
        <v>#NUM!</v>
      </c>
      <c r="AR1801" s="17" t="e">
        <f>IF(R1801 &lt;=( AVERAGE(SMALL(AE1801:AI1801,1),SMALL(AE1801:AI1801,2))), R1801, "")</f>
        <v>#NUM!</v>
      </c>
      <c r="AS1801" s="17" t="e">
        <f>AVERAGE(SMALL(AJ1801:AM1801,1),SMALL(AJ1801:AM1801,2))</f>
        <v>#NUM!</v>
      </c>
      <c r="AT1801" s="17">
        <f>T1801*1.075</f>
        <v>6.0845000000000002</v>
      </c>
      <c r="AU1801" s="17" t="e">
        <f>U1801*1.075</f>
        <v>#VALUE!</v>
      </c>
      <c r="AV1801" s="30" t="e">
        <f>MIN(AN1801,AT1801,AU1801)</f>
        <v>#VALUE!</v>
      </c>
      <c r="AW1801" s="17" t="s">
        <v>2468</v>
      </c>
      <c r="AX1801" s="17" t="s">
        <v>52</v>
      </c>
      <c r="AY1801" s="33">
        <v>5.66</v>
      </c>
      <c r="AZ1801" s="34">
        <f>IF(AND(AY1801&gt;0,AY1801&lt;=10),AY1801*0.25,IF(AND(AY1801&gt;10,AY1801&lt;=50),AY1801*0.17,IF(AND(AY1801&gt;10,AY1801&lt;=100),AY1801*0.12,IF(AY1801&gt;100,AY1801*0.1))))</f>
        <v>1.415</v>
      </c>
      <c r="BA1801" s="35">
        <f>AZ1801+AY1801</f>
        <v>7.0750000000000002</v>
      </c>
      <c r="BB1801" s="33">
        <f>BA1801+BA1801*0.08</f>
        <v>7.641</v>
      </c>
      <c r="BP1801" s="18"/>
      <c r="BQ1801" s="18"/>
      <c r="BR1801" s="18"/>
      <c r="BS1801" s="18"/>
      <c r="BT1801" s="18"/>
      <c r="BU1801" s="18"/>
      <c r="BV1801" s="18"/>
      <c r="BW1801" s="18"/>
      <c r="BX1801" s="18"/>
      <c r="BY1801" s="18"/>
      <c r="BZ1801" s="18"/>
      <c r="CA1801" s="18"/>
      <c r="CB1801" s="18"/>
      <c r="CC1801" s="18"/>
      <c r="CD1801" s="18"/>
      <c r="CE1801" s="18"/>
      <c r="CF1801" s="18"/>
      <c r="CG1801" s="18"/>
      <c r="CH1801" s="18"/>
      <c r="CI1801" s="18"/>
      <c r="CJ1801" s="18"/>
      <c r="CK1801" s="18"/>
      <c r="CL1801" s="18"/>
      <c r="CM1801" s="18"/>
      <c r="CN1801" s="18"/>
      <c r="CO1801" s="18"/>
      <c r="CP1801" s="18"/>
      <c r="CQ1801" s="18"/>
      <c r="CR1801" s="18"/>
      <c r="CS1801" s="18"/>
      <c r="CT1801" s="18"/>
      <c r="CU1801" s="18"/>
      <c r="CV1801" s="18"/>
      <c r="CW1801" s="18"/>
      <c r="CX1801" s="18"/>
      <c r="CY1801" s="18"/>
      <c r="CZ1801" s="18"/>
      <c r="DA1801" s="18"/>
      <c r="DB1801" s="18"/>
      <c r="DC1801" s="18"/>
      <c r="DD1801" s="18"/>
      <c r="DE1801" s="18"/>
      <c r="DF1801" s="18"/>
      <c r="DG1801" s="18"/>
      <c r="DH1801" s="18"/>
      <c r="DI1801" s="18"/>
      <c r="DJ1801" s="18"/>
      <c r="DK1801" s="18"/>
      <c r="DL1801" s="18"/>
    </row>
    <row r="1802" spans="1:116" s="17" customFormat="1" ht="30">
      <c r="A1802" s="22" t="s">
        <v>7753</v>
      </c>
      <c r="B1802" s="23">
        <v>1801</v>
      </c>
      <c r="C1802" s="24"/>
      <c r="D1802" s="24"/>
      <c r="E1802" s="26" t="s">
        <v>7754</v>
      </c>
      <c r="F1802" s="26" t="s">
        <v>1954</v>
      </c>
      <c r="G1802" s="25" t="s">
        <v>7756</v>
      </c>
      <c r="H1802" s="22" t="s">
        <v>7768</v>
      </c>
      <c r="I1802" s="26" t="s">
        <v>7758</v>
      </c>
      <c r="J1802" s="26" t="s">
        <v>7759</v>
      </c>
      <c r="K1802" s="27"/>
      <c r="L1802" s="26"/>
      <c r="M1802" s="28">
        <v>5</v>
      </c>
      <c r="N1802" s="26" t="s">
        <v>47</v>
      </c>
      <c r="O1802" s="26" t="s">
        <v>7760</v>
      </c>
      <c r="P1802" s="26" t="s">
        <v>7761</v>
      </c>
      <c r="Q1802" s="26" t="s">
        <v>7769</v>
      </c>
      <c r="R1802" s="29">
        <v>25.45</v>
      </c>
      <c r="S1802" s="30"/>
      <c r="T1802" s="31">
        <v>25</v>
      </c>
      <c r="U1802" s="9">
        <v>8.75</v>
      </c>
      <c r="V1802" s="29">
        <v>25.45</v>
      </c>
      <c r="W1802" s="30"/>
      <c r="X1802" s="30"/>
      <c r="Y1802" s="30"/>
      <c r="Z1802" s="30"/>
      <c r="AA1802" s="30"/>
      <c r="AB1802" s="30"/>
      <c r="AC1802" s="30"/>
      <c r="AD1802" s="30"/>
      <c r="AE1802" s="32"/>
      <c r="AM1802" s="17">
        <v>14.55</v>
      </c>
      <c r="AN1802" s="33"/>
      <c r="AP1802" s="32"/>
      <c r="AQ1802" s="17" t="e">
        <f>AVERAGE(SMALL(AE1802:AI1802,1),SMALL(AE1802:AI1802,2))</f>
        <v>#NUM!</v>
      </c>
      <c r="AR1802" s="17" t="e">
        <f>IF(R1802 &lt;=( AVERAGE(SMALL(AE1802:AI1802,1),SMALL(AE1802:AI1802,2))), R1802, "")</f>
        <v>#NUM!</v>
      </c>
      <c r="AS1802" s="17" t="e">
        <f>AVERAGE(SMALL(AJ1802:AM1802,1),SMALL(AJ1802:AM1802,2))</f>
        <v>#NUM!</v>
      </c>
      <c r="AT1802" s="17">
        <f>T1802*1.075</f>
        <v>26.875</v>
      </c>
      <c r="AU1802" s="17">
        <f>U1802*1.075</f>
        <v>9.40625</v>
      </c>
      <c r="AV1802" s="30">
        <f>MIN(AN1802,AT1802,AU1802)</f>
        <v>9.40625</v>
      </c>
      <c r="AW1802" s="17" t="s">
        <v>75</v>
      </c>
      <c r="AX1802" s="17" t="s">
        <v>76</v>
      </c>
      <c r="AY1802" s="33">
        <v>9.41</v>
      </c>
      <c r="AZ1802" s="34">
        <f>IF(AND(AY1802&gt;0,AY1802&lt;=10),AY1802*0.25,IF(AND(AY1802&gt;10,AY1802&lt;=50),AY1802*0.17,IF(AND(AY1802&gt;10,AY1802&lt;=100),AY1802*0.12,IF(AY1802&gt;100,AY1802*0.1))))</f>
        <v>2.3525</v>
      </c>
      <c r="BA1802" s="35">
        <f>AZ1802+AY1802</f>
        <v>11.762499999999999</v>
      </c>
      <c r="BB1802" s="33">
        <f>BA1802+BA1802*0.08</f>
        <v>12.7035</v>
      </c>
      <c r="BP1802" s="18"/>
      <c r="BQ1802" s="18"/>
      <c r="BR1802" s="18"/>
      <c r="BS1802" s="18"/>
      <c r="BT1802" s="18"/>
      <c r="BU1802" s="18"/>
      <c r="BV1802" s="18"/>
      <c r="BW1802" s="18"/>
      <c r="BX1802" s="18"/>
      <c r="BY1802" s="18"/>
      <c r="BZ1802" s="18"/>
      <c r="CA1802" s="18"/>
      <c r="CB1802" s="18"/>
      <c r="CC1802" s="18"/>
      <c r="CD1802" s="18"/>
      <c r="CE1802" s="18"/>
      <c r="CF1802" s="18"/>
      <c r="CG1802" s="18"/>
      <c r="CH1802" s="18"/>
      <c r="CI1802" s="18"/>
      <c r="CJ1802" s="18"/>
      <c r="CK1802" s="18"/>
      <c r="CL1802" s="18"/>
      <c r="CM1802" s="18"/>
      <c r="CN1802" s="18"/>
      <c r="CO1802" s="18"/>
      <c r="CP1802" s="18"/>
      <c r="CQ1802" s="18"/>
      <c r="CR1802" s="18"/>
      <c r="CS1802" s="18"/>
      <c r="CT1802" s="18"/>
      <c r="CU1802" s="18"/>
      <c r="CV1802" s="18"/>
      <c r="CW1802" s="18"/>
      <c r="CX1802" s="18"/>
      <c r="CY1802" s="18"/>
      <c r="CZ1802" s="18"/>
      <c r="DA1802" s="18"/>
      <c r="DB1802" s="18"/>
      <c r="DC1802" s="18"/>
      <c r="DD1802" s="18"/>
      <c r="DE1802" s="18"/>
      <c r="DF1802" s="18"/>
      <c r="DG1802" s="18"/>
      <c r="DH1802" s="18"/>
      <c r="DI1802" s="18"/>
      <c r="DJ1802" s="18"/>
      <c r="DK1802" s="18"/>
      <c r="DL1802" s="18"/>
    </row>
    <row r="1803" spans="1:116" s="17" customFormat="1" ht="30">
      <c r="A1803" s="22" t="s">
        <v>7753</v>
      </c>
      <c r="B1803" s="23">
        <v>1802</v>
      </c>
      <c r="C1803" s="24"/>
      <c r="D1803" s="24"/>
      <c r="E1803" s="26" t="s">
        <v>7754</v>
      </c>
      <c r="F1803" s="26" t="s">
        <v>1954</v>
      </c>
      <c r="G1803" s="25" t="s">
        <v>7756</v>
      </c>
      <c r="H1803" s="22" t="s">
        <v>7770</v>
      </c>
      <c r="I1803" s="26" t="s">
        <v>7758</v>
      </c>
      <c r="J1803" s="26" t="s">
        <v>7759</v>
      </c>
      <c r="K1803" s="27"/>
      <c r="L1803" s="26"/>
      <c r="M1803" s="28">
        <v>5</v>
      </c>
      <c r="N1803" s="26" t="s">
        <v>47</v>
      </c>
      <c r="O1803" s="26" t="s">
        <v>7760</v>
      </c>
      <c r="P1803" s="26" t="s">
        <v>7761</v>
      </c>
      <c r="Q1803" s="26" t="s">
        <v>7771</v>
      </c>
      <c r="R1803" s="29">
        <v>35.950000000000003</v>
      </c>
      <c r="S1803" s="30"/>
      <c r="T1803" s="31">
        <v>35.950000000000003</v>
      </c>
      <c r="U1803" s="9">
        <v>12.25</v>
      </c>
      <c r="V1803" s="29">
        <v>35.950000000000003</v>
      </c>
      <c r="W1803" s="30"/>
      <c r="X1803" s="30"/>
      <c r="Y1803" s="30"/>
      <c r="Z1803" s="30"/>
      <c r="AA1803" s="30"/>
      <c r="AB1803" s="30"/>
      <c r="AC1803" s="30"/>
      <c r="AD1803" s="30"/>
      <c r="AE1803" s="32"/>
      <c r="AM1803" s="17">
        <v>20.72</v>
      </c>
      <c r="AN1803" s="33"/>
      <c r="AP1803" s="32"/>
      <c r="AQ1803" s="17" t="e">
        <f>AVERAGE(SMALL(AE1803:AI1803,1),SMALL(AE1803:AI1803,2))</f>
        <v>#NUM!</v>
      </c>
      <c r="AR1803" s="17" t="e">
        <f>IF(R1803 &lt;=( AVERAGE(SMALL(AE1803:AI1803,1),SMALL(AE1803:AI1803,2))), R1803, "")</f>
        <v>#NUM!</v>
      </c>
      <c r="AS1803" s="17" t="e">
        <f>AVERAGE(SMALL(AJ1803:AM1803,1),SMALL(AJ1803:AM1803,2))</f>
        <v>#NUM!</v>
      </c>
      <c r="AT1803" s="17">
        <f>T1803*1.075</f>
        <v>38.646250000000002</v>
      </c>
      <c r="AU1803" s="17">
        <f>U1803*1.075</f>
        <v>13.168749999999999</v>
      </c>
      <c r="AV1803" s="30">
        <f>MIN(AN1803,AT1803,AU1803)</f>
        <v>13.168749999999999</v>
      </c>
      <c r="AW1803" s="17" t="s">
        <v>75</v>
      </c>
      <c r="AX1803" s="17" t="s">
        <v>76</v>
      </c>
      <c r="AY1803" s="33">
        <v>13.17</v>
      </c>
      <c r="AZ1803" s="34">
        <f>IF(AND(AY1803&gt;0,AY1803&lt;=10),AY1803*0.25,IF(AND(AY1803&gt;10,AY1803&lt;=50),AY1803*0.17,IF(AND(AY1803&gt;10,AY1803&lt;=100),AY1803*0.12,IF(AY1803&gt;100,AY1803*0.1))))</f>
        <v>2.2389000000000001</v>
      </c>
      <c r="BA1803" s="35">
        <f>AZ1803+AY1803</f>
        <v>15.408899999999999</v>
      </c>
      <c r="BB1803" s="33">
        <f>BA1803+BA1803*0.08</f>
        <v>16.641611999999999</v>
      </c>
      <c r="BP1803" s="18"/>
      <c r="BQ1803" s="18"/>
      <c r="BR1803" s="18"/>
      <c r="BS1803" s="18"/>
      <c r="BT1803" s="18"/>
      <c r="BU1803" s="18"/>
      <c r="BV1803" s="18"/>
      <c r="BW1803" s="18"/>
      <c r="BX1803" s="18"/>
      <c r="BY1803" s="18"/>
      <c r="BZ1803" s="18"/>
      <c r="CA1803" s="18"/>
      <c r="CB1803" s="18"/>
      <c r="CC1803" s="18"/>
      <c r="CD1803" s="18"/>
      <c r="CE1803" s="18"/>
      <c r="CF1803" s="18"/>
      <c r="CG1803" s="18"/>
      <c r="CH1803" s="18"/>
      <c r="CI1803" s="18"/>
      <c r="CJ1803" s="18"/>
      <c r="CK1803" s="18"/>
      <c r="CL1803" s="18"/>
      <c r="CM1803" s="18"/>
      <c r="CN1803" s="18"/>
      <c r="CO1803" s="18"/>
      <c r="CP1803" s="18"/>
      <c r="CQ1803" s="18"/>
      <c r="CR1803" s="18"/>
      <c r="CS1803" s="18"/>
      <c r="CT1803" s="18"/>
      <c r="CU1803" s="18"/>
      <c r="CV1803" s="18"/>
      <c r="CW1803" s="18"/>
      <c r="CX1803" s="18"/>
      <c r="CY1803" s="18"/>
      <c r="CZ1803" s="18"/>
      <c r="DA1803" s="18"/>
      <c r="DB1803" s="18"/>
      <c r="DC1803" s="18"/>
      <c r="DD1803" s="18"/>
      <c r="DE1803" s="18"/>
      <c r="DF1803" s="18"/>
      <c r="DG1803" s="18"/>
      <c r="DH1803" s="18"/>
      <c r="DI1803" s="18"/>
      <c r="DJ1803" s="18"/>
      <c r="DK1803" s="18"/>
      <c r="DL1803" s="18"/>
    </row>
    <row r="1804" spans="1:116" s="17" customFormat="1" ht="30">
      <c r="A1804" s="22" t="s">
        <v>7753</v>
      </c>
      <c r="B1804" s="23">
        <v>1799</v>
      </c>
      <c r="C1804" s="24"/>
      <c r="D1804" s="24"/>
      <c r="E1804" s="26" t="s">
        <v>7754</v>
      </c>
      <c r="F1804" s="26" t="s">
        <v>1954</v>
      </c>
      <c r="G1804" s="25" t="s">
        <v>7756</v>
      </c>
      <c r="H1804" s="22" t="s">
        <v>7763</v>
      </c>
      <c r="I1804" s="26" t="s">
        <v>7758</v>
      </c>
      <c r="J1804" s="26" t="s">
        <v>7759</v>
      </c>
      <c r="K1804" s="27"/>
      <c r="L1804" s="26"/>
      <c r="M1804" s="28">
        <v>5</v>
      </c>
      <c r="N1804" s="26" t="s">
        <v>47</v>
      </c>
      <c r="O1804" s="26" t="s">
        <v>7760</v>
      </c>
      <c r="P1804" s="26" t="s">
        <v>7761</v>
      </c>
      <c r="Q1804" s="26" t="s">
        <v>7764</v>
      </c>
      <c r="R1804" s="29">
        <v>40.159999999999997</v>
      </c>
      <c r="S1804" s="30"/>
      <c r="T1804" s="31">
        <v>50</v>
      </c>
      <c r="U1804" s="9">
        <v>22.7</v>
      </c>
      <c r="V1804" s="29">
        <v>40.159999999999997</v>
      </c>
      <c r="W1804" s="30"/>
      <c r="X1804" s="30"/>
      <c r="Y1804" s="30"/>
      <c r="Z1804" s="30"/>
      <c r="AA1804" s="30"/>
      <c r="AB1804" s="30"/>
      <c r="AC1804" s="30"/>
      <c r="AD1804" s="30"/>
      <c r="AE1804" s="32"/>
      <c r="AM1804" s="17">
        <v>26.16</v>
      </c>
      <c r="AN1804" s="33"/>
      <c r="AP1804" s="32"/>
      <c r="AQ1804" s="17" t="e">
        <f>AVERAGE(SMALL(AE1804:AI1804,1),SMALL(AE1804:AI1804,2))</f>
        <v>#NUM!</v>
      </c>
      <c r="AR1804" s="17" t="e">
        <f>IF(R1804 &lt;=( AVERAGE(SMALL(AE1804:AI1804,1),SMALL(AE1804:AI1804,2))), R1804, "")</f>
        <v>#NUM!</v>
      </c>
      <c r="AS1804" s="17" t="e">
        <f>AVERAGE(SMALL(AJ1804:AM1804,1),SMALL(AJ1804:AM1804,2))</f>
        <v>#NUM!</v>
      </c>
      <c r="AT1804" s="17">
        <f>T1804*1.075</f>
        <v>53.75</v>
      </c>
      <c r="AU1804" s="17">
        <f>U1804*1.075</f>
        <v>24.4025</v>
      </c>
      <c r="AV1804" s="30">
        <f>MIN(AN1804,AT1804,AU1804)</f>
        <v>24.4025</v>
      </c>
      <c r="AW1804" s="17" t="s">
        <v>75</v>
      </c>
      <c r="AX1804" s="17" t="s">
        <v>76</v>
      </c>
      <c r="AY1804" s="33">
        <v>24.4</v>
      </c>
      <c r="AZ1804" s="34">
        <f>IF(AND(AY1804&gt;0,AY1804&lt;=10),AY1804*0.25,IF(AND(AY1804&gt;10,AY1804&lt;=50),AY1804*0.17,IF(AND(AY1804&gt;10,AY1804&lt;=100),AY1804*0.12,IF(AY1804&gt;100,AY1804*0.1))))</f>
        <v>4.1479999999999997</v>
      </c>
      <c r="BA1804" s="35">
        <f>AZ1804+AY1804</f>
        <v>28.547999999999998</v>
      </c>
      <c r="BB1804" s="33">
        <f>BA1804+BA1804*0.08</f>
        <v>30.83184</v>
      </c>
      <c r="BP1804" s="18"/>
      <c r="BQ1804" s="18"/>
      <c r="BR1804" s="18"/>
      <c r="BS1804" s="18"/>
      <c r="BT1804" s="18"/>
      <c r="BU1804" s="18"/>
      <c r="BV1804" s="18"/>
      <c r="BW1804" s="18"/>
      <c r="BX1804" s="18"/>
      <c r="BY1804" s="18"/>
      <c r="BZ1804" s="18"/>
      <c r="CA1804" s="18"/>
      <c r="CB1804" s="18"/>
      <c r="CC1804" s="18"/>
      <c r="CD1804" s="18"/>
      <c r="CE1804" s="18"/>
      <c r="CF1804" s="18"/>
      <c r="CG1804" s="18"/>
      <c r="CH1804" s="18"/>
      <c r="CI1804" s="18"/>
      <c r="CJ1804" s="18"/>
      <c r="CK1804" s="18"/>
      <c r="CL1804" s="18"/>
      <c r="CM1804" s="18"/>
      <c r="CN1804" s="18"/>
      <c r="CO1804" s="18"/>
      <c r="CP1804" s="18"/>
      <c r="CQ1804" s="18"/>
      <c r="CR1804" s="18"/>
      <c r="CS1804" s="18"/>
      <c r="CT1804" s="18"/>
      <c r="CU1804" s="18"/>
      <c r="CV1804" s="18"/>
      <c r="CW1804" s="18"/>
      <c r="CX1804" s="18"/>
      <c r="CY1804" s="18"/>
      <c r="CZ1804" s="18"/>
      <c r="DA1804" s="18"/>
      <c r="DB1804" s="18"/>
      <c r="DC1804" s="18"/>
      <c r="DD1804" s="18"/>
      <c r="DE1804" s="18"/>
      <c r="DF1804" s="18"/>
      <c r="DG1804" s="18"/>
      <c r="DH1804" s="18"/>
      <c r="DI1804" s="18"/>
      <c r="DJ1804" s="18"/>
      <c r="DK1804" s="18"/>
      <c r="DL1804" s="18"/>
    </row>
    <row r="1805" spans="1:116" s="17" customFormat="1" ht="30">
      <c r="A1805" s="43" t="s">
        <v>2686</v>
      </c>
      <c r="B1805" s="23">
        <v>1803</v>
      </c>
      <c r="C1805" s="44">
        <v>18121</v>
      </c>
      <c r="D1805" s="44"/>
      <c r="E1805" s="45" t="s">
        <v>7772</v>
      </c>
      <c r="F1805" s="45" t="s">
        <v>1536</v>
      </c>
      <c r="G1805" s="35" t="s">
        <v>1537</v>
      </c>
      <c r="H1805" s="48" t="s">
        <v>130</v>
      </c>
      <c r="I1805" s="45" t="s">
        <v>566</v>
      </c>
      <c r="J1805" s="45" t="s">
        <v>7773</v>
      </c>
      <c r="K1805" s="46"/>
      <c r="L1805" s="45"/>
      <c r="M1805" s="47">
        <v>15</v>
      </c>
      <c r="N1805" s="45" t="s">
        <v>47</v>
      </c>
      <c r="O1805" s="45" t="s">
        <v>7774</v>
      </c>
      <c r="P1805" s="45" t="s">
        <v>7775</v>
      </c>
      <c r="Q1805" s="45" t="s">
        <v>7776</v>
      </c>
      <c r="R1805" s="29">
        <v>26.918099999999999</v>
      </c>
      <c r="S1805" s="30"/>
      <c r="T1805" s="31"/>
      <c r="U1805" s="9" t="s">
        <v>58</v>
      </c>
      <c r="V1805" s="29">
        <v>25.040099999999999</v>
      </c>
      <c r="W1805" s="30"/>
      <c r="X1805" s="30"/>
      <c r="Y1805" s="30"/>
      <c r="Z1805" s="30"/>
      <c r="AA1805" s="30"/>
      <c r="AB1805" s="30"/>
      <c r="AC1805" s="30"/>
      <c r="AD1805" s="30"/>
      <c r="AE1805" s="32">
        <v>25.040099999999999</v>
      </c>
      <c r="AN1805" s="33">
        <v>26.92</v>
      </c>
      <c r="AO1805" s="17" t="s">
        <v>51</v>
      </c>
      <c r="AP1805" s="32" t="s">
        <v>52</v>
      </c>
      <c r="AQ1805" s="17" t="e">
        <f>AVERAGE(SMALL(AE1805:AI1805,1),SMALL(AE1805:AI1805,2))</f>
        <v>#NUM!</v>
      </c>
      <c r="AR1805" s="17" t="e">
        <f>IF(R1805 &lt;=( AVERAGE(SMALL(AE1805:AI1805,1),SMALL(AE1805:AI1805,2))), R1805, "")</f>
        <v>#NUM!</v>
      </c>
      <c r="AS1805" s="17" t="e">
        <f>AVERAGE(SMALL(AJ1805:AM1805,1),SMALL(AJ1805:AM1805,2))</f>
        <v>#NUM!</v>
      </c>
      <c r="AT1805" s="17">
        <f>T1805*1.075</f>
        <v>0</v>
      </c>
      <c r="AU1805" s="17" t="e">
        <f>U1805*1.075</f>
        <v>#VALUE!</v>
      </c>
      <c r="AV1805" s="30" t="e">
        <f>MIN(AN1805,AT1805,AU1805)</f>
        <v>#VALUE!</v>
      </c>
      <c r="AW1805" s="17" t="s">
        <v>215</v>
      </c>
      <c r="AX1805" s="17" t="s">
        <v>214</v>
      </c>
      <c r="AY1805" s="33">
        <v>37.32</v>
      </c>
      <c r="AZ1805" s="34">
        <f>IF(AND(AY1805&gt;0,AY1805&lt;=10),AY1805*0.25,IF(AND(AY1805&gt;10,AY1805&lt;=50),AY1805*0.17,IF(AND(AY1805&gt;10,AY1805&lt;=100),AY1805*0.12,IF(AY1805&gt;100,AY1805*0.1))))</f>
        <v>6.3444000000000003</v>
      </c>
      <c r="BA1805" s="35">
        <f>AZ1805+AY1805</f>
        <v>43.664400000000001</v>
      </c>
      <c r="BB1805" s="33">
        <f>BA1805+BA1805*0.08</f>
        <v>47.157552000000003</v>
      </c>
    </row>
    <row r="1806" spans="1:116" s="17" customFormat="1" ht="30">
      <c r="A1806" s="43" t="s">
        <v>40</v>
      </c>
      <c r="B1806" s="23">
        <v>1839</v>
      </c>
      <c r="C1806" s="44">
        <v>316</v>
      </c>
      <c r="D1806" s="44"/>
      <c r="E1806" s="45" t="s">
        <v>7906</v>
      </c>
      <c r="F1806" s="45" t="s">
        <v>7910</v>
      </c>
      <c r="G1806" s="35" t="s">
        <v>1073</v>
      </c>
      <c r="H1806" s="48" t="s">
        <v>105</v>
      </c>
      <c r="I1806" s="45" t="s">
        <v>106</v>
      </c>
      <c r="J1806" s="45" t="s">
        <v>5215</v>
      </c>
      <c r="K1806" s="46"/>
      <c r="L1806" s="45"/>
      <c r="M1806" s="47">
        <v>10</v>
      </c>
      <c r="N1806" s="45" t="s">
        <v>47</v>
      </c>
      <c r="O1806" s="45" t="s">
        <v>7779</v>
      </c>
      <c r="P1806" s="45" t="s">
        <v>609</v>
      </c>
      <c r="Q1806" s="45" t="s">
        <v>7911</v>
      </c>
      <c r="R1806" s="29">
        <v>1.2</v>
      </c>
      <c r="S1806" s="30"/>
      <c r="T1806" s="31">
        <v>1.1200000000000001</v>
      </c>
      <c r="U1806" s="9">
        <v>1.1200000000000001</v>
      </c>
      <c r="V1806" s="29"/>
      <c r="W1806" s="30"/>
      <c r="X1806" s="30"/>
      <c r="Y1806" s="30"/>
      <c r="Z1806" s="30">
        <v>2.84</v>
      </c>
      <c r="AA1806" s="30"/>
      <c r="AB1806" s="30"/>
      <c r="AC1806" s="30"/>
      <c r="AD1806" s="30"/>
      <c r="AE1806" s="32"/>
      <c r="AF1806" s="17">
        <v>0.91169999999999995</v>
      </c>
      <c r="AG1806" s="17">
        <v>0.73556999999999995</v>
      </c>
      <c r="AI1806" s="17">
        <v>2.84</v>
      </c>
      <c r="AN1806" s="33">
        <v>0.82364000000000004</v>
      </c>
      <c r="AO1806" s="17" t="s">
        <v>213</v>
      </c>
      <c r="AP1806" s="32" t="s">
        <v>214</v>
      </c>
      <c r="AQ1806" s="17">
        <f>AVERAGE(SMALL(AE1806:AI1806,1),SMALL(AE1806:AI1806,2))</f>
        <v>0.82363499999999989</v>
      </c>
      <c r="AR1806" s="17" t="str">
        <f>IF(R1806 &lt;=( AVERAGE(SMALL(AE1806:AI1806,1),SMALL(AE1806:AI1806,2))), R1806, "")</f>
        <v/>
      </c>
      <c r="AS1806" s="17" t="e">
        <f>AVERAGE(SMALL(AJ1806:AM1806,1),SMALL(AJ1806:AM1806,2))</f>
        <v>#NUM!</v>
      </c>
      <c r="AT1806" s="17">
        <f>T1806*1.075</f>
        <v>1.204</v>
      </c>
      <c r="AU1806" s="17">
        <f>U1806*1.075</f>
        <v>1.204</v>
      </c>
      <c r="AV1806" s="30">
        <f>MIN(AN1806,AT1806,AU1806)</f>
        <v>0.82364000000000004</v>
      </c>
      <c r="AW1806" s="17" t="s">
        <v>215</v>
      </c>
      <c r="AX1806" s="17" t="s">
        <v>214</v>
      </c>
      <c r="AY1806" s="33">
        <v>0.82</v>
      </c>
      <c r="AZ1806" s="34">
        <f>IF(AND(AY1806&gt;0,AY1806&lt;=10),AY1806*0.25,IF(AND(AY1806&gt;10,AY1806&lt;=50),AY1806*0.17,IF(AND(AY1806&gt;10,AY1806&lt;=100),AY1806*0.12,IF(AY1806&gt;100,AY1806*0.1))))</f>
        <v>0.20499999999999999</v>
      </c>
      <c r="BA1806" s="35">
        <f>AZ1806+AY1806</f>
        <v>1.0249999999999999</v>
      </c>
      <c r="BB1806" s="33">
        <f>BA1806+BA1806*0.08</f>
        <v>1.107</v>
      </c>
    </row>
    <row r="1807" spans="1:116" s="17" customFormat="1" ht="30">
      <c r="A1807" s="43" t="s">
        <v>40</v>
      </c>
      <c r="B1807" s="23">
        <v>1827</v>
      </c>
      <c r="C1807" s="44">
        <v>2340</v>
      </c>
      <c r="D1807" s="44"/>
      <c r="E1807" s="45" t="s">
        <v>7871</v>
      </c>
      <c r="F1807" s="45" t="s">
        <v>6834</v>
      </c>
      <c r="G1807" s="35" t="s">
        <v>6835</v>
      </c>
      <c r="H1807" s="48" t="s">
        <v>105</v>
      </c>
      <c r="I1807" s="45" t="s">
        <v>106</v>
      </c>
      <c r="J1807" s="45" t="s">
        <v>954</v>
      </c>
      <c r="K1807" s="46"/>
      <c r="L1807" s="45"/>
      <c r="M1807" s="47">
        <v>20</v>
      </c>
      <c r="N1807" s="45" t="s">
        <v>47</v>
      </c>
      <c r="O1807" s="45" t="s">
        <v>7779</v>
      </c>
      <c r="P1807" s="45" t="s">
        <v>7872</v>
      </c>
      <c r="Q1807" s="45" t="s">
        <v>7873</v>
      </c>
      <c r="R1807" s="29">
        <v>1</v>
      </c>
      <c r="S1807" s="30"/>
      <c r="T1807" s="31">
        <v>1.25</v>
      </c>
      <c r="U1807" s="9">
        <v>1.25</v>
      </c>
      <c r="V1807" s="29"/>
      <c r="W1807" s="30"/>
      <c r="X1807" s="30">
        <v>0.93</v>
      </c>
      <c r="Y1807" s="30"/>
      <c r="Z1807" s="30"/>
      <c r="AA1807" s="30"/>
      <c r="AB1807" s="30"/>
      <c r="AC1807" s="30"/>
      <c r="AD1807" s="30"/>
      <c r="AE1807" s="32"/>
      <c r="AG1807" s="17">
        <v>0.92300000000000004</v>
      </c>
      <c r="AN1807" s="33">
        <v>1</v>
      </c>
      <c r="AO1807" s="17" t="s">
        <v>51</v>
      </c>
      <c r="AP1807" s="32" t="s">
        <v>52</v>
      </c>
      <c r="AQ1807" s="17" t="e">
        <f>AVERAGE(SMALL(AE1807:AI1807,1),SMALL(AE1807:AI1807,2))</f>
        <v>#NUM!</v>
      </c>
      <c r="AR1807" s="17" t="e">
        <f>IF(R1807 &lt;=( AVERAGE(SMALL(AE1807:AI1807,1),SMALL(AE1807:AI1807,2))), R1807, "")</f>
        <v>#NUM!</v>
      </c>
      <c r="AS1807" s="17" t="e">
        <f>AVERAGE(SMALL(AJ1807:AM1807,1),SMALL(AJ1807:AM1807,2))</f>
        <v>#NUM!</v>
      </c>
      <c r="AT1807" s="17">
        <f>T1807*1.075</f>
        <v>1.34375</v>
      </c>
      <c r="AU1807" s="17">
        <f>U1807*1.075</f>
        <v>1.34375</v>
      </c>
      <c r="AV1807" s="30">
        <f>MIN(AN1807,AT1807,AU1807)</f>
        <v>1</v>
      </c>
      <c r="AW1807" s="42" t="s">
        <v>53</v>
      </c>
      <c r="AX1807" s="17" t="s">
        <v>52</v>
      </c>
      <c r="AY1807" s="33">
        <v>1</v>
      </c>
      <c r="AZ1807" s="34">
        <f>IF(AND(AY1807&gt;0,AY1807&lt;=10),AY1807*0.25,IF(AND(AY1807&gt;10,AY1807&lt;=50),AY1807*0.17,IF(AND(AY1807&gt;10,AY1807&lt;=100),AY1807*0.12,IF(AY1807&gt;100,AY1807*0.1))))</f>
        <v>0.25</v>
      </c>
      <c r="BA1807" s="35">
        <f>AZ1807+AY1807</f>
        <v>1.25</v>
      </c>
      <c r="BB1807" s="33">
        <f>BA1807+BA1807*0.08</f>
        <v>1.35</v>
      </c>
    </row>
    <row r="1808" spans="1:116" s="17" customFormat="1" ht="45">
      <c r="A1808" s="43" t="s">
        <v>40</v>
      </c>
      <c r="B1808" s="23">
        <v>1845</v>
      </c>
      <c r="C1808" s="44">
        <v>939</v>
      </c>
      <c r="D1808" s="44"/>
      <c r="E1808" s="45" t="s">
        <v>7932</v>
      </c>
      <c r="F1808" s="45" t="s">
        <v>7936</v>
      </c>
      <c r="G1808" s="35" t="s">
        <v>1736</v>
      </c>
      <c r="H1808" s="48" t="s">
        <v>60</v>
      </c>
      <c r="I1808" s="45" t="s">
        <v>575</v>
      </c>
      <c r="J1808" s="45" t="s">
        <v>7937</v>
      </c>
      <c r="K1808" s="46"/>
      <c r="L1808" s="45"/>
      <c r="M1808" s="47">
        <v>14</v>
      </c>
      <c r="N1808" s="45" t="s">
        <v>47</v>
      </c>
      <c r="O1808" s="45" t="s">
        <v>7779</v>
      </c>
      <c r="P1808" s="45" t="s">
        <v>7938</v>
      </c>
      <c r="Q1808" s="45" t="s">
        <v>7939</v>
      </c>
      <c r="R1808" s="29">
        <v>1.83</v>
      </c>
      <c r="S1808" s="30"/>
      <c r="T1808" s="31">
        <v>1.7</v>
      </c>
      <c r="U1808" s="9">
        <v>1.7</v>
      </c>
      <c r="V1808" s="29"/>
      <c r="W1808" s="30"/>
      <c r="X1808" s="30"/>
      <c r="Y1808" s="30"/>
      <c r="Z1808" s="30"/>
      <c r="AA1808" s="30"/>
      <c r="AB1808" s="30"/>
      <c r="AC1808" s="30"/>
      <c r="AD1808" s="30"/>
      <c r="AE1808" s="32"/>
      <c r="AG1808" s="17">
        <v>1.49</v>
      </c>
      <c r="AH1808" s="17">
        <v>0.65500000000000003</v>
      </c>
      <c r="AI1808" s="17">
        <v>1.9550000000000001</v>
      </c>
      <c r="AN1808" s="33">
        <v>1.0725</v>
      </c>
      <c r="AO1808" s="17" t="s">
        <v>213</v>
      </c>
      <c r="AP1808" s="32" t="s">
        <v>214</v>
      </c>
      <c r="AQ1808" s="17">
        <f>AVERAGE(SMALL(AE1808:AI1808,1),SMALL(AE1808:AI1808,2))</f>
        <v>1.0725</v>
      </c>
      <c r="AR1808" s="17" t="str">
        <f>IF(R1808 &lt;=( AVERAGE(SMALL(AE1808:AI1808,1),SMALL(AE1808:AI1808,2))), R1808, "")</f>
        <v/>
      </c>
      <c r="AS1808" s="17" t="e">
        <f>AVERAGE(SMALL(AJ1808:AM1808,1),SMALL(AJ1808:AM1808,2))</f>
        <v>#NUM!</v>
      </c>
      <c r="AT1808" s="17">
        <f>T1808*1.075</f>
        <v>1.8274999999999999</v>
      </c>
      <c r="AU1808" s="17">
        <f>U1808*1.075</f>
        <v>1.8274999999999999</v>
      </c>
      <c r="AV1808" s="30">
        <f>MIN(AN1808,AT1808,AU1808)</f>
        <v>1.0725</v>
      </c>
      <c r="AW1808" s="17" t="s">
        <v>75</v>
      </c>
      <c r="AX1808" s="17" t="s">
        <v>76</v>
      </c>
      <c r="AY1808" s="33">
        <v>1.07</v>
      </c>
      <c r="AZ1808" s="34">
        <f>IF(AND(AY1808&gt;0,AY1808&lt;=10),AY1808*0.25,IF(AND(AY1808&gt;10,AY1808&lt;=50),AY1808*0.17,IF(AND(AY1808&gt;10,AY1808&lt;=100),AY1808*0.12,IF(AY1808&gt;100,AY1808*0.1))))</f>
        <v>0.26750000000000002</v>
      </c>
      <c r="BA1808" s="35">
        <f>AZ1808+AY1808</f>
        <v>1.3375000000000001</v>
      </c>
      <c r="BB1808" s="33">
        <f>BA1808+BA1808*0.08</f>
        <v>1.4445000000000001</v>
      </c>
    </row>
    <row r="1809" spans="1:54" s="17" customFormat="1" ht="30">
      <c r="A1809" s="43" t="s">
        <v>40</v>
      </c>
      <c r="B1809" s="23">
        <v>1828</v>
      </c>
      <c r="C1809" s="44">
        <v>2339</v>
      </c>
      <c r="D1809" s="44"/>
      <c r="E1809" s="45" t="s">
        <v>7871</v>
      </c>
      <c r="F1809" s="45" t="s">
        <v>6834</v>
      </c>
      <c r="G1809" s="35" t="s">
        <v>6835</v>
      </c>
      <c r="H1809" s="48" t="s">
        <v>60</v>
      </c>
      <c r="I1809" s="45" t="s">
        <v>106</v>
      </c>
      <c r="J1809" s="45" t="s">
        <v>7874</v>
      </c>
      <c r="K1809" s="46"/>
      <c r="L1809" s="45"/>
      <c r="M1809" s="47">
        <v>20</v>
      </c>
      <c r="N1809" s="45" t="s">
        <v>47</v>
      </c>
      <c r="O1809" s="45" t="s">
        <v>7779</v>
      </c>
      <c r="P1809" s="45" t="s">
        <v>7872</v>
      </c>
      <c r="Q1809" s="45" t="s">
        <v>7875</v>
      </c>
      <c r="R1809" s="29">
        <v>1.1100000000000001</v>
      </c>
      <c r="S1809" s="30"/>
      <c r="T1809" s="31">
        <v>1.33</v>
      </c>
      <c r="U1809" s="9">
        <v>1.33</v>
      </c>
      <c r="V1809" s="29"/>
      <c r="W1809" s="30"/>
      <c r="X1809" s="30">
        <v>1.03</v>
      </c>
      <c r="Y1809" s="30"/>
      <c r="Z1809" s="30"/>
      <c r="AA1809" s="30"/>
      <c r="AB1809" s="30"/>
      <c r="AC1809" s="30"/>
      <c r="AD1809" s="30"/>
      <c r="AE1809" s="32"/>
      <c r="AG1809" s="17">
        <v>1.028</v>
      </c>
      <c r="AN1809" s="33">
        <v>1.1100000000000001</v>
      </c>
      <c r="AO1809" s="17" t="s">
        <v>51</v>
      </c>
      <c r="AP1809" s="32" t="s">
        <v>52</v>
      </c>
      <c r="AQ1809" s="17" t="e">
        <f>AVERAGE(SMALL(AE1809:AI1809,1),SMALL(AE1809:AI1809,2))</f>
        <v>#NUM!</v>
      </c>
      <c r="AR1809" s="17" t="e">
        <f>IF(R1809 &lt;=( AVERAGE(SMALL(AE1809:AI1809,1),SMALL(AE1809:AI1809,2))), R1809, "")</f>
        <v>#NUM!</v>
      </c>
      <c r="AS1809" s="17" t="e">
        <f>AVERAGE(SMALL(AJ1809:AM1809,1),SMALL(AJ1809:AM1809,2))</f>
        <v>#NUM!</v>
      </c>
      <c r="AT1809" s="17">
        <f>T1809*1.075</f>
        <v>1.4297500000000001</v>
      </c>
      <c r="AU1809" s="17">
        <f>U1809*1.075</f>
        <v>1.4297500000000001</v>
      </c>
      <c r="AV1809" s="30">
        <f>MIN(AN1809,AT1809,AU1809)</f>
        <v>1.1100000000000001</v>
      </c>
      <c r="AW1809" s="42" t="s">
        <v>53</v>
      </c>
      <c r="AX1809" s="17" t="s">
        <v>52</v>
      </c>
      <c r="AY1809" s="33">
        <v>1.1100000000000001</v>
      </c>
      <c r="AZ1809" s="34">
        <f>IF(AND(AY1809&gt;0,AY1809&lt;=10),AY1809*0.25,IF(AND(AY1809&gt;10,AY1809&lt;=50),AY1809*0.17,IF(AND(AY1809&gt;10,AY1809&lt;=100),AY1809*0.12,IF(AY1809&gt;100,AY1809*0.1))))</f>
        <v>0.27750000000000002</v>
      </c>
      <c r="BA1809" s="35">
        <f>AZ1809+AY1809</f>
        <v>1.3875000000000002</v>
      </c>
      <c r="BB1809" s="33">
        <f>BA1809+BA1809*0.08</f>
        <v>1.4985000000000002</v>
      </c>
    </row>
    <row r="1810" spans="1:54" s="17" customFormat="1" ht="30">
      <c r="A1810" s="43" t="s">
        <v>40</v>
      </c>
      <c r="B1810" s="23">
        <v>1807</v>
      </c>
      <c r="C1810" s="44">
        <v>23</v>
      </c>
      <c r="D1810" s="44"/>
      <c r="E1810" s="45" t="s">
        <v>7783</v>
      </c>
      <c r="F1810" s="45" t="s">
        <v>7789</v>
      </c>
      <c r="G1810" s="35" t="s">
        <v>7785</v>
      </c>
      <c r="H1810" s="48" t="s">
        <v>953</v>
      </c>
      <c r="I1810" s="45" t="s">
        <v>45</v>
      </c>
      <c r="J1810" s="45" t="s">
        <v>6722</v>
      </c>
      <c r="K1810" s="46"/>
      <c r="L1810" s="45"/>
      <c r="M1810" s="47">
        <v>30</v>
      </c>
      <c r="N1810" s="45" t="s">
        <v>47</v>
      </c>
      <c r="O1810" s="45" t="s">
        <v>7779</v>
      </c>
      <c r="P1810" s="45" t="s">
        <v>7790</v>
      </c>
      <c r="Q1810" s="45" t="s">
        <v>7791</v>
      </c>
      <c r="R1810" s="29">
        <v>1.88</v>
      </c>
      <c r="S1810" s="30"/>
      <c r="T1810" s="31" t="s">
        <v>58</v>
      </c>
      <c r="U1810" s="9">
        <v>1.1000000000000001</v>
      </c>
      <c r="V1810" s="29"/>
      <c r="W1810" s="30"/>
      <c r="X1810" s="30"/>
      <c r="Y1810" s="30"/>
      <c r="Z1810" s="30">
        <v>1.75</v>
      </c>
      <c r="AA1810" s="30"/>
      <c r="AB1810" s="30"/>
      <c r="AC1810" s="30"/>
      <c r="AD1810" s="30"/>
      <c r="AE1810" s="32"/>
      <c r="AF1810" s="17">
        <v>1.00789</v>
      </c>
      <c r="AI1810" s="17">
        <v>1.75</v>
      </c>
      <c r="AN1810" s="33">
        <v>1.389</v>
      </c>
      <c r="AO1810" s="17" t="s">
        <v>213</v>
      </c>
      <c r="AP1810" s="32" t="s">
        <v>214</v>
      </c>
      <c r="AQ1810" s="17">
        <f>AVERAGE(SMALL(AE1810:AI1810,1),SMALL(AE1810:AI1810,2))</f>
        <v>1.3789449999999999</v>
      </c>
      <c r="AR1810" s="17" t="str">
        <f>IF(R1810 &lt;=( AVERAGE(SMALL(AE1810:AI1810,1),SMALL(AE1810:AI1810,2))), R1810, "")</f>
        <v/>
      </c>
      <c r="AS1810" s="17" t="e">
        <f>AVERAGE(SMALL(AJ1810:AM1810,1),SMALL(AJ1810:AM1810,2))</f>
        <v>#NUM!</v>
      </c>
      <c r="AT1810" s="17" t="e">
        <f>T1810*1.075</f>
        <v>#VALUE!</v>
      </c>
      <c r="AU1810" s="17">
        <f>U1810*1.075</f>
        <v>1.1825000000000001</v>
      </c>
      <c r="AV1810" s="30" t="e">
        <f>MIN(AN1810,AT1810,AU1810)</f>
        <v>#VALUE!</v>
      </c>
      <c r="AW1810" s="17" t="s">
        <v>75</v>
      </c>
      <c r="AX1810" s="17" t="s">
        <v>76</v>
      </c>
      <c r="AY1810" s="33">
        <v>1.1819999999999999</v>
      </c>
      <c r="AZ1810" s="34">
        <f>IF(AND(AY1810&gt;0,AY1810&lt;=10),AY1810*0.25,IF(AND(AY1810&gt;10,AY1810&lt;=50),AY1810*0.17,IF(AND(AY1810&gt;10,AY1810&lt;=100),AY1810*0.12,IF(AY1810&gt;100,AY1810*0.1))))</f>
        <v>0.29549999999999998</v>
      </c>
      <c r="BA1810" s="35">
        <f>AZ1810+AY1810</f>
        <v>1.4775</v>
      </c>
      <c r="BB1810" s="33">
        <f>BA1810+BA1810*0.08</f>
        <v>1.5957000000000001</v>
      </c>
    </row>
    <row r="1811" spans="1:54" s="17" customFormat="1" ht="30">
      <c r="A1811" s="43" t="s">
        <v>40</v>
      </c>
      <c r="B1811" s="23">
        <v>1834</v>
      </c>
      <c r="C1811" s="44">
        <v>276</v>
      </c>
      <c r="D1811" s="44"/>
      <c r="E1811" s="45" t="s">
        <v>7889</v>
      </c>
      <c r="F1811" s="45" t="s">
        <v>2483</v>
      </c>
      <c r="G1811" s="35" t="s">
        <v>4596</v>
      </c>
      <c r="H1811" s="48" t="s">
        <v>44</v>
      </c>
      <c r="I1811" s="45" t="s">
        <v>45</v>
      </c>
      <c r="J1811" s="45" t="s">
        <v>7890</v>
      </c>
      <c r="K1811" s="46"/>
      <c r="L1811" s="45"/>
      <c r="M1811" s="47">
        <v>20</v>
      </c>
      <c r="N1811" s="45" t="s">
        <v>47</v>
      </c>
      <c r="O1811" s="45" t="s">
        <v>7779</v>
      </c>
      <c r="P1811" s="45" t="s">
        <v>6348</v>
      </c>
      <c r="Q1811" s="45" t="s">
        <v>7891</v>
      </c>
      <c r="R1811" s="29">
        <v>1.77</v>
      </c>
      <c r="S1811" s="30"/>
      <c r="T1811" s="31">
        <v>1.96</v>
      </c>
      <c r="U1811" s="9">
        <v>1.96</v>
      </c>
      <c r="V1811" s="29"/>
      <c r="W1811" s="30"/>
      <c r="X1811" s="30">
        <v>1.51</v>
      </c>
      <c r="Y1811" s="30"/>
      <c r="Z1811" s="30">
        <v>1.8</v>
      </c>
      <c r="AA1811" s="30"/>
      <c r="AB1811" s="30"/>
      <c r="AC1811" s="30"/>
      <c r="AD1811" s="30"/>
      <c r="AE1811" s="32"/>
      <c r="AF1811" s="17">
        <v>1.7011000000000001</v>
      </c>
      <c r="AG1811" s="17">
        <v>1.508</v>
      </c>
      <c r="AH1811" s="17">
        <v>0.99</v>
      </c>
      <c r="AI1811" s="17">
        <v>1.89</v>
      </c>
      <c r="AN1811" s="33">
        <v>1.2490000000000001</v>
      </c>
      <c r="AO1811" s="17" t="s">
        <v>213</v>
      </c>
      <c r="AP1811" s="32" t="s">
        <v>214</v>
      </c>
      <c r="AQ1811" s="17">
        <f>AVERAGE(SMALL(AE1811:AI1811,1),SMALL(AE1811:AI1811,2))</f>
        <v>1.2490000000000001</v>
      </c>
      <c r="AR1811" s="17" t="str">
        <f>IF(R1811 &lt;=( AVERAGE(SMALL(AE1811:AI1811,1),SMALL(AE1811:AI1811,2))), R1811, "")</f>
        <v/>
      </c>
      <c r="AS1811" s="17" t="e">
        <f>AVERAGE(SMALL(AJ1811:AM1811,1),SMALL(AJ1811:AM1811,2))</f>
        <v>#NUM!</v>
      </c>
      <c r="AT1811" s="17">
        <f>T1811*1.075</f>
        <v>2.1069999999999998</v>
      </c>
      <c r="AU1811" s="17">
        <f>U1811*1.075</f>
        <v>2.1069999999999998</v>
      </c>
      <c r="AV1811" s="30">
        <f>MIN(AN1811,AT1811,AU1811)</f>
        <v>1.2490000000000001</v>
      </c>
      <c r="AW1811" s="42" t="s">
        <v>53</v>
      </c>
      <c r="AX1811" s="17" t="s">
        <v>52</v>
      </c>
      <c r="AY1811" s="33">
        <v>1.2490000000000001</v>
      </c>
      <c r="AZ1811" s="34">
        <f>IF(AND(AY1811&gt;0,AY1811&lt;=10),AY1811*0.25,IF(AND(AY1811&gt;10,AY1811&lt;=50),AY1811*0.17,IF(AND(AY1811&gt;10,AY1811&lt;=100),AY1811*0.12,IF(AY1811&gt;100,AY1811*0.1))))</f>
        <v>0.31225000000000003</v>
      </c>
      <c r="BA1811" s="35">
        <f>AZ1811+AY1811</f>
        <v>1.5612500000000002</v>
      </c>
      <c r="BB1811" s="33">
        <f>BA1811+BA1811*0.08</f>
        <v>1.6861500000000003</v>
      </c>
    </row>
    <row r="1812" spans="1:54" s="17" customFormat="1" ht="30">
      <c r="A1812" s="43" t="s">
        <v>40</v>
      </c>
      <c r="B1812" s="23">
        <v>1832</v>
      </c>
      <c r="C1812" s="44">
        <v>274</v>
      </c>
      <c r="D1812" s="44"/>
      <c r="E1812" s="45" t="s">
        <v>7879</v>
      </c>
      <c r="F1812" s="45" t="s">
        <v>7880</v>
      </c>
      <c r="G1812" s="35" t="s">
        <v>2484</v>
      </c>
      <c r="H1812" s="48" t="s">
        <v>537</v>
      </c>
      <c r="I1812" s="45" t="s">
        <v>143</v>
      </c>
      <c r="J1812" s="45" t="s">
        <v>7885</v>
      </c>
      <c r="K1812" s="46"/>
      <c r="L1812" s="45"/>
      <c r="M1812" s="47">
        <v>25</v>
      </c>
      <c r="N1812" s="45" t="s">
        <v>47</v>
      </c>
      <c r="O1812" s="45" t="s">
        <v>7779</v>
      </c>
      <c r="P1812" s="45" t="s">
        <v>7787</v>
      </c>
      <c r="Q1812" s="45" t="s">
        <v>7886</v>
      </c>
      <c r="R1812" s="29">
        <v>1.34</v>
      </c>
      <c r="S1812" s="30">
        <v>1.25</v>
      </c>
      <c r="T1812" s="31">
        <v>1.25</v>
      </c>
      <c r="U1812" s="9">
        <v>1.25</v>
      </c>
      <c r="V1812" s="29"/>
      <c r="W1812" s="30"/>
      <c r="X1812" s="30"/>
      <c r="Y1812" s="30"/>
      <c r="Z1812" s="30"/>
      <c r="AA1812" s="30"/>
      <c r="AB1812" s="30"/>
      <c r="AC1812" s="30"/>
      <c r="AD1812" s="30"/>
      <c r="AE1812" s="32"/>
      <c r="AN1812" s="33">
        <v>1.34</v>
      </c>
      <c r="AO1812" s="17" t="s">
        <v>51</v>
      </c>
      <c r="AP1812" s="32" t="s">
        <v>52</v>
      </c>
      <c r="AQ1812" s="17" t="e">
        <f>AVERAGE(SMALL(AE1812:AI1812,1),SMALL(AE1812:AI1812,2))</f>
        <v>#NUM!</v>
      </c>
      <c r="AR1812" s="17" t="e">
        <f>IF(R1812 &lt;=( AVERAGE(SMALL(AE1812:AI1812,1),SMALL(AE1812:AI1812,2))), R1812, "")</f>
        <v>#NUM!</v>
      </c>
      <c r="AS1812" s="17" t="e">
        <f>AVERAGE(SMALL(AJ1812:AM1812,1),SMALL(AJ1812:AM1812,2))</f>
        <v>#NUM!</v>
      </c>
      <c r="AT1812" s="17">
        <f>T1812*1.075</f>
        <v>1.34375</v>
      </c>
      <c r="AU1812" s="17">
        <f>U1812*1.075</f>
        <v>1.34375</v>
      </c>
      <c r="AV1812" s="30">
        <f>MIN(AN1812,AT1812,AU1812)</f>
        <v>1.34</v>
      </c>
      <c r="AW1812" s="42" t="s">
        <v>53</v>
      </c>
      <c r="AX1812" s="17" t="s">
        <v>52</v>
      </c>
      <c r="AY1812" s="33">
        <v>1.34</v>
      </c>
      <c r="AZ1812" s="34">
        <f>IF(AND(AY1812&gt;0,AY1812&lt;=10),AY1812*0.25,IF(AND(AY1812&gt;10,AY1812&lt;=50),AY1812*0.17,IF(AND(AY1812&gt;10,AY1812&lt;=100),AY1812*0.12,IF(AY1812&gt;100,AY1812*0.1))))</f>
        <v>0.33500000000000002</v>
      </c>
      <c r="BA1812" s="35">
        <f>AZ1812+AY1812</f>
        <v>1.675</v>
      </c>
      <c r="BB1812" s="33">
        <f>BA1812+BA1812*0.08</f>
        <v>1.8090000000000002</v>
      </c>
    </row>
    <row r="1813" spans="1:54" s="17" customFormat="1" ht="30">
      <c r="A1813" s="43" t="s">
        <v>40</v>
      </c>
      <c r="B1813" s="23">
        <v>1808</v>
      </c>
      <c r="C1813" s="44">
        <v>19714</v>
      </c>
      <c r="D1813" s="44"/>
      <c r="E1813" s="45" t="s">
        <v>7792</v>
      </c>
      <c r="F1813" s="45" t="s">
        <v>7784</v>
      </c>
      <c r="G1813" s="35" t="s">
        <v>7785</v>
      </c>
      <c r="H1813" s="48" t="s">
        <v>953</v>
      </c>
      <c r="I1813" s="45" t="s">
        <v>45</v>
      </c>
      <c r="J1813" s="45" t="s">
        <v>7793</v>
      </c>
      <c r="K1813" s="46"/>
      <c r="L1813" s="45"/>
      <c r="M1813" s="47">
        <v>25</v>
      </c>
      <c r="N1813" s="45" t="s">
        <v>47</v>
      </c>
      <c r="O1813" s="45" t="s">
        <v>7779</v>
      </c>
      <c r="P1813" s="45" t="s">
        <v>7794</v>
      </c>
      <c r="Q1813" s="45" t="s">
        <v>7795</v>
      </c>
      <c r="R1813" s="29">
        <v>1.88</v>
      </c>
      <c r="S1813" s="30"/>
      <c r="T1813" s="31">
        <v>1.7</v>
      </c>
      <c r="U1813" s="9" t="s">
        <v>58</v>
      </c>
      <c r="V1813" s="29"/>
      <c r="W1813" s="30"/>
      <c r="X1813" s="30"/>
      <c r="Y1813" s="30"/>
      <c r="Z1813" s="30">
        <v>1.75</v>
      </c>
      <c r="AA1813" s="30"/>
      <c r="AB1813" s="30"/>
      <c r="AC1813" s="30"/>
      <c r="AD1813" s="30"/>
      <c r="AE1813" s="32"/>
      <c r="AF1813" s="17">
        <v>0.83989999999999998</v>
      </c>
      <c r="AI1813" s="17">
        <v>1.96</v>
      </c>
      <c r="AN1813" s="33">
        <v>1.3998999999999999</v>
      </c>
      <c r="AO1813" s="17" t="s">
        <v>213</v>
      </c>
      <c r="AP1813" s="32" t="s">
        <v>214</v>
      </c>
      <c r="AQ1813" s="17">
        <f>AVERAGE(SMALL(AE1813:AI1813,1),SMALL(AE1813:AI1813,2))</f>
        <v>1.39995</v>
      </c>
      <c r="AR1813" s="17" t="str">
        <f>IF(R1813 &lt;=( AVERAGE(SMALL(AE1813:AI1813,1),SMALL(AE1813:AI1813,2))), R1813, "")</f>
        <v/>
      </c>
      <c r="AS1813" s="17" t="e">
        <f>AVERAGE(SMALL(AJ1813:AM1813,1),SMALL(AJ1813:AM1813,2))</f>
        <v>#NUM!</v>
      </c>
      <c r="AT1813" s="17">
        <f>T1813*1.075</f>
        <v>1.8274999999999999</v>
      </c>
      <c r="AU1813" s="17" t="e">
        <f>U1813*1.075</f>
        <v>#VALUE!</v>
      </c>
      <c r="AV1813" s="30" t="e">
        <f>MIN(AN1813,AT1813,AU1813)</f>
        <v>#VALUE!</v>
      </c>
      <c r="AW1813" s="17" t="s">
        <v>215</v>
      </c>
      <c r="AX1813" s="17" t="s">
        <v>214</v>
      </c>
      <c r="AY1813" s="33">
        <v>1.4</v>
      </c>
      <c r="AZ1813" s="34">
        <f>IF(AND(AY1813&gt;0,AY1813&lt;=10),AY1813*0.25,IF(AND(AY1813&gt;10,AY1813&lt;=50),AY1813*0.17,IF(AND(AY1813&gt;10,AY1813&lt;=100),AY1813*0.12,IF(AY1813&gt;100,AY1813*0.1))))</f>
        <v>0.35</v>
      </c>
      <c r="BA1813" s="35">
        <f>AZ1813+AY1813</f>
        <v>1.75</v>
      </c>
      <c r="BB1813" s="33">
        <f>BA1813+BA1813*0.08</f>
        <v>1.8900000000000001</v>
      </c>
    </row>
    <row r="1814" spans="1:54" s="17" customFormat="1" ht="30">
      <c r="A1814" s="43" t="s">
        <v>40</v>
      </c>
      <c r="B1814" s="23">
        <v>1813</v>
      </c>
      <c r="C1814" s="44">
        <v>546</v>
      </c>
      <c r="D1814" s="44"/>
      <c r="E1814" s="45" t="s">
        <v>7814</v>
      </c>
      <c r="F1814" s="45" t="s">
        <v>7815</v>
      </c>
      <c r="G1814" s="35" t="s">
        <v>88</v>
      </c>
      <c r="H1814" s="48" t="s">
        <v>207</v>
      </c>
      <c r="I1814" s="45" t="s">
        <v>1882</v>
      </c>
      <c r="J1814" s="45" t="s">
        <v>7816</v>
      </c>
      <c r="K1814" s="46"/>
      <c r="L1814" s="45"/>
      <c r="M1814" s="47">
        <v>16</v>
      </c>
      <c r="N1814" s="45" t="s">
        <v>47</v>
      </c>
      <c r="O1814" s="45" t="s">
        <v>7779</v>
      </c>
      <c r="P1814" s="45" t="s">
        <v>7817</v>
      </c>
      <c r="Q1814" s="45" t="s">
        <v>7818</v>
      </c>
      <c r="R1814" s="29">
        <v>1.53</v>
      </c>
      <c r="S1814" s="30"/>
      <c r="T1814" s="31">
        <v>1.42</v>
      </c>
      <c r="U1814" s="9">
        <v>1.42</v>
      </c>
      <c r="V1814" s="29"/>
      <c r="W1814" s="30"/>
      <c r="X1814" s="30"/>
      <c r="Y1814" s="30"/>
      <c r="Z1814" s="30"/>
      <c r="AA1814" s="30"/>
      <c r="AB1814" s="30"/>
      <c r="AC1814" s="30"/>
      <c r="AD1814" s="30"/>
      <c r="AE1814" s="32"/>
      <c r="AN1814" s="33">
        <v>1.53</v>
      </c>
      <c r="AO1814" s="17" t="s">
        <v>51</v>
      </c>
      <c r="AP1814" s="32" t="s">
        <v>52</v>
      </c>
      <c r="AQ1814" s="17" t="e">
        <f>AVERAGE(SMALL(AE1814:AI1814,1),SMALL(AE1814:AI1814,2))</f>
        <v>#NUM!</v>
      </c>
      <c r="AR1814" s="17" t="e">
        <f>IF(R1814 &lt;=( AVERAGE(SMALL(AE1814:AI1814,1),SMALL(AE1814:AI1814,2))), R1814, "")</f>
        <v>#NUM!</v>
      </c>
      <c r="AS1814" s="17" t="e">
        <f>AVERAGE(SMALL(AJ1814:AM1814,1),SMALL(AJ1814:AM1814,2))</f>
        <v>#NUM!</v>
      </c>
      <c r="AT1814" s="17">
        <f>T1814*1.075</f>
        <v>1.5265</v>
      </c>
      <c r="AU1814" s="17">
        <f>U1814*1.075</f>
        <v>1.5265</v>
      </c>
      <c r="AV1814" s="30">
        <f>MIN(AN1814,AT1814,AU1814)</f>
        <v>1.5265</v>
      </c>
      <c r="AW1814" s="17" t="s">
        <v>213</v>
      </c>
      <c r="AX1814" s="17" t="s">
        <v>214</v>
      </c>
      <c r="AY1814" s="33">
        <v>1.53</v>
      </c>
      <c r="AZ1814" s="34">
        <f>IF(AND(AY1814&gt;0,AY1814&lt;=10),AY1814*0.25,IF(AND(AY1814&gt;10,AY1814&lt;=50),AY1814*0.17,IF(AND(AY1814&gt;10,AY1814&lt;=100),AY1814*0.12,IF(AY1814&gt;100,AY1814*0.1))))</f>
        <v>0.38250000000000001</v>
      </c>
      <c r="BA1814" s="35">
        <f>AZ1814+AY1814</f>
        <v>1.9125000000000001</v>
      </c>
      <c r="BB1814" s="33">
        <f>BA1814+BA1814*0.08</f>
        <v>2.0655000000000001</v>
      </c>
    </row>
    <row r="1815" spans="1:54" s="17" customFormat="1" ht="30">
      <c r="A1815" s="43" t="s">
        <v>40</v>
      </c>
      <c r="B1815" s="23">
        <v>1843</v>
      </c>
      <c r="C1815" s="44">
        <v>381</v>
      </c>
      <c r="D1815" s="44"/>
      <c r="E1815" s="45" t="s">
        <v>7928</v>
      </c>
      <c r="F1815" s="45" t="s">
        <v>7929</v>
      </c>
      <c r="G1815" s="35" t="s">
        <v>529</v>
      </c>
      <c r="H1815" s="48" t="s">
        <v>60</v>
      </c>
      <c r="I1815" s="45" t="s">
        <v>161</v>
      </c>
      <c r="J1815" s="45" t="s">
        <v>4419</v>
      </c>
      <c r="K1815" s="46"/>
      <c r="L1815" s="45"/>
      <c r="M1815" s="47">
        <v>14</v>
      </c>
      <c r="N1815" s="45" t="s">
        <v>47</v>
      </c>
      <c r="O1815" s="45" t="s">
        <v>7779</v>
      </c>
      <c r="P1815" s="45" t="s">
        <v>7930</v>
      </c>
      <c r="Q1815" s="45" t="s">
        <v>7931</v>
      </c>
      <c r="R1815" s="29">
        <v>1.66</v>
      </c>
      <c r="S1815" s="30"/>
      <c r="T1815" s="31" t="s">
        <v>58</v>
      </c>
      <c r="U1815" s="9" t="s">
        <v>58</v>
      </c>
      <c r="V1815" s="29"/>
      <c r="W1815" s="30">
        <v>1.66</v>
      </c>
      <c r="X1815" s="30"/>
      <c r="Y1815" s="30"/>
      <c r="Z1815" s="30"/>
      <c r="AA1815" s="30"/>
      <c r="AB1815" s="30"/>
      <c r="AC1815" s="30"/>
      <c r="AD1815" s="30"/>
      <c r="AE1815" s="32"/>
      <c r="AF1815" s="17">
        <v>2.2582</v>
      </c>
      <c r="AI1815" s="17">
        <v>2.5</v>
      </c>
      <c r="AN1815" s="33">
        <v>1.66</v>
      </c>
      <c r="AO1815" s="17" t="s">
        <v>51</v>
      </c>
      <c r="AP1815" s="32" t="s">
        <v>52</v>
      </c>
      <c r="AQ1815" s="17">
        <f>AVERAGE(SMALL(AE1815:AI1815,1),SMALL(AE1815:AI1815,2))</f>
        <v>2.3791000000000002</v>
      </c>
      <c r="AR1815" s="17">
        <f>IF(R1815 &lt;=( AVERAGE(SMALL(AE1815:AI1815,1),SMALL(AE1815:AI1815,2))), R1815, "")</f>
        <v>1.66</v>
      </c>
      <c r="AS1815" s="17" t="e">
        <f>AVERAGE(SMALL(AJ1815:AM1815,1),SMALL(AJ1815:AM1815,2))</f>
        <v>#NUM!</v>
      </c>
      <c r="AT1815" s="17" t="e">
        <f>T1815*1.075</f>
        <v>#VALUE!</v>
      </c>
      <c r="AU1815" s="17" t="e">
        <f>U1815*1.075</f>
        <v>#VALUE!</v>
      </c>
      <c r="AV1815" s="30" t="e">
        <f>MIN(AN1815,AT1815,AU1815)</f>
        <v>#VALUE!</v>
      </c>
      <c r="AW1815" s="42" t="s">
        <v>53</v>
      </c>
      <c r="AX1815" s="17" t="s">
        <v>52</v>
      </c>
      <c r="AY1815" s="33">
        <v>1.66</v>
      </c>
      <c r="AZ1815" s="34">
        <f>IF(AND(AY1815&gt;0,AY1815&lt;=10),AY1815*0.25,IF(AND(AY1815&gt;10,AY1815&lt;=50),AY1815*0.17,IF(AND(AY1815&gt;10,AY1815&lt;=100),AY1815*0.12,IF(AY1815&gt;100,AY1815*0.1))))</f>
        <v>0.41499999999999998</v>
      </c>
      <c r="BA1815" s="35">
        <f>AZ1815+AY1815</f>
        <v>2.0749999999999997</v>
      </c>
      <c r="BB1815" s="33">
        <f>BA1815+BA1815*0.08</f>
        <v>2.2409999999999997</v>
      </c>
    </row>
    <row r="1816" spans="1:54" s="17" customFormat="1" ht="30">
      <c r="A1816" s="43" t="s">
        <v>40</v>
      </c>
      <c r="B1816" s="23">
        <v>1810</v>
      </c>
      <c r="C1816" s="44">
        <v>799</v>
      </c>
      <c r="D1816" s="44"/>
      <c r="E1816" s="45" t="s">
        <v>7801</v>
      </c>
      <c r="F1816" s="45" t="s">
        <v>7797</v>
      </c>
      <c r="G1816" s="35" t="s">
        <v>369</v>
      </c>
      <c r="H1816" s="48" t="s">
        <v>305</v>
      </c>
      <c r="I1816" s="45" t="s">
        <v>106</v>
      </c>
      <c r="J1816" s="45" t="s">
        <v>7798</v>
      </c>
      <c r="K1816" s="46"/>
      <c r="L1816" s="45"/>
      <c r="M1816" s="47">
        <v>30</v>
      </c>
      <c r="N1816" s="45" t="s">
        <v>47</v>
      </c>
      <c r="O1816" s="45" t="s">
        <v>7779</v>
      </c>
      <c r="P1816" s="45" t="s">
        <v>7787</v>
      </c>
      <c r="Q1816" s="45" t="s">
        <v>7802</v>
      </c>
      <c r="R1816" s="29">
        <v>1.67</v>
      </c>
      <c r="S1816" s="30"/>
      <c r="T1816" s="31">
        <v>1.55</v>
      </c>
      <c r="U1816" s="9">
        <v>1.55</v>
      </c>
      <c r="V1816" s="29"/>
      <c r="W1816" s="30"/>
      <c r="X1816" s="30">
        <v>1.55</v>
      </c>
      <c r="Y1816" s="30"/>
      <c r="Z1816" s="30">
        <v>2.27</v>
      </c>
      <c r="AA1816" s="30"/>
      <c r="AB1816" s="30"/>
      <c r="AC1816" s="30"/>
      <c r="AD1816" s="30"/>
      <c r="AE1816" s="32"/>
      <c r="AN1816" s="33">
        <v>1.67</v>
      </c>
      <c r="AO1816" s="17" t="s">
        <v>51</v>
      </c>
      <c r="AP1816" s="32" t="s">
        <v>52</v>
      </c>
      <c r="AQ1816" s="17" t="e">
        <f>AVERAGE(SMALL(AE1816:AI1816,1),SMALL(AE1816:AI1816,2))</f>
        <v>#NUM!</v>
      </c>
      <c r="AR1816" s="17" t="e">
        <f>IF(R1816 &lt;=( AVERAGE(SMALL(AE1816:AI1816,1),SMALL(AE1816:AI1816,2))), R1816, "")</f>
        <v>#NUM!</v>
      </c>
      <c r="AS1816" s="17" t="e">
        <f>AVERAGE(SMALL(AJ1816:AM1816,1),SMALL(AJ1816:AM1816,2))</f>
        <v>#NUM!</v>
      </c>
      <c r="AT1816" s="17">
        <f>T1816*1.075</f>
        <v>1.66625</v>
      </c>
      <c r="AU1816" s="17">
        <f>U1816*1.075</f>
        <v>1.66625</v>
      </c>
      <c r="AV1816" s="30">
        <f>MIN(AN1816,AT1816,AU1816)</f>
        <v>1.66625</v>
      </c>
      <c r="AW1816" s="42" t="s">
        <v>53</v>
      </c>
      <c r="AX1816" s="42" t="s">
        <v>52</v>
      </c>
      <c r="AY1816" s="33">
        <v>1.66625</v>
      </c>
      <c r="AZ1816" s="34">
        <f>IF(AND(AY1816&gt;0,AY1816&lt;=10),AY1816*0.25,IF(AND(AY1816&gt;10,AY1816&lt;=50),AY1816*0.17,IF(AND(AY1816&gt;10,AY1816&lt;=100),AY1816*0.12,IF(AY1816&gt;100,AY1816*0.1))))</f>
        <v>0.4165625</v>
      </c>
      <c r="BA1816" s="35">
        <f>AZ1816+AY1816</f>
        <v>2.0828125000000002</v>
      </c>
      <c r="BB1816" s="33">
        <f>BA1816+BA1816*0.08</f>
        <v>2.2494375</v>
      </c>
    </row>
    <row r="1817" spans="1:54" s="17" customFormat="1" ht="45">
      <c r="A1817" s="43" t="s">
        <v>40</v>
      </c>
      <c r="B1817" s="23">
        <v>1844</v>
      </c>
      <c r="C1817" s="44">
        <v>936</v>
      </c>
      <c r="D1817" s="44"/>
      <c r="E1817" s="45" t="s">
        <v>7932</v>
      </c>
      <c r="F1817" s="45" t="s">
        <v>2779</v>
      </c>
      <c r="G1817" s="35" t="s">
        <v>1736</v>
      </c>
      <c r="H1817" s="48" t="s">
        <v>169</v>
      </c>
      <c r="I1817" s="45" t="s">
        <v>575</v>
      </c>
      <c r="J1817" s="45" t="s">
        <v>7933</v>
      </c>
      <c r="K1817" s="46"/>
      <c r="L1817" s="45"/>
      <c r="M1817" s="47">
        <v>14</v>
      </c>
      <c r="N1817" s="45" t="s">
        <v>47</v>
      </c>
      <c r="O1817" s="45" t="s">
        <v>7779</v>
      </c>
      <c r="P1817" s="45" t="s">
        <v>7934</v>
      </c>
      <c r="Q1817" s="45" t="s">
        <v>7935</v>
      </c>
      <c r="R1817" s="29">
        <v>3.19</v>
      </c>
      <c r="S1817" s="30"/>
      <c r="T1817" s="31">
        <v>2.4</v>
      </c>
      <c r="U1817" s="9">
        <v>2.4</v>
      </c>
      <c r="V1817" s="29"/>
      <c r="W1817" s="30"/>
      <c r="X1817" s="30">
        <v>2.42</v>
      </c>
      <c r="Y1817" s="30"/>
      <c r="Z1817" s="30">
        <v>3.51</v>
      </c>
      <c r="AA1817" s="30"/>
      <c r="AB1817" s="30"/>
      <c r="AC1817" s="30"/>
      <c r="AD1817" s="30"/>
      <c r="AE1817" s="32"/>
      <c r="AG1817" s="17">
        <v>2.41</v>
      </c>
      <c r="AH1817" s="17">
        <v>1.1000000000000001</v>
      </c>
      <c r="AI1817" s="17">
        <v>3.51</v>
      </c>
      <c r="AN1817" s="33">
        <v>1.7549999999999999</v>
      </c>
      <c r="AO1817" s="17" t="s">
        <v>213</v>
      </c>
      <c r="AP1817" s="32" t="s">
        <v>214</v>
      </c>
      <c r="AQ1817" s="17">
        <f>AVERAGE(SMALL(AE1817:AI1817,1),SMALL(AE1817:AI1817,2))</f>
        <v>1.7550000000000001</v>
      </c>
      <c r="AR1817" s="17" t="str">
        <f>IF(R1817 &lt;=( AVERAGE(SMALL(AE1817:AI1817,1),SMALL(AE1817:AI1817,2))), R1817, "")</f>
        <v/>
      </c>
      <c r="AS1817" s="17" t="e">
        <f>AVERAGE(SMALL(AJ1817:AM1817,1),SMALL(AJ1817:AM1817,2))</f>
        <v>#NUM!</v>
      </c>
      <c r="AT1817" s="17">
        <f>T1817*1.075</f>
        <v>2.5799999999999996</v>
      </c>
      <c r="AU1817" s="17">
        <f>U1817*1.075</f>
        <v>2.5799999999999996</v>
      </c>
      <c r="AV1817" s="30">
        <f>MIN(AN1817,AT1817,AU1817)</f>
        <v>1.7549999999999999</v>
      </c>
      <c r="AW1817" s="17" t="s">
        <v>215</v>
      </c>
      <c r="AX1817" s="17" t="s">
        <v>214</v>
      </c>
      <c r="AY1817" s="33">
        <v>1.7549999999999999</v>
      </c>
      <c r="AZ1817" s="34">
        <f>IF(AND(AY1817&gt;0,AY1817&lt;=10),AY1817*0.25,IF(AND(AY1817&gt;10,AY1817&lt;=50),AY1817*0.17,IF(AND(AY1817&gt;10,AY1817&lt;=100),AY1817*0.12,IF(AY1817&gt;100,AY1817*0.1))))</f>
        <v>0.43874999999999997</v>
      </c>
      <c r="BA1817" s="35">
        <f>AZ1817+AY1817</f>
        <v>2.1937499999999996</v>
      </c>
      <c r="BB1817" s="33">
        <f>BA1817+BA1817*0.08</f>
        <v>2.3692499999999996</v>
      </c>
    </row>
    <row r="1818" spans="1:54" s="17" customFormat="1" ht="30">
      <c r="A1818" s="43" t="s">
        <v>40</v>
      </c>
      <c r="B1818" s="23">
        <v>1815</v>
      </c>
      <c r="C1818" s="44">
        <v>49</v>
      </c>
      <c r="D1818" s="44"/>
      <c r="E1818" s="45" t="s">
        <v>7820</v>
      </c>
      <c r="F1818" s="45" t="s">
        <v>3102</v>
      </c>
      <c r="G1818" s="35" t="s">
        <v>506</v>
      </c>
      <c r="H1818" s="48" t="s">
        <v>3103</v>
      </c>
      <c r="I1818" s="45" t="s">
        <v>45</v>
      </c>
      <c r="J1818" s="45" t="s">
        <v>6784</v>
      </c>
      <c r="K1818" s="46"/>
      <c r="L1818" s="45"/>
      <c r="M1818" s="47">
        <v>10</v>
      </c>
      <c r="N1818" s="45" t="s">
        <v>47</v>
      </c>
      <c r="O1818" s="45" t="s">
        <v>7779</v>
      </c>
      <c r="P1818" s="45" t="s">
        <v>7821</v>
      </c>
      <c r="Q1818" s="45" t="s">
        <v>7822</v>
      </c>
      <c r="R1818" s="29">
        <v>2.36</v>
      </c>
      <c r="S1818" s="30"/>
      <c r="T1818" s="31">
        <v>2.21</v>
      </c>
      <c r="U1818" s="9">
        <v>2.21</v>
      </c>
      <c r="V1818" s="29"/>
      <c r="W1818" s="30"/>
      <c r="X1818" s="30"/>
      <c r="Y1818" s="30"/>
      <c r="Z1818" s="30"/>
      <c r="AA1818" s="30"/>
      <c r="AB1818" s="30"/>
      <c r="AC1818" s="30"/>
      <c r="AD1818" s="30"/>
      <c r="AE1818" s="32"/>
      <c r="AF1818" s="17">
        <v>1.70119</v>
      </c>
      <c r="AG1818" s="17">
        <v>1.8977999999999999</v>
      </c>
      <c r="AN1818" s="33">
        <v>1.7995000000000001</v>
      </c>
      <c r="AO1818" s="17" t="s">
        <v>213</v>
      </c>
      <c r="AP1818" s="32" t="s">
        <v>214</v>
      </c>
      <c r="AQ1818" s="17">
        <f>AVERAGE(SMALL(AE1818:AI1818,1),SMALL(AE1818:AI1818,2))</f>
        <v>1.7994949999999998</v>
      </c>
      <c r="AR1818" s="17" t="str">
        <f>IF(R1818 &lt;=( AVERAGE(SMALL(AE1818:AI1818,1),SMALL(AE1818:AI1818,2))), R1818, "")</f>
        <v/>
      </c>
      <c r="AS1818" s="17" t="e">
        <f>AVERAGE(SMALL(AJ1818:AM1818,1),SMALL(AJ1818:AM1818,2))</f>
        <v>#NUM!</v>
      </c>
      <c r="AT1818" s="17">
        <f>T1818*1.075</f>
        <v>2.37575</v>
      </c>
      <c r="AU1818" s="17">
        <f>U1818*1.075</f>
        <v>2.37575</v>
      </c>
      <c r="AV1818" s="30">
        <f>MIN(AN1818,AT1818,AU1818)</f>
        <v>1.7995000000000001</v>
      </c>
      <c r="AW1818" s="17" t="s">
        <v>213</v>
      </c>
      <c r="AX1818" s="17" t="s">
        <v>214</v>
      </c>
      <c r="AY1818" s="33">
        <v>1.8</v>
      </c>
      <c r="AZ1818" s="34">
        <f>IF(AND(AY1818&gt;0,AY1818&lt;=10),AY1818*0.25,IF(AND(AY1818&gt;10,AY1818&lt;=50),AY1818*0.17,IF(AND(AY1818&gt;10,AY1818&lt;=100),AY1818*0.12,IF(AY1818&gt;100,AY1818*0.1))))</f>
        <v>0.45</v>
      </c>
      <c r="BA1818" s="35">
        <f>AZ1818+AY1818</f>
        <v>2.25</v>
      </c>
      <c r="BB1818" s="33">
        <f>BA1818+BA1818*0.08</f>
        <v>2.4300000000000002</v>
      </c>
    </row>
    <row r="1819" spans="1:54" s="17" customFormat="1" ht="30">
      <c r="A1819" s="43" t="s">
        <v>40</v>
      </c>
      <c r="B1819" s="23">
        <v>1854</v>
      </c>
      <c r="C1819" s="44">
        <v>627</v>
      </c>
      <c r="D1819" s="44"/>
      <c r="E1819" s="45" t="s">
        <v>7965</v>
      </c>
      <c r="F1819" s="45" t="s">
        <v>7966</v>
      </c>
      <c r="G1819" s="35" t="s">
        <v>3464</v>
      </c>
      <c r="H1819" s="48" t="s">
        <v>812</v>
      </c>
      <c r="I1819" s="45" t="s">
        <v>69</v>
      </c>
      <c r="J1819" s="45" t="s">
        <v>7967</v>
      </c>
      <c r="K1819" s="46">
        <v>50</v>
      </c>
      <c r="L1819" s="45" t="s">
        <v>71</v>
      </c>
      <c r="M1819" s="47">
        <v>1</v>
      </c>
      <c r="N1819" s="45" t="s">
        <v>47</v>
      </c>
      <c r="O1819" s="45" t="s">
        <v>7779</v>
      </c>
      <c r="P1819" s="45" t="s">
        <v>1437</v>
      </c>
      <c r="Q1819" s="45" t="s">
        <v>7968</v>
      </c>
      <c r="R1819" s="29">
        <v>3.68</v>
      </c>
      <c r="S1819" s="30"/>
      <c r="T1819" s="31">
        <v>2.5</v>
      </c>
      <c r="U1819" s="9">
        <v>2.5</v>
      </c>
      <c r="V1819" s="29"/>
      <c r="W1819" s="30"/>
      <c r="X1819" s="30">
        <v>1.7</v>
      </c>
      <c r="Y1819" s="30"/>
      <c r="Z1819" s="30">
        <v>5.66</v>
      </c>
      <c r="AA1819" s="30"/>
      <c r="AB1819" s="30"/>
      <c r="AC1819" s="30"/>
      <c r="AD1819" s="30"/>
      <c r="AE1819" s="32"/>
      <c r="AF1819" s="17">
        <v>2.0945999999999998</v>
      </c>
      <c r="AG1819" s="17">
        <v>1.6975</v>
      </c>
      <c r="AI1819" s="17">
        <v>5.66</v>
      </c>
      <c r="AN1819" s="33">
        <v>1.8959999999999999</v>
      </c>
      <c r="AO1819" s="17" t="s">
        <v>213</v>
      </c>
      <c r="AP1819" s="32" t="s">
        <v>214</v>
      </c>
      <c r="AQ1819" s="17">
        <f>AVERAGE(SMALL(AE1819:AI1819,1),SMALL(AE1819:AI1819,2))</f>
        <v>1.8960499999999998</v>
      </c>
      <c r="AR1819" s="17" t="str">
        <f>IF(R1819 &lt;=( AVERAGE(SMALL(AE1819:AI1819,1),SMALL(AE1819:AI1819,2))), R1819, "")</f>
        <v/>
      </c>
      <c r="AS1819" s="17" t="e">
        <f>AVERAGE(SMALL(AJ1819:AM1819,1),SMALL(AJ1819:AM1819,2))</f>
        <v>#NUM!</v>
      </c>
      <c r="AT1819" s="17">
        <f>T1819*1.075</f>
        <v>2.6875</v>
      </c>
      <c r="AU1819" s="17">
        <f>U1819*1.075</f>
        <v>2.6875</v>
      </c>
      <c r="AV1819" s="30">
        <f>MIN(AN1819,AT1819,AU1819)</f>
        <v>1.8959999999999999</v>
      </c>
      <c r="AW1819" s="42" t="s">
        <v>53</v>
      </c>
      <c r="AX1819" s="17" t="s">
        <v>52</v>
      </c>
      <c r="AY1819" s="33">
        <v>1.9</v>
      </c>
      <c r="AZ1819" s="34">
        <f>IF(AND(AY1819&gt;0,AY1819&lt;=10),AY1819*0.25,IF(AND(AY1819&gt;10,AY1819&lt;=50),AY1819*0.17,IF(AND(AY1819&gt;10,AY1819&lt;=100),AY1819*0.12,IF(AY1819&gt;100,AY1819*0.1))))</f>
        <v>0.47499999999999998</v>
      </c>
      <c r="BA1819" s="35">
        <f>AZ1819+AY1819</f>
        <v>2.375</v>
      </c>
      <c r="BB1819" s="33">
        <f>BA1819+BA1819*0.08</f>
        <v>2.5649999999999999</v>
      </c>
    </row>
    <row r="1820" spans="1:54" s="17" customFormat="1" ht="30">
      <c r="A1820" s="43" t="s">
        <v>40</v>
      </c>
      <c r="B1820" s="23">
        <v>1811</v>
      </c>
      <c r="C1820" s="44">
        <v>545</v>
      </c>
      <c r="D1820" s="44"/>
      <c r="E1820" s="45" t="s">
        <v>7803</v>
      </c>
      <c r="F1820" s="45" t="s">
        <v>7804</v>
      </c>
      <c r="G1820" s="35" t="s">
        <v>88</v>
      </c>
      <c r="H1820" s="48" t="s">
        <v>1006</v>
      </c>
      <c r="I1820" s="45" t="s">
        <v>1882</v>
      </c>
      <c r="J1820" s="45" t="s">
        <v>7805</v>
      </c>
      <c r="K1820" s="46"/>
      <c r="L1820" s="45"/>
      <c r="M1820" s="47">
        <v>14</v>
      </c>
      <c r="N1820" s="45" t="s">
        <v>47</v>
      </c>
      <c r="O1820" s="45" t="s">
        <v>7779</v>
      </c>
      <c r="P1820" s="45" t="s">
        <v>7806</v>
      </c>
      <c r="Q1820" s="45" t="s">
        <v>7807</v>
      </c>
      <c r="R1820" s="29">
        <v>2.38</v>
      </c>
      <c r="S1820" s="30"/>
      <c r="T1820" s="31">
        <v>2.64</v>
      </c>
      <c r="U1820" s="9">
        <v>2.64</v>
      </c>
      <c r="V1820" s="29"/>
      <c r="W1820" s="30"/>
      <c r="X1820" s="30">
        <v>2.21</v>
      </c>
      <c r="Y1820" s="30"/>
      <c r="Z1820" s="30"/>
      <c r="AA1820" s="30"/>
      <c r="AB1820" s="30"/>
      <c r="AC1820" s="30"/>
      <c r="AD1820" s="30"/>
      <c r="AE1820" s="32"/>
      <c r="AG1820" s="17">
        <v>2.202</v>
      </c>
      <c r="AH1820" s="17">
        <v>1.67</v>
      </c>
      <c r="AI1820" s="17">
        <v>2.99</v>
      </c>
      <c r="AN1820" s="33">
        <v>1.9359999999999999</v>
      </c>
      <c r="AO1820" s="17" t="s">
        <v>213</v>
      </c>
      <c r="AP1820" s="32" t="s">
        <v>214</v>
      </c>
      <c r="AQ1820" s="17">
        <f>AVERAGE(SMALL(AE1820:AI1820,1),SMALL(AE1820:AI1820,2))</f>
        <v>1.9359999999999999</v>
      </c>
      <c r="AR1820" s="17" t="str">
        <f>IF(R1820 &lt;=( AVERAGE(SMALL(AE1820:AI1820,1),SMALL(AE1820:AI1820,2))), R1820, "")</f>
        <v/>
      </c>
      <c r="AS1820" s="17" t="e">
        <f>AVERAGE(SMALL(AJ1820:AM1820,1),SMALL(AJ1820:AM1820,2))</f>
        <v>#NUM!</v>
      </c>
      <c r="AT1820" s="17">
        <f>T1820*1.075</f>
        <v>2.8380000000000001</v>
      </c>
      <c r="AU1820" s="17">
        <f>U1820*1.075</f>
        <v>2.8380000000000001</v>
      </c>
      <c r="AV1820" s="30">
        <f>MIN(AN1820,AT1820,AU1820)</f>
        <v>1.9359999999999999</v>
      </c>
      <c r="AW1820" s="17" t="s">
        <v>213</v>
      </c>
      <c r="AX1820" s="17" t="s">
        <v>214</v>
      </c>
      <c r="AY1820" s="33">
        <v>1.9359999999999999</v>
      </c>
      <c r="AZ1820" s="34">
        <f>IF(AND(AY1820&gt;0,AY1820&lt;=10),AY1820*0.25,IF(AND(AY1820&gt;10,AY1820&lt;=50),AY1820*0.17,IF(AND(AY1820&gt;10,AY1820&lt;=100),AY1820*0.12,IF(AY1820&gt;100,AY1820*0.1))))</f>
        <v>0.48399999999999999</v>
      </c>
      <c r="BA1820" s="35">
        <f>AZ1820+AY1820</f>
        <v>2.42</v>
      </c>
      <c r="BB1820" s="33">
        <f>BA1820+BA1820*0.08</f>
        <v>2.6135999999999999</v>
      </c>
    </row>
    <row r="1821" spans="1:54" s="17" customFormat="1" ht="30">
      <c r="A1821" s="43" t="s">
        <v>40</v>
      </c>
      <c r="B1821" s="23">
        <v>1849</v>
      </c>
      <c r="C1821" s="44">
        <v>1095</v>
      </c>
      <c r="D1821" s="44"/>
      <c r="E1821" s="45" t="s">
        <v>7952</v>
      </c>
      <c r="F1821" s="45" t="s">
        <v>3432</v>
      </c>
      <c r="G1821" s="35" t="s">
        <v>3433</v>
      </c>
      <c r="H1821" s="48" t="s">
        <v>6994</v>
      </c>
      <c r="I1821" s="45" t="s">
        <v>106</v>
      </c>
      <c r="J1821" s="45" t="s">
        <v>2324</v>
      </c>
      <c r="K1821" s="46"/>
      <c r="L1821" s="45"/>
      <c r="M1821" s="47">
        <v>28</v>
      </c>
      <c r="N1821" s="45" t="s">
        <v>47</v>
      </c>
      <c r="O1821" s="45" t="s">
        <v>7779</v>
      </c>
      <c r="P1821" s="45" t="s">
        <v>7953</v>
      </c>
      <c r="Q1821" s="45" t="s">
        <v>7954</v>
      </c>
      <c r="R1821" s="29">
        <v>2.02</v>
      </c>
      <c r="S1821" s="30"/>
      <c r="T1821" s="31" t="s">
        <v>58</v>
      </c>
      <c r="U1821" s="9" t="s">
        <v>58</v>
      </c>
      <c r="V1821" s="29"/>
      <c r="W1821" s="30">
        <v>1.93</v>
      </c>
      <c r="X1821" s="30">
        <v>2.1</v>
      </c>
      <c r="Y1821" s="30"/>
      <c r="Z1821" s="30">
        <v>2.37</v>
      </c>
      <c r="AA1821" s="30"/>
      <c r="AB1821" s="30"/>
      <c r="AC1821" s="30"/>
      <c r="AD1821" s="30"/>
      <c r="AE1821" s="32"/>
      <c r="AG1821" s="17">
        <v>2.13</v>
      </c>
      <c r="AI1821" s="17">
        <v>2.37</v>
      </c>
      <c r="AJ1821" s="17">
        <v>1.7</v>
      </c>
      <c r="AN1821" s="33">
        <v>2.02</v>
      </c>
      <c r="AO1821" s="17" t="s">
        <v>51</v>
      </c>
      <c r="AP1821" s="32" t="s">
        <v>52</v>
      </c>
      <c r="AQ1821" s="17">
        <f>AVERAGE(SMALL(AE1821:AI1821,1),SMALL(AE1821:AI1821,2))</f>
        <v>2.25</v>
      </c>
      <c r="AR1821" s="17">
        <f>IF(R1821 &lt;=( AVERAGE(SMALL(AE1821:AI1821,1),SMALL(AE1821:AI1821,2))), R1821, "")</f>
        <v>2.02</v>
      </c>
      <c r="AS1821" s="17" t="e">
        <f>AVERAGE(SMALL(AJ1821:AM1821,1),SMALL(AJ1821:AM1821,2))</f>
        <v>#NUM!</v>
      </c>
      <c r="AT1821" s="17" t="e">
        <f>T1821*1.075</f>
        <v>#VALUE!</v>
      </c>
      <c r="AU1821" s="17" t="e">
        <f>U1821*1.075</f>
        <v>#VALUE!</v>
      </c>
      <c r="AV1821" s="30" t="e">
        <f>MIN(AN1821,AT1821,AU1821)</f>
        <v>#VALUE!</v>
      </c>
      <c r="AW1821" s="42" t="s">
        <v>53</v>
      </c>
      <c r="AX1821" s="17" t="s">
        <v>52</v>
      </c>
      <c r="AY1821" s="33">
        <v>2.02</v>
      </c>
      <c r="AZ1821" s="34">
        <f>IF(AND(AY1821&gt;0,AY1821&lt;=10),AY1821*0.25,IF(AND(AY1821&gt;10,AY1821&lt;=50),AY1821*0.17,IF(AND(AY1821&gt;10,AY1821&lt;=100),AY1821*0.12,IF(AY1821&gt;100,AY1821*0.1))))</f>
        <v>0.505</v>
      </c>
      <c r="BA1821" s="35">
        <f>AZ1821+AY1821</f>
        <v>2.5249999999999999</v>
      </c>
      <c r="BB1821" s="33">
        <f>BA1821+BA1821*0.08</f>
        <v>2.7269999999999999</v>
      </c>
    </row>
    <row r="1822" spans="1:54" s="17" customFormat="1" ht="30">
      <c r="A1822" s="43" t="s">
        <v>40</v>
      </c>
      <c r="B1822" s="23">
        <v>1817</v>
      </c>
      <c r="C1822" s="44">
        <v>62</v>
      </c>
      <c r="D1822" s="44"/>
      <c r="E1822" s="45" t="s">
        <v>7823</v>
      </c>
      <c r="F1822" s="45" t="s">
        <v>7828</v>
      </c>
      <c r="G1822" s="35" t="s">
        <v>677</v>
      </c>
      <c r="H1822" s="48" t="s">
        <v>60</v>
      </c>
      <c r="I1822" s="45" t="s">
        <v>45</v>
      </c>
      <c r="J1822" s="45" t="s">
        <v>403</v>
      </c>
      <c r="K1822" s="46"/>
      <c r="L1822" s="45"/>
      <c r="M1822" s="47">
        <v>30</v>
      </c>
      <c r="N1822" s="45" t="s">
        <v>47</v>
      </c>
      <c r="O1822" s="45" t="s">
        <v>7779</v>
      </c>
      <c r="P1822" s="45" t="s">
        <v>1437</v>
      </c>
      <c r="Q1822" s="45" t="s">
        <v>7829</v>
      </c>
      <c r="R1822" s="29">
        <v>2.12</v>
      </c>
      <c r="S1822" s="30"/>
      <c r="T1822" s="31">
        <v>2</v>
      </c>
      <c r="U1822" s="9" t="s">
        <v>58</v>
      </c>
      <c r="V1822" s="29"/>
      <c r="W1822" s="30">
        <v>2.0099999999999998</v>
      </c>
      <c r="X1822" s="30">
        <v>2.2200000000000002</v>
      </c>
      <c r="Y1822" s="30"/>
      <c r="Z1822" s="30">
        <v>4.21</v>
      </c>
      <c r="AA1822" s="30"/>
      <c r="AB1822" s="30"/>
      <c r="AC1822" s="30"/>
      <c r="AD1822" s="30"/>
      <c r="AE1822" s="32"/>
      <c r="AF1822" s="17">
        <v>2.7360000000000002</v>
      </c>
      <c r="AG1822" s="17">
        <v>2.2189999999999999</v>
      </c>
      <c r="AI1822" s="17">
        <v>4.21</v>
      </c>
      <c r="AN1822" s="33">
        <v>2.12</v>
      </c>
      <c r="AO1822" s="17" t="s">
        <v>51</v>
      </c>
      <c r="AP1822" s="32" t="s">
        <v>52</v>
      </c>
      <c r="AQ1822" s="17">
        <f>AVERAGE(SMALL(AE1822:AI1822,1),SMALL(AE1822:AI1822,2))</f>
        <v>2.4775</v>
      </c>
      <c r="AR1822" s="17">
        <f>IF(R1822 &lt;=( AVERAGE(SMALL(AE1822:AI1822,1),SMALL(AE1822:AI1822,2))), R1822, "")</f>
        <v>2.12</v>
      </c>
      <c r="AS1822" s="17" t="e">
        <f>AVERAGE(SMALL(AJ1822:AM1822,1),SMALL(AJ1822:AM1822,2))</f>
        <v>#NUM!</v>
      </c>
      <c r="AT1822" s="17">
        <f>T1822*1.075</f>
        <v>2.15</v>
      </c>
      <c r="AU1822" s="17" t="e">
        <f>U1822*1.075</f>
        <v>#VALUE!</v>
      </c>
      <c r="AV1822" s="30" t="e">
        <f>MIN(AN1822,AT1822,AU1822)</f>
        <v>#VALUE!</v>
      </c>
      <c r="AW1822" s="42" t="s">
        <v>53</v>
      </c>
      <c r="AX1822" s="42" t="s">
        <v>52</v>
      </c>
      <c r="AY1822" s="33">
        <v>2.12</v>
      </c>
      <c r="AZ1822" s="34">
        <f>IF(AND(AY1822&gt;0,AY1822&lt;=10),AY1822*0.25,IF(AND(AY1822&gt;10,AY1822&lt;=50),AY1822*0.17,IF(AND(AY1822&gt;10,AY1822&lt;=100),AY1822*0.12,IF(AY1822&gt;100,AY1822*0.1))))</f>
        <v>0.53</v>
      </c>
      <c r="BA1822" s="35">
        <f>AZ1822+AY1822</f>
        <v>2.6500000000000004</v>
      </c>
      <c r="BB1822" s="33">
        <f>BA1822+BA1822*0.08</f>
        <v>2.8620000000000005</v>
      </c>
    </row>
    <row r="1823" spans="1:54" s="17" customFormat="1" ht="30">
      <c r="A1823" s="43" t="s">
        <v>40</v>
      </c>
      <c r="B1823" s="23">
        <v>1812</v>
      </c>
      <c r="C1823" s="44">
        <v>44</v>
      </c>
      <c r="D1823" s="44"/>
      <c r="E1823" s="45" t="s">
        <v>7808</v>
      </c>
      <c r="F1823" s="45" t="s">
        <v>7809</v>
      </c>
      <c r="G1823" s="35" t="s">
        <v>506</v>
      </c>
      <c r="H1823" s="48" t="s">
        <v>7810</v>
      </c>
      <c r="I1823" s="45" t="s">
        <v>644</v>
      </c>
      <c r="J1823" s="45" t="s">
        <v>7811</v>
      </c>
      <c r="K1823" s="46">
        <v>70</v>
      </c>
      <c r="L1823" s="45" t="s">
        <v>83</v>
      </c>
      <c r="M1823" s="47">
        <v>1</v>
      </c>
      <c r="N1823" s="45" t="s">
        <v>47</v>
      </c>
      <c r="O1823" s="45" t="s">
        <v>7779</v>
      </c>
      <c r="P1823" s="45" t="s">
        <v>7812</v>
      </c>
      <c r="Q1823" s="45" t="s">
        <v>7813</v>
      </c>
      <c r="R1823" s="29">
        <v>2.5299999999999998</v>
      </c>
      <c r="S1823" s="30"/>
      <c r="T1823" s="31">
        <v>2.35</v>
      </c>
      <c r="U1823" s="9">
        <v>2.35</v>
      </c>
      <c r="V1823" s="29"/>
      <c r="W1823" s="30"/>
      <c r="X1823" s="30"/>
      <c r="Y1823" s="30"/>
      <c r="Z1823" s="30"/>
      <c r="AA1823" s="30"/>
      <c r="AB1823" s="30"/>
      <c r="AC1823" s="30"/>
      <c r="AD1823" s="30"/>
      <c r="AE1823" s="32"/>
      <c r="AF1823" s="17">
        <v>2.2307000000000001</v>
      </c>
      <c r="AG1823" s="17">
        <v>2.0219999999999998</v>
      </c>
      <c r="AN1823" s="33">
        <v>2.1259999999999999</v>
      </c>
      <c r="AO1823" s="17" t="s">
        <v>213</v>
      </c>
      <c r="AP1823" s="32" t="s">
        <v>214</v>
      </c>
      <c r="AQ1823" s="17">
        <f>AVERAGE(SMALL(AE1823:AI1823,1),SMALL(AE1823:AI1823,2))</f>
        <v>2.12635</v>
      </c>
      <c r="AR1823" s="17" t="str">
        <f>IF(R1823 &lt;=( AVERAGE(SMALL(AE1823:AI1823,1),SMALL(AE1823:AI1823,2))), R1823, "")</f>
        <v/>
      </c>
      <c r="AS1823" s="17" t="e">
        <f>AVERAGE(SMALL(AJ1823:AM1823,1),SMALL(AJ1823:AM1823,2))</f>
        <v>#NUM!</v>
      </c>
      <c r="AT1823" s="17">
        <f>T1823*1.075</f>
        <v>2.5262500000000001</v>
      </c>
      <c r="AU1823" s="17">
        <f>U1823*1.075</f>
        <v>2.5262500000000001</v>
      </c>
      <c r="AV1823" s="30">
        <f>MIN(AN1823,AT1823,AU1823)</f>
        <v>2.1259999999999999</v>
      </c>
      <c r="AW1823" s="17" t="s">
        <v>213</v>
      </c>
      <c r="AX1823" s="17" t="s">
        <v>214</v>
      </c>
      <c r="AY1823" s="33">
        <v>2.13</v>
      </c>
      <c r="AZ1823" s="34">
        <f>IF(AND(AY1823&gt;0,AY1823&lt;=10),AY1823*0.25,IF(AND(AY1823&gt;10,AY1823&lt;=50),AY1823*0.17,IF(AND(AY1823&gt;10,AY1823&lt;=100),AY1823*0.12,IF(AY1823&gt;100,AY1823*0.1))))</f>
        <v>0.53249999999999997</v>
      </c>
      <c r="BA1823" s="35">
        <f>AZ1823+AY1823</f>
        <v>2.6624999999999996</v>
      </c>
      <c r="BB1823" s="33">
        <f>BA1823+BA1823*0.08</f>
        <v>2.8754999999999997</v>
      </c>
    </row>
    <row r="1824" spans="1:54" s="17" customFormat="1" ht="30">
      <c r="A1824" s="43" t="s">
        <v>40</v>
      </c>
      <c r="B1824" s="23">
        <v>1838</v>
      </c>
      <c r="C1824" s="44">
        <v>315</v>
      </c>
      <c r="D1824" s="44"/>
      <c r="E1824" s="45" t="s">
        <v>7906</v>
      </c>
      <c r="F1824" s="45" t="s">
        <v>1072</v>
      </c>
      <c r="G1824" s="35" t="s">
        <v>1073</v>
      </c>
      <c r="H1824" s="48" t="s">
        <v>7907</v>
      </c>
      <c r="I1824" s="45" t="s">
        <v>476</v>
      </c>
      <c r="J1824" s="45" t="s">
        <v>7908</v>
      </c>
      <c r="K1824" s="46">
        <v>120</v>
      </c>
      <c r="L1824" s="45" t="s">
        <v>83</v>
      </c>
      <c r="M1824" s="47">
        <v>1</v>
      </c>
      <c r="N1824" s="45" t="s">
        <v>47</v>
      </c>
      <c r="O1824" s="45" t="s">
        <v>7779</v>
      </c>
      <c r="P1824" s="45" t="s">
        <v>6348</v>
      </c>
      <c r="Q1824" s="45" t="s">
        <v>7909</v>
      </c>
      <c r="R1824" s="29">
        <v>2.23</v>
      </c>
      <c r="S1824" s="30">
        <v>1.1200000000000001</v>
      </c>
      <c r="T1824" s="31">
        <v>2.0699999999999998</v>
      </c>
      <c r="U1824" s="9">
        <v>2.0699999999999998</v>
      </c>
      <c r="V1824" s="29"/>
      <c r="W1824" s="30"/>
      <c r="X1824" s="30"/>
      <c r="Y1824" s="30"/>
      <c r="Z1824" s="30"/>
      <c r="AA1824" s="30"/>
      <c r="AB1824" s="30"/>
      <c r="AC1824" s="30"/>
      <c r="AD1824" s="30"/>
      <c r="AE1824" s="32"/>
      <c r="AN1824" s="33">
        <v>2.23</v>
      </c>
      <c r="AO1824" s="17" t="s">
        <v>51</v>
      </c>
      <c r="AP1824" s="32" t="s">
        <v>52</v>
      </c>
      <c r="AQ1824" s="17" t="e">
        <f>AVERAGE(SMALL(AE1824:AI1824,1),SMALL(AE1824:AI1824,2))</f>
        <v>#NUM!</v>
      </c>
      <c r="AR1824" s="17" t="e">
        <f>IF(R1824 &lt;=( AVERAGE(SMALL(AE1824:AI1824,1),SMALL(AE1824:AI1824,2))), R1824, "")</f>
        <v>#NUM!</v>
      </c>
      <c r="AS1824" s="17" t="e">
        <f>AVERAGE(SMALL(AJ1824:AM1824,1),SMALL(AJ1824:AM1824,2))</f>
        <v>#NUM!</v>
      </c>
      <c r="AT1824" s="17">
        <f>T1824*1.075</f>
        <v>2.22525</v>
      </c>
      <c r="AU1824" s="17">
        <f>U1824*1.075</f>
        <v>2.22525</v>
      </c>
      <c r="AV1824" s="30">
        <f>MIN(AN1824,AT1824,AU1824)</f>
        <v>2.22525</v>
      </c>
      <c r="AW1824" s="42" t="s">
        <v>53</v>
      </c>
      <c r="AX1824" s="17" t="s">
        <v>52</v>
      </c>
      <c r="AY1824" s="33">
        <v>2.2250000000000001</v>
      </c>
      <c r="AZ1824" s="34">
        <f>IF(AND(AY1824&gt;0,AY1824&lt;=10),AY1824*0.25,IF(AND(AY1824&gt;10,AY1824&lt;=50),AY1824*0.17,IF(AND(AY1824&gt;10,AY1824&lt;=100),AY1824*0.12,IF(AY1824&gt;100,AY1824*0.1))))</f>
        <v>0.55625000000000002</v>
      </c>
      <c r="BA1824" s="35">
        <f>AZ1824+AY1824</f>
        <v>2.78125</v>
      </c>
      <c r="BB1824" s="33">
        <f>BA1824+BA1824*0.08</f>
        <v>3.0037500000000001</v>
      </c>
    </row>
    <row r="1825" spans="1:116" s="17" customFormat="1" ht="30">
      <c r="A1825" s="43" t="s">
        <v>40</v>
      </c>
      <c r="B1825" s="23">
        <v>1830</v>
      </c>
      <c r="C1825" s="44">
        <v>273</v>
      </c>
      <c r="D1825" s="44"/>
      <c r="E1825" s="45" t="s">
        <v>7879</v>
      </c>
      <c r="F1825" s="45" t="s">
        <v>7880</v>
      </c>
      <c r="G1825" s="35" t="s">
        <v>2484</v>
      </c>
      <c r="H1825" s="48" t="s">
        <v>44</v>
      </c>
      <c r="I1825" s="45" t="s">
        <v>1531</v>
      </c>
      <c r="J1825" s="45" t="s">
        <v>7881</v>
      </c>
      <c r="K1825" s="46"/>
      <c r="L1825" s="45"/>
      <c r="M1825" s="47">
        <v>12</v>
      </c>
      <c r="N1825" s="45" t="s">
        <v>47</v>
      </c>
      <c r="O1825" s="45" t="s">
        <v>7779</v>
      </c>
      <c r="P1825" s="45" t="s">
        <v>1437</v>
      </c>
      <c r="Q1825" s="45" t="s">
        <v>7882</v>
      </c>
      <c r="R1825" s="29">
        <v>2.5</v>
      </c>
      <c r="S1825" s="30"/>
      <c r="T1825" s="31">
        <v>2.3199999999999998</v>
      </c>
      <c r="U1825" s="9">
        <v>2.3199999999999998</v>
      </c>
      <c r="V1825" s="29"/>
      <c r="W1825" s="30"/>
      <c r="X1825" s="30">
        <v>1.52</v>
      </c>
      <c r="Y1825" s="30"/>
      <c r="Z1825" s="30">
        <v>3.14</v>
      </c>
      <c r="AA1825" s="30"/>
      <c r="AB1825" s="30"/>
      <c r="AC1825" s="30"/>
      <c r="AD1825" s="30"/>
      <c r="AE1825" s="32"/>
      <c r="AN1825" s="33">
        <v>2.33</v>
      </c>
      <c r="AO1825" s="17" t="s">
        <v>213</v>
      </c>
      <c r="AP1825" s="32" t="s">
        <v>214</v>
      </c>
      <c r="AQ1825" s="17" t="e">
        <f>AVERAGE(SMALL(AE1825:AI1825,1),SMALL(AE1825:AI1825,2))</f>
        <v>#NUM!</v>
      </c>
      <c r="AR1825" s="17" t="e">
        <f>IF(R1825 &lt;=( AVERAGE(SMALL(AE1825:AI1825,1),SMALL(AE1825:AI1825,2))), R1825, "")</f>
        <v>#NUM!</v>
      </c>
      <c r="AS1825" s="17" t="e">
        <f>AVERAGE(SMALL(AJ1825:AM1825,1),SMALL(AJ1825:AM1825,2))</f>
        <v>#NUM!</v>
      </c>
      <c r="AT1825" s="17">
        <f>T1825*1.075</f>
        <v>2.4939999999999998</v>
      </c>
      <c r="AU1825" s="17">
        <f>U1825*1.075</f>
        <v>2.4939999999999998</v>
      </c>
      <c r="AV1825" s="30">
        <f>MIN(AN1825,AT1825,AU1825)</f>
        <v>2.33</v>
      </c>
      <c r="AW1825" s="17" t="s">
        <v>215</v>
      </c>
      <c r="AX1825" s="17" t="s">
        <v>214</v>
      </c>
      <c r="AY1825" s="33">
        <v>2.33</v>
      </c>
      <c r="AZ1825" s="34">
        <f>IF(AND(AY1825&gt;0,AY1825&lt;=10),AY1825*0.25,IF(AND(AY1825&gt;10,AY1825&lt;=50),AY1825*0.17,IF(AND(AY1825&gt;10,AY1825&lt;=100),AY1825*0.12,IF(AY1825&gt;100,AY1825*0.1))))</f>
        <v>0.58250000000000002</v>
      </c>
      <c r="BA1825" s="35">
        <f>AZ1825+AY1825</f>
        <v>2.9125000000000001</v>
      </c>
      <c r="BB1825" s="33">
        <f>BA1825+BA1825*0.08</f>
        <v>3.1455000000000002</v>
      </c>
    </row>
    <row r="1826" spans="1:116" s="17" customFormat="1" ht="30">
      <c r="A1826" s="43" t="s">
        <v>40</v>
      </c>
      <c r="B1826" s="23">
        <v>1820</v>
      </c>
      <c r="C1826" s="44">
        <v>722</v>
      </c>
      <c r="D1826" s="44"/>
      <c r="E1826" s="45" t="s">
        <v>7840</v>
      </c>
      <c r="F1826" s="45" t="s">
        <v>7841</v>
      </c>
      <c r="G1826" s="35" t="s">
        <v>693</v>
      </c>
      <c r="H1826" s="48" t="s">
        <v>105</v>
      </c>
      <c r="I1826" s="45" t="s">
        <v>45</v>
      </c>
      <c r="J1826" s="45" t="s">
        <v>3143</v>
      </c>
      <c r="K1826" s="46"/>
      <c r="L1826" s="45"/>
      <c r="M1826" s="47">
        <v>30</v>
      </c>
      <c r="N1826" s="45" t="s">
        <v>47</v>
      </c>
      <c r="O1826" s="45" t="s">
        <v>7779</v>
      </c>
      <c r="P1826" s="45" t="s">
        <v>7842</v>
      </c>
      <c r="Q1826" s="45" t="s">
        <v>7843</v>
      </c>
      <c r="R1826" s="29">
        <v>2.4</v>
      </c>
      <c r="S1826" s="30"/>
      <c r="T1826" s="31">
        <v>3</v>
      </c>
      <c r="U1826" s="9" t="s">
        <v>58</v>
      </c>
      <c r="V1826" s="29"/>
      <c r="W1826" s="30"/>
      <c r="X1826" s="30">
        <v>1.6</v>
      </c>
      <c r="Y1826" s="30"/>
      <c r="Z1826" s="30">
        <v>2.89</v>
      </c>
      <c r="AA1826" s="30"/>
      <c r="AB1826" s="30"/>
      <c r="AC1826" s="30"/>
      <c r="AD1826" s="30"/>
      <c r="AE1826" s="32"/>
      <c r="AI1826" s="17">
        <v>2.89</v>
      </c>
      <c r="AN1826" s="33">
        <v>2.4</v>
      </c>
      <c r="AO1826" s="17" t="s">
        <v>51</v>
      </c>
      <c r="AP1826" s="32" t="s">
        <v>52</v>
      </c>
      <c r="AQ1826" s="17" t="e">
        <f>AVERAGE(SMALL(AE1826:AI1826,1),SMALL(AE1826:AI1826,2))</f>
        <v>#NUM!</v>
      </c>
      <c r="AR1826" s="17" t="e">
        <f>IF(R1826 &lt;=( AVERAGE(SMALL(AE1826:AI1826,1),SMALL(AE1826:AI1826,2))), R1826, "")</f>
        <v>#NUM!</v>
      </c>
      <c r="AS1826" s="17" t="e">
        <f>AVERAGE(SMALL(AJ1826:AM1826,1),SMALL(AJ1826:AM1826,2))</f>
        <v>#NUM!</v>
      </c>
      <c r="AT1826" s="17">
        <f>T1826*1.075</f>
        <v>3.2249999999999996</v>
      </c>
      <c r="AU1826" s="17" t="e">
        <f>U1826*1.075</f>
        <v>#VALUE!</v>
      </c>
      <c r="AV1826" s="30" t="e">
        <f>MIN(AN1826,AT1826,AU1826)</f>
        <v>#VALUE!</v>
      </c>
      <c r="AW1826" s="42" t="s">
        <v>53</v>
      </c>
      <c r="AX1826" s="42" t="s">
        <v>52</v>
      </c>
      <c r="AY1826" s="33">
        <v>2.4</v>
      </c>
      <c r="AZ1826" s="34">
        <f>IF(AND(AY1826&gt;0,AY1826&lt;=10),AY1826*0.25,IF(AND(AY1826&gt;10,AY1826&lt;=50),AY1826*0.17,IF(AND(AY1826&gt;10,AY1826&lt;=100),AY1826*0.12,IF(AY1826&gt;100,AY1826*0.1))))</f>
        <v>0.6</v>
      </c>
      <c r="BA1826" s="35">
        <f>AZ1826+AY1826</f>
        <v>3</v>
      </c>
      <c r="BB1826" s="33">
        <f>BA1826+BA1826*0.08</f>
        <v>3.24</v>
      </c>
      <c r="BP1826" s="49"/>
      <c r="BQ1826" s="49"/>
      <c r="BR1826" s="49"/>
      <c r="BS1826" s="49"/>
      <c r="BT1826" s="49"/>
      <c r="BU1826" s="49"/>
      <c r="BV1826" s="49"/>
      <c r="BW1826" s="49"/>
      <c r="BX1826" s="49"/>
      <c r="BY1826" s="49"/>
      <c r="BZ1826" s="49"/>
      <c r="CA1826" s="49"/>
      <c r="CB1826" s="49"/>
      <c r="CC1826" s="49"/>
      <c r="CD1826" s="49"/>
      <c r="CE1826" s="49"/>
      <c r="CF1826" s="49"/>
      <c r="CG1826" s="49"/>
      <c r="CH1826" s="49"/>
      <c r="CI1826" s="49"/>
      <c r="CJ1826" s="49"/>
      <c r="CK1826" s="49"/>
      <c r="CL1826" s="49"/>
      <c r="CM1826" s="49"/>
      <c r="CN1826" s="49"/>
      <c r="CO1826" s="49"/>
      <c r="CP1826" s="49"/>
      <c r="CQ1826" s="49"/>
      <c r="CR1826" s="49"/>
      <c r="CS1826" s="49"/>
      <c r="CT1826" s="49"/>
      <c r="CU1826" s="49"/>
      <c r="CV1826" s="49"/>
      <c r="CW1826" s="49"/>
      <c r="CX1826" s="49"/>
      <c r="CY1826" s="49"/>
      <c r="CZ1826" s="49"/>
      <c r="DA1826" s="49"/>
      <c r="DB1826" s="49"/>
      <c r="DC1826" s="49"/>
      <c r="DD1826" s="49"/>
      <c r="DE1826" s="49"/>
      <c r="DF1826" s="49"/>
      <c r="DG1826" s="49"/>
      <c r="DH1826" s="49"/>
      <c r="DI1826" s="49"/>
      <c r="DJ1826" s="49"/>
      <c r="DK1826" s="49"/>
      <c r="DL1826" s="49"/>
    </row>
    <row r="1827" spans="1:116" s="17" customFormat="1" ht="30">
      <c r="A1827" s="43" t="s">
        <v>40</v>
      </c>
      <c r="B1827" s="23">
        <v>1847</v>
      </c>
      <c r="C1827" s="44">
        <v>758</v>
      </c>
      <c r="D1827" s="44"/>
      <c r="E1827" s="45" t="s">
        <v>7944</v>
      </c>
      <c r="F1827" s="45" t="s">
        <v>7945</v>
      </c>
      <c r="G1827" s="35" t="s">
        <v>3426</v>
      </c>
      <c r="H1827" s="48" t="s">
        <v>305</v>
      </c>
      <c r="I1827" s="45" t="s">
        <v>106</v>
      </c>
      <c r="J1827" s="45" t="s">
        <v>7946</v>
      </c>
      <c r="K1827" s="46"/>
      <c r="L1827" s="45"/>
      <c r="M1827" s="47">
        <v>28</v>
      </c>
      <c r="N1827" s="45" t="s">
        <v>47</v>
      </c>
      <c r="O1827" s="45" t="s">
        <v>7779</v>
      </c>
      <c r="P1827" s="45" t="s">
        <v>7947</v>
      </c>
      <c r="Q1827" s="45" t="s">
        <v>7948</v>
      </c>
      <c r="R1827" s="29">
        <v>2.46</v>
      </c>
      <c r="S1827" s="30"/>
      <c r="T1827" s="31" t="s">
        <v>58</v>
      </c>
      <c r="U1827" s="9" t="s">
        <v>58</v>
      </c>
      <c r="V1827" s="29"/>
      <c r="W1827" s="30">
        <v>2.57</v>
      </c>
      <c r="X1827" s="30"/>
      <c r="Y1827" s="30"/>
      <c r="Z1827" s="30">
        <v>2.35</v>
      </c>
      <c r="AA1827" s="30"/>
      <c r="AB1827" s="30"/>
      <c r="AC1827" s="30"/>
      <c r="AD1827" s="30"/>
      <c r="AE1827" s="32"/>
      <c r="AG1827" s="17">
        <v>2.5649999999999999</v>
      </c>
      <c r="AI1827" s="17">
        <v>2.35</v>
      </c>
      <c r="AN1827" s="33">
        <v>2.4575</v>
      </c>
      <c r="AO1827" s="17" t="s">
        <v>213</v>
      </c>
      <c r="AP1827" s="32" t="s">
        <v>214</v>
      </c>
      <c r="AQ1827" s="17">
        <f>AVERAGE(SMALL(AE1827:AI1827,1),SMALL(AE1827:AI1827,2))</f>
        <v>2.4575</v>
      </c>
      <c r="AR1827" s="17" t="str">
        <f>IF(R1827 &lt;=( AVERAGE(SMALL(AE1827:AI1827,1),SMALL(AE1827:AI1827,2))), R1827, "")</f>
        <v/>
      </c>
      <c r="AS1827" s="17" t="e">
        <f>AVERAGE(SMALL(AJ1827:AM1827,1),SMALL(AJ1827:AM1827,2))</f>
        <v>#NUM!</v>
      </c>
      <c r="AT1827" s="17" t="e">
        <f>T1827*1.075</f>
        <v>#VALUE!</v>
      </c>
      <c r="AU1827" s="17" t="e">
        <f>U1827*1.075</f>
        <v>#VALUE!</v>
      </c>
      <c r="AV1827" s="30" t="e">
        <f>MIN(AN1827,AT1827,AU1827)</f>
        <v>#VALUE!</v>
      </c>
      <c r="AW1827" s="17" t="s">
        <v>215</v>
      </c>
      <c r="AX1827" s="17" t="s">
        <v>214</v>
      </c>
      <c r="AY1827" s="33">
        <v>2.4569999999999999</v>
      </c>
      <c r="AZ1827" s="34">
        <f>IF(AND(AY1827&gt;0,AY1827&lt;=10),AY1827*0.25,IF(AND(AY1827&gt;10,AY1827&lt;=50),AY1827*0.17,IF(AND(AY1827&gt;10,AY1827&lt;=100),AY1827*0.12,IF(AY1827&gt;100,AY1827*0.1))))</f>
        <v>0.61424999999999996</v>
      </c>
      <c r="BA1827" s="35">
        <f>AZ1827+AY1827</f>
        <v>3.07125</v>
      </c>
      <c r="BB1827" s="33">
        <f>BA1827+BA1827*0.08</f>
        <v>3.3169499999999998</v>
      </c>
    </row>
    <row r="1828" spans="1:116" s="17" customFormat="1" ht="30">
      <c r="A1828" s="43" t="s">
        <v>40</v>
      </c>
      <c r="B1828" s="23">
        <v>1821</v>
      </c>
      <c r="C1828" s="44">
        <v>625</v>
      </c>
      <c r="D1828" s="44"/>
      <c r="E1828" s="45" t="s">
        <v>7844</v>
      </c>
      <c r="F1828" s="45" t="s">
        <v>7845</v>
      </c>
      <c r="G1828" s="35" t="s">
        <v>693</v>
      </c>
      <c r="H1828" s="48" t="s">
        <v>305</v>
      </c>
      <c r="I1828" s="45" t="s">
        <v>45</v>
      </c>
      <c r="J1828" s="45" t="s">
        <v>348</v>
      </c>
      <c r="K1828" s="46"/>
      <c r="L1828" s="45"/>
      <c r="M1828" s="47">
        <v>30</v>
      </c>
      <c r="N1828" s="45" t="s">
        <v>47</v>
      </c>
      <c r="O1828" s="45" t="s">
        <v>7779</v>
      </c>
      <c r="P1828" s="45" t="s">
        <v>7842</v>
      </c>
      <c r="Q1828" s="45" t="s">
        <v>7846</v>
      </c>
      <c r="R1828" s="29">
        <v>3.13</v>
      </c>
      <c r="S1828" s="30"/>
      <c r="T1828" s="31">
        <v>2.5</v>
      </c>
      <c r="U1828" s="9">
        <v>2.5</v>
      </c>
      <c r="V1828" s="29"/>
      <c r="W1828" s="30">
        <v>1.9</v>
      </c>
      <c r="X1828" s="30"/>
      <c r="Y1828" s="30"/>
      <c r="Z1828" s="30">
        <v>3.92</v>
      </c>
      <c r="AA1828" s="30"/>
      <c r="AB1828" s="30"/>
      <c r="AC1828" s="30"/>
      <c r="AD1828" s="30"/>
      <c r="AE1828" s="32"/>
      <c r="AN1828" s="33">
        <v>2.4820000000000002</v>
      </c>
      <c r="AO1828" s="17" t="s">
        <v>338</v>
      </c>
      <c r="AP1828" s="32" t="s">
        <v>339</v>
      </c>
      <c r="AQ1828" s="17" t="e">
        <f>AVERAGE(SMALL(AE1828:AI1828,1),SMALL(AE1828:AI1828,2))</f>
        <v>#NUM!</v>
      </c>
      <c r="AR1828" s="17" t="e">
        <f>IF(R1828 &lt;=( AVERAGE(SMALL(AE1828:AI1828,1),SMALL(AE1828:AI1828,2))), R1828, "")</f>
        <v>#NUM!</v>
      </c>
      <c r="AS1828" s="17" t="e">
        <f>AVERAGE(SMALL(AJ1828:AM1828,1),SMALL(AJ1828:AM1828,2))</f>
        <v>#NUM!</v>
      </c>
      <c r="AT1828" s="17">
        <f>T1828*1.075</f>
        <v>2.6875</v>
      </c>
      <c r="AU1828" s="17">
        <f>U1828*1.075</f>
        <v>2.6875</v>
      </c>
      <c r="AV1828" s="30">
        <f>MIN(AN1828,AT1828,AU1828)</f>
        <v>2.4820000000000002</v>
      </c>
      <c r="AW1828" s="17" t="s">
        <v>338</v>
      </c>
      <c r="AX1828" s="17" t="s">
        <v>339</v>
      </c>
      <c r="AY1828" s="33">
        <v>2.48</v>
      </c>
      <c r="AZ1828" s="34">
        <f>IF(AND(AY1828&gt;0,AY1828&lt;=10),AY1828*0.25,IF(AND(AY1828&gt;10,AY1828&lt;=50),AY1828*0.17,IF(AND(AY1828&gt;10,AY1828&lt;=100),AY1828*0.12,IF(AY1828&gt;100,AY1828*0.1))))</f>
        <v>0.62</v>
      </c>
      <c r="BA1828" s="35">
        <f>AZ1828+AY1828</f>
        <v>3.1</v>
      </c>
      <c r="BB1828" s="33">
        <f>BA1828+BA1828*0.08</f>
        <v>3.3480000000000003</v>
      </c>
    </row>
    <row r="1829" spans="1:116" s="17" customFormat="1" ht="30">
      <c r="A1829" s="43" t="s">
        <v>40</v>
      </c>
      <c r="B1829" s="23">
        <v>1809</v>
      </c>
      <c r="C1829" s="44">
        <v>800</v>
      </c>
      <c r="D1829" s="44"/>
      <c r="E1829" s="45" t="s">
        <v>7796</v>
      </c>
      <c r="F1829" s="45" t="s">
        <v>7797</v>
      </c>
      <c r="G1829" s="35" t="s">
        <v>369</v>
      </c>
      <c r="H1829" s="48" t="s">
        <v>105</v>
      </c>
      <c r="I1829" s="45" t="s">
        <v>106</v>
      </c>
      <c r="J1829" s="45" t="s">
        <v>7798</v>
      </c>
      <c r="K1829" s="46"/>
      <c r="L1829" s="45"/>
      <c r="M1829" s="47">
        <v>30</v>
      </c>
      <c r="N1829" s="45" t="s">
        <v>47</v>
      </c>
      <c r="O1829" s="45" t="s">
        <v>7779</v>
      </c>
      <c r="P1829" s="45" t="s">
        <v>7799</v>
      </c>
      <c r="Q1829" s="45" t="s">
        <v>7800</v>
      </c>
      <c r="R1829" s="29">
        <v>2.8</v>
      </c>
      <c r="S1829" s="30"/>
      <c r="T1829" s="31">
        <v>2.77</v>
      </c>
      <c r="U1829" s="9">
        <v>2.7</v>
      </c>
      <c r="V1829" s="29"/>
      <c r="W1829" s="30"/>
      <c r="X1829" s="30">
        <v>2.2000000000000002</v>
      </c>
      <c r="Y1829" s="30"/>
      <c r="Z1829" s="30">
        <v>3</v>
      </c>
      <c r="AA1829" s="30"/>
      <c r="AB1829" s="30"/>
      <c r="AC1829" s="30"/>
      <c r="AD1829" s="30"/>
      <c r="AE1829" s="32"/>
      <c r="AN1829" s="33">
        <v>2.6240000000000001</v>
      </c>
      <c r="AO1829" s="17" t="s">
        <v>338</v>
      </c>
      <c r="AP1829" s="32" t="s">
        <v>339</v>
      </c>
      <c r="AQ1829" s="17" t="e">
        <f>AVERAGE(SMALL(AE1829:AI1829,1),SMALL(AE1829:AI1829,2))</f>
        <v>#NUM!</v>
      </c>
      <c r="AR1829" s="17" t="e">
        <f>IF(R1829 &lt;=( AVERAGE(SMALL(AE1829:AI1829,1),SMALL(AE1829:AI1829,2))), R1829, "")</f>
        <v>#NUM!</v>
      </c>
      <c r="AS1829" s="17" t="e">
        <f>AVERAGE(SMALL(AJ1829:AM1829,1),SMALL(AJ1829:AM1829,2))</f>
        <v>#NUM!</v>
      </c>
      <c r="AT1829" s="17">
        <f>T1829*1.075</f>
        <v>2.9777499999999999</v>
      </c>
      <c r="AU1829" s="17">
        <f>U1829*1.075</f>
        <v>2.9024999999999999</v>
      </c>
      <c r="AV1829" s="30">
        <f>MIN(AN1829,AT1829,AU1829)</f>
        <v>2.6240000000000001</v>
      </c>
      <c r="AW1829" s="17" t="s">
        <v>338</v>
      </c>
      <c r="AX1829" s="17" t="s">
        <v>339</v>
      </c>
      <c r="AY1829" s="33">
        <v>2.496</v>
      </c>
      <c r="AZ1829" s="34">
        <f>IF(AND(AY1829&gt;0,AY1829&lt;=10),AY1829*0.25,IF(AND(AY1829&gt;10,AY1829&lt;=50),AY1829*0.17,IF(AND(AY1829&gt;10,AY1829&lt;=100),AY1829*0.12,IF(AY1829&gt;100,AY1829*0.1))))</f>
        <v>0.624</v>
      </c>
      <c r="BA1829" s="35">
        <f>AZ1829+AY1829</f>
        <v>3.12</v>
      </c>
      <c r="BB1829" s="33">
        <f>BA1829+BA1829*0.08</f>
        <v>3.3696000000000002</v>
      </c>
    </row>
    <row r="1830" spans="1:116" s="17" customFormat="1" ht="30">
      <c r="A1830" s="43" t="s">
        <v>40</v>
      </c>
      <c r="B1830" s="23">
        <v>1814</v>
      </c>
      <c r="C1830" s="44">
        <v>48</v>
      </c>
      <c r="D1830" s="44"/>
      <c r="E1830" s="45" t="s">
        <v>7808</v>
      </c>
      <c r="F1830" s="45" t="s">
        <v>3102</v>
      </c>
      <c r="G1830" s="35" t="s">
        <v>506</v>
      </c>
      <c r="H1830" s="48" t="s">
        <v>507</v>
      </c>
      <c r="I1830" s="45" t="s">
        <v>45</v>
      </c>
      <c r="J1830" s="45" t="s">
        <v>6784</v>
      </c>
      <c r="K1830" s="46"/>
      <c r="L1830" s="45"/>
      <c r="M1830" s="47">
        <v>10</v>
      </c>
      <c r="N1830" s="45" t="s">
        <v>47</v>
      </c>
      <c r="O1830" s="45" t="s">
        <v>7779</v>
      </c>
      <c r="P1830" s="45" t="s">
        <v>7787</v>
      </c>
      <c r="Q1830" s="45" t="s">
        <v>7819</v>
      </c>
      <c r="R1830" s="29">
        <v>3.24</v>
      </c>
      <c r="S1830" s="30"/>
      <c r="T1830" s="31">
        <v>3.02</v>
      </c>
      <c r="U1830" s="9">
        <v>3.02</v>
      </c>
      <c r="V1830" s="29"/>
      <c r="W1830" s="30"/>
      <c r="X1830" s="30">
        <v>3.01</v>
      </c>
      <c r="Y1830" s="30"/>
      <c r="Z1830" s="30"/>
      <c r="AA1830" s="30"/>
      <c r="AB1830" s="30"/>
      <c r="AC1830" s="30"/>
      <c r="AD1830" s="30"/>
      <c r="AE1830" s="32"/>
      <c r="AF1830" s="17">
        <v>2.5838000000000001</v>
      </c>
      <c r="AG1830" s="17">
        <v>3.0019999999999998</v>
      </c>
      <c r="AN1830" s="33">
        <v>2.7928999999999999</v>
      </c>
      <c r="AO1830" s="17" t="s">
        <v>213</v>
      </c>
      <c r="AP1830" s="32" t="s">
        <v>214</v>
      </c>
      <c r="AQ1830" s="17">
        <f>AVERAGE(SMALL(AE1830:AI1830,1),SMALL(AE1830:AI1830,2))</f>
        <v>2.7928999999999999</v>
      </c>
      <c r="AR1830" s="17" t="str">
        <f>IF(R1830 &lt;=( AVERAGE(SMALL(AE1830:AI1830,1),SMALL(AE1830:AI1830,2))), R1830, "")</f>
        <v/>
      </c>
      <c r="AS1830" s="17" t="e">
        <f>AVERAGE(SMALL(AJ1830:AM1830,1),SMALL(AJ1830:AM1830,2))</f>
        <v>#NUM!</v>
      </c>
      <c r="AT1830" s="17">
        <f>T1830*1.075</f>
        <v>3.2464999999999997</v>
      </c>
      <c r="AU1830" s="17">
        <f>U1830*1.075</f>
        <v>3.2464999999999997</v>
      </c>
      <c r="AV1830" s="30">
        <f>MIN(AN1830,AT1830,AU1830)</f>
        <v>2.7928999999999999</v>
      </c>
      <c r="AW1830" s="17" t="s">
        <v>213</v>
      </c>
      <c r="AX1830" s="17" t="s">
        <v>214</v>
      </c>
      <c r="AY1830" s="33">
        <v>2.79</v>
      </c>
      <c r="AZ1830" s="34">
        <f>IF(AND(AY1830&gt;0,AY1830&lt;=10),AY1830*0.25,IF(AND(AY1830&gt;10,AY1830&lt;=50),AY1830*0.17,IF(AND(AY1830&gt;10,AY1830&lt;=100),AY1830*0.12,IF(AY1830&gt;100,AY1830*0.1))))</f>
        <v>0.69750000000000001</v>
      </c>
      <c r="BA1830" s="35">
        <f>AZ1830+AY1830</f>
        <v>3.4874999999999998</v>
      </c>
      <c r="BB1830" s="33">
        <f>BA1830+BA1830*0.08</f>
        <v>3.7664999999999997</v>
      </c>
    </row>
    <row r="1831" spans="1:116" s="17" customFormat="1" ht="30">
      <c r="A1831" s="43" t="s">
        <v>40</v>
      </c>
      <c r="B1831" s="23">
        <v>1806</v>
      </c>
      <c r="C1831" s="44">
        <v>24</v>
      </c>
      <c r="D1831" s="44"/>
      <c r="E1831" s="45" t="s">
        <v>7783</v>
      </c>
      <c r="F1831" s="45" t="s">
        <v>7784</v>
      </c>
      <c r="G1831" s="35" t="s">
        <v>7785</v>
      </c>
      <c r="H1831" s="48" t="s">
        <v>105</v>
      </c>
      <c r="I1831" s="45" t="s">
        <v>45</v>
      </c>
      <c r="J1831" s="45" t="s">
        <v>7786</v>
      </c>
      <c r="K1831" s="46"/>
      <c r="L1831" s="45"/>
      <c r="M1831" s="47">
        <v>100</v>
      </c>
      <c r="N1831" s="45" t="s">
        <v>47</v>
      </c>
      <c r="O1831" s="45" t="s">
        <v>7779</v>
      </c>
      <c r="P1831" s="45" t="s">
        <v>7787</v>
      </c>
      <c r="Q1831" s="45" t="s">
        <v>7788</v>
      </c>
      <c r="R1831" s="29">
        <v>4.95</v>
      </c>
      <c r="S1831" s="30"/>
      <c r="T1831" s="31">
        <v>3.5</v>
      </c>
      <c r="U1831" s="9">
        <v>2.65</v>
      </c>
      <c r="V1831" s="29"/>
      <c r="W1831" s="30"/>
      <c r="X1831" s="30"/>
      <c r="Y1831" s="30"/>
      <c r="Z1831" s="30">
        <v>4.5999999999999996</v>
      </c>
      <c r="AA1831" s="30"/>
      <c r="AB1831" s="30"/>
      <c r="AC1831" s="30"/>
      <c r="AD1831" s="30"/>
      <c r="AE1831" s="32"/>
      <c r="AI1831" s="17">
        <v>4.5999999999999996</v>
      </c>
      <c r="AN1831" s="33">
        <v>4.5999999999999996</v>
      </c>
      <c r="AO1831" s="17" t="s">
        <v>380</v>
      </c>
      <c r="AP1831" s="32" t="s">
        <v>381</v>
      </c>
      <c r="AQ1831" s="17" t="e">
        <f>AVERAGE(SMALL(AE1831:AI1831,1),SMALL(AE1831:AI1831,2))</f>
        <v>#NUM!</v>
      </c>
      <c r="AR1831" s="17" t="e">
        <f>IF(R1831 &lt;=( AVERAGE(SMALL(AE1831:AI1831,1),SMALL(AE1831:AI1831,2))), R1831, "")</f>
        <v>#NUM!</v>
      </c>
      <c r="AS1831" s="17" t="e">
        <f>AVERAGE(SMALL(AJ1831:AM1831,1),SMALL(AJ1831:AM1831,2))</f>
        <v>#NUM!</v>
      </c>
      <c r="AT1831" s="17">
        <f>T1831*1.075</f>
        <v>3.7624999999999997</v>
      </c>
      <c r="AU1831" s="17">
        <f>U1831*1.075</f>
        <v>2.8487499999999999</v>
      </c>
      <c r="AV1831" s="30">
        <f>MIN(AN1831,AT1831,AU1831)</f>
        <v>2.8487499999999999</v>
      </c>
      <c r="AW1831" s="17" t="s">
        <v>75</v>
      </c>
      <c r="AX1831" s="17" t="s">
        <v>76</v>
      </c>
      <c r="AY1831" s="33">
        <v>2.85</v>
      </c>
      <c r="AZ1831" s="34">
        <f>IF(AND(AY1831&gt;0,AY1831&lt;=10),AY1831*0.25,IF(AND(AY1831&gt;10,AY1831&lt;=50),AY1831*0.17,IF(AND(AY1831&gt;10,AY1831&lt;=100),AY1831*0.12,IF(AY1831&gt;100,AY1831*0.1))))</f>
        <v>0.71250000000000002</v>
      </c>
      <c r="BA1831" s="35">
        <f>AZ1831+AY1831</f>
        <v>3.5625</v>
      </c>
      <c r="BB1831" s="33">
        <f>BA1831+BA1831*0.08</f>
        <v>3.8475000000000001</v>
      </c>
    </row>
    <row r="1832" spans="1:116" s="17" customFormat="1" ht="30">
      <c r="A1832" s="43" t="s">
        <v>40</v>
      </c>
      <c r="B1832" s="23">
        <v>1857</v>
      </c>
      <c r="C1832" s="44">
        <v>471</v>
      </c>
      <c r="D1832" s="44"/>
      <c r="E1832" s="45" t="s">
        <v>7973</v>
      </c>
      <c r="F1832" s="45" t="s">
        <v>7974</v>
      </c>
      <c r="G1832" s="35" t="s">
        <v>7975</v>
      </c>
      <c r="H1832" s="48" t="s">
        <v>688</v>
      </c>
      <c r="I1832" s="45" t="s">
        <v>106</v>
      </c>
      <c r="J1832" s="45" t="s">
        <v>2100</v>
      </c>
      <c r="K1832" s="46"/>
      <c r="L1832" s="45"/>
      <c r="M1832" s="47">
        <v>30</v>
      </c>
      <c r="N1832" s="45" t="s">
        <v>47</v>
      </c>
      <c r="O1832" s="45" t="s">
        <v>7779</v>
      </c>
      <c r="P1832" s="45" t="s">
        <v>6348</v>
      </c>
      <c r="Q1832" s="45" t="s">
        <v>7976</v>
      </c>
      <c r="R1832" s="29">
        <v>3.35</v>
      </c>
      <c r="S1832" s="30"/>
      <c r="T1832" s="31">
        <v>3.93</v>
      </c>
      <c r="U1832" s="9" t="s">
        <v>58</v>
      </c>
      <c r="V1832" s="29"/>
      <c r="W1832" s="30"/>
      <c r="X1832" s="30">
        <v>3.35</v>
      </c>
      <c r="Y1832" s="30"/>
      <c r="Z1832" s="30"/>
      <c r="AA1832" s="30"/>
      <c r="AB1832" s="30"/>
      <c r="AC1832" s="30"/>
      <c r="AD1832" s="30"/>
      <c r="AE1832" s="32"/>
      <c r="AG1832" s="17">
        <v>3.3368000000000002</v>
      </c>
      <c r="AH1832" s="17">
        <v>2.73</v>
      </c>
      <c r="AN1832" s="33">
        <v>3.0329999999999999</v>
      </c>
      <c r="AO1832" s="17" t="s">
        <v>213</v>
      </c>
      <c r="AP1832" s="32" t="s">
        <v>214</v>
      </c>
      <c r="AQ1832" s="17">
        <f>AVERAGE(SMALL(AE1832:AI1832,1),SMALL(AE1832:AI1832,2))</f>
        <v>3.0334000000000003</v>
      </c>
      <c r="AR1832" s="17" t="str">
        <f>IF(R1832 &lt;=( AVERAGE(SMALL(AE1832:AI1832,1),SMALL(AE1832:AI1832,2))), R1832, "")</f>
        <v/>
      </c>
      <c r="AS1832" s="17" t="e">
        <f>AVERAGE(SMALL(AJ1832:AM1832,1),SMALL(AJ1832:AM1832,2))</f>
        <v>#NUM!</v>
      </c>
      <c r="AT1832" s="17">
        <f>T1832*1.075</f>
        <v>4.2247500000000002</v>
      </c>
      <c r="AU1832" s="17" t="e">
        <f>U1832*1.075</f>
        <v>#VALUE!</v>
      </c>
      <c r="AV1832" s="30" t="e">
        <f>MIN(AN1832,AT1832,AU1832)</f>
        <v>#VALUE!</v>
      </c>
      <c r="AW1832" s="17" t="s">
        <v>213</v>
      </c>
      <c r="AX1832" s="17" t="s">
        <v>214</v>
      </c>
      <c r="AY1832" s="33">
        <v>3.0333999999999999</v>
      </c>
      <c r="AZ1832" s="34">
        <f>IF(AND(AY1832&gt;0,AY1832&lt;=10),AY1832*0.25,IF(AND(AY1832&gt;10,AY1832&lt;=50),AY1832*0.17,IF(AND(AY1832&gt;10,AY1832&lt;=100),AY1832*0.12,IF(AY1832&gt;100,AY1832*0.1))))</f>
        <v>0.75834999999999997</v>
      </c>
      <c r="BA1832" s="35">
        <f>AZ1832+AY1832</f>
        <v>3.79175</v>
      </c>
      <c r="BB1832" s="33">
        <f>BA1832+BA1832*0.08</f>
        <v>4.0950899999999999</v>
      </c>
    </row>
    <row r="1833" spans="1:116" s="17" customFormat="1" ht="30">
      <c r="A1833" s="43" t="s">
        <v>40</v>
      </c>
      <c r="B1833" s="23">
        <v>1855</v>
      </c>
      <c r="C1833" s="44">
        <v>5266</v>
      </c>
      <c r="D1833" s="44"/>
      <c r="E1833" s="45" t="s">
        <v>7969</v>
      </c>
      <c r="F1833" s="45" t="s">
        <v>7970</v>
      </c>
      <c r="G1833" s="35" t="s">
        <v>1398</v>
      </c>
      <c r="H1833" s="48" t="s">
        <v>169</v>
      </c>
      <c r="I1833" s="45" t="s">
        <v>106</v>
      </c>
      <c r="J1833" s="45" t="s">
        <v>1773</v>
      </c>
      <c r="K1833" s="46"/>
      <c r="L1833" s="45"/>
      <c r="M1833" s="47">
        <v>28</v>
      </c>
      <c r="N1833" s="45" t="s">
        <v>47</v>
      </c>
      <c r="O1833" s="45" t="s">
        <v>7779</v>
      </c>
      <c r="P1833" s="45" t="s">
        <v>6348</v>
      </c>
      <c r="Q1833" s="45" t="s">
        <v>7971</v>
      </c>
      <c r="R1833" s="29">
        <v>3.05</v>
      </c>
      <c r="S1833" s="30"/>
      <c r="T1833" s="31">
        <v>4</v>
      </c>
      <c r="U1833" s="9">
        <v>4</v>
      </c>
      <c r="V1833" s="29"/>
      <c r="W1833" s="30">
        <v>2.4700000000000002</v>
      </c>
      <c r="X1833" s="30"/>
      <c r="Y1833" s="30"/>
      <c r="Z1833" s="30"/>
      <c r="AA1833" s="30"/>
      <c r="AB1833" s="30"/>
      <c r="AC1833" s="30"/>
      <c r="AD1833" s="30"/>
      <c r="AE1833" s="32"/>
      <c r="AF1833" s="17">
        <v>2.9904000000000002</v>
      </c>
      <c r="AN1833" s="33">
        <v>3.05</v>
      </c>
      <c r="AO1833" s="17" t="s">
        <v>51</v>
      </c>
      <c r="AP1833" s="32" t="s">
        <v>52</v>
      </c>
      <c r="AQ1833" s="17" t="e">
        <f>AVERAGE(SMALL(AE1833:AI1833,1),SMALL(AE1833:AI1833,2))</f>
        <v>#NUM!</v>
      </c>
      <c r="AR1833" s="17" t="e">
        <f>IF(R1833 &lt;=( AVERAGE(SMALL(AE1833:AI1833,1),SMALL(AE1833:AI1833,2))), R1833, "")</f>
        <v>#NUM!</v>
      </c>
      <c r="AS1833" s="17" t="e">
        <f>AVERAGE(SMALL(AJ1833:AM1833,1),SMALL(AJ1833:AM1833,2))</f>
        <v>#NUM!</v>
      </c>
      <c r="AT1833" s="17">
        <f>T1833*1.075</f>
        <v>4.3</v>
      </c>
      <c r="AU1833" s="17">
        <f>U1833*1.075</f>
        <v>4.3</v>
      </c>
      <c r="AV1833" s="30">
        <f>MIN(AN1833,AT1833,AU1833)</f>
        <v>3.05</v>
      </c>
      <c r="AW1833" s="42" t="s">
        <v>53</v>
      </c>
      <c r="AX1833" s="17" t="s">
        <v>52</v>
      </c>
      <c r="AY1833" s="33">
        <v>3.05</v>
      </c>
      <c r="AZ1833" s="34">
        <f>IF(AND(AY1833&gt;0,AY1833&lt;=10),AY1833*0.25,IF(AND(AY1833&gt;10,AY1833&lt;=50),AY1833*0.17,IF(AND(AY1833&gt;10,AY1833&lt;=100),AY1833*0.12,IF(AY1833&gt;100,AY1833*0.1))))</f>
        <v>0.76249999999999996</v>
      </c>
      <c r="BA1833" s="35">
        <f>AZ1833+AY1833</f>
        <v>3.8125</v>
      </c>
      <c r="BB1833" s="33">
        <f>BA1833+BA1833*0.08</f>
        <v>4.1174999999999997</v>
      </c>
    </row>
    <row r="1834" spans="1:116" s="17" customFormat="1" ht="30">
      <c r="A1834" s="43" t="s">
        <v>40</v>
      </c>
      <c r="B1834" s="23">
        <v>1831</v>
      </c>
      <c r="C1834" s="44">
        <v>272</v>
      </c>
      <c r="D1834" s="44"/>
      <c r="E1834" s="45" t="s">
        <v>7879</v>
      </c>
      <c r="F1834" s="45" t="s">
        <v>7880</v>
      </c>
      <c r="G1834" s="35" t="s">
        <v>2484</v>
      </c>
      <c r="H1834" s="48" t="s">
        <v>4033</v>
      </c>
      <c r="I1834" s="45" t="s">
        <v>396</v>
      </c>
      <c r="J1834" s="45" t="s">
        <v>7883</v>
      </c>
      <c r="K1834" s="46">
        <v>2</v>
      </c>
      <c r="L1834" s="45" t="s">
        <v>83</v>
      </c>
      <c r="M1834" s="47">
        <v>10</v>
      </c>
      <c r="N1834" s="45" t="s">
        <v>47</v>
      </c>
      <c r="O1834" s="45" t="s">
        <v>7779</v>
      </c>
      <c r="P1834" s="45" t="s">
        <v>7787</v>
      </c>
      <c r="Q1834" s="45" t="s">
        <v>7884</v>
      </c>
      <c r="R1834" s="29">
        <v>3.07</v>
      </c>
      <c r="S1834" s="30"/>
      <c r="T1834" s="31">
        <v>2.86</v>
      </c>
      <c r="U1834" s="9">
        <v>2.86</v>
      </c>
      <c r="V1834" s="29"/>
      <c r="W1834" s="30"/>
      <c r="X1834" s="30"/>
      <c r="Y1834" s="30">
        <v>2.66</v>
      </c>
      <c r="Z1834" s="30">
        <v>5.23</v>
      </c>
      <c r="AA1834" s="30"/>
      <c r="AB1834" s="30"/>
      <c r="AC1834" s="30"/>
      <c r="AD1834" s="30"/>
      <c r="AE1834" s="32"/>
      <c r="AN1834" s="33">
        <v>3.07</v>
      </c>
      <c r="AO1834" s="17" t="s">
        <v>51</v>
      </c>
      <c r="AP1834" s="32" t="s">
        <v>52</v>
      </c>
      <c r="AQ1834" s="17" t="e">
        <f>AVERAGE(SMALL(AE1834:AI1834,1),SMALL(AE1834:AI1834,2))</f>
        <v>#NUM!</v>
      </c>
      <c r="AR1834" s="17" t="e">
        <f>IF(R1834 &lt;=( AVERAGE(SMALL(AE1834:AI1834,1),SMALL(AE1834:AI1834,2))), R1834, "")</f>
        <v>#NUM!</v>
      </c>
      <c r="AS1834" s="17" t="e">
        <f>AVERAGE(SMALL(AJ1834:AM1834,1),SMALL(AJ1834:AM1834,2))</f>
        <v>#NUM!</v>
      </c>
      <c r="AT1834" s="17">
        <f>T1834*1.075</f>
        <v>3.0744999999999996</v>
      </c>
      <c r="AU1834" s="17">
        <f>U1834*1.075</f>
        <v>3.0744999999999996</v>
      </c>
      <c r="AV1834" s="30">
        <f>MIN(AN1834,AT1834,AU1834)</f>
        <v>3.07</v>
      </c>
      <c r="AW1834" s="42" t="s">
        <v>53</v>
      </c>
      <c r="AX1834" s="17" t="s">
        <v>52</v>
      </c>
      <c r="AY1834" s="33">
        <v>3.07</v>
      </c>
      <c r="AZ1834" s="34">
        <f>IF(AND(AY1834&gt;0,AY1834&lt;=10),AY1834*0.25,IF(AND(AY1834&gt;10,AY1834&lt;=50),AY1834*0.17,IF(AND(AY1834&gt;10,AY1834&lt;=100),AY1834*0.12,IF(AY1834&gt;100,AY1834*0.1))))</f>
        <v>0.76749999999999996</v>
      </c>
      <c r="BA1834" s="35">
        <f>AZ1834+AY1834</f>
        <v>3.8374999999999999</v>
      </c>
      <c r="BB1834" s="33">
        <f>BA1834+BA1834*0.08</f>
        <v>4.1444999999999999</v>
      </c>
    </row>
    <row r="1835" spans="1:116" s="17" customFormat="1" ht="30">
      <c r="A1835" s="43" t="s">
        <v>40</v>
      </c>
      <c r="B1835" s="23">
        <v>1822</v>
      </c>
      <c r="C1835" s="44">
        <v>95</v>
      </c>
      <c r="D1835" s="44"/>
      <c r="E1835" s="45" t="s">
        <v>7847</v>
      </c>
      <c r="F1835" s="45" t="s">
        <v>7848</v>
      </c>
      <c r="G1835" s="35" t="s">
        <v>7849</v>
      </c>
      <c r="H1835" s="48" t="s">
        <v>207</v>
      </c>
      <c r="I1835" s="45" t="s">
        <v>143</v>
      </c>
      <c r="J1835" s="45" t="s">
        <v>1313</v>
      </c>
      <c r="K1835" s="46"/>
      <c r="L1835" s="45"/>
      <c r="M1835" s="47">
        <v>30</v>
      </c>
      <c r="N1835" s="45" t="s">
        <v>47</v>
      </c>
      <c r="O1835" s="45" t="s">
        <v>7779</v>
      </c>
      <c r="P1835" s="45" t="s">
        <v>7850</v>
      </c>
      <c r="Q1835" s="45" t="s">
        <v>7851</v>
      </c>
      <c r="R1835" s="29">
        <v>3.19</v>
      </c>
      <c r="S1835" s="30"/>
      <c r="T1835" s="31">
        <v>3.4</v>
      </c>
      <c r="U1835" s="9">
        <v>3.4</v>
      </c>
      <c r="V1835" s="29"/>
      <c r="W1835" s="30"/>
      <c r="X1835" s="30">
        <v>2.97</v>
      </c>
      <c r="Y1835" s="30"/>
      <c r="Z1835" s="30"/>
      <c r="AA1835" s="30"/>
      <c r="AB1835" s="30"/>
      <c r="AC1835" s="30"/>
      <c r="AD1835" s="30"/>
      <c r="AE1835" s="32"/>
      <c r="AG1835" s="17">
        <v>2.9569999999999999</v>
      </c>
      <c r="AN1835" s="33">
        <v>3.19</v>
      </c>
      <c r="AO1835" s="17" t="s">
        <v>51</v>
      </c>
      <c r="AP1835" s="32" t="s">
        <v>52</v>
      </c>
      <c r="AQ1835" s="17" t="e">
        <f>AVERAGE(SMALL(AE1835:AI1835,1),SMALL(AE1835:AI1835,2))</f>
        <v>#NUM!</v>
      </c>
      <c r="AR1835" s="17" t="e">
        <f>IF(R1835 &lt;=( AVERAGE(SMALL(AE1835:AI1835,1),SMALL(AE1835:AI1835,2))), R1835, "")</f>
        <v>#NUM!</v>
      </c>
      <c r="AS1835" s="17" t="e">
        <f>AVERAGE(SMALL(AJ1835:AM1835,1),SMALL(AJ1835:AM1835,2))</f>
        <v>#NUM!</v>
      </c>
      <c r="AT1835" s="17">
        <f>T1835*1.075</f>
        <v>3.6549999999999998</v>
      </c>
      <c r="AU1835" s="17">
        <f>U1835*1.075</f>
        <v>3.6549999999999998</v>
      </c>
      <c r="AV1835" s="30">
        <f>MIN(AN1835,AT1835,AU1835)</f>
        <v>3.19</v>
      </c>
      <c r="AW1835" s="42" t="s">
        <v>53</v>
      </c>
      <c r="AX1835" s="42" t="s">
        <v>52</v>
      </c>
      <c r="AY1835" s="33">
        <v>3.19</v>
      </c>
      <c r="AZ1835" s="34">
        <f>IF(AND(AY1835&gt;0,AY1835&lt;=10),AY1835*0.25,IF(AND(AY1835&gt;10,AY1835&lt;=50),AY1835*0.17,IF(AND(AY1835&gt;10,AY1835&lt;=100),AY1835*0.12,IF(AY1835&gt;100,AY1835*0.1))))</f>
        <v>0.79749999999999999</v>
      </c>
      <c r="BA1835" s="35">
        <f>AZ1835+AY1835</f>
        <v>3.9874999999999998</v>
      </c>
      <c r="BB1835" s="33">
        <f>BA1835+BA1835*0.08</f>
        <v>4.3064999999999998</v>
      </c>
    </row>
    <row r="1836" spans="1:116" s="17" customFormat="1" ht="30">
      <c r="A1836" s="43" t="s">
        <v>40</v>
      </c>
      <c r="B1836" s="23">
        <v>1848</v>
      </c>
      <c r="C1836" s="44">
        <v>968</v>
      </c>
      <c r="D1836" s="44"/>
      <c r="E1836" s="45" t="s">
        <v>7944</v>
      </c>
      <c r="F1836" s="45" t="s">
        <v>3425</v>
      </c>
      <c r="G1836" s="35" t="s">
        <v>3426</v>
      </c>
      <c r="H1836" s="48" t="s">
        <v>105</v>
      </c>
      <c r="I1836" s="45" t="s">
        <v>106</v>
      </c>
      <c r="J1836" s="45" t="s">
        <v>7949</v>
      </c>
      <c r="K1836" s="46"/>
      <c r="L1836" s="45"/>
      <c r="M1836" s="47">
        <v>28</v>
      </c>
      <c r="N1836" s="45" t="s">
        <v>47</v>
      </c>
      <c r="O1836" s="45" t="s">
        <v>7779</v>
      </c>
      <c r="P1836" s="45" t="s">
        <v>7950</v>
      </c>
      <c r="Q1836" s="45" t="s">
        <v>7951</v>
      </c>
      <c r="R1836" s="29">
        <v>3.2</v>
      </c>
      <c r="S1836" s="30"/>
      <c r="T1836" s="31" t="s">
        <v>58</v>
      </c>
      <c r="U1836" s="9" t="s">
        <v>58</v>
      </c>
      <c r="V1836" s="29"/>
      <c r="W1836" s="30"/>
      <c r="X1836" s="30">
        <v>2.8</v>
      </c>
      <c r="Y1836" s="30"/>
      <c r="Z1836" s="30">
        <v>3.6</v>
      </c>
      <c r="AA1836" s="30"/>
      <c r="AB1836" s="30"/>
      <c r="AC1836" s="30"/>
      <c r="AD1836" s="30"/>
      <c r="AE1836" s="32"/>
      <c r="AG1836" s="17">
        <v>2.806</v>
      </c>
      <c r="AI1836" s="17">
        <v>3.6</v>
      </c>
      <c r="AN1836" s="33">
        <v>3.2</v>
      </c>
      <c r="AO1836" s="17" t="s">
        <v>51</v>
      </c>
      <c r="AP1836" s="32" t="s">
        <v>52</v>
      </c>
      <c r="AQ1836" s="17">
        <f>AVERAGE(SMALL(AE1836:AI1836,1),SMALL(AE1836:AI1836,2))</f>
        <v>3.2030000000000003</v>
      </c>
      <c r="AR1836" s="17">
        <f>IF(R1836 &lt;=( AVERAGE(SMALL(AE1836:AI1836,1),SMALL(AE1836:AI1836,2))), R1836, "")</f>
        <v>3.2</v>
      </c>
      <c r="AS1836" s="17" t="e">
        <f>AVERAGE(SMALL(AJ1836:AM1836,1),SMALL(AJ1836:AM1836,2))</f>
        <v>#NUM!</v>
      </c>
      <c r="AT1836" s="17" t="e">
        <f>T1836*1.075</f>
        <v>#VALUE!</v>
      </c>
      <c r="AU1836" s="17" t="e">
        <f>U1836*1.075</f>
        <v>#VALUE!</v>
      </c>
      <c r="AV1836" s="30" t="e">
        <f>MIN(AN1836,AT1836,AU1836)</f>
        <v>#VALUE!</v>
      </c>
      <c r="AW1836" s="42" t="s">
        <v>53</v>
      </c>
      <c r="AX1836" s="17" t="s">
        <v>52</v>
      </c>
      <c r="AY1836" s="33">
        <v>3.2</v>
      </c>
      <c r="AZ1836" s="34">
        <f>IF(AND(AY1836&gt;0,AY1836&lt;=10),AY1836*0.25,IF(AND(AY1836&gt;10,AY1836&lt;=50),AY1836*0.17,IF(AND(AY1836&gt;10,AY1836&lt;=100),AY1836*0.12,IF(AY1836&gt;100,AY1836*0.1))))</f>
        <v>0.8</v>
      </c>
      <c r="BA1836" s="35">
        <f>AZ1836+AY1836</f>
        <v>4</v>
      </c>
      <c r="BB1836" s="33">
        <f>BA1836+BA1836*0.08</f>
        <v>4.32</v>
      </c>
    </row>
    <row r="1837" spans="1:116" s="17" customFormat="1" ht="30">
      <c r="A1837" s="43" t="s">
        <v>40</v>
      </c>
      <c r="B1837" s="23">
        <v>1833</v>
      </c>
      <c r="C1837" s="44">
        <v>275</v>
      </c>
      <c r="D1837" s="44"/>
      <c r="E1837" s="45" t="s">
        <v>7887</v>
      </c>
      <c r="F1837" s="45" t="s">
        <v>2483</v>
      </c>
      <c r="G1837" s="35" t="s">
        <v>2484</v>
      </c>
      <c r="H1837" s="48" t="s">
        <v>2485</v>
      </c>
      <c r="I1837" s="45" t="s">
        <v>316</v>
      </c>
      <c r="J1837" s="45" t="s">
        <v>2486</v>
      </c>
      <c r="K1837" s="46">
        <v>50</v>
      </c>
      <c r="L1837" s="45" t="s">
        <v>71</v>
      </c>
      <c r="M1837" s="47">
        <v>1</v>
      </c>
      <c r="N1837" s="45" t="s">
        <v>47</v>
      </c>
      <c r="O1837" s="45" t="s">
        <v>7779</v>
      </c>
      <c r="P1837" s="45" t="s">
        <v>609</v>
      </c>
      <c r="Q1837" s="45" t="s">
        <v>7888</v>
      </c>
      <c r="R1837" s="29">
        <v>3.21</v>
      </c>
      <c r="S1837" s="30"/>
      <c r="T1837" s="31">
        <v>3</v>
      </c>
      <c r="U1837" s="9">
        <v>3</v>
      </c>
      <c r="V1837" s="29"/>
      <c r="W1837" s="30"/>
      <c r="X1837" s="30">
        <v>3.19</v>
      </c>
      <c r="Y1837" s="30">
        <v>3.22</v>
      </c>
      <c r="Z1837" s="30">
        <v>4.03</v>
      </c>
      <c r="AA1837" s="30"/>
      <c r="AB1837" s="30"/>
      <c r="AC1837" s="30"/>
      <c r="AD1837" s="30"/>
      <c r="AE1837" s="32"/>
      <c r="AN1837" s="33">
        <v>3.21</v>
      </c>
      <c r="AO1837" s="17" t="s">
        <v>213</v>
      </c>
      <c r="AP1837" s="32" t="s">
        <v>214</v>
      </c>
      <c r="AQ1837" s="17" t="e">
        <f>AVERAGE(SMALL(AE1837:AI1837,1),SMALL(AE1837:AI1837,2))</f>
        <v>#NUM!</v>
      </c>
      <c r="AR1837" s="17" t="e">
        <f>IF(R1837 &lt;=( AVERAGE(SMALL(AE1837:AI1837,1),SMALL(AE1837:AI1837,2))), R1837, "")</f>
        <v>#NUM!</v>
      </c>
      <c r="AS1837" s="17" t="e">
        <f>AVERAGE(SMALL(AJ1837:AM1837,1),SMALL(AJ1837:AM1837,2))</f>
        <v>#NUM!</v>
      </c>
      <c r="AT1837" s="17">
        <f>T1837*1.075</f>
        <v>3.2249999999999996</v>
      </c>
      <c r="AU1837" s="17">
        <f>U1837*1.075</f>
        <v>3.2249999999999996</v>
      </c>
      <c r="AV1837" s="30">
        <f>MIN(AN1837,AT1837,AU1837)</f>
        <v>3.21</v>
      </c>
      <c r="AW1837" s="42" t="s">
        <v>53</v>
      </c>
      <c r="AX1837" s="17" t="s">
        <v>52</v>
      </c>
      <c r="AY1837" s="33">
        <v>3.21</v>
      </c>
      <c r="AZ1837" s="34">
        <f>IF(AND(AY1837&gt;0,AY1837&lt;=10),AY1837*0.25,IF(AND(AY1837&gt;10,AY1837&lt;=50),AY1837*0.17,IF(AND(AY1837&gt;10,AY1837&lt;=100),AY1837*0.12,IF(AY1837&gt;100,AY1837*0.1))))</f>
        <v>0.80249999999999999</v>
      </c>
      <c r="BA1837" s="35">
        <f>AZ1837+AY1837</f>
        <v>4.0125000000000002</v>
      </c>
      <c r="BB1837" s="33">
        <f>BA1837+BA1837*0.08</f>
        <v>4.3334999999999999</v>
      </c>
    </row>
    <row r="1838" spans="1:116" s="17" customFormat="1" ht="30">
      <c r="A1838" s="43" t="s">
        <v>40</v>
      </c>
      <c r="B1838" s="23">
        <v>1825</v>
      </c>
      <c r="C1838" s="44">
        <v>2421</v>
      </c>
      <c r="D1838" s="44"/>
      <c r="E1838" s="45" t="s">
        <v>7864</v>
      </c>
      <c r="F1838" s="45" t="s">
        <v>7865</v>
      </c>
      <c r="G1838" s="35" t="s">
        <v>3168</v>
      </c>
      <c r="H1838" s="48" t="s">
        <v>142</v>
      </c>
      <c r="I1838" s="45" t="s">
        <v>45</v>
      </c>
      <c r="J1838" s="45" t="s">
        <v>7866</v>
      </c>
      <c r="K1838" s="46"/>
      <c r="L1838" s="45"/>
      <c r="M1838" s="47">
        <v>14</v>
      </c>
      <c r="N1838" s="45" t="s">
        <v>47</v>
      </c>
      <c r="O1838" s="45" t="s">
        <v>7779</v>
      </c>
      <c r="P1838" s="45" t="s">
        <v>7867</v>
      </c>
      <c r="Q1838" s="45" t="s">
        <v>7868</v>
      </c>
      <c r="R1838" s="29">
        <v>3.23</v>
      </c>
      <c r="S1838" s="30"/>
      <c r="T1838" s="31">
        <v>3.5</v>
      </c>
      <c r="U1838" s="9">
        <v>3.5</v>
      </c>
      <c r="V1838" s="29"/>
      <c r="W1838" s="30"/>
      <c r="X1838" s="30"/>
      <c r="Y1838" s="30"/>
      <c r="Z1838" s="30"/>
      <c r="AA1838" s="30"/>
      <c r="AB1838" s="30"/>
      <c r="AC1838" s="30"/>
      <c r="AD1838" s="30"/>
      <c r="AE1838" s="32"/>
      <c r="AG1838" s="17">
        <v>2.4256000000000002</v>
      </c>
      <c r="AK1838" s="17">
        <v>4.5190000000000001</v>
      </c>
      <c r="AN1838" s="33">
        <v>3.23</v>
      </c>
      <c r="AO1838" s="17" t="s">
        <v>51</v>
      </c>
      <c r="AP1838" s="32" t="s">
        <v>52</v>
      </c>
      <c r="AQ1838" s="17" t="e">
        <f>AVERAGE(SMALL(AE1838:AI1838,1),SMALL(AE1838:AI1838,2))</f>
        <v>#NUM!</v>
      </c>
      <c r="AR1838" s="17" t="e">
        <f>IF(R1838 &lt;=( AVERAGE(SMALL(AE1838:AI1838,1),SMALL(AE1838:AI1838,2))), R1838, "")</f>
        <v>#NUM!</v>
      </c>
      <c r="AS1838" s="17" t="e">
        <f>AVERAGE(SMALL(AJ1838:AM1838,1),SMALL(AJ1838:AM1838,2))</f>
        <v>#NUM!</v>
      </c>
      <c r="AT1838" s="17">
        <f>T1838*1.075</f>
        <v>3.7624999999999997</v>
      </c>
      <c r="AU1838" s="17">
        <f>U1838*1.075</f>
        <v>3.7624999999999997</v>
      </c>
      <c r="AV1838" s="30">
        <f>MIN(AN1838,AT1838,AU1838)</f>
        <v>3.23</v>
      </c>
      <c r="AW1838" s="42" t="s">
        <v>770</v>
      </c>
      <c r="AX1838" s="17" t="s">
        <v>52</v>
      </c>
      <c r="AY1838" s="33">
        <v>3.23</v>
      </c>
      <c r="AZ1838" s="34">
        <f>IF(AND(AY1838&gt;0,AY1838&lt;=10),AY1838*0.25,IF(AND(AY1838&gt;10,AY1838&lt;=50),AY1838*0.17,IF(AND(AY1838&gt;10,AY1838&lt;=100),AY1838*0.12,IF(AY1838&gt;100,AY1838*0.1))))</f>
        <v>0.8075</v>
      </c>
      <c r="BA1838" s="35">
        <f>AZ1838+AY1838</f>
        <v>4.0374999999999996</v>
      </c>
      <c r="BB1838" s="33">
        <f>BA1838+BA1838*0.08</f>
        <v>4.3605</v>
      </c>
    </row>
    <row r="1839" spans="1:116" s="17" customFormat="1" ht="30">
      <c r="A1839" s="43" t="s">
        <v>40</v>
      </c>
      <c r="B1839" s="23">
        <v>1804</v>
      </c>
      <c r="C1839" s="44">
        <v>4</v>
      </c>
      <c r="D1839" s="44"/>
      <c r="E1839" s="45" t="s">
        <v>7777</v>
      </c>
      <c r="F1839" s="45" t="s">
        <v>6331</v>
      </c>
      <c r="G1839" s="35" t="s">
        <v>6332</v>
      </c>
      <c r="H1839" s="48" t="s">
        <v>228</v>
      </c>
      <c r="I1839" s="45" t="s">
        <v>1882</v>
      </c>
      <c r="J1839" s="45" t="s">
        <v>7778</v>
      </c>
      <c r="K1839" s="46"/>
      <c r="L1839" s="45"/>
      <c r="M1839" s="47">
        <v>10</v>
      </c>
      <c r="N1839" s="45" t="s">
        <v>47</v>
      </c>
      <c r="O1839" s="45" t="s">
        <v>7779</v>
      </c>
      <c r="P1839" s="45" t="s">
        <v>7780</v>
      </c>
      <c r="Q1839" s="45" t="s">
        <v>7781</v>
      </c>
      <c r="R1839" s="29">
        <v>3.61</v>
      </c>
      <c r="S1839" s="30"/>
      <c r="T1839" s="31" t="s">
        <v>58</v>
      </c>
      <c r="U1839" s="9">
        <v>3.5</v>
      </c>
      <c r="V1839" s="29"/>
      <c r="W1839" s="30"/>
      <c r="X1839" s="30">
        <v>3.52</v>
      </c>
      <c r="Y1839" s="30">
        <v>3.2</v>
      </c>
      <c r="Z1839" s="30"/>
      <c r="AA1839" s="30"/>
      <c r="AB1839" s="30"/>
      <c r="AC1839" s="30"/>
      <c r="AD1839" s="30"/>
      <c r="AE1839" s="32"/>
      <c r="AN1839" s="33">
        <v>3.36</v>
      </c>
      <c r="AO1839" s="17" t="s">
        <v>213</v>
      </c>
      <c r="AP1839" s="32" t="s">
        <v>214</v>
      </c>
      <c r="AQ1839" s="17" t="e">
        <f>AVERAGE(SMALL(AE1839:AI1839,1),SMALL(AE1839:AI1839,2))</f>
        <v>#NUM!</v>
      </c>
      <c r="AR1839" s="17" t="e">
        <f>IF(R1839 &lt;=( AVERAGE(SMALL(AE1839:AI1839,1),SMALL(AE1839:AI1839,2))), R1839, "")</f>
        <v>#NUM!</v>
      </c>
      <c r="AS1839" s="17" t="e">
        <f>AVERAGE(SMALL(AJ1839:AM1839,1),SMALL(AJ1839:AM1839,2))</f>
        <v>#NUM!</v>
      </c>
      <c r="AT1839" s="17" t="e">
        <f>T1839*1.075</f>
        <v>#VALUE!</v>
      </c>
      <c r="AU1839" s="17">
        <f>U1839*1.075</f>
        <v>3.7624999999999997</v>
      </c>
      <c r="AV1839" s="30" t="e">
        <f>MIN(AN1839,AT1839,AU1839)</f>
        <v>#VALUE!</v>
      </c>
      <c r="AW1839" s="17" t="s">
        <v>215</v>
      </c>
      <c r="AX1839" s="17" t="s">
        <v>214</v>
      </c>
      <c r="AY1839" s="33">
        <v>3.36</v>
      </c>
      <c r="AZ1839" s="34">
        <f>IF(AND(AY1839&gt;0,AY1839&lt;=10),AY1839*0.25,IF(AND(AY1839&gt;10,AY1839&lt;=50),AY1839*0.17,IF(AND(AY1839&gt;10,AY1839&lt;=100),AY1839*0.12,IF(AY1839&gt;100,AY1839*0.1))))</f>
        <v>0.84</v>
      </c>
      <c r="BA1839" s="35">
        <f>AZ1839+AY1839</f>
        <v>4.2</v>
      </c>
      <c r="BB1839" s="33">
        <f>BA1839+BA1839*0.08</f>
        <v>4.5360000000000005</v>
      </c>
    </row>
    <row r="1840" spans="1:116" s="17" customFormat="1" ht="30">
      <c r="A1840" s="43" t="s">
        <v>40</v>
      </c>
      <c r="B1840" s="23">
        <v>1856</v>
      </c>
      <c r="C1840" s="44">
        <v>5267</v>
      </c>
      <c r="D1840" s="44"/>
      <c r="E1840" s="45" t="s">
        <v>7969</v>
      </c>
      <c r="F1840" s="45" t="s">
        <v>7970</v>
      </c>
      <c r="G1840" s="35" t="s">
        <v>1398</v>
      </c>
      <c r="H1840" s="48" t="s">
        <v>171</v>
      </c>
      <c r="I1840" s="45" t="s">
        <v>106</v>
      </c>
      <c r="J1840" s="45" t="s">
        <v>1773</v>
      </c>
      <c r="K1840" s="46"/>
      <c r="L1840" s="45"/>
      <c r="M1840" s="47">
        <v>28</v>
      </c>
      <c r="N1840" s="45" t="s">
        <v>47</v>
      </c>
      <c r="O1840" s="45" t="s">
        <v>7779</v>
      </c>
      <c r="P1840" s="45" t="s">
        <v>6348</v>
      </c>
      <c r="Q1840" s="45" t="s">
        <v>7972</v>
      </c>
      <c r="R1840" s="29">
        <v>3.64</v>
      </c>
      <c r="S1840" s="30"/>
      <c r="T1840" s="31">
        <v>5</v>
      </c>
      <c r="U1840" s="9">
        <v>5</v>
      </c>
      <c r="V1840" s="29"/>
      <c r="W1840" s="30">
        <v>3.39</v>
      </c>
      <c r="X1840" s="30"/>
      <c r="Y1840" s="30"/>
      <c r="Z1840" s="30"/>
      <c r="AA1840" s="30"/>
      <c r="AB1840" s="30"/>
      <c r="AC1840" s="30"/>
      <c r="AD1840" s="30"/>
      <c r="AE1840" s="32"/>
      <c r="AF1840" s="17">
        <v>4.1020000000000003</v>
      </c>
      <c r="AN1840" s="33">
        <v>3.64</v>
      </c>
      <c r="AO1840" s="17" t="s">
        <v>51</v>
      </c>
      <c r="AP1840" s="32" t="s">
        <v>52</v>
      </c>
      <c r="AQ1840" s="17" t="e">
        <f>AVERAGE(SMALL(AE1840:AI1840,1),SMALL(AE1840:AI1840,2))</f>
        <v>#NUM!</v>
      </c>
      <c r="AR1840" s="17" t="e">
        <f>IF(R1840 &lt;=( AVERAGE(SMALL(AE1840:AI1840,1),SMALL(AE1840:AI1840,2))), R1840, "")</f>
        <v>#NUM!</v>
      </c>
      <c r="AS1840" s="17" t="e">
        <f>AVERAGE(SMALL(AJ1840:AM1840,1),SMALL(AJ1840:AM1840,2))</f>
        <v>#NUM!</v>
      </c>
      <c r="AT1840" s="17">
        <f>T1840*1.075</f>
        <v>5.375</v>
      </c>
      <c r="AU1840" s="17">
        <f>U1840*1.075</f>
        <v>5.375</v>
      </c>
      <c r="AV1840" s="30">
        <f>MIN(AN1840,AT1840,AU1840)</f>
        <v>3.64</v>
      </c>
      <c r="AW1840" s="42" t="s">
        <v>53</v>
      </c>
      <c r="AX1840" s="17" t="s">
        <v>52</v>
      </c>
      <c r="AY1840" s="33">
        <v>3.64</v>
      </c>
      <c r="AZ1840" s="34">
        <f>IF(AND(AY1840&gt;0,AY1840&lt;=10),AY1840*0.25,IF(AND(AY1840&gt;10,AY1840&lt;=50),AY1840*0.17,IF(AND(AY1840&gt;10,AY1840&lt;=100),AY1840*0.12,IF(AY1840&gt;100,AY1840*0.1))))</f>
        <v>0.91</v>
      </c>
      <c r="BA1840" s="35">
        <f>AZ1840+AY1840</f>
        <v>4.55</v>
      </c>
      <c r="BB1840" s="33">
        <f>BA1840+BA1840*0.08</f>
        <v>4.9139999999999997</v>
      </c>
    </row>
    <row r="1841" spans="1:116" s="17" customFormat="1" ht="30">
      <c r="A1841" s="43" t="s">
        <v>40</v>
      </c>
      <c r="B1841" s="23">
        <v>1835</v>
      </c>
      <c r="C1841" s="44"/>
      <c r="D1841" s="44"/>
      <c r="E1841" s="48" t="s">
        <v>7892</v>
      </c>
      <c r="F1841" s="48" t="s">
        <v>7893</v>
      </c>
      <c r="G1841" s="48" t="s">
        <v>7894</v>
      </c>
      <c r="H1841" s="48" t="s">
        <v>7895</v>
      </c>
      <c r="I1841" s="48" t="s">
        <v>7896</v>
      </c>
      <c r="J1841" s="48" t="s">
        <v>7897</v>
      </c>
      <c r="K1841" s="46"/>
      <c r="L1841" s="48"/>
      <c r="M1841" s="47">
        <v>16</v>
      </c>
      <c r="N1841" s="48" t="s">
        <v>47</v>
      </c>
      <c r="O1841" s="48" t="s">
        <v>7779</v>
      </c>
      <c r="P1841" s="48" t="s">
        <v>7898</v>
      </c>
      <c r="Q1841" s="48" t="s">
        <v>7899</v>
      </c>
      <c r="R1841" s="29">
        <v>3.65</v>
      </c>
      <c r="S1841" s="30"/>
      <c r="T1841" s="31"/>
      <c r="U1841" s="9" t="s">
        <v>58</v>
      </c>
      <c r="V1841" s="29"/>
      <c r="W1841" s="30"/>
      <c r="X1841" s="30">
        <v>3.67</v>
      </c>
      <c r="Y1841" s="30">
        <v>3.1</v>
      </c>
      <c r="Z1841" s="30"/>
      <c r="AA1841" s="30"/>
      <c r="AB1841" s="30"/>
      <c r="AC1841" s="30"/>
      <c r="AD1841" s="30"/>
      <c r="AE1841" s="32"/>
      <c r="AN1841" s="33">
        <v>3.65</v>
      </c>
      <c r="AO1841" s="17" t="s">
        <v>213</v>
      </c>
      <c r="AP1841" s="32" t="s">
        <v>214</v>
      </c>
      <c r="AQ1841" s="17" t="e">
        <f>AVERAGE(SMALL(AE1841:AI1841,1),SMALL(AE1841:AI1841,2))</f>
        <v>#NUM!</v>
      </c>
      <c r="AR1841" s="17" t="e">
        <f>IF(R1841 &lt;=( AVERAGE(SMALL(AE1841:AI1841,1),SMALL(AE1841:AI1841,2))), R1841, "")</f>
        <v>#NUM!</v>
      </c>
      <c r="AS1841" s="17" t="e">
        <f>AVERAGE(SMALL(AJ1841:AM1841,1),SMALL(AJ1841:AM1841,2))</f>
        <v>#NUM!</v>
      </c>
      <c r="AT1841" s="17">
        <f>T1841*1.075</f>
        <v>0</v>
      </c>
      <c r="AU1841" s="17" t="e">
        <f>U1841*1.075</f>
        <v>#VALUE!</v>
      </c>
      <c r="AV1841" s="30" t="e">
        <f>MIN(AN1841,AT1841,AU1841)</f>
        <v>#VALUE!</v>
      </c>
      <c r="AW1841" s="17" t="s">
        <v>992</v>
      </c>
      <c r="AX1841" s="17" t="s">
        <v>52</v>
      </c>
      <c r="AY1841" s="33">
        <v>3.65</v>
      </c>
      <c r="AZ1841" s="34">
        <f>IF(AND(AY1841&gt;0,AY1841&lt;=10),AY1841*0.25,IF(AND(AY1841&gt;10,AY1841&lt;=50),AY1841*0.17,IF(AND(AY1841&gt;10,AY1841&lt;=100),AY1841*0.12,IF(AY1841&gt;100,AY1841*0.1))))</f>
        <v>0.91249999999999998</v>
      </c>
      <c r="BA1841" s="35">
        <f>AZ1841+AY1841</f>
        <v>4.5625</v>
      </c>
      <c r="BB1841" s="33">
        <f>BA1841+BA1841*0.08</f>
        <v>4.9275000000000002</v>
      </c>
      <c r="BP1841" s="49"/>
      <c r="BQ1841" s="49"/>
      <c r="BR1841" s="49"/>
      <c r="BS1841" s="49"/>
      <c r="BT1841" s="49"/>
      <c r="BU1841" s="49"/>
      <c r="BV1841" s="49"/>
      <c r="BW1841" s="49"/>
      <c r="BX1841" s="49"/>
      <c r="BY1841" s="49"/>
      <c r="BZ1841" s="49"/>
      <c r="CA1841" s="49"/>
      <c r="CB1841" s="49"/>
      <c r="CC1841" s="49"/>
      <c r="CD1841" s="49"/>
      <c r="CE1841" s="49"/>
      <c r="CF1841" s="49"/>
      <c r="CG1841" s="49"/>
      <c r="CH1841" s="49"/>
      <c r="CI1841" s="49"/>
      <c r="CJ1841" s="49"/>
      <c r="CK1841" s="49"/>
      <c r="CL1841" s="49"/>
      <c r="CM1841" s="49"/>
      <c r="CN1841" s="49"/>
      <c r="CO1841" s="49"/>
      <c r="CP1841" s="49"/>
      <c r="CQ1841" s="49"/>
      <c r="CR1841" s="49"/>
      <c r="CS1841" s="49"/>
      <c r="CT1841" s="49"/>
      <c r="CU1841" s="49"/>
      <c r="CV1841" s="49"/>
      <c r="CW1841" s="49"/>
      <c r="CX1841" s="49"/>
      <c r="CY1841" s="49"/>
      <c r="CZ1841" s="49"/>
      <c r="DA1841" s="49"/>
      <c r="DB1841" s="49"/>
      <c r="DC1841" s="49"/>
      <c r="DD1841" s="49"/>
      <c r="DE1841" s="49"/>
      <c r="DF1841" s="49"/>
      <c r="DG1841" s="49"/>
      <c r="DH1841" s="49"/>
      <c r="DI1841" s="49"/>
      <c r="DJ1841" s="49"/>
      <c r="DK1841" s="49"/>
      <c r="DL1841" s="49"/>
    </row>
    <row r="1842" spans="1:116" s="17" customFormat="1" ht="30">
      <c r="A1842" s="43" t="s">
        <v>40</v>
      </c>
      <c r="B1842" s="23">
        <v>1836</v>
      </c>
      <c r="C1842" s="44">
        <v>2327</v>
      </c>
      <c r="D1842" s="44"/>
      <c r="E1842" s="45" t="s">
        <v>7900</v>
      </c>
      <c r="F1842" s="45" t="s">
        <v>2918</v>
      </c>
      <c r="G1842" s="35" t="s">
        <v>2919</v>
      </c>
      <c r="H1842" s="48" t="s">
        <v>305</v>
      </c>
      <c r="I1842" s="45" t="s">
        <v>45</v>
      </c>
      <c r="J1842" s="45" t="s">
        <v>7901</v>
      </c>
      <c r="K1842" s="46"/>
      <c r="L1842" s="45"/>
      <c r="M1842" s="47">
        <v>20</v>
      </c>
      <c r="N1842" s="45" t="s">
        <v>47</v>
      </c>
      <c r="O1842" s="45" t="s">
        <v>7779</v>
      </c>
      <c r="P1842" s="45" t="s">
        <v>7794</v>
      </c>
      <c r="Q1842" s="45" t="s">
        <v>7902</v>
      </c>
      <c r="R1842" s="29">
        <v>3.76</v>
      </c>
      <c r="S1842" s="30">
        <v>3.5</v>
      </c>
      <c r="T1842" s="31">
        <v>3.5</v>
      </c>
      <c r="U1842" s="9">
        <v>3.5</v>
      </c>
      <c r="V1842" s="29"/>
      <c r="W1842" s="30"/>
      <c r="X1842" s="30"/>
      <c r="Y1842" s="30"/>
      <c r="Z1842" s="30"/>
      <c r="AA1842" s="30"/>
      <c r="AB1842" s="30"/>
      <c r="AC1842" s="30"/>
      <c r="AD1842" s="30"/>
      <c r="AE1842" s="32"/>
      <c r="AN1842" s="33">
        <v>3.76</v>
      </c>
      <c r="AO1842" s="17" t="s">
        <v>51</v>
      </c>
      <c r="AP1842" s="32" t="s">
        <v>52</v>
      </c>
      <c r="AQ1842" s="17" t="e">
        <f>AVERAGE(SMALL(AE1842:AI1842,1),SMALL(AE1842:AI1842,2))</f>
        <v>#NUM!</v>
      </c>
      <c r="AR1842" s="17" t="e">
        <f>IF(R1842 &lt;=( AVERAGE(SMALL(AE1842:AI1842,1),SMALL(AE1842:AI1842,2))), R1842, "")</f>
        <v>#NUM!</v>
      </c>
      <c r="AS1842" s="17" t="e">
        <f>AVERAGE(SMALL(AJ1842:AM1842,1),SMALL(AJ1842:AM1842,2))</f>
        <v>#NUM!</v>
      </c>
      <c r="AT1842" s="17">
        <f>T1842*1.075</f>
        <v>3.7624999999999997</v>
      </c>
      <c r="AU1842" s="17">
        <f>U1842*1.075</f>
        <v>3.7624999999999997</v>
      </c>
      <c r="AV1842" s="30">
        <f>MIN(AN1842,AT1842,AU1842)</f>
        <v>3.76</v>
      </c>
      <c r="AW1842" s="17" t="s">
        <v>75</v>
      </c>
      <c r="AX1842" s="17" t="s">
        <v>76</v>
      </c>
      <c r="AY1842" s="33">
        <v>3.76</v>
      </c>
      <c r="AZ1842" s="34">
        <f>IF(AND(AY1842&gt;0,AY1842&lt;=10),AY1842*0.25,IF(AND(AY1842&gt;10,AY1842&lt;=50),AY1842*0.17,IF(AND(AY1842&gt;10,AY1842&lt;=100),AY1842*0.12,IF(AY1842&gt;100,AY1842*0.1))))</f>
        <v>0.94</v>
      </c>
      <c r="BA1842" s="35">
        <f>AZ1842+AY1842</f>
        <v>4.6999999999999993</v>
      </c>
      <c r="BB1842" s="33">
        <f>BA1842+BA1842*0.08</f>
        <v>5.0759999999999996</v>
      </c>
    </row>
    <row r="1843" spans="1:116" s="17" customFormat="1" ht="30">
      <c r="A1843" s="43" t="s">
        <v>40</v>
      </c>
      <c r="B1843" s="23">
        <v>1816</v>
      </c>
      <c r="C1843" s="44">
        <v>63</v>
      </c>
      <c r="D1843" s="44"/>
      <c r="E1843" s="45" t="s">
        <v>7823</v>
      </c>
      <c r="F1843" s="45" t="s">
        <v>7824</v>
      </c>
      <c r="G1843" s="35" t="s">
        <v>677</v>
      </c>
      <c r="H1843" s="48" t="s">
        <v>169</v>
      </c>
      <c r="I1843" s="45" t="s">
        <v>45</v>
      </c>
      <c r="J1843" s="45" t="s">
        <v>7825</v>
      </c>
      <c r="K1843" s="46"/>
      <c r="L1843" s="45"/>
      <c r="M1843" s="47">
        <v>30</v>
      </c>
      <c r="N1843" s="45" t="s">
        <v>47</v>
      </c>
      <c r="O1843" s="45" t="s">
        <v>7779</v>
      </c>
      <c r="P1843" s="45" t="s">
        <v>7826</v>
      </c>
      <c r="Q1843" s="45" t="s">
        <v>7827</v>
      </c>
      <c r="R1843" s="29">
        <v>4.8899999999999997</v>
      </c>
      <c r="S1843" s="30"/>
      <c r="T1843" s="31">
        <v>3.8</v>
      </c>
      <c r="U1843" s="9" t="s">
        <v>58</v>
      </c>
      <c r="V1843" s="29"/>
      <c r="W1843" s="30"/>
      <c r="X1843" s="30">
        <v>4.43</v>
      </c>
      <c r="Y1843" s="30"/>
      <c r="Z1843" s="30">
        <v>5.35</v>
      </c>
      <c r="AA1843" s="30"/>
      <c r="AB1843" s="30"/>
      <c r="AC1843" s="30"/>
      <c r="AD1843" s="30"/>
      <c r="AE1843" s="32"/>
      <c r="AG1843" s="17">
        <v>4.4189999999999996</v>
      </c>
      <c r="AI1843" s="17">
        <v>5.35</v>
      </c>
      <c r="AN1843" s="33">
        <v>3.7879999999999998</v>
      </c>
      <c r="AO1843" s="17" t="s">
        <v>338</v>
      </c>
      <c r="AP1843" s="32" t="s">
        <v>339</v>
      </c>
      <c r="AQ1843" s="17">
        <f>AVERAGE(SMALL(AE1843:AI1843,1),SMALL(AE1843:AI1843,2))</f>
        <v>4.8844999999999992</v>
      </c>
      <c r="AR1843" s="17" t="str">
        <f>IF(R1843 &lt;=( AVERAGE(SMALL(AE1843:AI1843,1),SMALL(AE1843:AI1843,2))), R1843, "")</f>
        <v/>
      </c>
      <c r="AS1843" s="17" t="e">
        <f>AVERAGE(SMALL(AJ1843:AM1843,1),SMALL(AJ1843:AM1843,2))</f>
        <v>#NUM!</v>
      </c>
      <c r="AT1843" s="17">
        <f>T1843*1.075</f>
        <v>4.085</v>
      </c>
      <c r="AU1843" s="17" t="e">
        <f>U1843*1.075</f>
        <v>#VALUE!</v>
      </c>
      <c r="AV1843" s="30" t="e">
        <f>MIN(AN1843,AT1843,AU1843)</f>
        <v>#VALUE!</v>
      </c>
      <c r="AW1843" s="17" t="s">
        <v>338</v>
      </c>
      <c r="AX1843" s="17" t="s">
        <v>339</v>
      </c>
      <c r="AY1843" s="33">
        <v>3.7839999999999998</v>
      </c>
      <c r="AZ1843" s="34">
        <f>IF(AND(AY1843&gt;0,AY1843&lt;=10),AY1843*0.25,IF(AND(AY1843&gt;10,AY1843&lt;=50),AY1843*0.17,IF(AND(AY1843&gt;10,AY1843&lt;=100),AY1843*0.12,IF(AY1843&gt;100,AY1843*0.1))))</f>
        <v>0.94599999999999995</v>
      </c>
      <c r="BA1843" s="35">
        <f>AZ1843+AY1843</f>
        <v>4.7299999999999995</v>
      </c>
      <c r="BB1843" s="33">
        <f>BA1843+BA1843*0.08</f>
        <v>5.1083999999999996</v>
      </c>
    </row>
    <row r="1844" spans="1:116" s="17" customFormat="1" ht="30">
      <c r="A1844" s="43" t="s">
        <v>40</v>
      </c>
      <c r="B1844" s="23">
        <v>1840</v>
      </c>
      <c r="C1844" s="44">
        <v>5305</v>
      </c>
      <c r="D1844" s="44"/>
      <c r="E1844" s="45" t="s">
        <v>7912</v>
      </c>
      <c r="F1844" s="45" t="s">
        <v>7913</v>
      </c>
      <c r="G1844" s="35" t="s">
        <v>286</v>
      </c>
      <c r="H1844" s="48" t="s">
        <v>7914</v>
      </c>
      <c r="I1844" s="45" t="s">
        <v>288</v>
      </c>
      <c r="J1844" s="45" t="s">
        <v>7915</v>
      </c>
      <c r="K1844" s="46"/>
      <c r="L1844" s="45"/>
      <c r="M1844" s="47">
        <v>1</v>
      </c>
      <c r="N1844" s="45" t="s">
        <v>47</v>
      </c>
      <c r="O1844" s="45" t="s">
        <v>7779</v>
      </c>
      <c r="P1844" s="45" t="s">
        <v>6348</v>
      </c>
      <c r="Q1844" s="45" t="s">
        <v>7916</v>
      </c>
      <c r="R1844" s="29">
        <v>4.3</v>
      </c>
      <c r="S1844" s="30"/>
      <c r="T1844" s="31">
        <v>4.5</v>
      </c>
      <c r="U1844" s="9">
        <v>4.5</v>
      </c>
      <c r="V1844" s="29"/>
      <c r="W1844" s="30">
        <v>2.9</v>
      </c>
      <c r="X1844" s="30">
        <v>5.1100000000000003</v>
      </c>
      <c r="Y1844" s="30"/>
      <c r="Z1844" s="30">
        <v>7.93</v>
      </c>
      <c r="AA1844" s="30"/>
      <c r="AB1844" s="30"/>
      <c r="AC1844" s="30"/>
      <c r="AD1844" s="30"/>
      <c r="AE1844" s="32"/>
      <c r="AG1844" s="17">
        <v>5.0935499999999996</v>
      </c>
      <c r="AI1844" s="17">
        <v>7.93</v>
      </c>
      <c r="AN1844" s="33">
        <v>4.01</v>
      </c>
      <c r="AO1844" s="17" t="s">
        <v>213</v>
      </c>
      <c r="AP1844" s="32" t="s">
        <v>214</v>
      </c>
      <c r="AQ1844" s="17">
        <f>AVERAGE(SMALL(AE1844:AI1844,1),SMALL(AE1844:AI1844,2))</f>
        <v>6.5117750000000001</v>
      </c>
      <c r="AR1844" s="17">
        <f>IF(R1844 &lt;=( AVERAGE(SMALL(AE1844:AI1844,1),SMALL(AE1844:AI1844,2))), R1844, "")</f>
        <v>4.3</v>
      </c>
      <c r="AS1844" s="17" t="e">
        <f>AVERAGE(SMALL(AJ1844:AM1844,1),SMALL(AJ1844:AM1844,2))</f>
        <v>#NUM!</v>
      </c>
      <c r="AT1844" s="17">
        <f>T1844*1.075</f>
        <v>4.8374999999999995</v>
      </c>
      <c r="AU1844" s="17">
        <f>U1844*1.075</f>
        <v>4.8374999999999995</v>
      </c>
      <c r="AV1844" s="30">
        <f>MIN(AN1844,AT1844,AU1844)</f>
        <v>4.01</v>
      </c>
      <c r="AW1844" s="17" t="s">
        <v>215</v>
      </c>
      <c r="AX1844" s="17" t="s">
        <v>214</v>
      </c>
      <c r="AY1844" s="33">
        <v>4.01</v>
      </c>
      <c r="AZ1844" s="34">
        <f>IF(AND(AY1844&gt;0,AY1844&lt;=10),AY1844*0.25,IF(AND(AY1844&gt;10,AY1844&lt;=50),AY1844*0.17,IF(AND(AY1844&gt;10,AY1844&lt;=100),AY1844*0.12,IF(AY1844&gt;100,AY1844*0.1))))</f>
        <v>1.0024999999999999</v>
      </c>
      <c r="BA1844" s="35">
        <f>AZ1844+AY1844</f>
        <v>5.0124999999999993</v>
      </c>
      <c r="BB1844" s="33">
        <f>BA1844+BA1844*0.08</f>
        <v>5.4134999999999991</v>
      </c>
      <c r="BP1844" s="49"/>
      <c r="BQ1844" s="49"/>
      <c r="BR1844" s="49"/>
      <c r="BS1844" s="49"/>
      <c r="BT1844" s="49"/>
      <c r="BU1844" s="49"/>
      <c r="BV1844" s="49"/>
      <c r="BW1844" s="49"/>
      <c r="BX1844" s="49"/>
      <c r="BY1844" s="49"/>
      <c r="BZ1844" s="49"/>
      <c r="CA1844" s="49"/>
      <c r="CB1844" s="49"/>
      <c r="CC1844" s="49"/>
      <c r="CD1844" s="49"/>
      <c r="CE1844" s="49"/>
      <c r="CF1844" s="49"/>
      <c r="CG1844" s="49"/>
      <c r="CH1844" s="49"/>
      <c r="CI1844" s="49"/>
      <c r="CJ1844" s="49"/>
      <c r="CK1844" s="49"/>
      <c r="CL1844" s="49"/>
      <c r="CM1844" s="49"/>
      <c r="CN1844" s="49"/>
      <c r="CO1844" s="49"/>
      <c r="CP1844" s="49"/>
      <c r="CQ1844" s="49"/>
      <c r="CR1844" s="49"/>
      <c r="CS1844" s="49"/>
      <c r="CT1844" s="49"/>
      <c r="CU1844" s="49"/>
      <c r="CV1844" s="49"/>
      <c r="CW1844" s="49"/>
      <c r="CX1844" s="49"/>
      <c r="CY1844" s="49"/>
      <c r="CZ1844" s="49"/>
      <c r="DA1844" s="49"/>
      <c r="DB1844" s="49"/>
      <c r="DC1844" s="49"/>
      <c r="DD1844" s="49"/>
      <c r="DE1844" s="49"/>
      <c r="DF1844" s="49"/>
      <c r="DG1844" s="49"/>
      <c r="DH1844" s="49"/>
      <c r="DI1844" s="49"/>
      <c r="DJ1844" s="49"/>
      <c r="DK1844" s="49"/>
      <c r="DL1844" s="49"/>
    </row>
    <row r="1845" spans="1:116" s="17" customFormat="1" ht="30">
      <c r="A1845" s="43" t="s">
        <v>40</v>
      </c>
      <c r="B1845" s="23">
        <v>1853</v>
      </c>
      <c r="C1845" s="44">
        <v>815</v>
      </c>
      <c r="D1845" s="44"/>
      <c r="E1845" s="45" t="s">
        <v>7956</v>
      </c>
      <c r="F1845" s="45" t="s">
        <v>7963</v>
      </c>
      <c r="G1845" s="35" t="s">
        <v>1273</v>
      </c>
      <c r="H1845" s="48" t="s">
        <v>105</v>
      </c>
      <c r="I1845" s="45" t="s">
        <v>45</v>
      </c>
      <c r="J1845" s="45" t="s">
        <v>7958</v>
      </c>
      <c r="K1845" s="46"/>
      <c r="L1845" s="45"/>
      <c r="M1845" s="47">
        <v>28</v>
      </c>
      <c r="N1845" s="45" t="s">
        <v>47</v>
      </c>
      <c r="O1845" s="45" t="s">
        <v>7779</v>
      </c>
      <c r="P1845" s="45" t="s">
        <v>7959</v>
      </c>
      <c r="Q1845" s="45" t="s">
        <v>7964</v>
      </c>
      <c r="R1845" s="29">
        <v>4.4400000000000004</v>
      </c>
      <c r="S1845" s="30"/>
      <c r="T1845" s="31">
        <v>4</v>
      </c>
      <c r="U1845" s="9">
        <v>4</v>
      </c>
      <c r="V1845" s="29"/>
      <c r="W1845" s="30"/>
      <c r="X1845" s="30">
        <v>4.71</v>
      </c>
      <c r="Y1845" s="30"/>
      <c r="Z1845" s="30">
        <v>4.71</v>
      </c>
      <c r="AA1845" s="30"/>
      <c r="AB1845" s="30"/>
      <c r="AC1845" s="30"/>
      <c r="AD1845" s="30"/>
      <c r="AE1845" s="32"/>
      <c r="AH1845" s="17">
        <v>4.71</v>
      </c>
      <c r="AN1845" s="33">
        <v>4.4400000000000004</v>
      </c>
      <c r="AO1845" s="17" t="s">
        <v>51</v>
      </c>
      <c r="AP1845" s="32" t="s">
        <v>52</v>
      </c>
      <c r="AQ1845" s="17" t="e">
        <f>AVERAGE(SMALL(AE1845:AI1845,1),SMALL(AE1845:AI1845,2))</f>
        <v>#NUM!</v>
      </c>
      <c r="AR1845" s="17" t="e">
        <f>IF(R1845 &lt;=( AVERAGE(SMALL(AE1845:AI1845,1),SMALL(AE1845:AI1845,2))), R1845, "")</f>
        <v>#NUM!</v>
      </c>
      <c r="AS1845" s="17" t="e">
        <f>AVERAGE(SMALL(AJ1845:AM1845,1),SMALL(AJ1845:AM1845,2))</f>
        <v>#NUM!</v>
      </c>
      <c r="AT1845" s="17">
        <f>T1845*1.075</f>
        <v>4.3</v>
      </c>
      <c r="AU1845" s="17">
        <f>U1845*1.075</f>
        <v>4.3</v>
      </c>
      <c r="AV1845" s="30">
        <f>MIN(AN1845,AT1845,AU1845)</f>
        <v>4.3</v>
      </c>
      <c r="AW1845" s="42" t="s">
        <v>53</v>
      </c>
      <c r="AX1845" s="17" t="s">
        <v>52</v>
      </c>
      <c r="AY1845" s="33">
        <v>4.3</v>
      </c>
      <c r="AZ1845" s="34">
        <f>IF(AND(AY1845&gt;0,AY1845&lt;=10),AY1845*0.25,IF(AND(AY1845&gt;10,AY1845&lt;=50),AY1845*0.17,IF(AND(AY1845&gt;10,AY1845&lt;=100),AY1845*0.12,IF(AY1845&gt;100,AY1845*0.1))))</f>
        <v>1.075</v>
      </c>
      <c r="BA1845" s="35">
        <f>AZ1845+AY1845</f>
        <v>5.375</v>
      </c>
      <c r="BB1845" s="33">
        <f>BA1845+BA1845*0.08</f>
        <v>5.8049999999999997</v>
      </c>
    </row>
    <row r="1846" spans="1:116" s="17" customFormat="1" ht="30">
      <c r="A1846" s="43" t="s">
        <v>40</v>
      </c>
      <c r="B1846" s="23">
        <v>1841</v>
      </c>
      <c r="C1846" s="44">
        <v>3650</v>
      </c>
      <c r="D1846" s="44"/>
      <c r="E1846" s="45" t="s">
        <v>7917</v>
      </c>
      <c r="F1846" s="45" t="s">
        <v>7918</v>
      </c>
      <c r="G1846" s="35" t="s">
        <v>7919</v>
      </c>
      <c r="H1846" s="48" t="s">
        <v>812</v>
      </c>
      <c r="I1846" s="45" t="s">
        <v>3348</v>
      </c>
      <c r="J1846" s="45" t="s">
        <v>7920</v>
      </c>
      <c r="K1846" s="46">
        <v>10</v>
      </c>
      <c r="L1846" s="45" t="s">
        <v>83</v>
      </c>
      <c r="M1846" s="47">
        <v>1</v>
      </c>
      <c r="N1846" s="45" t="s">
        <v>47</v>
      </c>
      <c r="O1846" s="45" t="s">
        <v>7779</v>
      </c>
      <c r="P1846" s="45" t="s">
        <v>7921</v>
      </c>
      <c r="Q1846" s="45" t="s">
        <v>7922</v>
      </c>
      <c r="R1846" s="29">
        <v>4.68</v>
      </c>
      <c r="S1846" s="30">
        <v>4.3499999999999996</v>
      </c>
      <c r="T1846" s="31">
        <v>4.3499999999999996</v>
      </c>
      <c r="U1846" s="9">
        <v>4.3499999999999996</v>
      </c>
      <c r="V1846" s="29"/>
      <c r="W1846" s="30"/>
      <c r="X1846" s="30"/>
      <c r="Y1846" s="30"/>
      <c r="Z1846" s="30"/>
      <c r="AA1846" s="30"/>
      <c r="AB1846" s="30"/>
      <c r="AC1846" s="30"/>
      <c r="AD1846" s="30"/>
      <c r="AE1846" s="32"/>
      <c r="AN1846" s="33">
        <v>4.3499999999999996</v>
      </c>
      <c r="AO1846" s="17" t="s">
        <v>51</v>
      </c>
      <c r="AP1846" s="32" t="s">
        <v>52</v>
      </c>
      <c r="AQ1846" s="17" t="e">
        <f>AVERAGE(SMALL(AE1846:AI1846,1),SMALL(AE1846:AI1846,2))</f>
        <v>#NUM!</v>
      </c>
      <c r="AR1846" s="17" t="e">
        <f>IF(R1846 &lt;=( AVERAGE(SMALL(AE1846:AI1846,1),SMALL(AE1846:AI1846,2))), R1846, "")</f>
        <v>#NUM!</v>
      </c>
      <c r="AS1846" s="17" t="e">
        <f>AVERAGE(SMALL(AJ1846:AM1846,1),SMALL(AJ1846:AM1846,2))</f>
        <v>#NUM!</v>
      </c>
      <c r="AT1846" s="17">
        <f>T1846*1.075</f>
        <v>4.6762499999999996</v>
      </c>
      <c r="AU1846" s="17">
        <f>U1846*1.075</f>
        <v>4.6762499999999996</v>
      </c>
      <c r="AV1846" s="30">
        <f>MIN(AN1846,AT1846,AU1846)</f>
        <v>4.3499999999999996</v>
      </c>
      <c r="AW1846" s="42" t="s">
        <v>53</v>
      </c>
      <c r="AX1846" s="17" t="s">
        <v>52</v>
      </c>
      <c r="AY1846" s="33">
        <v>4.3499999999999996</v>
      </c>
      <c r="AZ1846" s="34">
        <f>IF(AND(AY1846&gt;0,AY1846&lt;=10),AY1846*0.25,IF(AND(AY1846&gt;10,AY1846&lt;=50),AY1846*0.17,IF(AND(AY1846&gt;10,AY1846&lt;=100),AY1846*0.12,IF(AY1846&gt;100,AY1846*0.1))))</f>
        <v>1.0874999999999999</v>
      </c>
      <c r="BA1846" s="35">
        <f>AZ1846+AY1846</f>
        <v>5.4375</v>
      </c>
      <c r="BB1846" s="33">
        <f>BA1846+BA1846*0.08</f>
        <v>5.8724999999999996</v>
      </c>
    </row>
    <row r="1847" spans="1:116" s="17" customFormat="1" ht="30">
      <c r="A1847" s="43" t="s">
        <v>40</v>
      </c>
      <c r="B1847" s="23">
        <v>1842</v>
      </c>
      <c r="C1847" s="44">
        <v>3649</v>
      </c>
      <c r="D1847" s="44"/>
      <c r="E1847" s="45" t="s">
        <v>7923</v>
      </c>
      <c r="F1847" s="45" t="s">
        <v>7924</v>
      </c>
      <c r="G1847" s="35" t="s">
        <v>7919</v>
      </c>
      <c r="H1847" s="48" t="s">
        <v>812</v>
      </c>
      <c r="I1847" s="45" t="s">
        <v>69</v>
      </c>
      <c r="J1847" s="45" t="s">
        <v>7925</v>
      </c>
      <c r="K1847" s="46">
        <v>15</v>
      </c>
      <c r="L1847" s="45" t="s">
        <v>71</v>
      </c>
      <c r="M1847" s="47">
        <v>1</v>
      </c>
      <c r="N1847" s="45" t="s">
        <v>47</v>
      </c>
      <c r="O1847" s="45" t="s">
        <v>7779</v>
      </c>
      <c r="P1847" s="45" t="s">
        <v>7926</v>
      </c>
      <c r="Q1847" s="45" t="s">
        <v>7927</v>
      </c>
      <c r="R1847" s="29">
        <v>4.68</v>
      </c>
      <c r="S1847" s="30">
        <v>4.3499999999999996</v>
      </c>
      <c r="T1847" s="31">
        <v>4.3499999999999996</v>
      </c>
      <c r="U1847" s="9">
        <v>4.3499999999999996</v>
      </c>
      <c r="V1847" s="29"/>
      <c r="W1847" s="30"/>
      <c r="X1847" s="30"/>
      <c r="Y1847" s="30"/>
      <c r="Z1847" s="30"/>
      <c r="AA1847" s="30"/>
      <c r="AB1847" s="30"/>
      <c r="AC1847" s="30"/>
      <c r="AD1847" s="30"/>
      <c r="AE1847" s="32"/>
      <c r="AN1847" s="33">
        <v>4.3499999999999996</v>
      </c>
      <c r="AO1847" s="17" t="s">
        <v>51</v>
      </c>
      <c r="AP1847" s="32" t="s">
        <v>52</v>
      </c>
      <c r="AQ1847" s="17" t="e">
        <f>AVERAGE(SMALL(AE1847:AI1847,1),SMALL(AE1847:AI1847,2))</f>
        <v>#NUM!</v>
      </c>
      <c r="AR1847" s="17" t="e">
        <f>IF(R1847 &lt;=( AVERAGE(SMALL(AE1847:AI1847,1),SMALL(AE1847:AI1847,2))), R1847, "")</f>
        <v>#NUM!</v>
      </c>
      <c r="AS1847" s="17" t="e">
        <f>AVERAGE(SMALL(AJ1847:AM1847,1),SMALL(AJ1847:AM1847,2))</f>
        <v>#NUM!</v>
      </c>
      <c r="AT1847" s="17">
        <f>T1847*1.075</f>
        <v>4.6762499999999996</v>
      </c>
      <c r="AU1847" s="17">
        <f>U1847*1.075</f>
        <v>4.6762499999999996</v>
      </c>
      <c r="AV1847" s="30">
        <f>MIN(AN1847,AT1847,AU1847)</f>
        <v>4.3499999999999996</v>
      </c>
      <c r="AW1847" s="42" t="s">
        <v>53</v>
      </c>
      <c r="AX1847" s="17" t="s">
        <v>52</v>
      </c>
      <c r="AY1847" s="33">
        <v>4.3499999999999996</v>
      </c>
      <c r="AZ1847" s="34">
        <f>IF(AND(AY1847&gt;0,AY1847&lt;=10),AY1847*0.25,IF(AND(AY1847&gt;10,AY1847&lt;=50),AY1847*0.17,IF(AND(AY1847&gt;10,AY1847&lt;=100),AY1847*0.12,IF(AY1847&gt;100,AY1847*0.1))))</f>
        <v>1.0874999999999999</v>
      </c>
      <c r="BA1847" s="35">
        <f>AZ1847+AY1847</f>
        <v>5.4375</v>
      </c>
      <c r="BB1847" s="33">
        <f>BA1847+BA1847*0.08</f>
        <v>5.8724999999999996</v>
      </c>
    </row>
    <row r="1848" spans="1:116" s="17" customFormat="1" ht="30">
      <c r="A1848" s="43" t="s">
        <v>40</v>
      </c>
      <c r="B1848" s="23">
        <v>1819</v>
      </c>
      <c r="C1848" s="44">
        <v>408</v>
      </c>
      <c r="D1848" s="44"/>
      <c r="E1848" s="45" t="s">
        <v>7837</v>
      </c>
      <c r="F1848" s="45" t="s">
        <v>7838</v>
      </c>
      <c r="G1848" s="35" t="s">
        <v>1844</v>
      </c>
      <c r="H1848" s="48" t="s">
        <v>1471</v>
      </c>
      <c r="I1848" s="45" t="s">
        <v>45</v>
      </c>
      <c r="J1848" s="45" t="s">
        <v>3143</v>
      </c>
      <c r="K1848" s="46"/>
      <c r="L1848" s="45"/>
      <c r="M1848" s="47">
        <v>30</v>
      </c>
      <c r="N1848" s="45" t="s">
        <v>47</v>
      </c>
      <c r="O1848" s="45" t="s">
        <v>7779</v>
      </c>
      <c r="P1848" s="45" t="s">
        <v>609</v>
      </c>
      <c r="Q1848" s="45" t="s">
        <v>7839</v>
      </c>
      <c r="R1848" s="29">
        <v>5.83</v>
      </c>
      <c r="S1848" s="30"/>
      <c r="T1848" s="31">
        <v>5</v>
      </c>
      <c r="U1848" s="9">
        <v>5</v>
      </c>
      <c r="V1848" s="29"/>
      <c r="W1848" s="30"/>
      <c r="X1848" s="30">
        <v>5.45</v>
      </c>
      <c r="Y1848" s="30"/>
      <c r="Z1848" s="30">
        <v>6.21</v>
      </c>
      <c r="AA1848" s="30"/>
      <c r="AB1848" s="30"/>
      <c r="AC1848" s="30"/>
      <c r="AD1848" s="30"/>
      <c r="AE1848" s="32"/>
      <c r="AG1848" s="17">
        <v>5.0065</v>
      </c>
      <c r="AH1848" s="17">
        <v>3.74</v>
      </c>
      <c r="AN1848" s="33">
        <v>4.3761999999999999</v>
      </c>
      <c r="AO1848" s="17" t="s">
        <v>213</v>
      </c>
      <c r="AP1848" s="32" t="s">
        <v>214</v>
      </c>
      <c r="AQ1848" s="17">
        <f>AVERAGE(SMALL(AE1848:AI1848,1),SMALL(AE1848:AI1848,2))</f>
        <v>4.3732500000000005</v>
      </c>
      <c r="AR1848" s="17" t="str">
        <f>IF(R1848 &lt;=( AVERAGE(SMALL(AE1848:AI1848,1),SMALL(AE1848:AI1848,2))), R1848, "")</f>
        <v/>
      </c>
      <c r="AS1848" s="17" t="e">
        <f>AVERAGE(SMALL(AJ1848:AM1848,1),SMALL(AJ1848:AM1848,2))</f>
        <v>#NUM!</v>
      </c>
      <c r="AT1848" s="17">
        <f>T1848*1.075</f>
        <v>5.375</v>
      </c>
      <c r="AU1848" s="17">
        <f>U1848*1.075</f>
        <v>5.375</v>
      </c>
      <c r="AV1848" s="30">
        <f>MIN(AN1848,AT1848,AU1848)</f>
        <v>4.3761999999999999</v>
      </c>
      <c r="AW1848" s="17" t="s">
        <v>215</v>
      </c>
      <c r="AX1848" s="17" t="s">
        <v>214</v>
      </c>
      <c r="AY1848" s="33">
        <v>4.38</v>
      </c>
      <c r="AZ1848" s="34">
        <f>IF(AND(AY1848&gt;0,AY1848&lt;=10),AY1848*0.25,IF(AND(AY1848&gt;10,AY1848&lt;=50),AY1848*0.17,IF(AND(AY1848&gt;10,AY1848&lt;=100),AY1848*0.12,IF(AY1848&gt;100,AY1848*0.1))))</f>
        <v>1.095</v>
      </c>
      <c r="BA1848" s="35">
        <f>AZ1848+AY1848</f>
        <v>5.4749999999999996</v>
      </c>
      <c r="BB1848" s="33">
        <f>BA1848+BA1848*0.08</f>
        <v>5.9129999999999994</v>
      </c>
    </row>
    <row r="1849" spans="1:116" s="17" customFormat="1" ht="30">
      <c r="A1849" s="43" t="s">
        <v>40</v>
      </c>
      <c r="B1849" s="23">
        <v>1860</v>
      </c>
      <c r="C1849" s="44">
        <v>589</v>
      </c>
      <c r="D1849" s="44"/>
      <c r="E1849" s="45" t="s">
        <v>7978</v>
      </c>
      <c r="F1849" s="45" t="s">
        <v>2586</v>
      </c>
      <c r="G1849" s="35" t="s">
        <v>2581</v>
      </c>
      <c r="H1849" s="48" t="s">
        <v>305</v>
      </c>
      <c r="I1849" s="45" t="s">
        <v>106</v>
      </c>
      <c r="J1849" s="45" t="s">
        <v>608</v>
      </c>
      <c r="K1849" s="46"/>
      <c r="L1849" s="45"/>
      <c r="M1849" s="47">
        <v>30</v>
      </c>
      <c r="N1849" s="45" t="s">
        <v>47</v>
      </c>
      <c r="O1849" s="45" t="s">
        <v>7779</v>
      </c>
      <c r="P1849" s="45" t="s">
        <v>7981</v>
      </c>
      <c r="Q1849" s="45" t="s">
        <v>7982</v>
      </c>
      <c r="R1849" s="29">
        <v>4.58</v>
      </c>
      <c r="S1849" s="30">
        <v>4.26</v>
      </c>
      <c r="T1849" s="31">
        <v>4.26</v>
      </c>
      <c r="U1849" s="9">
        <v>4.26</v>
      </c>
      <c r="V1849" s="29"/>
      <c r="W1849" s="30"/>
      <c r="X1849" s="30"/>
      <c r="Y1849" s="30"/>
      <c r="Z1849" s="30"/>
      <c r="AA1849" s="30"/>
      <c r="AB1849" s="30"/>
      <c r="AC1849" s="30"/>
      <c r="AD1849" s="30"/>
      <c r="AE1849" s="32"/>
      <c r="AN1849" s="33">
        <v>4.58</v>
      </c>
      <c r="AO1849" s="17" t="s">
        <v>51</v>
      </c>
      <c r="AP1849" s="32" t="s">
        <v>52</v>
      </c>
      <c r="AQ1849" s="17" t="e">
        <f>AVERAGE(SMALL(AE1849:AI1849,1),SMALL(AE1849:AI1849,2))</f>
        <v>#NUM!</v>
      </c>
      <c r="AR1849" s="17" t="e">
        <f>IF(R1849 &lt;=( AVERAGE(SMALL(AE1849:AI1849,1),SMALL(AE1849:AI1849,2))), R1849, "")</f>
        <v>#NUM!</v>
      </c>
      <c r="AS1849" s="17" t="e">
        <f>AVERAGE(SMALL(AJ1849:AM1849,1),SMALL(AJ1849:AM1849,2))</f>
        <v>#NUM!</v>
      </c>
      <c r="AT1849" s="17">
        <f>T1849*1.075</f>
        <v>4.5794999999999995</v>
      </c>
      <c r="AU1849" s="17">
        <f>U1849*1.075</f>
        <v>4.5794999999999995</v>
      </c>
      <c r="AV1849" s="30">
        <f>MIN(AN1849,AT1849,AU1849)</f>
        <v>4.5794999999999995</v>
      </c>
      <c r="AW1849" s="17" t="s">
        <v>75</v>
      </c>
      <c r="AX1849" s="17" t="s">
        <v>76</v>
      </c>
      <c r="AY1849" s="33">
        <v>4.5789999999999997</v>
      </c>
      <c r="AZ1849" s="34">
        <f>IF(AND(AY1849&gt;0,AY1849&lt;=10),AY1849*0.25,IF(AND(AY1849&gt;10,AY1849&lt;=50),AY1849*0.17,IF(AND(AY1849&gt;10,AY1849&lt;=100),AY1849*0.12,IF(AY1849&gt;100,AY1849*0.1))))</f>
        <v>1.1447499999999999</v>
      </c>
      <c r="BA1849" s="35">
        <f>AZ1849+AY1849</f>
        <v>5.7237499999999999</v>
      </c>
      <c r="BB1849" s="33">
        <f>BA1849+BA1849*0.08</f>
        <v>6.1816499999999994</v>
      </c>
      <c r="BP1849" s="49"/>
      <c r="BQ1849" s="49"/>
      <c r="BR1849" s="49"/>
      <c r="BS1849" s="49"/>
      <c r="BT1849" s="49"/>
      <c r="BU1849" s="49"/>
      <c r="BV1849" s="49"/>
      <c r="BW1849" s="49"/>
      <c r="BX1849" s="49"/>
      <c r="BY1849" s="49"/>
      <c r="BZ1849" s="49"/>
      <c r="CA1849" s="49"/>
      <c r="CB1849" s="49"/>
      <c r="CC1849" s="49"/>
      <c r="CD1849" s="49"/>
      <c r="CE1849" s="49"/>
      <c r="CF1849" s="49"/>
      <c r="CG1849" s="49"/>
      <c r="CH1849" s="49"/>
      <c r="CI1849" s="49"/>
      <c r="CJ1849" s="49"/>
      <c r="CK1849" s="49"/>
      <c r="CL1849" s="49"/>
      <c r="CM1849" s="49"/>
      <c r="CN1849" s="49"/>
      <c r="CO1849" s="49"/>
      <c r="CP1849" s="49"/>
      <c r="CQ1849" s="49"/>
      <c r="CR1849" s="49"/>
      <c r="CS1849" s="49"/>
      <c r="CT1849" s="49"/>
      <c r="CU1849" s="49"/>
      <c r="CV1849" s="49"/>
      <c r="CW1849" s="49"/>
      <c r="CX1849" s="49"/>
      <c r="CY1849" s="49"/>
      <c r="CZ1849" s="49"/>
      <c r="DA1849" s="49"/>
      <c r="DB1849" s="49"/>
      <c r="DC1849" s="49"/>
      <c r="DD1849" s="49"/>
      <c r="DE1849" s="49"/>
      <c r="DF1849" s="49"/>
      <c r="DG1849" s="49"/>
      <c r="DH1849" s="49"/>
      <c r="DI1849" s="49"/>
      <c r="DJ1849" s="49"/>
      <c r="DK1849" s="49"/>
      <c r="DL1849" s="49"/>
    </row>
    <row r="1850" spans="1:116" s="17" customFormat="1" ht="30">
      <c r="A1850" s="43" t="s">
        <v>40</v>
      </c>
      <c r="B1850" s="23">
        <v>1858</v>
      </c>
      <c r="C1850" s="44">
        <v>472</v>
      </c>
      <c r="D1850" s="44"/>
      <c r="E1850" s="45" t="s">
        <v>7973</v>
      </c>
      <c r="F1850" s="45" t="s">
        <v>7974</v>
      </c>
      <c r="G1850" s="35" t="s">
        <v>7975</v>
      </c>
      <c r="H1850" s="48" t="s">
        <v>305</v>
      </c>
      <c r="I1850" s="45" t="s">
        <v>106</v>
      </c>
      <c r="J1850" s="45" t="s">
        <v>2100</v>
      </c>
      <c r="K1850" s="46"/>
      <c r="L1850" s="45"/>
      <c r="M1850" s="47">
        <v>30</v>
      </c>
      <c r="N1850" s="45" t="s">
        <v>47</v>
      </c>
      <c r="O1850" s="45" t="s">
        <v>7779</v>
      </c>
      <c r="P1850" s="45" t="s">
        <v>6348</v>
      </c>
      <c r="Q1850" s="45" t="s">
        <v>7977</v>
      </c>
      <c r="R1850" s="29">
        <v>5.01</v>
      </c>
      <c r="S1850" s="30"/>
      <c r="T1850" s="31">
        <v>5.59</v>
      </c>
      <c r="U1850" s="9" t="s">
        <v>58</v>
      </c>
      <c r="V1850" s="29"/>
      <c r="W1850" s="30"/>
      <c r="X1850" s="30">
        <v>5.01</v>
      </c>
      <c r="Y1850" s="30"/>
      <c r="Z1850" s="30"/>
      <c r="AA1850" s="30"/>
      <c r="AB1850" s="30"/>
      <c r="AC1850" s="30"/>
      <c r="AD1850" s="30"/>
      <c r="AE1850" s="32"/>
      <c r="AG1850" s="17">
        <v>4.9930000000000003</v>
      </c>
      <c r="AH1850" s="17">
        <v>4.4249999999999998</v>
      </c>
      <c r="AN1850" s="33">
        <v>4.7089999999999996</v>
      </c>
      <c r="AO1850" s="17" t="s">
        <v>213</v>
      </c>
      <c r="AP1850" s="32" t="s">
        <v>214</v>
      </c>
      <c r="AQ1850" s="17">
        <f>AVERAGE(SMALL(AE1850:AI1850,1),SMALL(AE1850:AI1850,2))</f>
        <v>4.7089999999999996</v>
      </c>
      <c r="AR1850" s="17" t="str">
        <f>IF(R1850 &lt;=( AVERAGE(SMALL(AE1850:AI1850,1),SMALL(AE1850:AI1850,2))), R1850, "")</f>
        <v/>
      </c>
      <c r="AS1850" s="17" t="e">
        <f>AVERAGE(SMALL(AJ1850:AM1850,1),SMALL(AJ1850:AM1850,2))</f>
        <v>#NUM!</v>
      </c>
      <c r="AT1850" s="17">
        <f>T1850*1.075</f>
        <v>6.0092499999999998</v>
      </c>
      <c r="AU1850" s="17" t="e">
        <f>U1850*1.075</f>
        <v>#VALUE!</v>
      </c>
      <c r="AV1850" s="30" t="e">
        <f>MIN(AN1850,AT1850,AU1850)</f>
        <v>#VALUE!</v>
      </c>
      <c r="AW1850" s="17" t="s">
        <v>213</v>
      </c>
      <c r="AX1850" s="17" t="s">
        <v>214</v>
      </c>
      <c r="AY1850" s="33">
        <v>4.7089999999999996</v>
      </c>
      <c r="AZ1850" s="34">
        <f>IF(AND(AY1850&gt;0,AY1850&lt;=10),AY1850*0.25,IF(AND(AY1850&gt;10,AY1850&lt;=50),AY1850*0.17,IF(AND(AY1850&gt;10,AY1850&lt;=100),AY1850*0.12,IF(AY1850&gt;100,AY1850*0.1))))</f>
        <v>1.1772499999999999</v>
      </c>
      <c r="BA1850" s="35">
        <f>AZ1850+AY1850</f>
        <v>5.8862499999999995</v>
      </c>
      <c r="BB1850" s="33">
        <f>BA1850+BA1850*0.08</f>
        <v>6.3571499999999999</v>
      </c>
    </row>
    <row r="1851" spans="1:116" s="17" customFormat="1" ht="30">
      <c r="A1851" s="43" t="s">
        <v>40</v>
      </c>
      <c r="B1851" s="23">
        <v>1850</v>
      </c>
      <c r="C1851" s="44">
        <v>1226</v>
      </c>
      <c r="D1851" s="44"/>
      <c r="E1851" s="45" t="s">
        <v>7952</v>
      </c>
      <c r="F1851" s="45" t="s">
        <v>3432</v>
      </c>
      <c r="G1851" s="35" t="s">
        <v>3433</v>
      </c>
      <c r="H1851" s="48" t="s">
        <v>3437</v>
      </c>
      <c r="I1851" s="45" t="s">
        <v>106</v>
      </c>
      <c r="J1851" s="45" t="s">
        <v>1773</v>
      </c>
      <c r="K1851" s="46"/>
      <c r="L1851" s="45"/>
      <c r="M1851" s="47">
        <v>28</v>
      </c>
      <c r="N1851" s="45" t="s">
        <v>47</v>
      </c>
      <c r="O1851" s="45" t="s">
        <v>7779</v>
      </c>
      <c r="P1851" s="45" t="s">
        <v>7953</v>
      </c>
      <c r="Q1851" s="45" t="s">
        <v>7955</v>
      </c>
      <c r="R1851" s="29">
        <v>4.97</v>
      </c>
      <c r="S1851" s="30"/>
      <c r="T1851" s="31" t="s">
        <v>58</v>
      </c>
      <c r="U1851" s="9" t="s">
        <v>58</v>
      </c>
      <c r="V1851" s="29"/>
      <c r="W1851" s="30"/>
      <c r="X1851" s="30">
        <v>3.24</v>
      </c>
      <c r="Y1851" s="30"/>
      <c r="Z1851" s="30">
        <v>6.7</v>
      </c>
      <c r="AA1851" s="30"/>
      <c r="AB1851" s="30"/>
      <c r="AC1851" s="30"/>
      <c r="AD1851" s="30"/>
      <c r="AE1851" s="32"/>
      <c r="AG1851" s="17">
        <v>3.234</v>
      </c>
      <c r="AI1851" s="17">
        <v>6.7</v>
      </c>
      <c r="AN1851" s="33">
        <v>4.9669999999999996</v>
      </c>
      <c r="AO1851" s="17" t="s">
        <v>213</v>
      </c>
      <c r="AP1851" s="32" t="s">
        <v>214</v>
      </c>
      <c r="AQ1851" s="17">
        <f>AVERAGE(SMALL(AE1851:AI1851,1),SMALL(AE1851:AI1851,2))</f>
        <v>4.9670000000000005</v>
      </c>
      <c r="AR1851" s="17" t="str">
        <f>IF(R1851 &lt;=( AVERAGE(SMALL(AE1851:AI1851,1),SMALL(AE1851:AI1851,2))), R1851, "")</f>
        <v/>
      </c>
      <c r="AS1851" s="17" t="e">
        <f>AVERAGE(SMALL(AJ1851:AM1851,1),SMALL(AJ1851:AM1851,2))</f>
        <v>#NUM!</v>
      </c>
      <c r="AT1851" s="17" t="e">
        <f>T1851*1.075</f>
        <v>#VALUE!</v>
      </c>
      <c r="AU1851" s="17" t="e">
        <f>U1851*1.075</f>
        <v>#VALUE!</v>
      </c>
      <c r="AV1851" s="30" t="e">
        <f>MIN(AN1851,AT1851,AU1851)</f>
        <v>#VALUE!</v>
      </c>
      <c r="AW1851" s="17" t="s">
        <v>215</v>
      </c>
      <c r="AX1851" s="17" t="s">
        <v>214</v>
      </c>
      <c r="AY1851" s="33">
        <v>4.9669999999999996</v>
      </c>
      <c r="AZ1851" s="34">
        <f>IF(AND(AY1851&gt;0,AY1851&lt;=10),AY1851*0.25,IF(AND(AY1851&gt;10,AY1851&lt;=50),AY1851*0.17,IF(AND(AY1851&gt;10,AY1851&lt;=100),AY1851*0.12,IF(AY1851&gt;100,AY1851*0.1))))</f>
        <v>1.2417499999999999</v>
      </c>
      <c r="BA1851" s="35">
        <f>AZ1851+AY1851</f>
        <v>6.2087499999999993</v>
      </c>
      <c r="BB1851" s="33">
        <f>BA1851+BA1851*0.08</f>
        <v>6.705449999999999</v>
      </c>
    </row>
    <row r="1852" spans="1:116" s="17" customFormat="1" ht="30">
      <c r="A1852" s="43" t="s">
        <v>40</v>
      </c>
      <c r="B1852" s="23">
        <v>1818</v>
      </c>
      <c r="C1852" s="44"/>
      <c r="D1852" s="44"/>
      <c r="E1852" s="48" t="s">
        <v>7830</v>
      </c>
      <c r="F1852" s="48" t="s">
        <v>7831</v>
      </c>
      <c r="G1852" s="43" t="s">
        <v>7832</v>
      </c>
      <c r="H1852" s="48" t="s">
        <v>7833</v>
      </c>
      <c r="I1852" s="48" t="s">
        <v>1220</v>
      </c>
      <c r="J1852" s="48" t="s">
        <v>7834</v>
      </c>
      <c r="K1852" s="46">
        <v>30</v>
      </c>
      <c r="L1852" s="48" t="s">
        <v>71</v>
      </c>
      <c r="M1852" s="47">
        <v>1</v>
      </c>
      <c r="N1852" s="48" t="s">
        <v>47</v>
      </c>
      <c r="O1852" s="48" t="s">
        <v>7779</v>
      </c>
      <c r="P1852" s="48" t="s">
        <v>7835</v>
      </c>
      <c r="Q1852" s="48" t="s">
        <v>7836</v>
      </c>
      <c r="R1852" s="29">
        <v>6.64</v>
      </c>
      <c r="S1852" s="30"/>
      <c r="T1852" s="31"/>
      <c r="U1852" s="9" t="s">
        <v>58</v>
      </c>
      <c r="V1852" s="29"/>
      <c r="W1852" s="30"/>
      <c r="X1852" s="30"/>
      <c r="Y1852" s="30"/>
      <c r="Z1852" s="30">
        <v>6.64</v>
      </c>
      <c r="AA1852" s="30"/>
      <c r="AB1852" s="30"/>
      <c r="AC1852" s="30"/>
      <c r="AD1852" s="30"/>
      <c r="AE1852" s="32"/>
      <c r="AF1852" s="17">
        <v>3.3689</v>
      </c>
      <c r="AI1852" s="17">
        <v>6.64</v>
      </c>
      <c r="AN1852" s="33">
        <v>5.0039999999999996</v>
      </c>
      <c r="AO1852" s="17" t="s">
        <v>213</v>
      </c>
      <c r="AP1852" s="32" t="s">
        <v>214</v>
      </c>
      <c r="AQ1852" s="17">
        <f>AVERAGE(SMALL(AE1852:AI1852,1),SMALL(AE1852:AI1852,2))</f>
        <v>5.0044500000000003</v>
      </c>
      <c r="AR1852" s="17" t="str">
        <f>IF(R1852 &lt;=( AVERAGE(SMALL(AE1852:AI1852,1),SMALL(AE1852:AI1852,2))), R1852, "")</f>
        <v/>
      </c>
      <c r="AS1852" s="17" t="e">
        <f>AVERAGE(SMALL(AJ1852:AM1852,1),SMALL(AJ1852:AM1852,2))</f>
        <v>#NUM!</v>
      </c>
      <c r="AT1852" s="17">
        <f>T1852*1.075</f>
        <v>0</v>
      </c>
      <c r="AU1852" s="17" t="e">
        <f>U1852*1.075</f>
        <v>#VALUE!</v>
      </c>
      <c r="AV1852" s="30" t="e">
        <f>MIN(AN1852,AT1852,AU1852)</f>
        <v>#VALUE!</v>
      </c>
      <c r="AW1852" s="17" t="s">
        <v>215</v>
      </c>
      <c r="AX1852" s="17" t="s">
        <v>214</v>
      </c>
      <c r="AY1852" s="33">
        <v>5.0039999999999996</v>
      </c>
      <c r="AZ1852" s="34">
        <f>IF(AND(AY1852&gt;0,AY1852&lt;=10),AY1852*0.25,IF(AND(AY1852&gt;10,AY1852&lt;=50),AY1852*0.17,IF(AND(AY1852&gt;10,AY1852&lt;=100),AY1852*0.12,IF(AY1852&gt;100,AY1852*0.1))))</f>
        <v>1.2509999999999999</v>
      </c>
      <c r="BA1852" s="35">
        <f>AZ1852+AY1852</f>
        <v>6.254999999999999</v>
      </c>
      <c r="BB1852" s="33">
        <f>BA1852+BA1852*0.08</f>
        <v>6.755399999999999</v>
      </c>
      <c r="BP1852" s="49"/>
      <c r="BQ1852" s="49"/>
      <c r="BR1852" s="49"/>
      <c r="BS1852" s="49"/>
      <c r="BT1852" s="49"/>
      <c r="BU1852" s="49"/>
      <c r="BV1852" s="49"/>
      <c r="BW1852" s="49"/>
      <c r="BX1852" s="49"/>
      <c r="BY1852" s="49"/>
      <c r="BZ1852" s="49"/>
      <c r="CA1852" s="49"/>
      <c r="CB1852" s="49"/>
      <c r="CC1852" s="49"/>
      <c r="CD1852" s="49"/>
      <c r="CE1852" s="49"/>
      <c r="CF1852" s="49"/>
      <c r="CG1852" s="49"/>
      <c r="CH1852" s="49"/>
      <c r="CI1852" s="49"/>
      <c r="CJ1852" s="49"/>
      <c r="CK1852" s="49"/>
      <c r="CL1852" s="49"/>
      <c r="CM1852" s="49"/>
      <c r="CN1852" s="49"/>
      <c r="CO1852" s="49"/>
      <c r="CP1852" s="49"/>
      <c r="CQ1852" s="49"/>
      <c r="CR1852" s="49"/>
      <c r="CS1852" s="49"/>
      <c r="CT1852" s="49"/>
      <c r="CU1852" s="49"/>
      <c r="CV1852" s="49"/>
      <c r="CW1852" s="49"/>
      <c r="CX1852" s="49"/>
      <c r="CY1852" s="49"/>
      <c r="CZ1852" s="49"/>
      <c r="DA1852" s="49"/>
      <c r="DB1852" s="49"/>
      <c r="DC1852" s="49"/>
      <c r="DD1852" s="49"/>
      <c r="DE1852" s="49"/>
      <c r="DF1852" s="49"/>
      <c r="DG1852" s="49"/>
      <c r="DH1852" s="49"/>
      <c r="DI1852" s="49"/>
      <c r="DJ1852" s="49"/>
      <c r="DK1852" s="49"/>
      <c r="DL1852" s="49"/>
    </row>
    <row r="1853" spans="1:116" s="17" customFormat="1" ht="30">
      <c r="A1853" s="43" t="s">
        <v>40</v>
      </c>
      <c r="B1853" s="23">
        <v>1859</v>
      </c>
      <c r="C1853" s="44">
        <v>590</v>
      </c>
      <c r="D1853" s="44"/>
      <c r="E1853" s="45" t="s">
        <v>7978</v>
      </c>
      <c r="F1853" s="45" t="s">
        <v>2586</v>
      </c>
      <c r="G1853" s="35" t="s">
        <v>2581</v>
      </c>
      <c r="H1853" s="48" t="s">
        <v>105</v>
      </c>
      <c r="I1853" s="45" t="s">
        <v>106</v>
      </c>
      <c r="J1853" s="45" t="s">
        <v>7979</v>
      </c>
      <c r="K1853" s="46"/>
      <c r="L1853" s="45"/>
      <c r="M1853" s="47">
        <v>30</v>
      </c>
      <c r="N1853" s="45" t="s">
        <v>47</v>
      </c>
      <c r="O1853" s="45" t="s">
        <v>7779</v>
      </c>
      <c r="P1853" s="45" t="s">
        <v>7794</v>
      </c>
      <c r="Q1853" s="45" t="s">
        <v>7980</v>
      </c>
      <c r="R1853" s="29">
        <v>5.01</v>
      </c>
      <c r="S1853" s="30">
        <v>4.66</v>
      </c>
      <c r="T1853" s="31">
        <v>4.66</v>
      </c>
      <c r="U1853" s="9">
        <v>4.66</v>
      </c>
      <c r="V1853" s="29"/>
      <c r="W1853" s="30"/>
      <c r="X1853" s="30"/>
      <c r="Y1853" s="30"/>
      <c r="Z1853" s="30"/>
      <c r="AA1853" s="30"/>
      <c r="AB1853" s="30"/>
      <c r="AC1853" s="30"/>
      <c r="AD1853" s="30"/>
      <c r="AE1853" s="32"/>
      <c r="AN1853" s="33">
        <v>5.01</v>
      </c>
      <c r="AO1853" s="17" t="s">
        <v>51</v>
      </c>
      <c r="AP1853" s="32" t="s">
        <v>52</v>
      </c>
      <c r="AQ1853" s="17" t="e">
        <f>AVERAGE(SMALL(AE1853:AI1853,1),SMALL(AE1853:AI1853,2))</f>
        <v>#NUM!</v>
      </c>
      <c r="AR1853" s="17" t="e">
        <f>IF(R1853 &lt;=( AVERAGE(SMALL(AE1853:AI1853,1),SMALL(AE1853:AI1853,2))), R1853, "")</f>
        <v>#NUM!</v>
      </c>
      <c r="AS1853" s="17" t="e">
        <f>AVERAGE(SMALL(AJ1853:AM1853,1),SMALL(AJ1853:AM1853,2))</f>
        <v>#NUM!</v>
      </c>
      <c r="AT1853" s="17">
        <f>T1853*1.075</f>
        <v>5.0095000000000001</v>
      </c>
      <c r="AU1853" s="17">
        <f>U1853*1.075</f>
        <v>5.0095000000000001</v>
      </c>
      <c r="AV1853" s="30">
        <f>MIN(AN1853,AT1853,AU1853)</f>
        <v>5.0095000000000001</v>
      </c>
      <c r="AW1853" s="17" t="s">
        <v>75</v>
      </c>
      <c r="AX1853" s="17" t="s">
        <v>76</v>
      </c>
      <c r="AY1853" s="33">
        <v>5.0095000000000001</v>
      </c>
      <c r="AZ1853" s="34">
        <f>IF(AND(AY1853&gt;0,AY1853&lt;=10),AY1853*0.25,IF(AND(AY1853&gt;10,AY1853&lt;=50),AY1853*0.17,IF(AND(AY1853&gt;10,AY1853&lt;=100),AY1853*0.12,IF(AY1853&gt;100,AY1853*0.1))))</f>
        <v>1.252375</v>
      </c>
      <c r="BA1853" s="35">
        <f>AZ1853+AY1853</f>
        <v>6.2618749999999999</v>
      </c>
      <c r="BB1853" s="33">
        <f>BA1853+BA1853*0.08</f>
        <v>6.7628249999999994</v>
      </c>
    </row>
    <row r="1854" spans="1:116" s="17" customFormat="1" ht="30">
      <c r="A1854" s="43" t="s">
        <v>40</v>
      </c>
      <c r="B1854" s="23">
        <v>1846</v>
      </c>
      <c r="C1854" s="44">
        <v>409</v>
      </c>
      <c r="D1854" s="44"/>
      <c r="E1854" s="45" t="s">
        <v>7940</v>
      </c>
      <c r="F1854" s="45" t="s">
        <v>1843</v>
      </c>
      <c r="G1854" s="35" t="s">
        <v>1844</v>
      </c>
      <c r="H1854" s="48" t="s">
        <v>7941</v>
      </c>
      <c r="I1854" s="45" t="s">
        <v>45</v>
      </c>
      <c r="J1854" s="45" t="s">
        <v>7942</v>
      </c>
      <c r="K1854" s="46"/>
      <c r="L1854" s="45"/>
      <c r="M1854" s="47">
        <v>30</v>
      </c>
      <c r="N1854" s="45" t="s">
        <v>47</v>
      </c>
      <c r="O1854" s="45" t="s">
        <v>7779</v>
      </c>
      <c r="P1854" s="45" t="s">
        <v>609</v>
      </c>
      <c r="Q1854" s="45" t="s">
        <v>7943</v>
      </c>
      <c r="R1854" s="29">
        <v>8.34</v>
      </c>
      <c r="S1854" s="30"/>
      <c r="T1854" s="31">
        <v>7.14</v>
      </c>
      <c r="U1854" s="9">
        <v>7.14</v>
      </c>
      <c r="V1854" s="29"/>
      <c r="W1854" s="30"/>
      <c r="X1854" s="30">
        <v>7.83</v>
      </c>
      <c r="Y1854" s="30"/>
      <c r="Z1854" s="30">
        <v>8.84</v>
      </c>
      <c r="AA1854" s="30"/>
      <c r="AB1854" s="30"/>
      <c r="AC1854" s="30"/>
      <c r="AD1854" s="30"/>
      <c r="AE1854" s="32"/>
      <c r="AG1854" s="17">
        <v>5.9417</v>
      </c>
      <c r="AH1854" s="17">
        <v>5.12</v>
      </c>
      <c r="AN1854" s="33">
        <v>5.53085</v>
      </c>
      <c r="AO1854" s="17" t="s">
        <v>213</v>
      </c>
      <c r="AP1854" s="32" t="s">
        <v>214</v>
      </c>
      <c r="AQ1854" s="17">
        <f>AVERAGE(SMALL(AE1854:AI1854,1),SMALL(AE1854:AI1854,2))</f>
        <v>5.53085</v>
      </c>
      <c r="AR1854" s="17" t="str">
        <f>IF(R1854 &lt;=( AVERAGE(SMALL(AE1854:AI1854,1),SMALL(AE1854:AI1854,2))), R1854, "")</f>
        <v/>
      </c>
      <c r="AS1854" s="17" t="e">
        <f>AVERAGE(SMALL(AJ1854:AM1854,1),SMALL(AJ1854:AM1854,2))</f>
        <v>#NUM!</v>
      </c>
      <c r="AT1854" s="17">
        <f>T1854*1.075</f>
        <v>7.6754999999999995</v>
      </c>
      <c r="AU1854" s="17">
        <f>U1854*1.075</f>
        <v>7.6754999999999995</v>
      </c>
      <c r="AV1854" s="30">
        <f>MIN(AN1854,AT1854,AU1854)</f>
        <v>5.53085</v>
      </c>
      <c r="AW1854" s="17" t="s">
        <v>75</v>
      </c>
      <c r="AX1854" s="17" t="s">
        <v>76</v>
      </c>
      <c r="AY1854" s="33">
        <v>5.53</v>
      </c>
      <c r="AZ1854" s="34">
        <f>IF(AND(AY1854&gt;0,AY1854&lt;=10),AY1854*0.25,IF(AND(AY1854&gt;10,AY1854&lt;=50),AY1854*0.17,IF(AND(AY1854&gt;10,AY1854&lt;=100),AY1854*0.12,IF(AY1854&gt;100,AY1854*0.1))))</f>
        <v>1.3825000000000001</v>
      </c>
      <c r="BA1854" s="35">
        <f>AZ1854+AY1854</f>
        <v>6.9125000000000005</v>
      </c>
      <c r="BB1854" s="33">
        <f>BA1854+BA1854*0.08</f>
        <v>7.4655000000000005</v>
      </c>
    </row>
    <row r="1855" spans="1:116" s="17" customFormat="1" ht="30">
      <c r="A1855" s="43" t="s">
        <v>40</v>
      </c>
      <c r="B1855" s="23">
        <v>1829</v>
      </c>
      <c r="C1855" s="44">
        <v>5186</v>
      </c>
      <c r="D1855" s="44"/>
      <c r="E1855" s="45" t="s">
        <v>7876</v>
      </c>
      <c r="F1855" s="45" t="s">
        <v>7877</v>
      </c>
      <c r="G1855" s="35" t="s">
        <v>940</v>
      </c>
      <c r="H1855" s="48" t="s">
        <v>207</v>
      </c>
      <c r="I1855" s="45" t="s">
        <v>106</v>
      </c>
      <c r="J1855" s="45" t="s">
        <v>954</v>
      </c>
      <c r="K1855" s="46"/>
      <c r="L1855" s="45"/>
      <c r="M1855" s="47">
        <v>20</v>
      </c>
      <c r="N1855" s="45" t="s">
        <v>47</v>
      </c>
      <c r="O1855" s="45" t="s">
        <v>7779</v>
      </c>
      <c r="P1855" s="45" t="s">
        <v>1437</v>
      </c>
      <c r="Q1855" s="45" t="s">
        <v>7878</v>
      </c>
      <c r="R1855" s="29">
        <v>5.84</v>
      </c>
      <c r="S1855" s="30"/>
      <c r="T1855" s="31">
        <v>5.65</v>
      </c>
      <c r="U1855" s="9">
        <v>5.65</v>
      </c>
      <c r="V1855" s="29"/>
      <c r="W1855" s="30"/>
      <c r="X1855" s="30">
        <v>5.43</v>
      </c>
      <c r="Y1855" s="30"/>
      <c r="Z1855" s="30"/>
      <c r="AA1855" s="30"/>
      <c r="AB1855" s="30"/>
      <c r="AC1855" s="30"/>
      <c r="AD1855" s="30"/>
      <c r="AE1855" s="32"/>
      <c r="AG1855" s="17">
        <v>5.4130000000000003</v>
      </c>
      <c r="AN1855" s="33">
        <v>5.84</v>
      </c>
      <c r="AO1855" s="17" t="s">
        <v>51</v>
      </c>
      <c r="AP1855" s="32" t="s">
        <v>52</v>
      </c>
      <c r="AQ1855" s="17" t="e">
        <f>AVERAGE(SMALL(AE1855:AI1855,1),SMALL(AE1855:AI1855,2))</f>
        <v>#NUM!</v>
      </c>
      <c r="AR1855" s="17" t="e">
        <f>IF(R1855 &lt;=( AVERAGE(SMALL(AE1855:AI1855,1),SMALL(AE1855:AI1855,2))), R1855, "")</f>
        <v>#NUM!</v>
      </c>
      <c r="AS1855" s="17" t="e">
        <f>AVERAGE(SMALL(AJ1855:AM1855,1),SMALL(AJ1855:AM1855,2))</f>
        <v>#NUM!</v>
      </c>
      <c r="AT1855" s="17">
        <f>T1855*1.075</f>
        <v>6.0737500000000004</v>
      </c>
      <c r="AU1855" s="17">
        <f>U1855*1.075</f>
        <v>6.0737500000000004</v>
      </c>
      <c r="AV1855" s="30">
        <f>MIN(AN1855,AT1855,AU1855)</f>
        <v>5.84</v>
      </c>
      <c r="AW1855" s="17" t="s">
        <v>75</v>
      </c>
      <c r="AX1855" s="17" t="s">
        <v>76</v>
      </c>
      <c r="AY1855" s="33">
        <v>5.84</v>
      </c>
      <c r="AZ1855" s="34">
        <f>IF(AND(AY1855&gt;0,AY1855&lt;=10),AY1855*0.25,IF(AND(AY1855&gt;10,AY1855&lt;=50),AY1855*0.17,IF(AND(AY1855&gt;10,AY1855&lt;=100),AY1855*0.12,IF(AY1855&gt;100,AY1855*0.1))))</f>
        <v>1.46</v>
      </c>
      <c r="BA1855" s="35">
        <f>AZ1855+AY1855</f>
        <v>7.3</v>
      </c>
      <c r="BB1855" s="33">
        <f>BA1855+BA1855*0.08</f>
        <v>7.8839999999999995</v>
      </c>
    </row>
    <row r="1856" spans="1:116" s="17" customFormat="1" ht="30">
      <c r="A1856" s="43" t="s">
        <v>40</v>
      </c>
      <c r="B1856" s="23">
        <v>1823</v>
      </c>
      <c r="C1856" s="44">
        <v>615</v>
      </c>
      <c r="D1856" s="44"/>
      <c r="E1856" s="45" t="s">
        <v>7852</v>
      </c>
      <c r="F1856" s="45" t="s">
        <v>7853</v>
      </c>
      <c r="G1856" s="35" t="s">
        <v>7854</v>
      </c>
      <c r="H1856" s="48" t="s">
        <v>7855</v>
      </c>
      <c r="I1856" s="45" t="s">
        <v>1220</v>
      </c>
      <c r="J1856" s="45" t="s">
        <v>7856</v>
      </c>
      <c r="K1856" s="46">
        <v>30</v>
      </c>
      <c r="L1856" s="45" t="s">
        <v>71</v>
      </c>
      <c r="M1856" s="47">
        <v>1</v>
      </c>
      <c r="N1856" s="45" t="s">
        <v>47</v>
      </c>
      <c r="O1856" s="45" t="s">
        <v>7779</v>
      </c>
      <c r="P1856" s="45" t="s">
        <v>7857</v>
      </c>
      <c r="Q1856" s="45" t="s">
        <v>7858</v>
      </c>
      <c r="R1856" s="29">
        <v>6.13</v>
      </c>
      <c r="S1856" s="30">
        <v>5.7</v>
      </c>
      <c r="T1856" s="31">
        <v>5.7</v>
      </c>
      <c r="U1856" s="9">
        <v>5.7</v>
      </c>
      <c r="V1856" s="29"/>
      <c r="W1856" s="30"/>
      <c r="X1856" s="30"/>
      <c r="Y1856" s="30"/>
      <c r="Z1856" s="30"/>
      <c r="AA1856" s="30"/>
      <c r="AB1856" s="30"/>
      <c r="AC1856" s="30"/>
      <c r="AD1856" s="30"/>
      <c r="AE1856" s="32"/>
      <c r="AN1856" s="33">
        <v>6.13</v>
      </c>
      <c r="AO1856" s="17" t="s">
        <v>51</v>
      </c>
      <c r="AP1856" s="32" t="s">
        <v>52</v>
      </c>
      <c r="AQ1856" s="17" t="e">
        <f>AVERAGE(SMALL(AE1856:AI1856,1),SMALL(AE1856:AI1856,2))</f>
        <v>#NUM!</v>
      </c>
      <c r="AR1856" s="17" t="e">
        <f>IF(R1856 &lt;=( AVERAGE(SMALL(AE1856:AI1856,1),SMALL(AE1856:AI1856,2))), R1856, "")</f>
        <v>#NUM!</v>
      </c>
      <c r="AS1856" s="17" t="e">
        <f>AVERAGE(SMALL(AJ1856:AM1856,1),SMALL(AJ1856:AM1856,2))</f>
        <v>#NUM!</v>
      </c>
      <c r="AT1856" s="17">
        <f>T1856*1.075</f>
        <v>6.1274999999999995</v>
      </c>
      <c r="AU1856" s="17">
        <f>U1856*1.075</f>
        <v>6.1274999999999995</v>
      </c>
      <c r="AV1856" s="30">
        <f>MIN(AN1856,AT1856,AU1856)</f>
        <v>6.1274999999999995</v>
      </c>
      <c r="AW1856" s="42" t="s">
        <v>53</v>
      </c>
      <c r="AX1856" s="42" t="s">
        <v>52</v>
      </c>
      <c r="AY1856" s="33">
        <v>6.13</v>
      </c>
      <c r="AZ1856" s="34">
        <f>IF(AND(AY1856&gt;0,AY1856&lt;=10),AY1856*0.25,IF(AND(AY1856&gt;10,AY1856&lt;=50),AY1856*0.17,IF(AND(AY1856&gt;10,AY1856&lt;=100),AY1856*0.12,IF(AY1856&gt;100,AY1856*0.1))))</f>
        <v>1.5325</v>
      </c>
      <c r="BA1856" s="35">
        <f>AZ1856+AY1856</f>
        <v>7.6624999999999996</v>
      </c>
      <c r="BB1856" s="33">
        <f>BA1856+BA1856*0.08</f>
        <v>8.2754999999999992</v>
      </c>
    </row>
    <row r="1857" spans="1:116" s="17" customFormat="1" ht="30">
      <c r="A1857" s="43" t="s">
        <v>40</v>
      </c>
      <c r="B1857" s="23">
        <v>1826</v>
      </c>
      <c r="C1857" s="44">
        <v>2422</v>
      </c>
      <c r="D1857" s="44"/>
      <c r="E1857" s="45" t="s">
        <v>7864</v>
      </c>
      <c r="F1857" s="45" t="s">
        <v>3167</v>
      </c>
      <c r="G1857" s="35" t="s">
        <v>3168</v>
      </c>
      <c r="H1857" s="48" t="s">
        <v>207</v>
      </c>
      <c r="I1857" s="45" t="s">
        <v>45</v>
      </c>
      <c r="J1857" s="45" t="s">
        <v>7866</v>
      </c>
      <c r="K1857" s="46"/>
      <c r="L1857" s="45"/>
      <c r="M1857" s="47">
        <v>14</v>
      </c>
      <c r="N1857" s="45" t="s">
        <v>47</v>
      </c>
      <c r="O1857" s="45" t="s">
        <v>7779</v>
      </c>
      <c r="P1857" s="45" t="s">
        <v>7869</v>
      </c>
      <c r="Q1857" s="45" t="s">
        <v>7870</v>
      </c>
      <c r="R1857" s="29">
        <v>6.5</v>
      </c>
      <c r="S1857" s="30"/>
      <c r="T1857" s="31">
        <v>6</v>
      </c>
      <c r="U1857" s="9">
        <v>6</v>
      </c>
      <c r="V1857" s="29"/>
      <c r="W1857" s="30"/>
      <c r="X1857" s="30">
        <v>4.3099999999999996</v>
      </c>
      <c r="Y1857" s="30"/>
      <c r="Z1857" s="30">
        <v>13.31</v>
      </c>
      <c r="AA1857" s="30"/>
      <c r="AB1857" s="30"/>
      <c r="AC1857" s="30"/>
      <c r="AD1857" s="30"/>
      <c r="AE1857" s="32"/>
      <c r="AN1857" s="33">
        <v>6.5</v>
      </c>
      <c r="AO1857" s="17" t="s">
        <v>51</v>
      </c>
      <c r="AP1857" s="32" t="s">
        <v>52</v>
      </c>
      <c r="AQ1857" s="17" t="e">
        <f>AVERAGE(SMALL(AE1857:AI1857,1),SMALL(AE1857:AI1857,2))</f>
        <v>#NUM!</v>
      </c>
      <c r="AR1857" s="17" t="e">
        <f>IF(R1857 &lt;=( AVERAGE(SMALL(AE1857:AI1857,1),SMALL(AE1857:AI1857,2))), R1857, "")</f>
        <v>#NUM!</v>
      </c>
      <c r="AS1857" s="17" t="e">
        <f>AVERAGE(SMALL(AJ1857:AM1857,1),SMALL(AJ1857:AM1857,2))</f>
        <v>#NUM!</v>
      </c>
      <c r="AT1857" s="17">
        <f>T1857*1.075</f>
        <v>6.4499999999999993</v>
      </c>
      <c r="AU1857" s="17">
        <f>U1857*1.075</f>
        <v>6.4499999999999993</v>
      </c>
      <c r="AV1857" s="30">
        <f>MIN(AN1857,AT1857,AU1857)</f>
        <v>6.4499999999999993</v>
      </c>
      <c r="AW1857" s="17" t="s">
        <v>75</v>
      </c>
      <c r="AX1857" s="17" t="s">
        <v>76</v>
      </c>
      <c r="AY1857" s="33">
        <v>6.45</v>
      </c>
      <c r="AZ1857" s="34">
        <f>IF(AND(AY1857&gt;0,AY1857&lt;=10),AY1857*0.25,IF(AND(AY1857&gt;10,AY1857&lt;=50),AY1857*0.17,IF(AND(AY1857&gt;10,AY1857&lt;=100),AY1857*0.12,IF(AY1857&gt;100,AY1857*0.1))))</f>
        <v>1.6125</v>
      </c>
      <c r="BA1857" s="35">
        <f>AZ1857+AY1857</f>
        <v>8.0625</v>
      </c>
      <c r="BB1857" s="33">
        <f>BA1857+BA1857*0.08</f>
        <v>8.7074999999999996</v>
      </c>
    </row>
    <row r="1858" spans="1:116" s="17" customFormat="1" ht="30">
      <c r="A1858" s="43" t="s">
        <v>40</v>
      </c>
      <c r="B1858" s="23">
        <v>1852</v>
      </c>
      <c r="C1858" s="44">
        <v>816</v>
      </c>
      <c r="D1858" s="44"/>
      <c r="E1858" s="45" t="s">
        <v>7956</v>
      </c>
      <c r="F1858" s="45" t="s">
        <v>7961</v>
      </c>
      <c r="G1858" s="35" t="s">
        <v>1273</v>
      </c>
      <c r="H1858" s="48" t="s">
        <v>60</v>
      </c>
      <c r="I1858" s="45" t="s">
        <v>45</v>
      </c>
      <c r="J1858" s="45" t="s">
        <v>7958</v>
      </c>
      <c r="K1858" s="46"/>
      <c r="L1858" s="45"/>
      <c r="M1858" s="47">
        <v>28</v>
      </c>
      <c r="N1858" s="45" t="s">
        <v>47</v>
      </c>
      <c r="O1858" s="45" t="s">
        <v>7779</v>
      </c>
      <c r="P1858" s="45" t="s">
        <v>7959</v>
      </c>
      <c r="Q1858" s="45" t="s">
        <v>7962</v>
      </c>
      <c r="R1858" s="29">
        <v>6.5</v>
      </c>
      <c r="S1858" s="30"/>
      <c r="T1858" s="31">
        <v>6.5</v>
      </c>
      <c r="U1858" s="9">
        <v>6.5</v>
      </c>
      <c r="V1858" s="29"/>
      <c r="W1858" s="30"/>
      <c r="X1858" s="30">
        <v>7.79</v>
      </c>
      <c r="Y1858" s="30"/>
      <c r="Z1858" s="30">
        <v>5.97</v>
      </c>
      <c r="AA1858" s="30"/>
      <c r="AB1858" s="30"/>
      <c r="AC1858" s="30"/>
      <c r="AD1858" s="30"/>
      <c r="AE1858" s="32"/>
      <c r="AH1858" s="17">
        <v>5.97</v>
      </c>
      <c r="AN1858" s="33">
        <v>6.5</v>
      </c>
      <c r="AO1858" s="17" t="s">
        <v>51</v>
      </c>
      <c r="AP1858" s="32" t="s">
        <v>52</v>
      </c>
      <c r="AQ1858" s="17" t="e">
        <f>AVERAGE(SMALL(AE1858:AI1858,1),SMALL(AE1858:AI1858,2))</f>
        <v>#NUM!</v>
      </c>
      <c r="AR1858" s="17" t="e">
        <f>IF(R1858 &lt;=( AVERAGE(SMALL(AE1858:AI1858,1),SMALL(AE1858:AI1858,2))), R1858, "")</f>
        <v>#NUM!</v>
      </c>
      <c r="AS1858" s="17" t="e">
        <f>AVERAGE(SMALL(AJ1858:AM1858,1),SMALL(AJ1858:AM1858,2))</f>
        <v>#NUM!</v>
      </c>
      <c r="AT1858" s="17">
        <f>T1858*1.075</f>
        <v>6.9874999999999998</v>
      </c>
      <c r="AU1858" s="17">
        <f>U1858*1.075</f>
        <v>6.9874999999999998</v>
      </c>
      <c r="AV1858" s="30">
        <f>MIN(AN1858,AT1858,AU1858)</f>
        <v>6.5</v>
      </c>
      <c r="AW1858" s="42" t="s">
        <v>53</v>
      </c>
      <c r="AX1858" s="17" t="s">
        <v>52</v>
      </c>
      <c r="AY1858" s="33">
        <v>6.5</v>
      </c>
      <c r="AZ1858" s="34">
        <f>IF(AND(AY1858&gt;0,AY1858&lt;=10),AY1858*0.25,IF(AND(AY1858&gt;10,AY1858&lt;=50),AY1858*0.17,IF(AND(AY1858&gt;10,AY1858&lt;=100),AY1858*0.12,IF(AY1858&gt;100,AY1858*0.1))))</f>
        <v>1.625</v>
      </c>
      <c r="BA1858" s="35">
        <f>AZ1858+AY1858</f>
        <v>8.125</v>
      </c>
      <c r="BB1858" s="33">
        <f>BA1858+BA1858*0.08</f>
        <v>8.7750000000000004</v>
      </c>
    </row>
    <row r="1859" spans="1:116" s="17" customFormat="1" ht="30">
      <c r="A1859" s="43" t="s">
        <v>40</v>
      </c>
      <c r="B1859" s="23">
        <v>1805</v>
      </c>
      <c r="C1859" s="44">
        <v>4</v>
      </c>
      <c r="D1859" s="44"/>
      <c r="E1859" s="48" t="s">
        <v>7777</v>
      </c>
      <c r="F1859" s="48" t="s">
        <v>6331</v>
      </c>
      <c r="G1859" s="43" t="s">
        <v>6332</v>
      </c>
      <c r="H1859" s="48" t="s">
        <v>228</v>
      </c>
      <c r="I1859" s="48" t="s">
        <v>1882</v>
      </c>
      <c r="J1859" s="48" t="s">
        <v>7782</v>
      </c>
      <c r="K1859" s="46"/>
      <c r="L1859" s="48"/>
      <c r="M1859" s="47">
        <v>20</v>
      </c>
      <c r="N1859" s="48" t="s">
        <v>47</v>
      </c>
      <c r="O1859" s="48" t="s">
        <v>7779</v>
      </c>
      <c r="P1859" s="48" t="s">
        <v>7779</v>
      </c>
      <c r="Q1859" s="48" t="s">
        <v>7781</v>
      </c>
      <c r="R1859" s="29">
        <v>7.22</v>
      </c>
      <c r="S1859" s="30"/>
      <c r="T1859" s="31">
        <v>6.25</v>
      </c>
      <c r="U1859" s="9" t="s">
        <v>58</v>
      </c>
      <c r="V1859" s="29"/>
      <c r="W1859" s="30"/>
      <c r="X1859" s="30">
        <v>7.04</v>
      </c>
      <c r="Y1859" s="30">
        <v>6.4</v>
      </c>
      <c r="Z1859" s="30"/>
      <c r="AA1859" s="30"/>
      <c r="AB1859" s="30"/>
      <c r="AC1859" s="30"/>
      <c r="AD1859" s="30"/>
      <c r="AE1859" s="32"/>
      <c r="AN1859" s="33">
        <v>6.72</v>
      </c>
      <c r="AO1859" s="17" t="s">
        <v>213</v>
      </c>
      <c r="AP1859" s="32" t="s">
        <v>214</v>
      </c>
      <c r="AQ1859" s="17" t="e">
        <f>AVERAGE(SMALL(AE1859:AI1859,1),SMALL(AE1859:AI1859,2))</f>
        <v>#NUM!</v>
      </c>
      <c r="AR1859" s="17" t="e">
        <f>IF(R1859 &lt;=( AVERAGE(SMALL(AE1859:AI1859,1),SMALL(AE1859:AI1859,2))), R1859, "")</f>
        <v>#NUM!</v>
      </c>
      <c r="AS1859" s="17" t="e">
        <f>AVERAGE(SMALL(AJ1859:AM1859,1),SMALL(AJ1859:AM1859,2))</f>
        <v>#NUM!</v>
      </c>
      <c r="AT1859" s="17">
        <f>T1859*1.075</f>
        <v>6.71875</v>
      </c>
      <c r="AU1859" s="17" t="e">
        <f>U1859*1.075</f>
        <v>#VALUE!</v>
      </c>
      <c r="AV1859" s="30" t="e">
        <f>MIN(AN1859,AT1859,AU1859)</f>
        <v>#VALUE!</v>
      </c>
      <c r="AW1859" s="17" t="s">
        <v>215</v>
      </c>
      <c r="AX1859" s="17" t="s">
        <v>214</v>
      </c>
      <c r="AY1859" s="33">
        <v>6.718</v>
      </c>
      <c r="AZ1859" s="34">
        <f>IF(AND(AY1859&gt;0,AY1859&lt;=10),AY1859*0.25,IF(AND(AY1859&gt;10,AY1859&lt;=50),AY1859*0.17,IF(AND(AY1859&gt;10,AY1859&lt;=100),AY1859*0.12,IF(AY1859&gt;100,AY1859*0.1))))</f>
        <v>1.6795</v>
      </c>
      <c r="BA1859" s="35">
        <f>AZ1859+AY1859</f>
        <v>8.3975000000000009</v>
      </c>
      <c r="BB1859" s="33">
        <f>BA1859+BA1859*0.08</f>
        <v>9.0693000000000001</v>
      </c>
      <c r="BP1859" s="49"/>
      <c r="BQ1859" s="49"/>
      <c r="BR1859" s="49"/>
      <c r="BS1859" s="49"/>
      <c r="BT1859" s="49"/>
      <c r="BU1859" s="49"/>
      <c r="BV1859" s="49"/>
      <c r="BW1859" s="49"/>
      <c r="BX1859" s="49"/>
      <c r="BY1859" s="49"/>
      <c r="BZ1859" s="49"/>
      <c r="CA1859" s="49"/>
      <c r="CB1859" s="49"/>
      <c r="CC1859" s="49"/>
      <c r="CD1859" s="49"/>
      <c r="CE1859" s="49"/>
      <c r="CF1859" s="49"/>
      <c r="CG1859" s="49"/>
      <c r="CH1859" s="49"/>
      <c r="CI1859" s="49"/>
      <c r="CJ1859" s="49"/>
      <c r="CK1859" s="49"/>
      <c r="CL1859" s="49"/>
      <c r="CM1859" s="49"/>
      <c r="CN1859" s="49"/>
      <c r="CO1859" s="49"/>
      <c r="CP1859" s="49"/>
      <c r="CQ1859" s="49"/>
      <c r="CR1859" s="49"/>
      <c r="CS1859" s="49"/>
      <c r="CT1859" s="49"/>
      <c r="CU1859" s="49"/>
      <c r="CV1859" s="49"/>
      <c r="CW1859" s="49"/>
      <c r="CX1859" s="49"/>
      <c r="CY1859" s="49"/>
      <c r="CZ1859" s="49"/>
      <c r="DA1859" s="49"/>
      <c r="DB1859" s="49"/>
      <c r="DC1859" s="49"/>
      <c r="DD1859" s="49"/>
      <c r="DE1859" s="49"/>
      <c r="DF1859" s="49"/>
      <c r="DG1859" s="49"/>
      <c r="DH1859" s="49"/>
      <c r="DI1859" s="49"/>
      <c r="DJ1859" s="49"/>
      <c r="DK1859" s="49"/>
      <c r="DL1859" s="49"/>
    </row>
    <row r="1860" spans="1:116" s="17" customFormat="1" ht="30">
      <c r="A1860" s="43" t="s">
        <v>40</v>
      </c>
      <c r="B1860" s="23">
        <v>1851</v>
      </c>
      <c r="C1860" s="44">
        <v>814</v>
      </c>
      <c r="D1860" s="44"/>
      <c r="E1860" s="45" t="s">
        <v>7956</v>
      </c>
      <c r="F1860" s="45" t="s">
        <v>7957</v>
      </c>
      <c r="G1860" s="35" t="s">
        <v>1273</v>
      </c>
      <c r="H1860" s="48" t="s">
        <v>169</v>
      </c>
      <c r="I1860" s="45" t="s">
        <v>45</v>
      </c>
      <c r="J1860" s="45" t="s">
        <v>7958</v>
      </c>
      <c r="K1860" s="46"/>
      <c r="L1860" s="45"/>
      <c r="M1860" s="47">
        <v>28</v>
      </c>
      <c r="N1860" s="45" t="s">
        <v>47</v>
      </c>
      <c r="O1860" s="45" t="s">
        <v>7779</v>
      </c>
      <c r="P1860" s="45" t="s">
        <v>7959</v>
      </c>
      <c r="Q1860" s="45" t="s">
        <v>7960</v>
      </c>
      <c r="R1860" s="29">
        <v>8.6</v>
      </c>
      <c r="S1860" s="30"/>
      <c r="T1860" s="31">
        <v>8</v>
      </c>
      <c r="U1860" s="9">
        <v>8</v>
      </c>
      <c r="V1860" s="29"/>
      <c r="W1860" s="30"/>
      <c r="X1860" s="30">
        <v>11.2</v>
      </c>
      <c r="Y1860" s="30"/>
      <c r="Z1860" s="30">
        <v>9.0500000000000007</v>
      </c>
      <c r="AA1860" s="30"/>
      <c r="AB1860" s="30"/>
      <c r="AC1860" s="30"/>
      <c r="AD1860" s="30"/>
      <c r="AE1860" s="32"/>
      <c r="AH1860" s="17">
        <v>9.0500000000000007</v>
      </c>
      <c r="AN1860" s="33">
        <v>8.6</v>
      </c>
      <c r="AO1860" s="17" t="s">
        <v>51</v>
      </c>
      <c r="AP1860" s="32" t="s">
        <v>52</v>
      </c>
      <c r="AQ1860" s="17" t="e">
        <f>AVERAGE(SMALL(AE1860:AI1860,1),SMALL(AE1860:AI1860,2))</f>
        <v>#NUM!</v>
      </c>
      <c r="AR1860" s="17" t="e">
        <f>IF(R1860 &lt;=( AVERAGE(SMALL(AE1860:AI1860,1),SMALL(AE1860:AI1860,2))), R1860, "")</f>
        <v>#NUM!</v>
      </c>
      <c r="AS1860" s="17" t="e">
        <f>AVERAGE(SMALL(AJ1860:AM1860,1),SMALL(AJ1860:AM1860,2))</f>
        <v>#NUM!</v>
      </c>
      <c r="AT1860" s="17">
        <f>T1860*1.075</f>
        <v>8.6</v>
      </c>
      <c r="AU1860" s="17">
        <f>U1860*1.075</f>
        <v>8.6</v>
      </c>
      <c r="AV1860" s="30">
        <f>MIN(AN1860,AT1860,AU1860)</f>
        <v>8.6</v>
      </c>
      <c r="AW1860" s="42" t="s">
        <v>53</v>
      </c>
      <c r="AX1860" s="17" t="s">
        <v>52</v>
      </c>
      <c r="AY1860" s="33">
        <v>8.6</v>
      </c>
      <c r="AZ1860" s="34">
        <f>IF(AND(AY1860&gt;0,AY1860&lt;=10),AY1860*0.25,IF(AND(AY1860&gt;10,AY1860&lt;=50),AY1860*0.17,IF(AND(AY1860&gt;10,AY1860&lt;=100),AY1860*0.12,IF(AY1860&gt;100,AY1860*0.1))))</f>
        <v>2.15</v>
      </c>
      <c r="BA1860" s="35">
        <f>AZ1860+AY1860</f>
        <v>10.75</v>
      </c>
      <c r="BB1860" s="33">
        <f>BA1860+BA1860*0.08</f>
        <v>11.61</v>
      </c>
    </row>
    <row r="1861" spans="1:116" s="17" customFormat="1" ht="30">
      <c r="A1861" s="43" t="s">
        <v>40</v>
      </c>
      <c r="B1861" s="23">
        <v>1837</v>
      </c>
      <c r="C1861" s="44"/>
      <c r="D1861" s="44"/>
      <c r="E1861" s="48" t="s">
        <v>7903</v>
      </c>
      <c r="F1861" s="48" t="s">
        <v>4901</v>
      </c>
      <c r="G1861" s="48" t="s">
        <v>1015</v>
      </c>
      <c r="H1861" s="48" t="s">
        <v>4765</v>
      </c>
      <c r="I1861" s="48" t="s">
        <v>45</v>
      </c>
      <c r="J1861" s="48" t="s">
        <v>801</v>
      </c>
      <c r="K1861" s="46"/>
      <c r="L1861" s="48"/>
      <c r="M1861" s="47">
        <v>10</v>
      </c>
      <c r="N1861" s="48" t="s">
        <v>47</v>
      </c>
      <c r="O1861" s="48" t="s">
        <v>7779</v>
      </c>
      <c r="P1861" s="48" t="s">
        <v>7904</v>
      </c>
      <c r="Q1861" s="48" t="s">
        <v>7905</v>
      </c>
      <c r="R1861" s="29">
        <v>8.59</v>
      </c>
      <c r="S1861" s="30"/>
      <c r="T1861" s="31" t="s">
        <v>58</v>
      </c>
      <c r="U1861" s="9" t="s">
        <v>58</v>
      </c>
      <c r="V1861" s="29"/>
      <c r="W1861" s="30"/>
      <c r="X1861" s="30">
        <v>7.16</v>
      </c>
      <c r="Y1861" s="30"/>
      <c r="Z1861" s="30">
        <v>10.02</v>
      </c>
      <c r="AA1861" s="30"/>
      <c r="AB1861" s="30"/>
      <c r="AC1861" s="30"/>
      <c r="AD1861" s="30"/>
      <c r="AE1861" s="32"/>
      <c r="AG1861" s="17">
        <v>7.13</v>
      </c>
      <c r="AI1861" s="17">
        <v>10.199999999999999</v>
      </c>
      <c r="AN1861" s="33">
        <v>8.59</v>
      </c>
      <c r="AO1861" s="17" t="s">
        <v>51</v>
      </c>
      <c r="AP1861" s="32" t="s">
        <v>52</v>
      </c>
      <c r="AQ1861" s="17">
        <f>AVERAGE(SMALL(AE1861:AI1861,1),SMALL(AE1861:AI1861,2))</f>
        <v>8.6649999999999991</v>
      </c>
      <c r="AR1861" s="17">
        <f>IF(R1861 &lt;=( AVERAGE(SMALL(AE1861:AI1861,1),SMALL(AE1861:AI1861,2))), R1861, "")</f>
        <v>8.59</v>
      </c>
      <c r="AS1861" s="17" t="e">
        <f>AVERAGE(SMALL(AJ1861:AM1861,1),SMALL(AJ1861:AM1861,2))</f>
        <v>#NUM!</v>
      </c>
      <c r="AT1861" s="17" t="e">
        <f>T1861*1.075</f>
        <v>#VALUE!</v>
      </c>
      <c r="AU1861" s="17" t="e">
        <f>U1861*1.075</f>
        <v>#VALUE!</v>
      </c>
      <c r="AV1861" s="30" t="e">
        <f>MIN(AN1861,AT1861,AU1861)</f>
        <v>#VALUE!</v>
      </c>
      <c r="AW1861" s="42" t="s">
        <v>53</v>
      </c>
      <c r="AX1861" s="17" t="s">
        <v>52</v>
      </c>
      <c r="AY1861" s="33">
        <v>8.6649999999999991</v>
      </c>
      <c r="AZ1861" s="34">
        <f>IF(AND(AY1861&gt;0,AY1861&lt;=10),AY1861*0.25,IF(AND(AY1861&gt;10,AY1861&lt;=50),AY1861*0.17,IF(AND(AY1861&gt;10,AY1861&lt;=100),AY1861*0.12,IF(AY1861&gt;100,AY1861*0.1))))</f>
        <v>2.1662499999999998</v>
      </c>
      <c r="BA1861" s="35">
        <f>AZ1861+AY1861</f>
        <v>10.831249999999999</v>
      </c>
      <c r="BB1861" s="33">
        <f>BA1861+BA1861*0.08</f>
        <v>11.697749999999999</v>
      </c>
      <c r="BP1861" s="49"/>
      <c r="BQ1861" s="49"/>
      <c r="BR1861" s="49"/>
      <c r="BS1861" s="49"/>
      <c r="BT1861" s="49"/>
      <c r="BU1861" s="49"/>
      <c r="BV1861" s="49"/>
      <c r="BW1861" s="49"/>
      <c r="BX1861" s="49"/>
      <c r="BY1861" s="49"/>
      <c r="BZ1861" s="49"/>
      <c r="CA1861" s="49"/>
      <c r="CB1861" s="49"/>
      <c r="CC1861" s="49"/>
      <c r="CD1861" s="49"/>
      <c r="CE1861" s="49"/>
      <c r="CF1861" s="49"/>
      <c r="CG1861" s="49"/>
      <c r="CH1861" s="49"/>
      <c r="CI1861" s="49"/>
      <c r="CJ1861" s="49"/>
      <c r="CK1861" s="49"/>
      <c r="CL1861" s="49"/>
      <c r="CM1861" s="49"/>
      <c r="CN1861" s="49"/>
      <c r="CO1861" s="49"/>
      <c r="CP1861" s="49"/>
      <c r="CQ1861" s="49"/>
      <c r="CR1861" s="49"/>
      <c r="CS1861" s="49"/>
      <c r="CT1861" s="49"/>
      <c r="CU1861" s="49"/>
      <c r="CV1861" s="49"/>
      <c r="CW1861" s="49"/>
      <c r="CX1861" s="49"/>
      <c r="CY1861" s="49"/>
      <c r="CZ1861" s="49"/>
      <c r="DA1861" s="49"/>
      <c r="DB1861" s="49"/>
      <c r="DC1861" s="49"/>
      <c r="DD1861" s="49"/>
      <c r="DE1861" s="49"/>
      <c r="DF1861" s="49"/>
      <c r="DG1861" s="49"/>
      <c r="DH1861" s="49"/>
      <c r="DI1861" s="49"/>
      <c r="DJ1861" s="49"/>
      <c r="DK1861" s="49"/>
      <c r="DL1861" s="49"/>
    </row>
    <row r="1862" spans="1:116" s="17" customFormat="1" ht="30">
      <c r="A1862" s="43" t="s">
        <v>40</v>
      </c>
      <c r="B1862" s="23">
        <v>1824</v>
      </c>
      <c r="C1862" s="44">
        <v>127</v>
      </c>
      <c r="D1862" s="44"/>
      <c r="E1862" s="45" t="s">
        <v>7859</v>
      </c>
      <c r="F1862" s="45" t="s">
        <v>7860</v>
      </c>
      <c r="G1862" s="35" t="s">
        <v>96</v>
      </c>
      <c r="H1862" s="48" t="s">
        <v>89</v>
      </c>
      <c r="I1862" s="45" t="s">
        <v>1458</v>
      </c>
      <c r="J1862" s="45" t="s">
        <v>7861</v>
      </c>
      <c r="K1862" s="46"/>
      <c r="L1862" s="45"/>
      <c r="M1862" s="47">
        <v>10</v>
      </c>
      <c r="N1862" s="45" t="s">
        <v>47</v>
      </c>
      <c r="O1862" s="45" t="s">
        <v>7779</v>
      </c>
      <c r="P1862" s="45" t="s">
        <v>7862</v>
      </c>
      <c r="Q1862" s="45" t="s">
        <v>7863</v>
      </c>
      <c r="R1862" s="29">
        <v>13.09</v>
      </c>
      <c r="S1862" s="30"/>
      <c r="T1862" s="31">
        <v>12.1</v>
      </c>
      <c r="U1862" s="9">
        <v>12.1</v>
      </c>
      <c r="V1862" s="29"/>
      <c r="W1862" s="30"/>
      <c r="X1862" s="30">
        <v>10.86</v>
      </c>
      <c r="Y1862" s="30">
        <v>13.5</v>
      </c>
      <c r="Z1862" s="30"/>
      <c r="AA1862" s="30"/>
      <c r="AB1862" s="30"/>
      <c r="AC1862" s="30"/>
      <c r="AD1862" s="30"/>
      <c r="AE1862" s="32"/>
      <c r="AG1862" s="17">
        <v>10.815</v>
      </c>
      <c r="AH1862" s="17">
        <v>13.5</v>
      </c>
      <c r="AJ1862" s="17">
        <v>48.82</v>
      </c>
      <c r="AN1862" s="33">
        <v>12.157</v>
      </c>
      <c r="AO1862" s="17" t="s">
        <v>213</v>
      </c>
      <c r="AP1862" s="32" t="s">
        <v>214</v>
      </c>
      <c r="AQ1862" s="17">
        <f>AVERAGE(SMALL(AE1862:AI1862,1),SMALL(AE1862:AI1862,2))</f>
        <v>12.157499999999999</v>
      </c>
      <c r="AR1862" s="17" t="str">
        <f>IF(R1862 &lt;=( AVERAGE(SMALL(AE1862:AI1862,1),SMALL(AE1862:AI1862,2))), R1862, "")</f>
        <v/>
      </c>
      <c r="AS1862" s="17" t="e">
        <f>AVERAGE(SMALL(AJ1862:AM1862,1),SMALL(AJ1862:AM1862,2))</f>
        <v>#NUM!</v>
      </c>
      <c r="AT1862" s="17">
        <f>T1862*1.075</f>
        <v>13.007499999999999</v>
      </c>
      <c r="AU1862" s="17">
        <f>U1862*1.075</f>
        <v>13.007499999999999</v>
      </c>
      <c r="AV1862" s="30">
        <f>MIN(AN1862,AT1862,AU1862)</f>
        <v>12.157</v>
      </c>
      <c r="AW1862" s="17" t="s">
        <v>215</v>
      </c>
      <c r="AX1862" s="17" t="s">
        <v>214</v>
      </c>
      <c r="AY1862" s="33">
        <v>12.16</v>
      </c>
      <c r="AZ1862" s="34">
        <f>IF(AND(AY1862&gt;0,AY1862&lt;=10),AY1862*0.25,IF(AND(AY1862&gt;10,AY1862&lt;=50),AY1862*0.17,IF(AND(AY1862&gt;10,AY1862&lt;=100),AY1862*0.12,IF(AY1862&gt;100,AY1862*0.1))))</f>
        <v>2.0672000000000001</v>
      </c>
      <c r="BA1862" s="35">
        <f>AZ1862+AY1862</f>
        <v>14.2272</v>
      </c>
      <c r="BB1862" s="33">
        <f>BA1862+BA1862*0.08</f>
        <v>15.365375999999999</v>
      </c>
    </row>
    <row r="1863" spans="1:116" s="17" customFormat="1" ht="30">
      <c r="A1863" s="43" t="s">
        <v>40</v>
      </c>
      <c r="B1863" s="23">
        <v>1863</v>
      </c>
      <c r="C1863" s="44"/>
      <c r="D1863" s="44"/>
      <c r="E1863" s="48" t="s">
        <v>7989</v>
      </c>
      <c r="F1863" s="48" t="s">
        <v>7990</v>
      </c>
      <c r="G1863" s="43" t="s">
        <v>3401</v>
      </c>
      <c r="H1863" s="48" t="s">
        <v>7991</v>
      </c>
      <c r="I1863" s="48" t="s">
        <v>106</v>
      </c>
      <c r="J1863" s="48" t="s">
        <v>608</v>
      </c>
      <c r="K1863" s="46"/>
      <c r="L1863" s="48"/>
      <c r="M1863" s="47">
        <v>30</v>
      </c>
      <c r="N1863" s="48" t="s">
        <v>47</v>
      </c>
      <c r="O1863" s="48" t="s">
        <v>7904</v>
      </c>
      <c r="P1863" s="48" t="s">
        <v>7904</v>
      </c>
      <c r="Q1863" s="48" t="s">
        <v>7992</v>
      </c>
      <c r="R1863" s="29">
        <v>3.01</v>
      </c>
      <c r="S1863" s="30"/>
      <c r="T1863" s="31" t="s">
        <v>58</v>
      </c>
      <c r="U1863" s="9" t="s">
        <v>58</v>
      </c>
      <c r="V1863" s="29"/>
      <c r="W1863" s="30"/>
      <c r="X1863" s="30">
        <v>2.8</v>
      </c>
      <c r="Y1863" s="30"/>
      <c r="Z1863" s="30"/>
      <c r="AA1863" s="30"/>
      <c r="AB1863" s="30"/>
      <c r="AC1863" s="30"/>
      <c r="AD1863" s="30"/>
      <c r="AE1863" s="32"/>
      <c r="AG1863" s="17">
        <v>2.7810000000000001</v>
      </c>
      <c r="AN1863" s="33">
        <v>3.01</v>
      </c>
      <c r="AO1863" s="17" t="s">
        <v>51</v>
      </c>
      <c r="AP1863" s="32" t="s">
        <v>52</v>
      </c>
      <c r="AQ1863" s="17" t="e">
        <f>AVERAGE(SMALL(AE1863:AI1863,1),SMALL(AE1863:AI1863,2))</f>
        <v>#NUM!</v>
      </c>
      <c r="AR1863" s="17" t="e">
        <f>IF(R1863 &lt;=( AVERAGE(SMALL(AE1863:AI1863,1),SMALL(AE1863:AI1863,2))), R1863, "")</f>
        <v>#NUM!</v>
      </c>
      <c r="AS1863" s="17" t="e">
        <f>AVERAGE(SMALL(AJ1863:AM1863,1),SMALL(AJ1863:AM1863,2))</f>
        <v>#NUM!</v>
      </c>
      <c r="AT1863" s="17" t="e">
        <f>T1863*1.075</f>
        <v>#VALUE!</v>
      </c>
      <c r="AU1863" s="17" t="e">
        <f>U1863*1.075</f>
        <v>#VALUE!</v>
      </c>
      <c r="AV1863" s="30" t="e">
        <f>MIN(AN1863,AT1863,AU1863)</f>
        <v>#VALUE!</v>
      </c>
      <c r="AW1863" s="42" t="s">
        <v>53</v>
      </c>
      <c r="AX1863" s="17" t="s">
        <v>52</v>
      </c>
      <c r="AY1863" s="33">
        <v>3.01</v>
      </c>
      <c r="AZ1863" s="34">
        <f>IF(AND(AY1863&gt;0,AY1863&lt;=10),AY1863*0.25,IF(AND(AY1863&gt;10,AY1863&lt;=50),AY1863*0.17,IF(AND(AY1863&gt;10,AY1863&lt;=100),AY1863*0.12,IF(AY1863&gt;100,AY1863*0.1))))</f>
        <v>0.75249999999999995</v>
      </c>
      <c r="BA1863" s="35">
        <f>AZ1863+AY1863</f>
        <v>3.7624999999999997</v>
      </c>
      <c r="BB1863" s="33">
        <f>BA1863+BA1863*0.08</f>
        <v>4.0634999999999994</v>
      </c>
      <c r="BP1863" s="49"/>
      <c r="BQ1863" s="49"/>
      <c r="BR1863" s="49"/>
      <c r="BS1863" s="49"/>
      <c r="BT1863" s="49"/>
      <c r="BU1863" s="49"/>
      <c r="BV1863" s="49"/>
      <c r="BW1863" s="49"/>
      <c r="BX1863" s="49"/>
      <c r="BY1863" s="49"/>
      <c r="BZ1863" s="49"/>
      <c r="CA1863" s="49"/>
      <c r="CB1863" s="49"/>
      <c r="CC1863" s="49"/>
      <c r="CD1863" s="49"/>
      <c r="CE1863" s="49"/>
      <c r="CF1863" s="49"/>
      <c r="CG1863" s="49"/>
      <c r="CH1863" s="49"/>
      <c r="CI1863" s="49"/>
      <c r="CJ1863" s="49"/>
      <c r="CK1863" s="49"/>
      <c r="CL1863" s="49"/>
      <c r="CM1863" s="49"/>
      <c r="CN1863" s="49"/>
      <c r="CO1863" s="49"/>
      <c r="CP1863" s="49"/>
      <c r="CQ1863" s="49"/>
      <c r="CR1863" s="49"/>
      <c r="CS1863" s="49"/>
      <c r="CT1863" s="49"/>
      <c r="CU1863" s="49"/>
      <c r="CV1863" s="49"/>
      <c r="CW1863" s="49"/>
      <c r="CX1863" s="49"/>
      <c r="CY1863" s="49"/>
      <c r="CZ1863" s="49"/>
      <c r="DA1863" s="49"/>
      <c r="DB1863" s="49"/>
      <c r="DC1863" s="49"/>
      <c r="DD1863" s="49"/>
      <c r="DE1863" s="49"/>
      <c r="DF1863" s="49"/>
      <c r="DG1863" s="49"/>
      <c r="DH1863" s="49"/>
      <c r="DI1863" s="49"/>
      <c r="DJ1863" s="49"/>
      <c r="DK1863" s="49"/>
      <c r="DL1863" s="49"/>
    </row>
    <row r="1864" spans="1:116" s="17" customFormat="1" ht="30">
      <c r="A1864" s="43" t="s">
        <v>40</v>
      </c>
      <c r="B1864" s="23">
        <v>1861</v>
      </c>
      <c r="C1864" s="44"/>
      <c r="D1864" s="44"/>
      <c r="E1864" s="48" t="s">
        <v>7983</v>
      </c>
      <c r="F1864" s="48" t="s">
        <v>7984</v>
      </c>
      <c r="G1864" s="43" t="s">
        <v>1206</v>
      </c>
      <c r="H1864" s="48" t="s">
        <v>7985</v>
      </c>
      <c r="I1864" s="48" t="s">
        <v>106</v>
      </c>
      <c r="J1864" s="48" t="s">
        <v>608</v>
      </c>
      <c r="K1864" s="46"/>
      <c r="L1864" s="48"/>
      <c r="M1864" s="47">
        <v>30</v>
      </c>
      <c r="N1864" s="48" t="s">
        <v>47</v>
      </c>
      <c r="O1864" s="48" t="s">
        <v>7904</v>
      </c>
      <c r="P1864" s="48" t="s">
        <v>7904</v>
      </c>
      <c r="Q1864" s="48" t="s">
        <v>7986</v>
      </c>
      <c r="R1864" s="29">
        <v>3.44</v>
      </c>
      <c r="S1864" s="30"/>
      <c r="T1864" s="31" t="s">
        <v>58</v>
      </c>
      <c r="U1864" s="9" t="s">
        <v>58</v>
      </c>
      <c r="V1864" s="29"/>
      <c r="W1864" s="30"/>
      <c r="X1864" s="30">
        <v>3.2</v>
      </c>
      <c r="Y1864" s="30"/>
      <c r="Z1864" s="30"/>
      <c r="AA1864" s="30"/>
      <c r="AB1864" s="30"/>
      <c r="AC1864" s="30"/>
      <c r="AD1864" s="30"/>
      <c r="AE1864" s="32"/>
      <c r="AG1864" s="17">
        <v>3.2010000000000001</v>
      </c>
      <c r="AN1864" s="33">
        <v>3.44</v>
      </c>
      <c r="AO1864" s="17" t="s">
        <v>51</v>
      </c>
      <c r="AP1864" s="32" t="s">
        <v>52</v>
      </c>
      <c r="AQ1864" s="17" t="e">
        <f>AVERAGE(SMALL(AE1864:AI1864,1),SMALL(AE1864:AI1864,2))</f>
        <v>#NUM!</v>
      </c>
      <c r="AR1864" s="17" t="e">
        <f>IF(R1864 &lt;=( AVERAGE(SMALL(AE1864:AI1864,1),SMALL(AE1864:AI1864,2))), R1864, "")</f>
        <v>#NUM!</v>
      </c>
      <c r="AS1864" s="17" t="e">
        <f>AVERAGE(SMALL(AJ1864:AM1864,1),SMALL(AJ1864:AM1864,2))</f>
        <v>#NUM!</v>
      </c>
      <c r="AT1864" s="17" t="e">
        <f>T1864*1.075</f>
        <v>#VALUE!</v>
      </c>
      <c r="AU1864" s="17" t="e">
        <f>U1864*1.075</f>
        <v>#VALUE!</v>
      </c>
      <c r="AV1864" s="30" t="e">
        <f>MIN(AN1864,AT1864,AU1864)</f>
        <v>#VALUE!</v>
      </c>
      <c r="AW1864" s="42" t="s">
        <v>53</v>
      </c>
      <c r="AX1864" s="17" t="s">
        <v>52</v>
      </c>
      <c r="AY1864" s="33">
        <v>3.44</v>
      </c>
      <c r="AZ1864" s="34">
        <f>IF(AND(AY1864&gt;0,AY1864&lt;=10),AY1864*0.25,IF(AND(AY1864&gt;10,AY1864&lt;=50),AY1864*0.17,IF(AND(AY1864&gt;10,AY1864&lt;=100),AY1864*0.12,IF(AY1864&gt;100,AY1864*0.1))))</f>
        <v>0.86</v>
      </c>
      <c r="BA1864" s="35">
        <f>AZ1864+AY1864</f>
        <v>4.3</v>
      </c>
      <c r="BB1864" s="33">
        <f>BA1864+BA1864*0.08</f>
        <v>4.6440000000000001</v>
      </c>
      <c r="BP1864" s="49"/>
      <c r="BQ1864" s="49"/>
      <c r="BR1864" s="49"/>
      <c r="BS1864" s="49"/>
      <c r="BT1864" s="49"/>
      <c r="BU1864" s="49"/>
      <c r="BV1864" s="49"/>
      <c r="BW1864" s="49"/>
      <c r="BX1864" s="49"/>
      <c r="BY1864" s="49"/>
      <c r="BZ1864" s="49"/>
      <c r="CA1864" s="49"/>
      <c r="CB1864" s="49"/>
      <c r="CC1864" s="49"/>
      <c r="CD1864" s="49"/>
      <c r="CE1864" s="49"/>
      <c r="CF1864" s="49"/>
      <c r="CG1864" s="49"/>
      <c r="CH1864" s="49"/>
      <c r="CI1864" s="49"/>
      <c r="CJ1864" s="49"/>
      <c r="CK1864" s="49"/>
      <c r="CL1864" s="49"/>
      <c r="CM1864" s="49"/>
      <c r="CN1864" s="49"/>
      <c r="CO1864" s="49"/>
      <c r="CP1864" s="49"/>
      <c r="CQ1864" s="49"/>
      <c r="CR1864" s="49"/>
      <c r="CS1864" s="49"/>
      <c r="CT1864" s="49"/>
      <c r="CU1864" s="49"/>
      <c r="CV1864" s="49"/>
      <c r="CW1864" s="49"/>
      <c r="CX1864" s="49"/>
      <c r="CY1864" s="49"/>
      <c r="CZ1864" s="49"/>
      <c r="DA1864" s="49"/>
      <c r="DB1864" s="49"/>
      <c r="DC1864" s="49"/>
      <c r="DD1864" s="49"/>
      <c r="DE1864" s="49"/>
      <c r="DF1864" s="49"/>
      <c r="DG1864" s="49"/>
      <c r="DH1864" s="49"/>
      <c r="DI1864" s="49"/>
      <c r="DJ1864" s="49"/>
      <c r="DK1864" s="49"/>
      <c r="DL1864" s="49"/>
    </row>
    <row r="1865" spans="1:116" s="17" customFormat="1" ht="30">
      <c r="A1865" s="43" t="s">
        <v>40</v>
      </c>
      <c r="B1865" s="23">
        <v>1864</v>
      </c>
      <c r="C1865" s="44"/>
      <c r="D1865" s="44"/>
      <c r="E1865" s="48" t="s">
        <v>7989</v>
      </c>
      <c r="F1865" s="48" t="s">
        <v>7990</v>
      </c>
      <c r="G1865" s="43" t="s">
        <v>3401</v>
      </c>
      <c r="H1865" s="48" t="s">
        <v>7993</v>
      </c>
      <c r="I1865" s="48" t="s">
        <v>106</v>
      </c>
      <c r="J1865" s="48" t="s">
        <v>608</v>
      </c>
      <c r="K1865" s="46"/>
      <c r="L1865" s="48"/>
      <c r="M1865" s="47">
        <v>30</v>
      </c>
      <c r="N1865" s="48" t="s">
        <v>47</v>
      </c>
      <c r="O1865" s="48" t="s">
        <v>7904</v>
      </c>
      <c r="P1865" s="48" t="s">
        <v>7904</v>
      </c>
      <c r="Q1865" s="48" t="s">
        <v>7994</v>
      </c>
      <c r="R1865" s="29">
        <v>4.1900000000000004</v>
      </c>
      <c r="S1865" s="30"/>
      <c r="T1865" s="31" t="s">
        <v>58</v>
      </c>
      <c r="U1865" s="9" t="s">
        <v>58</v>
      </c>
      <c r="V1865" s="29"/>
      <c r="W1865" s="30"/>
      <c r="X1865" s="30">
        <v>3.9</v>
      </c>
      <c r="Y1865" s="30"/>
      <c r="Z1865" s="30"/>
      <c r="AA1865" s="30"/>
      <c r="AB1865" s="30"/>
      <c r="AC1865" s="30"/>
      <c r="AD1865" s="30"/>
      <c r="AE1865" s="32"/>
      <c r="AG1865" s="17">
        <v>3.9420000000000002</v>
      </c>
      <c r="AN1865" s="33">
        <v>4.1900000000000004</v>
      </c>
      <c r="AO1865" s="17" t="s">
        <v>51</v>
      </c>
      <c r="AP1865" s="32" t="s">
        <v>52</v>
      </c>
      <c r="AQ1865" s="17" t="e">
        <f>AVERAGE(SMALL(AE1865:AI1865,1),SMALL(AE1865:AI1865,2))</f>
        <v>#NUM!</v>
      </c>
      <c r="AR1865" s="17" t="e">
        <f>IF(R1865 &lt;=( AVERAGE(SMALL(AE1865:AI1865,1),SMALL(AE1865:AI1865,2))), R1865, "")</f>
        <v>#NUM!</v>
      </c>
      <c r="AS1865" s="17" t="e">
        <f>AVERAGE(SMALL(AJ1865:AM1865,1),SMALL(AJ1865:AM1865,2))</f>
        <v>#NUM!</v>
      </c>
      <c r="AT1865" s="17" t="e">
        <f>T1865*1.075</f>
        <v>#VALUE!</v>
      </c>
      <c r="AU1865" s="17" t="e">
        <f>U1865*1.075</f>
        <v>#VALUE!</v>
      </c>
      <c r="AV1865" s="30" t="e">
        <f>MIN(AN1865,AT1865,AU1865)</f>
        <v>#VALUE!</v>
      </c>
      <c r="AW1865" s="42" t="s">
        <v>53</v>
      </c>
      <c r="AX1865" s="17" t="s">
        <v>52</v>
      </c>
      <c r="AY1865" s="33">
        <v>4.1900000000000004</v>
      </c>
      <c r="AZ1865" s="34">
        <f>IF(AND(AY1865&gt;0,AY1865&lt;=10),AY1865*0.25,IF(AND(AY1865&gt;10,AY1865&lt;=50),AY1865*0.17,IF(AND(AY1865&gt;10,AY1865&lt;=100),AY1865*0.12,IF(AY1865&gt;100,AY1865*0.1))))</f>
        <v>1.0475000000000001</v>
      </c>
      <c r="BA1865" s="35">
        <f>AZ1865+AY1865</f>
        <v>5.2375000000000007</v>
      </c>
      <c r="BB1865" s="33">
        <f>BA1865+BA1865*0.08</f>
        <v>5.6565000000000012</v>
      </c>
      <c r="BP1865" s="49"/>
      <c r="BQ1865" s="49"/>
      <c r="BR1865" s="49"/>
      <c r="BS1865" s="49"/>
      <c r="BT1865" s="49"/>
      <c r="BU1865" s="49"/>
      <c r="BV1865" s="49"/>
      <c r="BW1865" s="49"/>
      <c r="BX1865" s="49"/>
      <c r="BY1865" s="49"/>
      <c r="BZ1865" s="49"/>
      <c r="CA1865" s="49"/>
      <c r="CB1865" s="49"/>
      <c r="CC1865" s="49"/>
      <c r="CD1865" s="49"/>
      <c r="CE1865" s="49"/>
      <c r="CF1865" s="49"/>
      <c r="CG1865" s="49"/>
      <c r="CH1865" s="49"/>
      <c r="CI1865" s="49"/>
      <c r="CJ1865" s="49"/>
      <c r="CK1865" s="49"/>
      <c r="CL1865" s="49"/>
      <c r="CM1865" s="49"/>
      <c r="CN1865" s="49"/>
      <c r="CO1865" s="49"/>
      <c r="CP1865" s="49"/>
      <c r="CQ1865" s="49"/>
      <c r="CR1865" s="49"/>
      <c r="CS1865" s="49"/>
      <c r="CT1865" s="49"/>
      <c r="CU1865" s="49"/>
      <c r="CV1865" s="49"/>
      <c r="CW1865" s="49"/>
      <c r="CX1865" s="49"/>
      <c r="CY1865" s="49"/>
      <c r="CZ1865" s="49"/>
      <c r="DA1865" s="49"/>
      <c r="DB1865" s="49"/>
      <c r="DC1865" s="49"/>
      <c r="DD1865" s="49"/>
      <c r="DE1865" s="49"/>
      <c r="DF1865" s="49"/>
      <c r="DG1865" s="49"/>
      <c r="DH1865" s="49"/>
      <c r="DI1865" s="49"/>
      <c r="DJ1865" s="49"/>
      <c r="DK1865" s="49"/>
      <c r="DL1865" s="49"/>
    </row>
    <row r="1866" spans="1:116" s="17" customFormat="1" ht="30">
      <c r="A1866" s="43" t="s">
        <v>40</v>
      </c>
      <c r="B1866" s="23">
        <v>1862</v>
      </c>
      <c r="C1866" s="44"/>
      <c r="D1866" s="44"/>
      <c r="E1866" s="48" t="s">
        <v>7983</v>
      </c>
      <c r="F1866" s="48" t="s">
        <v>7984</v>
      </c>
      <c r="G1866" s="43" t="s">
        <v>1206</v>
      </c>
      <c r="H1866" s="48" t="s">
        <v>7987</v>
      </c>
      <c r="I1866" s="48" t="s">
        <v>106</v>
      </c>
      <c r="J1866" s="48" t="s">
        <v>608</v>
      </c>
      <c r="K1866" s="46"/>
      <c r="L1866" s="48"/>
      <c r="M1866" s="47">
        <v>30</v>
      </c>
      <c r="N1866" s="48" t="s">
        <v>47</v>
      </c>
      <c r="O1866" s="48" t="s">
        <v>7904</v>
      </c>
      <c r="P1866" s="48" t="s">
        <v>7904</v>
      </c>
      <c r="Q1866" s="48" t="s">
        <v>7988</v>
      </c>
      <c r="R1866" s="29">
        <v>6.24</v>
      </c>
      <c r="S1866" s="30"/>
      <c r="T1866" s="31" t="s">
        <v>58</v>
      </c>
      <c r="U1866" s="9" t="s">
        <v>58</v>
      </c>
      <c r="V1866" s="29"/>
      <c r="W1866" s="30"/>
      <c r="X1866" s="30">
        <v>5.8</v>
      </c>
      <c r="Y1866" s="30"/>
      <c r="Z1866" s="30"/>
      <c r="AA1866" s="30"/>
      <c r="AB1866" s="30"/>
      <c r="AC1866" s="30"/>
      <c r="AD1866" s="30"/>
      <c r="AE1866" s="32"/>
      <c r="AG1866" s="17">
        <v>5.8049999999999997</v>
      </c>
      <c r="AN1866" s="33">
        <v>6.24</v>
      </c>
      <c r="AO1866" s="17" t="s">
        <v>51</v>
      </c>
      <c r="AP1866" s="32" t="s">
        <v>52</v>
      </c>
      <c r="AQ1866" s="17" t="e">
        <f>AVERAGE(SMALL(AE1866:AI1866,1),SMALL(AE1866:AI1866,2))</f>
        <v>#NUM!</v>
      </c>
      <c r="AR1866" s="17" t="e">
        <f>IF(R1866 &lt;=( AVERAGE(SMALL(AE1866:AI1866,1),SMALL(AE1866:AI1866,2))), R1866, "")</f>
        <v>#NUM!</v>
      </c>
      <c r="AS1866" s="17" t="e">
        <f>AVERAGE(SMALL(AJ1866:AM1866,1),SMALL(AJ1866:AM1866,2))</f>
        <v>#NUM!</v>
      </c>
      <c r="AT1866" s="17" t="e">
        <f>T1866*1.075</f>
        <v>#VALUE!</v>
      </c>
      <c r="AU1866" s="17" t="e">
        <f>U1866*1.075</f>
        <v>#VALUE!</v>
      </c>
      <c r="AV1866" s="30" t="e">
        <f>MIN(AN1866,AT1866,AU1866)</f>
        <v>#VALUE!</v>
      </c>
      <c r="AW1866" s="42" t="s">
        <v>53</v>
      </c>
      <c r="AX1866" s="17" t="s">
        <v>52</v>
      </c>
      <c r="AY1866" s="33">
        <v>6.24</v>
      </c>
      <c r="AZ1866" s="34">
        <f>IF(AND(AY1866&gt;0,AY1866&lt;=10),AY1866*0.25,IF(AND(AY1866&gt;10,AY1866&lt;=50),AY1866*0.17,IF(AND(AY1866&gt;10,AY1866&lt;=100),AY1866*0.12,IF(AY1866&gt;100,AY1866*0.1))))</f>
        <v>1.56</v>
      </c>
      <c r="BA1866" s="35">
        <f>AZ1866+AY1866</f>
        <v>7.8000000000000007</v>
      </c>
      <c r="BB1866" s="33">
        <f>BA1866+BA1866*0.08</f>
        <v>8.4240000000000013</v>
      </c>
      <c r="BP1866" s="49"/>
      <c r="BQ1866" s="49"/>
      <c r="BR1866" s="49"/>
      <c r="BS1866" s="49"/>
      <c r="BT1866" s="49"/>
      <c r="BU1866" s="49"/>
      <c r="BV1866" s="49"/>
      <c r="BW1866" s="49"/>
      <c r="BX1866" s="49"/>
      <c r="BY1866" s="49"/>
      <c r="BZ1866" s="49"/>
      <c r="CA1866" s="49"/>
      <c r="CB1866" s="49"/>
      <c r="CC1866" s="49"/>
      <c r="CD1866" s="49"/>
      <c r="CE1866" s="49"/>
      <c r="CF1866" s="49"/>
      <c r="CG1866" s="49"/>
      <c r="CH1866" s="49"/>
      <c r="CI1866" s="49"/>
      <c r="CJ1866" s="49"/>
      <c r="CK1866" s="49"/>
      <c r="CL1866" s="49"/>
      <c r="CM1866" s="49"/>
      <c r="CN1866" s="49"/>
      <c r="CO1866" s="49"/>
      <c r="CP1866" s="49"/>
      <c r="CQ1866" s="49"/>
      <c r="CR1866" s="49"/>
      <c r="CS1866" s="49"/>
      <c r="CT1866" s="49"/>
      <c r="CU1866" s="49"/>
      <c r="CV1866" s="49"/>
      <c r="CW1866" s="49"/>
      <c r="CX1866" s="49"/>
      <c r="CY1866" s="49"/>
      <c r="CZ1866" s="49"/>
      <c r="DA1866" s="49"/>
      <c r="DB1866" s="49"/>
      <c r="DC1866" s="49"/>
      <c r="DD1866" s="49"/>
      <c r="DE1866" s="49"/>
      <c r="DF1866" s="49"/>
      <c r="DG1866" s="49"/>
      <c r="DH1866" s="49"/>
      <c r="DI1866" s="49"/>
      <c r="DJ1866" s="49"/>
      <c r="DK1866" s="49"/>
      <c r="DL1866" s="49"/>
    </row>
    <row r="1867" spans="1:116" s="17" customFormat="1" ht="30">
      <c r="A1867" s="22" t="s">
        <v>1672</v>
      </c>
      <c r="B1867" s="23">
        <v>1865</v>
      </c>
      <c r="C1867" s="24"/>
      <c r="D1867" s="24"/>
      <c r="E1867" s="26" t="s">
        <v>7995</v>
      </c>
      <c r="F1867" s="26" t="s">
        <v>7996</v>
      </c>
      <c r="G1867" s="25" t="s">
        <v>7997</v>
      </c>
      <c r="H1867" s="22" t="s">
        <v>959</v>
      </c>
      <c r="I1867" s="26" t="s">
        <v>316</v>
      </c>
      <c r="J1867" s="26" t="s">
        <v>7998</v>
      </c>
      <c r="K1867" s="27">
        <v>30</v>
      </c>
      <c r="L1867" s="26" t="s">
        <v>71</v>
      </c>
      <c r="M1867" s="28">
        <v>1</v>
      </c>
      <c r="N1867" s="26" t="s">
        <v>47</v>
      </c>
      <c r="O1867" s="26" t="s">
        <v>7999</v>
      </c>
      <c r="P1867" s="26" t="s">
        <v>8000</v>
      </c>
      <c r="Q1867" s="26" t="s">
        <v>8001</v>
      </c>
      <c r="R1867" s="29">
        <v>8.1999999999999993</v>
      </c>
      <c r="S1867" s="30"/>
      <c r="T1867" s="31">
        <v>4.8</v>
      </c>
      <c r="U1867" s="9">
        <v>4.8</v>
      </c>
      <c r="V1867" s="29">
        <v>15.5</v>
      </c>
      <c r="W1867" s="30"/>
      <c r="X1867" s="30"/>
      <c r="Y1867" s="30"/>
      <c r="Z1867" s="30"/>
      <c r="AA1867" s="30"/>
      <c r="AB1867" s="30"/>
      <c r="AC1867" s="30"/>
      <c r="AD1867" s="30"/>
      <c r="AE1867" s="32"/>
      <c r="AN1867" s="33"/>
      <c r="AP1867" s="32"/>
      <c r="AQ1867" s="17" t="e">
        <f>AVERAGE(SMALL(AE1867:AI1867,1),SMALL(AE1867:AI1867,2))</f>
        <v>#NUM!</v>
      </c>
      <c r="AR1867" s="17" t="e">
        <f>IF(R1867 &lt;=( AVERAGE(SMALL(AE1867:AI1867,1),SMALL(AE1867:AI1867,2))), R1867, "")</f>
        <v>#NUM!</v>
      </c>
      <c r="AS1867" s="17" t="e">
        <f>AVERAGE(SMALL(AJ1867:AM1867,1),SMALL(AJ1867:AM1867,2))</f>
        <v>#NUM!</v>
      </c>
      <c r="AT1867" s="17">
        <f>T1867*1.075</f>
        <v>5.1599999999999993</v>
      </c>
      <c r="AU1867" s="17">
        <f>U1867*1.075</f>
        <v>5.1599999999999993</v>
      </c>
      <c r="AV1867" s="30">
        <f>MIN(AN1867,AT1867,AU1867)</f>
        <v>5.1599999999999993</v>
      </c>
      <c r="AW1867" s="17" t="s">
        <v>75</v>
      </c>
      <c r="AX1867" s="17" t="s">
        <v>76</v>
      </c>
      <c r="AY1867" s="33">
        <v>5.16</v>
      </c>
      <c r="AZ1867" s="34">
        <f>IF(AND(AY1867&gt;0,AY1867&lt;=10),AY1867*0.25,IF(AND(AY1867&gt;10,AY1867&lt;=50),AY1867*0.17,IF(AND(AY1867&gt;10,AY1867&lt;=100),AY1867*0.12,IF(AY1867&gt;100,AY1867*0.1))))</f>
        <v>1.29</v>
      </c>
      <c r="BA1867" s="35">
        <f>AZ1867+AY1867</f>
        <v>6.45</v>
      </c>
      <c r="BB1867" s="33">
        <f>BA1867+BA1867*0.08</f>
        <v>6.9660000000000002</v>
      </c>
      <c r="BP1867" s="18"/>
      <c r="BQ1867" s="18"/>
      <c r="BR1867" s="18"/>
      <c r="BS1867" s="18"/>
      <c r="BT1867" s="18"/>
      <c r="BU1867" s="18"/>
      <c r="BV1867" s="18"/>
      <c r="BW1867" s="18"/>
      <c r="BX1867" s="18"/>
      <c r="BY1867" s="18"/>
      <c r="BZ1867" s="18"/>
      <c r="CA1867" s="18"/>
      <c r="CB1867" s="18"/>
      <c r="CC1867" s="18"/>
      <c r="CD1867" s="18"/>
      <c r="CE1867" s="18"/>
      <c r="CF1867" s="18"/>
      <c r="CG1867" s="18"/>
      <c r="CH1867" s="18"/>
      <c r="CI1867" s="18"/>
      <c r="CJ1867" s="18"/>
      <c r="CK1867" s="18"/>
      <c r="CL1867" s="18"/>
      <c r="CM1867" s="18"/>
      <c r="CN1867" s="18"/>
      <c r="CO1867" s="18"/>
      <c r="CP1867" s="18"/>
      <c r="CQ1867" s="18"/>
      <c r="CR1867" s="18"/>
      <c r="CS1867" s="18"/>
      <c r="CT1867" s="18"/>
      <c r="CU1867" s="18"/>
      <c r="CV1867" s="18"/>
      <c r="CW1867" s="18"/>
      <c r="CX1867" s="18"/>
      <c r="CY1867" s="18"/>
      <c r="CZ1867" s="18"/>
      <c r="DA1867" s="18"/>
      <c r="DB1867" s="18"/>
      <c r="DC1867" s="18"/>
      <c r="DD1867" s="18"/>
      <c r="DE1867" s="18"/>
      <c r="DF1867" s="18"/>
      <c r="DG1867" s="18"/>
      <c r="DH1867" s="18"/>
      <c r="DI1867" s="18"/>
      <c r="DJ1867" s="18"/>
      <c r="DK1867" s="18"/>
      <c r="DL1867" s="18"/>
    </row>
    <row r="1868" spans="1:116" s="17" customFormat="1" ht="30">
      <c r="A1868" s="22" t="s">
        <v>8002</v>
      </c>
      <c r="B1868" s="23">
        <v>1866</v>
      </c>
      <c r="C1868" s="24"/>
      <c r="D1868" s="24"/>
      <c r="E1868" s="26" t="s">
        <v>8003</v>
      </c>
      <c r="F1868" s="26" t="s">
        <v>855</v>
      </c>
      <c r="G1868" s="25" t="s">
        <v>856</v>
      </c>
      <c r="H1868" s="22" t="s">
        <v>837</v>
      </c>
      <c r="I1868" s="26" t="s">
        <v>161</v>
      </c>
      <c r="J1868" s="26" t="s">
        <v>8004</v>
      </c>
      <c r="K1868" s="27"/>
      <c r="L1868" s="26"/>
      <c r="M1868" s="28">
        <v>20</v>
      </c>
      <c r="N1868" s="26" t="s">
        <v>47</v>
      </c>
      <c r="O1868" s="26" t="s">
        <v>8005</v>
      </c>
      <c r="P1868" s="26" t="s">
        <v>8006</v>
      </c>
      <c r="Q1868" s="26" t="s">
        <v>8007</v>
      </c>
      <c r="R1868" s="29">
        <v>1.38</v>
      </c>
      <c r="S1868" s="30">
        <v>1.79</v>
      </c>
      <c r="T1868" s="31"/>
      <c r="U1868" s="9">
        <v>0.19</v>
      </c>
      <c r="V1868" s="29"/>
      <c r="W1868" s="30"/>
      <c r="X1868" s="30"/>
      <c r="Y1868" s="30"/>
      <c r="Z1868" s="30"/>
      <c r="AA1868" s="30"/>
      <c r="AB1868" s="30"/>
      <c r="AC1868" s="30"/>
      <c r="AD1868" s="30"/>
      <c r="AE1868" s="32"/>
      <c r="AN1868" s="33"/>
      <c r="AP1868" s="32"/>
      <c r="AQ1868" s="17" t="e">
        <f>AVERAGE(SMALL(AE1868:AI1868,1),SMALL(AE1868:AI1868,2))</f>
        <v>#NUM!</v>
      </c>
      <c r="AR1868" s="17" t="e">
        <f>IF(R1868 &lt;=( AVERAGE(SMALL(AE1868:AI1868,1),SMALL(AE1868:AI1868,2))), R1868, "")</f>
        <v>#NUM!</v>
      </c>
      <c r="AS1868" s="17" t="e">
        <f>AVERAGE(SMALL(AJ1868:AM1868,1),SMALL(AJ1868:AM1868,2))</f>
        <v>#NUM!</v>
      </c>
      <c r="AT1868" s="17">
        <f>T1868*1.075</f>
        <v>0</v>
      </c>
      <c r="AU1868" s="17">
        <f>U1868*1.075</f>
        <v>0.20424999999999999</v>
      </c>
      <c r="AV1868" s="30">
        <f>MIN(AN1868,AT1868,AU1868)</f>
        <v>0</v>
      </c>
      <c r="AW1868" s="17" t="s">
        <v>75</v>
      </c>
      <c r="AX1868" s="17" t="s">
        <v>76</v>
      </c>
      <c r="AY1868" s="33">
        <v>0.20399999999999999</v>
      </c>
      <c r="AZ1868" s="34">
        <f>IF(AND(AY1868&gt;0,AY1868&lt;=10),AY1868*0.25,IF(AND(AY1868&gt;10,AY1868&lt;=50),AY1868*0.17,IF(AND(AY1868&gt;10,AY1868&lt;=100),AY1868*0.12,IF(AY1868&gt;100,AY1868*0.1))))</f>
        <v>5.0999999999999997E-2</v>
      </c>
      <c r="BA1868" s="35">
        <f>AZ1868+AY1868</f>
        <v>0.255</v>
      </c>
      <c r="BB1868" s="33">
        <f>BA1868+BA1868*0.08</f>
        <v>0.27539999999999998</v>
      </c>
      <c r="BP1868" s="18"/>
      <c r="BQ1868" s="18"/>
      <c r="BR1868" s="18"/>
      <c r="BS1868" s="18"/>
      <c r="BT1868" s="18"/>
      <c r="BU1868" s="18"/>
      <c r="BV1868" s="18"/>
      <c r="BW1868" s="18"/>
      <c r="BX1868" s="18"/>
      <c r="BY1868" s="18"/>
      <c r="BZ1868" s="18"/>
      <c r="CA1868" s="18"/>
      <c r="CB1868" s="18"/>
      <c r="CC1868" s="18"/>
      <c r="CD1868" s="18"/>
      <c r="CE1868" s="18"/>
      <c r="CF1868" s="18"/>
      <c r="CG1868" s="18"/>
      <c r="CH1868" s="18"/>
      <c r="CI1868" s="18"/>
      <c r="CJ1868" s="18"/>
      <c r="CK1868" s="18"/>
      <c r="CL1868" s="18"/>
      <c r="CM1868" s="18"/>
      <c r="CN1868" s="18"/>
      <c r="CO1868" s="18"/>
      <c r="CP1868" s="18"/>
      <c r="CQ1868" s="18"/>
      <c r="CR1868" s="18"/>
      <c r="CS1868" s="18"/>
      <c r="CT1868" s="18"/>
      <c r="CU1868" s="18"/>
      <c r="CV1868" s="18"/>
      <c r="CW1868" s="18"/>
      <c r="CX1868" s="18"/>
      <c r="CY1868" s="18"/>
      <c r="CZ1868" s="18"/>
      <c r="DA1868" s="18"/>
      <c r="DB1868" s="18"/>
      <c r="DC1868" s="18"/>
      <c r="DD1868" s="18"/>
      <c r="DE1868" s="18"/>
      <c r="DF1868" s="18"/>
      <c r="DG1868" s="18"/>
      <c r="DH1868" s="18"/>
      <c r="DI1868" s="18"/>
      <c r="DJ1868" s="18"/>
      <c r="DK1868" s="18"/>
      <c r="DL1868" s="18"/>
    </row>
    <row r="1869" spans="1:116" s="17" customFormat="1" ht="30">
      <c r="A1869" s="22" t="s">
        <v>8002</v>
      </c>
      <c r="B1869" s="23">
        <v>1867</v>
      </c>
      <c r="C1869" s="24"/>
      <c r="D1869" s="24"/>
      <c r="E1869" s="26" t="s">
        <v>8008</v>
      </c>
      <c r="F1869" s="26" t="s">
        <v>3764</v>
      </c>
      <c r="G1869" s="25" t="s">
        <v>8009</v>
      </c>
      <c r="H1869" s="22" t="s">
        <v>537</v>
      </c>
      <c r="I1869" s="26" t="s">
        <v>106</v>
      </c>
      <c r="J1869" s="26" t="s">
        <v>8010</v>
      </c>
      <c r="K1869" s="27"/>
      <c r="L1869" s="26"/>
      <c r="M1869" s="28">
        <v>100</v>
      </c>
      <c r="N1869" s="26" t="s">
        <v>47</v>
      </c>
      <c r="O1869" s="26" t="s">
        <v>8005</v>
      </c>
      <c r="P1869" s="26" t="s">
        <v>8011</v>
      </c>
      <c r="Q1869" s="26" t="s">
        <v>8012</v>
      </c>
      <c r="R1869" s="29">
        <v>16.8</v>
      </c>
      <c r="S1869" s="30">
        <v>13</v>
      </c>
      <c r="T1869" s="31"/>
      <c r="U1869" s="9">
        <v>0.56999999999999995</v>
      </c>
      <c r="V1869" s="29"/>
      <c r="W1869" s="30"/>
      <c r="X1869" s="30"/>
      <c r="Y1869" s="30"/>
      <c r="Z1869" s="30"/>
      <c r="AA1869" s="30"/>
      <c r="AB1869" s="30"/>
      <c r="AC1869" s="30"/>
      <c r="AD1869" s="30"/>
      <c r="AE1869" s="32"/>
      <c r="AN1869" s="33"/>
      <c r="AP1869" s="32"/>
      <c r="AQ1869" s="17" t="e">
        <f>AVERAGE(SMALL(AE1869:AI1869,1),SMALL(AE1869:AI1869,2))</f>
        <v>#NUM!</v>
      </c>
      <c r="AR1869" s="17" t="e">
        <f>IF(R1869 &lt;=( AVERAGE(SMALL(AE1869:AI1869,1),SMALL(AE1869:AI1869,2))), R1869, "")</f>
        <v>#NUM!</v>
      </c>
      <c r="AS1869" s="17" t="e">
        <f>AVERAGE(SMALL(AJ1869:AM1869,1),SMALL(AJ1869:AM1869,2))</f>
        <v>#NUM!</v>
      </c>
      <c r="AT1869" s="17">
        <f>T1869*1.075</f>
        <v>0</v>
      </c>
      <c r="AU1869" s="17">
        <f>U1869*1.075</f>
        <v>0.61274999999999991</v>
      </c>
      <c r="AV1869" s="30">
        <f>MIN(AN1869,AT1869,AU1869)</f>
        <v>0</v>
      </c>
      <c r="AW1869" s="17" t="s">
        <v>75</v>
      </c>
      <c r="AX1869" s="17" t="s">
        <v>76</v>
      </c>
      <c r="AY1869" s="33">
        <v>0.61270000000000002</v>
      </c>
      <c r="AZ1869" s="34">
        <f>IF(AND(AY1869&gt;0,AY1869&lt;=10),AY1869*0.25,IF(AND(AY1869&gt;10,AY1869&lt;=50),AY1869*0.17,IF(AND(AY1869&gt;10,AY1869&lt;=100),AY1869*0.12,IF(AY1869&gt;100,AY1869*0.1))))</f>
        <v>0.15317500000000001</v>
      </c>
      <c r="BA1869" s="35">
        <f>AZ1869+AY1869</f>
        <v>0.76587500000000008</v>
      </c>
      <c r="BB1869" s="33">
        <f>BA1869+BA1869*0.08</f>
        <v>0.82714500000000013</v>
      </c>
      <c r="BP1869" s="18"/>
      <c r="BQ1869" s="18"/>
      <c r="BR1869" s="18"/>
      <c r="BS1869" s="18"/>
      <c r="BT1869" s="18"/>
      <c r="BU1869" s="18"/>
      <c r="BV1869" s="18"/>
      <c r="BW1869" s="18"/>
      <c r="BX1869" s="18"/>
      <c r="BY1869" s="18"/>
      <c r="BZ1869" s="18"/>
      <c r="CA1869" s="18"/>
      <c r="CB1869" s="18"/>
      <c r="CC1869" s="18"/>
      <c r="CD1869" s="18"/>
      <c r="CE1869" s="18"/>
      <c r="CF1869" s="18"/>
      <c r="CG1869" s="18"/>
      <c r="CH1869" s="18"/>
      <c r="CI1869" s="18"/>
      <c r="CJ1869" s="18"/>
      <c r="CK1869" s="18"/>
      <c r="CL1869" s="18"/>
      <c r="CM1869" s="18"/>
      <c r="CN1869" s="18"/>
      <c r="CO1869" s="18"/>
      <c r="CP1869" s="18"/>
      <c r="CQ1869" s="18"/>
      <c r="CR1869" s="18"/>
      <c r="CS1869" s="18"/>
      <c r="CT1869" s="18"/>
      <c r="CU1869" s="18"/>
      <c r="CV1869" s="18"/>
      <c r="CW1869" s="18"/>
      <c r="CX1869" s="18"/>
      <c r="CY1869" s="18"/>
      <c r="CZ1869" s="18"/>
      <c r="DA1869" s="18"/>
      <c r="DB1869" s="18"/>
      <c r="DC1869" s="18"/>
      <c r="DD1869" s="18"/>
      <c r="DE1869" s="18"/>
      <c r="DF1869" s="18"/>
      <c r="DG1869" s="18"/>
      <c r="DH1869" s="18"/>
      <c r="DI1869" s="18"/>
      <c r="DJ1869" s="18"/>
      <c r="DK1869" s="18"/>
      <c r="DL1869" s="18"/>
    </row>
    <row r="1870" spans="1:116" s="17" customFormat="1" ht="30">
      <c r="A1870" s="43" t="s">
        <v>3547</v>
      </c>
      <c r="B1870" s="23">
        <v>1885</v>
      </c>
      <c r="C1870" s="44">
        <v>14826</v>
      </c>
      <c r="D1870" s="44"/>
      <c r="E1870" s="45" t="s">
        <v>8094</v>
      </c>
      <c r="F1870" s="45" t="s">
        <v>8095</v>
      </c>
      <c r="G1870" s="35" t="s">
        <v>529</v>
      </c>
      <c r="H1870" s="48" t="s">
        <v>169</v>
      </c>
      <c r="I1870" s="45" t="s">
        <v>1458</v>
      </c>
      <c r="J1870" s="45" t="s">
        <v>8096</v>
      </c>
      <c r="K1870" s="46">
        <v>40</v>
      </c>
      <c r="L1870" s="45" t="s">
        <v>1460</v>
      </c>
      <c r="M1870" s="47">
        <v>1</v>
      </c>
      <c r="N1870" s="45" t="s">
        <v>47</v>
      </c>
      <c r="O1870" s="45" t="s">
        <v>8017</v>
      </c>
      <c r="P1870" s="45" t="s">
        <v>8018</v>
      </c>
      <c r="Q1870" s="45" t="s">
        <v>8097</v>
      </c>
      <c r="R1870" s="29"/>
      <c r="S1870" s="30">
        <v>0.7</v>
      </c>
      <c r="T1870" s="31">
        <v>0.23</v>
      </c>
      <c r="U1870" s="9">
        <v>0.23</v>
      </c>
      <c r="V1870" s="29">
        <v>0.8</v>
      </c>
      <c r="W1870" s="30"/>
      <c r="X1870" s="30"/>
      <c r="Y1870" s="30"/>
      <c r="Z1870" s="30"/>
      <c r="AA1870" s="30"/>
      <c r="AB1870" s="30"/>
      <c r="AC1870" s="30"/>
      <c r="AD1870" s="30"/>
      <c r="AE1870" s="32">
        <v>0.8</v>
      </c>
      <c r="AN1870" s="33">
        <v>0.8</v>
      </c>
      <c r="AO1870" s="17" t="s">
        <v>51</v>
      </c>
      <c r="AP1870" s="32" t="s">
        <v>52</v>
      </c>
      <c r="AQ1870" s="17" t="e">
        <f>AVERAGE(SMALL(AE1870:AI1870,1),SMALL(AE1870:AI1870,2))</f>
        <v>#NUM!</v>
      </c>
      <c r="AR1870" s="17" t="e">
        <f>IF(R1870 &lt;=( AVERAGE(SMALL(AE1870:AI1870,1),SMALL(AE1870:AI1870,2))), R1870, "")</f>
        <v>#NUM!</v>
      </c>
      <c r="AS1870" s="17" t="e">
        <f>AVERAGE(SMALL(AJ1870:AM1870,1),SMALL(AJ1870:AM1870,2))</f>
        <v>#NUM!</v>
      </c>
      <c r="AT1870" s="17">
        <f>T1870*1.075</f>
        <v>0.24725</v>
      </c>
      <c r="AU1870" s="17">
        <f>U1870*1.075</f>
        <v>0.24725</v>
      </c>
      <c r="AV1870" s="30">
        <f>MIN(AN1870,AT1870,AU1870)</f>
        <v>0.24725</v>
      </c>
      <c r="AW1870" s="17" t="s">
        <v>75</v>
      </c>
      <c r="AX1870" s="17" t="s">
        <v>76</v>
      </c>
      <c r="AY1870" s="33">
        <v>0.247</v>
      </c>
      <c r="AZ1870" s="34">
        <f>IF(AND(AY1870&gt;0,AY1870&lt;=10),AY1870*0.25,IF(AND(AY1870&gt;10,AY1870&lt;=50),AY1870*0.17,IF(AND(AY1870&gt;10,AY1870&lt;=100),AY1870*0.12,IF(AY1870&gt;100,AY1870*0.1))))</f>
        <v>6.1749999999999999E-2</v>
      </c>
      <c r="BA1870" s="35">
        <f>AZ1870+AY1870</f>
        <v>0.30874999999999997</v>
      </c>
      <c r="BB1870" s="33">
        <f>BA1870+BA1870*0.08</f>
        <v>0.33344999999999997</v>
      </c>
    </row>
    <row r="1871" spans="1:116" s="17" customFormat="1" ht="30">
      <c r="A1871" s="43" t="s">
        <v>3547</v>
      </c>
      <c r="B1871" s="23">
        <v>1877</v>
      </c>
      <c r="C1871" s="44">
        <v>16233</v>
      </c>
      <c r="D1871" s="44"/>
      <c r="E1871" s="45" t="s">
        <v>8062</v>
      </c>
      <c r="F1871" s="45" t="s">
        <v>8063</v>
      </c>
      <c r="G1871" s="35" t="s">
        <v>6387</v>
      </c>
      <c r="H1871" s="48" t="s">
        <v>1027</v>
      </c>
      <c r="I1871" s="45" t="s">
        <v>396</v>
      </c>
      <c r="J1871" s="45" t="s">
        <v>8064</v>
      </c>
      <c r="K1871" s="46">
        <v>1</v>
      </c>
      <c r="L1871" s="45" t="s">
        <v>83</v>
      </c>
      <c r="M1871" s="47">
        <v>10</v>
      </c>
      <c r="N1871" s="45" t="s">
        <v>47</v>
      </c>
      <c r="O1871" s="45" t="s">
        <v>8017</v>
      </c>
      <c r="P1871" s="45" t="s">
        <v>8056</v>
      </c>
      <c r="Q1871" s="45" t="s">
        <v>8065</v>
      </c>
      <c r="R1871" s="29"/>
      <c r="S1871" s="30">
        <v>6</v>
      </c>
      <c r="T1871" s="31">
        <v>1.99</v>
      </c>
      <c r="U1871" s="9">
        <v>0.27</v>
      </c>
      <c r="V1871" s="29">
        <v>8</v>
      </c>
      <c r="W1871" s="30"/>
      <c r="X1871" s="30"/>
      <c r="Y1871" s="30"/>
      <c r="Z1871" s="30"/>
      <c r="AA1871" s="30"/>
      <c r="AB1871" s="30"/>
      <c r="AC1871" s="30"/>
      <c r="AD1871" s="30"/>
      <c r="AE1871" s="32">
        <v>8</v>
      </c>
      <c r="AN1871" s="33">
        <v>6</v>
      </c>
      <c r="AO1871" s="17" t="s">
        <v>51</v>
      </c>
      <c r="AP1871" s="32" t="s">
        <v>52</v>
      </c>
      <c r="AQ1871" s="17" t="e">
        <f>AVERAGE(SMALL(AE1871:AI1871,1),SMALL(AE1871:AI1871,2))</f>
        <v>#NUM!</v>
      </c>
      <c r="AR1871" s="17" t="e">
        <f>IF(R1871 &lt;=( AVERAGE(SMALL(AE1871:AI1871,1),SMALL(AE1871:AI1871,2))), R1871, "")</f>
        <v>#NUM!</v>
      </c>
      <c r="AS1871" s="17" t="e">
        <f>AVERAGE(SMALL(AJ1871:AM1871,1),SMALL(AJ1871:AM1871,2))</f>
        <v>#NUM!</v>
      </c>
      <c r="AT1871" s="17">
        <f>T1871*1.075</f>
        <v>2.1392500000000001</v>
      </c>
      <c r="AU1871" s="17">
        <f>U1871*1.075</f>
        <v>0.29025000000000001</v>
      </c>
      <c r="AV1871" s="30">
        <f>MIN(AN1871,AT1871,AU1871)</f>
        <v>0.29025000000000001</v>
      </c>
      <c r="AW1871" s="17" t="s">
        <v>75</v>
      </c>
      <c r="AX1871" s="17" t="s">
        <v>76</v>
      </c>
      <c r="AY1871" s="33">
        <v>0.28999999999999998</v>
      </c>
      <c r="AZ1871" s="34">
        <f>IF(AND(AY1871&gt;0,AY1871&lt;=10),AY1871*0.25,IF(AND(AY1871&gt;10,AY1871&lt;=50),AY1871*0.17,IF(AND(AY1871&gt;10,AY1871&lt;=100),AY1871*0.12,IF(AY1871&gt;100,AY1871*0.1))))</f>
        <v>7.2499999999999995E-2</v>
      </c>
      <c r="BA1871" s="35">
        <f>AZ1871+AY1871</f>
        <v>0.36249999999999999</v>
      </c>
      <c r="BB1871" s="33">
        <f>BA1871+BA1871*0.08</f>
        <v>0.39149999999999996</v>
      </c>
    </row>
    <row r="1872" spans="1:116" s="17" customFormat="1" ht="30">
      <c r="A1872" s="43" t="s">
        <v>3547</v>
      </c>
      <c r="B1872" s="23">
        <v>1882</v>
      </c>
      <c r="C1872" s="44">
        <v>5143</v>
      </c>
      <c r="D1872" s="44"/>
      <c r="E1872" s="45" t="s">
        <v>8084</v>
      </c>
      <c r="F1872" s="45" t="s">
        <v>8085</v>
      </c>
      <c r="G1872" s="35" t="s">
        <v>1602</v>
      </c>
      <c r="H1872" s="48" t="s">
        <v>169</v>
      </c>
      <c r="I1872" s="45" t="s">
        <v>98</v>
      </c>
      <c r="J1872" s="45" t="s">
        <v>8086</v>
      </c>
      <c r="K1872" s="46"/>
      <c r="L1872" s="45"/>
      <c r="M1872" s="47">
        <v>1</v>
      </c>
      <c r="N1872" s="45" t="s">
        <v>47</v>
      </c>
      <c r="O1872" s="45" t="s">
        <v>8017</v>
      </c>
      <c r="P1872" s="45" t="s">
        <v>8087</v>
      </c>
      <c r="Q1872" s="45" t="s">
        <v>8088</v>
      </c>
      <c r="R1872" s="29"/>
      <c r="S1872" s="30">
        <v>0.55000000000000004</v>
      </c>
      <c r="T1872" s="31">
        <v>0.27</v>
      </c>
      <c r="U1872" s="9">
        <v>0.27</v>
      </c>
      <c r="V1872" s="29">
        <v>0.7</v>
      </c>
      <c r="W1872" s="30"/>
      <c r="X1872" s="30"/>
      <c r="Y1872" s="30"/>
      <c r="Z1872" s="30"/>
      <c r="AA1872" s="30"/>
      <c r="AB1872" s="30"/>
      <c r="AC1872" s="30"/>
      <c r="AD1872" s="30"/>
      <c r="AE1872" s="32">
        <v>0.7</v>
      </c>
      <c r="AN1872" s="33">
        <v>0.55000000000000004</v>
      </c>
      <c r="AO1872" s="17" t="s">
        <v>51</v>
      </c>
      <c r="AP1872" s="32" t="s">
        <v>52</v>
      </c>
      <c r="AQ1872" s="17" t="e">
        <f>AVERAGE(SMALL(AE1872:AI1872,1),SMALL(AE1872:AI1872,2))</f>
        <v>#NUM!</v>
      </c>
      <c r="AR1872" s="17" t="e">
        <f>IF(R1872 &lt;=( AVERAGE(SMALL(AE1872:AI1872,1),SMALL(AE1872:AI1872,2))), R1872, "")</f>
        <v>#NUM!</v>
      </c>
      <c r="AS1872" s="17" t="e">
        <f>AVERAGE(SMALL(AJ1872:AM1872,1),SMALL(AJ1872:AM1872,2))</f>
        <v>#NUM!</v>
      </c>
      <c r="AT1872" s="17">
        <f>T1872*1.075</f>
        <v>0.29025000000000001</v>
      </c>
      <c r="AU1872" s="17">
        <f>U1872*1.075</f>
        <v>0.29025000000000001</v>
      </c>
      <c r="AV1872" s="30">
        <f>MIN(AN1872,AT1872,AU1872)</f>
        <v>0.29025000000000001</v>
      </c>
      <c r="AW1872" s="17" t="s">
        <v>75</v>
      </c>
      <c r="AX1872" s="17" t="s">
        <v>76</v>
      </c>
      <c r="AY1872" s="33">
        <v>0.28999999999999998</v>
      </c>
      <c r="AZ1872" s="34">
        <f>IF(AND(AY1872&gt;0,AY1872&lt;=10),AY1872*0.25,IF(AND(AY1872&gt;10,AY1872&lt;=50),AY1872*0.17,IF(AND(AY1872&gt;10,AY1872&lt;=100),AY1872*0.12,IF(AY1872&gt;100,AY1872*0.1))))</f>
        <v>7.2499999999999995E-2</v>
      </c>
      <c r="BA1872" s="35">
        <f>AZ1872+AY1872</f>
        <v>0.36249999999999999</v>
      </c>
      <c r="BB1872" s="33">
        <f>BA1872+BA1872*0.08</f>
        <v>0.39149999999999996</v>
      </c>
    </row>
    <row r="1873" spans="1:116" s="17" customFormat="1" ht="30">
      <c r="A1873" s="43" t="s">
        <v>3547</v>
      </c>
      <c r="B1873" s="23">
        <v>1869</v>
      </c>
      <c r="C1873" s="44">
        <v>5846</v>
      </c>
      <c r="D1873" s="44"/>
      <c r="E1873" s="45" t="s">
        <v>8020</v>
      </c>
      <c r="F1873" s="45" t="s">
        <v>8021</v>
      </c>
      <c r="G1873" s="35" t="s">
        <v>8022</v>
      </c>
      <c r="H1873" s="48" t="s">
        <v>8023</v>
      </c>
      <c r="I1873" s="45" t="s">
        <v>396</v>
      </c>
      <c r="J1873" s="45" t="s">
        <v>8024</v>
      </c>
      <c r="K1873" s="46"/>
      <c r="L1873" s="45"/>
      <c r="M1873" s="47">
        <v>1</v>
      </c>
      <c r="N1873" s="45" t="s">
        <v>47</v>
      </c>
      <c r="O1873" s="45" t="s">
        <v>8017</v>
      </c>
      <c r="P1873" s="45" t="s">
        <v>8025</v>
      </c>
      <c r="Q1873" s="45" t="s">
        <v>8026</v>
      </c>
      <c r="R1873" s="29"/>
      <c r="S1873" s="30">
        <v>0.7</v>
      </c>
      <c r="T1873" s="31">
        <v>0.95</v>
      </c>
      <c r="U1873" s="9">
        <v>0.33</v>
      </c>
      <c r="V1873" s="29">
        <v>1.2</v>
      </c>
      <c r="W1873" s="30"/>
      <c r="X1873" s="30"/>
      <c r="Y1873" s="30"/>
      <c r="Z1873" s="30"/>
      <c r="AA1873" s="30"/>
      <c r="AB1873" s="30"/>
      <c r="AC1873" s="30"/>
      <c r="AD1873" s="30"/>
      <c r="AE1873" s="32">
        <v>1.2</v>
      </c>
      <c r="AN1873" s="33">
        <v>0.7</v>
      </c>
      <c r="AO1873" s="17" t="s">
        <v>51</v>
      </c>
      <c r="AP1873" s="32" t="s">
        <v>52</v>
      </c>
      <c r="AQ1873" s="17" t="e">
        <f>AVERAGE(SMALL(AE1873:AI1873,1),SMALL(AE1873:AI1873,2))</f>
        <v>#NUM!</v>
      </c>
      <c r="AR1873" s="17" t="e">
        <f>IF(R1873 &lt;=( AVERAGE(SMALL(AE1873:AI1873,1),SMALL(AE1873:AI1873,2))), R1873, "")</f>
        <v>#NUM!</v>
      </c>
      <c r="AS1873" s="17" t="e">
        <f>AVERAGE(SMALL(AJ1873:AM1873,1),SMALL(AJ1873:AM1873,2))</f>
        <v>#NUM!</v>
      </c>
      <c r="AT1873" s="17">
        <f>T1873*1.075</f>
        <v>1.02125</v>
      </c>
      <c r="AU1873" s="17">
        <f>U1873*1.075</f>
        <v>0.35475000000000001</v>
      </c>
      <c r="AV1873" s="30">
        <f>MIN(AN1873,AT1873,AU1873)</f>
        <v>0.35475000000000001</v>
      </c>
      <c r="AW1873" s="17" t="s">
        <v>75</v>
      </c>
      <c r="AX1873" s="17" t="s">
        <v>76</v>
      </c>
      <c r="AY1873" s="33">
        <v>0.35</v>
      </c>
      <c r="AZ1873" s="34">
        <f>IF(AND(AY1873&gt;0,AY1873&lt;=10),AY1873*0.25,IF(AND(AY1873&gt;10,AY1873&lt;=50),AY1873*0.17,IF(AND(AY1873&gt;10,AY1873&lt;=100),AY1873*0.12,IF(AY1873&gt;100,AY1873*0.1))))</f>
        <v>8.7499999999999994E-2</v>
      </c>
      <c r="BA1873" s="35">
        <f>AZ1873+AY1873</f>
        <v>0.4375</v>
      </c>
      <c r="BB1873" s="33">
        <f>BA1873+BA1873*0.08</f>
        <v>0.47250000000000003</v>
      </c>
    </row>
    <row r="1874" spans="1:116" s="17" customFormat="1" ht="30">
      <c r="A1874" s="43" t="s">
        <v>3547</v>
      </c>
      <c r="B1874" s="23">
        <v>1874</v>
      </c>
      <c r="C1874" s="44">
        <v>14525</v>
      </c>
      <c r="D1874" s="44"/>
      <c r="E1874" s="45" t="s">
        <v>8049</v>
      </c>
      <c r="F1874" s="45" t="s">
        <v>3192</v>
      </c>
      <c r="G1874" s="35" t="s">
        <v>856</v>
      </c>
      <c r="H1874" s="48" t="s">
        <v>6380</v>
      </c>
      <c r="I1874" s="45" t="s">
        <v>396</v>
      </c>
      <c r="J1874" s="45" t="s">
        <v>8050</v>
      </c>
      <c r="K1874" s="46">
        <v>3</v>
      </c>
      <c r="L1874" s="45" t="s">
        <v>83</v>
      </c>
      <c r="M1874" s="47">
        <v>10</v>
      </c>
      <c r="N1874" s="45" t="s">
        <v>47</v>
      </c>
      <c r="O1874" s="45" t="s">
        <v>8017</v>
      </c>
      <c r="P1874" s="45" t="s">
        <v>8051</v>
      </c>
      <c r="Q1874" s="45" t="s">
        <v>8052</v>
      </c>
      <c r="R1874" s="29"/>
      <c r="S1874" s="30">
        <v>0.9</v>
      </c>
      <c r="T1874" s="31">
        <v>0.46</v>
      </c>
      <c r="U1874" s="9">
        <v>0.46</v>
      </c>
      <c r="V1874" s="29">
        <v>1.5</v>
      </c>
      <c r="W1874" s="30"/>
      <c r="X1874" s="30"/>
      <c r="Y1874" s="30"/>
      <c r="Z1874" s="30"/>
      <c r="AA1874" s="30"/>
      <c r="AB1874" s="30"/>
      <c r="AC1874" s="30"/>
      <c r="AD1874" s="30"/>
      <c r="AE1874" s="32">
        <v>1.5</v>
      </c>
      <c r="AN1874" s="33">
        <v>0.9</v>
      </c>
      <c r="AO1874" s="17" t="s">
        <v>51</v>
      </c>
      <c r="AP1874" s="32" t="s">
        <v>52</v>
      </c>
      <c r="AQ1874" s="17" t="e">
        <f>AVERAGE(SMALL(AE1874:AI1874,1),SMALL(AE1874:AI1874,2))</f>
        <v>#NUM!</v>
      </c>
      <c r="AR1874" s="17" t="e">
        <f>IF(R1874 &lt;=( AVERAGE(SMALL(AE1874:AI1874,1),SMALL(AE1874:AI1874,2))), R1874, "")</f>
        <v>#NUM!</v>
      </c>
      <c r="AS1874" s="17" t="e">
        <f>AVERAGE(SMALL(AJ1874:AM1874,1),SMALL(AJ1874:AM1874,2))</f>
        <v>#NUM!</v>
      </c>
      <c r="AT1874" s="17">
        <f>T1874*1.075</f>
        <v>0.4945</v>
      </c>
      <c r="AU1874" s="17">
        <f>U1874*1.075</f>
        <v>0.4945</v>
      </c>
      <c r="AV1874" s="30">
        <f>MIN(AN1874,AT1874,AU1874)</f>
        <v>0.4945</v>
      </c>
      <c r="AW1874" s="17" t="s">
        <v>75</v>
      </c>
      <c r="AX1874" s="17" t="s">
        <v>76</v>
      </c>
      <c r="AY1874" s="33">
        <v>0.49</v>
      </c>
      <c r="AZ1874" s="34">
        <f>IF(AND(AY1874&gt;0,AY1874&lt;=10),AY1874*0.25,IF(AND(AY1874&gt;10,AY1874&lt;=50),AY1874*0.17,IF(AND(AY1874&gt;10,AY1874&lt;=100),AY1874*0.12,IF(AY1874&gt;100,AY1874*0.1))))</f>
        <v>0.1225</v>
      </c>
      <c r="BA1874" s="35">
        <f>AZ1874+AY1874</f>
        <v>0.61250000000000004</v>
      </c>
      <c r="BB1874" s="33">
        <f>BA1874+BA1874*0.08</f>
        <v>0.66150000000000009</v>
      </c>
    </row>
    <row r="1875" spans="1:116" s="17" customFormat="1" ht="30">
      <c r="A1875" s="22" t="s">
        <v>8053</v>
      </c>
      <c r="B1875" s="23">
        <v>1888</v>
      </c>
      <c r="C1875" s="24"/>
      <c r="D1875" s="24"/>
      <c r="E1875" s="26" t="s">
        <v>8110</v>
      </c>
      <c r="F1875" s="26" t="s">
        <v>8111</v>
      </c>
      <c r="G1875" s="25" t="s">
        <v>536</v>
      </c>
      <c r="H1875" s="22" t="s">
        <v>8112</v>
      </c>
      <c r="I1875" s="26" t="s">
        <v>106</v>
      </c>
      <c r="J1875" s="26" t="s">
        <v>8113</v>
      </c>
      <c r="K1875" s="27"/>
      <c r="L1875" s="26"/>
      <c r="M1875" s="28">
        <v>4</v>
      </c>
      <c r="N1875" s="26" t="s">
        <v>47</v>
      </c>
      <c r="O1875" s="26" t="s">
        <v>8017</v>
      </c>
      <c r="P1875" s="26" t="s">
        <v>8056</v>
      </c>
      <c r="Q1875" s="26" t="s">
        <v>8114</v>
      </c>
      <c r="R1875" s="29">
        <v>6</v>
      </c>
      <c r="S1875" s="30"/>
      <c r="T1875" s="31">
        <v>6</v>
      </c>
      <c r="U1875" s="9">
        <v>0.49</v>
      </c>
      <c r="V1875" s="29">
        <v>6</v>
      </c>
      <c r="W1875" s="30"/>
      <c r="X1875" s="30"/>
      <c r="Y1875" s="30"/>
      <c r="Z1875" s="30"/>
      <c r="AA1875" s="30"/>
      <c r="AB1875" s="30"/>
      <c r="AC1875" s="30"/>
      <c r="AD1875" s="30"/>
      <c r="AE1875" s="32"/>
      <c r="AN1875" s="33"/>
      <c r="AP1875" s="32"/>
      <c r="AQ1875" s="17" t="e">
        <f>AVERAGE(SMALL(AE1875:AI1875,1),SMALL(AE1875:AI1875,2))</f>
        <v>#NUM!</v>
      </c>
      <c r="AR1875" s="17" t="e">
        <f>IF(R1875 &lt;=( AVERAGE(SMALL(AE1875:AI1875,1),SMALL(AE1875:AI1875,2))), R1875, "")</f>
        <v>#NUM!</v>
      </c>
      <c r="AS1875" s="17" t="e">
        <f>AVERAGE(SMALL(AJ1875:AM1875,1),SMALL(AJ1875:AM1875,2))</f>
        <v>#NUM!</v>
      </c>
      <c r="AT1875" s="17">
        <f>T1875*1.075</f>
        <v>6.4499999999999993</v>
      </c>
      <c r="AU1875" s="17">
        <f>U1875*1.075</f>
        <v>0.52674999999999994</v>
      </c>
      <c r="AV1875" s="30">
        <f>MIN(AN1875,AT1875,AU1875)</f>
        <v>0.52674999999999994</v>
      </c>
      <c r="AW1875" s="17" t="s">
        <v>75</v>
      </c>
      <c r="AX1875" s="17" t="s">
        <v>76</v>
      </c>
      <c r="AY1875" s="33">
        <v>0.53</v>
      </c>
      <c r="AZ1875" s="34">
        <f>IF(AND(AY1875&gt;0,AY1875&lt;=10),AY1875*0.25,IF(AND(AY1875&gt;10,AY1875&lt;=50),AY1875*0.17,IF(AND(AY1875&gt;10,AY1875&lt;=100),AY1875*0.12,IF(AY1875&gt;100,AY1875*0.1))))</f>
        <v>0.13250000000000001</v>
      </c>
      <c r="BA1875" s="35">
        <f>AZ1875+AY1875</f>
        <v>0.66250000000000009</v>
      </c>
      <c r="BB1875" s="33">
        <f>BA1875+BA1875*0.08</f>
        <v>0.71550000000000014</v>
      </c>
      <c r="BP1875" s="18"/>
      <c r="BQ1875" s="18"/>
      <c r="BR1875" s="18"/>
      <c r="BS1875" s="18"/>
      <c r="BT1875" s="18"/>
      <c r="BU1875" s="18"/>
      <c r="BV1875" s="18"/>
      <c r="BW1875" s="18"/>
      <c r="BX1875" s="18"/>
      <c r="BY1875" s="18"/>
      <c r="BZ1875" s="18"/>
      <c r="CA1875" s="18"/>
      <c r="CB1875" s="18"/>
      <c r="CC1875" s="18"/>
      <c r="CD1875" s="18"/>
      <c r="CE1875" s="18"/>
      <c r="CF1875" s="18"/>
      <c r="CG1875" s="18"/>
      <c r="CH1875" s="18"/>
      <c r="CI1875" s="18"/>
      <c r="CJ1875" s="18"/>
      <c r="CK1875" s="18"/>
      <c r="CL1875" s="18"/>
      <c r="CM1875" s="18"/>
      <c r="CN1875" s="18"/>
      <c r="CO1875" s="18"/>
      <c r="CP1875" s="18"/>
      <c r="CQ1875" s="18"/>
      <c r="CR1875" s="18"/>
      <c r="CS1875" s="18"/>
      <c r="CT1875" s="18"/>
      <c r="CU1875" s="18"/>
      <c r="CV1875" s="18"/>
      <c r="CW1875" s="18"/>
      <c r="CX1875" s="18"/>
      <c r="CY1875" s="18"/>
      <c r="CZ1875" s="18"/>
      <c r="DA1875" s="18"/>
      <c r="DB1875" s="18"/>
      <c r="DC1875" s="18"/>
      <c r="DD1875" s="18"/>
      <c r="DE1875" s="18"/>
      <c r="DF1875" s="18"/>
      <c r="DG1875" s="18"/>
      <c r="DH1875" s="18"/>
      <c r="DI1875" s="18"/>
      <c r="DJ1875" s="18"/>
      <c r="DK1875" s="18"/>
      <c r="DL1875" s="18"/>
    </row>
    <row r="1876" spans="1:116" s="17" customFormat="1" ht="30">
      <c r="A1876" s="43" t="s">
        <v>3547</v>
      </c>
      <c r="B1876" s="23">
        <v>1889</v>
      </c>
      <c r="C1876" s="44">
        <v>5835</v>
      </c>
      <c r="D1876" s="44"/>
      <c r="E1876" s="45" t="s">
        <v>8115</v>
      </c>
      <c r="F1876" s="45" t="s">
        <v>8116</v>
      </c>
      <c r="G1876" s="35" t="s">
        <v>8117</v>
      </c>
      <c r="H1876" s="48" t="s">
        <v>207</v>
      </c>
      <c r="I1876" s="45" t="s">
        <v>1458</v>
      </c>
      <c r="J1876" s="45" t="s">
        <v>8118</v>
      </c>
      <c r="K1876" s="46">
        <v>10</v>
      </c>
      <c r="L1876" s="45" t="s">
        <v>83</v>
      </c>
      <c r="M1876" s="47">
        <v>1</v>
      </c>
      <c r="N1876" s="45" t="s">
        <v>47</v>
      </c>
      <c r="O1876" s="45" t="s">
        <v>8017</v>
      </c>
      <c r="P1876" s="45" t="s">
        <v>8047</v>
      </c>
      <c r="Q1876" s="45" t="s">
        <v>8119</v>
      </c>
      <c r="R1876" s="29"/>
      <c r="S1876" s="30">
        <v>1</v>
      </c>
      <c r="T1876" s="31">
        <v>0.51</v>
      </c>
      <c r="U1876" s="9">
        <v>0.51</v>
      </c>
      <c r="V1876" s="29">
        <v>1.2</v>
      </c>
      <c r="W1876" s="30"/>
      <c r="X1876" s="30"/>
      <c r="Y1876" s="30"/>
      <c r="Z1876" s="30"/>
      <c r="AA1876" s="30"/>
      <c r="AB1876" s="30"/>
      <c r="AC1876" s="30"/>
      <c r="AD1876" s="30"/>
      <c r="AE1876" s="32">
        <v>1.2</v>
      </c>
      <c r="AN1876" s="33">
        <v>1</v>
      </c>
      <c r="AO1876" s="17" t="s">
        <v>51</v>
      </c>
      <c r="AP1876" s="32" t="s">
        <v>52</v>
      </c>
      <c r="AQ1876" s="17" t="e">
        <f>AVERAGE(SMALL(AE1876:AI1876,1),SMALL(AE1876:AI1876,2))</f>
        <v>#NUM!</v>
      </c>
      <c r="AR1876" s="17" t="e">
        <f>IF(R1876 &lt;=( AVERAGE(SMALL(AE1876:AI1876,1),SMALL(AE1876:AI1876,2))), R1876, "")</f>
        <v>#NUM!</v>
      </c>
      <c r="AS1876" s="17" t="e">
        <f>AVERAGE(SMALL(AJ1876:AM1876,1),SMALL(AJ1876:AM1876,2))</f>
        <v>#NUM!</v>
      </c>
      <c r="AT1876" s="17">
        <f>T1876*1.075</f>
        <v>0.54825000000000002</v>
      </c>
      <c r="AU1876" s="17">
        <f>U1876*1.075</f>
        <v>0.54825000000000002</v>
      </c>
      <c r="AV1876" s="30">
        <f>MIN(AN1876,AT1876,AU1876)</f>
        <v>0.54825000000000002</v>
      </c>
      <c r="AW1876" s="17" t="s">
        <v>75</v>
      </c>
      <c r="AX1876" s="17" t="s">
        <v>76</v>
      </c>
      <c r="AY1876" s="33">
        <v>0.54800000000000004</v>
      </c>
      <c r="AZ1876" s="34">
        <f>IF(AND(AY1876&gt;0,AY1876&lt;=10),AY1876*0.25,IF(AND(AY1876&gt;10,AY1876&lt;=50),AY1876*0.17,IF(AND(AY1876&gt;10,AY1876&lt;=100),AY1876*0.12,IF(AY1876&gt;100,AY1876*0.1))))</f>
        <v>0.13700000000000001</v>
      </c>
      <c r="BA1876" s="35">
        <f>AZ1876+AY1876</f>
        <v>0.68500000000000005</v>
      </c>
      <c r="BB1876" s="33">
        <f>BA1876+BA1876*0.08</f>
        <v>0.73980000000000001</v>
      </c>
    </row>
    <row r="1877" spans="1:116" s="17" customFormat="1" ht="30">
      <c r="A1877" s="43" t="s">
        <v>3547</v>
      </c>
      <c r="B1877" s="23">
        <v>1870</v>
      </c>
      <c r="C1877" s="44">
        <v>5371</v>
      </c>
      <c r="D1877" s="44"/>
      <c r="E1877" s="45" t="s">
        <v>8027</v>
      </c>
      <c r="F1877" s="45" t="s">
        <v>8028</v>
      </c>
      <c r="G1877" s="35" t="s">
        <v>8029</v>
      </c>
      <c r="H1877" s="48" t="s">
        <v>8030</v>
      </c>
      <c r="I1877" s="45" t="s">
        <v>396</v>
      </c>
      <c r="J1877" s="45" t="s">
        <v>8031</v>
      </c>
      <c r="K1877" s="46">
        <v>10</v>
      </c>
      <c r="L1877" s="45" t="s">
        <v>83</v>
      </c>
      <c r="M1877" s="47">
        <v>5</v>
      </c>
      <c r="N1877" s="45" t="s">
        <v>47</v>
      </c>
      <c r="O1877" s="45" t="s">
        <v>8017</v>
      </c>
      <c r="P1877" s="45" t="s">
        <v>8032</v>
      </c>
      <c r="Q1877" s="45" t="s">
        <v>8033</v>
      </c>
      <c r="R1877" s="29"/>
      <c r="S1877" s="30">
        <v>1.2509999999999999</v>
      </c>
      <c r="T1877" s="31">
        <v>0.52</v>
      </c>
      <c r="U1877" s="9">
        <v>0.52</v>
      </c>
      <c r="V1877" s="29">
        <v>1.25</v>
      </c>
      <c r="W1877" s="30"/>
      <c r="X1877" s="30"/>
      <c r="Y1877" s="30"/>
      <c r="Z1877" s="30"/>
      <c r="AA1877" s="30"/>
      <c r="AB1877" s="30"/>
      <c r="AC1877" s="30"/>
      <c r="AD1877" s="30"/>
      <c r="AE1877" s="32">
        <v>1.25</v>
      </c>
      <c r="AN1877" s="33">
        <v>1.25</v>
      </c>
      <c r="AO1877" s="17" t="s">
        <v>51</v>
      </c>
      <c r="AP1877" s="32" t="s">
        <v>52</v>
      </c>
      <c r="AQ1877" s="17" t="e">
        <f>AVERAGE(SMALL(AE1877:AI1877,1),SMALL(AE1877:AI1877,2))</f>
        <v>#NUM!</v>
      </c>
      <c r="AR1877" s="17" t="e">
        <f>IF(R1877 &lt;=( AVERAGE(SMALL(AE1877:AI1877,1),SMALL(AE1877:AI1877,2))), R1877, "")</f>
        <v>#NUM!</v>
      </c>
      <c r="AS1877" s="17" t="e">
        <f>AVERAGE(SMALL(AJ1877:AM1877,1),SMALL(AJ1877:AM1877,2))</f>
        <v>#NUM!</v>
      </c>
      <c r="AT1877" s="17">
        <f>T1877*1.075</f>
        <v>0.55899999999999994</v>
      </c>
      <c r="AU1877" s="17">
        <f>U1877*1.075</f>
        <v>0.55899999999999994</v>
      </c>
      <c r="AV1877" s="30">
        <f>MIN(AN1877,AT1877,AU1877)</f>
        <v>0.55899999999999994</v>
      </c>
      <c r="AW1877" s="17" t="s">
        <v>75</v>
      </c>
      <c r="AX1877" s="17" t="s">
        <v>76</v>
      </c>
      <c r="AY1877" s="33">
        <v>0.56000000000000005</v>
      </c>
      <c r="AZ1877" s="34">
        <f>IF(AND(AY1877&gt;0,AY1877&lt;=10),AY1877*0.25,IF(AND(AY1877&gt;10,AY1877&lt;=50),AY1877*0.17,IF(AND(AY1877&gt;10,AY1877&lt;=100),AY1877*0.12,IF(AY1877&gt;100,AY1877*0.1))))</f>
        <v>0.14000000000000001</v>
      </c>
      <c r="BA1877" s="35">
        <f>AZ1877+AY1877</f>
        <v>0.70000000000000007</v>
      </c>
      <c r="BB1877" s="33">
        <f>BA1877+BA1877*0.08</f>
        <v>0.75600000000000012</v>
      </c>
    </row>
    <row r="1878" spans="1:116" s="17" customFormat="1" ht="30">
      <c r="A1878" s="43" t="s">
        <v>3547</v>
      </c>
      <c r="B1878" s="23">
        <v>1883</v>
      </c>
      <c r="C1878" s="44">
        <v>18055</v>
      </c>
      <c r="D1878" s="44"/>
      <c r="E1878" s="45" t="s">
        <v>3746</v>
      </c>
      <c r="F1878" s="45" t="s">
        <v>1113</v>
      </c>
      <c r="G1878" s="35" t="s">
        <v>1114</v>
      </c>
      <c r="H1878" s="48" t="s">
        <v>1027</v>
      </c>
      <c r="I1878" s="45" t="s">
        <v>396</v>
      </c>
      <c r="J1878" s="45" t="s">
        <v>8089</v>
      </c>
      <c r="K1878" s="46">
        <v>2</v>
      </c>
      <c r="L1878" s="45" t="s">
        <v>83</v>
      </c>
      <c r="M1878" s="47">
        <v>10</v>
      </c>
      <c r="N1878" s="45" t="s">
        <v>47</v>
      </c>
      <c r="O1878" s="45" t="s">
        <v>8017</v>
      </c>
      <c r="P1878" s="45" t="s">
        <v>8018</v>
      </c>
      <c r="Q1878" s="45" t="s">
        <v>8090</v>
      </c>
      <c r="R1878" s="29"/>
      <c r="S1878" s="30">
        <v>1.5</v>
      </c>
      <c r="T1878" s="31">
        <v>1.5</v>
      </c>
      <c r="U1878" s="9">
        <v>0.57999999999999996</v>
      </c>
      <c r="V1878" s="29">
        <v>1.5</v>
      </c>
      <c r="W1878" s="30"/>
      <c r="X1878" s="30"/>
      <c r="Y1878" s="30"/>
      <c r="Z1878" s="30"/>
      <c r="AA1878" s="30"/>
      <c r="AB1878" s="30"/>
      <c r="AC1878" s="30"/>
      <c r="AD1878" s="30"/>
      <c r="AE1878" s="32">
        <v>1.5</v>
      </c>
      <c r="AN1878" s="33">
        <v>1.5</v>
      </c>
      <c r="AO1878" s="17" t="s">
        <v>51</v>
      </c>
      <c r="AP1878" s="32" t="s">
        <v>52</v>
      </c>
      <c r="AQ1878" s="17" t="e">
        <f>AVERAGE(SMALL(AE1878:AI1878,1),SMALL(AE1878:AI1878,2))</f>
        <v>#NUM!</v>
      </c>
      <c r="AR1878" s="17" t="e">
        <f>IF(R1878 &lt;=( AVERAGE(SMALL(AE1878:AI1878,1),SMALL(AE1878:AI1878,2))), R1878, "")</f>
        <v>#NUM!</v>
      </c>
      <c r="AS1878" s="17" t="e">
        <f>AVERAGE(SMALL(AJ1878:AM1878,1),SMALL(AJ1878:AM1878,2))</f>
        <v>#NUM!</v>
      </c>
      <c r="AT1878" s="17">
        <f>T1878*1.075</f>
        <v>1.6124999999999998</v>
      </c>
      <c r="AU1878" s="17">
        <f>U1878*1.075</f>
        <v>0.62349999999999994</v>
      </c>
      <c r="AV1878" s="30">
        <f>MIN(AN1878,AT1878,AU1878)</f>
        <v>0.62349999999999994</v>
      </c>
      <c r="AW1878" s="17" t="s">
        <v>75</v>
      </c>
      <c r="AX1878" s="17" t="s">
        <v>76</v>
      </c>
      <c r="AY1878" s="33">
        <v>0.62</v>
      </c>
      <c r="AZ1878" s="34">
        <f>IF(AND(AY1878&gt;0,AY1878&lt;=10),AY1878*0.25,IF(AND(AY1878&gt;10,AY1878&lt;=50),AY1878*0.17,IF(AND(AY1878&gt;10,AY1878&lt;=100),AY1878*0.12,IF(AY1878&gt;100,AY1878*0.1))))</f>
        <v>0.155</v>
      </c>
      <c r="BA1878" s="35">
        <f>AZ1878+AY1878</f>
        <v>0.77500000000000002</v>
      </c>
      <c r="BB1878" s="33">
        <f>BA1878+BA1878*0.08</f>
        <v>0.83700000000000008</v>
      </c>
    </row>
    <row r="1879" spans="1:116" s="17" customFormat="1" ht="30">
      <c r="A1879" s="22" t="s">
        <v>8053</v>
      </c>
      <c r="B1879" s="23">
        <v>1886</v>
      </c>
      <c r="C1879" s="24"/>
      <c r="D1879" s="24"/>
      <c r="E1879" s="26" t="s">
        <v>8098</v>
      </c>
      <c r="F1879" s="26" t="s">
        <v>8099</v>
      </c>
      <c r="G1879" s="25" t="s">
        <v>1736</v>
      </c>
      <c r="H1879" s="22" t="s">
        <v>169</v>
      </c>
      <c r="I1879" s="26" t="s">
        <v>1458</v>
      </c>
      <c r="J1879" s="26" t="s">
        <v>8100</v>
      </c>
      <c r="K1879" s="27">
        <v>5</v>
      </c>
      <c r="L1879" s="26" t="s">
        <v>83</v>
      </c>
      <c r="M1879" s="28">
        <v>1</v>
      </c>
      <c r="N1879" s="26" t="s">
        <v>47</v>
      </c>
      <c r="O1879" s="26" t="s">
        <v>8017</v>
      </c>
      <c r="P1879" s="26" t="s">
        <v>8101</v>
      </c>
      <c r="Q1879" s="26" t="s">
        <v>8102</v>
      </c>
      <c r="R1879" s="29">
        <v>1.8</v>
      </c>
      <c r="S1879" s="30"/>
      <c r="T1879" s="31">
        <v>1.8</v>
      </c>
      <c r="U1879" s="9">
        <v>0.6</v>
      </c>
      <c r="V1879" s="29">
        <v>1.8</v>
      </c>
      <c r="W1879" s="30"/>
      <c r="X1879" s="30"/>
      <c r="Y1879" s="30"/>
      <c r="Z1879" s="30"/>
      <c r="AA1879" s="30"/>
      <c r="AB1879" s="30"/>
      <c r="AC1879" s="30"/>
      <c r="AD1879" s="30"/>
      <c r="AE1879" s="32"/>
      <c r="AN1879" s="33"/>
      <c r="AP1879" s="32"/>
      <c r="AQ1879" s="17" t="e">
        <f>AVERAGE(SMALL(AE1879:AI1879,1),SMALL(AE1879:AI1879,2))</f>
        <v>#NUM!</v>
      </c>
      <c r="AR1879" s="17" t="e">
        <f>IF(R1879 &lt;=( AVERAGE(SMALL(AE1879:AI1879,1),SMALL(AE1879:AI1879,2))), R1879, "")</f>
        <v>#NUM!</v>
      </c>
      <c r="AS1879" s="17" t="e">
        <f>AVERAGE(SMALL(AJ1879:AM1879,1),SMALL(AJ1879:AM1879,2))</f>
        <v>#NUM!</v>
      </c>
      <c r="AT1879" s="17">
        <f>T1879*1.075</f>
        <v>1.9350000000000001</v>
      </c>
      <c r="AU1879" s="17">
        <f>U1879*1.075</f>
        <v>0.64499999999999991</v>
      </c>
      <c r="AV1879" s="30">
        <f>MIN(AN1879,AT1879,AU1879)</f>
        <v>0.64499999999999991</v>
      </c>
      <c r="AW1879" s="17" t="s">
        <v>75</v>
      </c>
      <c r="AX1879" s="17" t="s">
        <v>76</v>
      </c>
      <c r="AY1879" s="33">
        <v>0.64500000000000002</v>
      </c>
      <c r="AZ1879" s="34">
        <f>IF(AND(AY1879&gt;0,AY1879&lt;=10),AY1879*0.25,IF(AND(AY1879&gt;10,AY1879&lt;=50),AY1879*0.17,IF(AND(AY1879&gt;10,AY1879&lt;=100),AY1879*0.12,IF(AY1879&gt;100,AY1879*0.1))))</f>
        <v>0.16125</v>
      </c>
      <c r="BA1879" s="35">
        <f>AZ1879+AY1879</f>
        <v>0.80625000000000002</v>
      </c>
      <c r="BB1879" s="33">
        <f>BA1879+BA1879*0.08</f>
        <v>0.87075000000000002</v>
      </c>
      <c r="BP1879" s="18"/>
      <c r="BQ1879" s="18"/>
      <c r="BR1879" s="18"/>
      <c r="BS1879" s="18"/>
      <c r="BT1879" s="18"/>
      <c r="BU1879" s="18"/>
      <c r="BV1879" s="18"/>
      <c r="BW1879" s="18"/>
      <c r="BX1879" s="18"/>
      <c r="BY1879" s="18"/>
      <c r="BZ1879" s="18"/>
      <c r="CA1879" s="18"/>
      <c r="CB1879" s="18"/>
      <c r="CC1879" s="18"/>
      <c r="CD1879" s="18"/>
      <c r="CE1879" s="18"/>
      <c r="CF1879" s="18"/>
      <c r="CG1879" s="18"/>
      <c r="CH1879" s="18"/>
      <c r="CI1879" s="18"/>
      <c r="CJ1879" s="18"/>
      <c r="CK1879" s="18"/>
      <c r="CL1879" s="18"/>
      <c r="CM1879" s="18"/>
      <c r="CN1879" s="18"/>
      <c r="CO1879" s="18"/>
      <c r="CP1879" s="18"/>
      <c r="CQ1879" s="18"/>
      <c r="CR1879" s="18"/>
      <c r="CS1879" s="18"/>
      <c r="CT1879" s="18"/>
      <c r="CU1879" s="18"/>
      <c r="CV1879" s="18"/>
      <c r="CW1879" s="18"/>
      <c r="CX1879" s="18"/>
      <c r="CY1879" s="18"/>
      <c r="CZ1879" s="18"/>
      <c r="DA1879" s="18"/>
      <c r="DB1879" s="18"/>
      <c r="DC1879" s="18"/>
      <c r="DD1879" s="18"/>
      <c r="DE1879" s="18"/>
      <c r="DF1879" s="18"/>
      <c r="DG1879" s="18"/>
      <c r="DH1879" s="18"/>
      <c r="DI1879" s="18"/>
      <c r="DJ1879" s="18"/>
      <c r="DK1879" s="18"/>
      <c r="DL1879" s="18"/>
    </row>
    <row r="1880" spans="1:116" s="17" customFormat="1" ht="30">
      <c r="A1880" s="43" t="s">
        <v>3547</v>
      </c>
      <c r="B1880" s="23">
        <v>1873</v>
      </c>
      <c r="C1880" s="44">
        <v>5843</v>
      </c>
      <c r="D1880" s="44"/>
      <c r="E1880" s="45" t="s">
        <v>8044</v>
      </c>
      <c r="F1880" s="45" t="s">
        <v>8045</v>
      </c>
      <c r="G1880" s="35" t="s">
        <v>4154</v>
      </c>
      <c r="H1880" s="48" t="s">
        <v>89</v>
      </c>
      <c r="I1880" s="45" t="s">
        <v>1458</v>
      </c>
      <c r="J1880" s="45" t="s">
        <v>8046</v>
      </c>
      <c r="K1880" s="46"/>
      <c r="L1880" s="45"/>
      <c r="M1880" s="47">
        <v>1</v>
      </c>
      <c r="N1880" s="45" t="s">
        <v>47</v>
      </c>
      <c r="O1880" s="45" t="s">
        <v>8017</v>
      </c>
      <c r="P1880" s="45" t="s">
        <v>8047</v>
      </c>
      <c r="Q1880" s="45" t="s">
        <v>8048</v>
      </c>
      <c r="R1880" s="29"/>
      <c r="S1880" s="30">
        <v>0.5</v>
      </c>
      <c r="T1880" s="31">
        <v>0.65</v>
      </c>
      <c r="U1880" s="9" t="s">
        <v>58</v>
      </c>
      <c r="V1880" s="29">
        <v>0.8</v>
      </c>
      <c r="W1880" s="30"/>
      <c r="X1880" s="30"/>
      <c r="Y1880" s="30"/>
      <c r="Z1880" s="30"/>
      <c r="AA1880" s="30"/>
      <c r="AB1880" s="30"/>
      <c r="AC1880" s="30"/>
      <c r="AD1880" s="30"/>
      <c r="AE1880" s="32">
        <v>0.8</v>
      </c>
      <c r="AN1880" s="33">
        <v>0.5</v>
      </c>
      <c r="AO1880" s="17" t="s">
        <v>51</v>
      </c>
      <c r="AP1880" s="32" t="s">
        <v>52</v>
      </c>
      <c r="AQ1880" s="17" t="e">
        <f>AVERAGE(SMALL(AE1880:AI1880,1),SMALL(AE1880:AI1880,2))</f>
        <v>#NUM!</v>
      </c>
      <c r="AR1880" s="17" t="e">
        <f>IF(R1880 &lt;=( AVERAGE(SMALL(AE1880:AI1880,1),SMALL(AE1880:AI1880,2))), R1880, "")</f>
        <v>#NUM!</v>
      </c>
      <c r="AS1880" s="17" t="e">
        <f>AVERAGE(SMALL(AJ1880:AM1880,1),SMALL(AJ1880:AM1880,2))</f>
        <v>#NUM!</v>
      </c>
      <c r="AT1880" s="17">
        <f>T1880*1.075</f>
        <v>0.69874999999999998</v>
      </c>
      <c r="AU1880" s="17" t="e">
        <f>U1880*1.075</f>
        <v>#VALUE!</v>
      </c>
      <c r="AV1880" s="30" t="e">
        <f>MIN(AN1880,AT1880,AU1880)</f>
        <v>#VALUE!</v>
      </c>
      <c r="AW1880" s="17" t="s">
        <v>75</v>
      </c>
      <c r="AX1880" s="17" t="s">
        <v>76</v>
      </c>
      <c r="AY1880" s="33">
        <v>0.69799999999999995</v>
      </c>
      <c r="AZ1880" s="34">
        <f>IF(AND(AY1880&gt;0,AY1880&lt;=10),AY1880*0.25,IF(AND(AY1880&gt;10,AY1880&lt;=50),AY1880*0.17,IF(AND(AY1880&gt;10,AY1880&lt;=100),AY1880*0.12,IF(AY1880&gt;100,AY1880*0.1))))</f>
        <v>0.17449999999999999</v>
      </c>
      <c r="BA1880" s="35">
        <f>AZ1880+AY1880</f>
        <v>0.87249999999999994</v>
      </c>
      <c r="BB1880" s="33">
        <f>BA1880+BA1880*0.08</f>
        <v>0.94229999999999992</v>
      </c>
    </row>
    <row r="1881" spans="1:116" s="17" customFormat="1" ht="30">
      <c r="A1881" s="43" t="s">
        <v>3547</v>
      </c>
      <c r="B1881" s="23">
        <v>1872</v>
      </c>
      <c r="C1881" s="44">
        <v>14807</v>
      </c>
      <c r="D1881" s="44"/>
      <c r="E1881" s="45" t="s">
        <v>8039</v>
      </c>
      <c r="F1881" s="45" t="s">
        <v>8040</v>
      </c>
      <c r="G1881" s="35" t="s">
        <v>2642</v>
      </c>
      <c r="H1881" s="48" t="s">
        <v>5756</v>
      </c>
      <c r="I1881" s="45" t="s">
        <v>396</v>
      </c>
      <c r="J1881" s="45" t="s">
        <v>8041</v>
      </c>
      <c r="K1881" s="46">
        <v>5</v>
      </c>
      <c r="L1881" s="45" t="s">
        <v>83</v>
      </c>
      <c r="M1881" s="47">
        <v>10</v>
      </c>
      <c r="N1881" s="45" t="s">
        <v>47</v>
      </c>
      <c r="O1881" s="45" t="s">
        <v>8017</v>
      </c>
      <c r="P1881" s="45" t="s">
        <v>8042</v>
      </c>
      <c r="Q1881" s="45" t="s">
        <v>8043</v>
      </c>
      <c r="R1881" s="29"/>
      <c r="S1881" s="30">
        <v>1.5</v>
      </c>
      <c r="T1881" s="31">
        <v>0.74</v>
      </c>
      <c r="U1881" s="9">
        <v>0.74</v>
      </c>
      <c r="V1881" s="29">
        <v>2.5</v>
      </c>
      <c r="W1881" s="30"/>
      <c r="X1881" s="30"/>
      <c r="Y1881" s="30"/>
      <c r="Z1881" s="30"/>
      <c r="AA1881" s="30"/>
      <c r="AB1881" s="30"/>
      <c r="AC1881" s="30"/>
      <c r="AD1881" s="30"/>
      <c r="AE1881" s="32">
        <v>2.5</v>
      </c>
      <c r="AN1881" s="33">
        <v>1.5</v>
      </c>
      <c r="AO1881" s="17" t="s">
        <v>51</v>
      </c>
      <c r="AP1881" s="32" t="s">
        <v>52</v>
      </c>
      <c r="AQ1881" s="17" t="e">
        <f>AVERAGE(SMALL(AE1881:AI1881,1),SMALL(AE1881:AI1881,2))</f>
        <v>#NUM!</v>
      </c>
      <c r="AR1881" s="17" t="e">
        <f>IF(R1881 &lt;=( AVERAGE(SMALL(AE1881:AI1881,1),SMALL(AE1881:AI1881,2))), R1881, "")</f>
        <v>#NUM!</v>
      </c>
      <c r="AS1881" s="17" t="e">
        <f>AVERAGE(SMALL(AJ1881:AM1881,1),SMALL(AJ1881:AM1881,2))</f>
        <v>#NUM!</v>
      </c>
      <c r="AT1881" s="17">
        <f>T1881*1.075</f>
        <v>0.79549999999999998</v>
      </c>
      <c r="AU1881" s="17">
        <f>U1881*1.075</f>
        <v>0.79549999999999998</v>
      </c>
      <c r="AV1881" s="30">
        <f>MIN(AN1881,AT1881,AU1881)</f>
        <v>0.79549999999999998</v>
      </c>
      <c r="AW1881" s="17" t="s">
        <v>75</v>
      </c>
      <c r="AX1881" s="17" t="s">
        <v>76</v>
      </c>
      <c r="AY1881" s="33">
        <v>0.79500000000000004</v>
      </c>
      <c r="AZ1881" s="34">
        <f>IF(AND(AY1881&gt;0,AY1881&lt;=10),AY1881*0.25,IF(AND(AY1881&gt;10,AY1881&lt;=50),AY1881*0.17,IF(AND(AY1881&gt;10,AY1881&lt;=100),AY1881*0.12,IF(AY1881&gt;100,AY1881*0.1))))</f>
        <v>0.19875000000000001</v>
      </c>
      <c r="BA1881" s="35">
        <f>AZ1881+AY1881</f>
        <v>0.99375000000000002</v>
      </c>
      <c r="BB1881" s="33">
        <f>BA1881+BA1881*0.08</f>
        <v>1.07325</v>
      </c>
    </row>
    <row r="1882" spans="1:116" s="17" customFormat="1" ht="30">
      <c r="A1882" s="43" t="s">
        <v>3547</v>
      </c>
      <c r="B1882" s="23">
        <v>1876</v>
      </c>
      <c r="C1882" s="44">
        <v>5844</v>
      </c>
      <c r="D1882" s="44"/>
      <c r="E1882" s="45" t="s">
        <v>8058</v>
      </c>
      <c r="F1882" s="45" t="s">
        <v>8059</v>
      </c>
      <c r="G1882" s="35" t="s">
        <v>5813</v>
      </c>
      <c r="H1882" s="48" t="s">
        <v>5819</v>
      </c>
      <c r="I1882" s="45" t="s">
        <v>396</v>
      </c>
      <c r="J1882" s="45" t="s">
        <v>8060</v>
      </c>
      <c r="K1882" s="46">
        <v>2</v>
      </c>
      <c r="L1882" s="45" t="s">
        <v>83</v>
      </c>
      <c r="M1882" s="47">
        <v>10</v>
      </c>
      <c r="N1882" s="45" t="s">
        <v>47</v>
      </c>
      <c r="O1882" s="45" t="s">
        <v>8017</v>
      </c>
      <c r="P1882" s="45" t="s">
        <v>8047</v>
      </c>
      <c r="Q1882" s="45" t="s">
        <v>8061</v>
      </c>
      <c r="R1882" s="29"/>
      <c r="S1882" s="30">
        <v>1.5</v>
      </c>
      <c r="T1882" s="31">
        <v>0.74</v>
      </c>
      <c r="U1882" s="9">
        <v>0.74</v>
      </c>
      <c r="V1882" s="29">
        <v>2.5</v>
      </c>
      <c r="W1882" s="30"/>
      <c r="X1882" s="30"/>
      <c r="Y1882" s="30"/>
      <c r="Z1882" s="30"/>
      <c r="AA1882" s="30"/>
      <c r="AB1882" s="30"/>
      <c r="AC1882" s="30"/>
      <c r="AD1882" s="30"/>
      <c r="AE1882" s="32">
        <v>2.5</v>
      </c>
      <c r="AN1882" s="33">
        <v>1.5</v>
      </c>
      <c r="AO1882" s="17" t="s">
        <v>51</v>
      </c>
      <c r="AP1882" s="32" t="s">
        <v>52</v>
      </c>
      <c r="AQ1882" s="17" t="e">
        <f>AVERAGE(SMALL(AE1882:AI1882,1),SMALL(AE1882:AI1882,2))</f>
        <v>#NUM!</v>
      </c>
      <c r="AR1882" s="17" t="e">
        <f>IF(R1882 &lt;=( AVERAGE(SMALL(AE1882:AI1882,1),SMALL(AE1882:AI1882,2))), R1882, "")</f>
        <v>#NUM!</v>
      </c>
      <c r="AS1882" s="17" t="e">
        <f>AVERAGE(SMALL(AJ1882:AM1882,1),SMALL(AJ1882:AM1882,2))</f>
        <v>#NUM!</v>
      </c>
      <c r="AT1882" s="17">
        <f>T1882*1.075</f>
        <v>0.79549999999999998</v>
      </c>
      <c r="AU1882" s="17">
        <f>U1882*1.075</f>
        <v>0.79549999999999998</v>
      </c>
      <c r="AV1882" s="30">
        <f>MIN(AN1882,AT1882,AU1882)</f>
        <v>0.79549999999999998</v>
      </c>
      <c r="AW1882" s="17" t="s">
        <v>75</v>
      </c>
      <c r="AX1882" s="17" t="s">
        <v>76</v>
      </c>
      <c r="AY1882" s="33">
        <v>0.79549999999999998</v>
      </c>
      <c r="AZ1882" s="34">
        <f>IF(AND(AY1882&gt;0,AY1882&lt;=10),AY1882*0.25,IF(AND(AY1882&gt;10,AY1882&lt;=50),AY1882*0.17,IF(AND(AY1882&gt;10,AY1882&lt;=100),AY1882*0.12,IF(AY1882&gt;100,AY1882*0.1))))</f>
        <v>0.198875</v>
      </c>
      <c r="BA1882" s="35">
        <f>AZ1882+AY1882</f>
        <v>0.99437500000000001</v>
      </c>
      <c r="BB1882" s="33">
        <f>BA1882+BA1882*0.08</f>
        <v>1.073925</v>
      </c>
    </row>
    <row r="1883" spans="1:116" s="17" customFormat="1" ht="30">
      <c r="A1883" s="22" t="s">
        <v>8053</v>
      </c>
      <c r="B1883" s="23">
        <v>1890</v>
      </c>
      <c r="C1883" s="24"/>
      <c r="D1883" s="24"/>
      <c r="E1883" s="26" t="s">
        <v>8120</v>
      </c>
      <c r="F1883" s="26" t="s">
        <v>8121</v>
      </c>
      <c r="G1883" s="25" t="s">
        <v>1750</v>
      </c>
      <c r="H1883" s="22" t="s">
        <v>60</v>
      </c>
      <c r="I1883" s="26" t="s">
        <v>45</v>
      </c>
      <c r="J1883" s="26" t="s">
        <v>8122</v>
      </c>
      <c r="K1883" s="27"/>
      <c r="L1883" s="26"/>
      <c r="M1883" s="28">
        <v>4</v>
      </c>
      <c r="N1883" s="26" t="s">
        <v>47</v>
      </c>
      <c r="O1883" s="26" t="s">
        <v>8017</v>
      </c>
      <c r="P1883" s="26" t="s">
        <v>8123</v>
      </c>
      <c r="Q1883" s="26" t="s">
        <v>8124</v>
      </c>
      <c r="R1883" s="29">
        <v>6</v>
      </c>
      <c r="S1883" s="30"/>
      <c r="T1883" s="31">
        <v>6</v>
      </c>
      <c r="U1883" s="9">
        <v>0.88</v>
      </c>
      <c r="V1883" s="29">
        <v>6</v>
      </c>
      <c r="W1883" s="30"/>
      <c r="X1883" s="30"/>
      <c r="Y1883" s="30"/>
      <c r="Z1883" s="30"/>
      <c r="AA1883" s="30"/>
      <c r="AB1883" s="30"/>
      <c r="AC1883" s="30"/>
      <c r="AD1883" s="30"/>
      <c r="AE1883" s="32"/>
      <c r="AN1883" s="33"/>
      <c r="AP1883" s="32"/>
      <c r="AQ1883" s="17" t="e">
        <f>AVERAGE(SMALL(AE1883:AI1883,1),SMALL(AE1883:AI1883,2))</f>
        <v>#NUM!</v>
      </c>
      <c r="AR1883" s="17" t="e">
        <f>IF(R1883 &lt;=( AVERAGE(SMALL(AE1883:AI1883,1),SMALL(AE1883:AI1883,2))), R1883, "")</f>
        <v>#NUM!</v>
      </c>
      <c r="AS1883" s="17" t="e">
        <f>AVERAGE(SMALL(AJ1883:AM1883,1),SMALL(AJ1883:AM1883,2))</f>
        <v>#NUM!</v>
      </c>
      <c r="AT1883" s="17">
        <f>T1883*1.075</f>
        <v>6.4499999999999993</v>
      </c>
      <c r="AU1883" s="17">
        <f>U1883*1.075</f>
        <v>0.94599999999999995</v>
      </c>
      <c r="AV1883" s="30">
        <f>MIN(AN1883,AT1883,AU1883)</f>
        <v>0.94599999999999995</v>
      </c>
      <c r="AW1883" s="17" t="s">
        <v>75</v>
      </c>
      <c r="AX1883" s="17" t="s">
        <v>76</v>
      </c>
      <c r="AY1883" s="33">
        <v>0.94599999999999995</v>
      </c>
      <c r="AZ1883" s="34">
        <f>IF(AND(AY1883&gt;0,AY1883&lt;=10),AY1883*0.25,IF(AND(AY1883&gt;10,AY1883&lt;=50),AY1883*0.17,IF(AND(AY1883&gt;10,AY1883&lt;=100),AY1883*0.12,IF(AY1883&gt;100,AY1883*0.1))))</f>
        <v>0.23649999999999999</v>
      </c>
      <c r="BA1883" s="35">
        <f>AZ1883+AY1883</f>
        <v>1.1824999999999999</v>
      </c>
      <c r="BB1883" s="33">
        <f>BA1883+BA1883*0.08</f>
        <v>1.2770999999999999</v>
      </c>
      <c r="BP1883" s="18"/>
      <c r="BQ1883" s="18"/>
      <c r="BR1883" s="18"/>
      <c r="BS1883" s="18"/>
      <c r="BT1883" s="18"/>
      <c r="BU1883" s="18"/>
      <c r="BV1883" s="18"/>
      <c r="BW1883" s="18"/>
      <c r="BX1883" s="18"/>
      <c r="BY1883" s="18"/>
      <c r="BZ1883" s="18"/>
      <c r="CA1883" s="18"/>
      <c r="CB1883" s="18"/>
      <c r="CC1883" s="18"/>
      <c r="CD1883" s="18"/>
      <c r="CE1883" s="18"/>
      <c r="CF1883" s="18"/>
      <c r="CG1883" s="18"/>
      <c r="CH1883" s="18"/>
      <c r="CI1883" s="18"/>
      <c r="CJ1883" s="18"/>
      <c r="CK1883" s="18"/>
      <c r="CL1883" s="18"/>
      <c r="CM1883" s="18"/>
      <c r="CN1883" s="18"/>
      <c r="CO1883" s="18"/>
      <c r="CP1883" s="18"/>
      <c r="CQ1883" s="18"/>
      <c r="CR1883" s="18"/>
      <c r="CS1883" s="18"/>
      <c r="CT1883" s="18"/>
      <c r="CU1883" s="18"/>
      <c r="CV1883" s="18"/>
      <c r="CW1883" s="18"/>
      <c r="CX1883" s="18"/>
      <c r="CY1883" s="18"/>
      <c r="CZ1883" s="18"/>
      <c r="DA1883" s="18"/>
      <c r="DB1883" s="18"/>
      <c r="DC1883" s="18"/>
      <c r="DD1883" s="18"/>
      <c r="DE1883" s="18"/>
      <c r="DF1883" s="18"/>
      <c r="DG1883" s="18"/>
      <c r="DH1883" s="18"/>
      <c r="DI1883" s="18"/>
      <c r="DJ1883" s="18"/>
      <c r="DK1883" s="18"/>
      <c r="DL1883" s="18"/>
    </row>
    <row r="1884" spans="1:116" s="17" customFormat="1" ht="60">
      <c r="A1884" s="43" t="s">
        <v>3547</v>
      </c>
      <c r="B1884" s="23">
        <v>1879</v>
      </c>
      <c r="C1884" s="44">
        <v>14610</v>
      </c>
      <c r="D1884" s="44"/>
      <c r="E1884" s="45" t="s">
        <v>8071</v>
      </c>
      <c r="F1884" s="45" t="s">
        <v>8072</v>
      </c>
      <c r="G1884" s="35" t="s">
        <v>4470</v>
      </c>
      <c r="H1884" s="48" t="s">
        <v>126</v>
      </c>
      <c r="I1884" s="45" t="s">
        <v>396</v>
      </c>
      <c r="J1884" s="45" t="s">
        <v>8073</v>
      </c>
      <c r="K1884" s="46">
        <v>1</v>
      </c>
      <c r="L1884" s="45" t="s">
        <v>83</v>
      </c>
      <c r="M1884" s="47">
        <v>10</v>
      </c>
      <c r="N1884" s="45" t="s">
        <v>47</v>
      </c>
      <c r="O1884" s="45" t="s">
        <v>8017</v>
      </c>
      <c r="P1884" s="45" t="s">
        <v>8042</v>
      </c>
      <c r="Q1884" s="45" t="s">
        <v>8074</v>
      </c>
      <c r="R1884" s="29"/>
      <c r="S1884" s="30">
        <v>1.5</v>
      </c>
      <c r="T1884" s="31">
        <v>1.01</v>
      </c>
      <c r="U1884" s="9">
        <v>1.01</v>
      </c>
      <c r="V1884" s="29">
        <v>2.5</v>
      </c>
      <c r="W1884" s="30"/>
      <c r="X1884" s="30"/>
      <c r="Y1884" s="30"/>
      <c r="Z1884" s="30"/>
      <c r="AA1884" s="30"/>
      <c r="AB1884" s="30"/>
      <c r="AC1884" s="30"/>
      <c r="AD1884" s="30"/>
      <c r="AE1884" s="32">
        <v>2.5</v>
      </c>
      <c r="AN1884" s="33">
        <v>1.5</v>
      </c>
      <c r="AO1884" s="17" t="s">
        <v>51</v>
      </c>
      <c r="AP1884" s="32" t="s">
        <v>52</v>
      </c>
      <c r="AQ1884" s="17" t="e">
        <f>AVERAGE(SMALL(AE1884:AI1884,1),SMALL(AE1884:AI1884,2))</f>
        <v>#NUM!</v>
      </c>
      <c r="AR1884" s="17" t="e">
        <f>IF(R1884 &lt;=( AVERAGE(SMALL(AE1884:AI1884,1),SMALL(AE1884:AI1884,2))), R1884, "")</f>
        <v>#NUM!</v>
      </c>
      <c r="AS1884" s="17" t="e">
        <f>AVERAGE(SMALL(AJ1884:AM1884,1),SMALL(AJ1884:AM1884,2))</f>
        <v>#NUM!</v>
      </c>
      <c r="AT1884" s="17">
        <f>T1884*1.075</f>
        <v>1.08575</v>
      </c>
      <c r="AU1884" s="17">
        <f>U1884*1.075</f>
        <v>1.08575</v>
      </c>
      <c r="AV1884" s="30">
        <f>MIN(AN1884,AT1884,AU1884)</f>
        <v>1.08575</v>
      </c>
      <c r="AW1884" s="17" t="s">
        <v>75</v>
      </c>
      <c r="AX1884" s="17" t="s">
        <v>76</v>
      </c>
      <c r="AY1884" s="33">
        <v>1.085</v>
      </c>
      <c r="AZ1884" s="34">
        <f>IF(AND(AY1884&gt;0,AY1884&lt;=10),AY1884*0.25,IF(AND(AY1884&gt;10,AY1884&lt;=50),AY1884*0.17,IF(AND(AY1884&gt;10,AY1884&lt;=100),AY1884*0.12,IF(AY1884&gt;100,AY1884*0.1))))</f>
        <v>0.27124999999999999</v>
      </c>
      <c r="BA1884" s="35">
        <f>AZ1884+AY1884</f>
        <v>1.35625</v>
      </c>
      <c r="BB1884" s="33">
        <f>BA1884+BA1884*0.08</f>
        <v>1.46475</v>
      </c>
    </row>
    <row r="1885" spans="1:116" s="17" customFormat="1" ht="30">
      <c r="A1885" s="43" t="s">
        <v>3547</v>
      </c>
      <c r="B1885" s="23">
        <v>1868</v>
      </c>
      <c r="C1885" s="44">
        <v>19398</v>
      </c>
      <c r="D1885" s="44"/>
      <c r="E1885" s="45" t="s">
        <v>8013</v>
      </c>
      <c r="F1885" s="45" t="s">
        <v>8014</v>
      </c>
      <c r="G1885" s="35" t="s">
        <v>8015</v>
      </c>
      <c r="H1885" s="48" t="s">
        <v>1074</v>
      </c>
      <c r="I1885" s="45" t="s">
        <v>396</v>
      </c>
      <c r="J1885" s="45" t="s">
        <v>8016</v>
      </c>
      <c r="K1885" s="46">
        <v>10</v>
      </c>
      <c r="L1885" s="45" t="s">
        <v>83</v>
      </c>
      <c r="M1885" s="47">
        <v>1</v>
      </c>
      <c r="N1885" s="45" t="s">
        <v>47</v>
      </c>
      <c r="O1885" s="45" t="s">
        <v>8017</v>
      </c>
      <c r="P1885" s="45" t="s">
        <v>8018</v>
      </c>
      <c r="Q1885" s="45" t="s">
        <v>8019</v>
      </c>
      <c r="R1885" s="29"/>
      <c r="S1885" s="30">
        <v>2.5</v>
      </c>
      <c r="T1885" s="31">
        <v>1.1000000000000001</v>
      </c>
      <c r="U1885" s="9" t="s">
        <v>58</v>
      </c>
      <c r="V1885" s="29">
        <v>2.5</v>
      </c>
      <c r="W1885" s="30"/>
      <c r="X1885" s="30"/>
      <c r="Y1885" s="30"/>
      <c r="Z1885" s="30"/>
      <c r="AA1885" s="30"/>
      <c r="AB1885" s="30"/>
      <c r="AC1885" s="30"/>
      <c r="AD1885" s="30"/>
      <c r="AE1885" s="32">
        <v>2.5</v>
      </c>
      <c r="AN1885" s="33">
        <v>2.5</v>
      </c>
      <c r="AO1885" s="17" t="s">
        <v>51</v>
      </c>
      <c r="AP1885" s="32" t="s">
        <v>52</v>
      </c>
      <c r="AQ1885" s="17" t="e">
        <f>AVERAGE(SMALL(AE1885:AI1885,1),SMALL(AE1885:AI1885,2))</f>
        <v>#NUM!</v>
      </c>
      <c r="AR1885" s="17" t="e">
        <f>IF(R1885 &lt;=( AVERAGE(SMALL(AE1885:AI1885,1),SMALL(AE1885:AI1885,2))), R1885, "")</f>
        <v>#NUM!</v>
      </c>
      <c r="AS1885" s="17" t="e">
        <f>AVERAGE(SMALL(AJ1885:AM1885,1),SMALL(AJ1885:AM1885,2))</f>
        <v>#NUM!</v>
      </c>
      <c r="AT1885" s="17">
        <f>T1885*1.075</f>
        <v>1.1825000000000001</v>
      </c>
      <c r="AU1885" s="17" t="e">
        <f>U1885*1.075</f>
        <v>#VALUE!</v>
      </c>
      <c r="AV1885" s="30" t="e">
        <f>MIN(AN1885,AT1885,AU1885)</f>
        <v>#VALUE!</v>
      </c>
      <c r="AW1885" s="17" t="s">
        <v>75</v>
      </c>
      <c r="AX1885" s="17" t="s">
        <v>76</v>
      </c>
      <c r="AY1885" s="33">
        <v>1.1825000000000001</v>
      </c>
      <c r="AZ1885" s="34">
        <f>IF(AND(AY1885&gt;0,AY1885&lt;=10),AY1885*0.25,IF(AND(AY1885&gt;10,AY1885&lt;=50),AY1885*0.17,IF(AND(AY1885&gt;10,AY1885&lt;=100),AY1885*0.12,IF(AY1885&gt;100,AY1885*0.1))))</f>
        <v>0.29562500000000003</v>
      </c>
      <c r="BA1885" s="35">
        <f>AZ1885+AY1885</f>
        <v>1.4781250000000001</v>
      </c>
      <c r="BB1885" s="33">
        <f>BA1885+BA1885*0.08</f>
        <v>1.5963750000000001</v>
      </c>
    </row>
    <row r="1886" spans="1:116" s="17" customFormat="1" ht="30">
      <c r="A1886" s="43" t="s">
        <v>3547</v>
      </c>
      <c r="B1886" s="23">
        <v>1881</v>
      </c>
      <c r="C1886" s="44">
        <v>16126</v>
      </c>
      <c r="D1886" s="44"/>
      <c r="E1886" s="45" t="s">
        <v>8081</v>
      </c>
      <c r="F1886" s="45" t="s">
        <v>1935</v>
      </c>
      <c r="G1886" s="35" t="s">
        <v>1927</v>
      </c>
      <c r="H1886" s="48" t="s">
        <v>812</v>
      </c>
      <c r="I1886" s="45" t="s">
        <v>396</v>
      </c>
      <c r="J1886" s="45" t="s">
        <v>8082</v>
      </c>
      <c r="K1886" s="46">
        <v>3.5</v>
      </c>
      <c r="L1886" s="45" t="s">
        <v>83</v>
      </c>
      <c r="M1886" s="47">
        <v>10</v>
      </c>
      <c r="N1886" s="45" t="s">
        <v>47</v>
      </c>
      <c r="O1886" s="45" t="s">
        <v>8017</v>
      </c>
      <c r="P1886" s="45" t="s">
        <v>8018</v>
      </c>
      <c r="Q1886" s="45" t="s">
        <v>8083</v>
      </c>
      <c r="R1886" s="29"/>
      <c r="S1886" s="30">
        <v>1.5</v>
      </c>
      <c r="T1886" s="31">
        <v>2.5</v>
      </c>
      <c r="U1886" s="9">
        <v>2.4</v>
      </c>
      <c r="V1886" s="29">
        <v>2.5</v>
      </c>
      <c r="W1886" s="30"/>
      <c r="X1886" s="30"/>
      <c r="Y1886" s="30"/>
      <c r="Z1886" s="30"/>
      <c r="AA1886" s="30"/>
      <c r="AB1886" s="30"/>
      <c r="AC1886" s="30"/>
      <c r="AD1886" s="30"/>
      <c r="AE1886" s="32">
        <v>2.5</v>
      </c>
      <c r="AN1886" s="33">
        <v>1.6125</v>
      </c>
      <c r="AO1886" s="17" t="s">
        <v>51</v>
      </c>
      <c r="AP1886" s="32" t="s">
        <v>52</v>
      </c>
      <c r="AQ1886" s="17" t="e">
        <f>AVERAGE(SMALL(AE1886:AI1886,1),SMALL(AE1886:AI1886,2))</f>
        <v>#NUM!</v>
      </c>
      <c r="AR1886" s="17" t="e">
        <f>IF(R1886 &lt;=( AVERAGE(SMALL(AE1886:AI1886,1),SMALL(AE1886:AI1886,2))), R1886, "")</f>
        <v>#NUM!</v>
      </c>
      <c r="AS1886" s="17" t="e">
        <f>AVERAGE(SMALL(AJ1886:AM1886,1),SMALL(AJ1886:AM1886,2))</f>
        <v>#NUM!</v>
      </c>
      <c r="AT1886" s="17">
        <f>T1886*1.075</f>
        <v>2.6875</v>
      </c>
      <c r="AU1886" s="17">
        <f>U1886*1.075</f>
        <v>2.5799999999999996</v>
      </c>
      <c r="AV1886" s="30">
        <f>MIN(AN1886,AT1886,AU1886)</f>
        <v>1.6125</v>
      </c>
      <c r="AW1886" s="17" t="s">
        <v>992</v>
      </c>
      <c r="AX1886" s="17" t="s">
        <v>52</v>
      </c>
      <c r="AY1886" s="33">
        <v>1.6125</v>
      </c>
      <c r="AZ1886" s="34">
        <f>IF(AND(AY1886&gt;0,AY1886&lt;=10),AY1886*0.25,IF(AND(AY1886&gt;10,AY1886&lt;=50),AY1886*0.17,IF(AND(AY1886&gt;10,AY1886&lt;=100),AY1886*0.12,IF(AY1886&gt;100,AY1886*0.1))))</f>
        <v>0.40312500000000001</v>
      </c>
      <c r="BA1886" s="35">
        <f>AZ1886+AY1886</f>
        <v>2.015625</v>
      </c>
      <c r="BB1886" s="33">
        <f>BA1886+BA1886*0.08</f>
        <v>2.1768749999999999</v>
      </c>
    </row>
    <row r="1887" spans="1:116" s="17" customFormat="1" ht="30">
      <c r="A1887" s="43" t="s">
        <v>3547</v>
      </c>
      <c r="B1887" s="23">
        <v>1884</v>
      </c>
      <c r="C1887" s="44">
        <v>14743</v>
      </c>
      <c r="D1887" s="44"/>
      <c r="E1887" s="45" t="s">
        <v>8091</v>
      </c>
      <c r="F1887" s="45" t="s">
        <v>1122</v>
      </c>
      <c r="G1887" s="35" t="s">
        <v>1123</v>
      </c>
      <c r="H1887" s="48" t="s">
        <v>7907</v>
      </c>
      <c r="I1887" s="45" t="s">
        <v>396</v>
      </c>
      <c r="J1887" s="45" t="s">
        <v>8092</v>
      </c>
      <c r="K1887" s="46">
        <v>5</v>
      </c>
      <c r="L1887" s="45" t="s">
        <v>83</v>
      </c>
      <c r="M1887" s="47">
        <v>5</v>
      </c>
      <c r="N1887" s="45" t="s">
        <v>47</v>
      </c>
      <c r="O1887" s="45" t="s">
        <v>8017</v>
      </c>
      <c r="P1887" s="45" t="s">
        <v>8037</v>
      </c>
      <c r="Q1887" s="45" t="s">
        <v>8093</v>
      </c>
      <c r="R1887" s="29"/>
      <c r="S1887" s="30">
        <v>5</v>
      </c>
      <c r="T1887" s="31">
        <v>2.99</v>
      </c>
      <c r="U1887" s="9">
        <v>2.0499999999999998</v>
      </c>
      <c r="V1887" s="29">
        <v>6</v>
      </c>
      <c r="W1887" s="30"/>
      <c r="X1887" s="30"/>
      <c r="Y1887" s="30"/>
      <c r="Z1887" s="30"/>
      <c r="AA1887" s="30"/>
      <c r="AB1887" s="30"/>
      <c r="AC1887" s="30"/>
      <c r="AD1887" s="30"/>
      <c r="AE1887" s="32">
        <v>6</v>
      </c>
      <c r="AN1887" s="33">
        <v>5</v>
      </c>
      <c r="AO1887" s="17" t="s">
        <v>51</v>
      </c>
      <c r="AP1887" s="32" t="s">
        <v>52</v>
      </c>
      <c r="AQ1887" s="17" t="e">
        <f>AVERAGE(SMALL(AE1887:AI1887,1),SMALL(AE1887:AI1887,2))</f>
        <v>#NUM!</v>
      </c>
      <c r="AR1887" s="17" t="e">
        <f>IF(R1887 &lt;=( AVERAGE(SMALL(AE1887:AI1887,1),SMALL(AE1887:AI1887,2))), R1887, "")</f>
        <v>#NUM!</v>
      </c>
      <c r="AS1887" s="17" t="e">
        <f>AVERAGE(SMALL(AJ1887:AM1887,1),SMALL(AJ1887:AM1887,2))</f>
        <v>#NUM!</v>
      </c>
      <c r="AT1887" s="17">
        <f>T1887*1.075</f>
        <v>3.2142500000000003</v>
      </c>
      <c r="AU1887" s="17">
        <f>U1887*1.075</f>
        <v>2.2037499999999999</v>
      </c>
      <c r="AV1887" s="30">
        <f>MIN(AN1887,AT1887,AU1887)</f>
        <v>2.2037499999999999</v>
      </c>
      <c r="AW1887" s="17" t="s">
        <v>75</v>
      </c>
      <c r="AX1887" s="17" t="s">
        <v>76</v>
      </c>
      <c r="AY1887" s="33">
        <v>2.2000000000000002</v>
      </c>
      <c r="AZ1887" s="34">
        <f>IF(AND(AY1887&gt;0,AY1887&lt;=10),AY1887*0.25,IF(AND(AY1887&gt;10,AY1887&lt;=50),AY1887*0.17,IF(AND(AY1887&gt;10,AY1887&lt;=100),AY1887*0.12,IF(AY1887&gt;100,AY1887*0.1))))</f>
        <v>0.55000000000000004</v>
      </c>
      <c r="BA1887" s="35">
        <f>AZ1887+AY1887</f>
        <v>2.75</v>
      </c>
      <c r="BB1887" s="33">
        <f>BA1887+BA1887*0.08</f>
        <v>2.97</v>
      </c>
    </row>
    <row r="1888" spans="1:116" s="17" customFormat="1" ht="75">
      <c r="A1888" s="22" t="s">
        <v>8053</v>
      </c>
      <c r="B1888" s="23">
        <v>1880</v>
      </c>
      <c r="C1888" s="24"/>
      <c r="D1888" s="24"/>
      <c r="E1888" s="26" t="s">
        <v>8075</v>
      </c>
      <c r="F1888" s="26" t="s">
        <v>8076</v>
      </c>
      <c r="G1888" s="25" t="s">
        <v>8077</v>
      </c>
      <c r="H1888" s="22" t="s">
        <v>126</v>
      </c>
      <c r="I1888" s="26" t="s">
        <v>396</v>
      </c>
      <c r="J1888" s="26" t="s">
        <v>8078</v>
      </c>
      <c r="K1888" s="27">
        <v>5</v>
      </c>
      <c r="L1888" s="26" t="s">
        <v>83</v>
      </c>
      <c r="M1888" s="28">
        <v>5</v>
      </c>
      <c r="N1888" s="26" t="s">
        <v>47</v>
      </c>
      <c r="O1888" s="26" t="s">
        <v>8017</v>
      </c>
      <c r="P1888" s="26" t="s">
        <v>8079</v>
      </c>
      <c r="Q1888" s="26" t="s">
        <v>8080</v>
      </c>
      <c r="R1888" s="29">
        <v>9.6</v>
      </c>
      <c r="S1888" s="30"/>
      <c r="T1888" s="31">
        <v>9.6</v>
      </c>
      <c r="U1888" s="9">
        <v>4.1500000000000004</v>
      </c>
      <c r="V1888" s="29">
        <v>9.6</v>
      </c>
      <c r="W1888" s="30"/>
      <c r="X1888" s="30"/>
      <c r="Y1888" s="30"/>
      <c r="Z1888" s="30"/>
      <c r="AA1888" s="30"/>
      <c r="AB1888" s="30"/>
      <c r="AC1888" s="30"/>
      <c r="AD1888" s="30"/>
      <c r="AE1888" s="32"/>
      <c r="AN1888" s="33"/>
      <c r="AP1888" s="32"/>
      <c r="AQ1888" s="17" t="e">
        <f>AVERAGE(SMALL(AE1888:AI1888,1),SMALL(AE1888:AI1888,2))</f>
        <v>#NUM!</v>
      </c>
      <c r="AR1888" s="17" t="e">
        <f>IF(R1888 &lt;=( AVERAGE(SMALL(AE1888:AI1888,1),SMALL(AE1888:AI1888,2))), R1888, "")</f>
        <v>#NUM!</v>
      </c>
      <c r="AS1888" s="17" t="e">
        <f>AVERAGE(SMALL(AJ1888:AM1888,1),SMALL(AJ1888:AM1888,2))</f>
        <v>#NUM!</v>
      </c>
      <c r="AT1888" s="17">
        <f>T1888*1.075</f>
        <v>10.319999999999999</v>
      </c>
      <c r="AU1888" s="17">
        <f>U1888*1.075</f>
        <v>4.4612500000000006</v>
      </c>
      <c r="AV1888" s="30">
        <f>MIN(AN1888,AT1888,AU1888)</f>
        <v>4.4612500000000006</v>
      </c>
      <c r="AW1888" s="17" t="s">
        <v>75</v>
      </c>
      <c r="AX1888" s="17" t="s">
        <v>76</v>
      </c>
      <c r="AY1888" s="33">
        <v>4.46</v>
      </c>
      <c r="AZ1888" s="34">
        <f>IF(AND(AY1888&gt;0,AY1888&lt;=10),AY1888*0.25,IF(AND(AY1888&gt;10,AY1888&lt;=50),AY1888*0.17,IF(AND(AY1888&gt;10,AY1888&lt;=100),AY1888*0.12,IF(AY1888&gt;100,AY1888*0.1))))</f>
        <v>1.115</v>
      </c>
      <c r="BA1888" s="35">
        <f>AZ1888+AY1888</f>
        <v>5.5750000000000002</v>
      </c>
      <c r="BB1888" s="33">
        <f>BA1888+BA1888*0.08</f>
        <v>6.0209999999999999</v>
      </c>
      <c r="BP1888" s="18"/>
      <c r="BQ1888" s="18"/>
      <c r="BR1888" s="18"/>
      <c r="BS1888" s="18"/>
      <c r="BT1888" s="18"/>
      <c r="BU1888" s="18"/>
      <c r="BV1888" s="18"/>
      <c r="BW1888" s="18"/>
      <c r="BX1888" s="18"/>
      <c r="BY1888" s="18"/>
      <c r="BZ1888" s="18"/>
      <c r="CA1888" s="18"/>
      <c r="CB1888" s="18"/>
      <c r="CC1888" s="18"/>
      <c r="CD1888" s="18"/>
      <c r="CE1888" s="18"/>
      <c r="CF1888" s="18"/>
      <c r="CG1888" s="18"/>
      <c r="CH1888" s="18"/>
      <c r="CI1888" s="18"/>
      <c r="CJ1888" s="18"/>
      <c r="CK1888" s="18"/>
      <c r="CL1888" s="18"/>
      <c r="CM1888" s="18"/>
      <c r="CN1888" s="18"/>
      <c r="CO1888" s="18"/>
      <c r="CP1888" s="18"/>
      <c r="CQ1888" s="18"/>
      <c r="CR1888" s="18"/>
      <c r="CS1888" s="18"/>
      <c r="CT1888" s="18"/>
      <c r="CU1888" s="18"/>
      <c r="CV1888" s="18"/>
      <c r="CW1888" s="18"/>
      <c r="CX1888" s="18"/>
      <c r="CY1888" s="18"/>
      <c r="CZ1888" s="18"/>
      <c r="DA1888" s="18"/>
      <c r="DB1888" s="18"/>
      <c r="DC1888" s="18"/>
      <c r="DD1888" s="18"/>
      <c r="DE1888" s="18"/>
      <c r="DF1888" s="18"/>
      <c r="DG1888" s="18"/>
      <c r="DH1888" s="18"/>
      <c r="DI1888" s="18"/>
      <c r="DJ1888" s="18"/>
      <c r="DK1888" s="18"/>
      <c r="DL1888" s="18"/>
    </row>
    <row r="1889" spans="1:116" s="17" customFormat="1" ht="30">
      <c r="A1889" s="22" t="s">
        <v>8053</v>
      </c>
      <c r="B1889" s="23">
        <v>1875</v>
      </c>
      <c r="C1889" s="24"/>
      <c r="D1889" s="24"/>
      <c r="E1889" s="26" t="s">
        <v>8054</v>
      </c>
      <c r="F1889" s="26" t="s">
        <v>6378</v>
      </c>
      <c r="G1889" s="25" t="s">
        <v>6379</v>
      </c>
      <c r="H1889" s="22" t="s">
        <v>6380</v>
      </c>
      <c r="I1889" s="26" t="s">
        <v>396</v>
      </c>
      <c r="J1889" s="26" t="s">
        <v>8055</v>
      </c>
      <c r="K1889" s="27">
        <v>1</v>
      </c>
      <c r="L1889" s="26" t="s">
        <v>83</v>
      </c>
      <c r="M1889" s="28">
        <v>10</v>
      </c>
      <c r="N1889" s="26" t="s">
        <v>47</v>
      </c>
      <c r="O1889" s="26" t="s">
        <v>8017</v>
      </c>
      <c r="P1889" s="26" t="s">
        <v>8056</v>
      </c>
      <c r="Q1889" s="26" t="s">
        <v>8057</v>
      </c>
      <c r="R1889" s="29">
        <v>30</v>
      </c>
      <c r="S1889" s="30"/>
      <c r="T1889" s="31">
        <v>30</v>
      </c>
      <c r="U1889" s="9">
        <v>4.4000000000000004</v>
      </c>
      <c r="V1889" s="29">
        <v>30</v>
      </c>
      <c r="W1889" s="30"/>
      <c r="X1889" s="30"/>
      <c r="Y1889" s="30"/>
      <c r="Z1889" s="30"/>
      <c r="AA1889" s="30"/>
      <c r="AB1889" s="30"/>
      <c r="AC1889" s="30"/>
      <c r="AD1889" s="30"/>
      <c r="AE1889" s="32"/>
      <c r="AN1889" s="33"/>
      <c r="AP1889" s="32"/>
      <c r="AQ1889" s="17" t="e">
        <f>AVERAGE(SMALL(AE1889:AI1889,1),SMALL(AE1889:AI1889,2))</f>
        <v>#NUM!</v>
      </c>
      <c r="AR1889" s="17" t="e">
        <f>IF(R1889 &lt;=( AVERAGE(SMALL(AE1889:AI1889,1),SMALL(AE1889:AI1889,2))), R1889, "")</f>
        <v>#NUM!</v>
      </c>
      <c r="AS1889" s="17" t="e">
        <f>AVERAGE(SMALL(AJ1889:AM1889,1),SMALL(AJ1889:AM1889,2))</f>
        <v>#NUM!</v>
      </c>
      <c r="AT1889" s="17">
        <f>T1889*1.075</f>
        <v>32.25</v>
      </c>
      <c r="AU1889" s="17">
        <f>U1889*1.075</f>
        <v>4.7300000000000004</v>
      </c>
      <c r="AV1889" s="30">
        <f>MIN(AN1889,AT1889,AU1889)</f>
        <v>4.7300000000000004</v>
      </c>
      <c r="AW1889" s="17" t="s">
        <v>75</v>
      </c>
      <c r="AX1889" s="17" t="s">
        <v>76</v>
      </c>
      <c r="AY1889" s="33">
        <v>4.7300000000000004</v>
      </c>
      <c r="AZ1889" s="34">
        <f>IF(AND(AY1889&gt;0,AY1889&lt;=10),AY1889*0.25,IF(AND(AY1889&gt;10,AY1889&lt;=50),AY1889*0.17,IF(AND(AY1889&gt;10,AY1889&lt;=100),AY1889*0.12,IF(AY1889&gt;100,AY1889*0.1))))</f>
        <v>1.1825000000000001</v>
      </c>
      <c r="BA1889" s="35">
        <f>AZ1889+AY1889</f>
        <v>5.9125000000000005</v>
      </c>
      <c r="BB1889" s="33">
        <f>BA1889+BA1889*0.08</f>
        <v>6.3855000000000004</v>
      </c>
      <c r="BP1889" s="18"/>
      <c r="BQ1889" s="18"/>
      <c r="BR1889" s="18"/>
      <c r="BS1889" s="18"/>
      <c r="BT1889" s="18"/>
      <c r="BU1889" s="18"/>
      <c r="BV1889" s="18"/>
      <c r="BW1889" s="18"/>
      <c r="BX1889" s="18"/>
      <c r="BY1889" s="18"/>
      <c r="BZ1889" s="18"/>
      <c r="CA1889" s="18"/>
      <c r="CB1889" s="18"/>
      <c r="CC1889" s="18"/>
      <c r="CD1889" s="18"/>
      <c r="CE1889" s="18"/>
      <c r="CF1889" s="18"/>
      <c r="CG1889" s="18"/>
      <c r="CH1889" s="18"/>
      <c r="CI1889" s="18"/>
      <c r="CJ1889" s="18"/>
      <c r="CK1889" s="18"/>
      <c r="CL1889" s="18"/>
      <c r="CM1889" s="18"/>
      <c r="CN1889" s="18"/>
      <c r="CO1889" s="18"/>
      <c r="CP1889" s="18"/>
      <c r="CQ1889" s="18"/>
      <c r="CR1889" s="18"/>
      <c r="CS1889" s="18"/>
      <c r="CT1889" s="18"/>
      <c r="CU1889" s="18"/>
      <c r="CV1889" s="18"/>
      <c r="CW1889" s="18"/>
      <c r="CX1889" s="18"/>
      <c r="CY1889" s="18"/>
      <c r="CZ1889" s="18"/>
      <c r="DA1889" s="18"/>
      <c r="DB1889" s="18"/>
      <c r="DC1889" s="18"/>
      <c r="DD1889" s="18"/>
      <c r="DE1889" s="18"/>
      <c r="DF1889" s="18"/>
      <c r="DG1889" s="18"/>
      <c r="DH1889" s="18"/>
      <c r="DI1889" s="18"/>
      <c r="DJ1889" s="18"/>
      <c r="DK1889" s="18"/>
      <c r="DL1889" s="18"/>
    </row>
    <row r="1890" spans="1:116" s="17" customFormat="1" ht="30">
      <c r="A1890" s="22" t="s">
        <v>8053</v>
      </c>
      <c r="B1890" s="23">
        <v>1891</v>
      </c>
      <c r="C1890" s="24"/>
      <c r="D1890" s="24"/>
      <c r="E1890" s="26" t="s">
        <v>8110</v>
      </c>
      <c r="F1890" s="26" t="s">
        <v>8121</v>
      </c>
      <c r="G1890" s="25" t="s">
        <v>1750</v>
      </c>
      <c r="H1890" s="22" t="s">
        <v>305</v>
      </c>
      <c r="I1890" s="26" t="s">
        <v>45</v>
      </c>
      <c r="J1890" s="26" t="s">
        <v>8125</v>
      </c>
      <c r="K1890" s="27"/>
      <c r="L1890" s="26"/>
      <c r="M1890" s="28">
        <v>4</v>
      </c>
      <c r="N1890" s="26" t="s">
        <v>47</v>
      </c>
      <c r="O1890" s="26" t="s">
        <v>8017</v>
      </c>
      <c r="P1890" s="26" t="s">
        <v>8126</v>
      </c>
      <c r="Q1890" s="26" t="s">
        <v>8127</v>
      </c>
      <c r="R1890" s="29">
        <v>4.8</v>
      </c>
      <c r="S1890" s="30"/>
      <c r="T1890" s="31">
        <v>4.8</v>
      </c>
      <c r="U1890" s="9" t="s">
        <v>58</v>
      </c>
      <c r="V1890" s="29">
        <v>4.8</v>
      </c>
      <c r="W1890" s="30"/>
      <c r="X1890" s="30"/>
      <c r="Y1890" s="30"/>
      <c r="Z1890" s="30"/>
      <c r="AA1890" s="30"/>
      <c r="AB1890" s="30"/>
      <c r="AC1890" s="30"/>
      <c r="AD1890" s="30"/>
      <c r="AE1890" s="32"/>
      <c r="AN1890" s="33"/>
      <c r="AP1890" s="32"/>
      <c r="AQ1890" s="17" t="e">
        <f>AVERAGE(SMALL(AE1890:AI1890,1),SMALL(AE1890:AI1890,2))</f>
        <v>#NUM!</v>
      </c>
      <c r="AR1890" s="17" t="e">
        <f>IF(R1890 &lt;=( AVERAGE(SMALL(AE1890:AI1890,1),SMALL(AE1890:AI1890,2))), R1890, "")</f>
        <v>#NUM!</v>
      </c>
      <c r="AS1890" s="17" t="e">
        <f>AVERAGE(SMALL(AJ1890:AM1890,1),SMALL(AJ1890:AM1890,2))</f>
        <v>#NUM!</v>
      </c>
      <c r="AT1890" s="17">
        <f>T1890*1.075</f>
        <v>5.1599999999999993</v>
      </c>
      <c r="AU1890" s="17" t="e">
        <f>U1890*1.075</f>
        <v>#VALUE!</v>
      </c>
      <c r="AV1890" s="30" t="e">
        <f>MIN(AN1890,AT1890,AU1890)</f>
        <v>#VALUE!</v>
      </c>
      <c r="AW1890" s="42" t="s">
        <v>53</v>
      </c>
      <c r="AX1890" s="17" t="s">
        <v>52</v>
      </c>
      <c r="AY1890" s="33">
        <v>4.8</v>
      </c>
      <c r="AZ1890" s="34">
        <f>IF(AND(AY1890&gt;0,AY1890&lt;=10),AY1890*0.25,IF(AND(AY1890&gt;10,AY1890&lt;=50),AY1890*0.17,IF(AND(AY1890&gt;10,AY1890&lt;=100),AY1890*0.12,IF(AY1890&gt;100,AY1890*0.1))))</f>
        <v>1.2</v>
      </c>
      <c r="BA1890" s="35">
        <f>AZ1890+AY1890</f>
        <v>6</v>
      </c>
      <c r="BB1890" s="33">
        <f>BA1890+BA1890*0.08</f>
        <v>6.48</v>
      </c>
      <c r="BP1890" s="18"/>
      <c r="BQ1890" s="18"/>
      <c r="BR1890" s="18"/>
      <c r="BS1890" s="18"/>
      <c r="BT1890" s="18"/>
      <c r="BU1890" s="18"/>
      <c r="BV1890" s="18"/>
      <c r="BW1890" s="18"/>
      <c r="BX1890" s="18"/>
      <c r="BY1890" s="18"/>
      <c r="BZ1890" s="18"/>
      <c r="CA1890" s="18"/>
      <c r="CB1890" s="18"/>
      <c r="CC1890" s="18"/>
      <c r="CD1890" s="18"/>
      <c r="CE1890" s="18"/>
      <c r="CF1890" s="18"/>
      <c r="CG1890" s="18"/>
      <c r="CH1890" s="18"/>
      <c r="CI1890" s="18"/>
      <c r="CJ1890" s="18"/>
      <c r="CK1890" s="18"/>
      <c r="CL1890" s="18"/>
      <c r="CM1890" s="18"/>
      <c r="CN1890" s="18"/>
      <c r="CO1890" s="18"/>
      <c r="CP1890" s="18"/>
      <c r="CQ1890" s="18"/>
      <c r="CR1890" s="18"/>
      <c r="CS1890" s="18"/>
      <c r="CT1890" s="18"/>
      <c r="CU1890" s="18"/>
      <c r="CV1890" s="18"/>
      <c r="CW1890" s="18"/>
      <c r="CX1890" s="18"/>
      <c r="CY1890" s="18"/>
      <c r="CZ1890" s="18"/>
      <c r="DA1890" s="18"/>
      <c r="DB1890" s="18"/>
      <c r="DC1890" s="18"/>
      <c r="DD1890" s="18"/>
      <c r="DE1890" s="18"/>
      <c r="DF1890" s="18"/>
      <c r="DG1890" s="18"/>
      <c r="DH1890" s="18"/>
      <c r="DI1890" s="18"/>
      <c r="DJ1890" s="18"/>
      <c r="DK1890" s="18"/>
      <c r="DL1890" s="18"/>
    </row>
    <row r="1891" spans="1:116" s="17" customFormat="1" ht="45">
      <c r="A1891" s="43" t="s">
        <v>3547</v>
      </c>
      <c r="B1891" s="23">
        <v>1871</v>
      </c>
      <c r="C1891" s="44">
        <v>14690</v>
      </c>
      <c r="D1891" s="44"/>
      <c r="E1891" s="45" t="s">
        <v>8034</v>
      </c>
      <c r="F1891" s="45" t="s">
        <v>8035</v>
      </c>
      <c r="G1891" s="35" t="s">
        <v>6220</v>
      </c>
      <c r="H1891" s="48" t="s">
        <v>4977</v>
      </c>
      <c r="I1891" s="45" t="s">
        <v>6221</v>
      </c>
      <c r="J1891" s="45" t="s">
        <v>8036</v>
      </c>
      <c r="K1891" s="46">
        <v>3</v>
      </c>
      <c r="L1891" s="45" t="s">
        <v>83</v>
      </c>
      <c r="M1891" s="47">
        <v>10</v>
      </c>
      <c r="N1891" s="45" t="s">
        <v>47</v>
      </c>
      <c r="O1891" s="45" t="s">
        <v>8017</v>
      </c>
      <c r="P1891" s="45" t="s">
        <v>8037</v>
      </c>
      <c r="Q1891" s="45" t="s">
        <v>8038</v>
      </c>
      <c r="R1891" s="29"/>
      <c r="S1891" s="30">
        <v>10</v>
      </c>
      <c r="T1891" s="31">
        <v>4.51</v>
      </c>
      <c r="U1891" s="9">
        <v>4.6500000000000004</v>
      </c>
      <c r="V1891" s="29">
        <v>12</v>
      </c>
      <c r="W1891" s="30"/>
      <c r="X1891" s="30"/>
      <c r="Y1891" s="30"/>
      <c r="Z1891" s="30"/>
      <c r="AA1891" s="30"/>
      <c r="AB1891" s="30"/>
      <c r="AC1891" s="30"/>
      <c r="AD1891" s="30"/>
      <c r="AE1891" s="32">
        <v>12</v>
      </c>
      <c r="AN1891" s="33">
        <v>10</v>
      </c>
      <c r="AO1891" s="17" t="s">
        <v>51</v>
      </c>
      <c r="AP1891" s="32" t="s">
        <v>52</v>
      </c>
      <c r="AQ1891" s="17" t="e">
        <f>AVERAGE(SMALL(AE1891:AI1891,1),SMALL(AE1891:AI1891,2))</f>
        <v>#NUM!</v>
      </c>
      <c r="AR1891" s="17" t="e">
        <f>IF(R1891 &lt;=( AVERAGE(SMALL(AE1891:AI1891,1),SMALL(AE1891:AI1891,2))), R1891, "")</f>
        <v>#NUM!</v>
      </c>
      <c r="AS1891" s="17" t="e">
        <f>AVERAGE(SMALL(AJ1891:AM1891,1),SMALL(AJ1891:AM1891,2))</f>
        <v>#NUM!</v>
      </c>
      <c r="AT1891" s="17">
        <f>T1891*1.075</f>
        <v>4.8482499999999993</v>
      </c>
      <c r="AU1891" s="17">
        <f>U1891*1.075</f>
        <v>4.9987500000000002</v>
      </c>
      <c r="AV1891" s="30">
        <f>MIN(AN1891,AT1891,AU1891)</f>
        <v>4.8482499999999993</v>
      </c>
      <c r="AW1891" s="17" t="s">
        <v>75</v>
      </c>
      <c r="AX1891" s="17" t="s">
        <v>76</v>
      </c>
      <c r="AY1891" s="33">
        <v>4.8499999999999996</v>
      </c>
      <c r="AZ1891" s="34">
        <f>IF(AND(AY1891&gt;0,AY1891&lt;=10),AY1891*0.25,IF(AND(AY1891&gt;10,AY1891&lt;=50),AY1891*0.17,IF(AND(AY1891&gt;10,AY1891&lt;=100),AY1891*0.12,IF(AY1891&gt;100,AY1891*0.1))))</f>
        <v>1.2124999999999999</v>
      </c>
      <c r="BA1891" s="35">
        <f>AZ1891+AY1891</f>
        <v>6.0625</v>
      </c>
      <c r="BB1891" s="33">
        <f>BA1891+BA1891*0.08</f>
        <v>6.5475000000000003</v>
      </c>
    </row>
    <row r="1892" spans="1:116" s="17" customFormat="1" ht="30">
      <c r="A1892" s="43" t="s">
        <v>3547</v>
      </c>
      <c r="B1892" s="23">
        <v>1878</v>
      </c>
      <c r="C1892" s="44">
        <v>6989</v>
      </c>
      <c r="D1892" s="44"/>
      <c r="E1892" s="45" t="s">
        <v>8066</v>
      </c>
      <c r="F1892" s="45" t="s">
        <v>8067</v>
      </c>
      <c r="G1892" s="35" t="s">
        <v>6387</v>
      </c>
      <c r="H1892" s="48" t="s">
        <v>4977</v>
      </c>
      <c r="I1892" s="45" t="s">
        <v>396</v>
      </c>
      <c r="J1892" s="45" t="s">
        <v>8068</v>
      </c>
      <c r="K1892" s="46">
        <v>1</v>
      </c>
      <c r="L1892" s="45" t="s">
        <v>83</v>
      </c>
      <c r="M1892" s="47">
        <v>10</v>
      </c>
      <c r="N1892" s="45" t="s">
        <v>47</v>
      </c>
      <c r="O1892" s="45" t="s">
        <v>8017</v>
      </c>
      <c r="P1892" s="45" t="s">
        <v>8069</v>
      </c>
      <c r="Q1892" s="45" t="s">
        <v>8070</v>
      </c>
      <c r="R1892" s="29"/>
      <c r="S1892" s="30">
        <v>13</v>
      </c>
      <c r="T1892" s="31">
        <v>5</v>
      </c>
      <c r="U1892" s="9">
        <v>5.2</v>
      </c>
      <c r="V1892" s="29">
        <v>42</v>
      </c>
      <c r="W1892" s="30"/>
      <c r="X1892" s="30"/>
      <c r="Y1892" s="30"/>
      <c r="Z1892" s="30"/>
      <c r="AA1892" s="30"/>
      <c r="AB1892" s="30"/>
      <c r="AC1892" s="30"/>
      <c r="AD1892" s="30"/>
      <c r="AE1892" s="32">
        <v>42</v>
      </c>
      <c r="AN1892" s="33">
        <v>13</v>
      </c>
      <c r="AO1892" s="17" t="s">
        <v>51</v>
      </c>
      <c r="AP1892" s="32" t="s">
        <v>52</v>
      </c>
      <c r="AQ1892" s="17" t="e">
        <f>AVERAGE(SMALL(AE1892:AI1892,1),SMALL(AE1892:AI1892,2))</f>
        <v>#NUM!</v>
      </c>
      <c r="AR1892" s="17" t="e">
        <f>IF(R1892 &lt;=( AVERAGE(SMALL(AE1892:AI1892,1),SMALL(AE1892:AI1892,2))), R1892, "")</f>
        <v>#NUM!</v>
      </c>
      <c r="AS1892" s="17" t="e">
        <f>AVERAGE(SMALL(AJ1892:AM1892,1),SMALL(AJ1892:AM1892,2))</f>
        <v>#NUM!</v>
      </c>
      <c r="AT1892" s="17">
        <f>T1892*1.075</f>
        <v>5.375</v>
      </c>
      <c r="AU1892" s="17">
        <f>U1892*1.075</f>
        <v>5.59</v>
      </c>
      <c r="AV1892" s="30">
        <f>MIN(AN1892,AT1892,AU1892)</f>
        <v>5.375</v>
      </c>
      <c r="AW1892" s="17" t="s">
        <v>75</v>
      </c>
      <c r="AX1892" s="17" t="s">
        <v>76</v>
      </c>
      <c r="AY1892" s="33">
        <v>5.375</v>
      </c>
      <c r="AZ1892" s="34">
        <f>IF(AND(AY1892&gt;0,AY1892&lt;=10),AY1892*0.25,IF(AND(AY1892&gt;10,AY1892&lt;=50),AY1892*0.17,IF(AND(AY1892&gt;10,AY1892&lt;=100),AY1892*0.12,IF(AY1892&gt;100,AY1892*0.1))))</f>
        <v>1.34375</v>
      </c>
      <c r="BA1892" s="35">
        <f>AZ1892+AY1892</f>
        <v>6.71875</v>
      </c>
      <c r="BB1892" s="33">
        <f>BA1892+BA1892*0.08</f>
        <v>7.2562499999999996</v>
      </c>
    </row>
    <row r="1893" spans="1:116" s="17" customFormat="1" ht="45">
      <c r="A1893" s="22" t="s">
        <v>8053</v>
      </c>
      <c r="B1893" s="23">
        <v>1887</v>
      </c>
      <c r="C1893" s="24"/>
      <c r="D1893" s="24"/>
      <c r="E1893" s="26" t="s">
        <v>8103</v>
      </c>
      <c r="F1893" s="26" t="s">
        <v>8104</v>
      </c>
      <c r="G1893" s="25" t="s">
        <v>8105</v>
      </c>
      <c r="H1893" s="22" t="s">
        <v>8106</v>
      </c>
      <c r="I1893" s="26" t="s">
        <v>8107</v>
      </c>
      <c r="J1893" s="26" t="s">
        <v>8108</v>
      </c>
      <c r="K1893" s="27">
        <v>250</v>
      </c>
      <c r="L1893" s="26" t="s">
        <v>83</v>
      </c>
      <c r="M1893" s="28">
        <v>1</v>
      </c>
      <c r="N1893" s="26" t="s">
        <v>47</v>
      </c>
      <c r="O1893" s="26" t="s">
        <v>8017</v>
      </c>
      <c r="P1893" s="26" t="s">
        <v>8056</v>
      </c>
      <c r="Q1893" s="26" t="s">
        <v>8109</v>
      </c>
      <c r="R1893" s="29">
        <v>144</v>
      </c>
      <c r="S1893" s="30"/>
      <c r="T1893" s="31">
        <v>144</v>
      </c>
      <c r="U1893" s="9">
        <v>60.72</v>
      </c>
      <c r="V1893" s="29">
        <v>144</v>
      </c>
      <c r="W1893" s="30"/>
      <c r="X1893" s="30"/>
      <c r="Y1893" s="30"/>
      <c r="Z1893" s="30"/>
      <c r="AA1893" s="30"/>
      <c r="AB1893" s="30"/>
      <c r="AC1893" s="30"/>
      <c r="AD1893" s="30"/>
      <c r="AE1893" s="32"/>
      <c r="AN1893" s="33"/>
      <c r="AP1893" s="32"/>
      <c r="AQ1893" s="17" t="e">
        <f>AVERAGE(SMALL(AE1893:AI1893,1),SMALL(AE1893:AI1893,2))</f>
        <v>#NUM!</v>
      </c>
      <c r="AR1893" s="17" t="e">
        <f>IF(R1893 &lt;=( AVERAGE(SMALL(AE1893:AI1893,1),SMALL(AE1893:AI1893,2))), R1893, "")</f>
        <v>#NUM!</v>
      </c>
      <c r="AS1893" s="17" t="e">
        <f>AVERAGE(SMALL(AJ1893:AM1893,1),SMALL(AJ1893:AM1893,2))</f>
        <v>#NUM!</v>
      </c>
      <c r="AT1893" s="17">
        <f>T1893*1.075</f>
        <v>154.79999999999998</v>
      </c>
      <c r="AU1893" s="17">
        <f>U1893*1.075</f>
        <v>65.274000000000001</v>
      </c>
      <c r="AV1893" s="30">
        <f>MIN(AN1893,AT1893,AU1893)</f>
        <v>65.274000000000001</v>
      </c>
      <c r="AW1893" s="17" t="s">
        <v>75</v>
      </c>
      <c r="AX1893" s="17" t="s">
        <v>76</v>
      </c>
      <c r="AY1893" s="33">
        <v>65.27</v>
      </c>
      <c r="AZ1893" s="34">
        <f>IF(AND(AY1893&gt;0,AY1893&lt;=10),AY1893*0.25,IF(AND(AY1893&gt;10,AY1893&lt;=50),AY1893*0.17,IF(AND(AY1893&gt;10,AY1893&lt;=100),AY1893*0.12,IF(AY1893&gt;100,AY1893*0.1))))</f>
        <v>7.8323999999999989</v>
      </c>
      <c r="BA1893" s="35">
        <f>AZ1893+AY1893</f>
        <v>73.102399999999989</v>
      </c>
      <c r="BB1893" s="33">
        <f>BA1893+BA1893*0.08</f>
        <v>78.950591999999986</v>
      </c>
      <c r="BP1893" s="18"/>
      <c r="BQ1893" s="18"/>
      <c r="BR1893" s="18"/>
      <c r="BS1893" s="18"/>
      <c r="BT1893" s="18"/>
      <c r="BU1893" s="18"/>
      <c r="BV1893" s="18"/>
      <c r="BW1893" s="18"/>
      <c r="BX1893" s="18"/>
      <c r="BY1893" s="18"/>
      <c r="BZ1893" s="18"/>
      <c r="CA1893" s="18"/>
      <c r="CB1893" s="18"/>
      <c r="CC1893" s="18"/>
      <c r="CD1893" s="18"/>
      <c r="CE1893" s="18"/>
      <c r="CF1893" s="18"/>
      <c r="CG1893" s="18"/>
      <c r="CH1893" s="18"/>
      <c r="CI1893" s="18"/>
      <c r="CJ1893" s="18"/>
      <c r="CK1893" s="18"/>
      <c r="CL1893" s="18"/>
      <c r="CM1893" s="18"/>
      <c r="CN1893" s="18"/>
      <c r="CO1893" s="18"/>
      <c r="CP1893" s="18"/>
      <c r="CQ1893" s="18"/>
      <c r="CR1893" s="18"/>
      <c r="CS1893" s="18"/>
      <c r="CT1893" s="18"/>
      <c r="CU1893" s="18"/>
      <c r="CV1893" s="18"/>
      <c r="CW1893" s="18"/>
      <c r="CX1893" s="18"/>
      <c r="CY1893" s="18"/>
      <c r="CZ1893" s="18"/>
      <c r="DA1893" s="18"/>
      <c r="DB1893" s="18"/>
      <c r="DC1893" s="18"/>
      <c r="DD1893" s="18"/>
      <c r="DE1893" s="18"/>
      <c r="DF1893" s="18"/>
      <c r="DG1893" s="18"/>
      <c r="DH1893" s="18"/>
      <c r="DI1893" s="18"/>
      <c r="DJ1893" s="18"/>
      <c r="DK1893" s="18"/>
      <c r="DL1893" s="18"/>
    </row>
    <row r="1894" spans="1:116" s="17" customFormat="1" ht="30">
      <c r="A1894" s="43" t="s">
        <v>8128</v>
      </c>
      <c r="B1894" s="23">
        <v>1893</v>
      </c>
      <c r="C1894" s="44">
        <v>18069</v>
      </c>
      <c r="D1894" s="44"/>
      <c r="E1894" s="45" t="s">
        <v>8129</v>
      </c>
      <c r="F1894" s="45" t="s">
        <v>5030</v>
      </c>
      <c r="G1894" s="35" t="s">
        <v>5031</v>
      </c>
      <c r="H1894" s="48" t="s">
        <v>8134</v>
      </c>
      <c r="I1894" s="45" t="s">
        <v>822</v>
      </c>
      <c r="J1894" s="45" t="s">
        <v>8135</v>
      </c>
      <c r="K1894" s="46">
        <v>4</v>
      </c>
      <c r="L1894" s="45" t="s">
        <v>83</v>
      </c>
      <c r="M1894" s="47">
        <v>1</v>
      </c>
      <c r="N1894" s="45" t="s">
        <v>47</v>
      </c>
      <c r="O1894" s="45" t="s">
        <v>8131</v>
      </c>
      <c r="P1894" s="45" t="s">
        <v>8132</v>
      </c>
      <c r="Q1894" s="45" t="s">
        <v>8136</v>
      </c>
      <c r="R1894" s="29">
        <v>182.71</v>
      </c>
      <c r="S1894" s="30"/>
      <c r="T1894" s="31"/>
      <c r="U1894" s="9" t="s">
        <v>58</v>
      </c>
      <c r="V1894" s="29"/>
      <c r="W1894" s="30">
        <v>178.14</v>
      </c>
      <c r="X1894" s="30">
        <v>161.8006</v>
      </c>
      <c r="Y1894" s="30">
        <v>204.14</v>
      </c>
      <c r="Z1894" s="30">
        <v>227.8</v>
      </c>
      <c r="AA1894" s="30"/>
      <c r="AB1894" s="30"/>
      <c r="AC1894" s="30"/>
      <c r="AD1894" s="30"/>
      <c r="AE1894" s="32"/>
      <c r="AG1894" s="17">
        <v>198.1</v>
      </c>
      <c r="AH1894" s="17">
        <v>204.14</v>
      </c>
      <c r="AI1894" s="17">
        <v>227.8</v>
      </c>
      <c r="AN1894" s="33">
        <v>177.9</v>
      </c>
      <c r="AO1894" s="17" t="s">
        <v>338</v>
      </c>
      <c r="AP1894" s="32" t="s">
        <v>339</v>
      </c>
      <c r="AQ1894" s="17">
        <f>AVERAGE(SMALL(AE1894:AI1894,1),SMALL(AE1894:AI1894,2))</f>
        <v>201.12</v>
      </c>
      <c r="AR1894" s="17">
        <f>IF(R1894 &lt;=( AVERAGE(SMALL(AE1894:AI1894,1),SMALL(AE1894:AI1894,2))), R1894, "")</f>
        <v>182.71</v>
      </c>
      <c r="AS1894" s="17" t="e">
        <f>AVERAGE(SMALL(AJ1894:AM1894,1),SMALL(AJ1894:AM1894,2))</f>
        <v>#NUM!</v>
      </c>
      <c r="AT1894" s="17">
        <f>T1894*1.075</f>
        <v>0</v>
      </c>
      <c r="AU1894" s="17" t="e">
        <f>U1894*1.075</f>
        <v>#VALUE!</v>
      </c>
      <c r="AV1894" s="30" t="e">
        <f>MIN(AN1894,AT1894,AU1894)</f>
        <v>#VALUE!</v>
      </c>
      <c r="AW1894" s="17" t="s">
        <v>338</v>
      </c>
      <c r="AX1894" s="17" t="s">
        <v>339</v>
      </c>
      <c r="AY1894" s="33">
        <v>177.89599999999999</v>
      </c>
      <c r="AZ1894" s="34">
        <f>IF(AND(AY1894&gt;0,AY1894&lt;=10),AY1894*0.25,IF(AND(AY1894&gt;10,AY1894&lt;=50),AY1894*0.17,IF(AND(AY1894&gt;10,AY1894&lt;=100),AY1894*0.12,IF(AY1894&gt;100,AY1894*0.1))))</f>
        <v>17.7896</v>
      </c>
      <c r="BA1894" s="35">
        <f>AZ1894+AY1894</f>
        <v>195.68559999999999</v>
      </c>
      <c r="BB1894" s="33">
        <f>BA1894+BA1894*0.08</f>
        <v>211.34044799999998</v>
      </c>
    </row>
    <row r="1895" spans="1:116" s="17" customFormat="1" ht="30">
      <c r="A1895" s="43" t="s">
        <v>8128</v>
      </c>
      <c r="B1895" s="23">
        <v>1892</v>
      </c>
      <c r="C1895" s="44">
        <v>18074</v>
      </c>
      <c r="D1895" s="44"/>
      <c r="E1895" s="45" t="s">
        <v>8129</v>
      </c>
      <c r="F1895" s="45" t="s">
        <v>5030</v>
      </c>
      <c r="G1895" s="35" t="s">
        <v>5031</v>
      </c>
      <c r="H1895" s="48" t="s">
        <v>6380</v>
      </c>
      <c r="I1895" s="45" t="s">
        <v>822</v>
      </c>
      <c r="J1895" s="45" t="s">
        <v>8130</v>
      </c>
      <c r="K1895" s="46">
        <v>16</v>
      </c>
      <c r="L1895" s="45" t="s">
        <v>83</v>
      </c>
      <c r="M1895" s="47">
        <v>1</v>
      </c>
      <c r="N1895" s="45" t="s">
        <v>47</v>
      </c>
      <c r="O1895" s="45" t="s">
        <v>8131</v>
      </c>
      <c r="P1895" s="45" t="s">
        <v>8132</v>
      </c>
      <c r="Q1895" s="45" t="s">
        <v>8133</v>
      </c>
      <c r="R1895" s="29">
        <v>633.52</v>
      </c>
      <c r="S1895" s="30"/>
      <c r="T1895" s="31"/>
      <c r="U1895" s="9" t="s">
        <v>58</v>
      </c>
      <c r="V1895" s="29"/>
      <c r="W1895" s="30">
        <v>665.47</v>
      </c>
      <c r="X1895" s="30">
        <v>601.58879999999999</v>
      </c>
      <c r="Y1895" s="30">
        <v>780.78</v>
      </c>
      <c r="Z1895" s="30">
        <v>859.23</v>
      </c>
      <c r="AA1895" s="30"/>
      <c r="AB1895" s="30"/>
      <c r="AC1895" s="30"/>
      <c r="AD1895" s="30"/>
      <c r="AE1895" s="32"/>
      <c r="AG1895" s="17">
        <v>728.18</v>
      </c>
      <c r="AH1895" s="17">
        <v>780.78</v>
      </c>
      <c r="AI1895" s="17">
        <v>859.23</v>
      </c>
      <c r="AN1895" s="33">
        <v>633.52</v>
      </c>
      <c r="AO1895" s="17" t="s">
        <v>51</v>
      </c>
      <c r="AP1895" s="32" t="s">
        <v>52</v>
      </c>
      <c r="AQ1895" s="17">
        <f>AVERAGE(SMALL(AE1895:AI1895,1),SMALL(AE1895:AI1895,2))</f>
        <v>754.48</v>
      </c>
      <c r="AR1895" s="17">
        <f>IF(R1895 &lt;=( AVERAGE(SMALL(AE1895:AI1895,1),SMALL(AE1895:AI1895,2))), R1895, "")</f>
        <v>633.52</v>
      </c>
      <c r="AS1895" s="17" t="e">
        <f>AVERAGE(SMALL(AJ1895:AM1895,1),SMALL(AJ1895:AM1895,2))</f>
        <v>#NUM!</v>
      </c>
      <c r="AT1895" s="17">
        <f>T1895*1.075</f>
        <v>0</v>
      </c>
      <c r="AU1895" s="17" t="e">
        <f>U1895*1.075</f>
        <v>#VALUE!</v>
      </c>
      <c r="AV1895" s="30" t="e">
        <f>MIN(AN1895,AT1895,AU1895)</f>
        <v>#VALUE!</v>
      </c>
      <c r="AW1895" s="42" t="s">
        <v>53</v>
      </c>
      <c r="AX1895" s="42" t="s">
        <v>52</v>
      </c>
      <c r="AY1895" s="33">
        <v>633.52</v>
      </c>
      <c r="AZ1895" s="34">
        <f>IF(AND(AY1895&gt;0,AY1895&lt;=10),AY1895*0.25,IF(AND(AY1895&gt;10,AY1895&lt;=50),AY1895*0.17,IF(AND(AY1895&gt;10,AY1895&lt;=100),AY1895*0.12,IF(AY1895&gt;100,AY1895*0.1))))</f>
        <v>63.352000000000004</v>
      </c>
      <c r="BA1895" s="35">
        <f>AZ1895+AY1895</f>
        <v>696.87199999999996</v>
      </c>
      <c r="BB1895" s="33">
        <f>BA1895+BA1895*0.08</f>
        <v>752.62175999999999</v>
      </c>
    </row>
    <row r="1896" spans="1:116" s="17" customFormat="1" ht="30">
      <c r="A1896" s="36" t="s">
        <v>8137</v>
      </c>
      <c r="B1896" s="23">
        <v>1894</v>
      </c>
      <c r="C1896" s="37">
        <v>19927</v>
      </c>
      <c r="D1896" s="37"/>
      <c r="E1896" s="39" t="s">
        <v>8138</v>
      </c>
      <c r="F1896" s="39" t="s">
        <v>8139</v>
      </c>
      <c r="G1896" s="38" t="s">
        <v>8140</v>
      </c>
      <c r="H1896" s="54" t="s">
        <v>688</v>
      </c>
      <c r="I1896" s="39" t="s">
        <v>8141</v>
      </c>
      <c r="J1896" s="39" t="s">
        <v>8142</v>
      </c>
      <c r="K1896" s="40"/>
      <c r="L1896" s="39"/>
      <c r="M1896" s="41">
        <v>30</v>
      </c>
      <c r="N1896" s="39" t="s">
        <v>47</v>
      </c>
      <c r="O1896" s="39" t="s">
        <v>8143</v>
      </c>
      <c r="P1896" s="39" t="s">
        <v>8144</v>
      </c>
      <c r="Q1896" s="39" t="s">
        <v>8145</v>
      </c>
      <c r="R1896" s="29">
        <v>6.4320000000000004</v>
      </c>
      <c r="S1896" s="30"/>
      <c r="T1896" s="31">
        <v>6.4320000000000004</v>
      </c>
      <c r="U1896" s="9" t="s">
        <v>155</v>
      </c>
      <c r="V1896" s="29">
        <v>4.4856299999999996</v>
      </c>
      <c r="W1896" s="30"/>
      <c r="X1896" s="30">
        <v>7.1139999999999999</v>
      </c>
      <c r="Y1896" s="30">
        <v>7.33</v>
      </c>
      <c r="Z1896" s="30">
        <v>11.37</v>
      </c>
      <c r="AA1896" s="30"/>
      <c r="AB1896" s="30"/>
      <c r="AC1896" s="30"/>
      <c r="AD1896" s="30"/>
      <c r="AE1896" s="32">
        <v>4.4856299999999996</v>
      </c>
      <c r="AN1896" s="33">
        <v>6.43</v>
      </c>
      <c r="AO1896" s="17" t="s">
        <v>51</v>
      </c>
      <c r="AP1896" s="32" t="s">
        <v>52</v>
      </c>
      <c r="AQ1896" s="17" t="e">
        <f>AVERAGE(SMALL(AE1896:AI1896,1),SMALL(AE1896:AI1896,2))</f>
        <v>#NUM!</v>
      </c>
      <c r="AR1896" s="17" t="e">
        <f>IF(R1896 &lt;=( AVERAGE(SMALL(AE1896:AI1896,1),SMALL(AE1896:AI1896,2))), R1896, "")</f>
        <v>#NUM!</v>
      </c>
      <c r="AS1896" s="17" t="e">
        <f>AVERAGE(SMALL(AJ1896:AM1896,1),SMALL(AJ1896:AM1896,2))</f>
        <v>#NUM!</v>
      </c>
      <c r="AT1896" s="17">
        <f>T1896*1.075</f>
        <v>6.9144000000000005</v>
      </c>
      <c r="AU1896" s="17" t="e">
        <f>U1896*1.075</f>
        <v>#VALUE!</v>
      </c>
      <c r="AV1896" s="30" t="e">
        <f>MIN(AN1896,AT1896,AU1896)</f>
        <v>#VALUE!</v>
      </c>
      <c r="AW1896" s="42" t="s">
        <v>53</v>
      </c>
      <c r="AX1896" s="17" t="s">
        <v>52</v>
      </c>
      <c r="AY1896" s="33">
        <v>6.43</v>
      </c>
      <c r="AZ1896" s="34">
        <f>IF(AND(AY1896&gt;0,AY1896&lt;=10),AY1896*0.25,IF(AND(AY1896&gt;10,AY1896&lt;=50),AY1896*0.17,IF(AND(AY1896&gt;10,AY1896&lt;=100),AY1896*0.12,IF(AY1896&gt;100,AY1896*0.1))))</f>
        <v>1.6074999999999999</v>
      </c>
      <c r="BA1896" s="35">
        <f>AZ1896+AY1896</f>
        <v>8.0374999999999996</v>
      </c>
      <c r="BB1896" s="33">
        <f>BA1896+BA1896*0.08</f>
        <v>8.6805000000000003</v>
      </c>
      <c r="BP1896" s="49"/>
      <c r="BQ1896" s="49"/>
      <c r="BR1896" s="49"/>
      <c r="BS1896" s="49"/>
      <c r="BT1896" s="49"/>
      <c r="BU1896" s="49"/>
      <c r="BV1896" s="49"/>
      <c r="BW1896" s="49"/>
      <c r="BX1896" s="49"/>
      <c r="BY1896" s="49"/>
      <c r="BZ1896" s="49"/>
      <c r="CA1896" s="49"/>
      <c r="CB1896" s="49"/>
      <c r="CC1896" s="49"/>
      <c r="CD1896" s="49"/>
      <c r="CE1896" s="49"/>
      <c r="CF1896" s="49"/>
      <c r="CG1896" s="49"/>
      <c r="CH1896" s="49"/>
      <c r="CI1896" s="49"/>
      <c r="CJ1896" s="49"/>
      <c r="CK1896" s="49"/>
      <c r="CL1896" s="49"/>
      <c r="CM1896" s="49"/>
      <c r="CN1896" s="49"/>
      <c r="CO1896" s="49"/>
      <c r="CP1896" s="49"/>
      <c r="CQ1896" s="49"/>
      <c r="CR1896" s="49"/>
      <c r="CS1896" s="49"/>
      <c r="CT1896" s="49"/>
      <c r="CU1896" s="49"/>
      <c r="CV1896" s="49"/>
      <c r="CW1896" s="49"/>
      <c r="CX1896" s="49"/>
      <c r="CY1896" s="49"/>
      <c r="CZ1896" s="49"/>
      <c r="DA1896" s="49"/>
      <c r="DB1896" s="49"/>
      <c r="DC1896" s="49"/>
      <c r="DD1896" s="49"/>
      <c r="DE1896" s="49"/>
      <c r="DF1896" s="49"/>
      <c r="DG1896" s="49"/>
      <c r="DH1896" s="49"/>
      <c r="DI1896" s="49"/>
      <c r="DJ1896" s="49"/>
      <c r="DK1896" s="49"/>
      <c r="DL1896" s="49"/>
    </row>
    <row r="1897" spans="1:116" s="17" customFormat="1" ht="30">
      <c r="A1897" s="36" t="s">
        <v>8137</v>
      </c>
      <c r="B1897" s="23">
        <v>1895</v>
      </c>
      <c r="C1897" s="37">
        <v>19951</v>
      </c>
      <c r="D1897" s="37"/>
      <c r="E1897" s="39" t="s">
        <v>8138</v>
      </c>
      <c r="F1897" s="39" t="s">
        <v>8139</v>
      </c>
      <c r="G1897" s="38" t="s">
        <v>8140</v>
      </c>
      <c r="H1897" s="54" t="s">
        <v>298</v>
      </c>
      <c r="I1897" s="39" t="s">
        <v>8141</v>
      </c>
      <c r="J1897" s="39" t="s">
        <v>8142</v>
      </c>
      <c r="K1897" s="40"/>
      <c r="L1897" s="39"/>
      <c r="M1897" s="41">
        <v>30</v>
      </c>
      <c r="N1897" s="39" t="s">
        <v>47</v>
      </c>
      <c r="O1897" s="39" t="s">
        <v>8143</v>
      </c>
      <c r="P1897" s="39" t="s">
        <v>8144</v>
      </c>
      <c r="Q1897" s="39" t="s">
        <v>8146</v>
      </c>
      <c r="R1897" s="29">
        <v>7.4390000000000001</v>
      </c>
      <c r="S1897" s="30"/>
      <c r="T1897" s="31">
        <v>7.4390000000000001</v>
      </c>
      <c r="U1897" s="9" t="s">
        <v>155</v>
      </c>
      <c r="V1897" s="29">
        <v>6.7225000000000001</v>
      </c>
      <c r="W1897" s="30"/>
      <c r="X1897" s="30">
        <v>7.1131000000000002</v>
      </c>
      <c r="Y1897" s="30">
        <v>7.33</v>
      </c>
      <c r="Z1897" s="30">
        <v>11.37</v>
      </c>
      <c r="AA1897" s="30"/>
      <c r="AB1897" s="30"/>
      <c r="AC1897" s="30"/>
      <c r="AD1897" s="30"/>
      <c r="AE1897" s="32">
        <v>6.7225000000000001</v>
      </c>
      <c r="AN1897" s="33">
        <v>7.44</v>
      </c>
      <c r="AO1897" s="17" t="s">
        <v>51</v>
      </c>
      <c r="AP1897" s="32" t="s">
        <v>52</v>
      </c>
      <c r="AQ1897" s="17" t="e">
        <f>AVERAGE(SMALL(AE1897:AI1897,1),SMALL(AE1897:AI1897,2))</f>
        <v>#NUM!</v>
      </c>
      <c r="AR1897" s="17" t="e">
        <f>IF(R1897 &lt;=( AVERAGE(SMALL(AE1897:AI1897,1),SMALL(AE1897:AI1897,2))), R1897, "")</f>
        <v>#NUM!</v>
      </c>
      <c r="AS1897" s="17" t="e">
        <f>AVERAGE(SMALL(AJ1897:AM1897,1),SMALL(AJ1897:AM1897,2))</f>
        <v>#NUM!</v>
      </c>
      <c r="AT1897" s="17">
        <f>T1897*1.075</f>
        <v>7.9969250000000001</v>
      </c>
      <c r="AU1897" s="17" t="e">
        <f>U1897*1.075</f>
        <v>#VALUE!</v>
      </c>
      <c r="AV1897" s="30" t="e">
        <f>MIN(AN1897,AT1897,AU1897)</f>
        <v>#VALUE!</v>
      </c>
      <c r="AW1897" s="42" t="s">
        <v>53</v>
      </c>
      <c r="AX1897" s="17" t="s">
        <v>52</v>
      </c>
      <c r="AY1897" s="33">
        <v>7.44</v>
      </c>
      <c r="AZ1897" s="34">
        <f>IF(AND(AY1897&gt;0,AY1897&lt;=10),AY1897*0.25,IF(AND(AY1897&gt;10,AY1897&lt;=50),AY1897*0.17,IF(AND(AY1897&gt;10,AY1897&lt;=100),AY1897*0.12,IF(AY1897&gt;100,AY1897*0.1))))</f>
        <v>1.86</v>
      </c>
      <c r="BA1897" s="35">
        <f>AZ1897+AY1897</f>
        <v>9.3000000000000007</v>
      </c>
      <c r="BB1897" s="33">
        <f>BA1897+BA1897*0.08</f>
        <v>10.044</v>
      </c>
      <c r="BP1897" s="49"/>
      <c r="BQ1897" s="49"/>
      <c r="BR1897" s="49"/>
      <c r="BS1897" s="49"/>
      <c r="BT1897" s="49"/>
      <c r="BU1897" s="49"/>
      <c r="BV1897" s="49"/>
      <c r="BW1897" s="49"/>
      <c r="BX1897" s="49"/>
      <c r="BY1897" s="49"/>
      <c r="BZ1897" s="49"/>
      <c r="CA1897" s="49"/>
      <c r="CB1897" s="49"/>
      <c r="CC1897" s="49"/>
      <c r="CD1897" s="49"/>
      <c r="CE1897" s="49"/>
      <c r="CF1897" s="49"/>
      <c r="CG1897" s="49"/>
      <c r="CH1897" s="49"/>
      <c r="CI1897" s="49"/>
      <c r="CJ1897" s="49"/>
      <c r="CK1897" s="49"/>
      <c r="CL1897" s="49"/>
      <c r="CM1897" s="49"/>
      <c r="CN1897" s="49"/>
      <c r="CO1897" s="49"/>
      <c r="CP1897" s="49"/>
      <c r="CQ1897" s="49"/>
      <c r="CR1897" s="49"/>
      <c r="CS1897" s="49"/>
      <c r="CT1897" s="49"/>
      <c r="CU1897" s="49"/>
      <c r="CV1897" s="49"/>
      <c r="CW1897" s="49"/>
      <c r="CX1897" s="49"/>
      <c r="CY1897" s="49"/>
      <c r="CZ1897" s="49"/>
      <c r="DA1897" s="49"/>
      <c r="DB1897" s="49"/>
      <c r="DC1897" s="49"/>
      <c r="DD1897" s="49"/>
      <c r="DE1897" s="49"/>
      <c r="DF1897" s="49"/>
      <c r="DG1897" s="49"/>
      <c r="DH1897" s="49"/>
      <c r="DI1897" s="49"/>
      <c r="DJ1897" s="49"/>
      <c r="DK1897" s="49"/>
      <c r="DL1897" s="49"/>
    </row>
    <row r="1898" spans="1:116" s="17" customFormat="1" ht="30">
      <c r="A1898" s="22" t="s">
        <v>8147</v>
      </c>
      <c r="B1898" s="23">
        <v>1903</v>
      </c>
      <c r="C1898" s="24"/>
      <c r="D1898" s="24"/>
      <c r="E1898" s="26" t="s">
        <v>8168</v>
      </c>
      <c r="F1898" s="26" t="s">
        <v>8169</v>
      </c>
      <c r="G1898" s="25" t="s">
        <v>1273</v>
      </c>
      <c r="H1898" s="22" t="s">
        <v>305</v>
      </c>
      <c r="I1898" s="26" t="s">
        <v>45</v>
      </c>
      <c r="J1898" s="26" t="s">
        <v>8170</v>
      </c>
      <c r="K1898" s="27"/>
      <c r="L1898" s="26"/>
      <c r="M1898" s="28">
        <v>30</v>
      </c>
      <c r="N1898" s="26" t="s">
        <v>47</v>
      </c>
      <c r="O1898" s="26" t="s">
        <v>8151</v>
      </c>
      <c r="P1898" s="26" t="s">
        <v>3862</v>
      </c>
      <c r="Q1898" s="26" t="s">
        <v>8173</v>
      </c>
      <c r="R1898" s="29">
        <v>4.4400000000000004</v>
      </c>
      <c r="S1898" s="30"/>
      <c r="T1898" s="31">
        <v>4.4400000000000004</v>
      </c>
      <c r="U1898" s="9" t="s">
        <v>58</v>
      </c>
      <c r="V1898" s="29">
        <v>4.4400000000000004</v>
      </c>
      <c r="W1898" s="30"/>
      <c r="X1898" s="30"/>
      <c r="Y1898" s="30"/>
      <c r="Z1898" s="30"/>
      <c r="AA1898" s="30"/>
      <c r="AB1898" s="30"/>
      <c r="AC1898" s="30"/>
      <c r="AD1898" s="30"/>
      <c r="AE1898" s="32"/>
      <c r="AM1898" s="17">
        <v>4.4400000000000004</v>
      </c>
      <c r="AN1898" s="33"/>
      <c r="AP1898" s="32"/>
      <c r="AQ1898" s="17" t="e">
        <f>AVERAGE(SMALL(AE1898:AI1898,1),SMALL(AE1898:AI1898,2))</f>
        <v>#NUM!</v>
      </c>
      <c r="AR1898" s="17" t="e">
        <f>IF(R1898 &lt;=( AVERAGE(SMALL(AE1898:AI1898,1),SMALL(AE1898:AI1898,2))), R1898, "")</f>
        <v>#NUM!</v>
      </c>
      <c r="AS1898" s="17" t="e">
        <f>AVERAGE(SMALL(AJ1898:AM1898,1),SMALL(AJ1898:AM1898,2))</f>
        <v>#NUM!</v>
      </c>
      <c r="AT1898" s="17">
        <f>T1898*1.075</f>
        <v>4.7730000000000006</v>
      </c>
      <c r="AU1898" s="17" t="e">
        <f>U1898*1.075</f>
        <v>#VALUE!</v>
      </c>
      <c r="AV1898" s="30" t="e">
        <f>MIN(AN1898,AT1898,AU1898)</f>
        <v>#VALUE!</v>
      </c>
      <c r="AW1898" s="42" t="s">
        <v>53</v>
      </c>
      <c r="AX1898" s="17" t="s">
        <v>52</v>
      </c>
      <c r="AY1898" s="33">
        <v>4.4400000000000004</v>
      </c>
      <c r="AZ1898" s="34">
        <f>IF(AND(AY1898&gt;0,AY1898&lt;=10),AY1898*0.25,IF(AND(AY1898&gt;10,AY1898&lt;=50),AY1898*0.17,IF(AND(AY1898&gt;10,AY1898&lt;=100),AY1898*0.12,IF(AY1898&gt;100,AY1898*0.1))))</f>
        <v>1.1100000000000001</v>
      </c>
      <c r="BA1898" s="35">
        <f>AZ1898+AY1898</f>
        <v>5.5500000000000007</v>
      </c>
      <c r="BB1898" s="33">
        <f>BA1898+BA1898*0.08</f>
        <v>5.9940000000000007</v>
      </c>
      <c r="BP1898" s="18"/>
      <c r="BQ1898" s="18"/>
      <c r="BR1898" s="18"/>
      <c r="BS1898" s="18"/>
      <c r="BT1898" s="18"/>
      <c r="BU1898" s="18"/>
      <c r="BV1898" s="18"/>
      <c r="BW1898" s="18"/>
      <c r="BX1898" s="18"/>
      <c r="BY1898" s="18"/>
      <c r="BZ1898" s="18"/>
      <c r="CA1898" s="18"/>
      <c r="CB1898" s="18"/>
      <c r="CC1898" s="18"/>
      <c r="CD1898" s="18"/>
      <c r="CE1898" s="18"/>
      <c r="CF1898" s="18"/>
      <c r="CG1898" s="18"/>
      <c r="CH1898" s="18"/>
      <c r="CI1898" s="18"/>
      <c r="CJ1898" s="18"/>
      <c r="CK1898" s="18"/>
      <c r="CL1898" s="18"/>
      <c r="CM1898" s="18"/>
      <c r="CN1898" s="18"/>
      <c r="CO1898" s="18"/>
      <c r="CP1898" s="18"/>
      <c r="CQ1898" s="18"/>
      <c r="CR1898" s="18"/>
      <c r="CS1898" s="18"/>
      <c r="CT1898" s="18"/>
      <c r="CU1898" s="18"/>
      <c r="CV1898" s="18"/>
      <c r="CW1898" s="18"/>
      <c r="CX1898" s="18"/>
      <c r="CY1898" s="18"/>
      <c r="CZ1898" s="18"/>
      <c r="DA1898" s="18"/>
      <c r="DB1898" s="18"/>
      <c r="DC1898" s="18"/>
      <c r="DD1898" s="18"/>
      <c r="DE1898" s="18"/>
      <c r="DF1898" s="18"/>
      <c r="DG1898" s="18"/>
      <c r="DH1898" s="18"/>
      <c r="DI1898" s="18"/>
      <c r="DJ1898" s="18"/>
      <c r="DK1898" s="18"/>
      <c r="DL1898" s="18"/>
    </row>
    <row r="1899" spans="1:116" s="17" customFormat="1" ht="75">
      <c r="A1899" s="22" t="s">
        <v>8147</v>
      </c>
      <c r="B1899" s="23">
        <v>1899</v>
      </c>
      <c r="C1899" s="24"/>
      <c r="D1899" s="24"/>
      <c r="E1899" s="26" t="s">
        <v>8160</v>
      </c>
      <c r="F1899" s="26" t="s">
        <v>8161</v>
      </c>
      <c r="G1899" s="25" t="s">
        <v>433</v>
      </c>
      <c r="H1899" s="22" t="s">
        <v>8162</v>
      </c>
      <c r="I1899" s="26" t="s">
        <v>261</v>
      </c>
      <c r="J1899" s="26" t="s">
        <v>8163</v>
      </c>
      <c r="K1899" s="27">
        <v>60</v>
      </c>
      <c r="L1899" s="26" t="s">
        <v>83</v>
      </c>
      <c r="M1899" s="28">
        <v>1</v>
      </c>
      <c r="N1899" s="26" t="s">
        <v>47</v>
      </c>
      <c r="O1899" s="26" t="s">
        <v>8151</v>
      </c>
      <c r="P1899" s="26" t="s">
        <v>3862</v>
      </c>
      <c r="Q1899" s="26" t="s">
        <v>8164</v>
      </c>
      <c r="R1899" s="29">
        <v>5.87</v>
      </c>
      <c r="S1899" s="30"/>
      <c r="T1899" s="31">
        <v>4.68</v>
      </c>
      <c r="U1899" s="9" t="s">
        <v>58</v>
      </c>
      <c r="V1899" s="29">
        <v>5.87</v>
      </c>
      <c r="W1899" s="30"/>
      <c r="X1899" s="30"/>
      <c r="Y1899" s="30"/>
      <c r="Z1899" s="30"/>
      <c r="AA1899" s="30"/>
      <c r="AB1899" s="30"/>
      <c r="AC1899" s="30"/>
      <c r="AD1899" s="30"/>
      <c r="AE1899" s="32"/>
      <c r="AM1899" s="17">
        <v>4</v>
      </c>
      <c r="AN1899" s="33"/>
      <c r="AP1899" s="32"/>
      <c r="AQ1899" s="17" t="e">
        <f>AVERAGE(SMALL(AE1899:AI1899,1),SMALL(AE1899:AI1899,2))</f>
        <v>#NUM!</v>
      </c>
      <c r="AR1899" s="17" t="e">
        <f>IF(R1899 &lt;=( AVERAGE(SMALL(AE1899:AI1899,1),SMALL(AE1899:AI1899,2))), R1899, "")</f>
        <v>#NUM!</v>
      </c>
      <c r="AS1899" s="17" t="e">
        <f>AVERAGE(SMALL(AJ1899:AM1899,1),SMALL(AJ1899:AM1899,2))</f>
        <v>#NUM!</v>
      </c>
      <c r="AT1899" s="17">
        <f>T1899*1.075</f>
        <v>5.0309999999999997</v>
      </c>
      <c r="AU1899" s="17" t="e">
        <f>U1899*1.075</f>
        <v>#VALUE!</v>
      </c>
      <c r="AV1899" s="30" t="e">
        <f>MIN(AN1899,AT1899,AU1899)</f>
        <v>#VALUE!</v>
      </c>
      <c r="AW1899" s="42" t="s">
        <v>53</v>
      </c>
      <c r="AX1899" s="17" t="s">
        <v>52</v>
      </c>
      <c r="AY1899" s="33">
        <v>5.0309999999999997</v>
      </c>
      <c r="AZ1899" s="34">
        <f>IF(AND(AY1899&gt;0,AY1899&lt;=10),AY1899*0.25,IF(AND(AY1899&gt;10,AY1899&lt;=50),AY1899*0.17,IF(AND(AY1899&gt;10,AY1899&lt;=100),AY1899*0.12,IF(AY1899&gt;100,AY1899*0.1))))</f>
        <v>1.2577499999999999</v>
      </c>
      <c r="BA1899" s="35">
        <f>AZ1899+AY1899</f>
        <v>6.2887499999999994</v>
      </c>
      <c r="BB1899" s="33">
        <f>BA1899+BA1899*0.08</f>
        <v>6.7918499999999993</v>
      </c>
      <c r="BP1899" s="18"/>
      <c r="BQ1899" s="18"/>
      <c r="BR1899" s="18"/>
      <c r="BS1899" s="18"/>
      <c r="BT1899" s="18"/>
      <c r="BU1899" s="18"/>
      <c r="BV1899" s="18"/>
      <c r="BW1899" s="18"/>
      <c r="BX1899" s="18"/>
      <c r="BY1899" s="18"/>
      <c r="BZ1899" s="18"/>
      <c r="CA1899" s="18"/>
      <c r="CB1899" s="18"/>
      <c r="CC1899" s="18"/>
      <c r="CD1899" s="18"/>
      <c r="CE1899" s="18"/>
      <c r="CF1899" s="18"/>
      <c r="CG1899" s="18"/>
      <c r="CH1899" s="18"/>
      <c r="CI1899" s="18"/>
      <c r="CJ1899" s="18"/>
      <c r="CK1899" s="18"/>
      <c r="CL1899" s="18"/>
      <c r="CM1899" s="18"/>
      <c r="CN1899" s="18"/>
      <c r="CO1899" s="18"/>
      <c r="CP1899" s="18"/>
      <c r="CQ1899" s="18"/>
      <c r="CR1899" s="18"/>
      <c r="CS1899" s="18"/>
      <c r="CT1899" s="18"/>
      <c r="CU1899" s="18"/>
      <c r="CV1899" s="18"/>
      <c r="CW1899" s="18"/>
      <c r="CX1899" s="18"/>
      <c r="CY1899" s="18"/>
      <c r="CZ1899" s="18"/>
      <c r="DA1899" s="18"/>
      <c r="DB1899" s="18"/>
      <c r="DC1899" s="18"/>
      <c r="DD1899" s="18"/>
      <c r="DE1899" s="18"/>
      <c r="DF1899" s="18"/>
      <c r="DG1899" s="18"/>
      <c r="DH1899" s="18"/>
      <c r="DI1899" s="18"/>
      <c r="DJ1899" s="18"/>
      <c r="DK1899" s="18"/>
      <c r="DL1899" s="18"/>
    </row>
    <row r="1900" spans="1:116" s="17" customFormat="1" ht="30">
      <c r="A1900" s="22" t="s">
        <v>8147</v>
      </c>
      <c r="B1900" s="23">
        <v>1901</v>
      </c>
      <c r="C1900" s="24"/>
      <c r="D1900" s="24"/>
      <c r="E1900" s="26" t="s">
        <v>8168</v>
      </c>
      <c r="F1900" s="26" t="s">
        <v>8169</v>
      </c>
      <c r="G1900" s="25" t="s">
        <v>1273</v>
      </c>
      <c r="H1900" s="22" t="s">
        <v>105</v>
      </c>
      <c r="I1900" s="26" t="s">
        <v>45</v>
      </c>
      <c r="J1900" s="26" t="s">
        <v>8170</v>
      </c>
      <c r="K1900" s="27"/>
      <c r="L1900" s="26"/>
      <c r="M1900" s="28">
        <v>30</v>
      </c>
      <c r="N1900" s="26" t="s">
        <v>47</v>
      </c>
      <c r="O1900" s="26" t="s">
        <v>8151</v>
      </c>
      <c r="P1900" s="26" t="s">
        <v>3862</v>
      </c>
      <c r="Q1900" s="26" t="s">
        <v>8171</v>
      </c>
      <c r="R1900" s="29">
        <v>9.66</v>
      </c>
      <c r="S1900" s="30">
        <v>5.92</v>
      </c>
      <c r="T1900" s="31">
        <v>5.5</v>
      </c>
      <c r="U1900" s="9">
        <v>5.5</v>
      </c>
      <c r="V1900" s="29">
        <v>9.66</v>
      </c>
      <c r="W1900" s="30"/>
      <c r="X1900" s="30"/>
      <c r="Y1900" s="30"/>
      <c r="Z1900" s="30"/>
      <c r="AA1900" s="30"/>
      <c r="AB1900" s="30"/>
      <c r="AC1900" s="30"/>
      <c r="AD1900" s="30"/>
      <c r="AE1900" s="32"/>
      <c r="AM1900" s="17">
        <v>9.66</v>
      </c>
      <c r="AN1900" s="33"/>
      <c r="AP1900" s="32"/>
      <c r="AQ1900" s="17" t="e">
        <f>AVERAGE(SMALL(AE1900:AI1900,1),SMALL(AE1900:AI1900,2))</f>
        <v>#NUM!</v>
      </c>
      <c r="AR1900" s="17" t="e">
        <f>IF(R1900 &lt;=( AVERAGE(SMALL(AE1900:AI1900,1),SMALL(AE1900:AI1900,2))), R1900, "")</f>
        <v>#NUM!</v>
      </c>
      <c r="AS1900" s="17" t="e">
        <f>AVERAGE(SMALL(AJ1900:AM1900,1),SMALL(AJ1900:AM1900,2))</f>
        <v>#NUM!</v>
      </c>
      <c r="AT1900" s="17">
        <f>T1900*1.075</f>
        <v>5.9124999999999996</v>
      </c>
      <c r="AU1900" s="17">
        <f>U1900*1.075</f>
        <v>5.9124999999999996</v>
      </c>
      <c r="AV1900" s="30">
        <f>MIN(AN1900,AT1900,AU1900)</f>
        <v>5.9124999999999996</v>
      </c>
      <c r="AW1900" s="17" t="s">
        <v>75</v>
      </c>
      <c r="AX1900" s="17" t="s">
        <v>76</v>
      </c>
      <c r="AY1900" s="33">
        <v>5.91</v>
      </c>
      <c r="AZ1900" s="34">
        <f>IF(AND(AY1900&gt;0,AY1900&lt;=10),AY1900*0.25,IF(AND(AY1900&gt;10,AY1900&lt;=50),AY1900*0.17,IF(AND(AY1900&gt;10,AY1900&lt;=100),AY1900*0.12,IF(AY1900&gt;100,AY1900*0.1))))</f>
        <v>1.4775</v>
      </c>
      <c r="BA1900" s="35">
        <f>AZ1900+AY1900</f>
        <v>7.3875000000000002</v>
      </c>
      <c r="BB1900" s="33">
        <f>BA1900+BA1900*0.08</f>
        <v>7.9785000000000004</v>
      </c>
      <c r="BP1900" s="18"/>
      <c r="BQ1900" s="18"/>
      <c r="BR1900" s="18"/>
      <c r="BS1900" s="18"/>
      <c r="BT1900" s="18"/>
      <c r="BU1900" s="18"/>
      <c r="BV1900" s="18"/>
      <c r="BW1900" s="18"/>
      <c r="BX1900" s="18"/>
      <c r="BY1900" s="18"/>
      <c r="BZ1900" s="18"/>
      <c r="CA1900" s="18"/>
      <c r="CB1900" s="18"/>
      <c r="CC1900" s="18"/>
      <c r="CD1900" s="18"/>
      <c r="CE1900" s="18"/>
      <c r="CF1900" s="18"/>
      <c r="CG1900" s="18"/>
      <c r="CH1900" s="18"/>
      <c r="CI1900" s="18"/>
      <c r="CJ1900" s="18"/>
      <c r="CK1900" s="18"/>
      <c r="CL1900" s="18"/>
      <c r="CM1900" s="18"/>
      <c r="CN1900" s="18"/>
      <c r="CO1900" s="18"/>
      <c r="CP1900" s="18"/>
      <c r="CQ1900" s="18"/>
      <c r="CR1900" s="18"/>
      <c r="CS1900" s="18"/>
      <c r="CT1900" s="18"/>
      <c r="CU1900" s="18"/>
      <c r="CV1900" s="18"/>
      <c r="CW1900" s="18"/>
      <c r="CX1900" s="18"/>
      <c r="CY1900" s="18"/>
      <c r="CZ1900" s="18"/>
      <c r="DA1900" s="18"/>
      <c r="DB1900" s="18"/>
      <c r="DC1900" s="18"/>
      <c r="DD1900" s="18"/>
      <c r="DE1900" s="18"/>
      <c r="DF1900" s="18"/>
      <c r="DG1900" s="18"/>
      <c r="DH1900" s="18"/>
      <c r="DI1900" s="18"/>
      <c r="DJ1900" s="18"/>
      <c r="DK1900" s="18"/>
      <c r="DL1900" s="18"/>
    </row>
    <row r="1901" spans="1:116" s="17" customFormat="1" ht="30">
      <c r="A1901" s="22" t="s">
        <v>8147</v>
      </c>
      <c r="B1901" s="23">
        <v>1898</v>
      </c>
      <c r="C1901" s="24"/>
      <c r="D1901" s="24"/>
      <c r="E1901" s="26" t="s">
        <v>8156</v>
      </c>
      <c r="F1901" s="26" t="s">
        <v>8157</v>
      </c>
      <c r="G1901" s="25" t="s">
        <v>4764</v>
      </c>
      <c r="H1901" s="22" t="s">
        <v>643</v>
      </c>
      <c r="I1901" s="26" t="s">
        <v>476</v>
      </c>
      <c r="J1901" s="26" t="s">
        <v>8158</v>
      </c>
      <c r="K1901" s="27">
        <v>150</v>
      </c>
      <c r="L1901" s="26" t="s">
        <v>83</v>
      </c>
      <c r="M1901" s="28">
        <v>1</v>
      </c>
      <c r="N1901" s="26" t="s">
        <v>47</v>
      </c>
      <c r="O1901" s="26" t="s">
        <v>8151</v>
      </c>
      <c r="P1901" s="26" t="s">
        <v>3862</v>
      </c>
      <c r="Q1901" s="26" t="s">
        <v>8159</v>
      </c>
      <c r="R1901" s="29">
        <v>6.47</v>
      </c>
      <c r="S1901" s="30">
        <v>5.92</v>
      </c>
      <c r="T1901" s="31">
        <v>5.5</v>
      </c>
      <c r="U1901" s="9">
        <v>5.5</v>
      </c>
      <c r="V1901" s="29">
        <v>6.47</v>
      </c>
      <c r="W1901" s="30"/>
      <c r="X1901" s="30"/>
      <c r="Y1901" s="30"/>
      <c r="Z1901" s="30"/>
      <c r="AA1901" s="30"/>
      <c r="AB1901" s="30"/>
      <c r="AC1901" s="30"/>
      <c r="AD1901" s="30"/>
      <c r="AE1901" s="32"/>
      <c r="AM1901" s="17">
        <v>6.47</v>
      </c>
      <c r="AN1901" s="33"/>
      <c r="AP1901" s="32"/>
      <c r="AQ1901" s="17" t="e">
        <f>AVERAGE(SMALL(AE1901:AI1901,1),SMALL(AE1901:AI1901,2))</f>
        <v>#NUM!</v>
      </c>
      <c r="AR1901" s="17" t="e">
        <f>IF(R1901 &lt;=( AVERAGE(SMALL(AE1901:AI1901,1),SMALL(AE1901:AI1901,2))), R1901, "")</f>
        <v>#NUM!</v>
      </c>
      <c r="AS1901" s="17" t="e">
        <f>AVERAGE(SMALL(AJ1901:AM1901,1),SMALL(AJ1901:AM1901,2))</f>
        <v>#NUM!</v>
      </c>
      <c r="AT1901" s="17">
        <f>T1901*1.075</f>
        <v>5.9124999999999996</v>
      </c>
      <c r="AU1901" s="17">
        <f>U1901*1.075</f>
        <v>5.9124999999999996</v>
      </c>
      <c r="AV1901" s="30">
        <f>MIN(AN1901,AT1901,AU1901)</f>
        <v>5.9124999999999996</v>
      </c>
      <c r="AW1901" s="17" t="s">
        <v>75</v>
      </c>
      <c r="AX1901" s="17" t="s">
        <v>76</v>
      </c>
      <c r="AY1901" s="33">
        <v>5.9119999999999999</v>
      </c>
      <c r="AZ1901" s="34">
        <f>IF(AND(AY1901&gt;0,AY1901&lt;=10),AY1901*0.25,IF(AND(AY1901&gt;10,AY1901&lt;=50),AY1901*0.17,IF(AND(AY1901&gt;10,AY1901&lt;=100),AY1901*0.12,IF(AY1901&gt;100,AY1901*0.1))))</f>
        <v>1.478</v>
      </c>
      <c r="BA1901" s="35">
        <f>AZ1901+AY1901</f>
        <v>7.39</v>
      </c>
      <c r="BB1901" s="33">
        <f>BA1901+BA1901*0.08</f>
        <v>7.9811999999999994</v>
      </c>
      <c r="BP1901" s="18"/>
      <c r="BQ1901" s="18"/>
      <c r="BR1901" s="18"/>
      <c r="BS1901" s="18"/>
      <c r="BT1901" s="18"/>
      <c r="BU1901" s="18"/>
      <c r="BV1901" s="18"/>
      <c r="BW1901" s="18"/>
      <c r="BX1901" s="18"/>
      <c r="BY1901" s="18"/>
      <c r="BZ1901" s="18"/>
      <c r="CA1901" s="18"/>
      <c r="CB1901" s="18"/>
      <c r="CC1901" s="18"/>
      <c r="CD1901" s="18"/>
      <c r="CE1901" s="18"/>
      <c r="CF1901" s="18"/>
      <c r="CG1901" s="18"/>
      <c r="CH1901" s="18"/>
      <c r="CI1901" s="18"/>
      <c r="CJ1901" s="18"/>
      <c r="CK1901" s="18"/>
      <c r="CL1901" s="18"/>
      <c r="CM1901" s="18"/>
      <c r="CN1901" s="18"/>
      <c r="CO1901" s="18"/>
      <c r="CP1901" s="18"/>
      <c r="CQ1901" s="18"/>
      <c r="CR1901" s="18"/>
      <c r="CS1901" s="18"/>
      <c r="CT1901" s="18"/>
      <c r="CU1901" s="18"/>
      <c r="CV1901" s="18"/>
      <c r="CW1901" s="18"/>
      <c r="CX1901" s="18"/>
      <c r="CY1901" s="18"/>
      <c r="CZ1901" s="18"/>
      <c r="DA1901" s="18"/>
      <c r="DB1901" s="18"/>
      <c r="DC1901" s="18"/>
      <c r="DD1901" s="18"/>
      <c r="DE1901" s="18"/>
      <c r="DF1901" s="18"/>
      <c r="DG1901" s="18"/>
      <c r="DH1901" s="18"/>
      <c r="DI1901" s="18"/>
      <c r="DJ1901" s="18"/>
      <c r="DK1901" s="18"/>
      <c r="DL1901" s="18"/>
    </row>
    <row r="1902" spans="1:116" s="17" customFormat="1" ht="30">
      <c r="A1902" s="22" t="s">
        <v>8147</v>
      </c>
      <c r="B1902" s="23">
        <v>1902</v>
      </c>
      <c r="C1902" s="24"/>
      <c r="D1902" s="24"/>
      <c r="E1902" s="26" t="s">
        <v>8168</v>
      </c>
      <c r="F1902" s="26" t="s">
        <v>8169</v>
      </c>
      <c r="G1902" s="25" t="s">
        <v>1273</v>
      </c>
      <c r="H1902" s="22" t="s">
        <v>60</v>
      </c>
      <c r="I1902" s="26" t="s">
        <v>45</v>
      </c>
      <c r="J1902" s="26" t="s">
        <v>8170</v>
      </c>
      <c r="K1902" s="27"/>
      <c r="L1902" s="26"/>
      <c r="M1902" s="28">
        <v>30</v>
      </c>
      <c r="N1902" s="26" t="s">
        <v>47</v>
      </c>
      <c r="O1902" s="26" t="s">
        <v>8151</v>
      </c>
      <c r="P1902" s="26" t="s">
        <v>3862</v>
      </c>
      <c r="Q1902" s="26" t="s">
        <v>8172</v>
      </c>
      <c r="R1902" s="29">
        <v>13.61</v>
      </c>
      <c r="S1902" s="30">
        <v>6.45</v>
      </c>
      <c r="T1902" s="31">
        <v>6</v>
      </c>
      <c r="U1902" s="9">
        <v>6</v>
      </c>
      <c r="V1902" s="29">
        <v>13.61</v>
      </c>
      <c r="W1902" s="30"/>
      <c r="X1902" s="30"/>
      <c r="Y1902" s="30"/>
      <c r="Z1902" s="30"/>
      <c r="AA1902" s="30"/>
      <c r="AB1902" s="30"/>
      <c r="AC1902" s="30"/>
      <c r="AD1902" s="30"/>
      <c r="AE1902" s="32"/>
      <c r="AM1902" s="17">
        <v>13.61</v>
      </c>
      <c r="AN1902" s="33"/>
      <c r="AP1902" s="32"/>
      <c r="AQ1902" s="17" t="e">
        <f>AVERAGE(SMALL(AE1902:AI1902,1),SMALL(AE1902:AI1902,2))</f>
        <v>#NUM!</v>
      </c>
      <c r="AR1902" s="17" t="e">
        <f>IF(R1902 &lt;=( AVERAGE(SMALL(AE1902:AI1902,1),SMALL(AE1902:AI1902,2))), R1902, "")</f>
        <v>#NUM!</v>
      </c>
      <c r="AS1902" s="17" t="e">
        <f>AVERAGE(SMALL(AJ1902:AM1902,1),SMALL(AJ1902:AM1902,2))</f>
        <v>#NUM!</v>
      </c>
      <c r="AT1902" s="17">
        <f>T1902*1.075</f>
        <v>6.4499999999999993</v>
      </c>
      <c r="AU1902" s="17">
        <f>U1902*1.075</f>
        <v>6.4499999999999993</v>
      </c>
      <c r="AV1902" s="30">
        <f>MIN(AN1902,AT1902,AU1902)</f>
        <v>6.4499999999999993</v>
      </c>
      <c r="AW1902" s="17" t="s">
        <v>75</v>
      </c>
      <c r="AX1902" s="17" t="s">
        <v>76</v>
      </c>
      <c r="AY1902" s="33">
        <v>6.45</v>
      </c>
      <c r="AZ1902" s="34">
        <f>IF(AND(AY1902&gt;0,AY1902&lt;=10),AY1902*0.25,IF(AND(AY1902&gt;10,AY1902&lt;=50),AY1902*0.17,IF(AND(AY1902&gt;10,AY1902&lt;=100),AY1902*0.12,IF(AY1902&gt;100,AY1902*0.1))))</f>
        <v>1.6125</v>
      </c>
      <c r="BA1902" s="35">
        <f>AZ1902+AY1902</f>
        <v>8.0625</v>
      </c>
      <c r="BB1902" s="33">
        <f>BA1902+BA1902*0.08</f>
        <v>8.7074999999999996</v>
      </c>
      <c r="BP1902" s="18"/>
      <c r="BQ1902" s="18"/>
      <c r="BR1902" s="18"/>
      <c r="BS1902" s="18"/>
      <c r="BT1902" s="18"/>
      <c r="BU1902" s="18"/>
      <c r="BV1902" s="18"/>
      <c r="BW1902" s="18"/>
      <c r="BX1902" s="18"/>
      <c r="BY1902" s="18"/>
      <c r="BZ1902" s="18"/>
      <c r="CA1902" s="18"/>
      <c r="CB1902" s="18"/>
      <c r="CC1902" s="18"/>
      <c r="CD1902" s="18"/>
      <c r="CE1902" s="18"/>
      <c r="CF1902" s="18"/>
      <c r="CG1902" s="18"/>
      <c r="CH1902" s="18"/>
      <c r="CI1902" s="18"/>
      <c r="CJ1902" s="18"/>
      <c r="CK1902" s="18"/>
      <c r="CL1902" s="18"/>
      <c r="CM1902" s="18"/>
      <c r="CN1902" s="18"/>
      <c r="CO1902" s="18"/>
      <c r="CP1902" s="18"/>
      <c r="CQ1902" s="18"/>
      <c r="CR1902" s="18"/>
      <c r="CS1902" s="18"/>
      <c r="CT1902" s="18"/>
      <c r="CU1902" s="18"/>
      <c r="CV1902" s="18"/>
      <c r="CW1902" s="18"/>
      <c r="CX1902" s="18"/>
      <c r="CY1902" s="18"/>
      <c r="CZ1902" s="18"/>
      <c r="DA1902" s="18"/>
      <c r="DB1902" s="18"/>
      <c r="DC1902" s="18"/>
      <c r="DD1902" s="18"/>
      <c r="DE1902" s="18"/>
      <c r="DF1902" s="18"/>
      <c r="DG1902" s="18"/>
      <c r="DH1902" s="18"/>
      <c r="DI1902" s="18"/>
      <c r="DJ1902" s="18"/>
      <c r="DK1902" s="18"/>
      <c r="DL1902" s="18"/>
    </row>
    <row r="1903" spans="1:116" s="17" customFormat="1" ht="30">
      <c r="A1903" s="22" t="s">
        <v>8174</v>
      </c>
      <c r="B1903" s="23">
        <v>1904</v>
      </c>
      <c r="C1903" s="24"/>
      <c r="D1903" s="24"/>
      <c r="E1903" s="26" t="s">
        <v>8175</v>
      </c>
      <c r="F1903" s="26" t="s">
        <v>8176</v>
      </c>
      <c r="G1903" s="25" t="s">
        <v>8177</v>
      </c>
      <c r="H1903" s="22" t="s">
        <v>8178</v>
      </c>
      <c r="I1903" s="26" t="s">
        <v>288</v>
      </c>
      <c r="J1903" s="26" t="s">
        <v>8179</v>
      </c>
      <c r="K1903" s="27"/>
      <c r="L1903" s="26"/>
      <c r="M1903" s="28">
        <v>1</v>
      </c>
      <c r="N1903" s="26" t="s">
        <v>47</v>
      </c>
      <c r="O1903" s="26" t="s">
        <v>8151</v>
      </c>
      <c r="P1903" s="26" t="s">
        <v>3862</v>
      </c>
      <c r="Q1903" s="26" t="s">
        <v>8180</v>
      </c>
      <c r="R1903" s="29">
        <v>7.95</v>
      </c>
      <c r="S1903" s="30">
        <v>7.53</v>
      </c>
      <c r="T1903" s="31">
        <v>7</v>
      </c>
      <c r="U1903" s="9">
        <v>7</v>
      </c>
      <c r="V1903" s="29">
        <v>7.95</v>
      </c>
      <c r="W1903" s="30"/>
      <c r="X1903" s="30"/>
      <c r="Y1903" s="30"/>
      <c r="Z1903" s="30"/>
      <c r="AA1903" s="30"/>
      <c r="AB1903" s="30"/>
      <c r="AC1903" s="30"/>
      <c r="AD1903" s="30"/>
      <c r="AE1903" s="32"/>
      <c r="AN1903" s="33"/>
      <c r="AP1903" s="32"/>
      <c r="AQ1903" s="17" t="e">
        <f>AVERAGE(SMALL(AE1903:AI1903,1),SMALL(AE1903:AI1903,2))</f>
        <v>#NUM!</v>
      </c>
      <c r="AR1903" s="17" t="e">
        <f>IF(R1903 &lt;=( AVERAGE(SMALL(AE1903:AI1903,1),SMALL(AE1903:AI1903,2))), R1903, "")</f>
        <v>#NUM!</v>
      </c>
      <c r="AS1903" s="17" t="e">
        <f>AVERAGE(SMALL(AJ1903:AM1903,1),SMALL(AJ1903:AM1903,2))</f>
        <v>#NUM!</v>
      </c>
      <c r="AT1903" s="17">
        <f>T1903*1.075</f>
        <v>7.5249999999999995</v>
      </c>
      <c r="AU1903" s="17">
        <f>U1903*1.075</f>
        <v>7.5249999999999995</v>
      </c>
      <c r="AV1903" s="30">
        <f>MIN(AN1903,AT1903,AU1903)</f>
        <v>7.5249999999999995</v>
      </c>
      <c r="AW1903" s="17" t="s">
        <v>75</v>
      </c>
      <c r="AX1903" s="17" t="s">
        <v>76</v>
      </c>
      <c r="AY1903" s="33">
        <v>7.53</v>
      </c>
      <c r="AZ1903" s="34">
        <f>IF(AND(AY1903&gt;0,AY1903&lt;=10),AY1903*0.25,IF(AND(AY1903&gt;10,AY1903&lt;=50),AY1903*0.17,IF(AND(AY1903&gt;10,AY1903&lt;=100),AY1903*0.12,IF(AY1903&gt;100,AY1903*0.1))))</f>
        <v>1.8825000000000001</v>
      </c>
      <c r="BA1903" s="35">
        <f>AZ1903+AY1903</f>
        <v>9.4124999999999996</v>
      </c>
      <c r="BB1903" s="33">
        <f>BA1903+BA1903*0.08</f>
        <v>10.1655</v>
      </c>
      <c r="BP1903" s="18"/>
      <c r="BQ1903" s="18"/>
      <c r="BR1903" s="18"/>
      <c r="BS1903" s="18"/>
      <c r="BT1903" s="18"/>
      <c r="BU1903" s="18"/>
      <c r="BV1903" s="18"/>
      <c r="BW1903" s="18"/>
      <c r="BX1903" s="18"/>
      <c r="BY1903" s="18"/>
      <c r="BZ1903" s="18"/>
      <c r="CA1903" s="18"/>
      <c r="CB1903" s="18"/>
      <c r="CC1903" s="18"/>
      <c r="CD1903" s="18"/>
      <c r="CE1903" s="18"/>
      <c r="CF1903" s="18"/>
      <c r="CG1903" s="18"/>
      <c r="CH1903" s="18"/>
      <c r="CI1903" s="18"/>
      <c r="CJ1903" s="18"/>
      <c r="CK1903" s="18"/>
      <c r="CL1903" s="18"/>
      <c r="CM1903" s="18"/>
      <c r="CN1903" s="18"/>
      <c r="CO1903" s="18"/>
      <c r="CP1903" s="18"/>
      <c r="CQ1903" s="18"/>
      <c r="CR1903" s="18"/>
      <c r="CS1903" s="18"/>
      <c r="CT1903" s="18"/>
      <c r="CU1903" s="18"/>
      <c r="CV1903" s="18"/>
      <c r="CW1903" s="18"/>
      <c r="CX1903" s="18"/>
      <c r="CY1903" s="18"/>
      <c r="CZ1903" s="18"/>
      <c r="DA1903" s="18"/>
      <c r="DB1903" s="18"/>
      <c r="DC1903" s="18"/>
      <c r="DD1903" s="18"/>
      <c r="DE1903" s="18"/>
      <c r="DF1903" s="18"/>
      <c r="DG1903" s="18"/>
      <c r="DH1903" s="18"/>
      <c r="DI1903" s="18"/>
      <c r="DJ1903" s="18"/>
      <c r="DK1903" s="18"/>
      <c r="DL1903" s="18"/>
    </row>
    <row r="1904" spans="1:116" s="17" customFormat="1" ht="60">
      <c r="A1904" s="22" t="s">
        <v>8147</v>
      </c>
      <c r="B1904" s="23">
        <v>1896</v>
      </c>
      <c r="C1904" s="24"/>
      <c r="D1904" s="24"/>
      <c r="E1904" s="26" t="s">
        <v>8148</v>
      </c>
      <c r="F1904" s="26" t="s">
        <v>6408</v>
      </c>
      <c r="G1904" s="25" t="s">
        <v>4085</v>
      </c>
      <c r="H1904" s="22" t="s">
        <v>8149</v>
      </c>
      <c r="I1904" s="26" t="s">
        <v>261</v>
      </c>
      <c r="J1904" s="26" t="s">
        <v>8150</v>
      </c>
      <c r="K1904" s="27">
        <v>50</v>
      </c>
      <c r="L1904" s="26" t="s">
        <v>83</v>
      </c>
      <c r="M1904" s="28">
        <v>1</v>
      </c>
      <c r="N1904" s="26" t="s">
        <v>47</v>
      </c>
      <c r="O1904" s="26" t="s">
        <v>8151</v>
      </c>
      <c r="P1904" s="26" t="s">
        <v>3862</v>
      </c>
      <c r="Q1904" s="26" t="s">
        <v>8152</v>
      </c>
      <c r="R1904" s="29">
        <v>35.880000000000003</v>
      </c>
      <c r="S1904" s="30">
        <v>9.99</v>
      </c>
      <c r="T1904" s="31">
        <v>9.3000000000000007</v>
      </c>
      <c r="U1904" s="9">
        <v>9.3000000000000007</v>
      </c>
      <c r="V1904" s="29">
        <v>35.880000000000003</v>
      </c>
      <c r="W1904" s="30">
        <v>35.880000000000003</v>
      </c>
      <c r="X1904" s="30"/>
      <c r="Y1904" s="30"/>
      <c r="Z1904" s="30"/>
      <c r="AA1904" s="30"/>
      <c r="AB1904" s="30"/>
      <c r="AC1904" s="30"/>
      <c r="AD1904" s="30"/>
      <c r="AE1904" s="32"/>
      <c r="AM1904" s="17">
        <v>35.880000000000003</v>
      </c>
      <c r="AN1904" s="33"/>
      <c r="AP1904" s="32"/>
      <c r="AQ1904" s="17" t="e">
        <f>AVERAGE(SMALL(AE1904:AI1904,1),SMALL(AE1904:AI1904,2))</f>
        <v>#NUM!</v>
      </c>
      <c r="AR1904" s="17" t="e">
        <f>IF(R1904 &lt;=( AVERAGE(SMALL(AE1904:AI1904,1),SMALL(AE1904:AI1904,2))), R1904, "")</f>
        <v>#NUM!</v>
      </c>
      <c r="AS1904" s="17" t="e">
        <f>AVERAGE(SMALL(AJ1904:AM1904,1),SMALL(AJ1904:AM1904,2))</f>
        <v>#NUM!</v>
      </c>
      <c r="AT1904" s="17">
        <f>T1904*1.075</f>
        <v>9.9975000000000005</v>
      </c>
      <c r="AU1904" s="17">
        <f>U1904*1.075</f>
        <v>9.9975000000000005</v>
      </c>
      <c r="AV1904" s="30">
        <f>MIN(AN1904,AT1904,AU1904)</f>
        <v>9.9975000000000005</v>
      </c>
      <c r="AW1904" s="17" t="s">
        <v>75</v>
      </c>
      <c r="AX1904" s="17" t="s">
        <v>76</v>
      </c>
      <c r="AY1904" s="33">
        <v>9.9969999999999999</v>
      </c>
      <c r="AZ1904" s="34">
        <f>IF(AND(AY1904&gt;0,AY1904&lt;=10),AY1904*0.25,IF(AND(AY1904&gt;10,AY1904&lt;=50),AY1904*0.17,IF(AND(AY1904&gt;10,AY1904&lt;=100),AY1904*0.12,IF(AY1904&gt;100,AY1904*0.1))))</f>
        <v>2.49925</v>
      </c>
      <c r="BA1904" s="35">
        <f>AZ1904+AY1904</f>
        <v>12.49625</v>
      </c>
      <c r="BB1904" s="33">
        <f>BA1904+BA1904*0.08</f>
        <v>13.495950000000001</v>
      </c>
      <c r="BP1904" s="18"/>
      <c r="BQ1904" s="18"/>
      <c r="BR1904" s="18"/>
      <c r="BS1904" s="18"/>
      <c r="BT1904" s="18"/>
      <c r="BU1904" s="18"/>
      <c r="BV1904" s="18"/>
      <c r="BW1904" s="18"/>
      <c r="BX1904" s="18"/>
      <c r="BY1904" s="18"/>
      <c r="BZ1904" s="18"/>
      <c r="CA1904" s="18"/>
      <c r="CB1904" s="18"/>
      <c r="CC1904" s="18"/>
      <c r="CD1904" s="18"/>
      <c r="CE1904" s="18"/>
      <c r="CF1904" s="18"/>
      <c r="CG1904" s="18"/>
      <c r="CH1904" s="18"/>
      <c r="CI1904" s="18"/>
      <c r="CJ1904" s="18"/>
      <c r="CK1904" s="18"/>
      <c r="CL1904" s="18"/>
      <c r="CM1904" s="18"/>
      <c r="CN1904" s="18"/>
      <c r="CO1904" s="18"/>
      <c r="CP1904" s="18"/>
      <c r="CQ1904" s="18"/>
      <c r="CR1904" s="18"/>
      <c r="CS1904" s="18"/>
      <c r="CT1904" s="18"/>
      <c r="CU1904" s="18"/>
      <c r="CV1904" s="18"/>
      <c r="CW1904" s="18"/>
      <c r="CX1904" s="18"/>
      <c r="CY1904" s="18"/>
      <c r="CZ1904" s="18"/>
      <c r="DA1904" s="18"/>
      <c r="DB1904" s="18"/>
      <c r="DC1904" s="18"/>
      <c r="DD1904" s="18"/>
      <c r="DE1904" s="18"/>
      <c r="DF1904" s="18"/>
      <c r="DG1904" s="18"/>
      <c r="DH1904" s="18"/>
      <c r="DI1904" s="18"/>
      <c r="DJ1904" s="18"/>
      <c r="DK1904" s="18"/>
      <c r="DL1904" s="18"/>
    </row>
    <row r="1905" spans="1:116" s="17" customFormat="1" ht="75">
      <c r="A1905" s="22" t="s">
        <v>8147</v>
      </c>
      <c r="B1905" s="23">
        <v>1900</v>
      </c>
      <c r="C1905" s="24"/>
      <c r="D1905" s="24"/>
      <c r="E1905" s="26" t="s">
        <v>8160</v>
      </c>
      <c r="F1905" s="26" t="s">
        <v>8161</v>
      </c>
      <c r="G1905" s="25" t="s">
        <v>433</v>
      </c>
      <c r="H1905" s="22" t="s">
        <v>8165</v>
      </c>
      <c r="I1905" s="26" t="s">
        <v>261</v>
      </c>
      <c r="J1905" s="26" t="s">
        <v>8166</v>
      </c>
      <c r="K1905" s="27">
        <v>30</v>
      </c>
      <c r="L1905" s="26" t="s">
        <v>83</v>
      </c>
      <c r="M1905" s="28">
        <v>1</v>
      </c>
      <c r="N1905" s="26" t="s">
        <v>47</v>
      </c>
      <c r="O1905" s="26" t="s">
        <v>8151</v>
      </c>
      <c r="P1905" s="26" t="s">
        <v>3862</v>
      </c>
      <c r="Q1905" s="26" t="s">
        <v>8167</v>
      </c>
      <c r="R1905" s="29">
        <v>10.83</v>
      </c>
      <c r="S1905" s="30"/>
      <c r="T1905" s="31">
        <v>10.86</v>
      </c>
      <c r="U1905" s="9" t="s">
        <v>58</v>
      </c>
      <c r="V1905" s="29">
        <v>10.86</v>
      </c>
      <c r="W1905" s="30">
        <v>10.8</v>
      </c>
      <c r="X1905" s="30"/>
      <c r="Y1905" s="30"/>
      <c r="Z1905" s="30"/>
      <c r="AA1905" s="30"/>
      <c r="AB1905" s="30"/>
      <c r="AC1905" s="30"/>
      <c r="AD1905" s="30"/>
      <c r="AE1905" s="32"/>
      <c r="AN1905" s="33"/>
      <c r="AP1905" s="32"/>
      <c r="AQ1905" s="17" t="e">
        <f>AVERAGE(SMALL(AE1905:AI1905,1),SMALL(AE1905:AI1905,2))</f>
        <v>#NUM!</v>
      </c>
      <c r="AR1905" s="17" t="e">
        <f>IF(R1905 &lt;=( AVERAGE(SMALL(AE1905:AI1905,1),SMALL(AE1905:AI1905,2))), R1905, "")</f>
        <v>#NUM!</v>
      </c>
      <c r="AS1905" s="17" t="e">
        <f>AVERAGE(SMALL(AJ1905:AM1905,1),SMALL(AJ1905:AM1905,2))</f>
        <v>#NUM!</v>
      </c>
      <c r="AT1905" s="17">
        <f>T1905*1.075</f>
        <v>11.674499999999998</v>
      </c>
      <c r="AU1905" s="17" t="e">
        <f>U1905*1.075</f>
        <v>#VALUE!</v>
      </c>
      <c r="AV1905" s="30" t="e">
        <f>MIN(AN1905,AT1905,AU1905)</f>
        <v>#VALUE!</v>
      </c>
      <c r="AW1905" s="42" t="s">
        <v>53</v>
      </c>
      <c r="AX1905" s="17" t="s">
        <v>52</v>
      </c>
      <c r="AY1905" s="33">
        <v>10.83</v>
      </c>
      <c r="AZ1905" s="34">
        <f>IF(AND(AY1905&gt;0,AY1905&lt;=10),AY1905*0.25,IF(AND(AY1905&gt;10,AY1905&lt;=50),AY1905*0.17,IF(AND(AY1905&gt;10,AY1905&lt;=100),AY1905*0.12,IF(AY1905&gt;100,AY1905*0.1))))</f>
        <v>1.8411000000000002</v>
      </c>
      <c r="BA1905" s="35">
        <f>AZ1905+AY1905</f>
        <v>12.671100000000001</v>
      </c>
      <c r="BB1905" s="33">
        <f>BA1905+BA1905*0.08</f>
        <v>13.684788000000001</v>
      </c>
      <c r="BP1905" s="18"/>
      <c r="BQ1905" s="18"/>
      <c r="BR1905" s="18"/>
      <c r="BS1905" s="18"/>
      <c r="BT1905" s="18"/>
      <c r="BU1905" s="18"/>
      <c r="BV1905" s="18"/>
      <c r="BW1905" s="18"/>
      <c r="BX1905" s="18"/>
      <c r="BY1905" s="18"/>
      <c r="BZ1905" s="18"/>
      <c r="CA1905" s="18"/>
      <c r="CB1905" s="18"/>
      <c r="CC1905" s="18"/>
      <c r="CD1905" s="18"/>
      <c r="CE1905" s="18"/>
      <c r="CF1905" s="18"/>
      <c r="CG1905" s="18"/>
      <c r="CH1905" s="18"/>
      <c r="CI1905" s="18"/>
      <c r="CJ1905" s="18"/>
      <c r="CK1905" s="18"/>
      <c r="CL1905" s="18"/>
      <c r="CM1905" s="18"/>
      <c r="CN1905" s="18"/>
      <c r="CO1905" s="18"/>
      <c r="CP1905" s="18"/>
      <c r="CQ1905" s="18"/>
      <c r="CR1905" s="18"/>
      <c r="CS1905" s="18"/>
      <c r="CT1905" s="18"/>
      <c r="CU1905" s="18"/>
      <c r="CV1905" s="18"/>
      <c r="CW1905" s="18"/>
      <c r="CX1905" s="18"/>
      <c r="CY1905" s="18"/>
      <c r="CZ1905" s="18"/>
      <c r="DA1905" s="18"/>
      <c r="DB1905" s="18"/>
      <c r="DC1905" s="18"/>
      <c r="DD1905" s="18"/>
      <c r="DE1905" s="18"/>
      <c r="DF1905" s="18"/>
      <c r="DG1905" s="18"/>
      <c r="DH1905" s="18"/>
      <c r="DI1905" s="18"/>
      <c r="DJ1905" s="18"/>
      <c r="DK1905" s="18"/>
      <c r="DL1905" s="18"/>
    </row>
    <row r="1906" spans="1:116" s="17" customFormat="1" ht="60">
      <c r="A1906" s="22" t="s">
        <v>8147</v>
      </c>
      <c r="B1906" s="23">
        <v>1897</v>
      </c>
      <c r="C1906" s="24"/>
      <c r="D1906" s="24"/>
      <c r="E1906" s="26" t="s">
        <v>8148</v>
      </c>
      <c r="F1906" s="26" t="s">
        <v>6408</v>
      </c>
      <c r="G1906" s="25" t="s">
        <v>4085</v>
      </c>
      <c r="H1906" s="22" t="s">
        <v>8153</v>
      </c>
      <c r="I1906" s="26" t="s">
        <v>261</v>
      </c>
      <c r="J1906" s="26" t="s">
        <v>8154</v>
      </c>
      <c r="K1906" s="27">
        <v>30</v>
      </c>
      <c r="L1906" s="26" t="s">
        <v>83</v>
      </c>
      <c r="M1906" s="28">
        <v>1</v>
      </c>
      <c r="N1906" s="26" t="s">
        <v>47</v>
      </c>
      <c r="O1906" s="26" t="s">
        <v>8151</v>
      </c>
      <c r="P1906" s="26" t="s">
        <v>3862</v>
      </c>
      <c r="Q1906" s="26" t="s">
        <v>8155</v>
      </c>
      <c r="R1906" s="29">
        <v>42.95</v>
      </c>
      <c r="S1906" s="30">
        <v>11.07</v>
      </c>
      <c r="T1906" s="31">
        <v>10.3</v>
      </c>
      <c r="U1906" s="9">
        <v>10.3</v>
      </c>
      <c r="V1906" s="29">
        <v>43.95</v>
      </c>
      <c r="W1906" s="30">
        <v>42.95</v>
      </c>
      <c r="X1906" s="30"/>
      <c r="Y1906" s="30"/>
      <c r="Z1906" s="30"/>
      <c r="AA1906" s="30"/>
      <c r="AB1906" s="30"/>
      <c r="AC1906" s="30"/>
      <c r="AD1906" s="30"/>
      <c r="AE1906" s="32"/>
      <c r="AM1906" s="17">
        <v>42.95</v>
      </c>
      <c r="AN1906" s="33"/>
      <c r="AP1906" s="32"/>
      <c r="AQ1906" s="17" t="e">
        <f>AVERAGE(SMALL(AE1906:AI1906,1),SMALL(AE1906:AI1906,2))</f>
        <v>#NUM!</v>
      </c>
      <c r="AR1906" s="17" t="e">
        <f>IF(R1906 &lt;=( AVERAGE(SMALL(AE1906:AI1906,1),SMALL(AE1906:AI1906,2))), R1906, "")</f>
        <v>#NUM!</v>
      </c>
      <c r="AS1906" s="17" t="e">
        <f>AVERAGE(SMALL(AJ1906:AM1906,1),SMALL(AJ1906:AM1906,2))</f>
        <v>#NUM!</v>
      </c>
      <c r="AT1906" s="17">
        <f>T1906*1.075</f>
        <v>11.0725</v>
      </c>
      <c r="AU1906" s="17">
        <f>U1906*1.075</f>
        <v>11.0725</v>
      </c>
      <c r="AV1906" s="30">
        <f>MIN(AN1906,AT1906,AU1906)</f>
        <v>11.0725</v>
      </c>
      <c r="AW1906" s="17" t="s">
        <v>75</v>
      </c>
      <c r="AX1906" s="17" t="s">
        <v>76</v>
      </c>
      <c r="AY1906" s="33">
        <v>11.07</v>
      </c>
      <c r="AZ1906" s="34">
        <f>IF(AND(AY1906&gt;0,AY1906&lt;=10),AY1906*0.25,IF(AND(AY1906&gt;10,AY1906&lt;=50),AY1906*0.17,IF(AND(AY1906&gt;10,AY1906&lt;=100),AY1906*0.12,IF(AY1906&gt;100,AY1906*0.1))))</f>
        <v>1.8819000000000001</v>
      </c>
      <c r="BA1906" s="35">
        <f>AZ1906+AY1906</f>
        <v>12.9519</v>
      </c>
      <c r="BB1906" s="33">
        <f>BA1906+BA1906*0.08</f>
        <v>13.988052</v>
      </c>
      <c r="BP1906" s="18"/>
      <c r="BQ1906" s="18"/>
      <c r="BR1906" s="18"/>
      <c r="BS1906" s="18"/>
      <c r="BT1906" s="18"/>
      <c r="BU1906" s="18"/>
      <c r="BV1906" s="18"/>
      <c r="BW1906" s="18"/>
      <c r="BX1906" s="18"/>
      <c r="BY1906" s="18"/>
      <c r="BZ1906" s="18"/>
      <c r="CA1906" s="18"/>
      <c r="CB1906" s="18"/>
      <c r="CC1906" s="18"/>
      <c r="CD1906" s="18"/>
      <c r="CE1906" s="18"/>
      <c r="CF1906" s="18"/>
      <c r="CG1906" s="18"/>
      <c r="CH1906" s="18"/>
      <c r="CI1906" s="18"/>
      <c r="CJ1906" s="18"/>
      <c r="CK1906" s="18"/>
      <c r="CL1906" s="18"/>
      <c r="CM1906" s="18"/>
      <c r="CN1906" s="18"/>
      <c r="CO1906" s="18"/>
      <c r="CP1906" s="18"/>
      <c r="CQ1906" s="18"/>
      <c r="CR1906" s="18"/>
      <c r="CS1906" s="18"/>
      <c r="CT1906" s="18"/>
      <c r="CU1906" s="18"/>
      <c r="CV1906" s="18"/>
      <c r="CW1906" s="18"/>
      <c r="CX1906" s="18"/>
      <c r="CY1906" s="18"/>
      <c r="CZ1906" s="18"/>
      <c r="DA1906" s="18"/>
      <c r="DB1906" s="18"/>
      <c r="DC1906" s="18"/>
      <c r="DD1906" s="18"/>
      <c r="DE1906" s="18"/>
      <c r="DF1906" s="18"/>
      <c r="DG1906" s="18"/>
      <c r="DH1906" s="18"/>
      <c r="DI1906" s="18"/>
      <c r="DJ1906" s="18"/>
      <c r="DK1906" s="18"/>
      <c r="DL1906" s="18"/>
    </row>
    <row r="1907" spans="1:116" s="17" customFormat="1" ht="30">
      <c r="A1907" s="22" t="s">
        <v>8181</v>
      </c>
      <c r="B1907" s="23">
        <v>1905</v>
      </c>
      <c r="C1907" s="24"/>
      <c r="D1907" s="24"/>
      <c r="E1907" s="26" t="s">
        <v>8182</v>
      </c>
      <c r="F1907" s="26" t="s">
        <v>8183</v>
      </c>
      <c r="G1907" s="25" t="s">
        <v>4206</v>
      </c>
      <c r="H1907" s="22" t="s">
        <v>8184</v>
      </c>
      <c r="I1907" s="26" t="s">
        <v>261</v>
      </c>
      <c r="J1907" s="26" t="s">
        <v>8185</v>
      </c>
      <c r="K1907" s="27"/>
      <c r="L1907" s="26"/>
      <c r="M1907" s="28">
        <v>1</v>
      </c>
      <c r="N1907" s="26" t="s">
        <v>47</v>
      </c>
      <c r="O1907" s="26" t="s">
        <v>8186</v>
      </c>
      <c r="P1907" s="26" t="s">
        <v>3862</v>
      </c>
      <c r="Q1907" s="26" t="s">
        <v>8187</v>
      </c>
      <c r="R1907" s="29">
        <v>3.6</v>
      </c>
      <c r="S1907" s="30"/>
      <c r="T1907" s="31">
        <v>2.2000000000000002</v>
      </c>
      <c r="U1907" s="9" t="s">
        <v>58</v>
      </c>
      <c r="V1907" s="29">
        <v>3.6</v>
      </c>
      <c r="W1907" s="30"/>
      <c r="X1907" s="30"/>
      <c r="Y1907" s="30"/>
      <c r="Z1907" s="30"/>
      <c r="AA1907" s="30"/>
      <c r="AB1907" s="30"/>
      <c r="AC1907" s="30"/>
      <c r="AD1907" s="30"/>
      <c r="AE1907" s="32"/>
      <c r="AN1907" s="33"/>
      <c r="AP1907" s="32"/>
      <c r="AQ1907" s="17" t="e">
        <f>AVERAGE(SMALL(AE1907:AI1907,1),SMALL(AE1907:AI1907,2))</f>
        <v>#NUM!</v>
      </c>
      <c r="AR1907" s="17" t="e">
        <f>IF(R1907 &lt;=( AVERAGE(SMALL(AE1907:AI1907,1),SMALL(AE1907:AI1907,2))), R1907, "")</f>
        <v>#NUM!</v>
      </c>
      <c r="AS1907" s="17" t="e">
        <f>AVERAGE(SMALL(AJ1907:AM1907,1),SMALL(AJ1907:AM1907,2))</f>
        <v>#NUM!</v>
      </c>
      <c r="AT1907" s="17">
        <f>T1907*1.075</f>
        <v>2.3650000000000002</v>
      </c>
      <c r="AU1907" s="17" t="e">
        <f>U1907*1.075</f>
        <v>#VALUE!</v>
      </c>
      <c r="AV1907" s="30" t="e">
        <f>MIN(AN1907,AT1907,AU1907)</f>
        <v>#VALUE!</v>
      </c>
      <c r="AW1907" s="17" t="s">
        <v>75</v>
      </c>
      <c r="AX1907" s="17" t="s">
        <v>76</v>
      </c>
      <c r="AY1907" s="33">
        <v>2.3650000000000002</v>
      </c>
      <c r="AZ1907" s="34">
        <f>IF(AND(AY1907&gt;0,AY1907&lt;=10),AY1907*0.25,IF(AND(AY1907&gt;10,AY1907&lt;=50),AY1907*0.17,IF(AND(AY1907&gt;10,AY1907&lt;=100),AY1907*0.12,IF(AY1907&gt;100,AY1907*0.1))))</f>
        <v>0.59125000000000005</v>
      </c>
      <c r="BA1907" s="35">
        <f>AZ1907+AY1907</f>
        <v>2.9562500000000003</v>
      </c>
      <c r="BB1907" s="33">
        <f>BA1907+BA1907*0.08</f>
        <v>3.1927500000000002</v>
      </c>
      <c r="BP1907" s="18"/>
      <c r="BQ1907" s="18"/>
      <c r="BR1907" s="18"/>
      <c r="BS1907" s="18"/>
      <c r="BT1907" s="18"/>
      <c r="BU1907" s="18"/>
      <c r="BV1907" s="18"/>
      <c r="BW1907" s="18"/>
      <c r="BX1907" s="18"/>
      <c r="BY1907" s="18"/>
      <c r="BZ1907" s="18"/>
      <c r="CA1907" s="18"/>
      <c r="CB1907" s="18"/>
      <c r="CC1907" s="18"/>
      <c r="CD1907" s="18"/>
      <c r="CE1907" s="18"/>
      <c r="CF1907" s="18"/>
      <c r="CG1907" s="18"/>
      <c r="CH1907" s="18"/>
      <c r="CI1907" s="18"/>
      <c r="CJ1907" s="18"/>
      <c r="CK1907" s="18"/>
      <c r="CL1907" s="18"/>
      <c r="CM1907" s="18"/>
      <c r="CN1907" s="18"/>
      <c r="CO1907" s="18"/>
      <c r="CP1907" s="18"/>
      <c r="CQ1907" s="18"/>
      <c r="CR1907" s="18"/>
      <c r="CS1907" s="18"/>
      <c r="CT1907" s="18"/>
      <c r="CU1907" s="18"/>
      <c r="CV1907" s="18"/>
      <c r="CW1907" s="18"/>
      <c r="CX1907" s="18"/>
      <c r="CY1907" s="18"/>
      <c r="CZ1907" s="18"/>
      <c r="DA1907" s="18"/>
      <c r="DB1907" s="18"/>
      <c r="DC1907" s="18"/>
      <c r="DD1907" s="18"/>
      <c r="DE1907" s="18"/>
      <c r="DF1907" s="18"/>
      <c r="DG1907" s="18"/>
      <c r="DH1907" s="18"/>
      <c r="DI1907" s="18"/>
      <c r="DJ1907" s="18"/>
      <c r="DK1907" s="18"/>
      <c r="DL1907" s="18"/>
    </row>
    <row r="1908" spans="1:116" s="17" customFormat="1" ht="30">
      <c r="A1908" s="22" t="s">
        <v>8188</v>
      </c>
      <c r="B1908" s="23">
        <v>1907</v>
      </c>
      <c r="C1908" s="24"/>
      <c r="D1908" s="24"/>
      <c r="E1908" s="26" t="s">
        <v>8192</v>
      </c>
      <c r="F1908" s="26" t="s">
        <v>5677</v>
      </c>
      <c r="G1908" s="25" t="s">
        <v>1180</v>
      </c>
      <c r="H1908" s="22" t="s">
        <v>5756</v>
      </c>
      <c r="I1908" s="26" t="s">
        <v>261</v>
      </c>
      <c r="J1908" s="26" t="s">
        <v>8193</v>
      </c>
      <c r="K1908" s="27">
        <v>150</v>
      </c>
      <c r="L1908" s="26" t="s">
        <v>83</v>
      </c>
      <c r="M1908" s="28">
        <v>1</v>
      </c>
      <c r="N1908" s="26" t="s">
        <v>47</v>
      </c>
      <c r="O1908" s="26" t="s">
        <v>8186</v>
      </c>
      <c r="P1908" s="26" t="s">
        <v>3862</v>
      </c>
      <c r="Q1908" s="26" t="s">
        <v>8194</v>
      </c>
      <c r="R1908" s="29">
        <v>5.98</v>
      </c>
      <c r="S1908" s="30"/>
      <c r="T1908" s="31">
        <v>3.5</v>
      </c>
      <c r="U1908" s="9">
        <v>3.5</v>
      </c>
      <c r="V1908" s="29">
        <v>5.98</v>
      </c>
      <c r="W1908" s="30"/>
      <c r="X1908" s="30"/>
      <c r="Y1908" s="30"/>
      <c r="Z1908" s="30"/>
      <c r="AA1908" s="30"/>
      <c r="AB1908" s="30"/>
      <c r="AC1908" s="30"/>
      <c r="AD1908" s="30"/>
      <c r="AE1908" s="32"/>
      <c r="AN1908" s="33"/>
      <c r="AP1908" s="32"/>
      <c r="AQ1908" s="17" t="e">
        <f>AVERAGE(SMALL(AE1908:AI1908,1),SMALL(AE1908:AI1908,2))</f>
        <v>#NUM!</v>
      </c>
      <c r="AR1908" s="17" t="e">
        <f>IF(R1908 &lt;=( AVERAGE(SMALL(AE1908:AI1908,1),SMALL(AE1908:AI1908,2))), R1908, "")</f>
        <v>#NUM!</v>
      </c>
      <c r="AS1908" s="17" t="e">
        <f>AVERAGE(SMALL(AJ1908:AM1908,1),SMALL(AJ1908:AM1908,2))</f>
        <v>#NUM!</v>
      </c>
      <c r="AT1908" s="17">
        <f>T1908*1.075</f>
        <v>3.7624999999999997</v>
      </c>
      <c r="AU1908" s="17">
        <f>U1908*1.075</f>
        <v>3.7624999999999997</v>
      </c>
      <c r="AV1908" s="30">
        <f>MIN(AN1908,AT1908,AU1908)</f>
        <v>3.7624999999999997</v>
      </c>
      <c r="AW1908" s="17" t="s">
        <v>75</v>
      </c>
      <c r="AX1908" s="17" t="s">
        <v>76</v>
      </c>
      <c r="AY1908" s="33">
        <v>3.76</v>
      </c>
      <c r="AZ1908" s="34">
        <f>IF(AND(AY1908&gt;0,AY1908&lt;=10),AY1908*0.25,IF(AND(AY1908&gt;10,AY1908&lt;=50),AY1908*0.17,IF(AND(AY1908&gt;10,AY1908&lt;=100),AY1908*0.12,IF(AY1908&gt;100,AY1908*0.1))))</f>
        <v>0.94</v>
      </c>
      <c r="BA1908" s="35">
        <f>AZ1908+AY1908</f>
        <v>4.6999999999999993</v>
      </c>
      <c r="BB1908" s="33">
        <f>BA1908+BA1908*0.08</f>
        <v>5.0759999999999996</v>
      </c>
      <c r="BP1908" s="18"/>
      <c r="BQ1908" s="18"/>
      <c r="BR1908" s="18"/>
      <c r="BS1908" s="18"/>
      <c r="BT1908" s="18"/>
      <c r="BU1908" s="18"/>
      <c r="BV1908" s="18"/>
      <c r="BW1908" s="18"/>
      <c r="BX1908" s="18"/>
      <c r="BY1908" s="18"/>
      <c r="BZ1908" s="18"/>
      <c r="CA1908" s="18"/>
      <c r="CB1908" s="18"/>
      <c r="CC1908" s="18"/>
      <c r="CD1908" s="18"/>
      <c r="CE1908" s="18"/>
      <c r="CF1908" s="18"/>
      <c r="CG1908" s="18"/>
      <c r="CH1908" s="18"/>
      <c r="CI1908" s="18"/>
      <c r="CJ1908" s="18"/>
      <c r="CK1908" s="18"/>
      <c r="CL1908" s="18"/>
      <c r="CM1908" s="18"/>
      <c r="CN1908" s="18"/>
      <c r="CO1908" s="18"/>
      <c r="CP1908" s="18"/>
      <c r="CQ1908" s="18"/>
      <c r="CR1908" s="18"/>
      <c r="CS1908" s="18"/>
      <c r="CT1908" s="18"/>
      <c r="CU1908" s="18"/>
      <c r="CV1908" s="18"/>
      <c r="CW1908" s="18"/>
      <c r="CX1908" s="18"/>
      <c r="CY1908" s="18"/>
      <c r="CZ1908" s="18"/>
      <c r="DA1908" s="18"/>
      <c r="DB1908" s="18"/>
      <c r="DC1908" s="18"/>
      <c r="DD1908" s="18"/>
      <c r="DE1908" s="18"/>
      <c r="DF1908" s="18"/>
      <c r="DG1908" s="18"/>
      <c r="DH1908" s="18"/>
      <c r="DI1908" s="18"/>
      <c r="DJ1908" s="18"/>
      <c r="DK1908" s="18"/>
      <c r="DL1908" s="18"/>
    </row>
    <row r="1909" spans="1:116" s="17" customFormat="1" ht="30">
      <c r="A1909" s="22" t="s">
        <v>8188</v>
      </c>
      <c r="B1909" s="23">
        <v>1906</v>
      </c>
      <c r="C1909" s="24"/>
      <c r="D1909" s="24"/>
      <c r="E1909" s="26" t="s">
        <v>8189</v>
      </c>
      <c r="F1909" s="26" t="s">
        <v>4718</v>
      </c>
      <c r="G1909" s="25" t="s">
        <v>4319</v>
      </c>
      <c r="H1909" s="22" t="s">
        <v>3853</v>
      </c>
      <c r="I1909" s="26" t="s">
        <v>4321</v>
      </c>
      <c r="J1909" s="26" t="s">
        <v>8190</v>
      </c>
      <c r="K1909" s="27"/>
      <c r="L1909" s="26"/>
      <c r="M1909" s="28">
        <v>1</v>
      </c>
      <c r="N1909" s="26" t="s">
        <v>47</v>
      </c>
      <c r="O1909" s="26" t="s">
        <v>8186</v>
      </c>
      <c r="P1909" s="26" t="s">
        <v>3856</v>
      </c>
      <c r="Q1909" s="26" t="s">
        <v>8191</v>
      </c>
      <c r="R1909" s="29">
        <v>10.55</v>
      </c>
      <c r="S1909" s="30">
        <v>11.28</v>
      </c>
      <c r="T1909" s="31">
        <v>10.5</v>
      </c>
      <c r="U1909" s="9">
        <v>10.5</v>
      </c>
      <c r="V1909" s="29">
        <v>10.65</v>
      </c>
      <c r="W1909" s="30">
        <v>10.45</v>
      </c>
      <c r="X1909" s="30"/>
      <c r="Y1909" s="30"/>
      <c r="Z1909" s="30"/>
      <c r="AA1909" s="30"/>
      <c r="AB1909" s="30"/>
      <c r="AC1909" s="30"/>
      <c r="AD1909" s="30"/>
      <c r="AE1909" s="32"/>
      <c r="AF1909" s="17">
        <v>12.5769</v>
      </c>
      <c r="AN1909" s="33"/>
      <c r="AP1909" s="32"/>
      <c r="AQ1909" s="17" t="e">
        <f>AVERAGE(SMALL(AE1909:AI1909,1),SMALL(AE1909:AI1909,2))</f>
        <v>#NUM!</v>
      </c>
      <c r="AR1909" s="17" t="e">
        <f>IF(R1909 &lt;=( AVERAGE(SMALL(AE1909:AI1909,1),SMALL(AE1909:AI1909,2))), R1909, "")</f>
        <v>#NUM!</v>
      </c>
      <c r="AS1909" s="17" t="e">
        <f>AVERAGE(SMALL(AJ1909:AM1909,1),SMALL(AJ1909:AM1909,2))</f>
        <v>#NUM!</v>
      </c>
      <c r="AT1909" s="17">
        <f>T1909*1.075</f>
        <v>11.2875</v>
      </c>
      <c r="AU1909" s="17">
        <f>U1909*1.075</f>
        <v>11.2875</v>
      </c>
      <c r="AV1909" s="30">
        <f>MIN(AN1909,AT1909,AU1909)</f>
        <v>11.2875</v>
      </c>
      <c r="AW1909" s="42" t="s">
        <v>53</v>
      </c>
      <c r="AX1909" s="17" t="s">
        <v>52</v>
      </c>
      <c r="AY1909" s="33">
        <v>10.55</v>
      </c>
      <c r="AZ1909" s="34">
        <f>IF(AND(AY1909&gt;0,AY1909&lt;=10),AY1909*0.25,IF(AND(AY1909&gt;10,AY1909&lt;=50),AY1909*0.17,IF(AND(AY1909&gt;10,AY1909&lt;=100),AY1909*0.12,IF(AY1909&gt;100,AY1909*0.1))))</f>
        <v>1.7935000000000003</v>
      </c>
      <c r="BA1909" s="35">
        <f>AZ1909+AY1909</f>
        <v>12.343500000000001</v>
      </c>
      <c r="BB1909" s="33">
        <f>BA1909+BA1909*0.08</f>
        <v>13.33098</v>
      </c>
      <c r="BP1909" s="18"/>
      <c r="BQ1909" s="18"/>
      <c r="BR1909" s="18"/>
      <c r="BS1909" s="18"/>
      <c r="BT1909" s="18"/>
      <c r="BU1909" s="18"/>
      <c r="BV1909" s="18"/>
      <c r="BW1909" s="18"/>
      <c r="BX1909" s="18"/>
      <c r="BY1909" s="18"/>
      <c r="BZ1909" s="18"/>
      <c r="CA1909" s="18"/>
      <c r="CB1909" s="18"/>
      <c r="CC1909" s="18"/>
      <c r="CD1909" s="18"/>
      <c r="CE1909" s="18"/>
      <c r="CF1909" s="18"/>
      <c r="CG1909" s="18"/>
      <c r="CH1909" s="18"/>
      <c r="CI1909" s="18"/>
      <c r="CJ1909" s="18"/>
      <c r="CK1909" s="18"/>
      <c r="CL1909" s="18"/>
      <c r="CM1909" s="18"/>
      <c r="CN1909" s="18"/>
      <c r="CO1909" s="18"/>
      <c r="CP1909" s="18"/>
      <c r="CQ1909" s="18"/>
      <c r="CR1909" s="18"/>
      <c r="CS1909" s="18"/>
      <c r="CT1909" s="18"/>
      <c r="CU1909" s="18"/>
      <c r="CV1909" s="18"/>
      <c r="CW1909" s="18"/>
      <c r="CX1909" s="18"/>
      <c r="CY1909" s="18"/>
      <c r="CZ1909" s="18"/>
      <c r="DA1909" s="18"/>
      <c r="DB1909" s="18"/>
      <c r="DC1909" s="18"/>
      <c r="DD1909" s="18"/>
      <c r="DE1909" s="18"/>
      <c r="DF1909" s="18"/>
      <c r="DG1909" s="18"/>
      <c r="DH1909" s="18"/>
      <c r="DI1909" s="18"/>
      <c r="DJ1909" s="18"/>
      <c r="DK1909" s="18"/>
      <c r="DL1909" s="18"/>
    </row>
    <row r="1910" spans="1:116" s="17" customFormat="1" ht="30">
      <c r="A1910" s="43" t="s">
        <v>6293</v>
      </c>
      <c r="B1910" s="23">
        <v>1908</v>
      </c>
      <c r="C1910" s="44">
        <v>3789</v>
      </c>
      <c r="D1910" s="44"/>
      <c r="E1910" s="45" t="s">
        <v>8195</v>
      </c>
      <c r="F1910" s="45" t="s">
        <v>8196</v>
      </c>
      <c r="G1910" s="35" t="s">
        <v>8022</v>
      </c>
      <c r="H1910" s="48" t="s">
        <v>8197</v>
      </c>
      <c r="I1910" s="45" t="s">
        <v>396</v>
      </c>
      <c r="J1910" s="45" t="s">
        <v>8198</v>
      </c>
      <c r="K1910" s="46">
        <v>2</v>
      </c>
      <c r="L1910" s="45" t="s">
        <v>83</v>
      </c>
      <c r="M1910" s="47">
        <v>1</v>
      </c>
      <c r="N1910" s="45" t="s">
        <v>47</v>
      </c>
      <c r="O1910" s="45" t="s">
        <v>8199</v>
      </c>
      <c r="P1910" s="45" t="s">
        <v>6306</v>
      </c>
      <c r="Q1910" s="45" t="s">
        <v>8200</v>
      </c>
      <c r="R1910" s="29">
        <v>1.6</v>
      </c>
      <c r="S1910" s="30"/>
      <c r="T1910" s="31">
        <v>0.95</v>
      </c>
      <c r="U1910" s="9">
        <v>0.95</v>
      </c>
      <c r="V1910" s="29">
        <v>2.76</v>
      </c>
      <c r="W1910" s="30"/>
      <c r="X1910" s="30"/>
      <c r="Y1910" s="30"/>
      <c r="Z1910" s="30"/>
      <c r="AA1910" s="30"/>
      <c r="AB1910" s="30"/>
      <c r="AC1910" s="30"/>
      <c r="AD1910" s="30"/>
      <c r="AE1910" s="32">
        <v>2.76</v>
      </c>
      <c r="AM1910" s="17">
        <v>2.76</v>
      </c>
      <c r="AN1910" s="33">
        <v>1.6</v>
      </c>
      <c r="AO1910" s="17" t="s">
        <v>51</v>
      </c>
      <c r="AP1910" s="32" t="s">
        <v>52</v>
      </c>
      <c r="AQ1910" s="17" t="e">
        <f>AVERAGE(SMALL(AE1910:AI1910,1),SMALL(AE1910:AI1910,2))</f>
        <v>#NUM!</v>
      </c>
      <c r="AR1910" s="17" t="e">
        <f>IF(R1910 &lt;=( AVERAGE(SMALL(AE1910:AI1910,1),SMALL(AE1910:AI1910,2))), R1910, "")</f>
        <v>#NUM!</v>
      </c>
      <c r="AS1910" s="17" t="e">
        <f>AVERAGE(SMALL(AJ1910:AM1910,1),SMALL(AJ1910:AM1910,2))</f>
        <v>#NUM!</v>
      </c>
      <c r="AT1910" s="17">
        <f>T1910*1.075</f>
        <v>1.02125</v>
      </c>
      <c r="AU1910" s="17">
        <f>U1910*1.075</f>
        <v>1.02125</v>
      </c>
      <c r="AV1910" s="30">
        <f>MIN(AN1910,AT1910,AU1910)</f>
        <v>1.02125</v>
      </c>
      <c r="AW1910" s="17" t="s">
        <v>75</v>
      </c>
      <c r="AX1910" s="17" t="s">
        <v>76</v>
      </c>
      <c r="AY1910" s="33">
        <v>1.02</v>
      </c>
      <c r="AZ1910" s="34">
        <f>IF(AND(AY1910&gt;0,AY1910&lt;=10),AY1910*0.25,IF(AND(AY1910&gt;10,AY1910&lt;=50),AY1910*0.17,IF(AND(AY1910&gt;10,AY1910&lt;=100),AY1910*0.12,IF(AY1910&gt;100,AY1910*0.1))))</f>
        <v>0.255</v>
      </c>
      <c r="BA1910" s="35">
        <f>AZ1910+AY1910</f>
        <v>1.2749999999999999</v>
      </c>
      <c r="BB1910" s="33">
        <f>BA1910+BA1910*0.08</f>
        <v>1.377</v>
      </c>
    </row>
    <row r="1911" spans="1:116" s="17" customFormat="1" ht="30">
      <c r="A1911" s="22" t="s">
        <v>1672</v>
      </c>
      <c r="B1911" s="23">
        <v>1909</v>
      </c>
      <c r="C1911" s="24"/>
      <c r="D1911" s="24"/>
      <c r="E1911" s="26" t="s">
        <v>8201</v>
      </c>
      <c r="F1911" s="26" t="s">
        <v>3880</v>
      </c>
      <c r="G1911" s="25" t="s">
        <v>67</v>
      </c>
      <c r="H1911" s="22" t="s">
        <v>959</v>
      </c>
      <c r="I1911" s="26" t="s">
        <v>69</v>
      </c>
      <c r="J1911" s="26" t="s">
        <v>8202</v>
      </c>
      <c r="K1911" s="27">
        <v>10</v>
      </c>
      <c r="L1911" s="26" t="s">
        <v>71</v>
      </c>
      <c r="M1911" s="28">
        <v>1</v>
      </c>
      <c r="N1911" s="26" t="s">
        <v>47</v>
      </c>
      <c r="O1911" s="26" t="s">
        <v>8203</v>
      </c>
      <c r="P1911" s="26" t="s">
        <v>7525</v>
      </c>
      <c r="Q1911" s="26" t="s">
        <v>8204</v>
      </c>
      <c r="R1911" s="29">
        <v>1.5</v>
      </c>
      <c r="S1911" s="30"/>
      <c r="T1911" s="31">
        <v>0.6</v>
      </c>
      <c r="U1911" s="9">
        <v>0.6</v>
      </c>
      <c r="V1911" s="29">
        <v>6.77</v>
      </c>
      <c r="W1911" s="30"/>
      <c r="X1911" s="30"/>
      <c r="Y1911" s="30"/>
      <c r="Z1911" s="30"/>
      <c r="AA1911" s="30"/>
      <c r="AB1911" s="30"/>
      <c r="AC1911" s="30"/>
      <c r="AD1911" s="30"/>
      <c r="AE1911" s="32"/>
      <c r="AN1911" s="33"/>
      <c r="AP1911" s="32"/>
      <c r="AQ1911" s="17" t="e">
        <f>AVERAGE(SMALL(AE1911:AI1911,1),SMALL(AE1911:AI1911,2))</f>
        <v>#NUM!</v>
      </c>
      <c r="AR1911" s="17" t="e">
        <f>IF(R1911 &lt;=( AVERAGE(SMALL(AE1911:AI1911,1),SMALL(AE1911:AI1911,2))), R1911, "")</f>
        <v>#NUM!</v>
      </c>
      <c r="AS1911" s="17" t="e">
        <f>AVERAGE(SMALL(AJ1911:AM1911,1),SMALL(AJ1911:AM1911,2))</f>
        <v>#NUM!</v>
      </c>
      <c r="AT1911" s="17">
        <f>T1911*1.075</f>
        <v>0.64499999999999991</v>
      </c>
      <c r="AU1911" s="17">
        <f>U1911*1.075</f>
        <v>0.64499999999999991</v>
      </c>
      <c r="AV1911" s="30">
        <f>MIN(AN1911,AT1911,AU1911)</f>
        <v>0.64499999999999991</v>
      </c>
      <c r="AW1911" s="17" t="s">
        <v>75</v>
      </c>
      <c r="AX1911" s="17" t="s">
        <v>76</v>
      </c>
      <c r="AY1911" s="33">
        <v>0.65</v>
      </c>
      <c r="AZ1911" s="34">
        <f>IF(AND(AY1911&gt;0,AY1911&lt;=10),AY1911*0.25,IF(AND(AY1911&gt;10,AY1911&lt;=50),AY1911*0.17,IF(AND(AY1911&gt;10,AY1911&lt;=100),AY1911*0.12,IF(AY1911&gt;100,AY1911*0.1))))</f>
        <v>0.16250000000000001</v>
      </c>
      <c r="BA1911" s="35">
        <f>AZ1911+AY1911</f>
        <v>0.8125</v>
      </c>
      <c r="BB1911" s="33">
        <f>BA1911+BA1911*0.08</f>
        <v>0.87749999999999995</v>
      </c>
      <c r="BP1911" s="18"/>
      <c r="BQ1911" s="18"/>
      <c r="BR1911" s="18"/>
      <c r="BS1911" s="18"/>
      <c r="BT1911" s="18"/>
      <c r="BU1911" s="18"/>
      <c r="BV1911" s="18"/>
      <c r="BW1911" s="18"/>
      <c r="BX1911" s="18"/>
      <c r="BY1911" s="18"/>
      <c r="BZ1911" s="18"/>
      <c r="CA1911" s="18"/>
      <c r="CB1911" s="18"/>
      <c r="CC1911" s="18"/>
      <c r="CD1911" s="18"/>
      <c r="CE1911" s="18"/>
      <c r="CF1911" s="18"/>
      <c r="CG1911" s="18"/>
      <c r="CH1911" s="18"/>
      <c r="CI1911" s="18"/>
      <c r="CJ1911" s="18"/>
      <c r="CK1911" s="18"/>
      <c r="CL1911" s="18"/>
      <c r="CM1911" s="18"/>
      <c r="CN1911" s="18"/>
      <c r="CO1911" s="18"/>
      <c r="CP1911" s="18"/>
      <c r="CQ1911" s="18"/>
      <c r="CR1911" s="18"/>
      <c r="CS1911" s="18"/>
      <c r="CT1911" s="18"/>
      <c r="CU1911" s="18"/>
      <c r="CV1911" s="18"/>
      <c r="CW1911" s="18"/>
      <c r="CX1911" s="18"/>
      <c r="CY1911" s="18"/>
      <c r="CZ1911" s="18"/>
      <c r="DA1911" s="18"/>
      <c r="DB1911" s="18"/>
      <c r="DC1911" s="18"/>
      <c r="DD1911" s="18"/>
      <c r="DE1911" s="18"/>
      <c r="DF1911" s="18"/>
      <c r="DG1911" s="18"/>
      <c r="DH1911" s="18"/>
      <c r="DI1911" s="18"/>
      <c r="DJ1911" s="18"/>
      <c r="DK1911" s="18"/>
      <c r="DL1911" s="18"/>
    </row>
    <row r="1912" spans="1:116" s="17" customFormat="1" ht="30">
      <c r="A1912" s="43" t="s">
        <v>8205</v>
      </c>
      <c r="B1912" s="23">
        <v>1942</v>
      </c>
      <c r="C1912" s="44">
        <v>715</v>
      </c>
      <c r="D1912" s="44"/>
      <c r="E1912" s="45" t="s">
        <v>8274</v>
      </c>
      <c r="F1912" s="45" t="s">
        <v>5761</v>
      </c>
      <c r="G1912" s="35" t="s">
        <v>5762</v>
      </c>
      <c r="H1912" s="48" t="s">
        <v>953</v>
      </c>
      <c r="I1912" s="45" t="s">
        <v>106</v>
      </c>
      <c r="J1912" s="45" t="s">
        <v>8275</v>
      </c>
      <c r="K1912" s="46"/>
      <c r="L1912" s="45"/>
      <c r="M1912" s="47">
        <v>20</v>
      </c>
      <c r="N1912" s="45" t="s">
        <v>47</v>
      </c>
      <c r="O1912" s="45" t="s">
        <v>8209</v>
      </c>
      <c r="P1912" s="45" t="s">
        <v>8210</v>
      </c>
      <c r="Q1912" s="45" t="s">
        <v>8276</v>
      </c>
      <c r="R1912" s="29">
        <v>0.99</v>
      </c>
      <c r="S1912" s="30"/>
      <c r="T1912" s="31">
        <v>0.85</v>
      </c>
      <c r="U1912" s="9">
        <v>0.85</v>
      </c>
      <c r="V1912" s="29">
        <v>3.97</v>
      </c>
      <c r="W1912" s="30"/>
      <c r="X1912" s="30"/>
      <c r="Y1912" s="30"/>
      <c r="Z1912" s="30"/>
      <c r="AA1912" s="30"/>
      <c r="AB1912" s="30"/>
      <c r="AC1912" s="30"/>
      <c r="AD1912" s="30"/>
      <c r="AE1912" s="32">
        <v>3.97</v>
      </c>
      <c r="AN1912" s="33">
        <v>0.99</v>
      </c>
      <c r="AO1912" s="17" t="s">
        <v>51</v>
      </c>
      <c r="AP1912" s="32" t="s">
        <v>52</v>
      </c>
      <c r="AQ1912" s="17" t="e">
        <f>AVERAGE(SMALL(AE1912:AI1912,1),SMALL(AE1912:AI1912,2))</f>
        <v>#NUM!</v>
      </c>
      <c r="AR1912" s="17" t="e">
        <f>IF(R1912 &lt;=( AVERAGE(SMALL(AE1912:AI1912,1),SMALL(AE1912:AI1912,2))), R1912, "")</f>
        <v>#NUM!</v>
      </c>
      <c r="AS1912" s="17" t="e">
        <f>AVERAGE(SMALL(AJ1912:AM1912,1),SMALL(AJ1912:AM1912,2))</f>
        <v>#NUM!</v>
      </c>
      <c r="AT1912" s="17">
        <f>T1912*1.075</f>
        <v>0.91374999999999995</v>
      </c>
      <c r="AU1912" s="17">
        <f>U1912*1.075</f>
        <v>0.91374999999999995</v>
      </c>
      <c r="AV1912" s="30">
        <f>MIN(AN1912,AT1912,AU1912)</f>
        <v>0.91374999999999995</v>
      </c>
      <c r="AW1912" s="17" t="s">
        <v>75</v>
      </c>
      <c r="AX1912" s="17" t="s">
        <v>76</v>
      </c>
      <c r="AY1912" s="33">
        <v>0.91</v>
      </c>
      <c r="AZ1912" s="34">
        <f>IF(AND(AY1912&gt;0,AY1912&lt;=10),AY1912*0.25,IF(AND(AY1912&gt;10,AY1912&lt;=50),AY1912*0.17,IF(AND(AY1912&gt;10,AY1912&lt;=100),AY1912*0.12,IF(AY1912&gt;100,AY1912*0.1))))</f>
        <v>0.22750000000000001</v>
      </c>
      <c r="BA1912" s="35">
        <f>AZ1912+AY1912</f>
        <v>1.1375</v>
      </c>
      <c r="BB1912" s="33">
        <f>BA1912+BA1912*0.08</f>
        <v>1.2284999999999999</v>
      </c>
    </row>
    <row r="1913" spans="1:116" s="17" customFormat="1" ht="30">
      <c r="A1913" s="43" t="s">
        <v>8205</v>
      </c>
      <c r="B1913" s="23">
        <v>1912</v>
      </c>
      <c r="C1913" s="44">
        <v>2383</v>
      </c>
      <c r="D1913" s="44"/>
      <c r="E1913" s="45" t="s">
        <v>8212</v>
      </c>
      <c r="F1913" s="45" t="s">
        <v>8213</v>
      </c>
      <c r="G1913" s="35" t="s">
        <v>88</v>
      </c>
      <c r="H1913" s="48" t="s">
        <v>643</v>
      </c>
      <c r="I1913" s="45" t="s">
        <v>644</v>
      </c>
      <c r="J1913" s="45" t="s">
        <v>8217</v>
      </c>
      <c r="K1913" s="46">
        <v>100</v>
      </c>
      <c r="L1913" s="45" t="s">
        <v>83</v>
      </c>
      <c r="M1913" s="47">
        <v>1</v>
      </c>
      <c r="N1913" s="45" t="s">
        <v>47</v>
      </c>
      <c r="O1913" s="45" t="s">
        <v>8209</v>
      </c>
      <c r="P1913" s="45" t="s">
        <v>8215</v>
      </c>
      <c r="Q1913" s="45" t="s">
        <v>8216</v>
      </c>
      <c r="R1913" s="29">
        <v>2.98</v>
      </c>
      <c r="S1913" s="30"/>
      <c r="T1913" s="31" t="s">
        <v>58</v>
      </c>
      <c r="U1913" s="9">
        <v>0.85</v>
      </c>
      <c r="V1913" s="29">
        <v>2.98</v>
      </c>
      <c r="W1913" s="30"/>
      <c r="X1913" s="30"/>
      <c r="Y1913" s="30"/>
      <c r="Z1913" s="30"/>
      <c r="AA1913" s="30"/>
      <c r="AB1913" s="30"/>
      <c r="AC1913" s="30"/>
      <c r="AD1913" s="30"/>
      <c r="AE1913" s="32">
        <v>2.98</v>
      </c>
      <c r="AN1913" s="33">
        <v>2.98</v>
      </c>
      <c r="AO1913" s="17" t="s">
        <v>51</v>
      </c>
      <c r="AP1913" s="32" t="s">
        <v>52</v>
      </c>
      <c r="AQ1913" s="17" t="e">
        <f>AVERAGE(SMALL(AE1913:AI1913,1),SMALL(AE1913:AI1913,2))</f>
        <v>#NUM!</v>
      </c>
      <c r="AR1913" s="17" t="e">
        <f>IF(R1913 &lt;=( AVERAGE(SMALL(AE1913:AI1913,1),SMALL(AE1913:AI1913,2))), R1913, "")</f>
        <v>#NUM!</v>
      </c>
      <c r="AS1913" s="17" t="e">
        <f>AVERAGE(SMALL(AJ1913:AM1913,1),SMALL(AJ1913:AM1913,2))</f>
        <v>#NUM!</v>
      </c>
      <c r="AT1913" s="17" t="e">
        <f>T1913*1.075</f>
        <v>#VALUE!</v>
      </c>
      <c r="AU1913" s="17">
        <f>U1913*1.075</f>
        <v>0.91374999999999995</v>
      </c>
      <c r="AV1913" s="30" t="e">
        <f>MIN(AN1913,AT1913,AU1913)</f>
        <v>#VALUE!</v>
      </c>
      <c r="AW1913" s="17" t="s">
        <v>75</v>
      </c>
      <c r="AX1913" s="17" t="s">
        <v>76</v>
      </c>
      <c r="AY1913" s="33">
        <v>0.91369999999999996</v>
      </c>
      <c r="AZ1913" s="34">
        <f>IF(AND(AY1913&gt;0,AY1913&lt;=10),AY1913*0.25,IF(AND(AY1913&gt;10,AY1913&lt;=50),AY1913*0.17,IF(AND(AY1913&gt;10,AY1913&lt;=100),AY1913*0.12,IF(AY1913&gt;100,AY1913*0.1))))</f>
        <v>0.22842499999999999</v>
      </c>
      <c r="BA1913" s="35">
        <f>AZ1913+AY1913</f>
        <v>1.1421250000000001</v>
      </c>
      <c r="BB1913" s="33">
        <f>BA1913+BA1913*0.08</f>
        <v>1.233495</v>
      </c>
    </row>
    <row r="1914" spans="1:116" s="17" customFormat="1" ht="30">
      <c r="A1914" s="43" t="s">
        <v>8205</v>
      </c>
      <c r="B1914" s="23">
        <v>1970</v>
      </c>
      <c r="C1914" s="44">
        <v>1274</v>
      </c>
      <c r="D1914" s="44"/>
      <c r="E1914" s="45" t="s">
        <v>8358</v>
      </c>
      <c r="F1914" s="45" t="s">
        <v>8359</v>
      </c>
      <c r="G1914" s="35" t="s">
        <v>4381</v>
      </c>
      <c r="H1914" s="48" t="s">
        <v>688</v>
      </c>
      <c r="I1914" s="45" t="s">
        <v>161</v>
      </c>
      <c r="J1914" s="45" t="s">
        <v>8360</v>
      </c>
      <c r="K1914" s="46"/>
      <c r="L1914" s="45"/>
      <c r="M1914" s="47">
        <v>10</v>
      </c>
      <c r="N1914" s="45" t="s">
        <v>47</v>
      </c>
      <c r="O1914" s="45" t="s">
        <v>8209</v>
      </c>
      <c r="P1914" s="45" t="s">
        <v>8361</v>
      </c>
      <c r="Q1914" s="45" t="s">
        <v>8362</v>
      </c>
      <c r="R1914" s="29">
        <v>0.99</v>
      </c>
      <c r="S1914" s="30"/>
      <c r="T1914" s="31">
        <v>0.9</v>
      </c>
      <c r="U1914" s="9">
        <v>0.9</v>
      </c>
      <c r="V1914" s="29">
        <v>3.38</v>
      </c>
      <c r="W1914" s="30"/>
      <c r="X1914" s="30"/>
      <c r="Y1914" s="30"/>
      <c r="Z1914" s="30"/>
      <c r="AA1914" s="30"/>
      <c r="AB1914" s="30">
        <v>2.73</v>
      </c>
      <c r="AC1914" s="30"/>
      <c r="AD1914" s="30"/>
      <c r="AE1914" s="32">
        <v>3.38</v>
      </c>
      <c r="AK1914" s="17">
        <v>4.1609999999999996</v>
      </c>
      <c r="AN1914" s="33">
        <v>0.99</v>
      </c>
      <c r="AO1914" s="17" t="s">
        <v>51</v>
      </c>
      <c r="AP1914" s="32" t="s">
        <v>52</v>
      </c>
      <c r="AQ1914" s="17" t="e">
        <f>AVERAGE(SMALL(AE1914:AI1914,1),SMALL(AE1914:AI1914,2))</f>
        <v>#NUM!</v>
      </c>
      <c r="AR1914" s="17" t="e">
        <f>IF(R1914 &lt;=( AVERAGE(SMALL(AE1914:AI1914,1),SMALL(AE1914:AI1914,2))), R1914, "")</f>
        <v>#NUM!</v>
      </c>
      <c r="AS1914" s="17" t="e">
        <f>AVERAGE(SMALL(AJ1914:AM1914,1),SMALL(AJ1914:AM1914,2))</f>
        <v>#NUM!</v>
      </c>
      <c r="AT1914" s="17">
        <f>T1914*1.075</f>
        <v>0.96750000000000003</v>
      </c>
      <c r="AU1914" s="17">
        <f>U1914*1.075</f>
        <v>0.96750000000000003</v>
      </c>
      <c r="AV1914" s="30">
        <f>MIN(AN1914,AT1914,AU1914)</f>
        <v>0.96750000000000003</v>
      </c>
      <c r="AW1914" s="17" t="s">
        <v>75</v>
      </c>
      <c r="AX1914" s="17" t="s">
        <v>76</v>
      </c>
      <c r="AY1914" s="33">
        <v>0.96750000000000003</v>
      </c>
      <c r="AZ1914" s="34">
        <f>IF(AND(AY1914&gt;0,AY1914&lt;=10),AY1914*0.25,IF(AND(AY1914&gt;10,AY1914&lt;=50),AY1914*0.17,IF(AND(AY1914&gt;10,AY1914&lt;=100),AY1914*0.12,IF(AY1914&gt;100,AY1914*0.1))))</f>
        <v>0.24187500000000001</v>
      </c>
      <c r="BA1914" s="35">
        <f>AZ1914+AY1914</f>
        <v>1.2093750000000001</v>
      </c>
      <c r="BB1914" s="33">
        <f>BA1914+BA1914*0.08</f>
        <v>1.3061250000000002</v>
      </c>
    </row>
    <row r="1915" spans="1:116" s="17" customFormat="1" ht="30">
      <c r="A1915" s="43" t="s">
        <v>8205</v>
      </c>
      <c r="B1915" s="23">
        <v>1915</v>
      </c>
      <c r="C1915" s="44">
        <v>1216</v>
      </c>
      <c r="D1915" s="44"/>
      <c r="E1915" s="45" t="s">
        <v>8225</v>
      </c>
      <c r="F1915" s="45" t="s">
        <v>642</v>
      </c>
      <c r="G1915" s="35" t="s">
        <v>88</v>
      </c>
      <c r="H1915" s="48" t="s">
        <v>207</v>
      </c>
      <c r="I1915" s="45" t="s">
        <v>161</v>
      </c>
      <c r="J1915" s="45" t="s">
        <v>8226</v>
      </c>
      <c r="K1915" s="46"/>
      <c r="L1915" s="45"/>
      <c r="M1915" s="47">
        <v>16</v>
      </c>
      <c r="N1915" s="45" t="s">
        <v>47</v>
      </c>
      <c r="O1915" s="45" t="s">
        <v>8209</v>
      </c>
      <c r="P1915" s="45" t="s">
        <v>8227</v>
      </c>
      <c r="Q1915" s="45" t="s">
        <v>8228</v>
      </c>
      <c r="R1915" s="29">
        <v>2.5</v>
      </c>
      <c r="S1915" s="30"/>
      <c r="T1915" s="31">
        <v>2.65</v>
      </c>
      <c r="U1915" s="9">
        <v>2.65</v>
      </c>
      <c r="V1915" s="29">
        <v>2.74</v>
      </c>
      <c r="W1915" s="30"/>
      <c r="X1915" s="30"/>
      <c r="Y1915" s="30"/>
      <c r="Z1915" s="30"/>
      <c r="AA1915" s="30"/>
      <c r="AB1915" s="30">
        <v>2.31</v>
      </c>
      <c r="AC1915" s="30"/>
      <c r="AD1915" s="30"/>
      <c r="AE1915" s="32">
        <v>2.74</v>
      </c>
      <c r="AF1915" s="17">
        <v>1.5222</v>
      </c>
      <c r="AG1915" s="17">
        <v>1.2370000000000001</v>
      </c>
      <c r="AH1915" s="17">
        <v>1</v>
      </c>
      <c r="AN1915" s="33">
        <v>1.1185</v>
      </c>
      <c r="AO1915" s="17" t="s">
        <v>213</v>
      </c>
      <c r="AP1915" s="32" t="s">
        <v>214</v>
      </c>
      <c r="AQ1915" s="17">
        <f>AVERAGE(SMALL(AE1915:AI1915,1),SMALL(AE1915:AI1915,2))</f>
        <v>1.1185</v>
      </c>
      <c r="AR1915" s="17" t="str">
        <f>IF(R1915 &lt;=( AVERAGE(SMALL(AE1915:AI1915,1),SMALL(AE1915:AI1915,2))), R1915, "")</f>
        <v/>
      </c>
      <c r="AS1915" s="17" t="e">
        <f>AVERAGE(SMALL(AJ1915:AM1915,1),SMALL(AJ1915:AM1915,2))</f>
        <v>#NUM!</v>
      </c>
      <c r="AT1915" s="17">
        <f>T1915*1.075</f>
        <v>2.8487499999999999</v>
      </c>
      <c r="AU1915" s="17">
        <f>U1915*1.075</f>
        <v>2.8487499999999999</v>
      </c>
      <c r="AV1915" s="30">
        <f>MIN(AN1915,AT1915,AU1915)</f>
        <v>1.1185</v>
      </c>
      <c r="AW1915" s="17" t="s">
        <v>213</v>
      </c>
      <c r="AX1915" s="17" t="s">
        <v>214</v>
      </c>
      <c r="AY1915" s="33">
        <v>1.1200000000000001</v>
      </c>
      <c r="AZ1915" s="34">
        <f>IF(AND(AY1915&gt;0,AY1915&lt;=10),AY1915*0.25,IF(AND(AY1915&gt;10,AY1915&lt;=50),AY1915*0.17,IF(AND(AY1915&gt;10,AY1915&lt;=100),AY1915*0.12,IF(AY1915&gt;100,AY1915*0.1))))</f>
        <v>0.28000000000000003</v>
      </c>
      <c r="BA1915" s="35">
        <f>AZ1915+AY1915</f>
        <v>1.4000000000000001</v>
      </c>
      <c r="BB1915" s="33">
        <f>BA1915+BA1915*0.08</f>
        <v>1.5120000000000002</v>
      </c>
    </row>
    <row r="1916" spans="1:116" s="17" customFormat="1" ht="30">
      <c r="A1916" s="43" t="s">
        <v>8205</v>
      </c>
      <c r="B1916" s="23">
        <v>1961</v>
      </c>
      <c r="C1916" s="44">
        <v>515</v>
      </c>
      <c r="D1916" s="44"/>
      <c r="E1916" s="45" t="s">
        <v>8321</v>
      </c>
      <c r="F1916" s="45" t="s">
        <v>8322</v>
      </c>
      <c r="G1916" s="35" t="s">
        <v>120</v>
      </c>
      <c r="H1916" s="48" t="s">
        <v>105</v>
      </c>
      <c r="I1916" s="45" t="s">
        <v>106</v>
      </c>
      <c r="J1916" s="45" t="s">
        <v>8326</v>
      </c>
      <c r="K1916" s="46"/>
      <c r="L1916" s="45"/>
      <c r="M1916" s="47">
        <v>30</v>
      </c>
      <c r="N1916" s="45" t="s">
        <v>47</v>
      </c>
      <c r="O1916" s="45" t="s">
        <v>8209</v>
      </c>
      <c r="P1916" s="45" t="s">
        <v>8324</v>
      </c>
      <c r="Q1916" s="45" t="s">
        <v>8325</v>
      </c>
      <c r="R1916" s="29">
        <v>4.55</v>
      </c>
      <c r="S1916" s="30"/>
      <c r="T1916" s="31">
        <v>4.5</v>
      </c>
      <c r="U1916" s="9">
        <v>1.1000000000000001</v>
      </c>
      <c r="V1916" s="29">
        <v>5.93</v>
      </c>
      <c r="W1916" s="30"/>
      <c r="X1916" s="30"/>
      <c r="Y1916" s="30"/>
      <c r="Z1916" s="30"/>
      <c r="AA1916" s="30"/>
      <c r="AB1916" s="30">
        <v>3.15</v>
      </c>
      <c r="AC1916" s="30"/>
      <c r="AD1916" s="30"/>
      <c r="AE1916" s="32">
        <v>5.93</v>
      </c>
      <c r="AG1916" s="17">
        <v>1.73</v>
      </c>
      <c r="AN1916" s="33">
        <v>3.15</v>
      </c>
      <c r="AO1916" s="17" t="s">
        <v>380</v>
      </c>
      <c r="AP1916" s="32" t="s">
        <v>381</v>
      </c>
      <c r="AQ1916" s="17">
        <f>AVERAGE(SMALL(AE1916:AI1916,1),SMALL(AE1916:AI1916,2))</f>
        <v>3.83</v>
      </c>
      <c r="AR1916" s="17" t="str">
        <f>IF(R1916 &lt;=( AVERAGE(SMALL(AE1916:AI1916,1),SMALL(AE1916:AI1916,2))), R1916, "")</f>
        <v/>
      </c>
      <c r="AS1916" s="17" t="e">
        <f>AVERAGE(SMALL(AJ1916:AM1916,1),SMALL(AJ1916:AM1916,2))</f>
        <v>#NUM!</v>
      </c>
      <c r="AT1916" s="17">
        <f>T1916*1.075</f>
        <v>4.8374999999999995</v>
      </c>
      <c r="AU1916" s="17">
        <f>U1916*1.075</f>
        <v>1.1825000000000001</v>
      </c>
      <c r="AV1916" s="30">
        <f>MIN(AN1916,AT1916,AU1916)</f>
        <v>1.1825000000000001</v>
      </c>
      <c r="AW1916" s="17" t="s">
        <v>75</v>
      </c>
      <c r="AX1916" s="17" t="s">
        <v>76</v>
      </c>
      <c r="AY1916" s="33">
        <v>1.18</v>
      </c>
      <c r="AZ1916" s="34">
        <f>IF(AND(AY1916&gt;0,AY1916&lt;=10),AY1916*0.25,IF(AND(AY1916&gt;10,AY1916&lt;=50),AY1916*0.17,IF(AND(AY1916&gt;10,AY1916&lt;=100),AY1916*0.12,IF(AY1916&gt;100,AY1916*0.1))))</f>
        <v>0.29499999999999998</v>
      </c>
      <c r="BA1916" s="35">
        <f>AZ1916+AY1916</f>
        <v>1.4749999999999999</v>
      </c>
      <c r="BB1916" s="33">
        <f>BA1916+BA1916*0.08</f>
        <v>1.593</v>
      </c>
    </row>
    <row r="1917" spans="1:116" s="17" customFormat="1" ht="30">
      <c r="A1917" s="43" t="s">
        <v>8205</v>
      </c>
      <c r="B1917" s="23">
        <v>1981</v>
      </c>
      <c r="C1917" s="44">
        <v>5901</v>
      </c>
      <c r="D1917" s="44"/>
      <c r="E1917" s="45" t="s">
        <v>8386</v>
      </c>
      <c r="F1917" s="45" t="s">
        <v>8387</v>
      </c>
      <c r="G1917" s="35" t="s">
        <v>1095</v>
      </c>
      <c r="H1917" s="48" t="s">
        <v>1096</v>
      </c>
      <c r="I1917" s="45" t="s">
        <v>45</v>
      </c>
      <c r="J1917" s="45" t="s">
        <v>403</v>
      </c>
      <c r="K1917" s="46"/>
      <c r="L1917" s="45"/>
      <c r="M1917" s="47">
        <v>30</v>
      </c>
      <c r="N1917" s="45" t="s">
        <v>47</v>
      </c>
      <c r="O1917" s="45" t="s">
        <v>8209</v>
      </c>
      <c r="P1917" s="45" t="s">
        <v>8215</v>
      </c>
      <c r="Q1917" s="45" t="s">
        <v>8388</v>
      </c>
      <c r="R1917" s="29">
        <v>1.56</v>
      </c>
      <c r="S1917" s="30"/>
      <c r="T1917" s="31">
        <v>1.45</v>
      </c>
      <c r="U1917" s="9">
        <v>1.45</v>
      </c>
      <c r="V1917" s="29">
        <v>2.29</v>
      </c>
      <c r="W1917" s="30"/>
      <c r="X1917" s="30"/>
      <c r="Y1917" s="30"/>
      <c r="Z1917" s="30"/>
      <c r="AA1917" s="30"/>
      <c r="AB1917" s="30"/>
      <c r="AC1917" s="30"/>
      <c r="AD1917" s="30"/>
      <c r="AE1917" s="32">
        <v>2.29</v>
      </c>
      <c r="AN1917" s="33">
        <v>1.208</v>
      </c>
      <c r="AO1917" s="17" t="s">
        <v>338</v>
      </c>
      <c r="AP1917" s="32" t="s">
        <v>339</v>
      </c>
      <c r="AQ1917" s="17" t="e">
        <f>AVERAGE(SMALL(AE1917:AI1917,1),SMALL(AE1917:AI1917,2))</f>
        <v>#NUM!</v>
      </c>
      <c r="AR1917" s="17" t="e">
        <f>IF(R1917 &lt;=( AVERAGE(SMALL(AE1917:AI1917,1),SMALL(AE1917:AI1917,2))), R1917, "")</f>
        <v>#NUM!</v>
      </c>
      <c r="AS1917" s="17" t="e">
        <f>AVERAGE(SMALL(AJ1917:AM1917,1),SMALL(AJ1917:AM1917,2))</f>
        <v>#NUM!</v>
      </c>
      <c r="AT1917" s="17">
        <f>T1917*1.075</f>
        <v>1.5587499999999999</v>
      </c>
      <c r="AU1917" s="17">
        <f>U1917*1.075</f>
        <v>1.5587499999999999</v>
      </c>
      <c r="AV1917" s="30">
        <f>MIN(AN1917,AT1917,AU1917)</f>
        <v>1.208</v>
      </c>
      <c r="AW1917" s="17" t="s">
        <v>338</v>
      </c>
      <c r="AX1917" s="17" t="s">
        <v>339</v>
      </c>
      <c r="AY1917" s="33">
        <v>1.208</v>
      </c>
      <c r="AZ1917" s="34">
        <f>IF(AND(AY1917&gt;0,AY1917&lt;=10),AY1917*0.25,IF(AND(AY1917&gt;10,AY1917&lt;=50),AY1917*0.17,IF(AND(AY1917&gt;10,AY1917&lt;=100),AY1917*0.12,IF(AY1917&gt;100,AY1917*0.1))))</f>
        <v>0.30199999999999999</v>
      </c>
      <c r="BA1917" s="35">
        <f>AZ1917+AY1917</f>
        <v>1.51</v>
      </c>
      <c r="BB1917" s="33">
        <f>BA1917+BA1917*0.08</f>
        <v>1.6308</v>
      </c>
    </row>
    <row r="1918" spans="1:116" s="17" customFormat="1" ht="30">
      <c r="A1918" s="43" t="s">
        <v>8205</v>
      </c>
      <c r="B1918" s="23">
        <v>1914</v>
      </c>
      <c r="C1918" s="44">
        <v>871</v>
      </c>
      <c r="D1918" s="44"/>
      <c r="E1918" s="45" t="s">
        <v>8218</v>
      </c>
      <c r="F1918" s="45" t="s">
        <v>8219</v>
      </c>
      <c r="G1918" s="35" t="s">
        <v>506</v>
      </c>
      <c r="H1918" s="48" t="s">
        <v>8220</v>
      </c>
      <c r="I1918" s="45" t="s">
        <v>644</v>
      </c>
      <c r="J1918" s="45" t="s">
        <v>8224</v>
      </c>
      <c r="K1918" s="46">
        <v>60</v>
      </c>
      <c r="L1918" s="45" t="s">
        <v>83</v>
      </c>
      <c r="M1918" s="47">
        <v>1</v>
      </c>
      <c r="N1918" s="45" t="s">
        <v>47</v>
      </c>
      <c r="O1918" s="45" t="s">
        <v>8209</v>
      </c>
      <c r="P1918" s="45" t="s">
        <v>8222</v>
      </c>
      <c r="Q1918" s="45" t="s">
        <v>8223</v>
      </c>
      <c r="R1918" s="29">
        <v>3.33</v>
      </c>
      <c r="S1918" s="30"/>
      <c r="T1918" s="31">
        <v>3.1</v>
      </c>
      <c r="U1918" s="9">
        <v>3.1</v>
      </c>
      <c r="V1918" s="29">
        <v>3.38</v>
      </c>
      <c r="W1918" s="30"/>
      <c r="X1918" s="30"/>
      <c r="Y1918" s="30"/>
      <c r="Z1918" s="30"/>
      <c r="AA1918" s="30"/>
      <c r="AB1918" s="30">
        <v>3.1</v>
      </c>
      <c r="AC1918" s="30"/>
      <c r="AD1918" s="30"/>
      <c r="AE1918" s="32">
        <v>3.38</v>
      </c>
      <c r="AK1918" s="17">
        <v>1.236</v>
      </c>
      <c r="AN1918" s="33">
        <v>1.236</v>
      </c>
      <c r="AO1918" s="17" t="s">
        <v>380</v>
      </c>
      <c r="AP1918" s="32" t="s">
        <v>381</v>
      </c>
      <c r="AQ1918" s="17" t="e">
        <f>AVERAGE(SMALL(AE1918:AI1918,1),SMALL(AE1918:AI1918,2))</f>
        <v>#NUM!</v>
      </c>
      <c r="AR1918" s="17" t="e">
        <f>IF(R1918 &lt;=( AVERAGE(SMALL(AE1918:AI1918,1),SMALL(AE1918:AI1918,2))), R1918, "")</f>
        <v>#NUM!</v>
      </c>
      <c r="AS1918" s="17" t="e">
        <f>AVERAGE(SMALL(AJ1918:AM1918,1),SMALL(AJ1918:AM1918,2))</f>
        <v>#NUM!</v>
      </c>
      <c r="AT1918" s="17">
        <f>T1918*1.075</f>
        <v>3.3325</v>
      </c>
      <c r="AU1918" s="17">
        <f>U1918*1.075</f>
        <v>3.3325</v>
      </c>
      <c r="AV1918" s="30">
        <f>MIN(AN1918,AT1918,AU1918)</f>
        <v>1.236</v>
      </c>
      <c r="AW1918" s="17" t="s">
        <v>380</v>
      </c>
      <c r="AX1918" s="17" t="s">
        <v>381</v>
      </c>
      <c r="AY1918" s="33">
        <v>1.24</v>
      </c>
      <c r="AZ1918" s="34">
        <f>IF(AND(AY1918&gt;0,AY1918&lt;=10),AY1918*0.25,IF(AND(AY1918&gt;10,AY1918&lt;=50),AY1918*0.17,IF(AND(AY1918&gt;10,AY1918&lt;=100),AY1918*0.12,IF(AY1918&gt;100,AY1918*0.1))))</f>
        <v>0.31</v>
      </c>
      <c r="BA1918" s="35">
        <f>AZ1918+AY1918</f>
        <v>1.55</v>
      </c>
      <c r="BB1918" s="33">
        <f>BA1918+BA1918*0.08</f>
        <v>1.6740000000000002</v>
      </c>
    </row>
    <row r="1919" spans="1:116" s="17" customFormat="1" ht="30">
      <c r="A1919" s="43" t="s">
        <v>8205</v>
      </c>
      <c r="B1919" s="23">
        <v>1982</v>
      </c>
      <c r="C1919" s="44">
        <v>5902</v>
      </c>
      <c r="D1919" s="44"/>
      <c r="E1919" s="45" t="s">
        <v>8389</v>
      </c>
      <c r="F1919" s="45" t="s">
        <v>1179</v>
      </c>
      <c r="G1919" s="35" t="s">
        <v>1180</v>
      </c>
      <c r="H1919" s="48" t="s">
        <v>142</v>
      </c>
      <c r="I1919" s="45" t="s">
        <v>1531</v>
      </c>
      <c r="J1919" s="45" t="s">
        <v>5658</v>
      </c>
      <c r="K1919" s="46"/>
      <c r="L1919" s="45"/>
      <c r="M1919" s="47">
        <v>10</v>
      </c>
      <c r="N1919" s="45" t="s">
        <v>47</v>
      </c>
      <c r="O1919" s="45" t="s">
        <v>8209</v>
      </c>
      <c r="P1919" s="45" t="s">
        <v>8215</v>
      </c>
      <c r="Q1919" s="45" t="s">
        <v>8390</v>
      </c>
      <c r="R1919" s="29">
        <v>2.2000000000000002</v>
      </c>
      <c r="S1919" s="30"/>
      <c r="T1919" s="31">
        <v>1.3</v>
      </c>
      <c r="U1919" s="9">
        <v>1.3</v>
      </c>
      <c r="V1919" s="29"/>
      <c r="W1919" s="30">
        <v>2.2000000000000002</v>
      </c>
      <c r="X1919" s="30"/>
      <c r="Y1919" s="30"/>
      <c r="Z1919" s="30"/>
      <c r="AA1919" s="30"/>
      <c r="AB1919" s="30"/>
      <c r="AC1919" s="30"/>
      <c r="AD1919" s="30"/>
      <c r="AE1919" s="32"/>
      <c r="AN1919" s="33">
        <v>2.2000000000000002</v>
      </c>
      <c r="AO1919" s="17" t="s">
        <v>51</v>
      </c>
      <c r="AP1919" s="32" t="s">
        <v>52</v>
      </c>
      <c r="AQ1919" s="17" t="e">
        <f>AVERAGE(SMALL(AE1919:AI1919,1),SMALL(AE1919:AI1919,2))</f>
        <v>#NUM!</v>
      </c>
      <c r="AR1919" s="17" t="e">
        <f>IF(R1919 &lt;=( AVERAGE(SMALL(AE1919:AI1919,1),SMALL(AE1919:AI1919,2))), R1919, "")</f>
        <v>#NUM!</v>
      </c>
      <c r="AS1919" s="17" t="e">
        <f>AVERAGE(SMALL(AJ1919:AM1919,1),SMALL(AJ1919:AM1919,2))</f>
        <v>#NUM!</v>
      </c>
      <c r="AT1919" s="17">
        <f>T1919*1.075</f>
        <v>1.3975</v>
      </c>
      <c r="AU1919" s="17">
        <f>U1919*1.075</f>
        <v>1.3975</v>
      </c>
      <c r="AV1919" s="30">
        <f>MIN(AN1919,AT1919,AU1919)</f>
        <v>1.3975</v>
      </c>
      <c r="AW1919" s="17" t="s">
        <v>75</v>
      </c>
      <c r="AX1919" s="17" t="s">
        <v>76</v>
      </c>
      <c r="AY1919" s="33">
        <v>1.397</v>
      </c>
      <c r="AZ1919" s="34">
        <f>IF(AND(AY1919&gt;0,AY1919&lt;=10),AY1919*0.25,IF(AND(AY1919&gt;10,AY1919&lt;=50),AY1919*0.17,IF(AND(AY1919&gt;10,AY1919&lt;=100),AY1919*0.12,IF(AY1919&gt;100,AY1919*0.1))))</f>
        <v>0.34925</v>
      </c>
      <c r="BA1919" s="35">
        <f>AZ1919+AY1919</f>
        <v>1.7462500000000001</v>
      </c>
      <c r="BB1919" s="33">
        <f>BA1919+BA1919*0.08</f>
        <v>1.88595</v>
      </c>
    </row>
    <row r="1920" spans="1:116" s="17" customFormat="1" ht="30">
      <c r="A1920" s="43" t="s">
        <v>8205</v>
      </c>
      <c r="B1920" s="23">
        <v>1983</v>
      </c>
      <c r="C1920" s="44">
        <v>5903</v>
      </c>
      <c r="D1920" s="44"/>
      <c r="E1920" s="45" t="s">
        <v>8389</v>
      </c>
      <c r="F1920" s="45" t="s">
        <v>1179</v>
      </c>
      <c r="G1920" s="35" t="s">
        <v>1180</v>
      </c>
      <c r="H1920" s="48" t="s">
        <v>207</v>
      </c>
      <c r="I1920" s="45" t="s">
        <v>1531</v>
      </c>
      <c r="J1920" s="45" t="s">
        <v>5658</v>
      </c>
      <c r="K1920" s="46"/>
      <c r="L1920" s="45"/>
      <c r="M1920" s="47">
        <v>10</v>
      </c>
      <c r="N1920" s="45" t="s">
        <v>47</v>
      </c>
      <c r="O1920" s="45" t="s">
        <v>8209</v>
      </c>
      <c r="P1920" s="45" t="s">
        <v>8210</v>
      </c>
      <c r="Q1920" s="45" t="s">
        <v>8391</v>
      </c>
      <c r="R1920" s="29">
        <v>2.2000000000000002</v>
      </c>
      <c r="S1920" s="30"/>
      <c r="T1920" s="31">
        <v>1.3</v>
      </c>
      <c r="U1920" s="9">
        <v>1.3</v>
      </c>
      <c r="V1920" s="29"/>
      <c r="W1920" s="30">
        <v>2.2000000000000002</v>
      </c>
      <c r="X1920" s="30"/>
      <c r="Y1920" s="30"/>
      <c r="Z1920" s="30"/>
      <c r="AA1920" s="30"/>
      <c r="AB1920" s="30"/>
      <c r="AC1920" s="30"/>
      <c r="AD1920" s="30"/>
      <c r="AE1920" s="32"/>
      <c r="AN1920" s="33">
        <v>2.2000000000000002</v>
      </c>
      <c r="AO1920" s="17" t="s">
        <v>51</v>
      </c>
      <c r="AP1920" s="32" t="s">
        <v>52</v>
      </c>
      <c r="AQ1920" s="17" t="e">
        <f>AVERAGE(SMALL(AE1920:AI1920,1),SMALL(AE1920:AI1920,2))</f>
        <v>#NUM!</v>
      </c>
      <c r="AR1920" s="17" t="e">
        <f>IF(R1920 &lt;=( AVERAGE(SMALL(AE1920:AI1920,1),SMALL(AE1920:AI1920,2))), R1920, "")</f>
        <v>#NUM!</v>
      </c>
      <c r="AS1920" s="17" t="e">
        <f>AVERAGE(SMALL(AJ1920:AM1920,1),SMALL(AJ1920:AM1920,2))</f>
        <v>#NUM!</v>
      </c>
      <c r="AT1920" s="17">
        <f>T1920*1.075</f>
        <v>1.3975</v>
      </c>
      <c r="AU1920" s="17">
        <f>U1920*1.075</f>
        <v>1.3975</v>
      </c>
      <c r="AV1920" s="30">
        <f>MIN(AN1920,AT1920,AU1920)</f>
        <v>1.3975</v>
      </c>
      <c r="AW1920" s="17" t="s">
        <v>75</v>
      </c>
      <c r="AX1920" s="17" t="s">
        <v>76</v>
      </c>
      <c r="AY1920" s="33">
        <v>1.397</v>
      </c>
      <c r="AZ1920" s="34">
        <f>IF(AND(AY1920&gt;0,AY1920&lt;=10),AY1920*0.25,IF(AND(AY1920&gt;10,AY1920&lt;=50),AY1920*0.17,IF(AND(AY1920&gt;10,AY1920&lt;=100),AY1920*0.12,IF(AY1920&gt;100,AY1920*0.1))))</f>
        <v>0.34925</v>
      </c>
      <c r="BA1920" s="35">
        <f>AZ1920+AY1920</f>
        <v>1.7462500000000001</v>
      </c>
      <c r="BB1920" s="33">
        <f>BA1920+BA1920*0.08</f>
        <v>1.88595</v>
      </c>
    </row>
    <row r="1921" spans="1:54" s="17" customFormat="1" ht="30">
      <c r="A1921" s="43" t="s">
        <v>8205</v>
      </c>
      <c r="B1921" s="23">
        <v>1930</v>
      </c>
      <c r="C1921" s="44">
        <v>519</v>
      </c>
      <c r="D1921" s="44"/>
      <c r="E1921" s="45" t="s">
        <v>8225</v>
      </c>
      <c r="F1921" s="45" t="s">
        <v>8249</v>
      </c>
      <c r="G1921" s="35" t="s">
        <v>88</v>
      </c>
      <c r="H1921" s="48" t="s">
        <v>738</v>
      </c>
      <c r="I1921" s="45" t="s">
        <v>782</v>
      </c>
      <c r="J1921" s="45" t="s">
        <v>8250</v>
      </c>
      <c r="K1921" s="46">
        <v>60</v>
      </c>
      <c r="L1921" s="45" t="s">
        <v>83</v>
      </c>
      <c r="M1921" s="47">
        <v>1</v>
      </c>
      <c r="N1921" s="45" t="s">
        <v>47</v>
      </c>
      <c r="O1921" s="45" t="s">
        <v>8209</v>
      </c>
      <c r="P1921" s="45" t="s">
        <v>8210</v>
      </c>
      <c r="Q1921" s="45" t="s">
        <v>8251</v>
      </c>
      <c r="R1921" s="29">
        <v>3.73</v>
      </c>
      <c r="S1921" s="30"/>
      <c r="T1921" s="31">
        <v>1.66</v>
      </c>
      <c r="U1921" s="9">
        <v>1.66</v>
      </c>
      <c r="V1921" s="29">
        <v>3.73</v>
      </c>
      <c r="W1921" s="30"/>
      <c r="X1921" s="30"/>
      <c r="Y1921" s="30"/>
      <c r="Z1921" s="30"/>
      <c r="AA1921" s="30"/>
      <c r="AB1921" s="30"/>
      <c r="AC1921" s="30"/>
      <c r="AD1921" s="30"/>
      <c r="AE1921" s="32">
        <v>3.73</v>
      </c>
      <c r="AN1921" s="33">
        <v>3.73</v>
      </c>
      <c r="AO1921" s="17" t="s">
        <v>51</v>
      </c>
      <c r="AP1921" s="32" t="s">
        <v>52</v>
      </c>
      <c r="AQ1921" s="17" t="e">
        <f>AVERAGE(SMALL(AE1921:AI1921,1),SMALL(AE1921:AI1921,2))</f>
        <v>#NUM!</v>
      </c>
      <c r="AR1921" s="17" t="e">
        <f>IF(R1921 &lt;=( AVERAGE(SMALL(AE1921:AI1921,1),SMALL(AE1921:AI1921,2))), R1921, "")</f>
        <v>#NUM!</v>
      </c>
      <c r="AS1921" s="17" t="e">
        <f>AVERAGE(SMALL(AJ1921:AM1921,1),SMALL(AJ1921:AM1921,2))</f>
        <v>#NUM!</v>
      </c>
      <c r="AT1921" s="17">
        <f>T1921*1.075</f>
        <v>1.7844999999999998</v>
      </c>
      <c r="AU1921" s="17">
        <f>U1921*1.075</f>
        <v>1.7844999999999998</v>
      </c>
      <c r="AV1921" s="30">
        <f>MIN(AN1921,AT1921,AU1921)</f>
        <v>1.7844999999999998</v>
      </c>
      <c r="AW1921" s="17" t="s">
        <v>75</v>
      </c>
      <c r="AX1921" s="17" t="s">
        <v>76</v>
      </c>
      <c r="AY1921" s="33">
        <v>1.78</v>
      </c>
      <c r="AZ1921" s="34">
        <f>IF(AND(AY1921&gt;0,AY1921&lt;=10),AY1921*0.25,IF(AND(AY1921&gt;10,AY1921&lt;=50),AY1921*0.17,IF(AND(AY1921&gt;10,AY1921&lt;=100),AY1921*0.12,IF(AY1921&gt;100,AY1921*0.1))))</f>
        <v>0.44500000000000001</v>
      </c>
      <c r="BA1921" s="35">
        <f>AZ1921+AY1921</f>
        <v>2.2250000000000001</v>
      </c>
      <c r="BB1921" s="33">
        <f>BA1921+BA1921*0.08</f>
        <v>2.403</v>
      </c>
    </row>
    <row r="1922" spans="1:54" s="17" customFormat="1" ht="30">
      <c r="A1922" s="43" t="s">
        <v>8205</v>
      </c>
      <c r="B1922" s="23">
        <v>1945</v>
      </c>
      <c r="C1922" s="44">
        <v>101</v>
      </c>
      <c r="D1922" s="44"/>
      <c r="E1922" s="45" t="s">
        <v>8278</v>
      </c>
      <c r="F1922" s="45" t="s">
        <v>8279</v>
      </c>
      <c r="G1922" s="35" t="s">
        <v>8280</v>
      </c>
      <c r="H1922" s="48" t="s">
        <v>523</v>
      </c>
      <c r="I1922" s="45" t="s">
        <v>106</v>
      </c>
      <c r="J1922" s="45" t="s">
        <v>2496</v>
      </c>
      <c r="K1922" s="46"/>
      <c r="L1922" s="45"/>
      <c r="M1922" s="47">
        <v>50</v>
      </c>
      <c r="N1922" s="45" t="s">
        <v>47</v>
      </c>
      <c r="O1922" s="45" t="s">
        <v>8209</v>
      </c>
      <c r="P1922" s="45" t="s">
        <v>8281</v>
      </c>
      <c r="Q1922" s="45" t="s">
        <v>8282</v>
      </c>
      <c r="R1922" s="29">
        <v>3.86</v>
      </c>
      <c r="S1922" s="30"/>
      <c r="T1922" s="31">
        <v>2.8</v>
      </c>
      <c r="U1922" s="9">
        <v>2.8</v>
      </c>
      <c r="V1922" s="29">
        <v>3.86</v>
      </c>
      <c r="W1922" s="30"/>
      <c r="X1922" s="30"/>
      <c r="Y1922" s="30"/>
      <c r="Z1922" s="30"/>
      <c r="AA1922" s="30"/>
      <c r="AB1922" s="30"/>
      <c r="AC1922" s="30"/>
      <c r="AD1922" s="30">
        <v>3.86</v>
      </c>
      <c r="AE1922" s="32">
        <v>3.86</v>
      </c>
      <c r="AN1922" s="33">
        <v>3.86</v>
      </c>
      <c r="AO1922" s="17" t="s">
        <v>51</v>
      </c>
      <c r="AP1922" s="32" t="s">
        <v>52</v>
      </c>
      <c r="AQ1922" s="17" t="e">
        <f>AVERAGE(SMALL(AE1922:AI1922,1),SMALL(AE1922:AI1922,2))</f>
        <v>#NUM!</v>
      </c>
      <c r="AR1922" s="17" t="e">
        <f>IF(R1922 &lt;=( AVERAGE(SMALL(AE1922:AI1922,1),SMALL(AE1922:AI1922,2))), R1922, "")</f>
        <v>#NUM!</v>
      </c>
      <c r="AS1922" s="17" t="e">
        <f>AVERAGE(SMALL(AJ1922:AM1922,1),SMALL(AJ1922:AM1922,2))</f>
        <v>#NUM!</v>
      </c>
      <c r="AT1922" s="17">
        <f>T1922*1.075</f>
        <v>3.01</v>
      </c>
      <c r="AU1922" s="17">
        <f>U1922*1.075</f>
        <v>3.01</v>
      </c>
      <c r="AV1922" s="30">
        <f>MIN(AN1922,AT1922,AU1922)</f>
        <v>3.01</v>
      </c>
      <c r="AW1922" s="17" t="s">
        <v>338</v>
      </c>
      <c r="AX1922" s="17" t="s">
        <v>339</v>
      </c>
      <c r="AY1922" s="33">
        <v>1.8080000000000001</v>
      </c>
      <c r="AZ1922" s="34">
        <f>IF(AND(AY1922&gt;0,AY1922&lt;=10),AY1922*0.25,IF(AND(AY1922&gt;10,AY1922&lt;=50),AY1922*0.17,IF(AND(AY1922&gt;10,AY1922&lt;=100),AY1922*0.12,IF(AY1922&gt;100,AY1922*0.1))))</f>
        <v>0.45200000000000001</v>
      </c>
      <c r="BA1922" s="35">
        <f>AZ1922+AY1922</f>
        <v>2.2600000000000002</v>
      </c>
      <c r="BB1922" s="33">
        <f>BA1922+BA1922*0.08</f>
        <v>2.4408000000000003</v>
      </c>
    </row>
    <row r="1923" spans="1:54" s="17" customFormat="1" ht="30">
      <c r="A1923" s="43" t="s">
        <v>8205</v>
      </c>
      <c r="B1923" s="23">
        <v>1911</v>
      </c>
      <c r="C1923" s="44">
        <v>2383</v>
      </c>
      <c r="D1923" s="44"/>
      <c r="E1923" s="45" t="s">
        <v>8212</v>
      </c>
      <c r="F1923" s="45" t="s">
        <v>8213</v>
      </c>
      <c r="G1923" s="35" t="s">
        <v>88</v>
      </c>
      <c r="H1923" s="48" t="s">
        <v>643</v>
      </c>
      <c r="I1923" s="45" t="s">
        <v>644</v>
      </c>
      <c r="J1923" s="45" t="s">
        <v>8214</v>
      </c>
      <c r="K1923" s="46">
        <v>60</v>
      </c>
      <c r="L1923" s="45" t="s">
        <v>83</v>
      </c>
      <c r="M1923" s="47">
        <v>1</v>
      </c>
      <c r="N1923" s="45" t="s">
        <v>47</v>
      </c>
      <c r="O1923" s="45" t="s">
        <v>8209</v>
      </c>
      <c r="P1923" s="45" t="s">
        <v>8215</v>
      </c>
      <c r="Q1923" s="45" t="s">
        <v>8216</v>
      </c>
      <c r="R1923" s="29">
        <v>2</v>
      </c>
      <c r="S1923" s="30"/>
      <c r="T1923" s="31">
        <v>2.2000000000000002</v>
      </c>
      <c r="U1923" s="9">
        <v>2.2000000000000002</v>
      </c>
      <c r="V1923" s="29">
        <v>2</v>
      </c>
      <c r="W1923" s="30"/>
      <c r="X1923" s="30"/>
      <c r="Y1923" s="30"/>
      <c r="Z1923" s="30"/>
      <c r="AA1923" s="30"/>
      <c r="AB1923" s="30"/>
      <c r="AC1923" s="30"/>
      <c r="AD1923" s="30"/>
      <c r="AE1923" s="32">
        <v>2</v>
      </c>
      <c r="AN1923" s="33">
        <v>2</v>
      </c>
      <c r="AO1923" s="17" t="s">
        <v>51</v>
      </c>
      <c r="AP1923" s="32" t="s">
        <v>52</v>
      </c>
      <c r="AQ1923" s="17" t="e">
        <f>AVERAGE(SMALL(AE1923:AI1923,1),SMALL(AE1923:AI1923,2))</f>
        <v>#NUM!</v>
      </c>
      <c r="AR1923" s="17" t="e">
        <f>IF(R1923 &lt;=( AVERAGE(SMALL(AE1923:AI1923,1),SMALL(AE1923:AI1923,2))), R1923, "")</f>
        <v>#NUM!</v>
      </c>
      <c r="AS1923" s="17" t="e">
        <f>AVERAGE(SMALL(AJ1923:AM1923,1),SMALL(AJ1923:AM1923,2))</f>
        <v>#NUM!</v>
      </c>
      <c r="AT1923" s="17">
        <f>T1923*1.075</f>
        <v>2.3650000000000002</v>
      </c>
      <c r="AU1923" s="17">
        <f>U1923*1.075</f>
        <v>2.3650000000000002</v>
      </c>
      <c r="AV1923" s="30">
        <f>MIN(AN1923,AT1923,AU1923)</f>
        <v>2</v>
      </c>
      <c r="AW1923" s="42" t="s">
        <v>53</v>
      </c>
      <c r="AX1923" s="42" t="s">
        <v>52</v>
      </c>
      <c r="AY1923" s="33">
        <v>2</v>
      </c>
      <c r="AZ1923" s="34">
        <f>IF(AND(AY1923&gt;0,AY1923&lt;=10),AY1923*0.25,IF(AND(AY1923&gt;10,AY1923&lt;=50),AY1923*0.17,IF(AND(AY1923&gt;10,AY1923&lt;=100),AY1923*0.12,IF(AY1923&gt;100,AY1923*0.1))))</f>
        <v>0.5</v>
      </c>
      <c r="BA1923" s="35">
        <f>AZ1923+AY1923</f>
        <v>2.5</v>
      </c>
      <c r="BB1923" s="33">
        <f>BA1923+BA1923*0.08</f>
        <v>2.7</v>
      </c>
    </row>
    <row r="1924" spans="1:54" s="17" customFormat="1" ht="45">
      <c r="A1924" s="43" t="s">
        <v>8205</v>
      </c>
      <c r="B1924" s="23">
        <v>1918</v>
      </c>
      <c r="C1924" s="44">
        <v>3697</v>
      </c>
      <c r="D1924" s="44"/>
      <c r="E1924" s="45" t="s">
        <v>8231</v>
      </c>
      <c r="F1924" s="45" t="s">
        <v>8232</v>
      </c>
      <c r="G1924" s="35" t="s">
        <v>506</v>
      </c>
      <c r="H1924" s="48" t="s">
        <v>3103</v>
      </c>
      <c r="I1924" s="45" t="s">
        <v>45</v>
      </c>
      <c r="J1924" s="45" t="s">
        <v>8233</v>
      </c>
      <c r="K1924" s="46"/>
      <c r="L1924" s="45"/>
      <c r="M1924" s="47">
        <v>7</v>
      </c>
      <c r="N1924" s="45" t="s">
        <v>47</v>
      </c>
      <c r="O1924" s="45" t="s">
        <v>8209</v>
      </c>
      <c r="P1924" s="45" t="s">
        <v>8234</v>
      </c>
      <c r="Q1924" s="45" t="s">
        <v>8235</v>
      </c>
      <c r="R1924" s="29">
        <v>3.49</v>
      </c>
      <c r="S1924" s="30"/>
      <c r="T1924" s="31" t="s">
        <v>58</v>
      </c>
      <c r="U1924" s="9" t="s">
        <v>58</v>
      </c>
      <c r="V1924" s="29">
        <v>3.77</v>
      </c>
      <c r="W1924" s="30"/>
      <c r="X1924" s="30"/>
      <c r="Y1924" s="30"/>
      <c r="Z1924" s="30"/>
      <c r="AA1924" s="30"/>
      <c r="AB1924" s="30">
        <v>3.21</v>
      </c>
      <c r="AC1924" s="30"/>
      <c r="AD1924" s="30"/>
      <c r="AE1924" s="32">
        <v>3.77</v>
      </c>
      <c r="AK1924" s="17">
        <v>2.004</v>
      </c>
      <c r="AN1924" s="33">
        <v>2.004</v>
      </c>
      <c r="AO1924" s="17" t="s">
        <v>380</v>
      </c>
      <c r="AP1924" s="32" t="s">
        <v>381</v>
      </c>
      <c r="AQ1924" s="17" t="e">
        <f>AVERAGE(SMALL(AE1924:AI1924,1),SMALL(AE1924:AI1924,2))</f>
        <v>#NUM!</v>
      </c>
      <c r="AR1924" s="17" t="e">
        <f>IF(R1924 &lt;=( AVERAGE(SMALL(AE1924:AI1924,1),SMALL(AE1924:AI1924,2))), R1924, "")</f>
        <v>#NUM!</v>
      </c>
      <c r="AS1924" s="17" t="e">
        <f>AVERAGE(SMALL(AJ1924:AM1924,1),SMALL(AJ1924:AM1924,2))</f>
        <v>#NUM!</v>
      </c>
      <c r="AT1924" s="17" t="e">
        <f>T1924*1.075</f>
        <v>#VALUE!</v>
      </c>
      <c r="AU1924" s="17" t="e">
        <f>U1924*1.075</f>
        <v>#VALUE!</v>
      </c>
      <c r="AV1924" s="30" t="e">
        <f>MIN(AN1924,AT1924,AU1924)</f>
        <v>#VALUE!</v>
      </c>
      <c r="AW1924" s="17" t="s">
        <v>380</v>
      </c>
      <c r="AX1924" s="17" t="s">
        <v>381</v>
      </c>
      <c r="AY1924" s="33">
        <v>2</v>
      </c>
      <c r="AZ1924" s="34">
        <f>IF(AND(AY1924&gt;0,AY1924&lt;=10),AY1924*0.25,IF(AND(AY1924&gt;10,AY1924&lt;=50),AY1924*0.17,IF(AND(AY1924&gt;10,AY1924&lt;=100),AY1924*0.12,IF(AY1924&gt;100,AY1924*0.1))))</f>
        <v>0.5</v>
      </c>
      <c r="BA1924" s="35">
        <f>AZ1924+AY1924</f>
        <v>2.5</v>
      </c>
      <c r="BB1924" s="33">
        <f>BA1924+BA1924*0.08</f>
        <v>2.7</v>
      </c>
    </row>
    <row r="1925" spans="1:54" s="17" customFormat="1" ht="30">
      <c r="A1925" s="43" t="s">
        <v>8205</v>
      </c>
      <c r="B1925" s="23">
        <v>1989</v>
      </c>
      <c r="C1925" s="44">
        <v>3717</v>
      </c>
      <c r="D1925" s="44"/>
      <c r="E1925" s="45" t="s">
        <v>8410</v>
      </c>
      <c r="F1925" s="45" t="s">
        <v>2375</v>
      </c>
      <c r="G1925" s="35" t="s">
        <v>1326</v>
      </c>
      <c r="H1925" s="48" t="s">
        <v>4977</v>
      </c>
      <c r="I1925" s="45" t="s">
        <v>396</v>
      </c>
      <c r="J1925" s="45" t="s">
        <v>823</v>
      </c>
      <c r="K1925" s="46">
        <v>2</v>
      </c>
      <c r="L1925" s="45" t="s">
        <v>83</v>
      </c>
      <c r="M1925" s="47">
        <v>5</v>
      </c>
      <c r="N1925" s="45" t="s">
        <v>47</v>
      </c>
      <c r="O1925" s="45" t="s">
        <v>8209</v>
      </c>
      <c r="P1925" s="45" t="s">
        <v>8210</v>
      </c>
      <c r="Q1925" s="45" t="s">
        <v>8411</v>
      </c>
      <c r="R1925" s="29">
        <v>3.89</v>
      </c>
      <c r="S1925" s="30"/>
      <c r="T1925" s="31">
        <v>1.9</v>
      </c>
      <c r="U1925" s="9">
        <v>1.9</v>
      </c>
      <c r="V1925" s="29">
        <v>5.75</v>
      </c>
      <c r="W1925" s="30"/>
      <c r="X1925" s="30"/>
      <c r="Y1925" s="30"/>
      <c r="Z1925" s="30"/>
      <c r="AA1925" s="30"/>
      <c r="AB1925" s="30">
        <v>2.04</v>
      </c>
      <c r="AC1925" s="30"/>
      <c r="AD1925" s="30">
        <v>5.75</v>
      </c>
      <c r="AE1925" s="32">
        <v>5.75</v>
      </c>
      <c r="AK1925" s="17">
        <v>2.04</v>
      </c>
      <c r="AN1925" s="33">
        <v>2.04</v>
      </c>
      <c r="AO1925" s="17" t="s">
        <v>380</v>
      </c>
      <c r="AP1925" s="32" t="s">
        <v>381</v>
      </c>
      <c r="AQ1925" s="17" t="e">
        <f>AVERAGE(SMALL(AE1925:AI1925,1),SMALL(AE1925:AI1925,2))</f>
        <v>#NUM!</v>
      </c>
      <c r="AR1925" s="17" t="e">
        <f>IF(R1925 &lt;=( AVERAGE(SMALL(AE1925:AI1925,1),SMALL(AE1925:AI1925,2))), R1925, "")</f>
        <v>#NUM!</v>
      </c>
      <c r="AS1925" s="17" t="e">
        <f>AVERAGE(SMALL(AJ1925:AM1925,1),SMALL(AJ1925:AM1925,2))</f>
        <v>#NUM!</v>
      </c>
      <c r="AT1925" s="17">
        <f>T1925*1.075</f>
        <v>2.0425</v>
      </c>
      <c r="AU1925" s="17">
        <f>U1925*1.075</f>
        <v>2.0425</v>
      </c>
      <c r="AV1925" s="30">
        <f>MIN(AN1925,AT1925,AU1925)</f>
        <v>2.04</v>
      </c>
      <c r="AW1925" s="17" t="s">
        <v>380</v>
      </c>
      <c r="AX1925" s="17" t="s">
        <v>381</v>
      </c>
      <c r="AY1925" s="33">
        <v>2.04</v>
      </c>
      <c r="AZ1925" s="34">
        <f>IF(AND(AY1925&gt;0,AY1925&lt;=10),AY1925*0.25,IF(AND(AY1925&gt;10,AY1925&lt;=50),AY1925*0.17,IF(AND(AY1925&gt;10,AY1925&lt;=100),AY1925*0.12,IF(AY1925&gt;100,AY1925*0.1))))</f>
        <v>0.51</v>
      </c>
      <c r="BA1925" s="35">
        <f>AZ1925+AY1925</f>
        <v>2.5499999999999998</v>
      </c>
      <c r="BB1925" s="33">
        <f>BA1925+BA1925*0.08</f>
        <v>2.754</v>
      </c>
    </row>
    <row r="1926" spans="1:54" s="17" customFormat="1" ht="30">
      <c r="A1926" s="43" t="s">
        <v>8205</v>
      </c>
      <c r="B1926" s="23">
        <v>1913</v>
      </c>
      <c r="C1926" s="44">
        <v>871</v>
      </c>
      <c r="D1926" s="44"/>
      <c r="E1926" s="45" t="s">
        <v>8218</v>
      </c>
      <c r="F1926" s="45" t="s">
        <v>8219</v>
      </c>
      <c r="G1926" s="35" t="s">
        <v>506</v>
      </c>
      <c r="H1926" s="48" t="s">
        <v>8220</v>
      </c>
      <c r="I1926" s="45" t="s">
        <v>644</v>
      </c>
      <c r="J1926" s="45" t="s">
        <v>8221</v>
      </c>
      <c r="K1926" s="46">
        <v>100</v>
      </c>
      <c r="L1926" s="45" t="s">
        <v>83</v>
      </c>
      <c r="M1926" s="47">
        <v>1</v>
      </c>
      <c r="N1926" s="45" t="s">
        <v>47</v>
      </c>
      <c r="O1926" s="45" t="s">
        <v>8209</v>
      </c>
      <c r="P1926" s="45" t="s">
        <v>8222</v>
      </c>
      <c r="Q1926" s="45" t="s">
        <v>8223</v>
      </c>
      <c r="R1926" s="29">
        <v>5.55</v>
      </c>
      <c r="S1926" s="30"/>
      <c r="T1926" s="31" t="s">
        <v>58</v>
      </c>
      <c r="U1926" s="9" t="s">
        <v>58</v>
      </c>
      <c r="V1926" s="29">
        <v>5.63</v>
      </c>
      <c r="W1926" s="30"/>
      <c r="X1926" s="30"/>
      <c r="Y1926" s="30"/>
      <c r="Z1926" s="30"/>
      <c r="AA1926" s="30"/>
      <c r="AB1926" s="30">
        <v>5.17</v>
      </c>
      <c r="AC1926" s="30"/>
      <c r="AD1926" s="30"/>
      <c r="AE1926" s="32">
        <v>5.63</v>
      </c>
      <c r="AK1926" s="17">
        <v>2.06</v>
      </c>
      <c r="AN1926" s="33">
        <v>2.06</v>
      </c>
      <c r="AO1926" s="17" t="s">
        <v>380</v>
      </c>
      <c r="AP1926" s="32" t="s">
        <v>381</v>
      </c>
      <c r="AQ1926" s="17" t="e">
        <f>AVERAGE(SMALL(AE1926:AI1926,1),SMALL(AE1926:AI1926,2))</f>
        <v>#NUM!</v>
      </c>
      <c r="AR1926" s="17" t="e">
        <f>IF(R1926 &lt;=( AVERAGE(SMALL(AE1926:AI1926,1),SMALL(AE1926:AI1926,2))), R1926, "")</f>
        <v>#NUM!</v>
      </c>
      <c r="AS1926" s="17" t="e">
        <f>AVERAGE(SMALL(AJ1926:AM1926,1),SMALL(AJ1926:AM1926,2))</f>
        <v>#NUM!</v>
      </c>
      <c r="AT1926" s="17" t="e">
        <f>T1926*1.075</f>
        <v>#VALUE!</v>
      </c>
      <c r="AU1926" s="17" t="e">
        <f>U1926*1.075</f>
        <v>#VALUE!</v>
      </c>
      <c r="AV1926" s="30" t="e">
        <f>MIN(AN1926,AT1926,AU1926)</f>
        <v>#VALUE!</v>
      </c>
      <c r="AW1926" s="17" t="s">
        <v>380</v>
      </c>
      <c r="AX1926" s="17" t="s">
        <v>381</v>
      </c>
      <c r="AY1926" s="33">
        <v>2.06</v>
      </c>
      <c r="AZ1926" s="34">
        <f>IF(AND(AY1926&gt;0,AY1926&lt;=10),AY1926*0.25,IF(AND(AY1926&gt;10,AY1926&lt;=50),AY1926*0.17,IF(AND(AY1926&gt;10,AY1926&lt;=100),AY1926*0.12,IF(AY1926&gt;100,AY1926*0.1))))</f>
        <v>0.51500000000000001</v>
      </c>
      <c r="BA1926" s="35">
        <f>AZ1926+AY1926</f>
        <v>2.5750000000000002</v>
      </c>
      <c r="BB1926" s="33">
        <f>BA1926+BA1926*0.08</f>
        <v>2.7810000000000001</v>
      </c>
    </row>
    <row r="1927" spans="1:54" s="17" customFormat="1" ht="30">
      <c r="A1927" s="43" t="s">
        <v>8205</v>
      </c>
      <c r="B1927" s="23">
        <v>1960</v>
      </c>
      <c r="C1927" s="44">
        <v>515</v>
      </c>
      <c r="D1927" s="44"/>
      <c r="E1927" s="45" t="s">
        <v>8321</v>
      </c>
      <c r="F1927" s="45" t="s">
        <v>8322</v>
      </c>
      <c r="G1927" s="35" t="s">
        <v>120</v>
      </c>
      <c r="H1927" s="48" t="s">
        <v>105</v>
      </c>
      <c r="I1927" s="45" t="s">
        <v>106</v>
      </c>
      <c r="J1927" s="45" t="s">
        <v>8323</v>
      </c>
      <c r="K1927" s="46"/>
      <c r="L1927" s="45"/>
      <c r="M1927" s="47">
        <v>20</v>
      </c>
      <c r="N1927" s="45" t="s">
        <v>47</v>
      </c>
      <c r="O1927" s="45" t="s">
        <v>8209</v>
      </c>
      <c r="P1927" s="45" t="s">
        <v>8324</v>
      </c>
      <c r="Q1927" s="45" t="s">
        <v>8325</v>
      </c>
      <c r="R1927" s="29">
        <v>3.03</v>
      </c>
      <c r="S1927" s="30"/>
      <c r="T1927" s="31">
        <v>2.9</v>
      </c>
      <c r="U1927" s="9">
        <v>2.9</v>
      </c>
      <c r="V1927" s="29">
        <v>3.95</v>
      </c>
      <c r="W1927" s="30"/>
      <c r="X1927" s="30"/>
      <c r="Y1927" s="30"/>
      <c r="Z1927" s="30"/>
      <c r="AA1927" s="30"/>
      <c r="AB1927" s="30">
        <v>2.1</v>
      </c>
      <c r="AC1927" s="30"/>
      <c r="AD1927" s="30"/>
      <c r="AE1927" s="32">
        <v>3.95</v>
      </c>
      <c r="AK1927" s="17">
        <v>2.1</v>
      </c>
      <c r="AN1927" s="33">
        <v>2.1</v>
      </c>
      <c r="AO1927" s="17" t="s">
        <v>380</v>
      </c>
      <c r="AP1927" s="32" t="s">
        <v>381</v>
      </c>
      <c r="AQ1927" s="17" t="e">
        <f>AVERAGE(SMALL(AE1927:AI1927,1),SMALL(AE1927:AI1927,2))</f>
        <v>#NUM!</v>
      </c>
      <c r="AR1927" s="17" t="e">
        <f>IF(R1927 &lt;=( AVERAGE(SMALL(AE1927:AI1927,1),SMALL(AE1927:AI1927,2))), R1927, "")</f>
        <v>#NUM!</v>
      </c>
      <c r="AS1927" s="17" t="e">
        <f>AVERAGE(SMALL(AJ1927:AM1927,1),SMALL(AJ1927:AM1927,2))</f>
        <v>#NUM!</v>
      </c>
      <c r="AT1927" s="17">
        <f>T1927*1.075</f>
        <v>3.1174999999999997</v>
      </c>
      <c r="AU1927" s="17">
        <f>U1927*1.075</f>
        <v>3.1174999999999997</v>
      </c>
      <c r="AV1927" s="30">
        <f>MIN(AN1927,AT1927,AU1927)</f>
        <v>2.1</v>
      </c>
      <c r="AW1927" s="17" t="s">
        <v>75</v>
      </c>
      <c r="AX1927" s="17" t="s">
        <v>76</v>
      </c>
      <c r="AY1927" s="33">
        <v>2.1</v>
      </c>
      <c r="AZ1927" s="34">
        <f>IF(AND(AY1927&gt;0,AY1927&lt;=10),AY1927*0.25,IF(AND(AY1927&gt;10,AY1927&lt;=50),AY1927*0.17,IF(AND(AY1927&gt;10,AY1927&lt;=100),AY1927*0.12,IF(AY1927&gt;100,AY1927*0.1))))</f>
        <v>0.52500000000000002</v>
      </c>
      <c r="BA1927" s="35">
        <f>AZ1927+AY1927</f>
        <v>2.625</v>
      </c>
      <c r="BB1927" s="33">
        <f>BA1927+BA1927*0.08</f>
        <v>2.835</v>
      </c>
    </row>
    <row r="1928" spans="1:54" s="17" customFormat="1" ht="30">
      <c r="A1928" s="43" t="s">
        <v>8205</v>
      </c>
      <c r="B1928" s="23">
        <v>1958</v>
      </c>
      <c r="C1928" s="44">
        <v>975</v>
      </c>
      <c r="D1928" s="44"/>
      <c r="E1928" s="45" t="s">
        <v>8317</v>
      </c>
      <c r="F1928" s="45" t="s">
        <v>855</v>
      </c>
      <c r="G1928" s="35" t="s">
        <v>856</v>
      </c>
      <c r="H1928" s="48" t="s">
        <v>4280</v>
      </c>
      <c r="I1928" s="45" t="s">
        <v>396</v>
      </c>
      <c r="J1928" s="45" t="s">
        <v>8318</v>
      </c>
      <c r="K1928" s="46"/>
      <c r="L1928" s="45"/>
      <c r="M1928" s="47">
        <v>10</v>
      </c>
      <c r="N1928" s="45" t="s">
        <v>47</v>
      </c>
      <c r="O1928" s="45" t="s">
        <v>8209</v>
      </c>
      <c r="P1928" s="45" t="s">
        <v>8234</v>
      </c>
      <c r="Q1928" s="45" t="s">
        <v>8319</v>
      </c>
      <c r="R1928" s="29">
        <v>2.8</v>
      </c>
      <c r="S1928" s="30"/>
      <c r="T1928" s="31">
        <v>2.6</v>
      </c>
      <c r="U1928" s="9">
        <v>2.6</v>
      </c>
      <c r="V1928" s="29">
        <v>4.82</v>
      </c>
      <c r="W1928" s="30"/>
      <c r="X1928" s="30"/>
      <c r="Y1928" s="30"/>
      <c r="Z1928" s="30"/>
      <c r="AA1928" s="30"/>
      <c r="AB1928" s="30"/>
      <c r="AC1928" s="30">
        <v>2.6</v>
      </c>
      <c r="AD1928" s="30"/>
      <c r="AE1928" s="32">
        <v>4.82</v>
      </c>
      <c r="AN1928" s="33">
        <v>2.8</v>
      </c>
      <c r="AO1928" s="17" t="s">
        <v>51</v>
      </c>
      <c r="AP1928" s="32" t="s">
        <v>52</v>
      </c>
      <c r="AQ1928" s="17" t="e">
        <f>AVERAGE(SMALL(AE1928:AI1928,1),SMALL(AE1928:AI1928,2))</f>
        <v>#NUM!</v>
      </c>
      <c r="AR1928" s="17" t="e">
        <f>IF(R1928 &lt;=( AVERAGE(SMALL(AE1928:AI1928,1),SMALL(AE1928:AI1928,2))), R1928, "")</f>
        <v>#NUM!</v>
      </c>
      <c r="AS1928" s="17" t="e">
        <f>AVERAGE(SMALL(AJ1928:AM1928,1),SMALL(AJ1928:AM1928,2))</f>
        <v>#NUM!</v>
      </c>
      <c r="AT1928" s="17">
        <f>T1928*1.075</f>
        <v>2.7949999999999999</v>
      </c>
      <c r="AU1928" s="17">
        <f>U1928*1.075</f>
        <v>2.7949999999999999</v>
      </c>
      <c r="AV1928" s="30">
        <f>MIN(AN1928,AT1928,AU1928)</f>
        <v>2.7949999999999999</v>
      </c>
      <c r="AW1928" s="17" t="s">
        <v>338</v>
      </c>
      <c r="AX1928" s="17" t="s">
        <v>339</v>
      </c>
      <c r="AY1928" s="33">
        <v>2.3039999999999998</v>
      </c>
      <c r="AZ1928" s="34">
        <f>IF(AND(AY1928&gt;0,AY1928&lt;=10),AY1928*0.25,IF(AND(AY1928&gt;10,AY1928&lt;=50),AY1928*0.17,IF(AND(AY1928&gt;10,AY1928&lt;=100),AY1928*0.12,IF(AY1928&gt;100,AY1928*0.1))))</f>
        <v>0.57599999999999996</v>
      </c>
      <c r="BA1928" s="35">
        <f>AZ1928+AY1928</f>
        <v>2.88</v>
      </c>
      <c r="BB1928" s="33">
        <f>BA1928+BA1928*0.08</f>
        <v>3.1103999999999998</v>
      </c>
    </row>
    <row r="1929" spans="1:54" s="17" customFormat="1" ht="30">
      <c r="A1929" s="43" t="s">
        <v>8205</v>
      </c>
      <c r="B1929" s="23">
        <v>1971</v>
      </c>
      <c r="C1929" s="44">
        <v>3618</v>
      </c>
      <c r="D1929" s="44"/>
      <c r="E1929" s="45" t="s">
        <v>8363</v>
      </c>
      <c r="F1929" s="45" t="s">
        <v>8364</v>
      </c>
      <c r="G1929" s="35" t="s">
        <v>8365</v>
      </c>
      <c r="H1929" s="48" t="s">
        <v>60</v>
      </c>
      <c r="I1929" s="45" t="s">
        <v>106</v>
      </c>
      <c r="J1929" s="45" t="s">
        <v>3338</v>
      </c>
      <c r="K1929" s="46"/>
      <c r="L1929" s="45"/>
      <c r="M1929" s="47">
        <v>10</v>
      </c>
      <c r="N1929" s="45" t="s">
        <v>47</v>
      </c>
      <c r="O1929" s="45" t="s">
        <v>8209</v>
      </c>
      <c r="P1929" s="45" t="s">
        <v>8210</v>
      </c>
      <c r="Q1929" s="45" t="s">
        <v>8366</v>
      </c>
      <c r="R1929" s="29">
        <v>2.31</v>
      </c>
      <c r="S1929" s="30"/>
      <c r="T1929" s="31" t="s">
        <v>58</v>
      </c>
      <c r="U1929" s="9" t="s">
        <v>58</v>
      </c>
      <c r="V1929" s="29">
        <v>2.31</v>
      </c>
      <c r="W1929" s="30"/>
      <c r="X1929" s="30"/>
      <c r="Y1929" s="30"/>
      <c r="Z1929" s="30"/>
      <c r="AA1929" s="30"/>
      <c r="AB1929" s="30"/>
      <c r="AC1929" s="30"/>
      <c r="AD1929" s="30"/>
      <c r="AE1929" s="32">
        <v>2.31</v>
      </c>
      <c r="AN1929" s="33">
        <v>2.31</v>
      </c>
      <c r="AO1929" s="17" t="s">
        <v>51</v>
      </c>
      <c r="AP1929" s="32" t="s">
        <v>52</v>
      </c>
      <c r="AQ1929" s="17" t="e">
        <f>AVERAGE(SMALL(AE1929:AI1929,1),SMALL(AE1929:AI1929,2))</f>
        <v>#NUM!</v>
      </c>
      <c r="AR1929" s="17" t="e">
        <f>IF(R1929 &lt;=( AVERAGE(SMALL(AE1929:AI1929,1),SMALL(AE1929:AI1929,2))), R1929, "")</f>
        <v>#NUM!</v>
      </c>
      <c r="AS1929" s="17" t="e">
        <f>AVERAGE(SMALL(AJ1929:AM1929,1),SMALL(AJ1929:AM1929,2))</f>
        <v>#NUM!</v>
      </c>
      <c r="AT1929" s="17" t="e">
        <f>T1929*1.075</f>
        <v>#VALUE!</v>
      </c>
      <c r="AU1929" s="17" t="e">
        <f>U1929*1.075</f>
        <v>#VALUE!</v>
      </c>
      <c r="AV1929" s="30" t="e">
        <f>MIN(AN1929,AT1929,AU1929)</f>
        <v>#VALUE!</v>
      </c>
      <c r="AW1929" s="42" t="s">
        <v>53</v>
      </c>
      <c r="AX1929" s="17" t="s">
        <v>52</v>
      </c>
      <c r="AY1929" s="33">
        <v>2.31</v>
      </c>
      <c r="AZ1929" s="34">
        <f>IF(AND(AY1929&gt;0,AY1929&lt;=10),AY1929*0.25,IF(AND(AY1929&gt;10,AY1929&lt;=50),AY1929*0.17,IF(AND(AY1929&gt;10,AY1929&lt;=100),AY1929*0.12,IF(AY1929&gt;100,AY1929*0.1))))</f>
        <v>0.57750000000000001</v>
      </c>
      <c r="BA1929" s="35">
        <f>AZ1929+AY1929</f>
        <v>2.8875000000000002</v>
      </c>
      <c r="BB1929" s="33">
        <f>BA1929+BA1929*0.08</f>
        <v>3.1185</v>
      </c>
    </row>
    <row r="1930" spans="1:54" s="17" customFormat="1" ht="30">
      <c r="A1930" s="43" t="s">
        <v>8205</v>
      </c>
      <c r="B1930" s="23">
        <v>1916</v>
      </c>
      <c r="C1930" s="44">
        <v>1216</v>
      </c>
      <c r="D1930" s="44"/>
      <c r="E1930" s="45" t="s">
        <v>8225</v>
      </c>
      <c r="F1930" s="45" t="s">
        <v>642</v>
      </c>
      <c r="G1930" s="35" t="s">
        <v>88</v>
      </c>
      <c r="H1930" s="48" t="s">
        <v>207</v>
      </c>
      <c r="I1930" s="45" t="s">
        <v>161</v>
      </c>
      <c r="J1930" s="45" t="s">
        <v>8229</v>
      </c>
      <c r="K1930" s="46"/>
      <c r="L1930" s="45"/>
      <c r="M1930" s="47">
        <v>20</v>
      </c>
      <c r="N1930" s="45" t="s">
        <v>47</v>
      </c>
      <c r="O1930" s="45" t="s">
        <v>8209</v>
      </c>
      <c r="P1930" s="45" t="s">
        <v>8227</v>
      </c>
      <c r="Q1930" s="45" t="s">
        <v>8228</v>
      </c>
      <c r="R1930" s="29">
        <v>3.13</v>
      </c>
      <c r="S1930" s="30"/>
      <c r="T1930" s="31" t="s">
        <v>58</v>
      </c>
      <c r="U1930" s="9" t="s">
        <v>58</v>
      </c>
      <c r="V1930" s="29">
        <v>3.43</v>
      </c>
      <c r="W1930" s="30"/>
      <c r="X1930" s="30"/>
      <c r="Y1930" s="30"/>
      <c r="Z1930" s="30"/>
      <c r="AA1930" s="30"/>
      <c r="AB1930" s="30">
        <v>2.89</v>
      </c>
      <c r="AC1930" s="30"/>
      <c r="AD1930" s="30"/>
      <c r="AE1930" s="32">
        <v>3.43</v>
      </c>
      <c r="AF1930" s="17">
        <v>1.903</v>
      </c>
      <c r="AN1930" s="33">
        <v>2.6665000000000001</v>
      </c>
      <c r="AO1930" s="17" t="s">
        <v>213</v>
      </c>
      <c r="AP1930" s="32" t="s">
        <v>214</v>
      </c>
      <c r="AQ1930" s="17">
        <f>AVERAGE(SMALL(AE1930:AI1930,1),SMALL(AE1930:AI1930,2))</f>
        <v>2.6665000000000001</v>
      </c>
      <c r="AR1930" s="17" t="str">
        <f>IF(R1930 &lt;=( AVERAGE(SMALL(AE1930:AI1930,1),SMALL(AE1930:AI1930,2))), R1930, "")</f>
        <v/>
      </c>
      <c r="AS1930" s="17" t="e">
        <f>AVERAGE(SMALL(AJ1930:AM1930,1),SMALL(AJ1930:AM1930,2))</f>
        <v>#NUM!</v>
      </c>
      <c r="AT1930" s="17" t="e">
        <f>T1930*1.075</f>
        <v>#VALUE!</v>
      </c>
      <c r="AU1930" s="17" t="e">
        <f>U1930*1.075</f>
        <v>#VALUE!</v>
      </c>
      <c r="AV1930" s="30" t="e">
        <f>MIN(AN1930,AT1930,AU1930)</f>
        <v>#VALUE!</v>
      </c>
      <c r="AW1930" s="17" t="s">
        <v>213</v>
      </c>
      <c r="AX1930" s="17" t="s">
        <v>214</v>
      </c>
      <c r="AY1930" s="33">
        <v>2.66</v>
      </c>
      <c r="AZ1930" s="34">
        <f>IF(AND(AY1930&gt;0,AY1930&lt;=10),AY1930*0.25,IF(AND(AY1930&gt;10,AY1930&lt;=50),AY1930*0.17,IF(AND(AY1930&gt;10,AY1930&lt;=100),AY1930*0.12,IF(AY1930&gt;100,AY1930*0.1))))</f>
        <v>0.66500000000000004</v>
      </c>
      <c r="BA1930" s="35">
        <f>AZ1930+AY1930</f>
        <v>3.3250000000000002</v>
      </c>
      <c r="BB1930" s="33">
        <f>BA1930+BA1930*0.08</f>
        <v>3.5910000000000002</v>
      </c>
    </row>
    <row r="1931" spans="1:54" s="17" customFormat="1" ht="45">
      <c r="A1931" s="43" t="s">
        <v>8205</v>
      </c>
      <c r="B1931" s="23">
        <v>1984</v>
      </c>
      <c r="C1931" s="44">
        <v>3810</v>
      </c>
      <c r="D1931" s="44"/>
      <c r="E1931" s="45" t="s">
        <v>8392</v>
      </c>
      <c r="F1931" s="45" t="s">
        <v>8393</v>
      </c>
      <c r="G1931" s="35" t="s">
        <v>981</v>
      </c>
      <c r="H1931" s="48" t="s">
        <v>8394</v>
      </c>
      <c r="I1931" s="45" t="s">
        <v>106</v>
      </c>
      <c r="J1931" s="45" t="s">
        <v>8395</v>
      </c>
      <c r="K1931" s="46"/>
      <c r="L1931" s="45"/>
      <c r="M1931" s="47">
        <v>30</v>
      </c>
      <c r="N1931" s="45" t="s">
        <v>47</v>
      </c>
      <c r="O1931" s="45" t="s">
        <v>8209</v>
      </c>
      <c r="P1931" s="45" t="s">
        <v>8210</v>
      </c>
      <c r="Q1931" s="45" t="s">
        <v>8396</v>
      </c>
      <c r="R1931" s="29">
        <v>2.8</v>
      </c>
      <c r="S1931" s="30"/>
      <c r="T1931" s="31" t="s">
        <v>58</v>
      </c>
      <c r="U1931" s="9" t="s">
        <v>58</v>
      </c>
      <c r="V1931" s="29">
        <v>2.88</v>
      </c>
      <c r="W1931" s="30"/>
      <c r="X1931" s="30"/>
      <c r="Y1931" s="30"/>
      <c r="Z1931" s="30"/>
      <c r="AA1931" s="30"/>
      <c r="AB1931" s="30">
        <v>2.76</v>
      </c>
      <c r="AC1931" s="30"/>
      <c r="AD1931" s="30">
        <v>2.88</v>
      </c>
      <c r="AE1931" s="32">
        <v>2.88</v>
      </c>
      <c r="AN1931" s="33">
        <v>2.8</v>
      </c>
      <c r="AO1931" s="17" t="s">
        <v>51</v>
      </c>
      <c r="AP1931" s="32" t="s">
        <v>52</v>
      </c>
      <c r="AQ1931" s="17" t="e">
        <f>AVERAGE(SMALL(AE1931:AI1931,1),SMALL(AE1931:AI1931,2))</f>
        <v>#NUM!</v>
      </c>
      <c r="AR1931" s="17" t="e">
        <f>IF(R1931 &lt;=( AVERAGE(SMALL(AE1931:AI1931,1),SMALL(AE1931:AI1931,2))), R1931, "")</f>
        <v>#NUM!</v>
      </c>
      <c r="AS1931" s="17" t="e">
        <f>AVERAGE(SMALL(AJ1931:AM1931,1),SMALL(AJ1931:AM1931,2))</f>
        <v>#NUM!</v>
      </c>
      <c r="AT1931" s="17" t="e">
        <f>T1931*1.075</f>
        <v>#VALUE!</v>
      </c>
      <c r="AU1931" s="17" t="e">
        <f>U1931*1.075</f>
        <v>#VALUE!</v>
      </c>
      <c r="AV1931" s="30" t="e">
        <f>MIN(AN1931,AT1931,AU1931)</f>
        <v>#VALUE!</v>
      </c>
      <c r="AW1931" s="42" t="s">
        <v>53</v>
      </c>
      <c r="AX1931" s="17" t="s">
        <v>52</v>
      </c>
      <c r="AY1931" s="33">
        <v>2.8</v>
      </c>
      <c r="AZ1931" s="34">
        <f>IF(AND(AY1931&gt;0,AY1931&lt;=10),AY1931*0.25,IF(AND(AY1931&gt;10,AY1931&lt;=50),AY1931*0.17,IF(AND(AY1931&gt;10,AY1931&lt;=100),AY1931*0.12,IF(AY1931&gt;100,AY1931*0.1))))</f>
        <v>0.7</v>
      </c>
      <c r="BA1931" s="35">
        <f>AZ1931+AY1931</f>
        <v>3.5</v>
      </c>
      <c r="BB1931" s="33">
        <f>BA1931+BA1931*0.08</f>
        <v>3.7800000000000002</v>
      </c>
    </row>
    <row r="1932" spans="1:54" s="17" customFormat="1" ht="45">
      <c r="A1932" s="43" t="s">
        <v>8205</v>
      </c>
      <c r="B1932" s="23">
        <v>1919</v>
      </c>
      <c r="C1932" s="44">
        <v>3697</v>
      </c>
      <c r="D1932" s="44"/>
      <c r="E1932" s="45" t="s">
        <v>8231</v>
      </c>
      <c r="F1932" s="45" t="s">
        <v>8232</v>
      </c>
      <c r="G1932" s="35" t="s">
        <v>506</v>
      </c>
      <c r="H1932" s="48" t="s">
        <v>3103</v>
      </c>
      <c r="I1932" s="45" t="s">
        <v>45</v>
      </c>
      <c r="J1932" s="45" t="s">
        <v>8236</v>
      </c>
      <c r="K1932" s="46"/>
      <c r="L1932" s="45"/>
      <c r="M1932" s="47">
        <v>10</v>
      </c>
      <c r="N1932" s="45" t="s">
        <v>47</v>
      </c>
      <c r="O1932" s="45" t="s">
        <v>8209</v>
      </c>
      <c r="P1932" s="45" t="s">
        <v>8234</v>
      </c>
      <c r="Q1932" s="45" t="s">
        <v>8235</v>
      </c>
      <c r="R1932" s="29">
        <v>4.9800000000000004</v>
      </c>
      <c r="S1932" s="30"/>
      <c r="T1932" s="31" t="s">
        <v>58</v>
      </c>
      <c r="U1932" s="9" t="s">
        <v>58</v>
      </c>
      <c r="V1932" s="29">
        <v>5.38</v>
      </c>
      <c r="W1932" s="30"/>
      <c r="X1932" s="30"/>
      <c r="Y1932" s="30"/>
      <c r="Z1932" s="30"/>
      <c r="AA1932" s="30"/>
      <c r="AB1932" s="30">
        <v>4.58</v>
      </c>
      <c r="AC1932" s="30"/>
      <c r="AD1932" s="30"/>
      <c r="AE1932" s="32">
        <v>5.38</v>
      </c>
      <c r="AK1932" s="17">
        <v>2.863</v>
      </c>
      <c r="AN1932" s="33">
        <v>2.863</v>
      </c>
      <c r="AO1932" s="17" t="s">
        <v>380</v>
      </c>
      <c r="AP1932" s="32" t="s">
        <v>381</v>
      </c>
      <c r="AQ1932" s="17" t="e">
        <f>AVERAGE(SMALL(AE1932:AI1932,1),SMALL(AE1932:AI1932,2))</f>
        <v>#NUM!</v>
      </c>
      <c r="AR1932" s="17" t="e">
        <f>IF(R1932 &lt;=( AVERAGE(SMALL(AE1932:AI1932,1),SMALL(AE1932:AI1932,2))), R1932, "")</f>
        <v>#NUM!</v>
      </c>
      <c r="AS1932" s="17" t="e">
        <f>AVERAGE(SMALL(AJ1932:AM1932,1),SMALL(AJ1932:AM1932,2))</f>
        <v>#NUM!</v>
      </c>
      <c r="AT1932" s="17" t="e">
        <f>T1932*1.075</f>
        <v>#VALUE!</v>
      </c>
      <c r="AU1932" s="17" t="e">
        <f>U1932*1.075</f>
        <v>#VALUE!</v>
      </c>
      <c r="AV1932" s="30" t="e">
        <f>MIN(AN1932,AT1932,AU1932)</f>
        <v>#VALUE!</v>
      </c>
      <c r="AW1932" s="17" t="s">
        <v>380</v>
      </c>
      <c r="AX1932" s="17" t="s">
        <v>381</v>
      </c>
      <c r="AY1932" s="33">
        <v>2.86</v>
      </c>
      <c r="AZ1932" s="34">
        <f>IF(AND(AY1932&gt;0,AY1932&lt;=10),AY1932*0.25,IF(AND(AY1932&gt;10,AY1932&lt;=50),AY1932*0.17,IF(AND(AY1932&gt;10,AY1932&lt;=100),AY1932*0.12,IF(AY1932&gt;100,AY1932*0.1))))</f>
        <v>0.71499999999999997</v>
      </c>
      <c r="BA1932" s="35">
        <f>AZ1932+AY1932</f>
        <v>3.5749999999999997</v>
      </c>
      <c r="BB1932" s="33">
        <f>BA1932+BA1932*0.08</f>
        <v>3.8609999999999998</v>
      </c>
    </row>
    <row r="1933" spans="1:54" s="17" customFormat="1" ht="60">
      <c r="A1933" s="43" t="s">
        <v>8205</v>
      </c>
      <c r="B1933" s="23">
        <v>1923</v>
      </c>
      <c r="C1933" s="44">
        <v>3695</v>
      </c>
      <c r="D1933" s="44"/>
      <c r="E1933" s="45" t="s">
        <v>8218</v>
      </c>
      <c r="F1933" s="45" t="s">
        <v>8239</v>
      </c>
      <c r="G1933" s="35" t="s">
        <v>506</v>
      </c>
      <c r="H1933" s="48" t="s">
        <v>89</v>
      </c>
      <c r="I1933" s="45" t="s">
        <v>45</v>
      </c>
      <c r="J1933" s="45" t="s">
        <v>8243</v>
      </c>
      <c r="K1933" s="46"/>
      <c r="L1933" s="45"/>
      <c r="M1933" s="47">
        <v>10</v>
      </c>
      <c r="N1933" s="45" t="s">
        <v>47</v>
      </c>
      <c r="O1933" s="45" t="s">
        <v>8209</v>
      </c>
      <c r="P1933" s="45" t="s">
        <v>8241</v>
      </c>
      <c r="Q1933" s="45" t="s">
        <v>8242</v>
      </c>
      <c r="R1933" s="29">
        <v>5.17</v>
      </c>
      <c r="S1933" s="30"/>
      <c r="T1933" s="31"/>
      <c r="U1933" s="9">
        <v>2.8</v>
      </c>
      <c r="V1933" s="29">
        <v>5.17</v>
      </c>
      <c r="W1933" s="30"/>
      <c r="X1933" s="30"/>
      <c r="Y1933" s="30"/>
      <c r="Z1933" s="30"/>
      <c r="AA1933" s="30"/>
      <c r="AB1933" s="30">
        <v>6.41</v>
      </c>
      <c r="AC1933" s="30">
        <v>5.17</v>
      </c>
      <c r="AD1933" s="30"/>
      <c r="AE1933" s="32">
        <v>5.17</v>
      </c>
      <c r="AK1933" s="17">
        <v>4.58</v>
      </c>
      <c r="AN1933" s="33">
        <v>4.58</v>
      </c>
      <c r="AO1933" s="17" t="s">
        <v>380</v>
      </c>
      <c r="AP1933" s="32" t="s">
        <v>381</v>
      </c>
      <c r="AQ1933" s="17" t="e">
        <f>AVERAGE(SMALL(AE1933:AI1933,1),SMALL(AE1933:AI1933,2))</f>
        <v>#NUM!</v>
      </c>
      <c r="AR1933" s="17" t="e">
        <f>IF(R1933 &lt;=( AVERAGE(SMALL(AE1933:AI1933,1),SMALL(AE1933:AI1933,2))), R1933, "")</f>
        <v>#NUM!</v>
      </c>
      <c r="AS1933" s="17" t="e">
        <f>AVERAGE(SMALL(AJ1933:AM1933,1),SMALL(AJ1933:AM1933,2))</f>
        <v>#NUM!</v>
      </c>
      <c r="AT1933" s="17">
        <f>T1933*1.075</f>
        <v>0</v>
      </c>
      <c r="AU1933" s="17">
        <f>U1933*1.075</f>
        <v>3.01</v>
      </c>
      <c r="AV1933" s="30">
        <f>MIN(AN1933,AT1933,AU1933)</f>
        <v>0</v>
      </c>
      <c r="AW1933" s="17" t="s">
        <v>380</v>
      </c>
      <c r="AX1933" s="17" t="s">
        <v>381</v>
      </c>
      <c r="AY1933" s="33">
        <v>3.01</v>
      </c>
      <c r="AZ1933" s="34">
        <f>IF(AND(AY1933&gt;0,AY1933&lt;=10),AY1933*0.25,IF(AND(AY1933&gt;10,AY1933&lt;=50),AY1933*0.17,IF(AND(AY1933&gt;10,AY1933&lt;=100),AY1933*0.12,IF(AY1933&gt;100,AY1933*0.1))))</f>
        <v>0.75249999999999995</v>
      </c>
      <c r="BA1933" s="35">
        <f>AZ1933+AY1933</f>
        <v>3.7624999999999997</v>
      </c>
      <c r="BB1933" s="33">
        <f>BA1933+BA1933*0.08</f>
        <v>4.0634999999999994</v>
      </c>
    </row>
    <row r="1934" spans="1:54" s="17" customFormat="1" ht="30">
      <c r="A1934" s="43" t="s">
        <v>8205</v>
      </c>
      <c r="B1934" s="23">
        <v>1936</v>
      </c>
      <c r="C1934" s="44">
        <v>4042</v>
      </c>
      <c r="D1934" s="44"/>
      <c r="E1934" s="45" t="s">
        <v>8258</v>
      </c>
      <c r="F1934" s="45" t="s">
        <v>8263</v>
      </c>
      <c r="G1934" s="35" t="s">
        <v>667</v>
      </c>
      <c r="H1934" s="48" t="s">
        <v>207</v>
      </c>
      <c r="I1934" s="45" t="s">
        <v>161</v>
      </c>
      <c r="J1934" s="45" t="s">
        <v>8226</v>
      </c>
      <c r="K1934" s="46"/>
      <c r="L1934" s="45"/>
      <c r="M1934" s="47">
        <v>16</v>
      </c>
      <c r="N1934" s="45" t="s">
        <v>47</v>
      </c>
      <c r="O1934" s="45" t="s">
        <v>8209</v>
      </c>
      <c r="P1934" s="45" t="s">
        <v>8210</v>
      </c>
      <c r="Q1934" s="45" t="s">
        <v>8264</v>
      </c>
      <c r="R1934" s="29">
        <v>3.3</v>
      </c>
      <c r="S1934" s="30"/>
      <c r="T1934" s="31">
        <v>4.37</v>
      </c>
      <c r="U1934" s="9">
        <v>4.37</v>
      </c>
      <c r="V1934" s="29">
        <v>3.3</v>
      </c>
      <c r="W1934" s="30"/>
      <c r="X1934" s="30"/>
      <c r="Y1934" s="30"/>
      <c r="Z1934" s="30"/>
      <c r="AA1934" s="30"/>
      <c r="AB1934" s="30"/>
      <c r="AC1934" s="30"/>
      <c r="AD1934" s="30">
        <v>3.3</v>
      </c>
      <c r="AE1934" s="32">
        <v>3.3</v>
      </c>
      <c r="AN1934" s="33">
        <v>3.3</v>
      </c>
      <c r="AO1934" s="17" t="s">
        <v>51</v>
      </c>
      <c r="AP1934" s="32" t="s">
        <v>52</v>
      </c>
      <c r="AQ1934" s="17" t="e">
        <f>AVERAGE(SMALL(AE1934:AI1934,1),SMALL(AE1934:AI1934,2))</f>
        <v>#NUM!</v>
      </c>
      <c r="AR1934" s="17" t="e">
        <f>IF(R1934 &lt;=( AVERAGE(SMALL(AE1934:AI1934,1),SMALL(AE1934:AI1934,2))), R1934, "")</f>
        <v>#NUM!</v>
      </c>
      <c r="AS1934" s="17" t="e">
        <f>AVERAGE(SMALL(AJ1934:AM1934,1),SMALL(AJ1934:AM1934,2))</f>
        <v>#NUM!</v>
      </c>
      <c r="AT1934" s="17">
        <f>T1934*1.075</f>
        <v>4.6977500000000001</v>
      </c>
      <c r="AU1934" s="17">
        <f>U1934*1.075</f>
        <v>4.6977500000000001</v>
      </c>
      <c r="AV1934" s="30">
        <f>MIN(AN1934,AT1934,AU1934)</f>
        <v>3.3</v>
      </c>
      <c r="AW1934" s="17" t="s">
        <v>75</v>
      </c>
      <c r="AX1934" s="17" t="s">
        <v>76</v>
      </c>
      <c r="AY1934" s="33">
        <v>3.3</v>
      </c>
      <c r="AZ1934" s="34">
        <f>IF(AND(AY1934&gt;0,AY1934&lt;=10),AY1934*0.25,IF(AND(AY1934&gt;10,AY1934&lt;=50),AY1934*0.17,IF(AND(AY1934&gt;10,AY1934&lt;=100),AY1934*0.12,IF(AY1934&gt;100,AY1934*0.1))))</f>
        <v>0.82499999999999996</v>
      </c>
      <c r="BA1934" s="35">
        <f>AZ1934+AY1934</f>
        <v>4.125</v>
      </c>
      <c r="BB1934" s="33">
        <f>BA1934+BA1934*0.08</f>
        <v>4.4550000000000001</v>
      </c>
    </row>
    <row r="1935" spans="1:54" s="17" customFormat="1" ht="30">
      <c r="A1935" s="43" t="s">
        <v>8205</v>
      </c>
      <c r="B1935" s="23">
        <v>1956</v>
      </c>
      <c r="C1935" s="44">
        <v>2401</v>
      </c>
      <c r="D1935" s="44"/>
      <c r="E1935" s="45" t="s">
        <v>8312</v>
      </c>
      <c r="F1935" s="45" t="s">
        <v>8313</v>
      </c>
      <c r="G1935" s="35" t="s">
        <v>4085</v>
      </c>
      <c r="H1935" s="48" t="s">
        <v>4086</v>
      </c>
      <c r="I1935" s="45" t="s">
        <v>396</v>
      </c>
      <c r="J1935" s="45" t="s">
        <v>8314</v>
      </c>
      <c r="K1935" s="46"/>
      <c r="L1935" s="45"/>
      <c r="M1935" s="47">
        <v>10</v>
      </c>
      <c r="N1935" s="45" t="s">
        <v>47</v>
      </c>
      <c r="O1935" s="45" t="s">
        <v>8209</v>
      </c>
      <c r="P1935" s="45" t="s">
        <v>8281</v>
      </c>
      <c r="Q1935" s="45" t="s">
        <v>8315</v>
      </c>
      <c r="R1935" s="29">
        <v>3.2</v>
      </c>
      <c r="S1935" s="30"/>
      <c r="T1935" s="31">
        <v>3.15</v>
      </c>
      <c r="U1935" s="9">
        <v>3.15</v>
      </c>
      <c r="V1935" s="29">
        <v>7.67</v>
      </c>
      <c r="W1935" s="30"/>
      <c r="X1935" s="30"/>
      <c r="Y1935" s="30"/>
      <c r="Z1935" s="30"/>
      <c r="AA1935" s="30">
        <v>2.8</v>
      </c>
      <c r="AB1935" s="30"/>
      <c r="AC1935" s="30">
        <v>3.6</v>
      </c>
      <c r="AD1935" s="30"/>
      <c r="AE1935" s="32">
        <v>7.67</v>
      </c>
      <c r="AF1935" s="17">
        <v>2.7479300000000002</v>
      </c>
      <c r="AN1935" s="33">
        <v>5.2089699999999999</v>
      </c>
      <c r="AO1935" s="17" t="s">
        <v>51</v>
      </c>
      <c r="AP1935" s="32" t="s">
        <v>52</v>
      </c>
      <c r="AQ1935" s="17">
        <f>AVERAGE(SMALL(AE1935:AI1935,1),SMALL(AE1935:AI1935,2))</f>
        <v>5.2089650000000001</v>
      </c>
      <c r="AR1935" s="17">
        <f>IF(R1935 &lt;=( AVERAGE(SMALL(AE1935:AI1935,1),SMALL(AE1935:AI1935,2))), R1935, "")</f>
        <v>3.2</v>
      </c>
      <c r="AS1935" s="17" t="e">
        <f>AVERAGE(SMALL(AJ1935:AM1935,1),SMALL(AJ1935:AM1935,2))</f>
        <v>#NUM!</v>
      </c>
      <c r="AT1935" s="17">
        <f>T1935*1.075</f>
        <v>3.38625</v>
      </c>
      <c r="AU1935" s="17">
        <f>U1935*1.075</f>
        <v>3.38625</v>
      </c>
      <c r="AV1935" s="30">
        <f>MIN(AN1935,AT1935,AU1935)</f>
        <v>3.38625</v>
      </c>
      <c r="AW1935" s="17" t="s">
        <v>75</v>
      </c>
      <c r="AX1935" s="17" t="s">
        <v>76</v>
      </c>
      <c r="AY1935" s="33">
        <v>3.3860000000000001</v>
      </c>
      <c r="AZ1935" s="34">
        <f>IF(AND(AY1935&gt;0,AY1935&lt;=10),AY1935*0.25,IF(AND(AY1935&gt;10,AY1935&lt;=50),AY1935*0.17,IF(AND(AY1935&gt;10,AY1935&lt;=100),AY1935*0.12,IF(AY1935&gt;100,AY1935*0.1))))</f>
        <v>0.84650000000000003</v>
      </c>
      <c r="BA1935" s="35">
        <f>AZ1935+AY1935</f>
        <v>4.2324999999999999</v>
      </c>
      <c r="BB1935" s="33">
        <f>BA1935+BA1935*0.08</f>
        <v>4.5710999999999995</v>
      </c>
    </row>
    <row r="1936" spans="1:54" s="17" customFormat="1" ht="60">
      <c r="A1936" s="43" t="s">
        <v>8205</v>
      </c>
      <c r="B1936" s="23">
        <v>1933</v>
      </c>
      <c r="C1936" s="44">
        <v>872</v>
      </c>
      <c r="D1936" s="44"/>
      <c r="E1936" s="45" t="s">
        <v>8253</v>
      </c>
      <c r="F1936" s="45" t="s">
        <v>8254</v>
      </c>
      <c r="G1936" s="35" t="s">
        <v>506</v>
      </c>
      <c r="H1936" s="48" t="s">
        <v>7241</v>
      </c>
      <c r="I1936" s="45" t="s">
        <v>644</v>
      </c>
      <c r="J1936" s="45" t="s">
        <v>8224</v>
      </c>
      <c r="K1936" s="46">
        <v>60</v>
      </c>
      <c r="L1936" s="45" t="s">
        <v>83</v>
      </c>
      <c r="M1936" s="47">
        <v>1</v>
      </c>
      <c r="N1936" s="45" t="s">
        <v>47</v>
      </c>
      <c r="O1936" s="45" t="s">
        <v>8209</v>
      </c>
      <c r="P1936" s="45" t="s">
        <v>8256</v>
      </c>
      <c r="Q1936" s="45" t="s">
        <v>8257</v>
      </c>
      <c r="R1936" s="29">
        <v>3.44</v>
      </c>
      <c r="S1936" s="30"/>
      <c r="T1936" s="31">
        <v>3.2</v>
      </c>
      <c r="U1936" s="9">
        <v>3.2</v>
      </c>
      <c r="V1936" s="29">
        <v>6.06</v>
      </c>
      <c r="W1936" s="30"/>
      <c r="X1936" s="30"/>
      <c r="Y1936" s="30"/>
      <c r="Z1936" s="30"/>
      <c r="AA1936" s="30"/>
      <c r="AB1936" s="30">
        <v>3.44</v>
      </c>
      <c r="AC1936" s="30"/>
      <c r="AD1936" s="30"/>
      <c r="AE1936" s="32">
        <v>6.06</v>
      </c>
      <c r="AK1936" s="17">
        <v>4.9187000000000003</v>
      </c>
      <c r="AN1936" s="33">
        <v>3.44</v>
      </c>
      <c r="AO1936" s="17" t="s">
        <v>51</v>
      </c>
      <c r="AP1936" s="32" t="s">
        <v>52</v>
      </c>
      <c r="AQ1936" s="17" t="e">
        <f>AVERAGE(SMALL(AE1936:AI1936,1),SMALL(AE1936:AI1936,2))</f>
        <v>#NUM!</v>
      </c>
      <c r="AR1936" s="17" t="e">
        <f>IF(R1936 &lt;=( AVERAGE(SMALL(AE1936:AI1936,1),SMALL(AE1936:AI1936,2))), R1936, "")</f>
        <v>#NUM!</v>
      </c>
      <c r="AS1936" s="17" t="e">
        <f>AVERAGE(SMALL(AJ1936:AM1936,1),SMALL(AJ1936:AM1936,2))</f>
        <v>#NUM!</v>
      </c>
      <c r="AT1936" s="17">
        <f>T1936*1.075</f>
        <v>3.44</v>
      </c>
      <c r="AU1936" s="17">
        <f>U1936*1.075</f>
        <v>3.44</v>
      </c>
      <c r="AV1936" s="30">
        <f>MIN(AN1936,AT1936,AU1936)</f>
        <v>3.44</v>
      </c>
      <c r="AW1936" s="42" t="s">
        <v>53</v>
      </c>
      <c r="AX1936" s="42" t="s">
        <v>52</v>
      </c>
      <c r="AY1936" s="33">
        <v>3.44</v>
      </c>
      <c r="AZ1936" s="34">
        <f>IF(AND(AY1936&gt;0,AY1936&lt;=10),AY1936*0.25,IF(AND(AY1936&gt;10,AY1936&lt;=50),AY1936*0.17,IF(AND(AY1936&gt;10,AY1936&lt;=100),AY1936*0.12,IF(AY1936&gt;100,AY1936*0.1))))</f>
        <v>0.86</v>
      </c>
      <c r="BA1936" s="35">
        <f>AZ1936+AY1936</f>
        <v>4.3</v>
      </c>
      <c r="BB1936" s="33">
        <f>BA1936+BA1936*0.08</f>
        <v>4.6440000000000001</v>
      </c>
    </row>
    <row r="1937" spans="1:116" s="17" customFormat="1" ht="30">
      <c r="A1937" s="43" t="s">
        <v>8205</v>
      </c>
      <c r="B1937" s="23">
        <v>1974</v>
      </c>
      <c r="C1937" s="44">
        <v>3617</v>
      </c>
      <c r="D1937" s="44"/>
      <c r="E1937" s="45" t="s">
        <v>8363</v>
      </c>
      <c r="F1937" s="45" t="s">
        <v>8368</v>
      </c>
      <c r="G1937" s="35" t="s">
        <v>8365</v>
      </c>
      <c r="H1937" s="48" t="s">
        <v>169</v>
      </c>
      <c r="I1937" s="45" t="s">
        <v>106</v>
      </c>
      <c r="J1937" s="45" t="s">
        <v>3338</v>
      </c>
      <c r="K1937" s="46"/>
      <c r="L1937" s="45"/>
      <c r="M1937" s="47">
        <v>10</v>
      </c>
      <c r="N1937" s="45" t="s">
        <v>47</v>
      </c>
      <c r="O1937" s="45" t="s">
        <v>8209</v>
      </c>
      <c r="P1937" s="45" t="s">
        <v>8210</v>
      </c>
      <c r="Q1937" s="45" t="s">
        <v>8369</v>
      </c>
      <c r="R1937" s="29">
        <v>3.58</v>
      </c>
      <c r="S1937" s="30"/>
      <c r="T1937" s="31" t="s">
        <v>58</v>
      </c>
      <c r="U1937" s="9" t="s">
        <v>58</v>
      </c>
      <c r="V1937" s="29">
        <v>3.58</v>
      </c>
      <c r="W1937" s="30"/>
      <c r="X1937" s="30"/>
      <c r="Y1937" s="30"/>
      <c r="Z1937" s="30"/>
      <c r="AA1937" s="30"/>
      <c r="AB1937" s="30"/>
      <c r="AC1937" s="30"/>
      <c r="AD1937" s="30"/>
      <c r="AE1937" s="32">
        <v>3.58</v>
      </c>
      <c r="AN1937" s="33">
        <v>3.58</v>
      </c>
      <c r="AO1937" s="17" t="s">
        <v>51</v>
      </c>
      <c r="AP1937" s="32" t="s">
        <v>52</v>
      </c>
      <c r="AQ1937" s="17" t="e">
        <f>AVERAGE(SMALL(AE1937:AI1937,1),SMALL(AE1937:AI1937,2))</f>
        <v>#NUM!</v>
      </c>
      <c r="AR1937" s="17" t="e">
        <f>IF(R1937 &lt;=( AVERAGE(SMALL(AE1937:AI1937,1),SMALL(AE1937:AI1937,2))), R1937, "")</f>
        <v>#NUM!</v>
      </c>
      <c r="AS1937" s="17" t="e">
        <f>AVERAGE(SMALL(AJ1937:AM1937,1),SMALL(AJ1937:AM1937,2))</f>
        <v>#NUM!</v>
      </c>
      <c r="AT1937" s="17" t="e">
        <f>T1937*1.075</f>
        <v>#VALUE!</v>
      </c>
      <c r="AU1937" s="17" t="e">
        <f>U1937*1.075</f>
        <v>#VALUE!</v>
      </c>
      <c r="AV1937" s="30" t="e">
        <f>MIN(AN1937,AT1937,AU1937)</f>
        <v>#VALUE!</v>
      </c>
      <c r="AW1937" s="42" t="s">
        <v>53</v>
      </c>
      <c r="AX1937" s="17" t="s">
        <v>52</v>
      </c>
      <c r="AY1937" s="33">
        <v>3.58</v>
      </c>
      <c r="AZ1937" s="34">
        <f>IF(AND(AY1937&gt;0,AY1937&lt;=10),AY1937*0.25,IF(AND(AY1937&gt;10,AY1937&lt;=50),AY1937*0.17,IF(AND(AY1937&gt;10,AY1937&lt;=100),AY1937*0.12,IF(AY1937&gt;100,AY1937*0.1))))</f>
        <v>0.89500000000000002</v>
      </c>
      <c r="BA1937" s="35">
        <f>AZ1937+AY1937</f>
        <v>4.4749999999999996</v>
      </c>
      <c r="BB1937" s="33">
        <f>BA1937+BA1937*0.08</f>
        <v>4.8329999999999993</v>
      </c>
    </row>
    <row r="1938" spans="1:116" s="17" customFormat="1" ht="30">
      <c r="A1938" s="43" t="s">
        <v>8205</v>
      </c>
      <c r="B1938" s="23">
        <v>1931</v>
      </c>
      <c r="C1938" s="44">
        <v>519</v>
      </c>
      <c r="D1938" s="44"/>
      <c r="E1938" s="45" t="s">
        <v>8225</v>
      </c>
      <c r="F1938" s="45" t="s">
        <v>8249</v>
      </c>
      <c r="G1938" s="35" t="s">
        <v>88</v>
      </c>
      <c r="H1938" s="48" t="s">
        <v>738</v>
      </c>
      <c r="I1938" s="45" t="s">
        <v>782</v>
      </c>
      <c r="J1938" s="45" t="s">
        <v>8252</v>
      </c>
      <c r="K1938" s="46">
        <v>100</v>
      </c>
      <c r="L1938" s="45" t="s">
        <v>83</v>
      </c>
      <c r="M1938" s="47">
        <v>1</v>
      </c>
      <c r="N1938" s="45" t="s">
        <v>47</v>
      </c>
      <c r="O1938" s="45" t="s">
        <v>8209</v>
      </c>
      <c r="P1938" s="45" t="s">
        <v>8210</v>
      </c>
      <c r="Q1938" s="45" t="s">
        <v>8251</v>
      </c>
      <c r="R1938" s="29">
        <v>6.22</v>
      </c>
      <c r="S1938" s="30"/>
      <c r="T1938" s="31" t="s">
        <v>58</v>
      </c>
      <c r="U1938" s="9" t="s">
        <v>58</v>
      </c>
      <c r="V1938" s="29">
        <v>6.22</v>
      </c>
      <c r="W1938" s="30"/>
      <c r="X1938" s="30"/>
      <c r="Y1938" s="30"/>
      <c r="Z1938" s="30"/>
      <c r="AA1938" s="30"/>
      <c r="AB1938" s="30"/>
      <c r="AC1938" s="30"/>
      <c r="AD1938" s="30"/>
      <c r="AE1938" s="32">
        <v>6.22</v>
      </c>
      <c r="AF1938" s="17">
        <v>1.0472999999999999</v>
      </c>
      <c r="AN1938" s="33">
        <v>3.6336499999999998</v>
      </c>
      <c r="AO1938" s="17" t="s">
        <v>213</v>
      </c>
      <c r="AP1938" s="32" t="s">
        <v>214</v>
      </c>
      <c r="AQ1938" s="17">
        <f>AVERAGE(SMALL(AE1938:AI1938,1),SMALL(AE1938:AI1938,2))</f>
        <v>3.6336499999999998</v>
      </c>
      <c r="AR1938" s="17" t="str">
        <f>IF(R1938 &lt;=( AVERAGE(SMALL(AE1938:AI1938,1),SMALL(AE1938:AI1938,2))), R1938, "")</f>
        <v/>
      </c>
      <c r="AS1938" s="17" t="e">
        <f>AVERAGE(SMALL(AJ1938:AM1938,1),SMALL(AJ1938:AM1938,2))</f>
        <v>#NUM!</v>
      </c>
      <c r="AT1938" s="17" t="e">
        <f>T1938*1.075</f>
        <v>#VALUE!</v>
      </c>
      <c r="AU1938" s="17" t="e">
        <f>U1938*1.075</f>
        <v>#VALUE!</v>
      </c>
      <c r="AV1938" s="30" t="e">
        <f>MIN(AN1938,AT1938,AU1938)</f>
        <v>#VALUE!</v>
      </c>
      <c r="AW1938" s="17" t="s">
        <v>213</v>
      </c>
      <c r="AX1938" s="17" t="s">
        <v>214</v>
      </c>
      <c r="AY1938" s="33">
        <v>3.6335999999999999</v>
      </c>
      <c r="AZ1938" s="34">
        <f>IF(AND(AY1938&gt;0,AY1938&lt;=10),AY1938*0.25,IF(AND(AY1938&gt;10,AY1938&lt;=50),AY1938*0.17,IF(AND(AY1938&gt;10,AY1938&lt;=100),AY1938*0.12,IF(AY1938&gt;100,AY1938*0.1))))</f>
        <v>0.90839999999999999</v>
      </c>
      <c r="BA1938" s="35">
        <f>AZ1938+AY1938</f>
        <v>4.5419999999999998</v>
      </c>
      <c r="BB1938" s="33">
        <f>BA1938+BA1938*0.08</f>
        <v>4.9053599999999999</v>
      </c>
    </row>
    <row r="1939" spans="1:116" s="17" customFormat="1" ht="60">
      <c r="A1939" s="43" t="s">
        <v>8205</v>
      </c>
      <c r="B1939" s="23">
        <v>1922</v>
      </c>
      <c r="C1939" s="44">
        <v>3695</v>
      </c>
      <c r="D1939" s="44"/>
      <c r="E1939" s="45" t="s">
        <v>8218</v>
      </c>
      <c r="F1939" s="45" t="s">
        <v>8239</v>
      </c>
      <c r="G1939" s="35" t="s">
        <v>506</v>
      </c>
      <c r="H1939" s="48" t="s">
        <v>89</v>
      </c>
      <c r="I1939" s="45" t="s">
        <v>45</v>
      </c>
      <c r="J1939" s="45" t="s">
        <v>8240</v>
      </c>
      <c r="K1939" s="46"/>
      <c r="L1939" s="45"/>
      <c r="M1939" s="47">
        <v>8</v>
      </c>
      <c r="N1939" s="45" t="s">
        <v>47</v>
      </c>
      <c r="O1939" s="45" t="s">
        <v>8209</v>
      </c>
      <c r="P1939" s="45" t="s">
        <v>8241</v>
      </c>
      <c r="Q1939" s="45" t="s">
        <v>8242</v>
      </c>
      <c r="R1939" s="29">
        <v>4.1399999999999997</v>
      </c>
      <c r="S1939" s="30"/>
      <c r="T1939" s="31" t="s">
        <v>58</v>
      </c>
      <c r="U1939" s="9" t="s">
        <v>58</v>
      </c>
      <c r="V1939" s="29">
        <v>4.1399999999999997</v>
      </c>
      <c r="W1939" s="30"/>
      <c r="X1939" s="30"/>
      <c r="Y1939" s="30"/>
      <c r="Z1939" s="30"/>
      <c r="AA1939" s="30"/>
      <c r="AB1939" s="30">
        <v>5.13</v>
      </c>
      <c r="AC1939" s="30">
        <v>4.1399999999999997</v>
      </c>
      <c r="AD1939" s="30"/>
      <c r="AE1939" s="32">
        <v>4.1399999999999997</v>
      </c>
      <c r="AK1939" s="17">
        <v>3.66</v>
      </c>
      <c r="AN1939" s="33">
        <v>3.66</v>
      </c>
      <c r="AO1939" s="17" t="s">
        <v>380</v>
      </c>
      <c r="AP1939" s="32" t="s">
        <v>381</v>
      </c>
      <c r="AQ1939" s="17" t="e">
        <f>AVERAGE(SMALL(AE1939:AI1939,1),SMALL(AE1939:AI1939,2))</f>
        <v>#NUM!</v>
      </c>
      <c r="AR1939" s="17" t="e">
        <f>IF(R1939 &lt;=( AVERAGE(SMALL(AE1939:AI1939,1),SMALL(AE1939:AI1939,2))), R1939, "")</f>
        <v>#NUM!</v>
      </c>
      <c r="AS1939" s="17" t="e">
        <f>AVERAGE(SMALL(AJ1939:AM1939,1),SMALL(AJ1939:AM1939,2))</f>
        <v>#NUM!</v>
      </c>
      <c r="AT1939" s="17" t="e">
        <f>T1939*1.075</f>
        <v>#VALUE!</v>
      </c>
      <c r="AU1939" s="17" t="e">
        <f>U1939*1.075</f>
        <v>#VALUE!</v>
      </c>
      <c r="AV1939" s="30" t="e">
        <f>MIN(AN1939,AT1939,AU1939)</f>
        <v>#VALUE!</v>
      </c>
      <c r="AW1939" s="17" t="s">
        <v>380</v>
      </c>
      <c r="AX1939" s="17" t="s">
        <v>381</v>
      </c>
      <c r="AY1939" s="33">
        <v>3.66</v>
      </c>
      <c r="AZ1939" s="34">
        <f>IF(AND(AY1939&gt;0,AY1939&lt;=10),AY1939*0.25,IF(AND(AY1939&gt;10,AY1939&lt;=50),AY1939*0.17,IF(AND(AY1939&gt;10,AY1939&lt;=100),AY1939*0.12,IF(AY1939&gt;100,AY1939*0.1))))</f>
        <v>0.91500000000000004</v>
      </c>
      <c r="BA1939" s="35">
        <f>AZ1939+AY1939</f>
        <v>4.5750000000000002</v>
      </c>
      <c r="BB1939" s="33">
        <f>BA1939+BA1939*0.08</f>
        <v>4.9409999999999998</v>
      </c>
    </row>
    <row r="1940" spans="1:116" s="49" customFormat="1" ht="30">
      <c r="A1940" s="43" t="s">
        <v>8205</v>
      </c>
      <c r="B1940" s="23">
        <v>1954</v>
      </c>
      <c r="C1940" s="44">
        <v>6978</v>
      </c>
      <c r="D1940" s="44"/>
      <c r="E1940" s="45" t="s">
        <v>8303</v>
      </c>
      <c r="F1940" s="45" t="s">
        <v>8304</v>
      </c>
      <c r="G1940" s="35" t="s">
        <v>8305</v>
      </c>
      <c r="H1940" s="48" t="s">
        <v>688</v>
      </c>
      <c r="I1940" s="45" t="s">
        <v>106</v>
      </c>
      <c r="J1940" s="45" t="s">
        <v>403</v>
      </c>
      <c r="K1940" s="46"/>
      <c r="L1940" s="45"/>
      <c r="M1940" s="47">
        <v>30</v>
      </c>
      <c r="N1940" s="45" t="s">
        <v>47</v>
      </c>
      <c r="O1940" s="45" t="s">
        <v>8209</v>
      </c>
      <c r="P1940" s="45" t="s">
        <v>8210</v>
      </c>
      <c r="Q1940" s="45" t="s">
        <v>8306</v>
      </c>
      <c r="R1940" s="29">
        <v>3.7</v>
      </c>
      <c r="S1940" s="30"/>
      <c r="T1940" s="31">
        <v>3.6</v>
      </c>
      <c r="U1940" s="9" t="s">
        <v>58</v>
      </c>
      <c r="V1940" s="29">
        <v>4.37</v>
      </c>
      <c r="W1940" s="30"/>
      <c r="X1940" s="30"/>
      <c r="Y1940" s="30"/>
      <c r="Z1940" s="30"/>
      <c r="AA1940" s="30"/>
      <c r="AB1940" s="30"/>
      <c r="AC1940" s="30"/>
      <c r="AD1940" s="30">
        <v>4.37</v>
      </c>
      <c r="AE1940" s="32">
        <v>4.37</v>
      </c>
      <c r="AF1940" s="17"/>
      <c r="AG1940" s="17"/>
      <c r="AH1940" s="17"/>
      <c r="AI1940" s="17"/>
      <c r="AJ1940" s="17"/>
      <c r="AK1940" s="17"/>
      <c r="AL1940" s="17"/>
      <c r="AM1940" s="17"/>
      <c r="AN1940" s="33">
        <v>3.7</v>
      </c>
      <c r="AO1940" s="17" t="s">
        <v>51</v>
      </c>
      <c r="AP1940" s="32" t="s">
        <v>52</v>
      </c>
      <c r="AQ1940" s="17" t="e">
        <f>AVERAGE(SMALL(AE1940:AI1940,1),SMALL(AE1940:AI1940,2))</f>
        <v>#NUM!</v>
      </c>
      <c r="AR1940" s="17" t="e">
        <f>IF(R1940 &lt;=( AVERAGE(SMALL(AE1940:AI1940,1),SMALL(AE1940:AI1940,2))), R1940, "")</f>
        <v>#NUM!</v>
      </c>
      <c r="AS1940" s="17" t="e">
        <f>AVERAGE(SMALL(AJ1940:AM1940,1),SMALL(AJ1940:AM1940,2))</f>
        <v>#NUM!</v>
      </c>
      <c r="AT1940" s="17">
        <f>T1940*1.075</f>
        <v>3.87</v>
      </c>
      <c r="AU1940" s="17" t="e">
        <f>U1940*1.075</f>
        <v>#VALUE!</v>
      </c>
      <c r="AV1940" s="30" t="e">
        <f>MIN(AN1940,AT1940,AU1940)</f>
        <v>#VALUE!</v>
      </c>
      <c r="AW1940" s="42" t="s">
        <v>53</v>
      </c>
      <c r="AX1940" s="17" t="s">
        <v>52</v>
      </c>
      <c r="AY1940" s="33">
        <v>3.87</v>
      </c>
      <c r="AZ1940" s="34">
        <f>IF(AND(AY1940&gt;0,AY1940&lt;=10),AY1940*0.25,IF(AND(AY1940&gt;10,AY1940&lt;=50),AY1940*0.17,IF(AND(AY1940&gt;10,AY1940&lt;=100),AY1940*0.12,IF(AY1940&gt;100,AY1940*0.1))))</f>
        <v>0.96750000000000003</v>
      </c>
      <c r="BA1940" s="35">
        <f>AZ1940+AY1940</f>
        <v>4.8375000000000004</v>
      </c>
      <c r="BB1940" s="33">
        <f>BA1940+BA1940*0.08</f>
        <v>5.2245000000000008</v>
      </c>
      <c r="BC1940" s="17"/>
      <c r="BD1940" s="17"/>
      <c r="BE1940" s="17"/>
      <c r="BF1940" s="17"/>
      <c r="BG1940" s="17"/>
      <c r="BH1940" s="17"/>
      <c r="BI1940" s="17"/>
      <c r="BJ1940" s="17"/>
      <c r="BK1940" s="17"/>
      <c r="BL1940" s="17"/>
      <c r="BM1940" s="17"/>
      <c r="BN1940" s="17"/>
      <c r="BO1940" s="17"/>
      <c r="BP1940" s="17"/>
      <c r="BQ1940" s="17"/>
      <c r="BR1940" s="17"/>
      <c r="BS1940" s="17"/>
      <c r="BT1940" s="17"/>
      <c r="BU1940" s="17"/>
      <c r="BV1940" s="17"/>
      <c r="BW1940" s="17"/>
      <c r="BX1940" s="17"/>
      <c r="BY1940" s="17"/>
      <c r="BZ1940" s="17"/>
      <c r="CA1940" s="17"/>
      <c r="CB1940" s="17"/>
      <c r="CC1940" s="17"/>
      <c r="CD1940" s="17"/>
      <c r="CE1940" s="17"/>
      <c r="CF1940" s="17"/>
      <c r="CG1940" s="17"/>
      <c r="CH1940" s="17"/>
      <c r="CI1940" s="17"/>
      <c r="CJ1940" s="17"/>
      <c r="CK1940" s="17"/>
      <c r="CL1940" s="17"/>
      <c r="CM1940" s="17"/>
      <c r="CN1940" s="17"/>
      <c r="CO1940" s="17"/>
      <c r="CP1940" s="17"/>
      <c r="CQ1940" s="17"/>
      <c r="CR1940" s="17"/>
      <c r="CS1940" s="17"/>
      <c r="CT1940" s="17"/>
      <c r="CU1940" s="17"/>
      <c r="CV1940" s="17"/>
      <c r="CW1940" s="17"/>
      <c r="CX1940" s="17"/>
      <c r="CY1940" s="17"/>
      <c r="CZ1940" s="17"/>
      <c r="DA1940" s="17"/>
      <c r="DB1940" s="17"/>
      <c r="DC1940" s="17"/>
      <c r="DD1940" s="17"/>
      <c r="DE1940" s="17"/>
      <c r="DF1940" s="17"/>
      <c r="DG1940" s="17"/>
      <c r="DH1940" s="17"/>
      <c r="DI1940" s="17"/>
      <c r="DJ1940" s="17"/>
      <c r="DK1940" s="17"/>
      <c r="DL1940" s="17"/>
    </row>
    <row r="1941" spans="1:116" s="49" customFormat="1" ht="30">
      <c r="A1941" s="43" t="s">
        <v>8205</v>
      </c>
      <c r="B1941" s="23">
        <v>1934</v>
      </c>
      <c r="C1941" s="44">
        <v>907</v>
      </c>
      <c r="D1941" s="44"/>
      <c r="E1941" s="45" t="s">
        <v>8258</v>
      </c>
      <c r="F1941" s="45" t="s">
        <v>8259</v>
      </c>
      <c r="G1941" s="35" t="s">
        <v>667</v>
      </c>
      <c r="H1941" s="48" t="s">
        <v>207</v>
      </c>
      <c r="I1941" s="45" t="s">
        <v>1458</v>
      </c>
      <c r="J1941" s="45" t="s">
        <v>8260</v>
      </c>
      <c r="K1941" s="46"/>
      <c r="L1941" s="45"/>
      <c r="M1941" s="47">
        <v>10</v>
      </c>
      <c r="N1941" s="45" t="s">
        <v>47</v>
      </c>
      <c r="O1941" s="45" t="s">
        <v>8209</v>
      </c>
      <c r="P1941" s="45" t="s">
        <v>8227</v>
      </c>
      <c r="Q1941" s="45" t="s">
        <v>8261</v>
      </c>
      <c r="R1941" s="29">
        <v>7</v>
      </c>
      <c r="S1941" s="30"/>
      <c r="T1941" s="31" t="s">
        <v>58</v>
      </c>
      <c r="U1941" s="9" t="s">
        <v>58</v>
      </c>
      <c r="V1941" s="29">
        <v>7.22</v>
      </c>
      <c r="W1941" s="30"/>
      <c r="X1941" s="30"/>
      <c r="Y1941" s="30"/>
      <c r="Z1941" s="30"/>
      <c r="AA1941" s="30">
        <v>7</v>
      </c>
      <c r="AB1941" s="30"/>
      <c r="AC1941" s="30"/>
      <c r="AD1941" s="30">
        <v>7.22</v>
      </c>
      <c r="AE1941" s="32">
        <v>7.22</v>
      </c>
      <c r="AF1941" s="17">
        <v>0.64600000000000002</v>
      </c>
      <c r="AG1941" s="17"/>
      <c r="AH1941" s="17"/>
      <c r="AI1941" s="17"/>
      <c r="AJ1941" s="17"/>
      <c r="AK1941" s="17"/>
      <c r="AL1941" s="17"/>
      <c r="AM1941" s="17"/>
      <c r="AN1941" s="33">
        <v>7</v>
      </c>
      <c r="AO1941" s="17" t="s">
        <v>51</v>
      </c>
      <c r="AP1941" s="32" t="s">
        <v>52</v>
      </c>
      <c r="AQ1941" s="17">
        <f>AVERAGE(SMALL(AE1941:AI1941,1),SMALL(AE1941:AI1941,2))</f>
        <v>3.9329999999999998</v>
      </c>
      <c r="AR1941" s="17" t="str">
        <f>IF(R1941 &lt;=( AVERAGE(SMALL(AE1941:AI1941,1),SMALL(AE1941:AI1941,2))), R1941, "")</f>
        <v/>
      </c>
      <c r="AS1941" s="17" t="e">
        <f>AVERAGE(SMALL(AJ1941:AM1941,1),SMALL(AJ1941:AM1941,2))</f>
        <v>#NUM!</v>
      </c>
      <c r="AT1941" s="17" t="e">
        <f>T1941*1.075</f>
        <v>#VALUE!</v>
      </c>
      <c r="AU1941" s="17" t="e">
        <f>U1941*1.075</f>
        <v>#VALUE!</v>
      </c>
      <c r="AV1941" s="30" t="e">
        <f>MIN(AN1941,AT1941,AU1941)</f>
        <v>#VALUE!</v>
      </c>
      <c r="AW1941" s="17" t="s">
        <v>213</v>
      </c>
      <c r="AX1941" s="17" t="s">
        <v>214</v>
      </c>
      <c r="AY1941" s="33">
        <v>3.9329999999999998</v>
      </c>
      <c r="AZ1941" s="34">
        <f>IF(AND(AY1941&gt;0,AY1941&lt;=10),AY1941*0.25,IF(AND(AY1941&gt;10,AY1941&lt;=50),AY1941*0.17,IF(AND(AY1941&gt;10,AY1941&lt;=100),AY1941*0.12,IF(AY1941&gt;100,AY1941*0.1))))</f>
        <v>0.98324999999999996</v>
      </c>
      <c r="BA1941" s="35">
        <f>AZ1941+AY1941</f>
        <v>4.9162499999999998</v>
      </c>
      <c r="BB1941" s="33">
        <f>BA1941+BA1941*0.08</f>
        <v>5.3095499999999998</v>
      </c>
      <c r="BC1941" s="17"/>
      <c r="BD1941" s="17"/>
      <c r="BE1941" s="17"/>
      <c r="BF1941" s="17"/>
      <c r="BG1941" s="17"/>
      <c r="BH1941" s="17"/>
      <c r="BI1941" s="17"/>
      <c r="BJ1941" s="17"/>
      <c r="BK1941" s="17"/>
      <c r="BL1941" s="17"/>
      <c r="BM1941" s="17"/>
      <c r="BN1941" s="17"/>
      <c r="BO1941" s="17"/>
      <c r="BP1941" s="17"/>
      <c r="BQ1941" s="17"/>
      <c r="BR1941" s="17"/>
      <c r="BS1941" s="17"/>
      <c r="BT1941" s="17"/>
      <c r="BU1941" s="17"/>
      <c r="BV1941" s="17"/>
      <c r="BW1941" s="17"/>
      <c r="BX1941" s="17"/>
      <c r="BY1941" s="17"/>
      <c r="BZ1941" s="17"/>
      <c r="CA1941" s="17"/>
      <c r="CB1941" s="17"/>
      <c r="CC1941" s="17"/>
      <c r="CD1941" s="17"/>
      <c r="CE1941" s="17"/>
      <c r="CF1941" s="17"/>
      <c r="CG1941" s="17"/>
      <c r="CH1941" s="17"/>
      <c r="CI1941" s="17"/>
      <c r="CJ1941" s="17"/>
      <c r="CK1941" s="17"/>
      <c r="CL1941" s="17"/>
      <c r="CM1941" s="17"/>
      <c r="CN1941" s="17"/>
      <c r="CO1941" s="17"/>
      <c r="CP1941" s="17"/>
      <c r="CQ1941" s="17"/>
      <c r="CR1941" s="17"/>
      <c r="CS1941" s="17"/>
      <c r="CT1941" s="17"/>
      <c r="CU1941" s="17"/>
      <c r="CV1941" s="17"/>
      <c r="CW1941" s="17"/>
      <c r="CX1941" s="17"/>
      <c r="CY1941" s="17"/>
      <c r="CZ1941" s="17"/>
      <c r="DA1941" s="17"/>
      <c r="DB1941" s="17"/>
      <c r="DC1941" s="17"/>
      <c r="DD1941" s="17"/>
      <c r="DE1941" s="17"/>
      <c r="DF1941" s="17"/>
      <c r="DG1941" s="17"/>
      <c r="DH1941" s="17"/>
      <c r="DI1941" s="17"/>
      <c r="DJ1941" s="17"/>
      <c r="DK1941" s="17"/>
      <c r="DL1941" s="17"/>
    </row>
    <row r="1942" spans="1:116" s="49" customFormat="1" ht="45">
      <c r="A1942" s="43" t="s">
        <v>8205</v>
      </c>
      <c r="B1942" s="23">
        <v>1920</v>
      </c>
      <c r="C1942" s="44">
        <v>3697</v>
      </c>
      <c r="D1942" s="44"/>
      <c r="E1942" s="45" t="s">
        <v>8231</v>
      </c>
      <c r="F1942" s="45" t="s">
        <v>8232</v>
      </c>
      <c r="G1942" s="35" t="s">
        <v>506</v>
      </c>
      <c r="H1942" s="48" t="s">
        <v>3103</v>
      </c>
      <c r="I1942" s="45" t="s">
        <v>45</v>
      </c>
      <c r="J1942" s="45" t="s">
        <v>8237</v>
      </c>
      <c r="K1942" s="46"/>
      <c r="L1942" s="45"/>
      <c r="M1942" s="47">
        <v>14</v>
      </c>
      <c r="N1942" s="45" t="s">
        <v>47</v>
      </c>
      <c r="O1942" s="45" t="s">
        <v>8209</v>
      </c>
      <c r="P1942" s="45" t="s">
        <v>8234</v>
      </c>
      <c r="Q1942" s="45" t="s">
        <v>8235</v>
      </c>
      <c r="R1942" s="29">
        <v>6.97</v>
      </c>
      <c r="S1942" s="30"/>
      <c r="T1942" s="31" t="s">
        <v>58</v>
      </c>
      <c r="U1942" s="9" t="s">
        <v>58</v>
      </c>
      <c r="V1942" s="29">
        <v>7.53</v>
      </c>
      <c r="W1942" s="30"/>
      <c r="X1942" s="30"/>
      <c r="Y1942" s="30"/>
      <c r="Z1942" s="30"/>
      <c r="AA1942" s="30"/>
      <c r="AB1942" s="30">
        <v>6.41</v>
      </c>
      <c r="AC1942" s="30"/>
      <c r="AD1942" s="30"/>
      <c r="AE1942" s="32">
        <v>7.53</v>
      </c>
      <c r="AF1942" s="17"/>
      <c r="AG1942" s="17"/>
      <c r="AH1942" s="17"/>
      <c r="AI1942" s="17"/>
      <c r="AJ1942" s="17"/>
      <c r="AK1942" s="17">
        <v>4.0084999999999997</v>
      </c>
      <c r="AL1942" s="17"/>
      <c r="AM1942" s="17"/>
      <c r="AN1942" s="33">
        <v>4.0084999999999997</v>
      </c>
      <c r="AO1942" s="17" t="s">
        <v>380</v>
      </c>
      <c r="AP1942" s="32" t="s">
        <v>381</v>
      </c>
      <c r="AQ1942" s="17" t="e">
        <f>AVERAGE(SMALL(AE1942:AI1942,1),SMALL(AE1942:AI1942,2))</f>
        <v>#NUM!</v>
      </c>
      <c r="AR1942" s="17" t="e">
        <f>IF(R1942 &lt;=( AVERAGE(SMALL(AE1942:AI1942,1),SMALL(AE1942:AI1942,2))), R1942, "")</f>
        <v>#NUM!</v>
      </c>
      <c r="AS1942" s="17" t="e">
        <f>AVERAGE(SMALL(AJ1942:AM1942,1),SMALL(AJ1942:AM1942,2))</f>
        <v>#NUM!</v>
      </c>
      <c r="AT1942" s="17" t="e">
        <f>T1942*1.075</f>
        <v>#VALUE!</v>
      </c>
      <c r="AU1942" s="17" t="e">
        <f>U1942*1.075</f>
        <v>#VALUE!</v>
      </c>
      <c r="AV1942" s="30" t="e">
        <f>MIN(AN1942,AT1942,AU1942)</f>
        <v>#VALUE!</v>
      </c>
      <c r="AW1942" s="17" t="s">
        <v>380</v>
      </c>
      <c r="AX1942" s="17" t="s">
        <v>381</v>
      </c>
      <c r="AY1942" s="33">
        <v>4.01</v>
      </c>
      <c r="AZ1942" s="34">
        <f>IF(AND(AY1942&gt;0,AY1942&lt;=10),AY1942*0.25,IF(AND(AY1942&gt;10,AY1942&lt;=50),AY1942*0.17,IF(AND(AY1942&gt;10,AY1942&lt;=100),AY1942*0.12,IF(AY1942&gt;100,AY1942*0.1))))</f>
        <v>1.0024999999999999</v>
      </c>
      <c r="BA1942" s="35">
        <f>AZ1942+AY1942</f>
        <v>5.0124999999999993</v>
      </c>
      <c r="BB1942" s="33">
        <f>BA1942+BA1942*0.08</f>
        <v>5.4134999999999991</v>
      </c>
      <c r="BC1942" s="17"/>
      <c r="BD1942" s="17"/>
      <c r="BE1942" s="17"/>
      <c r="BF1942" s="17"/>
      <c r="BG1942" s="17"/>
      <c r="BH1942" s="17"/>
      <c r="BI1942" s="17"/>
      <c r="BJ1942" s="17"/>
      <c r="BK1942" s="17"/>
      <c r="BL1942" s="17"/>
      <c r="BM1942" s="17"/>
      <c r="BN1942" s="17"/>
      <c r="BO1942" s="17"/>
      <c r="BP1942" s="17"/>
      <c r="BQ1942" s="17"/>
      <c r="BR1942" s="17"/>
      <c r="BS1942" s="17"/>
      <c r="BT1942" s="17"/>
      <c r="BU1942" s="17"/>
      <c r="BV1942" s="17"/>
      <c r="BW1942" s="17"/>
      <c r="BX1942" s="17"/>
      <c r="BY1942" s="17"/>
      <c r="BZ1942" s="17"/>
      <c r="CA1942" s="17"/>
      <c r="CB1942" s="17"/>
      <c r="CC1942" s="17"/>
      <c r="CD1942" s="17"/>
      <c r="CE1942" s="17"/>
      <c r="CF1942" s="17"/>
      <c r="CG1942" s="17"/>
      <c r="CH1942" s="17"/>
      <c r="CI1942" s="17"/>
      <c r="CJ1942" s="17"/>
      <c r="CK1942" s="17"/>
      <c r="CL1942" s="17"/>
      <c r="CM1942" s="17"/>
      <c r="CN1942" s="17"/>
      <c r="CO1942" s="17"/>
      <c r="CP1942" s="17"/>
      <c r="CQ1942" s="17"/>
      <c r="CR1942" s="17"/>
      <c r="CS1942" s="17"/>
      <c r="CT1942" s="17"/>
      <c r="CU1942" s="17"/>
      <c r="CV1942" s="17"/>
      <c r="CW1942" s="17"/>
      <c r="CX1942" s="17"/>
      <c r="CY1942" s="17"/>
      <c r="CZ1942" s="17"/>
      <c r="DA1942" s="17"/>
      <c r="DB1942" s="17"/>
      <c r="DC1942" s="17"/>
      <c r="DD1942" s="17"/>
      <c r="DE1942" s="17"/>
      <c r="DF1942" s="17"/>
      <c r="DG1942" s="17"/>
      <c r="DH1942" s="17"/>
      <c r="DI1942" s="17"/>
      <c r="DJ1942" s="17"/>
      <c r="DK1942" s="17"/>
      <c r="DL1942" s="17"/>
    </row>
    <row r="1943" spans="1:116" s="49" customFormat="1" ht="60">
      <c r="A1943" s="43" t="s">
        <v>8205</v>
      </c>
      <c r="B1943" s="23">
        <v>1926</v>
      </c>
      <c r="C1943" s="44">
        <v>3696</v>
      </c>
      <c r="D1943" s="44"/>
      <c r="E1943" s="45" t="s">
        <v>8244</v>
      </c>
      <c r="F1943" s="45" t="s">
        <v>8245</v>
      </c>
      <c r="G1943" s="35" t="s">
        <v>506</v>
      </c>
      <c r="H1943" s="48" t="s">
        <v>8246</v>
      </c>
      <c r="I1943" s="45" t="s">
        <v>45</v>
      </c>
      <c r="J1943" s="45" t="s">
        <v>7231</v>
      </c>
      <c r="K1943" s="46"/>
      <c r="L1943" s="45"/>
      <c r="M1943" s="47">
        <v>16</v>
      </c>
      <c r="N1943" s="45" t="s">
        <v>47</v>
      </c>
      <c r="O1943" s="45" t="s">
        <v>8209</v>
      </c>
      <c r="P1943" s="45" t="s">
        <v>8210</v>
      </c>
      <c r="Q1943" s="45" t="s">
        <v>8247</v>
      </c>
      <c r="R1943" s="29">
        <v>4.05</v>
      </c>
      <c r="S1943" s="30"/>
      <c r="T1943" s="31" t="s">
        <v>58</v>
      </c>
      <c r="U1943" s="9" t="s">
        <v>58</v>
      </c>
      <c r="V1943" s="29">
        <v>3.2</v>
      </c>
      <c r="W1943" s="30"/>
      <c r="X1943" s="30"/>
      <c r="Y1943" s="30"/>
      <c r="Z1943" s="30"/>
      <c r="AA1943" s="30"/>
      <c r="AB1943" s="30">
        <v>4.33</v>
      </c>
      <c r="AC1943" s="30"/>
      <c r="AD1943" s="30">
        <v>3.2</v>
      </c>
      <c r="AE1943" s="32">
        <v>3.2</v>
      </c>
      <c r="AF1943" s="17"/>
      <c r="AG1943" s="17"/>
      <c r="AH1943" s="17"/>
      <c r="AI1943" s="17"/>
      <c r="AJ1943" s="17"/>
      <c r="AK1943" s="17">
        <v>4.3305999999999996</v>
      </c>
      <c r="AL1943" s="17"/>
      <c r="AM1943" s="17"/>
      <c r="AN1943" s="33">
        <v>4.05</v>
      </c>
      <c r="AO1943" s="17" t="s">
        <v>51</v>
      </c>
      <c r="AP1943" s="32" t="s">
        <v>52</v>
      </c>
      <c r="AQ1943" s="17" t="e">
        <f>AVERAGE(SMALL(AE1943:AI1943,1),SMALL(AE1943:AI1943,2))</f>
        <v>#NUM!</v>
      </c>
      <c r="AR1943" s="17" t="e">
        <f>IF(R1943 &lt;=( AVERAGE(SMALL(AE1943:AI1943,1),SMALL(AE1943:AI1943,2))), R1943, "")</f>
        <v>#NUM!</v>
      </c>
      <c r="AS1943" s="17" t="e">
        <f>AVERAGE(SMALL(AJ1943:AM1943,1),SMALL(AJ1943:AM1943,2))</f>
        <v>#NUM!</v>
      </c>
      <c r="AT1943" s="17" t="e">
        <f>T1943*1.075</f>
        <v>#VALUE!</v>
      </c>
      <c r="AU1943" s="17" t="e">
        <f>U1943*1.075</f>
        <v>#VALUE!</v>
      </c>
      <c r="AV1943" s="30" t="e">
        <f>MIN(AN1943,AT1943,AU1943)</f>
        <v>#VALUE!</v>
      </c>
      <c r="AW1943" s="42" t="s">
        <v>53</v>
      </c>
      <c r="AX1943" s="42" t="s">
        <v>52</v>
      </c>
      <c r="AY1943" s="33">
        <v>4.05</v>
      </c>
      <c r="AZ1943" s="34">
        <f>IF(AND(AY1943&gt;0,AY1943&lt;=10),AY1943*0.25,IF(AND(AY1943&gt;10,AY1943&lt;=50),AY1943*0.17,IF(AND(AY1943&gt;10,AY1943&lt;=100),AY1943*0.12,IF(AY1943&gt;100,AY1943*0.1))))</f>
        <v>1.0125</v>
      </c>
      <c r="BA1943" s="35">
        <f>AZ1943+AY1943</f>
        <v>5.0625</v>
      </c>
      <c r="BB1943" s="33">
        <f>BA1943+BA1943*0.08</f>
        <v>5.4675000000000002</v>
      </c>
      <c r="BC1943" s="17"/>
      <c r="BD1943" s="17"/>
      <c r="BE1943" s="17"/>
      <c r="BF1943" s="17"/>
      <c r="BG1943" s="17"/>
      <c r="BH1943" s="17"/>
      <c r="BI1943" s="17"/>
      <c r="BJ1943" s="17"/>
      <c r="BK1943" s="17"/>
      <c r="BL1943" s="17"/>
      <c r="BM1943" s="17"/>
      <c r="BN1943" s="17"/>
      <c r="BO1943" s="17"/>
      <c r="BP1943" s="17"/>
      <c r="BQ1943" s="17"/>
      <c r="BR1943" s="17"/>
      <c r="BS1943" s="17"/>
      <c r="BT1943" s="17"/>
      <c r="BU1943" s="17"/>
      <c r="BV1943" s="17"/>
      <c r="BW1943" s="17"/>
      <c r="BX1943" s="17"/>
      <c r="BY1943" s="17"/>
      <c r="BZ1943" s="17"/>
      <c r="CA1943" s="17"/>
      <c r="CB1943" s="17"/>
      <c r="CC1943" s="17"/>
      <c r="CD1943" s="17"/>
      <c r="CE1943" s="17"/>
      <c r="CF1943" s="17"/>
      <c r="CG1943" s="17"/>
      <c r="CH1943" s="17"/>
      <c r="CI1943" s="17"/>
      <c r="CJ1943" s="17"/>
      <c r="CK1943" s="17"/>
      <c r="CL1943" s="17"/>
      <c r="CM1943" s="17"/>
      <c r="CN1943" s="17"/>
      <c r="CO1943" s="17"/>
      <c r="CP1943" s="17"/>
      <c r="CQ1943" s="17"/>
      <c r="CR1943" s="17"/>
      <c r="CS1943" s="17"/>
      <c r="CT1943" s="17"/>
      <c r="CU1943" s="17"/>
      <c r="CV1943" s="17"/>
      <c r="CW1943" s="17"/>
      <c r="CX1943" s="17"/>
      <c r="CY1943" s="17"/>
      <c r="CZ1943" s="17"/>
      <c r="DA1943" s="17"/>
      <c r="DB1943" s="17"/>
      <c r="DC1943" s="17"/>
      <c r="DD1943" s="17"/>
      <c r="DE1943" s="17"/>
      <c r="DF1943" s="17"/>
      <c r="DG1943" s="17"/>
      <c r="DH1943" s="17"/>
      <c r="DI1943" s="17"/>
      <c r="DJ1943" s="17"/>
      <c r="DK1943" s="17"/>
      <c r="DL1943" s="17"/>
    </row>
    <row r="1944" spans="1:116" s="49" customFormat="1" ht="30">
      <c r="A1944" s="43" t="s">
        <v>8205</v>
      </c>
      <c r="B1944" s="23">
        <v>1985</v>
      </c>
      <c r="C1944" s="44">
        <v>3615</v>
      </c>
      <c r="D1944" s="44"/>
      <c r="E1944" s="45" t="s">
        <v>8397</v>
      </c>
      <c r="F1944" s="45" t="s">
        <v>2856</v>
      </c>
      <c r="G1944" s="35" t="s">
        <v>1273</v>
      </c>
      <c r="H1944" s="48" t="s">
        <v>219</v>
      </c>
      <c r="I1944" s="45" t="s">
        <v>45</v>
      </c>
      <c r="J1944" s="45" t="s">
        <v>348</v>
      </c>
      <c r="K1944" s="46"/>
      <c r="L1944" s="45"/>
      <c r="M1944" s="47">
        <v>30</v>
      </c>
      <c r="N1944" s="45" t="s">
        <v>47</v>
      </c>
      <c r="O1944" s="45" t="s">
        <v>8209</v>
      </c>
      <c r="P1944" s="45" t="s">
        <v>8398</v>
      </c>
      <c r="Q1944" s="45" t="s">
        <v>8399</v>
      </c>
      <c r="R1944" s="29">
        <v>4.0599999999999996</v>
      </c>
      <c r="S1944" s="30"/>
      <c r="T1944" s="31">
        <v>4.7</v>
      </c>
      <c r="U1944" s="9">
        <v>4.7</v>
      </c>
      <c r="V1944" s="29">
        <v>7.42</v>
      </c>
      <c r="W1944" s="30"/>
      <c r="X1944" s="30"/>
      <c r="Y1944" s="30"/>
      <c r="Z1944" s="30"/>
      <c r="AA1944" s="30">
        <v>7.46</v>
      </c>
      <c r="AB1944" s="30"/>
      <c r="AC1944" s="30">
        <v>7.46</v>
      </c>
      <c r="AD1944" s="30">
        <v>7.42</v>
      </c>
      <c r="AE1944" s="32">
        <v>7.42</v>
      </c>
      <c r="AF1944" s="17"/>
      <c r="AG1944" s="17"/>
      <c r="AH1944" s="17"/>
      <c r="AI1944" s="17"/>
      <c r="AJ1944" s="17"/>
      <c r="AK1944" s="17"/>
      <c r="AL1944" s="17"/>
      <c r="AM1944" s="17"/>
      <c r="AN1944" s="33">
        <v>4.0599999999999996</v>
      </c>
      <c r="AO1944" s="17" t="s">
        <v>51</v>
      </c>
      <c r="AP1944" s="32" t="s">
        <v>52</v>
      </c>
      <c r="AQ1944" s="17" t="e">
        <f>AVERAGE(SMALL(AE1944:AI1944,1),SMALL(AE1944:AI1944,2))</f>
        <v>#NUM!</v>
      </c>
      <c r="AR1944" s="17" t="e">
        <f>IF(R1944 &lt;=( AVERAGE(SMALL(AE1944:AI1944,1),SMALL(AE1944:AI1944,2))), R1944, "")</f>
        <v>#NUM!</v>
      </c>
      <c r="AS1944" s="17" t="e">
        <f>AVERAGE(SMALL(AJ1944:AM1944,1),SMALL(AJ1944:AM1944,2))</f>
        <v>#NUM!</v>
      </c>
      <c r="AT1944" s="17">
        <f>T1944*1.075</f>
        <v>5.0525000000000002</v>
      </c>
      <c r="AU1944" s="17">
        <f>U1944*1.075</f>
        <v>5.0525000000000002</v>
      </c>
      <c r="AV1944" s="30">
        <f>MIN(AN1944,AT1944,AU1944)</f>
        <v>4.0599999999999996</v>
      </c>
      <c r="AW1944" s="42" t="s">
        <v>53</v>
      </c>
      <c r="AX1944" s="17" t="s">
        <v>52</v>
      </c>
      <c r="AY1944" s="33">
        <v>4.0599999999999996</v>
      </c>
      <c r="AZ1944" s="34">
        <f>IF(AND(AY1944&gt;0,AY1944&lt;=10),AY1944*0.25,IF(AND(AY1944&gt;10,AY1944&lt;=50),AY1944*0.17,IF(AND(AY1944&gt;10,AY1944&lt;=100),AY1944*0.12,IF(AY1944&gt;100,AY1944*0.1))))</f>
        <v>1.0149999999999999</v>
      </c>
      <c r="BA1944" s="35">
        <f>AZ1944+AY1944</f>
        <v>5.0749999999999993</v>
      </c>
      <c r="BB1944" s="33">
        <f>BA1944+BA1944*0.08</f>
        <v>5.480999999999999</v>
      </c>
      <c r="BC1944" s="17"/>
      <c r="BD1944" s="17"/>
      <c r="BE1944" s="17"/>
      <c r="BF1944" s="17"/>
      <c r="BG1944" s="17"/>
      <c r="BH1944" s="17"/>
      <c r="BI1944" s="17"/>
      <c r="BJ1944" s="17"/>
      <c r="BK1944" s="17"/>
      <c r="BL1944" s="17"/>
      <c r="BM1944" s="17"/>
      <c r="BN1944" s="17"/>
      <c r="BO1944" s="17"/>
      <c r="BP1944" s="17"/>
      <c r="BQ1944" s="17"/>
      <c r="BR1944" s="17"/>
      <c r="BS1944" s="17"/>
      <c r="BT1944" s="17"/>
      <c r="BU1944" s="17"/>
      <c r="BV1944" s="17"/>
      <c r="BW1944" s="17"/>
      <c r="BX1944" s="17"/>
      <c r="BY1944" s="17"/>
      <c r="BZ1944" s="17"/>
      <c r="CA1944" s="17"/>
      <c r="CB1944" s="17"/>
      <c r="CC1944" s="17"/>
      <c r="CD1944" s="17"/>
      <c r="CE1944" s="17"/>
      <c r="CF1944" s="17"/>
      <c r="CG1944" s="17"/>
      <c r="CH1944" s="17"/>
      <c r="CI1944" s="17"/>
      <c r="CJ1944" s="17"/>
      <c r="CK1944" s="17"/>
      <c r="CL1944" s="17"/>
      <c r="CM1944" s="17"/>
      <c r="CN1944" s="17"/>
      <c r="CO1944" s="17"/>
      <c r="CP1944" s="17"/>
      <c r="CQ1944" s="17"/>
      <c r="CR1944" s="17"/>
      <c r="CS1944" s="17"/>
      <c r="CT1944" s="17"/>
      <c r="CU1944" s="17"/>
      <c r="CV1944" s="17"/>
      <c r="CW1944" s="17"/>
      <c r="CX1944" s="17"/>
      <c r="CY1944" s="17"/>
      <c r="CZ1944" s="17"/>
      <c r="DA1944" s="17"/>
      <c r="DB1944" s="17"/>
      <c r="DC1944" s="17"/>
      <c r="DD1944" s="17"/>
      <c r="DE1944" s="17"/>
      <c r="DF1944" s="17"/>
      <c r="DG1944" s="17"/>
      <c r="DH1944" s="17"/>
      <c r="DI1944" s="17"/>
      <c r="DJ1944" s="17"/>
      <c r="DK1944" s="17"/>
      <c r="DL1944" s="17"/>
    </row>
    <row r="1945" spans="1:116" s="49" customFormat="1" ht="30">
      <c r="A1945" s="43" t="s">
        <v>8205</v>
      </c>
      <c r="B1945" s="23">
        <v>1988</v>
      </c>
      <c r="C1945" s="44">
        <v>468</v>
      </c>
      <c r="D1945" s="44"/>
      <c r="E1945" s="45" t="s">
        <v>8406</v>
      </c>
      <c r="F1945" s="45" t="s">
        <v>8407</v>
      </c>
      <c r="G1945" s="35" t="s">
        <v>8403</v>
      </c>
      <c r="H1945" s="48" t="s">
        <v>60</v>
      </c>
      <c r="I1945" s="45" t="s">
        <v>106</v>
      </c>
      <c r="J1945" s="45" t="s">
        <v>131</v>
      </c>
      <c r="K1945" s="46"/>
      <c r="L1945" s="45"/>
      <c r="M1945" s="47">
        <v>20</v>
      </c>
      <c r="N1945" s="45" t="s">
        <v>47</v>
      </c>
      <c r="O1945" s="45" t="s">
        <v>8209</v>
      </c>
      <c r="P1945" s="45" t="s">
        <v>8408</v>
      </c>
      <c r="Q1945" s="45" t="s">
        <v>8409</v>
      </c>
      <c r="R1945" s="29">
        <v>4.09</v>
      </c>
      <c r="S1945" s="30"/>
      <c r="T1945" s="31">
        <v>3.8</v>
      </c>
      <c r="U1945" s="9">
        <v>3.8</v>
      </c>
      <c r="V1945" s="29">
        <v>7.58</v>
      </c>
      <c r="W1945" s="30"/>
      <c r="X1945" s="30"/>
      <c r="Y1945" s="30"/>
      <c r="Z1945" s="30"/>
      <c r="AA1945" s="30"/>
      <c r="AB1945" s="30"/>
      <c r="AC1945" s="30"/>
      <c r="AD1945" s="30">
        <v>7.58</v>
      </c>
      <c r="AE1945" s="32">
        <v>7.58</v>
      </c>
      <c r="AF1945" s="17"/>
      <c r="AG1945" s="17"/>
      <c r="AH1945" s="17"/>
      <c r="AI1945" s="17"/>
      <c r="AJ1945" s="17"/>
      <c r="AK1945" s="17"/>
      <c r="AL1945" s="17"/>
      <c r="AM1945" s="17"/>
      <c r="AN1945" s="33">
        <v>4.09</v>
      </c>
      <c r="AO1945" s="17" t="s">
        <v>51</v>
      </c>
      <c r="AP1945" s="32" t="s">
        <v>52</v>
      </c>
      <c r="AQ1945" s="17" t="e">
        <f>AVERAGE(SMALL(AE1945:AI1945,1),SMALL(AE1945:AI1945,2))</f>
        <v>#NUM!</v>
      </c>
      <c r="AR1945" s="17" t="e">
        <f>IF(R1945 &lt;=( AVERAGE(SMALL(AE1945:AI1945,1),SMALL(AE1945:AI1945,2))), R1945, "")</f>
        <v>#NUM!</v>
      </c>
      <c r="AS1945" s="17" t="e">
        <f>AVERAGE(SMALL(AJ1945:AM1945,1),SMALL(AJ1945:AM1945,2))</f>
        <v>#NUM!</v>
      </c>
      <c r="AT1945" s="17">
        <f>T1945*1.075</f>
        <v>4.085</v>
      </c>
      <c r="AU1945" s="17">
        <f>U1945*1.075</f>
        <v>4.085</v>
      </c>
      <c r="AV1945" s="30">
        <f>MIN(AN1945,AT1945,AU1945)</f>
        <v>4.085</v>
      </c>
      <c r="AW1945" s="42" t="s">
        <v>53</v>
      </c>
      <c r="AX1945" s="17" t="s">
        <v>52</v>
      </c>
      <c r="AY1945" s="33">
        <v>4.085</v>
      </c>
      <c r="AZ1945" s="34">
        <f>IF(AND(AY1945&gt;0,AY1945&lt;=10),AY1945*0.25,IF(AND(AY1945&gt;10,AY1945&lt;=50),AY1945*0.17,IF(AND(AY1945&gt;10,AY1945&lt;=100),AY1945*0.12,IF(AY1945&gt;100,AY1945*0.1))))</f>
        <v>1.02125</v>
      </c>
      <c r="BA1945" s="35">
        <f>AZ1945+AY1945</f>
        <v>5.1062500000000002</v>
      </c>
      <c r="BB1945" s="57">
        <v>5.1100000000000003</v>
      </c>
      <c r="BC1945" s="17"/>
      <c r="BD1945" s="17"/>
      <c r="BE1945" s="17"/>
      <c r="BF1945" s="17"/>
      <c r="BG1945" s="17"/>
      <c r="BH1945" s="17"/>
      <c r="BI1945" s="17"/>
      <c r="BJ1945" s="17"/>
      <c r="BK1945" s="17"/>
      <c r="BL1945" s="17"/>
      <c r="BM1945" s="17"/>
      <c r="BN1945" s="17"/>
      <c r="BO1945" s="17"/>
      <c r="BP1945" s="17"/>
      <c r="BQ1945" s="17"/>
      <c r="BR1945" s="17"/>
      <c r="BS1945" s="17"/>
      <c r="BT1945" s="17"/>
      <c r="BU1945" s="17"/>
      <c r="BV1945" s="17"/>
      <c r="BW1945" s="17"/>
      <c r="BX1945" s="17"/>
      <c r="BY1945" s="17"/>
      <c r="BZ1945" s="17"/>
      <c r="CA1945" s="17"/>
      <c r="CB1945" s="17"/>
      <c r="CC1945" s="17"/>
      <c r="CD1945" s="17"/>
      <c r="CE1945" s="17"/>
      <c r="CF1945" s="17"/>
      <c r="CG1945" s="17"/>
      <c r="CH1945" s="17"/>
      <c r="CI1945" s="17"/>
      <c r="CJ1945" s="17"/>
      <c r="CK1945" s="17"/>
      <c r="CL1945" s="17"/>
      <c r="CM1945" s="17"/>
      <c r="CN1945" s="17"/>
      <c r="CO1945" s="17"/>
      <c r="CP1945" s="17"/>
      <c r="CQ1945" s="17"/>
      <c r="CR1945" s="17"/>
      <c r="CS1945" s="17"/>
      <c r="CT1945" s="17"/>
      <c r="CU1945" s="17"/>
      <c r="CV1945" s="17"/>
      <c r="CW1945" s="17"/>
      <c r="CX1945" s="17"/>
      <c r="CY1945" s="17"/>
      <c r="CZ1945" s="17"/>
      <c r="DA1945" s="17"/>
      <c r="DB1945" s="17"/>
      <c r="DC1945" s="17"/>
      <c r="DD1945" s="17"/>
      <c r="DE1945" s="17"/>
      <c r="DF1945" s="17"/>
      <c r="DG1945" s="17"/>
      <c r="DH1945" s="17"/>
      <c r="DI1945" s="17"/>
      <c r="DJ1945" s="17"/>
      <c r="DK1945" s="17"/>
      <c r="DL1945" s="17"/>
    </row>
    <row r="1946" spans="1:116" s="49" customFormat="1" ht="30">
      <c r="A1946" s="43" t="s">
        <v>8205</v>
      </c>
      <c r="B1946" s="23">
        <v>1937</v>
      </c>
      <c r="C1946" s="44">
        <v>4042</v>
      </c>
      <c r="D1946" s="44"/>
      <c r="E1946" s="45" t="s">
        <v>8258</v>
      </c>
      <c r="F1946" s="45" t="s">
        <v>8263</v>
      </c>
      <c r="G1946" s="35" t="s">
        <v>667</v>
      </c>
      <c r="H1946" s="48" t="s">
        <v>207</v>
      </c>
      <c r="I1946" s="45" t="s">
        <v>161</v>
      </c>
      <c r="J1946" s="45" t="s">
        <v>8229</v>
      </c>
      <c r="K1946" s="46"/>
      <c r="L1946" s="45"/>
      <c r="M1946" s="47">
        <v>20</v>
      </c>
      <c r="N1946" s="45" t="s">
        <v>47</v>
      </c>
      <c r="O1946" s="45" t="s">
        <v>8209</v>
      </c>
      <c r="P1946" s="45" t="s">
        <v>8210</v>
      </c>
      <c r="Q1946" s="45" t="s">
        <v>8264</v>
      </c>
      <c r="R1946" s="29">
        <v>4.13</v>
      </c>
      <c r="S1946" s="30"/>
      <c r="T1946" s="31" t="s">
        <v>58</v>
      </c>
      <c r="U1946" s="9" t="s">
        <v>58</v>
      </c>
      <c r="V1946" s="29">
        <v>4.13</v>
      </c>
      <c r="W1946" s="30"/>
      <c r="X1946" s="30"/>
      <c r="Y1946" s="30"/>
      <c r="Z1946" s="30"/>
      <c r="AA1946" s="30"/>
      <c r="AB1946" s="30"/>
      <c r="AC1946" s="30"/>
      <c r="AD1946" s="30">
        <v>4.13</v>
      </c>
      <c r="AE1946" s="32">
        <v>4.13</v>
      </c>
      <c r="AF1946" s="17"/>
      <c r="AG1946" s="17"/>
      <c r="AH1946" s="17"/>
      <c r="AI1946" s="17"/>
      <c r="AJ1946" s="17"/>
      <c r="AK1946" s="17"/>
      <c r="AL1946" s="17"/>
      <c r="AM1946" s="17"/>
      <c r="AN1946" s="33">
        <v>4.13</v>
      </c>
      <c r="AO1946" s="17" t="s">
        <v>51</v>
      </c>
      <c r="AP1946" s="32" t="s">
        <v>52</v>
      </c>
      <c r="AQ1946" s="17" t="e">
        <f>AVERAGE(SMALL(AE1946:AI1946,1),SMALL(AE1946:AI1946,2))</f>
        <v>#NUM!</v>
      </c>
      <c r="AR1946" s="17" t="e">
        <f>IF(R1946 &lt;=( AVERAGE(SMALL(AE1946:AI1946,1),SMALL(AE1946:AI1946,2))), R1946, "")</f>
        <v>#NUM!</v>
      </c>
      <c r="AS1946" s="17" t="e">
        <f>AVERAGE(SMALL(AJ1946:AM1946,1),SMALL(AJ1946:AM1946,2))</f>
        <v>#NUM!</v>
      </c>
      <c r="AT1946" s="17" t="e">
        <f>T1946*1.075</f>
        <v>#VALUE!</v>
      </c>
      <c r="AU1946" s="17" t="e">
        <f>U1946*1.075</f>
        <v>#VALUE!</v>
      </c>
      <c r="AV1946" s="30" t="e">
        <f>MIN(AN1946,AT1946,AU1946)</f>
        <v>#VALUE!</v>
      </c>
      <c r="AW1946" s="42" t="s">
        <v>53</v>
      </c>
      <c r="AX1946" s="42" t="s">
        <v>52</v>
      </c>
      <c r="AY1946" s="33">
        <v>4.13</v>
      </c>
      <c r="AZ1946" s="34">
        <f>IF(AND(AY1946&gt;0,AY1946&lt;=10),AY1946*0.25,IF(AND(AY1946&gt;10,AY1946&lt;=50),AY1946*0.17,IF(AND(AY1946&gt;10,AY1946&lt;=100),AY1946*0.12,IF(AY1946&gt;100,AY1946*0.1))))</f>
        <v>1.0325</v>
      </c>
      <c r="BA1946" s="35">
        <f>AZ1946+AY1946</f>
        <v>5.1624999999999996</v>
      </c>
      <c r="BB1946" s="33">
        <f>BA1946+BA1946*0.08</f>
        <v>5.5754999999999999</v>
      </c>
      <c r="BC1946" s="17"/>
      <c r="BD1946" s="17"/>
      <c r="BE1946" s="17"/>
      <c r="BF1946" s="17"/>
      <c r="BG1946" s="17"/>
      <c r="BH1946" s="17"/>
      <c r="BI1946" s="17"/>
      <c r="BJ1946" s="17"/>
      <c r="BK1946" s="17"/>
      <c r="BL1946" s="17"/>
      <c r="BM1946" s="17"/>
      <c r="BN1946" s="17"/>
      <c r="BO1946" s="17"/>
      <c r="BP1946" s="17"/>
      <c r="BQ1946" s="17"/>
      <c r="BR1946" s="17"/>
      <c r="BS1946" s="17"/>
      <c r="BT1946" s="17"/>
      <c r="BU1946" s="17"/>
      <c r="BV1946" s="17"/>
      <c r="BW1946" s="17"/>
      <c r="BX1946" s="17"/>
      <c r="BY1946" s="17"/>
      <c r="BZ1946" s="17"/>
      <c r="CA1946" s="17"/>
      <c r="CB1946" s="17"/>
      <c r="CC1946" s="17"/>
      <c r="CD1946" s="17"/>
      <c r="CE1946" s="17"/>
      <c r="CF1946" s="17"/>
      <c r="CG1946" s="17"/>
      <c r="CH1946" s="17"/>
      <c r="CI1946" s="17"/>
      <c r="CJ1946" s="17"/>
      <c r="CK1946" s="17"/>
      <c r="CL1946" s="17"/>
      <c r="CM1946" s="17"/>
      <c r="CN1946" s="17"/>
      <c r="CO1946" s="17"/>
      <c r="CP1946" s="17"/>
      <c r="CQ1946" s="17"/>
      <c r="CR1946" s="17"/>
      <c r="CS1946" s="17"/>
      <c r="CT1946" s="17"/>
      <c r="CU1946" s="17"/>
      <c r="CV1946" s="17"/>
      <c r="CW1946" s="17"/>
      <c r="CX1946" s="17"/>
      <c r="CY1946" s="17"/>
      <c r="CZ1946" s="17"/>
      <c r="DA1946" s="17"/>
      <c r="DB1946" s="17"/>
      <c r="DC1946" s="17"/>
      <c r="DD1946" s="17"/>
      <c r="DE1946" s="17"/>
      <c r="DF1946" s="17"/>
      <c r="DG1946" s="17"/>
      <c r="DH1946" s="17"/>
      <c r="DI1946" s="17"/>
      <c r="DJ1946" s="17"/>
      <c r="DK1946" s="17"/>
      <c r="DL1946" s="17"/>
    </row>
    <row r="1947" spans="1:116" s="49" customFormat="1" ht="30">
      <c r="A1947" s="43" t="s">
        <v>8205</v>
      </c>
      <c r="B1947" s="23">
        <v>1969</v>
      </c>
      <c r="C1947" s="44">
        <v>3721</v>
      </c>
      <c r="D1947" s="44"/>
      <c r="E1947" s="45" t="s">
        <v>8355</v>
      </c>
      <c r="F1947" s="45" t="s">
        <v>4901</v>
      </c>
      <c r="G1947" s="35" t="s">
        <v>1015</v>
      </c>
      <c r="H1947" s="48" t="s">
        <v>207</v>
      </c>
      <c r="I1947" s="45" t="s">
        <v>45</v>
      </c>
      <c r="J1947" s="45" t="s">
        <v>8356</v>
      </c>
      <c r="K1947" s="46"/>
      <c r="L1947" s="45"/>
      <c r="M1947" s="47">
        <v>7</v>
      </c>
      <c r="N1947" s="45" t="s">
        <v>47</v>
      </c>
      <c r="O1947" s="45" t="s">
        <v>8209</v>
      </c>
      <c r="P1947" s="45" t="s">
        <v>8234</v>
      </c>
      <c r="Q1947" s="45" t="s">
        <v>8357</v>
      </c>
      <c r="R1947" s="29">
        <v>5.74</v>
      </c>
      <c r="S1947" s="30"/>
      <c r="T1947" s="31">
        <v>5.6</v>
      </c>
      <c r="U1947" s="9">
        <v>3.85</v>
      </c>
      <c r="V1947" s="29">
        <v>5.74</v>
      </c>
      <c r="W1947" s="30"/>
      <c r="X1947" s="30"/>
      <c r="Y1947" s="30"/>
      <c r="Z1947" s="30"/>
      <c r="AA1947" s="30"/>
      <c r="AB1947" s="30"/>
      <c r="AC1947" s="30"/>
      <c r="AD1947" s="30"/>
      <c r="AE1947" s="32">
        <v>5.74</v>
      </c>
      <c r="AF1947" s="17"/>
      <c r="AG1947" s="17"/>
      <c r="AH1947" s="17"/>
      <c r="AI1947" s="17"/>
      <c r="AJ1947" s="17"/>
      <c r="AK1947" s="17"/>
      <c r="AL1947" s="17"/>
      <c r="AM1947" s="17"/>
      <c r="AN1947" s="33">
        <v>5.74</v>
      </c>
      <c r="AO1947" s="17" t="s">
        <v>51</v>
      </c>
      <c r="AP1947" s="32" t="s">
        <v>52</v>
      </c>
      <c r="AQ1947" s="17" t="e">
        <f>AVERAGE(SMALL(AE1947:AI1947,1),SMALL(AE1947:AI1947,2))</f>
        <v>#NUM!</v>
      </c>
      <c r="AR1947" s="17" t="e">
        <f>IF(R1947 &lt;=( AVERAGE(SMALL(AE1947:AI1947,1),SMALL(AE1947:AI1947,2))), R1947, "")</f>
        <v>#NUM!</v>
      </c>
      <c r="AS1947" s="17" t="e">
        <f>AVERAGE(SMALL(AJ1947:AM1947,1),SMALL(AJ1947:AM1947,2))</f>
        <v>#NUM!</v>
      </c>
      <c r="AT1947" s="17">
        <f>T1947*1.075</f>
        <v>6.02</v>
      </c>
      <c r="AU1947" s="17">
        <f>U1947*1.075</f>
        <v>4.1387499999999999</v>
      </c>
      <c r="AV1947" s="30">
        <f>MIN(AN1947,AT1947,AU1947)</f>
        <v>4.1387499999999999</v>
      </c>
      <c r="AW1947" s="17" t="s">
        <v>75</v>
      </c>
      <c r="AX1947" s="17" t="s">
        <v>76</v>
      </c>
      <c r="AY1947" s="33">
        <v>4.1399999999999997</v>
      </c>
      <c r="AZ1947" s="34">
        <f>IF(AND(AY1947&gt;0,AY1947&lt;=10),AY1947*0.25,IF(AND(AY1947&gt;10,AY1947&lt;=50),AY1947*0.17,IF(AND(AY1947&gt;10,AY1947&lt;=100),AY1947*0.12,IF(AY1947&gt;100,AY1947*0.1))))</f>
        <v>1.0349999999999999</v>
      </c>
      <c r="BA1947" s="35">
        <f>AZ1947+AY1947</f>
        <v>5.1749999999999998</v>
      </c>
      <c r="BB1947" s="33">
        <f>BA1947+BA1947*0.08</f>
        <v>5.5889999999999995</v>
      </c>
      <c r="BC1947" s="17"/>
      <c r="BD1947" s="17"/>
      <c r="BE1947" s="17"/>
      <c r="BF1947" s="17"/>
      <c r="BG1947" s="17"/>
      <c r="BH1947" s="17"/>
      <c r="BI1947" s="17"/>
      <c r="BJ1947" s="17"/>
      <c r="BK1947" s="17"/>
      <c r="BL1947" s="17"/>
      <c r="BM1947" s="17"/>
      <c r="BN1947" s="17"/>
      <c r="BO1947" s="17"/>
      <c r="BP1947" s="17"/>
      <c r="BQ1947" s="17"/>
      <c r="BR1947" s="17"/>
      <c r="BS1947" s="17"/>
      <c r="BT1947" s="17"/>
      <c r="BU1947" s="17"/>
      <c r="BV1947" s="17"/>
      <c r="BW1947" s="17"/>
      <c r="BX1947" s="17"/>
      <c r="BY1947" s="17"/>
      <c r="BZ1947" s="17"/>
      <c r="CA1947" s="17"/>
      <c r="CB1947" s="17"/>
      <c r="CC1947" s="17"/>
      <c r="CD1947" s="17"/>
      <c r="CE1947" s="17"/>
      <c r="CF1947" s="17"/>
      <c r="CG1947" s="17"/>
      <c r="CH1947" s="17"/>
      <c r="CI1947" s="17"/>
      <c r="CJ1947" s="17"/>
      <c r="CK1947" s="17"/>
      <c r="CL1947" s="17"/>
      <c r="CM1947" s="17"/>
      <c r="CN1947" s="17"/>
      <c r="CO1947" s="17"/>
      <c r="CP1947" s="17"/>
      <c r="CQ1947" s="17"/>
      <c r="CR1947" s="17"/>
      <c r="CS1947" s="17"/>
      <c r="CT1947" s="17"/>
      <c r="CU1947" s="17"/>
      <c r="CV1947" s="17"/>
      <c r="CW1947" s="17"/>
      <c r="CX1947" s="17"/>
      <c r="CY1947" s="17"/>
      <c r="CZ1947" s="17"/>
      <c r="DA1947" s="17"/>
      <c r="DB1947" s="17"/>
      <c r="DC1947" s="17"/>
      <c r="DD1947" s="17"/>
      <c r="DE1947" s="17"/>
      <c r="DF1947" s="17"/>
      <c r="DG1947" s="17"/>
      <c r="DH1947" s="17"/>
      <c r="DI1947" s="17"/>
      <c r="DJ1947" s="17"/>
      <c r="DK1947" s="17"/>
      <c r="DL1947" s="17"/>
    </row>
    <row r="1948" spans="1:116" s="49" customFormat="1" ht="30">
      <c r="A1948" s="43" t="s">
        <v>8205</v>
      </c>
      <c r="B1948" s="23">
        <v>1910</v>
      </c>
      <c r="C1948" s="44">
        <v>6916</v>
      </c>
      <c r="D1948" s="44"/>
      <c r="E1948" s="45" t="s">
        <v>8206</v>
      </c>
      <c r="F1948" s="45" t="s">
        <v>8207</v>
      </c>
      <c r="G1948" s="35" t="s">
        <v>6220</v>
      </c>
      <c r="H1948" s="48" t="s">
        <v>523</v>
      </c>
      <c r="I1948" s="45" t="s">
        <v>106</v>
      </c>
      <c r="J1948" s="45" t="s">
        <v>8208</v>
      </c>
      <c r="K1948" s="46"/>
      <c r="L1948" s="45"/>
      <c r="M1948" s="47">
        <v>30</v>
      </c>
      <c r="N1948" s="45" t="s">
        <v>47</v>
      </c>
      <c r="O1948" s="45" t="s">
        <v>8209</v>
      </c>
      <c r="P1948" s="45" t="s">
        <v>8210</v>
      </c>
      <c r="Q1948" s="45" t="s">
        <v>8211</v>
      </c>
      <c r="R1948" s="29">
        <v>5.3</v>
      </c>
      <c r="S1948" s="30"/>
      <c r="T1948" s="31">
        <v>4.3</v>
      </c>
      <c r="U1948" s="9">
        <v>4.3</v>
      </c>
      <c r="V1948" s="29">
        <v>5.5</v>
      </c>
      <c r="W1948" s="30"/>
      <c r="X1948" s="30"/>
      <c r="Y1948" s="30"/>
      <c r="Z1948" s="30"/>
      <c r="AA1948" s="30"/>
      <c r="AB1948" s="30"/>
      <c r="AC1948" s="30"/>
      <c r="AD1948" s="30"/>
      <c r="AE1948" s="32">
        <v>5.5</v>
      </c>
      <c r="AF1948" s="17"/>
      <c r="AG1948" s="17"/>
      <c r="AH1948" s="17"/>
      <c r="AI1948" s="17"/>
      <c r="AJ1948" s="17"/>
      <c r="AK1948" s="17"/>
      <c r="AL1948" s="17"/>
      <c r="AM1948" s="17"/>
      <c r="AN1948" s="33">
        <v>5.3</v>
      </c>
      <c r="AO1948" s="17" t="s">
        <v>51</v>
      </c>
      <c r="AP1948" s="32" t="s">
        <v>52</v>
      </c>
      <c r="AQ1948" s="17" t="e">
        <f>AVERAGE(SMALL(AE1948:AI1948,1),SMALL(AE1948:AI1948,2))</f>
        <v>#NUM!</v>
      </c>
      <c r="AR1948" s="17" t="e">
        <f>IF(R1948 &lt;=( AVERAGE(SMALL(AE1948:AI1948,1),SMALL(AE1948:AI1948,2))), R1948, "")</f>
        <v>#NUM!</v>
      </c>
      <c r="AS1948" s="17" t="e">
        <f>AVERAGE(SMALL(AJ1948:AM1948,1),SMALL(AJ1948:AM1948,2))</f>
        <v>#NUM!</v>
      </c>
      <c r="AT1948" s="17">
        <f>T1948*1.075</f>
        <v>4.6224999999999996</v>
      </c>
      <c r="AU1948" s="17">
        <f>U1948*1.075</f>
        <v>4.6224999999999996</v>
      </c>
      <c r="AV1948" s="30">
        <f>MIN(AN1948,AT1948,AU1948)</f>
        <v>4.6224999999999996</v>
      </c>
      <c r="AW1948" s="17" t="s">
        <v>75</v>
      </c>
      <c r="AX1948" s="17" t="s">
        <v>76</v>
      </c>
      <c r="AY1948" s="33">
        <v>4.6224999999999996</v>
      </c>
      <c r="AZ1948" s="34">
        <f>IF(AND(AY1948&gt;0,AY1948&lt;=10),AY1948*0.25,IF(AND(AY1948&gt;10,AY1948&lt;=50),AY1948*0.17,IF(AND(AY1948&gt;10,AY1948&lt;=100),AY1948*0.12,IF(AY1948&gt;100,AY1948*0.1))))</f>
        <v>1.1556249999999999</v>
      </c>
      <c r="BA1948" s="35">
        <f>AZ1948+AY1948</f>
        <v>5.7781249999999993</v>
      </c>
      <c r="BB1948" s="33">
        <f>BA1948+BA1948*0.08</f>
        <v>6.2403749999999993</v>
      </c>
      <c r="BC1948" s="17"/>
      <c r="BD1948" s="17"/>
      <c r="BE1948" s="17"/>
      <c r="BF1948" s="17"/>
      <c r="BG1948" s="17"/>
      <c r="BH1948" s="17"/>
      <c r="BI1948" s="17"/>
      <c r="BJ1948" s="17"/>
      <c r="BK1948" s="17"/>
      <c r="BL1948" s="17"/>
      <c r="BM1948" s="17"/>
      <c r="BN1948" s="17"/>
      <c r="BO1948" s="17"/>
      <c r="BP1948" s="17"/>
      <c r="BQ1948" s="17"/>
      <c r="BR1948" s="17"/>
      <c r="BS1948" s="17"/>
      <c r="BT1948" s="17"/>
      <c r="BU1948" s="17"/>
      <c r="BV1948" s="17"/>
      <c r="BW1948" s="17"/>
      <c r="BX1948" s="17"/>
      <c r="BY1948" s="17"/>
      <c r="BZ1948" s="17"/>
      <c r="CA1948" s="17"/>
      <c r="CB1948" s="17"/>
      <c r="CC1948" s="17"/>
      <c r="CD1948" s="17"/>
      <c r="CE1948" s="17"/>
      <c r="CF1948" s="17"/>
      <c r="CG1948" s="17"/>
      <c r="CH1948" s="17"/>
      <c r="CI1948" s="17"/>
      <c r="CJ1948" s="17"/>
      <c r="CK1948" s="17"/>
      <c r="CL1948" s="17"/>
      <c r="CM1948" s="17"/>
      <c r="CN1948" s="17"/>
      <c r="CO1948" s="17"/>
      <c r="CP1948" s="17"/>
      <c r="CQ1948" s="17"/>
      <c r="CR1948" s="17"/>
      <c r="CS1948" s="17"/>
      <c r="CT1948" s="17"/>
      <c r="CU1948" s="17"/>
      <c r="CV1948" s="17"/>
      <c r="CW1948" s="17"/>
      <c r="CX1948" s="17"/>
      <c r="CY1948" s="17"/>
      <c r="CZ1948" s="17"/>
      <c r="DA1948" s="17"/>
      <c r="DB1948" s="17"/>
      <c r="DC1948" s="17"/>
      <c r="DD1948" s="17"/>
      <c r="DE1948" s="17"/>
      <c r="DF1948" s="17"/>
      <c r="DG1948" s="17"/>
      <c r="DH1948" s="17"/>
      <c r="DI1948" s="17"/>
      <c r="DJ1948" s="17"/>
      <c r="DK1948" s="17"/>
      <c r="DL1948" s="17"/>
    </row>
    <row r="1949" spans="1:116" s="17" customFormat="1" ht="30">
      <c r="A1949" s="43" t="s">
        <v>8205</v>
      </c>
      <c r="B1949" s="23">
        <v>1943</v>
      </c>
      <c r="C1949" s="44">
        <v>715</v>
      </c>
      <c r="D1949" s="44"/>
      <c r="E1949" s="45" t="s">
        <v>8274</v>
      </c>
      <c r="F1949" s="45" t="s">
        <v>5761</v>
      </c>
      <c r="G1949" s="35" t="s">
        <v>5762</v>
      </c>
      <c r="H1949" s="48" t="s">
        <v>953</v>
      </c>
      <c r="I1949" s="45" t="s">
        <v>106</v>
      </c>
      <c r="J1949" s="45" t="s">
        <v>8277</v>
      </c>
      <c r="K1949" s="46"/>
      <c r="L1949" s="45"/>
      <c r="M1949" s="47">
        <v>100</v>
      </c>
      <c r="N1949" s="45" t="s">
        <v>47</v>
      </c>
      <c r="O1949" s="45" t="s">
        <v>8209</v>
      </c>
      <c r="P1949" s="45" t="s">
        <v>8210</v>
      </c>
      <c r="Q1949" s="45" t="s">
        <v>8276</v>
      </c>
      <c r="R1949" s="29">
        <v>4.95</v>
      </c>
      <c r="S1949" s="30"/>
      <c r="T1949" s="31" t="s">
        <v>58</v>
      </c>
      <c r="U1949" s="9" t="s">
        <v>58</v>
      </c>
      <c r="V1949" s="29">
        <v>19.850000000000001</v>
      </c>
      <c r="W1949" s="30"/>
      <c r="X1949" s="30"/>
      <c r="Y1949" s="30"/>
      <c r="Z1949" s="30"/>
      <c r="AA1949" s="30"/>
      <c r="AB1949" s="30"/>
      <c r="AC1949" s="30"/>
      <c r="AD1949" s="30"/>
      <c r="AE1949" s="32">
        <v>19.850000000000001</v>
      </c>
      <c r="AN1949" s="33">
        <v>4.95</v>
      </c>
      <c r="AO1949" s="17" t="s">
        <v>51</v>
      </c>
      <c r="AP1949" s="32" t="s">
        <v>52</v>
      </c>
      <c r="AQ1949" s="17" t="e">
        <f>AVERAGE(SMALL(AE1949:AI1949,1),SMALL(AE1949:AI1949,2))</f>
        <v>#NUM!</v>
      </c>
      <c r="AR1949" s="17" t="e">
        <f>IF(R1949 &lt;=( AVERAGE(SMALL(AE1949:AI1949,1),SMALL(AE1949:AI1949,2))), R1949, "")</f>
        <v>#NUM!</v>
      </c>
      <c r="AS1949" s="17" t="e">
        <f>AVERAGE(SMALL(AJ1949:AM1949,1),SMALL(AJ1949:AM1949,2))</f>
        <v>#NUM!</v>
      </c>
      <c r="AT1949" s="17" t="e">
        <f>T1949*1.075</f>
        <v>#VALUE!</v>
      </c>
      <c r="AU1949" s="17" t="e">
        <f>U1949*1.075</f>
        <v>#VALUE!</v>
      </c>
      <c r="AV1949" s="30" t="e">
        <f>MIN(AN1949,AT1949,AU1949)</f>
        <v>#VALUE!</v>
      </c>
      <c r="AW1949" s="42" t="s">
        <v>53</v>
      </c>
      <c r="AX1949" s="42" t="s">
        <v>52</v>
      </c>
      <c r="AY1949" s="33">
        <v>4.95</v>
      </c>
      <c r="AZ1949" s="34">
        <f>IF(AND(AY1949&gt;0,AY1949&lt;=10),AY1949*0.25,IF(AND(AY1949&gt;10,AY1949&lt;=50),AY1949*0.17,IF(AND(AY1949&gt;10,AY1949&lt;=100),AY1949*0.12,IF(AY1949&gt;100,AY1949*0.1))))</f>
        <v>1.2375</v>
      </c>
      <c r="BA1949" s="35">
        <f>AZ1949+AY1949</f>
        <v>6.1875</v>
      </c>
      <c r="BB1949" s="33">
        <f>BA1949+BA1949*0.08</f>
        <v>6.6825000000000001</v>
      </c>
    </row>
    <row r="1950" spans="1:116" s="17" customFormat="1" ht="60">
      <c r="A1950" s="43" t="s">
        <v>8205</v>
      </c>
      <c r="B1950" s="23">
        <v>1927</v>
      </c>
      <c r="C1950" s="44">
        <v>3696</v>
      </c>
      <c r="D1950" s="44"/>
      <c r="E1950" s="45" t="s">
        <v>8244</v>
      </c>
      <c r="F1950" s="45" t="s">
        <v>8245</v>
      </c>
      <c r="G1950" s="35" t="s">
        <v>506</v>
      </c>
      <c r="H1950" s="48" t="s">
        <v>8246</v>
      </c>
      <c r="I1950" s="45" t="s">
        <v>45</v>
      </c>
      <c r="J1950" s="45" t="s">
        <v>107</v>
      </c>
      <c r="K1950" s="46"/>
      <c r="L1950" s="45"/>
      <c r="M1950" s="47">
        <v>20</v>
      </c>
      <c r="N1950" s="45" t="s">
        <v>47</v>
      </c>
      <c r="O1950" s="45" t="s">
        <v>8209</v>
      </c>
      <c r="P1950" s="45" t="s">
        <v>8210</v>
      </c>
      <c r="Q1950" s="45" t="s">
        <v>8247</v>
      </c>
      <c r="R1950" s="29">
        <v>5.0599999999999996</v>
      </c>
      <c r="S1950" s="30"/>
      <c r="T1950" s="31" t="s">
        <v>58</v>
      </c>
      <c r="U1950" s="9" t="s">
        <v>58</v>
      </c>
      <c r="V1950" s="29">
        <v>4</v>
      </c>
      <c r="W1950" s="30"/>
      <c r="X1950" s="30"/>
      <c r="Y1950" s="30"/>
      <c r="Z1950" s="30"/>
      <c r="AA1950" s="30"/>
      <c r="AB1950" s="30">
        <v>5.41</v>
      </c>
      <c r="AC1950" s="30"/>
      <c r="AD1950" s="30">
        <v>4</v>
      </c>
      <c r="AE1950" s="32">
        <v>4</v>
      </c>
      <c r="AK1950" s="17">
        <v>5.4130000000000003</v>
      </c>
      <c r="AN1950" s="33">
        <v>5.0599999999999996</v>
      </c>
      <c r="AO1950" s="17" t="s">
        <v>51</v>
      </c>
      <c r="AP1950" s="32" t="s">
        <v>52</v>
      </c>
      <c r="AQ1950" s="17" t="e">
        <f>AVERAGE(SMALL(AE1950:AI1950,1),SMALL(AE1950:AI1950,2))</f>
        <v>#NUM!</v>
      </c>
      <c r="AR1950" s="17" t="e">
        <f>IF(R1950 &lt;=( AVERAGE(SMALL(AE1950:AI1950,1),SMALL(AE1950:AI1950,2))), R1950, "")</f>
        <v>#NUM!</v>
      </c>
      <c r="AS1950" s="17" t="e">
        <f>AVERAGE(SMALL(AJ1950:AM1950,1),SMALL(AJ1950:AM1950,2))</f>
        <v>#NUM!</v>
      </c>
      <c r="AT1950" s="17" t="e">
        <f>T1950*1.075</f>
        <v>#VALUE!</v>
      </c>
      <c r="AU1950" s="17" t="e">
        <f>U1950*1.075</f>
        <v>#VALUE!</v>
      </c>
      <c r="AV1950" s="30" t="e">
        <f>MIN(AN1950,AT1950,AU1950)</f>
        <v>#VALUE!</v>
      </c>
      <c r="AW1950" s="42" t="s">
        <v>53</v>
      </c>
      <c r="AX1950" s="42" t="s">
        <v>52</v>
      </c>
      <c r="AY1950" s="33">
        <v>5.0599999999999996</v>
      </c>
      <c r="AZ1950" s="34">
        <f>IF(AND(AY1950&gt;0,AY1950&lt;=10),AY1950*0.25,IF(AND(AY1950&gt;10,AY1950&lt;=50),AY1950*0.17,IF(AND(AY1950&gt;10,AY1950&lt;=100),AY1950*0.12,IF(AY1950&gt;100,AY1950*0.1))))</f>
        <v>1.2649999999999999</v>
      </c>
      <c r="BA1950" s="35">
        <f>AZ1950+AY1950</f>
        <v>6.3249999999999993</v>
      </c>
      <c r="BB1950" s="33">
        <f>BA1950+BA1950*0.08</f>
        <v>6.8309999999999995</v>
      </c>
    </row>
    <row r="1951" spans="1:116" s="17" customFormat="1" ht="30">
      <c r="A1951" s="43" t="s">
        <v>8205</v>
      </c>
      <c r="B1951" s="23">
        <v>1986</v>
      </c>
      <c r="C1951" s="44">
        <v>3614</v>
      </c>
      <c r="D1951" s="44"/>
      <c r="E1951" s="45" t="s">
        <v>8397</v>
      </c>
      <c r="F1951" s="45" t="s">
        <v>2856</v>
      </c>
      <c r="G1951" s="35" t="s">
        <v>1273</v>
      </c>
      <c r="H1951" s="48" t="s">
        <v>222</v>
      </c>
      <c r="I1951" s="45" t="s">
        <v>45</v>
      </c>
      <c r="J1951" s="45" t="s">
        <v>348</v>
      </c>
      <c r="K1951" s="46"/>
      <c r="L1951" s="45"/>
      <c r="M1951" s="47">
        <v>30</v>
      </c>
      <c r="N1951" s="45" t="s">
        <v>47</v>
      </c>
      <c r="O1951" s="45" t="s">
        <v>8209</v>
      </c>
      <c r="P1951" s="45" t="s">
        <v>8398</v>
      </c>
      <c r="Q1951" s="45" t="s">
        <v>8400</v>
      </c>
      <c r="R1951" s="29">
        <v>5.17</v>
      </c>
      <c r="S1951" s="30"/>
      <c r="T1951" s="31">
        <v>7.3</v>
      </c>
      <c r="U1951" s="9">
        <v>7.3</v>
      </c>
      <c r="V1951" s="29">
        <v>8.52</v>
      </c>
      <c r="W1951" s="30"/>
      <c r="X1951" s="30"/>
      <c r="Y1951" s="30"/>
      <c r="Z1951" s="30"/>
      <c r="AA1951" s="30"/>
      <c r="AB1951" s="30"/>
      <c r="AC1951" s="30">
        <v>14.92</v>
      </c>
      <c r="AD1951" s="30"/>
      <c r="AE1951" s="32">
        <v>8.52</v>
      </c>
      <c r="AN1951" s="33">
        <v>5.14</v>
      </c>
      <c r="AO1951" s="17" t="s">
        <v>51</v>
      </c>
      <c r="AP1951" s="32" t="s">
        <v>52</v>
      </c>
      <c r="AQ1951" s="17" t="e">
        <f>AVERAGE(SMALL(AE1951:AI1951,1),SMALL(AE1951:AI1951,2))</f>
        <v>#NUM!</v>
      </c>
      <c r="AR1951" s="17" t="e">
        <f>IF(R1951 &lt;=( AVERAGE(SMALL(AE1951:AI1951,1),SMALL(AE1951:AI1951,2))), R1951, "")</f>
        <v>#NUM!</v>
      </c>
      <c r="AS1951" s="17" t="e">
        <f>AVERAGE(SMALL(AJ1951:AM1951,1),SMALL(AJ1951:AM1951,2))</f>
        <v>#NUM!</v>
      </c>
      <c r="AT1951" s="17">
        <f>T1951*1.075</f>
        <v>7.8474999999999993</v>
      </c>
      <c r="AU1951" s="17">
        <f>U1951*1.075</f>
        <v>7.8474999999999993</v>
      </c>
      <c r="AV1951" s="30">
        <f>MIN(AN1951,AT1951,AU1951)</f>
        <v>5.14</v>
      </c>
      <c r="AW1951" s="42" t="s">
        <v>53</v>
      </c>
      <c r="AX1951" s="17" t="s">
        <v>52</v>
      </c>
      <c r="AY1951" s="33">
        <v>5.14</v>
      </c>
      <c r="AZ1951" s="34">
        <f>IF(AND(AY1951&gt;0,AY1951&lt;=10),AY1951*0.25,IF(AND(AY1951&gt;10,AY1951&lt;=50),AY1951*0.17,IF(AND(AY1951&gt;10,AY1951&lt;=100),AY1951*0.12,IF(AY1951&gt;100,AY1951*0.1))))</f>
        <v>1.2849999999999999</v>
      </c>
      <c r="BA1951" s="35">
        <f>AZ1951+AY1951</f>
        <v>6.4249999999999998</v>
      </c>
      <c r="BB1951" s="33">
        <f>BA1951+BA1951*0.08</f>
        <v>6.9390000000000001</v>
      </c>
    </row>
    <row r="1952" spans="1:116" s="17" customFormat="1" ht="30">
      <c r="A1952" s="43" t="s">
        <v>8205</v>
      </c>
      <c r="B1952" s="23">
        <v>1963</v>
      </c>
      <c r="C1952" s="44">
        <v>2382</v>
      </c>
      <c r="D1952" s="44"/>
      <c r="E1952" s="45" t="s">
        <v>8331</v>
      </c>
      <c r="F1952" s="45" t="s">
        <v>8332</v>
      </c>
      <c r="G1952" s="35" t="s">
        <v>8333</v>
      </c>
      <c r="H1952" s="48" t="s">
        <v>519</v>
      </c>
      <c r="I1952" s="45" t="s">
        <v>106</v>
      </c>
      <c r="J1952" s="45" t="s">
        <v>2100</v>
      </c>
      <c r="K1952" s="46"/>
      <c r="L1952" s="45"/>
      <c r="M1952" s="47">
        <v>30</v>
      </c>
      <c r="N1952" s="45" t="s">
        <v>47</v>
      </c>
      <c r="O1952" s="45" t="s">
        <v>8209</v>
      </c>
      <c r="P1952" s="45" t="s">
        <v>8334</v>
      </c>
      <c r="Q1952" s="45" t="s">
        <v>8335</v>
      </c>
      <c r="R1952" s="29">
        <v>5.26</v>
      </c>
      <c r="S1952" s="30"/>
      <c r="T1952" s="31">
        <v>5.5</v>
      </c>
      <c r="U1952" s="9">
        <v>5.5</v>
      </c>
      <c r="V1952" s="29">
        <v>7.58</v>
      </c>
      <c r="W1952" s="30"/>
      <c r="X1952" s="30"/>
      <c r="Y1952" s="30"/>
      <c r="Z1952" s="30"/>
      <c r="AA1952" s="30"/>
      <c r="AB1952" s="30"/>
      <c r="AC1952" s="30"/>
      <c r="AD1952" s="30"/>
      <c r="AE1952" s="32">
        <v>7.58</v>
      </c>
      <c r="AN1952" s="33">
        <v>5.26</v>
      </c>
      <c r="AO1952" s="17" t="s">
        <v>51</v>
      </c>
      <c r="AP1952" s="32" t="s">
        <v>52</v>
      </c>
      <c r="AQ1952" s="17" t="e">
        <f>AVERAGE(SMALL(AE1952:AI1952,1),SMALL(AE1952:AI1952,2))</f>
        <v>#NUM!</v>
      </c>
      <c r="AR1952" s="17" t="e">
        <f>IF(R1952 &lt;=( AVERAGE(SMALL(AE1952:AI1952,1),SMALL(AE1952:AI1952,2))), R1952, "")</f>
        <v>#NUM!</v>
      </c>
      <c r="AS1952" s="17" t="e">
        <f>AVERAGE(SMALL(AJ1952:AM1952,1),SMALL(AJ1952:AM1952,2))</f>
        <v>#NUM!</v>
      </c>
      <c r="AT1952" s="17">
        <f>T1952*1.075</f>
        <v>5.9124999999999996</v>
      </c>
      <c r="AU1952" s="17">
        <f>U1952*1.075</f>
        <v>5.9124999999999996</v>
      </c>
      <c r="AV1952" s="30">
        <f>MIN(AN1952,AT1952,AU1952)</f>
        <v>5.26</v>
      </c>
      <c r="AW1952" s="42" t="s">
        <v>8336</v>
      </c>
      <c r="AX1952" s="17" t="s">
        <v>52</v>
      </c>
      <c r="AY1952" s="33">
        <v>5.26</v>
      </c>
      <c r="AZ1952" s="34">
        <f>IF(AND(AY1952&gt;0,AY1952&lt;=10),AY1952*0.25,IF(AND(AY1952&gt;10,AY1952&lt;=50),AY1952*0.17,IF(AND(AY1952&gt;10,AY1952&lt;=100),AY1952*0.12,IF(AY1952&gt;100,AY1952*0.1))))</f>
        <v>1.3149999999999999</v>
      </c>
      <c r="BA1952" s="35">
        <f>AZ1952+AY1952</f>
        <v>6.5749999999999993</v>
      </c>
      <c r="BB1952" s="33">
        <f>BA1952+BA1952*0.08</f>
        <v>7.1009999999999991</v>
      </c>
    </row>
    <row r="1953" spans="1:54" s="17" customFormat="1" ht="30">
      <c r="A1953" s="43" t="s">
        <v>8205</v>
      </c>
      <c r="B1953" s="23">
        <v>1962</v>
      </c>
      <c r="C1953" s="44">
        <v>3719</v>
      </c>
      <c r="D1953" s="44"/>
      <c r="E1953" s="45" t="s">
        <v>8327</v>
      </c>
      <c r="F1953" s="45" t="s">
        <v>8328</v>
      </c>
      <c r="G1953" s="35" t="s">
        <v>218</v>
      </c>
      <c r="H1953" s="48" t="s">
        <v>219</v>
      </c>
      <c r="I1953" s="45" t="s">
        <v>45</v>
      </c>
      <c r="J1953" s="45" t="s">
        <v>8329</v>
      </c>
      <c r="K1953" s="46"/>
      <c r="L1953" s="45"/>
      <c r="M1953" s="47">
        <v>28</v>
      </c>
      <c r="N1953" s="45" t="s">
        <v>47</v>
      </c>
      <c r="O1953" s="45" t="s">
        <v>8209</v>
      </c>
      <c r="P1953" s="45" t="s">
        <v>8234</v>
      </c>
      <c r="Q1953" s="45" t="s">
        <v>8330</v>
      </c>
      <c r="R1953" s="29">
        <v>5.27</v>
      </c>
      <c r="S1953" s="30"/>
      <c r="T1953" s="31">
        <v>4.9000000000000004</v>
      </c>
      <c r="U1953" s="9">
        <v>4.9000000000000004</v>
      </c>
      <c r="V1953" s="29">
        <v>10.74</v>
      </c>
      <c r="W1953" s="30"/>
      <c r="X1953" s="30"/>
      <c r="Y1953" s="30"/>
      <c r="Z1953" s="30"/>
      <c r="AA1953" s="30"/>
      <c r="AB1953" s="30"/>
      <c r="AC1953" s="30">
        <v>4</v>
      </c>
      <c r="AD1953" s="30"/>
      <c r="AE1953" s="32">
        <v>10.74</v>
      </c>
      <c r="AN1953" s="33">
        <v>5.27</v>
      </c>
      <c r="AO1953" s="17" t="s">
        <v>51</v>
      </c>
      <c r="AP1953" s="32" t="s">
        <v>52</v>
      </c>
      <c r="AQ1953" s="17" t="e">
        <f>AVERAGE(SMALL(AE1953:AI1953,1),SMALL(AE1953:AI1953,2))</f>
        <v>#NUM!</v>
      </c>
      <c r="AR1953" s="17" t="e">
        <f>IF(R1953 &lt;=( AVERAGE(SMALL(AE1953:AI1953,1),SMALL(AE1953:AI1953,2))), R1953, "")</f>
        <v>#NUM!</v>
      </c>
      <c r="AS1953" s="17" t="e">
        <f>AVERAGE(SMALL(AJ1953:AM1953,1),SMALL(AJ1953:AM1953,2))</f>
        <v>#NUM!</v>
      </c>
      <c r="AT1953" s="17">
        <f>T1953*1.075</f>
        <v>5.2675000000000001</v>
      </c>
      <c r="AU1953" s="17">
        <f>U1953*1.075</f>
        <v>5.2675000000000001</v>
      </c>
      <c r="AV1953" s="30">
        <f>MIN(AN1953,AT1953,AU1953)</f>
        <v>5.2675000000000001</v>
      </c>
      <c r="AW1953" s="17" t="s">
        <v>75</v>
      </c>
      <c r="AX1953" s="17" t="s">
        <v>76</v>
      </c>
      <c r="AY1953" s="33">
        <v>5.2670000000000003</v>
      </c>
      <c r="AZ1953" s="34">
        <f>IF(AND(AY1953&gt;0,AY1953&lt;=10),AY1953*0.25,IF(AND(AY1953&gt;10,AY1953&lt;=50),AY1953*0.17,IF(AND(AY1953&gt;10,AY1953&lt;=100),AY1953*0.12,IF(AY1953&gt;100,AY1953*0.1))))</f>
        <v>1.3167500000000001</v>
      </c>
      <c r="BA1953" s="35">
        <f>AZ1953+AY1953</f>
        <v>6.5837500000000002</v>
      </c>
      <c r="BB1953" s="33">
        <f>BA1953+BA1953*0.08</f>
        <v>7.1104500000000002</v>
      </c>
    </row>
    <row r="1954" spans="1:54" s="17" customFormat="1" ht="60">
      <c r="A1954" s="43" t="s">
        <v>8205</v>
      </c>
      <c r="B1954" s="23">
        <v>1928</v>
      </c>
      <c r="C1954" s="44">
        <v>3696</v>
      </c>
      <c r="D1954" s="44"/>
      <c r="E1954" s="45" t="s">
        <v>8244</v>
      </c>
      <c r="F1954" s="45" t="s">
        <v>8245</v>
      </c>
      <c r="G1954" s="35" t="s">
        <v>506</v>
      </c>
      <c r="H1954" s="48" t="s">
        <v>8246</v>
      </c>
      <c r="I1954" s="45" t="s">
        <v>45</v>
      </c>
      <c r="J1954" s="45" t="s">
        <v>8248</v>
      </c>
      <c r="K1954" s="46"/>
      <c r="L1954" s="45"/>
      <c r="M1954" s="47">
        <v>21</v>
      </c>
      <c r="N1954" s="45" t="s">
        <v>47</v>
      </c>
      <c r="O1954" s="45" t="s">
        <v>8209</v>
      </c>
      <c r="P1954" s="45" t="s">
        <v>8210</v>
      </c>
      <c r="Q1954" s="45" t="s">
        <v>8247</v>
      </c>
      <c r="R1954" s="29">
        <v>5.32</v>
      </c>
      <c r="S1954" s="30"/>
      <c r="T1954" s="31" t="s">
        <v>58</v>
      </c>
      <c r="U1954" s="9" t="s">
        <v>58</v>
      </c>
      <c r="V1954" s="29">
        <v>4.2</v>
      </c>
      <c r="W1954" s="30"/>
      <c r="X1954" s="30"/>
      <c r="Y1954" s="30"/>
      <c r="Z1954" s="30"/>
      <c r="AA1954" s="30"/>
      <c r="AB1954" s="30">
        <v>5.68</v>
      </c>
      <c r="AC1954" s="30"/>
      <c r="AD1954" s="30">
        <v>4.2</v>
      </c>
      <c r="AE1954" s="32">
        <v>4.2</v>
      </c>
      <c r="AK1954" s="17">
        <v>5.6839000000000004</v>
      </c>
      <c r="AN1954" s="33">
        <v>5.32</v>
      </c>
      <c r="AO1954" s="17" t="s">
        <v>51</v>
      </c>
      <c r="AP1954" s="32" t="s">
        <v>52</v>
      </c>
      <c r="AQ1954" s="17" t="e">
        <f>AVERAGE(SMALL(AE1954:AI1954,1),SMALL(AE1954:AI1954,2))</f>
        <v>#NUM!</v>
      </c>
      <c r="AR1954" s="17" t="e">
        <f>IF(R1954 &lt;=( AVERAGE(SMALL(AE1954:AI1954,1),SMALL(AE1954:AI1954,2))), R1954, "")</f>
        <v>#NUM!</v>
      </c>
      <c r="AS1954" s="17" t="e">
        <f>AVERAGE(SMALL(AJ1954:AM1954,1),SMALL(AJ1954:AM1954,2))</f>
        <v>#NUM!</v>
      </c>
      <c r="AT1954" s="17" t="e">
        <f>T1954*1.075</f>
        <v>#VALUE!</v>
      </c>
      <c r="AU1954" s="17" t="e">
        <f>U1954*1.075</f>
        <v>#VALUE!</v>
      </c>
      <c r="AV1954" s="30" t="e">
        <f>MIN(AN1954,AT1954,AU1954)</f>
        <v>#VALUE!</v>
      </c>
      <c r="AW1954" s="42" t="s">
        <v>53</v>
      </c>
      <c r="AX1954" s="42" t="s">
        <v>52</v>
      </c>
      <c r="AY1954" s="33">
        <v>5.32</v>
      </c>
      <c r="AZ1954" s="34">
        <f>IF(AND(AY1954&gt;0,AY1954&lt;=10),AY1954*0.25,IF(AND(AY1954&gt;10,AY1954&lt;=50),AY1954*0.17,IF(AND(AY1954&gt;10,AY1954&lt;=100),AY1954*0.12,IF(AY1954&gt;100,AY1954*0.1))))</f>
        <v>1.33</v>
      </c>
      <c r="BA1954" s="35">
        <f>AZ1954+AY1954</f>
        <v>6.65</v>
      </c>
      <c r="BB1954" s="33">
        <f>BA1954+BA1954*0.08</f>
        <v>7.1820000000000004</v>
      </c>
    </row>
    <row r="1955" spans="1:54" s="17" customFormat="1" ht="30">
      <c r="A1955" s="43" t="s">
        <v>8205</v>
      </c>
      <c r="B1955" s="23">
        <v>1972</v>
      </c>
      <c r="C1955" s="44">
        <v>3618</v>
      </c>
      <c r="D1955" s="44"/>
      <c r="E1955" s="45" t="s">
        <v>8363</v>
      </c>
      <c r="F1955" s="45" t="s">
        <v>8364</v>
      </c>
      <c r="G1955" s="35" t="s">
        <v>8365</v>
      </c>
      <c r="H1955" s="48" t="s">
        <v>60</v>
      </c>
      <c r="I1955" s="45" t="s">
        <v>106</v>
      </c>
      <c r="J1955" s="45" t="s">
        <v>608</v>
      </c>
      <c r="K1955" s="46"/>
      <c r="L1955" s="45"/>
      <c r="M1955" s="47">
        <v>30</v>
      </c>
      <c r="N1955" s="45" t="s">
        <v>47</v>
      </c>
      <c r="O1955" s="45" t="s">
        <v>8209</v>
      </c>
      <c r="P1955" s="45" t="s">
        <v>8210</v>
      </c>
      <c r="Q1955" s="45" t="s">
        <v>8366</v>
      </c>
      <c r="R1955" s="29">
        <v>5.38</v>
      </c>
      <c r="S1955" s="30"/>
      <c r="T1955" s="31">
        <v>5</v>
      </c>
      <c r="U1955" s="9">
        <v>5</v>
      </c>
      <c r="V1955" s="29">
        <v>6.94</v>
      </c>
      <c r="W1955" s="30"/>
      <c r="X1955" s="30"/>
      <c r="Y1955" s="30"/>
      <c r="Z1955" s="30"/>
      <c r="AA1955" s="30"/>
      <c r="AB1955" s="30"/>
      <c r="AC1955" s="30"/>
      <c r="AD1955" s="30"/>
      <c r="AE1955" s="32">
        <v>6.94</v>
      </c>
      <c r="AN1955" s="33">
        <v>5.38</v>
      </c>
      <c r="AO1955" s="17" t="s">
        <v>51</v>
      </c>
      <c r="AP1955" s="32" t="s">
        <v>52</v>
      </c>
      <c r="AQ1955" s="17" t="e">
        <f>AVERAGE(SMALL(AE1955:AI1955,1),SMALL(AE1955:AI1955,2))</f>
        <v>#NUM!</v>
      </c>
      <c r="AR1955" s="17" t="e">
        <f>IF(R1955 &lt;=( AVERAGE(SMALL(AE1955:AI1955,1),SMALL(AE1955:AI1955,2))), R1955, "")</f>
        <v>#NUM!</v>
      </c>
      <c r="AS1955" s="17" t="e">
        <f>AVERAGE(SMALL(AJ1955:AM1955,1),SMALL(AJ1955:AM1955,2))</f>
        <v>#NUM!</v>
      </c>
      <c r="AT1955" s="17">
        <f>T1955*1.075</f>
        <v>5.375</v>
      </c>
      <c r="AU1955" s="17">
        <f>U1955*1.075</f>
        <v>5.375</v>
      </c>
      <c r="AV1955" s="30">
        <f>MIN(AN1955,AT1955,AU1955)</f>
        <v>5.375</v>
      </c>
      <c r="AW1955" s="42" t="s">
        <v>53</v>
      </c>
      <c r="AX1955" s="17" t="s">
        <v>52</v>
      </c>
      <c r="AY1955" s="33">
        <v>5.38</v>
      </c>
      <c r="AZ1955" s="34">
        <f>IF(AND(AY1955&gt;0,AY1955&lt;=10),AY1955*0.25,IF(AND(AY1955&gt;10,AY1955&lt;=50),AY1955*0.17,IF(AND(AY1955&gt;10,AY1955&lt;=100),AY1955*0.12,IF(AY1955&gt;100,AY1955*0.1))))</f>
        <v>1.345</v>
      </c>
      <c r="BA1955" s="35">
        <f>AZ1955+AY1955</f>
        <v>6.7249999999999996</v>
      </c>
      <c r="BB1955" s="33">
        <f>BA1955+BA1955*0.08</f>
        <v>7.2629999999999999</v>
      </c>
    </row>
    <row r="1956" spans="1:54" s="17" customFormat="1" ht="45">
      <c r="A1956" s="43" t="s">
        <v>8205</v>
      </c>
      <c r="B1956" s="23">
        <v>1968</v>
      </c>
      <c r="C1956" s="44">
        <v>288</v>
      </c>
      <c r="D1956" s="44"/>
      <c r="E1956" s="45" t="s">
        <v>8350</v>
      </c>
      <c r="F1956" s="45" t="s">
        <v>8351</v>
      </c>
      <c r="G1956" s="35" t="s">
        <v>8352</v>
      </c>
      <c r="H1956" s="48" t="s">
        <v>8353</v>
      </c>
      <c r="I1956" s="45" t="s">
        <v>106</v>
      </c>
      <c r="J1956" s="45" t="s">
        <v>2100</v>
      </c>
      <c r="K1956" s="46"/>
      <c r="L1956" s="45"/>
      <c r="M1956" s="47">
        <v>30</v>
      </c>
      <c r="N1956" s="45" t="s">
        <v>47</v>
      </c>
      <c r="O1956" s="45" t="s">
        <v>8209</v>
      </c>
      <c r="P1956" s="45" t="s">
        <v>8210</v>
      </c>
      <c r="Q1956" s="45" t="s">
        <v>8354</v>
      </c>
      <c r="R1956" s="29">
        <v>5.48</v>
      </c>
      <c r="S1956" s="30"/>
      <c r="T1956" s="31">
        <v>5.0999999999999996</v>
      </c>
      <c r="U1956" s="9">
        <v>5.0999999999999996</v>
      </c>
      <c r="V1956" s="29">
        <v>9.89</v>
      </c>
      <c r="W1956" s="30"/>
      <c r="X1956" s="30"/>
      <c r="Y1956" s="30"/>
      <c r="Z1956" s="30"/>
      <c r="AA1956" s="30"/>
      <c r="AB1956" s="30"/>
      <c r="AC1956" s="30"/>
      <c r="AD1956" s="30"/>
      <c r="AE1956" s="32">
        <v>9.89</v>
      </c>
      <c r="AF1956" s="17">
        <v>4.3819999999999997</v>
      </c>
      <c r="AN1956" s="33">
        <v>5.48</v>
      </c>
      <c r="AO1956" s="17" t="s">
        <v>51</v>
      </c>
      <c r="AP1956" s="32" t="s">
        <v>52</v>
      </c>
      <c r="AQ1956" s="17">
        <f>AVERAGE(SMALL(AE1956:AI1956,1),SMALL(AE1956:AI1956,2))</f>
        <v>7.1360000000000001</v>
      </c>
      <c r="AR1956" s="17">
        <f>IF(R1956 &lt;=( AVERAGE(SMALL(AE1956:AI1956,1),SMALL(AE1956:AI1956,2))), R1956, "")</f>
        <v>5.48</v>
      </c>
      <c r="AS1956" s="17" t="e">
        <f>AVERAGE(SMALL(AJ1956:AM1956,1),SMALL(AJ1956:AM1956,2))</f>
        <v>#NUM!</v>
      </c>
      <c r="AT1956" s="17">
        <f>T1956*1.075</f>
        <v>5.482499999999999</v>
      </c>
      <c r="AU1956" s="17">
        <f>U1956*1.075</f>
        <v>5.482499999999999</v>
      </c>
      <c r="AV1956" s="30">
        <f>MIN(AN1956,AT1956,AU1956)</f>
        <v>5.48</v>
      </c>
      <c r="AW1956" s="42" t="s">
        <v>53</v>
      </c>
      <c r="AX1956" s="17" t="s">
        <v>52</v>
      </c>
      <c r="AY1956" s="33">
        <v>5.48</v>
      </c>
      <c r="AZ1956" s="34">
        <f>IF(AND(AY1956&gt;0,AY1956&lt;=10),AY1956*0.25,IF(AND(AY1956&gt;10,AY1956&lt;=50),AY1956*0.17,IF(AND(AY1956&gt;10,AY1956&lt;=100),AY1956*0.12,IF(AY1956&gt;100,AY1956*0.1))))</f>
        <v>1.37</v>
      </c>
      <c r="BA1956" s="35">
        <f>AZ1956+AY1956</f>
        <v>6.8500000000000005</v>
      </c>
      <c r="BB1956" s="33">
        <f>BA1956+BA1956*0.08</f>
        <v>7.3980000000000006</v>
      </c>
    </row>
    <row r="1957" spans="1:54" s="17" customFormat="1" ht="30">
      <c r="A1957" s="43" t="s">
        <v>8205</v>
      </c>
      <c r="B1957" s="23">
        <v>1951</v>
      </c>
      <c r="C1957" s="44">
        <v>3734</v>
      </c>
      <c r="D1957" s="44"/>
      <c r="E1957" s="45" t="s">
        <v>8298</v>
      </c>
      <c r="F1957" s="45" t="s">
        <v>8299</v>
      </c>
      <c r="G1957" s="35" t="s">
        <v>3168</v>
      </c>
      <c r="H1957" s="48" t="s">
        <v>207</v>
      </c>
      <c r="I1957" s="45" t="s">
        <v>45</v>
      </c>
      <c r="J1957" s="45" t="s">
        <v>8300</v>
      </c>
      <c r="K1957" s="46"/>
      <c r="L1957" s="45"/>
      <c r="M1957" s="47">
        <v>14</v>
      </c>
      <c r="N1957" s="45" t="s">
        <v>47</v>
      </c>
      <c r="O1957" s="45" t="s">
        <v>8209</v>
      </c>
      <c r="P1957" s="45" t="s">
        <v>8210</v>
      </c>
      <c r="Q1957" s="45" t="s">
        <v>8301</v>
      </c>
      <c r="R1957" s="29">
        <v>5.7</v>
      </c>
      <c r="S1957" s="30"/>
      <c r="T1957" s="31">
        <v>5.85</v>
      </c>
      <c r="U1957" s="9">
        <v>5.85</v>
      </c>
      <c r="V1957" s="29">
        <v>9.5</v>
      </c>
      <c r="W1957" s="30"/>
      <c r="X1957" s="30"/>
      <c r="Y1957" s="30"/>
      <c r="Z1957" s="30"/>
      <c r="AA1957" s="30"/>
      <c r="AB1957" s="30">
        <v>5.93</v>
      </c>
      <c r="AC1957" s="30">
        <v>5.47</v>
      </c>
      <c r="AD1957" s="30"/>
      <c r="AE1957" s="32">
        <v>9.5</v>
      </c>
      <c r="AN1957" s="33">
        <v>5.7</v>
      </c>
      <c r="AO1957" s="17" t="s">
        <v>51</v>
      </c>
      <c r="AP1957" s="32" t="s">
        <v>52</v>
      </c>
      <c r="AQ1957" s="17" t="e">
        <f>AVERAGE(SMALL(AE1957:AI1957,1),SMALL(AE1957:AI1957,2))</f>
        <v>#NUM!</v>
      </c>
      <c r="AR1957" s="17" t="e">
        <f>IF(R1957 &lt;=( AVERAGE(SMALL(AE1957:AI1957,1),SMALL(AE1957:AI1957,2))), R1957, "")</f>
        <v>#NUM!</v>
      </c>
      <c r="AS1957" s="17" t="e">
        <f>AVERAGE(SMALL(AJ1957:AM1957,1),SMALL(AJ1957:AM1957,2))</f>
        <v>#NUM!</v>
      </c>
      <c r="AT1957" s="17">
        <f>T1957*1.075</f>
        <v>6.2887499999999994</v>
      </c>
      <c r="AU1957" s="17">
        <f>U1957*1.075</f>
        <v>6.2887499999999994</v>
      </c>
      <c r="AV1957" s="30">
        <f>MIN(AN1957,AT1957,AU1957)</f>
        <v>5.7</v>
      </c>
      <c r="AW1957" s="17" t="s">
        <v>75</v>
      </c>
      <c r="AX1957" s="17" t="s">
        <v>76</v>
      </c>
      <c r="AY1957" s="33">
        <v>5.7</v>
      </c>
      <c r="AZ1957" s="34">
        <f>IF(AND(AY1957&gt;0,AY1957&lt;=10),AY1957*0.25,IF(AND(AY1957&gt;10,AY1957&lt;=50),AY1957*0.17,IF(AND(AY1957&gt;10,AY1957&lt;=100),AY1957*0.12,IF(AY1957&gt;100,AY1957*0.1))))</f>
        <v>1.425</v>
      </c>
      <c r="BA1957" s="35">
        <f>AZ1957+AY1957</f>
        <v>7.125</v>
      </c>
      <c r="BB1957" s="33">
        <f>BA1957+BA1957*0.08</f>
        <v>7.6950000000000003</v>
      </c>
    </row>
    <row r="1958" spans="1:54" s="17" customFormat="1" ht="45">
      <c r="A1958" s="43" t="s">
        <v>8205</v>
      </c>
      <c r="B1958" s="23">
        <v>1921</v>
      </c>
      <c r="C1958" s="44">
        <v>3697</v>
      </c>
      <c r="D1958" s="44"/>
      <c r="E1958" s="45" t="s">
        <v>8231</v>
      </c>
      <c r="F1958" s="45" t="s">
        <v>8232</v>
      </c>
      <c r="G1958" s="35" t="s">
        <v>506</v>
      </c>
      <c r="H1958" s="48" t="s">
        <v>3103</v>
      </c>
      <c r="I1958" s="45" t="s">
        <v>45</v>
      </c>
      <c r="J1958" s="45" t="s">
        <v>8238</v>
      </c>
      <c r="K1958" s="46"/>
      <c r="L1958" s="45"/>
      <c r="M1958" s="47">
        <v>20</v>
      </c>
      <c r="N1958" s="45" t="s">
        <v>47</v>
      </c>
      <c r="O1958" s="45" t="s">
        <v>8209</v>
      </c>
      <c r="P1958" s="45" t="s">
        <v>8234</v>
      </c>
      <c r="Q1958" s="45" t="s">
        <v>8235</v>
      </c>
      <c r="R1958" s="29">
        <v>9.9600000000000009</v>
      </c>
      <c r="S1958" s="30"/>
      <c r="T1958" s="31" t="s">
        <v>58</v>
      </c>
      <c r="U1958" s="9" t="s">
        <v>58</v>
      </c>
      <c r="V1958" s="29">
        <v>10.76</v>
      </c>
      <c r="W1958" s="30"/>
      <c r="X1958" s="30"/>
      <c r="Y1958" s="30"/>
      <c r="Z1958" s="30"/>
      <c r="AA1958" s="30"/>
      <c r="AB1958" s="30">
        <v>9.16</v>
      </c>
      <c r="AC1958" s="30"/>
      <c r="AD1958" s="30"/>
      <c r="AE1958" s="32">
        <v>10.76</v>
      </c>
      <c r="AK1958" s="17">
        <v>5.726</v>
      </c>
      <c r="AN1958" s="33">
        <v>5.726</v>
      </c>
      <c r="AO1958" s="17" t="s">
        <v>380</v>
      </c>
      <c r="AP1958" s="32" t="s">
        <v>381</v>
      </c>
      <c r="AQ1958" s="17" t="e">
        <f>AVERAGE(SMALL(AE1958:AI1958,1),SMALL(AE1958:AI1958,2))</f>
        <v>#NUM!</v>
      </c>
      <c r="AR1958" s="17" t="e">
        <f>IF(R1958 &lt;=( AVERAGE(SMALL(AE1958:AI1958,1),SMALL(AE1958:AI1958,2))), R1958, "")</f>
        <v>#NUM!</v>
      </c>
      <c r="AS1958" s="17" t="e">
        <f>AVERAGE(SMALL(AJ1958:AM1958,1),SMALL(AJ1958:AM1958,2))</f>
        <v>#NUM!</v>
      </c>
      <c r="AT1958" s="17" t="e">
        <f>T1958*1.075</f>
        <v>#VALUE!</v>
      </c>
      <c r="AU1958" s="17" t="e">
        <f>U1958*1.075</f>
        <v>#VALUE!</v>
      </c>
      <c r="AV1958" s="30" t="e">
        <f>MIN(AN1958,AT1958,AU1958)</f>
        <v>#VALUE!</v>
      </c>
      <c r="AW1958" s="17" t="s">
        <v>380</v>
      </c>
      <c r="AX1958" s="17" t="s">
        <v>381</v>
      </c>
      <c r="AY1958" s="33">
        <v>5.73</v>
      </c>
      <c r="AZ1958" s="34">
        <f>IF(AND(AY1958&gt;0,AY1958&lt;=10),AY1958*0.25,IF(AND(AY1958&gt;10,AY1958&lt;=50),AY1958*0.17,IF(AND(AY1958&gt;10,AY1958&lt;=100),AY1958*0.12,IF(AY1958&gt;100,AY1958*0.1))))</f>
        <v>1.4325000000000001</v>
      </c>
      <c r="BA1958" s="35">
        <f>AZ1958+AY1958</f>
        <v>7.1625000000000005</v>
      </c>
      <c r="BB1958" s="33">
        <f>BA1958+BA1958*0.08</f>
        <v>7.7355000000000009</v>
      </c>
    </row>
    <row r="1959" spans="1:54" s="17" customFormat="1" ht="60">
      <c r="A1959" s="43" t="s">
        <v>8205</v>
      </c>
      <c r="B1959" s="23">
        <v>1932</v>
      </c>
      <c r="C1959" s="44">
        <v>872</v>
      </c>
      <c r="D1959" s="44"/>
      <c r="E1959" s="45" t="s">
        <v>8253</v>
      </c>
      <c r="F1959" s="45" t="s">
        <v>8254</v>
      </c>
      <c r="G1959" s="35" t="s">
        <v>506</v>
      </c>
      <c r="H1959" s="48" t="s">
        <v>7241</v>
      </c>
      <c r="I1959" s="45" t="s">
        <v>644</v>
      </c>
      <c r="J1959" s="45" t="s">
        <v>8255</v>
      </c>
      <c r="K1959" s="46">
        <v>100</v>
      </c>
      <c r="L1959" s="45" t="s">
        <v>83</v>
      </c>
      <c r="M1959" s="47">
        <v>1</v>
      </c>
      <c r="N1959" s="45" t="s">
        <v>47</v>
      </c>
      <c r="O1959" s="45" t="s">
        <v>8209</v>
      </c>
      <c r="P1959" s="45" t="s">
        <v>8256</v>
      </c>
      <c r="Q1959" s="45" t="s">
        <v>8257</v>
      </c>
      <c r="R1959" s="29">
        <v>5.73</v>
      </c>
      <c r="S1959" s="30"/>
      <c r="T1959" s="31" t="s">
        <v>58</v>
      </c>
      <c r="U1959" s="9" t="s">
        <v>58</v>
      </c>
      <c r="V1959" s="29">
        <v>10.1</v>
      </c>
      <c r="W1959" s="30"/>
      <c r="X1959" s="30"/>
      <c r="Y1959" s="30"/>
      <c r="Z1959" s="30"/>
      <c r="AA1959" s="30"/>
      <c r="AB1959" s="30">
        <v>5.73</v>
      </c>
      <c r="AC1959" s="30"/>
      <c r="AD1959" s="30"/>
      <c r="AE1959" s="32">
        <v>10.1</v>
      </c>
      <c r="AK1959" s="17">
        <v>8.8190000000000008</v>
      </c>
      <c r="AN1959" s="33">
        <v>5.73</v>
      </c>
      <c r="AO1959" s="17" t="s">
        <v>51</v>
      </c>
      <c r="AP1959" s="32" t="s">
        <v>52</v>
      </c>
      <c r="AQ1959" s="17" t="e">
        <f>AVERAGE(SMALL(AE1959:AI1959,1),SMALL(AE1959:AI1959,2))</f>
        <v>#NUM!</v>
      </c>
      <c r="AR1959" s="17" t="e">
        <f>IF(R1959 &lt;=( AVERAGE(SMALL(AE1959:AI1959,1),SMALL(AE1959:AI1959,2))), R1959, "")</f>
        <v>#NUM!</v>
      </c>
      <c r="AS1959" s="17" t="e">
        <f>AVERAGE(SMALL(AJ1959:AM1959,1),SMALL(AJ1959:AM1959,2))</f>
        <v>#NUM!</v>
      </c>
      <c r="AT1959" s="17" t="e">
        <f>T1959*1.075</f>
        <v>#VALUE!</v>
      </c>
      <c r="AU1959" s="17" t="e">
        <f>U1959*1.075</f>
        <v>#VALUE!</v>
      </c>
      <c r="AV1959" s="30" t="e">
        <f>MIN(AN1959,AT1959,AU1959)</f>
        <v>#VALUE!</v>
      </c>
      <c r="AW1959" s="42" t="s">
        <v>53</v>
      </c>
      <c r="AX1959" s="42" t="s">
        <v>52</v>
      </c>
      <c r="AY1959" s="33">
        <v>5.73</v>
      </c>
      <c r="AZ1959" s="34">
        <f>IF(AND(AY1959&gt;0,AY1959&lt;=10),AY1959*0.25,IF(AND(AY1959&gt;10,AY1959&lt;=50),AY1959*0.17,IF(AND(AY1959&gt;10,AY1959&lt;=100),AY1959*0.12,IF(AY1959&gt;100,AY1959*0.1))))</f>
        <v>1.4325000000000001</v>
      </c>
      <c r="BA1959" s="35">
        <f>AZ1959+AY1959</f>
        <v>7.1625000000000005</v>
      </c>
      <c r="BB1959" s="33">
        <f>BA1959+BA1959*0.08</f>
        <v>7.7355000000000009</v>
      </c>
    </row>
    <row r="1960" spans="1:54" s="17" customFormat="1" ht="30">
      <c r="A1960" s="43" t="s">
        <v>8205</v>
      </c>
      <c r="B1960" s="23">
        <v>1965</v>
      </c>
      <c r="C1960" s="44">
        <v>5167</v>
      </c>
      <c r="D1960" s="44"/>
      <c r="E1960" s="45" t="s">
        <v>8339</v>
      </c>
      <c r="F1960" s="45" t="s">
        <v>8340</v>
      </c>
      <c r="G1960" s="35" t="s">
        <v>6154</v>
      </c>
      <c r="H1960" s="48" t="s">
        <v>6160</v>
      </c>
      <c r="I1960" s="45" t="s">
        <v>106</v>
      </c>
      <c r="J1960" s="45" t="s">
        <v>403</v>
      </c>
      <c r="K1960" s="46"/>
      <c r="L1960" s="45"/>
      <c r="M1960" s="47">
        <v>30</v>
      </c>
      <c r="N1960" s="45" t="s">
        <v>47</v>
      </c>
      <c r="O1960" s="45" t="s">
        <v>8209</v>
      </c>
      <c r="P1960" s="45" t="s">
        <v>8234</v>
      </c>
      <c r="Q1960" s="45" t="s">
        <v>8341</v>
      </c>
      <c r="R1960" s="29">
        <v>5.8</v>
      </c>
      <c r="S1960" s="30"/>
      <c r="T1960" s="31">
        <v>5.8</v>
      </c>
      <c r="U1960" s="9">
        <v>5.8</v>
      </c>
      <c r="V1960" s="29">
        <v>6.8</v>
      </c>
      <c r="W1960" s="30"/>
      <c r="X1960" s="30"/>
      <c r="Y1960" s="30"/>
      <c r="Z1960" s="30"/>
      <c r="AA1960" s="30"/>
      <c r="AB1960" s="30">
        <v>7.07</v>
      </c>
      <c r="AC1960" s="30"/>
      <c r="AD1960" s="30"/>
      <c r="AE1960" s="32">
        <v>6.8</v>
      </c>
      <c r="AN1960" s="33">
        <v>5.8</v>
      </c>
      <c r="AO1960" s="17" t="s">
        <v>51</v>
      </c>
      <c r="AP1960" s="32" t="s">
        <v>52</v>
      </c>
      <c r="AQ1960" s="17" t="e">
        <f>AVERAGE(SMALL(AE1960:AI1960,1),SMALL(AE1960:AI1960,2))</f>
        <v>#NUM!</v>
      </c>
      <c r="AR1960" s="17" t="e">
        <f>IF(R1960 &lt;=( AVERAGE(SMALL(AE1960:AI1960,1),SMALL(AE1960:AI1960,2))), R1960, "")</f>
        <v>#NUM!</v>
      </c>
      <c r="AS1960" s="17" t="e">
        <f>AVERAGE(SMALL(AJ1960:AM1960,1),SMALL(AJ1960:AM1960,2))</f>
        <v>#NUM!</v>
      </c>
      <c r="AT1960" s="17">
        <f>T1960*1.075</f>
        <v>6.2349999999999994</v>
      </c>
      <c r="AU1960" s="17">
        <f>U1960*1.075</f>
        <v>6.2349999999999994</v>
      </c>
      <c r="AV1960" s="30">
        <f>MIN(AN1960,AT1960,AU1960)</f>
        <v>5.8</v>
      </c>
      <c r="AW1960" s="42" t="s">
        <v>53</v>
      </c>
      <c r="AX1960" s="17" t="s">
        <v>52</v>
      </c>
      <c r="AY1960" s="33">
        <v>5.8</v>
      </c>
      <c r="AZ1960" s="34">
        <f>IF(AND(AY1960&gt;0,AY1960&lt;=10),AY1960*0.25,IF(AND(AY1960&gt;10,AY1960&lt;=50),AY1960*0.17,IF(AND(AY1960&gt;10,AY1960&lt;=100),AY1960*0.12,IF(AY1960&gt;100,AY1960*0.1))))</f>
        <v>1.45</v>
      </c>
      <c r="BA1960" s="35">
        <f>AZ1960+AY1960</f>
        <v>7.25</v>
      </c>
      <c r="BB1960" s="33">
        <f>BA1960+BA1960*0.08</f>
        <v>7.83</v>
      </c>
    </row>
    <row r="1961" spans="1:54" s="17" customFormat="1" ht="30">
      <c r="A1961" s="43" t="s">
        <v>8205</v>
      </c>
      <c r="B1961" s="23">
        <v>1950</v>
      </c>
      <c r="C1961" s="44">
        <v>3811</v>
      </c>
      <c r="D1961" s="44"/>
      <c r="E1961" s="45" t="s">
        <v>8293</v>
      </c>
      <c r="F1961" s="45" t="s">
        <v>8294</v>
      </c>
      <c r="G1961" s="35" t="s">
        <v>800</v>
      </c>
      <c r="H1961" s="48" t="s">
        <v>207</v>
      </c>
      <c r="I1961" s="45" t="s">
        <v>45</v>
      </c>
      <c r="J1961" s="45" t="s">
        <v>8295</v>
      </c>
      <c r="K1961" s="46"/>
      <c r="L1961" s="45"/>
      <c r="M1961" s="47">
        <v>14</v>
      </c>
      <c r="N1961" s="45" t="s">
        <v>47</v>
      </c>
      <c r="O1961" s="45" t="s">
        <v>8209</v>
      </c>
      <c r="P1961" s="45" t="s">
        <v>8296</v>
      </c>
      <c r="Q1961" s="45" t="s">
        <v>8297</v>
      </c>
      <c r="R1961" s="29">
        <v>6.12</v>
      </c>
      <c r="S1961" s="30"/>
      <c r="T1961" s="31" t="s">
        <v>58</v>
      </c>
      <c r="U1961" s="9" t="s">
        <v>58</v>
      </c>
      <c r="V1961" s="29">
        <v>6.12</v>
      </c>
      <c r="W1961" s="30"/>
      <c r="X1961" s="30"/>
      <c r="Y1961" s="30"/>
      <c r="Z1961" s="30"/>
      <c r="AA1961" s="30"/>
      <c r="AB1961" s="30"/>
      <c r="AC1961" s="30">
        <v>9.3000000000000007</v>
      </c>
      <c r="AD1961" s="30">
        <v>6.12</v>
      </c>
      <c r="AE1961" s="32">
        <v>6.12</v>
      </c>
      <c r="AN1961" s="33">
        <v>6.12</v>
      </c>
      <c r="AO1961" s="17" t="s">
        <v>51</v>
      </c>
      <c r="AP1961" s="32" t="s">
        <v>52</v>
      </c>
      <c r="AQ1961" s="17" t="e">
        <f>AVERAGE(SMALL(AE1961:AI1961,1),SMALL(AE1961:AI1961,2))</f>
        <v>#NUM!</v>
      </c>
      <c r="AR1961" s="17" t="e">
        <f>IF(R1961 &lt;=( AVERAGE(SMALL(AE1961:AI1961,1),SMALL(AE1961:AI1961,2))), R1961, "")</f>
        <v>#NUM!</v>
      </c>
      <c r="AS1961" s="17" t="e">
        <f>AVERAGE(SMALL(AJ1961:AM1961,1),SMALL(AJ1961:AM1961,2))</f>
        <v>#NUM!</v>
      </c>
      <c r="AT1961" s="17" t="e">
        <f>T1961*1.075</f>
        <v>#VALUE!</v>
      </c>
      <c r="AU1961" s="17" t="e">
        <f>U1961*1.075</f>
        <v>#VALUE!</v>
      </c>
      <c r="AV1961" s="30" t="e">
        <f>MIN(AN1961,AT1961,AU1961)</f>
        <v>#VALUE!</v>
      </c>
      <c r="AW1961" s="42" t="s">
        <v>53</v>
      </c>
      <c r="AX1961" s="42" t="s">
        <v>52</v>
      </c>
      <c r="AY1961" s="33">
        <v>6.12</v>
      </c>
      <c r="AZ1961" s="34">
        <f>IF(AND(AY1961&gt;0,AY1961&lt;=10),AY1961*0.25,IF(AND(AY1961&gt;10,AY1961&lt;=50),AY1961*0.17,IF(AND(AY1961&gt;10,AY1961&lt;=100),AY1961*0.12,IF(AY1961&gt;100,AY1961*0.1))))</f>
        <v>1.53</v>
      </c>
      <c r="BA1961" s="35">
        <f>AZ1961+AY1961</f>
        <v>7.65</v>
      </c>
      <c r="BB1961" s="33">
        <f>BA1961+BA1961*0.08</f>
        <v>8.2620000000000005</v>
      </c>
    </row>
    <row r="1962" spans="1:54" s="17" customFormat="1" ht="30">
      <c r="A1962" s="43" t="s">
        <v>8205</v>
      </c>
      <c r="B1962" s="23">
        <v>1975</v>
      </c>
      <c r="C1962" s="44">
        <v>3617</v>
      </c>
      <c r="D1962" s="44"/>
      <c r="E1962" s="45" t="s">
        <v>8363</v>
      </c>
      <c r="F1962" s="45" t="s">
        <v>8368</v>
      </c>
      <c r="G1962" s="35" t="s">
        <v>8365</v>
      </c>
      <c r="H1962" s="48" t="s">
        <v>169</v>
      </c>
      <c r="I1962" s="45" t="s">
        <v>106</v>
      </c>
      <c r="J1962" s="45" t="s">
        <v>8370</v>
      </c>
      <c r="K1962" s="46"/>
      <c r="L1962" s="45"/>
      <c r="M1962" s="47">
        <v>30</v>
      </c>
      <c r="N1962" s="45" t="s">
        <v>47</v>
      </c>
      <c r="O1962" s="45" t="s">
        <v>8209</v>
      </c>
      <c r="P1962" s="45" t="s">
        <v>8210</v>
      </c>
      <c r="Q1962" s="45" t="s">
        <v>8369</v>
      </c>
      <c r="R1962" s="29">
        <v>6.24</v>
      </c>
      <c r="S1962" s="30"/>
      <c r="T1962" s="31">
        <v>5.8</v>
      </c>
      <c r="U1962" s="9">
        <v>5.8</v>
      </c>
      <c r="V1962" s="29">
        <v>10.74</v>
      </c>
      <c r="W1962" s="30"/>
      <c r="X1962" s="30"/>
      <c r="Y1962" s="30"/>
      <c r="Z1962" s="30"/>
      <c r="AA1962" s="30"/>
      <c r="AB1962" s="30"/>
      <c r="AC1962" s="30"/>
      <c r="AD1962" s="30"/>
      <c r="AE1962" s="32">
        <v>10.74</v>
      </c>
      <c r="AN1962" s="33">
        <v>6.24</v>
      </c>
      <c r="AO1962" s="17" t="s">
        <v>51</v>
      </c>
      <c r="AP1962" s="32" t="s">
        <v>52</v>
      </c>
      <c r="AQ1962" s="17" t="e">
        <f>AVERAGE(SMALL(AE1962:AI1962,1),SMALL(AE1962:AI1962,2))</f>
        <v>#NUM!</v>
      </c>
      <c r="AR1962" s="17" t="e">
        <f>IF(R1962 &lt;=( AVERAGE(SMALL(AE1962:AI1962,1),SMALL(AE1962:AI1962,2))), R1962, "")</f>
        <v>#NUM!</v>
      </c>
      <c r="AS1962" s="17" t="e">
        <f>AVERAGE(SMALL(AJ1962:AM1962,1),SMALL(AJ1962:AM1962,2))</f>
        <v>#NUM!</v>
      </c>
      <c r="AT1962" s="17">
        <f>T1962*1.075</f>
        <v>6.2349999999999994</v>
      </c>
      <c r="AU1962" s="17">
        <f>U1962*1.075</f>
        <v>6.2349999999999994</v>
      </c>
      <c r="AV1962" s="30">
        <f>MIN(AN1962,AT1962,AU1962)</f>
        <v>6.2349999999999994</v>
      </c>
      <c r="AW1962" s="42" t="s">
        <v>53</v>
      </c>
      <c r="AX1962" s="17" t="s">
        <v>52</v>
      </c>
      <c r="AY1962" s="33">
        <v>6.24</v>
      </c>
      <c r="AZ1962" s="34">
        <f>IF(AND(AY1962&gt;0,AY1962&lt;=10),AY1962*0.25,IF(AND(AY1962&gt;10,AY1962&lt;=50),AY1962*0.17,IF(AND(AY1962&gt;10,AY1962&lt;=100),AY1962*0.12,IF(AY1962&gt;100,AY1962*0.1))))</f>
        <v>1.56</v>
      </c>
      <c r="BA1962" s="35">
        <f>AZ1962+AY1962</f>
        <v>7.8000000000000007</v>
      </c>
      <c r="BB1962" s="33">
        <f>BA1962+BA1962*0.08</f>
        <v>8.4240000000000013</v>
      </c>
    </row>
    <row r="1963" spans="1:54" s="17" customFormat="1" ht="30">
      <c r="A1963" s="43" t="s">
        <v>8205</v>
      </c>
      <c r="B1963" s="23">
        <v>1941</v>
      </c>
      <c r="C1963" s="44">
        <v>13198</v>
      </c>
      <c r="D1963" s="44"/>
      <c r="E1963" s="45" t="s">
        <v>8268</v>
      </c>
      <c r="F1963" s="45" t="s">
        <v>8269</v>
      </c>
      <c r="G1963" s="35" t="s">
        <v>8270</v>
      </c>
      <c r="H1963" s="48" t="s">
        <v>523</v>
      </c>
      <c r="I1963" s="45" t="s">
        <v>45</v>
      </c>
      <c r="J1963" s="45" t="s">
        <v>8271</v>
      </c>
      <c r="K1963" s="46"/>
      <c r="L1963" s="45"/>
      <c r="M1963" s="47">
        <v>60</v>
      </c>
      <c r="N1963" s="45" t="s">
        <v>47</v>
      </c>
      <c r="O1963" s="45" t="s">
        <v>8209</v>
      </c>
      <c r="P1963" s="45" t="s">
        <v>8272</v>
      </c>
      <c r="Q1963" s="45" t="s">
        <v>8273</v>
      </c>
      <c r="R1963" s="29">
        <v>7.5</v>
      </c>
      <c r="S1963" s="30"/>
      <c r="T1963" s="31">
        <v>5.9</v>
      </c>
      <c r="U1963" s="9">
        <v>5.9</v>
      </c>
      <c r="V1963" s="29">
        <v>8.9700000000000006</v>
      </c>
      <c r="W1963" s="30"/>
      <c r="X1963" s="30"/>
      <c r="Y1963" s="30"/>
      <c r="Z1963" s="30"/>
      <c r="AA1963" s="30"/>
      <c r="AB1963" s="30"/>
      <c r="AC1963" s="30"/>
      <c r="AD1963" s="30">
        <v>8.9700000000000006</v>
      </c>
      <c r="AE1963" s="32">
        <v>8.9700000000000006</v>
      </c>
      <c r="AN1963" s="33">
        <v>7.5</v>
      </c>
      <c r="AO1963" s="17" t="s">
        <v>51</v>
      </c>
      <c r="AP1963" s="32" t="s">
        <v>52</v>
      </c>
      <c r="AQ1963" s="17" t="e">
        <f>AVERAGE(SMALL(AE1963:AI1963,1),SMALL(AE1963:AI1963,2))</f>
        <v>#NUM!</v>
      </c>
      <c r="AR1963" s="17" t="e">
        <f>IF(R1963 &lt;=( AVERAGE(SMALL(AE1963:AI1963,1),SMALL(AE1963:AI1963,2))), R1963, "")</f>
        <v>#NUM!</v>
      </c>
      <c r="AS1963" s="17" t="e">
        <f>AVERAGE(SMALL(AJ1963:AM1963,1),SMALL(AJ1963:AM1963,2))</f>
        <v>#NUM!</v>
      </c>
      <c r="AT1963" s="17">
        <f>T1963*1.075</f>
        <v>6.3425000000000002</v>
      </c>
      <c r="AU1963" s="17">
        <f>U1963*1.075</f>
        <v>6.3425000000000002</v>
      </c>
      <c r="AV1963" s="30">
        <f>MIN(AN1963,AT1963,AU1963)</f>
        <v>6.3425000000000002</v>
      </c>
      <c r="AW1963" s="17" t="s">
        <v>75</v>
      </c>
      <c r="AX1963" s="17" t="s">
        <v>76</v>
      </c>
      <c r="AY1963" s="33">
        <v>6.34</v>
      </c>
      <c r="AZ1963" s="34">
        <f>IF(AND(AY1963&gt;0,AY1963&lt;=10),AY1963*0.25,IF(AND(AY1963&gt;10,AY1963&lt;=50),AY1963*0.17,IF(AND(AY1963&gt;10,AY1963&lt;=100),AY1963*0.12,IF(AY1963&gt;100,AY1963*0.1))))</f>
        <v>1.585</v>
      </c>
      <c r="BA1963" s="35">
        <f>AZ1963+AY1963</f>
        <v>7.9249999999999998</v>
      </c>
      <c r="BB1963" s="33">
        <f>BA1963+BA1963*0.08</f>
        <v>8.5589999999999993</v>
      </c>
    </row>
    <row r="1964" spans="1:54" s="17" customFormat="1" ht="60">
      <c r="A1964" s="43" t="s">
        <v>8205</v>
      </c>
      <c r="B1964" s="23">
        <v>1924</v>
      </c>
      <c r="C1964" s="44">
        <v>3695</v>
      </c>
      <c r="D1964" s="44"/>
      <c r="E1964" s="45" t="s">
        <v>8218</v>
      </c>
      <c r="F1964" s="45" t="s">
        <v>8239</v>
      </c>
      <c r="G1964" s="35" t="s">
        <v>506</v>
      </c>
      <c r="H1964" s="48" t="s">
        <v>89</v>
      </c>
      <c r="I1964" s="45" t="s">
        <v>45</v>
      </c>
      <c r="J1964" s="45" t="s">
        <v>4912</v>
      </c>
      <c r="K1964" s="46"/>
      <c r="L1964" s="45"/>
      <c r="M1964" s="47">
        <v>14</v>
      </c>
      <c r="N1964" s="45" t="s">
        <v>47</v>
      </c>
      <c r="O1964" s="45" t="s">
        <v>8209</v>
      </c>
      <c r="P1964" s="45" t="s">
        <v>8241</v>
      </c>
      <c r="Q1964" s="45" t="s">
        <v>8242</v>
      </c>
      <c r="R1964" s="29">
        <v>7.24</v>
      </c>
      <c r="S1964" s="30"/>
      <c r="T1964" s="31" t="s">
        <v>58</v>
      </c>
      <c r="U1964" s="9" t="s">
        <v>58</v>
      </c>
      <c r="V1964" s="29">
        <v>7.24</v>
      </c>
      <c r="W1964" s="30"/>
      <c r="X1964" s="30"/>
      <c r="Y1964" s="30"/>
      <c r="Z1964" s="30"/>
      <c r="AA1964" s="30"/>
      <c r="AB1964" s="30">
        <v>8.9700000000000006</v>
      </c>
      <c r="AC1964" s="30">
        <v>7.24</v>
      </c>
      <c r="AD1964" s="30"/>
      <c r="AE1964" s="32">
        <v>7.24</v>
      </c>
      <c r="AI1964" s="17">
        <v>8.99</v>
      </c>
      <c r="AK1964" s="17">
        <v>6.4116</v>
      </c>
      <c r="AN1964" s="33">
        <v>6.4116</v>
      </c>
      <c r="AO1964" s="17" t="s">
        <v>380</v>
      </c>
      <c r="AP1964" s="32" t="s">
        <v>381</v>
      </c>
      <c r="AQ1964" s="17">
        <f>AVERAGE(SMALL(AE1964:AI1964,1),SMALL(AE1964:AI1964,2))</f>
        <v>8.1150000000000002</v>
      </c>
      <c r="AR1964" s="17">
        <f>IF(R1964 &lt;=( AVERAGE(SMALL(AE1964:AI1964,1),SMALL(AE1964:AI1964,2))), R1964, "")</f>
        <v>7.24</v>
      </c>
      <c r="AS1964" s="17" t="e">
        <f>AVERAGE(SMALL(AJ1964:AM1964,1),SMALL(AJ1964:AM1964,2))</f>
        <v>#NUM!</v>
      </c>
      <c r="AT1964" s="17" t="e">
        <f>T1964*1.075</f>
        <v>#VALUE!</v>
      </c>
      <c r="AU1964" s="17" t="e">
        <f>U1964*1.075</f>
        <v>#VALUE!</v>
      </c>
      <c r="AV1964" s="30" t="e">
        <f>MIN(AN1964,AT1964,AU1964)</f>
        <v>#VALUE!</v>
      </c>
      <c r="AW1964" s="17" t="s">
        <v>380</v>
      </c>
      <c r="AX1964" s="17" t="s">
        <v>381</v>
      </c>
      <c r="AY1964" s="33">
        <v>6.41</v>
      </c>
      <c r="AZ1964" s="34">
        <f>IF(AND(AY1964&gt;0,AY1964&lt;=10),AY1964*0.25,IF(AND(AY1964&gt;10,AY1964&lt;=50),AY1964*0.17,IF(AND(AY1964&gt;10,AY1964&lt;=100),AY1964*0.12,IF(AY1964&gt;100,AY1964*0.1))))</f>
        <v>1.6025</v>
      </c>
      <c r="BA1964" s="35">
        <f>AZ1964+AY1964</f>
        <v>8.0124999999999993</v>
      </c>
      <c r="BB1964" s="33">
        <f>BA1964+BA1964*0.08</f>
        <v>8.6534999999999993</v>
      </c>
    </row>
    <row r="1965" spans="1:54" s="17" customFormat="1" ht="30">
      <c r="A1965" s="43" t="s">
        <v>8205</v>
      </c>
      <c r="B1965" s="23">
        <v>1952</v>
      </c>
      <c r="C1965" s="44">
        <v>3734</v>
      </c>
      <c r="D1965" s="44"/>
      <c r="E1965" s="45" t="s">
        <v>8298</v>
      </c>
      <c r="F1965" s="45" t="s">
        <v>8299</v>
      </c>
      <c r="G1965" s="35" t="s">
        <v>3168</v>
      </c>
      <c r="H1965" s="48" t="s">
        <v>207</v>
      </c>
      <c r="I1965" s="45" t="s">
        <v>45</v>
      </c>
      <c r="J1965" s="45" t="s">
        <v>8302</v>
      </c>
      <c r="K1965" s="46"/>
      <c r="L1965" s="45"/>
      <c r="M1965" s="47">
        <v>16</v>
      </c>
      <c r="N1965" s="45" t="s">
        <v>47</v>
      </c>
      <c r="O1965" s="45" t="s">
        <v>8209</v>
      </c>
      <c r="P1965" s="45" t="s">
        <v>8210</v>
      </c>
      <c r="Q1965" s="45" t="s">
        <v>8301</v>
      </c>
      <c r="R1965" s="29">
        <v>6.51</v>
      </c>
      <c r="S1965" s="30"/>
      <c r="T1965" s="31" t="s">
        <v>58</v>
      </c>
      <c r="U1965" s="9" t="s">
        <v>58</v>
      </c>
      <c r="V1965" s="29">
        <v>6.25</v>
      </c>
      <c r="W1965" s="30"/>
      <c r="X1965" s="30"/>
      <c r="Y1965" s="30"/>
      <c r="Z1965" s="30"/>
      <c r="AA1965" s="30"/>
      <c r="AB1965" s="30">
        <v>6.78</v>
      </c>
      <c r="AC1965" s="30"/>
      <c r="AD1965" s="30">
        <v>10.86</v>
      </c>
      <c r="AE1965" s="32">
        <v>6.25</v>
      </c>
      <c r="AN1965" s="33">
        <v>6.51</v>
      </c>
      <c r="AO1965" s="17" t="s">
        <v>51</v>
      </c>
      <c r="AP1965" s="32" t="s">
        <v>52</v>
      </c>
      <c r="AQ1965" s="17" t="e">
        <f>AVERAGE(SMALL(AE1965:AI1965,1),SMALL(AE1965:AI1965,2))</f>
        <v>#NUM!</v>
      </c>
      <c r="AR1965" s="17" t="e">
        <f>IF(R1965 &lt;=( AVERAGE(SMALL(AE1965:AI1965,1),SMALL(AE1965:AI1965,2))), R1965, "")</f>
        <v>#NUM!</v>
      </c>
      <c r="AS1965" s="17" t="e">
        <f>AVERAGE(SMALL(AJ1965:AM1965,1),SMALL(AJ1965:AM1965,2))</f>
        <v>#NUM!</v>
      </c>
      <c r="AT1965" s="17" t="e">
        <f>T1965*1.075</f>
        <v>#VALUE!</v>
      </c>
      <c r="AU1965" s="17" t="e">
        <f>U1965*1.075</f>
        <v>#VALUE!</v>
      </c>
      <c r="AV1965" s="30" t="e">
        <f>MIN(AN1965,AT1965,AU1965)</f>
        <v>#VALUE!</v>
      </c>
      <c r="AW1965" s="42" t="s">
        <v>53</v>
      </c>
      <c r="AX1965" s="17" t="s">
        <v>52</v>
      </c>
      <c r="AY1965" s="33">
        <v>6.51</v>
      </c>
      <c r="AZ1965" s="34">
        <f>IF(AND(AY1965&gt;0,AY1965&lt;=10),AY1965*0.25,IF(AND(AY1965&gt;10,AY1965&lt;=50),AY1965*0.17,IF(AND(AY1965&gt;10,AY1965&lt;=100),AY1965*0.12,IF(AY1965&gt;100,AY1965*0.1))))</f>
        <v>1.6274999999999999</v>
      </c>
      <c r="BA1965" s="35">
        <f>AZ1965+AY1965</f>
        <v>8.1374999999999993</v>
      </c>
      <c r="BB1965" s="33">
        <f>BA1965+BA1965*0.08</f>
        <v>8.7884999999999991</v>
      </c>
    </row>
    <row r="1966" spans="1:54" s="17" customFormat="1" ht="30">
      <c r="A1966" s="43" t="s">
        <v>8205</v>
      </c>
      <c r="B1966" s="23">
        <v>1917</v>
      </c>
      <c r="C1966" s="44">
        <v>1216</v>
      </c>
      <c r="D1966" s="44"/>
      <c r="E1966" s="45" t="s">
        <v>8225</v>
      </c>
      <c r="F1966" s="45" t="s">
        <v>642</v>
      </c>
      <c r="G1966" s="35" t="s">
        <v>88</v>
      </c>
      <c r="H1966" s="48" t="s">
        <v>207</v>
      </c>
      <c r="I1966" s="45" t="s">
        <v>161</v>
      </c>
      <c r="J1966" s="45" t="s">
        <v>8230</v>
      </c>
      <c r="K1966" s="46"/>
      <c r="L1966" s="45"/>
      <c r="M1966" s="47">
        <v>100</v>
      </c>
      <c r="N1966" s="45" t="s">
        <v>47</v>
      </c>
      <c r="O1966" s="45" t="s">
        <v>8209</v>
      </c>
      <c r="P1966" s="45" t="s">
        <v>8227</v>
      </c>
      <c r="Q1966" s="45" t="s">
        <v>8228</v>
      </c>
      <c r="R1966" s="29">
        <v>15.63</v>
      </c>
      <c r="S1966" s="30"/>
      <c r="T1966" s="31" t="s">
        <v>58</v>
      </c>
      <c r="U1966" s="9" t="s">
        <v>58</v>
      </c>
      <c r="V1966" s="29">
        <v>17.13</v>
      </c>
      <c r="W1966" s="30"/>
      <c r="X1966" s="30"/>
      <c r="Y1966" s="30"/>
      <c r="Z1966" s="30"/>
      <c r="AA1966" s="30"/>
      <c r="AB1966" s="30">
        <v>14.4</v>
      </c>
      <c r="AC1966" s="30"/>
      <c r="AD1966" s="30"/>
      <c r="AE1966" s="32">
        <v>17.13</v>
      </c>
      <c r="AF1966" s="17">
        <v>9.5158000000000005</v>
      </c>
      <c r="AG1966" s="17">
        <v>5.44</v>
      </c>
      <c r="AN1966" s="33">
        <v>7.4779</v>
      </c>
      <c r="AO1966" s="17" t="s">
        <v>213</v>
      </c>
      <c r="AP1966" s="32" t="s">
        <v>214</v>
      </c>
      <c r="AQ1966" s="17">
        <f>AVERAGE(SMALL(AE1966:AI1966,1),SMALL(AE1966:AI1966,2))</f>
        <v>7.4779</v>
      </c>
      <c r="AR1966" s="17" t="str">
        <f>IF(R1966 &lt;=( AVERAGE(SMALL(AE1966:AI1966,1),SMALL(AE1966:AI1966,2))), R1966, "")</f>
        <v/>
      </c>
      <c r="AS1966" s="17" t="e">
        <f>AVERAGE(SMALL(AJ1966:AM1966,1),SMALL(AJ1966:AM1966,2))</f>
        <v>#NUM!</v>
      </c>
      <c r="AT1966" s="17" t="e">
        <f>T1966*1.075</f>
        <v>#VALUE!</v>
      </c>
      <c r="AU1966" s="17" t="e">
        <f>U1966*1.075</f>
        <v>#VALUE!</v>
      </c>
      <c r="AV1966" s="30" t="e">
        <f>MIN(AN1966,AT1966,AU1966)</f>
        <v>#VALUE!</v>
      </c>
      <c r="AW1966" s="17" t="s">
        <v>213</v>
      </c>
      <c r="AX1966" s="17" t="s">
        <v>214</v>
      </c>
      <c r="AY1966" s="33">
        <v>7.4470000000000001</v>
      </c>
      <c r="AZ1966" s="34">
        <f>IF(AND(AY1966&gt;0,AY1966&lt;=10),AY1966*0.25,IF(AND(AY1966&gt;10,AY1966&lt;=50),AY1966*0.17,IF(AND(AY1966&gt;10,AY1966&lt;=100),AY1966*0.12,IF(AY1966&gt;100,AY1966*0.1))))</f>
        <v>1.86175</v>
      </c>
      <c r="BA1966" s="35">
        <f>AZ1966+AY1966</f>
        <v>9.3087499999999999</v>
      </c>
      <c r="BB1966" s="33">
        <f>BA1966+BA1966*0.08</f>
        <v>10.05345</v>
      </c>
    </row>
    <row r="1967" spans="1:54" s="17" customFormat="1" ht="30">
      <c r="A1967" s="43" t="s">
        <v>8205</v>
      </c>
      <c r="B1967" s="23">
        <v>1966</v>
      </c>
      <c r="C1967" s="44">
        <v>5166</v>
      </c>
      <c r="D1967" s="44"/>
      <c r="E1967" s="45" t="s">
        <v>8339</v>
      </c>
      <c r="F1967" s="45" t="s">
        <v>8340</v>
      </c>
      <c r="G1967" s="35" t="s">
        <v>6154</v>
      </c>
      <c r="H1967" s="48" t="s">
        <v>8342</v>
      </c>
      <c r="I1967" s="45" t="s">
        <v>106</v>
      </c>
      <c r="J1967" s="45" t="s">
        <v>403</v>
      </c>
      <c r="K1967" s="46"/>
      <c r="L1967" s="45"/>
      <c r="M1967" s="47">
        <v>30</v>
      </c>
      <c r="N1967" s="45" t="s">
        <v>47</v>
      </c>
      <c r="O1967" s="45" t="s">
        <v>8209</v>
      </c>
      <c r="P1967" s="45" t="s">
        <v>8234</v>
      </c>
      <c r="Q1967" s="45" t="s">
        <v>8343</v>
      </c>
      <c r="R1967" s="29">
        <v>8.09</v>
      </c>
      <c r="S1967" s="30"/>
      <c r="T1967" s="31">
        <v>7.25</v>
      </c>
      <c r="U1967" s="9">
        <v>7.25</v>
      </c>
      <c r="V1967" s="29">
        <v>8.09</v>
      </c>
      <c r="W1967" s="30"/>
      <c r="X1967" s="30"/>
      <c r="Y1967" s="30"/>
      <c r="Z1967" s="30"/>
      <c r="AA1967" s="30"/>
      <c r="AB1967" s="30"/>
      <c r="AC1967" s="30"/>
      <c r="AD1967" s="30"/>
      <c r="AE1967" s="32">
        <v>8.09</v>
      </c>
      <c r="AN1967" s="33">
        <v>8.09</v>
      </c>
      <c r="AO1967" s="17" t="s">
        <v>51</v>
      </c>
      <c r="AP1967" s="32" t="s">
        <v>52</v>
      </c>
      <c r="AQ1967" s="17" t="e">
        <f>AVERAGE(SMALL(AE1967:AI1967,1),SMALL(AE1967:AI1967,2))</f>
        <v>#NUM!</v>
      </c>
      <c r="AR1967" s="17" t="e">
        <f>IF(R1967 &lt;=( AVERAGE(SMALL(AE1967:AI1967,1),SMALL(AE1967:AI1967,2))), R1967, "")</f>
        <v>#NUM!</v>
      </c>
      <c r="AS1967" s="17" t="e">
        <f>AVERAGE(SMALL(AJ1967:AM1967,1),SMALL(AJ1967:AM1967,2))</f>
        <v>#NUM!</v>
      </c>
      <c r="AT1967" s="17">
        <f>T1967*1.075</f>
        <v>7.7937499999999993</v>
      </c>
      <c r="AU1967" s="17">
        <f>U1967*1.075</f>
        <v>7.7937499999999993</v>
      </c>
      <c r="AV1967" s="30">
        <f>MIN(AN1967,AT1967,AU1967)</f>
        <v>7.7937499999999993</v>
      </c>
      <c r="AW1967" s="17" t="s">
        <v>75</v>
      </c>
      <c r="AX1967" s="17" t="s">
        <v>76</v>
      </c>
      <c r="AY1967" s="33">
        <v>7.79</v>
      </c>
      <c r="AZ1967" s="34">
        <f>IF(AND(AY1967&gt;0,AY1967&lt;=10),AY1967*0.25,IF(AND(AY1967&gt;10,AY1967&lt;=50),AY1967*0.17,IF(AND(AY1967&gt;10,AY1967&lt;=100),AY1967*0.12,IF(AY1967&gt;100,AY1967*0.1))))</f>
        <v>1.9475</v>
      </c>
      <c r="BA1967" s="35">
        <f>AZ1967+AY1967</f>
        <v>9.7375000000000007</v>
      </c>
      <c r="BB1967" s="33">
        <f>BA1967+BA1967*0.08</f>
        <v>10.516500000000001</v>
      </c>
    </row>
    <row r="1968" spans="1:54" s="17" customFormat="1" ht="30">
      <c r="A1968" s="43" t="s">
        <v>8205</v>
      </c>
      <c r="B1968" s="23">
        <v>1964</v>
      </c>
      <c r="C1968" s="44">
        <v>3541</v>
      </c>
      <c r="D1968" s="44"/>
      <c r="E1968" s="45" t="s">
        <v>8331</v>
      </c>
      <c r="F1968" s="45" t="s">
        <v>8332</v>
      </c>
      <c r="G1968" s="35" t="s">
        <v>8333</v>
      </c>
      <c r="H1968" s="48" t="s">
        <v>2251</v>
      </c>
      <c r="I1968" s="45" t="s">
        <v>106</v>
      </c>
      <c r="J1968" s="45" t="s">
        <v>2100</v>
      </c>
      <c r="K1968" s="46"/>
      <c r="L1968" s="45"/>
      <c r="M1968" s="47">
        <v>30</v>
      </c>
      <c r="N1968" s="45" t="s">
        <v>47</v>
      </c>
      <c r="O1968" s="45" t="s">
        <v>8209</v>
      </c>
      <c r="P1968" s="45" t="s">
        <v>8337</v>
      </c>
      <c r="Q1968" s="45" t="s">
        <v>8338</v>
      </c>
      <c r="R1968" s="29">
        <v>7.9</v>
      </c>
      <c r="S1968" s="30"/>
      <c r="T1968" s="31">
        <v>7.6</v>
      </c>
      <c r="U1968" s="9">
        <v>7.6</v>
      </c>
      <c r="V1968" s="29">
        <v>8.34</v>
      </c>
      <c r="W1968" s="30"/>
      <c r="X1968" s="30"/>
      <c r="Y1968" s="30"/>
      <c r="Z1968" s="30"/>
      <c r="AA1968" s="30"/>
      <c r="AB1968" s="30"/>
      <c r="AC1968" s="30"/>
      <c r="AD1968" s="30"/>
      <c r="AE1968" s="32">
        <v>8.34</v>
      </c>
      <c r="AN1968" s="33">
        <v>7.9</v>
      </c>
      <c r="AO1968" s="17" t="s">
        <v>51</v>
      </c>
      <c r="AP1968" s="32" t="s">
        <v>52</v>
      </c>
      <c r="AQ1968" s="17" t="e">
        <f>AVERAGE(SMALL(AE1968:AI1968,1),SMALL(AE1968:AI1968,2))</f>
        <v>#NUM!</v>
      </c>
      <c r="AR1968" s="17" t="e">
        <f>IF(R1968 &lt;=( AVERAGE(SMALL(AE1968:AI1968,1),SMALL(AE1968:AI1968,2))), R1968, "")</f>
        <v>#NUM!</v>
      </c>
      <c r="AS1968" s="17" t="e">
        <f>AVERAGE(SMALL(AJ1968:AM1968,1),SMALL(AJ1968:AM1968,2))</f>
        <v>#NUM!</v>
      </c>
      <c r="AT1968" s="17">
        <f>T1968*1.075</f>
        <v>8.17</v>
      </c>
      <c r="AU1968" s="17">
        <f>U1968*1.075</f>
        <v>8.17</v>
      </c>
      <c r="AV1968" s="30">
        <f>MIN(AN1968,AT1968,AU1968)</f>
        <v>7.9</v>
      </c>
      <c r="AW1968" s="42" t="s">
        <v>53</v>
      </c>
      <c r="AX1968" s="17" t="s">
        <v>52</v>
      </c>
      <c r="AY1968" s="33">
        <v>7.9</v>
      </c>
      <c r="AZ1968" s="34">
        <f>IF(AND(AY1968&gt;0,AY1968&lt;=10),AY1968*0.25,IF(AND(AY1968&gt;10,AY1968&lt;=50),AY1968*0.17,IF(AND(AY1968&gt;10,AY1968&lt;=100),AY1968*0.12,IF(AY1968&gt;100,AY1968*0.1))))</f>
        <v>1.9750000000000001</v>
      </c>
      <c r="BA1968" s="35">
        <f>AZ1968+AY1968</f>
        <v>9.875</v>
      </c>
      <c r="BB1968" s="33">
        <f>BA1968+BA1968*0.08</f>
        <v>10.664999999999999</v>
      </c>
    </row>
    <row r="1969" spans="1:54" s="17" customFormat="1" ht="30">
      <c r="A1969" s="43" t="s">
        <v>8205</v>
      </c>
      <c r="B1969" s="23">
        <v>1967</v>
      </c>
      <c r="C1969" s="44">
        <v>17581</v>
      </c>
      <c r="D1969" s="44"/>
      <c r="E1969" s="45" t="s">
        <v>8344</v>
      </c>
      <c r="F1969" s="45" t="s">
        <v>8345</v>
      </c>
      <c r="G1969" s="35" t="s">
        <v>8346</v>
      </c>
      <c r="H1969" s="48" t="s">
        <v>537</v>
      </c>
      <c r="I1969" s="45" t="s">
        <v>45</v>
      </c>
      <c r="J1969" s="45" t="s">
        <v>8347</v>
      </c>
      <c r="K1969" s="46"/>
      <c r="L1969" s="45"/>
      <c r="M1969" s="47">
        <v>40</v>
      </c>
      <c r="N1969" s="45" t="s">
        <v>47</v>
      </c>
      <c r="O1969" s="45" t="s">
        <v>8209</v>
      </c>
      <c r="P1969" s="45" t="s">
        <v>8348</v>
      </c>
      <c r="Q1969" s="45" t="s">
        <v>8349</v>
      </c>
      <c r="R1969" s="29">
        <v>8.14</v>
      </c>
      <c r="S1969" s="30"/>
      <c r="T1969" s="31">
        <v>7.65</v>
      </c>
      <c r="U1969" s="9">
        <v>7.65</v>
      </c>
      <c r="V1969" s="29">
        <v>11.67</v>
      </c>
      <c r="W1969" s="30"/>
      <c r="X1969" s="30"/>
      <c r="Y1969" s="30"/>
      <c r="Z1969" s="30"/>
      <c r="AA1969" s="30"/>
      <c r="AB1969" s="30">
        <v>8.0399999999999991</v>
      </c>
      <c r="AC1969" s="30"/>
      <c r="AD1969" s="30"/>
      <c r="AE1969" s="32">
        <v>11.67</v>
      </c>
      <c r="AK1969" s="17">
        <v>8.0370000000000008</v>
      </c>
      <c r="AN1969" s="33">
        <v>8.0370000000000008</v>
      </c>
      <c r="AO1969" s="17" t="s">
        <v>380</v>
      </c>
      <c r="AP1969" s="32" t="s">
        <v>381</v>
      </c>
      <c r="AQ1969" s="17" t="e">
        <f>AVERAGE(SMALL(AE1969:AI1969,1),SMALL(AE1969:AI1969,2))</f>
        <v>#NUM!</v>
      </c>
      <c r="AR1969" s="17" t="e">
        <f>IF(R1969 &lt;=( AVERAGE(SMALL(AE1969:AI1969,1),SMALL(AE1969:AI1969,2))), R1969, "")</f>
        <v>#NUM!</v>
      </c>
      <c r="AS1969" s="17" t="e">
        <f>AVERAGE(SMALL(AJ1969:AM1969,1),SMALL(AJ1969:AM1969,2))</f>
        <v>#NUM!</v>
      </c>
      <c r="AT1969" s="17">
        <f>T1969*1.075</f>
        <v>8.2237500000000008</v>
      </c>
      <c r="AU1969" s="17">
        <f>U1969*1.075</f>
        <v>8.2237500000000008</v>
      </c>
      <c r="AV1969" s="30">
        <f>MIN(AN1969,AT1969,AU1969)</f>
        <v>8.0370000000000008</v>
      </c>
      <c r="AW1969" s="17" t="s">
        <v>380</v>
      </c>
      <c r="AX1969" s="17" t="s">
        <v>381</v>
      </c>
      <c r="AY1969" s="33">
        <v>8.0399999999999991</v>
      </c>
      <c r="AZ1969" s="34">
        <f>IF(AND(AY1969&gt;0,AY1969&lt;=10),AY1969*0.25,IF(AND(AY1969&gt;10,AY1969&lt;=50),AY1969*0.17,IF(AND(AY1969&gt;10,AY1969&lt;=100),AY1969*0.12,IF(AY1969&gt;100,AY1969*0.1))))</f>
        <v>2.0099999999999998</v>
      </c>
      <c r="BA1969" s="35">
        <f>AZ1969+AY1969</f>
        <v>10.049999999999999</v>
      </c>
      <c r="BB1969" s="33">
        <f>BA1969+BA1969*0.08</f>
        <v>10.853999999999999</v>
      </c>
    </row>
    <row r="1970" spans="1:54" s="17" customFormat="1" ht="30">
      <c r="A1970" s="43" t="s">
        <v>8205</v>
      </c>
      <c r="B1970" s="23">
        <v>1953</v>
      </c>
      <c r="C1970" s="44">
        <v>3734</v>
      </c>
      <c r="D1970" s="44"/>
      <c r="E1970" s="45" t="s">
        <v>8298</v>
      </c>
      <c r="F1970" s="45" t="s">
        <v>8299</v>
      </c>
      <c r="G1970" s="35" t="s">
        <v>3168</v>
      </c>
      <c r="H1970" s="48" t="s">
        <v>207</v>
      </c>
      <c r="I1970" s="45" t="s">
        <v>45</v>
      </c>
      <c r="J1970" s="45" t="s">
        <v>954</v>
      </c>
      <c r="K1970" s="46"/>
      <c r="L1970" s="45"/>
      <c r="M1970" s="47">
        <v>20</v>
      </c>
      <c r="N1970" s="45" t="s">
        <v>47</v>
      </c>
      <c r="O1970" s="45" t="s">
        <v>8209</v>
      </c>
      <c r="P1970" s="45" t="s">
        <v>8210</v>
      </c>
      <c r="Q1970" s="45" t="s">
        <v>8301</v>
      </c>
      <c r="R1970" s="29">
        <v>8.14</v>
      </c>
      <c r="S1970" s="30"/>
      <c r="T1970" s="31" t="s">
        <v>58</v>
      </c>
      <c r="U1970" s="9" t="s">
        <v>58</v>
      </c>
      <c r="V1970" s="29">
        <v>13.57</v>
      </c>
      <c r="W1970" s="30"/>
      <c r="X1970" s="30"/>
      <c r="Y1970" s="30"/>
      <c r="Z1970" s="30"/>
      <c r="AA1970" s="30"/>
      <c r="AB1970" s="30">
        <v>8.4700000000000006</v>
      </c>
      <c r="AC1970" s="30">
        <v>7.81</v>
      </c>
      <c r="AD1970" s="30"/>
      <c r="AE1970" s="32">
        <v>13.57</v>
      </c>
      <c r="AN1970" s="33">
        <v>8.14</v>
      </c>
      <c r="AO1970" s="17" t="s">
        <v>51</v>
      </c>
      <c r="AP1970" s="32" t="s">
        <v>52</v>
      </c>
      <c r="AQ1970" s="17" t="e">
        <f>AVERAGE(SMALL(AE1970:AI1970,1),SMALL(AE1970:AI1970,2))</f>
        <v>#NUM!</v>
      </c>
      <c r="AR1970" s="17" t="e">
        <f>IF(R1970 &lt;=( AVERAGE(SMALL(AE1970:AI1970,1),SMALL(AE1970:AI1970,2))), R1970, "")</f>
        <v>#NUM!</v>
      </c>
      <c r="AS1970" s="17" t="e">
        <f>AVERAGE(SMALL(AJ1970:AM1970,1),SMALL(AJ1970:AM1970,2))</f>
        <v>#NUM!</v>
      </c>
      <c r="AT1970" s="17" t="e">
        <f>T1970*1.075</f>
        <v>#VALUE!</v>
      </c>
      <c r="AU1970" s="17" t="e">
        <f>U1970*1.075</f>
        <v>#VALUE!</v>
      </c>
      <c r="AV1970" s="30" t="e">
        <f>MIN(AN1970,AT1970,AU1970)</f>
        <v>#VALUE!</v>
      </c>
      <c r="AW1970" s="42" t="s">
        <v>53</v>
      </c>
      <c r="AX1970" s="17" t="s">
        <v>52</v>
      </c>
      <c r="AY1970" s="33">
        <v>8.14</v>
      </c>
      <c r="AZ1970" s="34">
        <f>IF(AND(AY1970&gt;0,AY1970&lt;=10),AY1970*0.25,IF(AND(AY1970&gt;10,AY1970&lt;=50),AY1970*0.17,IF(AND(AY1970&gt;10,AY1970&lt;=100),AY1970*0.12,IF(AY1970&gt;100,AY1970*0.1))))</f>
        <v>2.0350000000000001</v>
      </c>
      <c r="BA1970" s="35">
        <f>AZ1970+AY1970</f>
        <v>10.175000000000001</v>
      </c>
      <c r="BB1970" s="33">
        <f>BA1970+BA1970*0.08</f>
        <v>10.989000000000001</v>
      </c>
    </row>
    <row r="1971" spans="1:54" s="17" customFormat="1" ht="30">
      <c r="A1971" s="43" t="s">
        <v>8205</v>
      </c>
      <c r="B1971" s="23">
        <v>1991</v>
      </c>
      <c r="C1971" s="44">
        <v>5781</v>
      </c>
      <c r="D1971" s="44"/>
      <c r="E1971" s="45" t="s">
        <v>8413</v>
      </c>
      <c r="F1971" s="45" t="s">
        <v>4052</v>
      </c>
      <c r="G1971" s="35" t="s">
        <v>4053</v>
      </c>
      <c r="H1971" s="48" t="s">
        <v>537</v>
      </c>
      <c r="I1971" s="45" t="s">
        <v>106</v>
      </c>
      <c r="J1971" s="45" t="s">
        <v>403</v>
      </c>
      <c r="K1971" s="46"/>
      <c r="L1971" s="45"/>
      <c r="M1971" s="47">
        <v>30</v>
      </c>
      <c r="N1971" s="45" t="s">
        <v>47</v>
      </c>
      <c r="O1971" s="45" t="s">
        <v>8209</v>
      </c>
      <c r="P1971" s="45" t="s">
        <v>8414</v>
      </c>
      <c r="Q1971" s="45" t="s">
        <v>8415</v>
      </c>
      <c r="R1971" s="29">
        <v>8.14</v>
      </c>
      <c r="S1971" s="30"/>
      <c r="T1971" s="31">
        <v>7.6</v>
      </c>
      <c r="U1971" s="9">
        <v>7.6</v>
      </c>
      <c r="V1971" s="29">
        <v>11.85</v>
      </c>
      <c r="W1971" s="30"/>
      <c r="X1971" s="30"/>
      <c r="Y1971" s="30"/>
      <c r="Z1971" s="30"/>
      <c r="AA1971" s="30"/>
      <c r="AB1971" s="30">
        <v>10.34</v>
      </c>
      <c r="AC1971" s="30">
        <v>8.75</v>
      </c>
      <c r="AD1971" s="30"/>
      <c r="AE1971" s="32">
        <v>11.85</v>
      </c>
      <c r="AN1971" s="33">
        <v>8.14</v>
      </c>
      <c r="AO1971" s="17" t="s">
        <v>51</v>
      </c>
      <c r="AP1971" s="32" t="s">
        <v>52</v>
      </c>
      <c r="AQ1971" s="17" t="e">
        <f>AVERAGE(SMALL(AE1971:AI1971,1),SMALL(AE1971:AI1971,2))</f>
        <v>#NUM!</v>
      </c>
      <c r="AR1971" s="17" t="e">
        <f>IF(R1971 &lt;=( AVERAGE(SMALL(AE1971:AI1971,1),SMALL(AE1971:AI1971,2))), R1971, "")</f>
        <v>#NUM!</v>
      </c>
      <c r="AS1971" s="17" t="e">
        <f>AVERAGE(SMALL(AJ1971:AM1971,1),SMALL(AJ1971:AM1971,2))</f>
        <v>#NUM!</v>
      </c>
      <c r="AT1971" s="17">
        <f>T1971*1.075</f>
        <v>8.17</v>
      </c>
      <c r="AU1971" s="17">
        <f>U1971*1.075</f>
        <v>8.17</v>
      </c>
      <c r="AV1971" s="30">
        <f>MIN(AN1971,AT1971,AU1971)</f>
        <v>8.14</v>
      </c>
      <c r="AW1971" s="17" t="s">
        <v>75</v>
      </c>
      <c r="AX1971" s="17" t="s">
        <v>76</v>
      </c>
      <c r="AY1971" s="33">
        <v>8.14</v>
      </c>
      <c r="AZ1971" s="34">
        <f>IF(AND(AY1971&gt;0,AY1971&lt;=10),AY1971*0.25,IF(AND(AY1971&gt;10,AY1971&lt;=50),AY1971*0.17,IF(AND(AY1971&gt;10,AY1971&lt;=100),AY1971*0.12,IF(AY1971&gt;100,AY1971*0.1))))</f>
        <v>2.0350000000000001</v>
      </c>
      <c r="BA1971" s="35">
        <f>AZ1971+AY1971</f>
        <v>10.175000000000001</v>
      </c>
      <c r="BB1971" s="33">
        <f>BA1971+BA1971*0.08</f>
        <v>10.989000000000001</v>
      </c>
    </row>
    <row r="1972" spans="1:54" s="17" customFormat="1" ht="60">
      <c r="A1972" s="43" t="s">
        <v>8205</v>
      </c>
      <c r="B1972" s="23">
        <v>1925</v>
      </c>
      <c r="C1972" s="44">
        <v>3695</v>
      </c>
      <c r="D1972" s="44"/>
      <c r="E1972" s="45" t="s">
        <v>8218</v>
      </c>
      <c r="F1972" s="45" t="s">
        <v>8239</v>
      </c>
      <c r="G1972" s="35" t="s">
        <v>506</v>
      </c>
      <c r="H1972" s="48" t="s">
        <v>89</v>
      </c>
      <c r="I1972" s="45" t="s">
        <v>45</v>
      </c>
      <c r="J1972" s="45" t="s">
        <v>7216</v>
      </c>
      <c r="K1972" s="46"/>
      <c r="L1972" s="45"/>
      <c r="M1972" s="47">
        <v>20</v>
      </c>
      <c r="N1972" s="45" t="s">
        <v>47</v>
      </c>
      <c r="O1972" s="45" t="s">
        <v>8209</v>
      </c>
      <c r="P1972" s="45" t="s">
        <v>8241</v>
      </c>
      <c r="Q1972" s="45" t="s">
        <v>8242</v>
      </c>
      <c r="R1972" s="29">
        <v>10.34</v>
      </c>
      <c r="S1972" s="30"/>
      <c r="T1972" s="31" t="s">
        <v>58</v>
      </c>
      <c r="U1972" s="9" t="s">
        <v>58</v>
      </c>
      <c r="V1972" s="29">
        <v>10.34</v>
      </c>
      <c r="W1972" s="30"/>
      <c r="X1972" s="30"/>
      <c r="Y1972" s="30"/>
      <c r="Z1972" s="30"/>
      <c r="AA1972" s="30"/>
      <c r="AB1972" s="30">
        <v>12.82</v>
      </c>
      <c r="AC1972" s="30">
        <v>10.34</v>
      </c>
      <c r="AD1972" s="30"/>
      <c r="AE1972" s="32">
        <v>10.34</v>
      </c>
      <c r="AK1972" s="17">
        <v>9.16</v>
      </c>
      <c r="AN1972" s="33">
        <v>9.16</v>
      </c>
      <c r="AO1972" s="17" t="s">
        <v>380</v>
      </c>
      <c r="AP1972" s="32" t="s">
        <v>381</v>
      </c>
      <c r="AQ1972" s="17" t="e">
        <f>AVERAGE(SMALL(AE1972:AI1972,1),SMALL(AE1972:AI1972,2))</f>
        <v>#NUM!</v>
      </c>
      <c r="AR1972" s="17" t="e">
        <f>IF(R1972 &lt;=( AVERAGE(SMALL(AE1972:AI1972,1),SMALL(AE1972:AI1972,2))), R1972, "")</f>
        <v>#NUM!</v>
      </c>
      <c r="AS1972" s="17" t="e">
        <f>AVERAGE(SMALL(AJ1972:AM1972,1),SMALL(AJ1972:AM1972,2))</f>
        <v>#NUM!</v>
      </c>
      <c r="AT1972" s="17" t="e">
        <f>T1972*1.075</f>
        <v>#VALUE!</v>
      </c>
      <c r="AU1972" s="17" t="e">
        <f>U1972*1.075</f>
        <v>#VALUE!</v>
      </c>
      <c r="AV1972" s="30" t="e">
        <f>MIN(AN1972,AT1972,AU1972)</f>
        <v>#VALUE!</v>
      </c>
      <c r="AW1972" s="17" t="s">
        <v>380</v>
      </c>
      <c r="AX1972" s="17" t="s">
        <v>381</v>
      </c>
      <c r="AY1972" s="33">
        <v>9.16</v>
      </c>
      <c r="AZ1972" s="34">
        <f>IF(AND(AY1972&gt;0,AY1972&lt;=10),AY1972*0.25,IF(AND(AY1972&gt;10,AY1972&lt;=50),AY1972*0.17,IF(AND(AY1972&gt;10,AY1972&lt;=100),AY1972*0.12,IF(AY1972&gt;100,AY1972*0.1))))</f>
        <v>2.29</v>
      </c>
      <c r="BA1972" s="35">
        <f>AZ1972+AY1972</f>
        <v>11.45</v>
      </c>
      <c r="BB1972" s="33">
        <f>BA1972+BA1972*0.08</f>
        <v>12.366</v>
      </c>
    </row>
    <row r="1973" spans="1:54" s="17" customFormat="1" ht="30">
      <c r="A1973" s="43" t="s">
        <v>8205</v>
      </c>
      <c r="B1973" s="23">
        <v>1948</v>
      </c>
      <c r="C1973" s="44">
        <v>548</v>
      </c>
      <c r="D1973" s="44"/>
      <c r="E1973" s="45" t="s">
        <v>8288</v>
      </c>
      <c r="F1973" s="45" t="s">
        <v>8289</v>
      </c>
      <c r="G1973" s="35" t="s">
        <v>96</v>
      </c>
      <c r="H1973" s="48" t="s">
        <v>89</v>
      </c>
      <c r="I1973" s="45" t="s">
        <v>1458</v>
      </c>
      <c r="J1973" s="45" t="s">
        <v>8290</v>
      </c>
      <c r="K1973" s="46"/>
      <c r="L1973" s="45"/>
      <c r="M1973" s="47">
        <v>10</v>
      </c>
      <c r="N1973" s="45" t="s">
        <v>47</v>
      </c>
      <c r="O1973" s="45" t="s">
        <v>8209</v>
      </c>
      <c r="P1973" s="45" t="s">
        <v>8227</v>
      </c>
      <c r="Q1973" s="45" t="s">
        <v>8291</v>
      </c>
      <c r="R1973" s="29">
        <v>9.89</v>
      </c>
      <c r="S1973" s="30"/>
      <c r="T1973" s="31">
        <v>9.1999999999999993</v>
      </c>
      <c r="U1973" s="9">
        <v>9.1999999999999993</v>
      </c>
      <c r="V1973" s="29">
        <v>84.64</v>
      </c>
      <c r="W1973" s="30"/>
      <c r="X1973" s="30"/>
      <c r="Y1973" s="30"/>
      <c r="Z1973" s="30"/>
      <c r="AA1973" s="30">
        <v>10</v>
      </c>
      <c r="AB1973" s="30">
        <v>10</v>
      </c>
      <c r="AC1973" s="30">
        <v>10.8</v>
      </c>
      <c r="AD1973" s="30"/>
      <c r="AE1973" s="32">
        <v>84.64</v>
      </c>
      <c r="AI1973" s="17">
        <v>48.82</v>
      </c>
      <c r="AN1973" s="33">
        <v>9.89</v>
      </c>
      <c r="AO1973" s="17" t="s">
        <v>51</v>
      </c>
      <c r="AP1973" s="32" t="s">
        <v>52</v>
      </c>
      <c r="AQ1973" s="17">
        <f>AVERAGE(SMALL(AE1973:AI1973,1),SMALL(AE1973:AI1973,2))</f>
        <v>66.73</v>
      </c>
      <c r="AR1973" s="17">
        <f>IF(R1973 &lt;=( AVERAGE(SMALL(AE1973:AI1973,1),SMALL(AE1973:AI1973,2))), R1973, "")</f>
        <v>9.89</v>
      </c>
      <c r="AS1973" s="17" t="e">
        <f>AVERAGE(SMALL(AJ1973:AM1973,1),SMALL(AJ1973:AM1973,2))</f>
        <v>#NUM!</v>
      </c>
      <c r="AT1973" s="17">
        <f>T1973*1.075</f>
        <v>9.8899999999999988</v>
      </c>
      <c r="AU1973" s="17">
        <f>U1973*1.075</f>
        <v>9.8899999999999988</v>
      </c>
      <c r="AV1973" s="30">
        <f>MIN(AN1973,AT1973,AU1973)</f>
        <v>9.8899999999999988</v>
      </c>
      <c r="AW1973" s="17" t="s">
        <v>75</v>
      </c>
      <c r="AX1973" s="17" t="s">
        <v>76</v>
      </c>
      <c r="AY1973" s="33">
        <v>9.89</v>
      </c>
      <c r="AZ1973" s="34">
        <f>IF(AND(AY1973&gt;0,AY1973&lt;=10),AY1973*0.25,IF(AND(AY1973&gt;10,AY1973&lt;=50),AY1973*0.17,IF(AND(AY1973&gt;10,AY1973&lt;=100),AY1973*0.12,IF(AY1973&gt;100,AY1973*0.1))))</f>
        <v>2.4725000000000001</v>
      </c>
      <c r="BA1973" s="35">
        <f>AZ1973+AY1973</f>
        <v>12.362500000000001</v>
      </c>
      <c r="BB1973" s="33">
        <f>BA1973+BA1973*0.08</f>
        <v>13.351500000000001</v>
      </c>
    </row>
    <row r="1974" spans="1:54" s="17" customFormat="1" ht="30">
      <c r="A1974" s="43" t="s">
        <v>8205</v>
      </c>
      <c r="B1974" s="23">
        <v>1946</v>
      </c>
      <c r="C1974" s="44">
        <v>1063</v>
      </c>
      <c r="D1974" s="44"/>
      <c r="E1974" s="45" t="s">
        <v>8283</v>
      </c>
      <c r="F1974" s="45" t="s">
        <v>8284</v>
      </c>
      <c r="G1974" s="35" t="s">
        <v>4154</v>
      </c>
      <c r="H1974" s="48" t="s">
        <v>1006</v>
      </c>
      <c r="I1974" s="45" t="s">
        <v>1458</v>
      </c>
      <c r="J1974" s="45" t="s">
        <v>8285</v>
      </c>
      <c r="K1974" s="46"/>
      <c r="L1974" s="45"/>
      <c r="M1974" s="47">
        <v>10</v>
      </c>
      <c r="N1974" s="45" t="s">
        <v>47</v>
      </c>
      <c r="O1974" s="45" t="s">
        <v>8209</v>
      </c>
      <c r="P1974" s="45" t="s">
        <v>8210</v>
      </c>
      <c r="Q1974" s="45" t="s">
        <v>8286</v>
      </c>
      <c r="R1974" s="29">
        <v>12.32</v>
      </c>
      <c r="S1974" s="30"/>
      <c r="T1974" s="31">
        <v>9.6</v>
      </c>
      <c r="U1974" s="9">
        <v>9.6</v>
      </c>
      <c r="V1974" s="29">
        <v>24.37</v>
      </c>
      <c r="W1974" s="30"/>
      <c r="X1974" s="30"/>
      <c r="Y1974" s="30"/>
      <c r="Z1974" s="30"/>
      <c r="AA1974" s="30">
        <v>10.92</v>
      </c>
      <c r="AB1974" s="30">
        <v>11.32</v>
      </c>
      <c r="AC1974" s="30">
        <v>20</v>
      </c>
      <c r="AD1974" s="30">
        <v>24.37</v>
      </c>
      <c r="AE1974" s="32">
        <v>24.37</v>
      </c>
      <c r="AI1974" s="17">
        <v>25.09</v>
      </c>
      <c r="AN1974" s="33">
        <v>12.32</v>
      </c>
      <c r="AO1974" s="17" t="s">
        <v>51</v>
      </c>
      <c r="AP1974" s="32" t="s">
        <v>52</v>
      </c>
      <c r="AQ1974" s="17">
        <f>AVERAGE(SMALL(AE1974:AI1974,1),SMALL(AE1974:AI1974,2))</f>
        <v>24.73</v>
      </c>
      <c r="AR1974" s="17">
        <f>IF(R1974 &lt;=( AVERAGE(SMALL(AE1974:AI1974,1),SMALL(AE1974:AI1974,2))), R1974, "")</f>
        <v>12.32</v>
      </c>
      <c r="AS1974" s="17" t="e">
        <f>AVERAGE(SMALL(AJ1974:AM1974,1),SMALL(AJ1974:AM1974,2))</f>
        <v>#NUM!</v>
      </c>
      <c r="AT1974" s="17">
        <f>T1974*1.075</f>
        <v>10.319999999999999</v>
      </c>
      <c r="AU1974" s="17">
        <f>U1974*1.075</f>
        <v>10.319999999999999</v>
      </c>
      <c r="AV1974" s="30">
        <f>MIN(AN1974,AT1974,AU1974)</f>
        <v>10.319999999999999</v>
      </c>
      <c r="AW1974" s="17" t="s">
        <v>75</v>
      </c>
      <c r="AX1974" s="17" t="s">
        <v>76</v>
      </c>
      <c r="AY1974" s="33">
        <v>10.32</v>
      </c>
      <c r="AZ1974" s="34">
        <f>IF(AND(AY1974&gt;0,AY1974&lt;=10),AY1974*0.25,IF(AND(AY1974&gt;10,AY1974&lt;=50),AY1974*0.17,IF(AND(AY1974&gt;10,AY1974&lt;=100),AY1974*0.12,IF(AY1974&gt;100,AY1974*0.1))))</f>
        <v>1.7544000000000002</v>
      </c>
      <c r="BA1974" s="35">
        <f>AZ1974+AY1974</f>
        <v>12.074400000000001</v>
      </c>
      <c r="BB1974" s="33">
        <f>BA1974+BA1974*0.08</f>
        <v>13.040352</v>
      </c>
    </row>
    <row r="1975" spans="1:54" s="17" customFormat="1" ht="30">
      <c r="A1975" s="43" t="s">
        <v>8205</v>
      </c>
      <c r="B1975" s="23">
        <v>1939</v>
      </c>
      <c r="C1975" s="44">
        <v>5776</v>
      </c>
      <c r="D1975" s="44"/>
      <c r="E1975" s="45" t="s">
        <v>8265</v>
      </c>
      <c r="F1975" s="45" t="s">
        <v>3115</v>
      </c>
      <c r="G1975" s="35" t="s">
        <v>2183</v>
      </c>
      <c r="H1975" s="48" t="s">
        <v>105</v>
      </c>
      <c r="I1975" s="45" t="s">
        <v>106</v>
      </c>
      <c r="J1975" s="45" t="s">
        <v>403</v>
      </c>
      <c r="K1975" s="46"/>
      <c r="L1975" s="45"/>
      <c r="M1975" s="47">
        <v>30</v>
      </c>
      <c r="N1975" s="45" t="s">
        <v>47</v>
      </c>
      <c r="O1975" s="45" t="s">
        <v>8209</v>
      </c>
      <c r="P1975" s="45" t="s">
        <v>8210</v>
      </c>
      <c r="Q1975" s="45" t="s">
        <v>8266</v>
      </c>
      <c r="R1975" s="29">
        <v>15.72</v>
      </c>
      <c r="S1975" s="30"/>
      <c r="T1975" s="31">
        <v>14.8</v>
      </c>
      <c r="U1975" s="9">
        <v>10</v>
      </c>
      <c r="V1975" s="29">
        <v>15.5</v>
      </c>
      <c r="W1975" s="30"/>
      <c r="X1975" s="30"/>
      <c r="Y1975" s="30"/>
      <c r="Z1975" s="30"/>
      <c r="AA1975" s="30"/>
      <c r="AB1975" s="30">
        <v>13.74</v>
      </c>
      <c r="AC1975" s="30">
        <v>30</v>
      </c>
      <c r="AD1975" s="30">
        <v>15.5</v>
      </c>
      <c r="AE1975" s="32">
        <v>15.5</v>
      </c>
      <c r="AI1975" s="17">
        <v>32.200000000000003</v>
      </c>
      <c r="AN1975" s="33">
        <v>15.72</v>
      </c>
      <c r="AO1975" s="17" t="s">
        <v>51</v>
      </c>
      <c r="AP1975" s="32" t="s">
        <v>52</v>
      </c>
      <c r="AQ1975" s="17">
        <f>AVERAGE(SMALL(AE1975:AI1975,1),SMALL(AE1975:AI1975,2))</f>
        <v>23.85</v>
      </c>
      <c r="AR1975" s="17">
        <f>IF(R1975 &lt;=( AVERAGE(SMALL(AE1975:AI1975,1),SMALL(AE1975:AI1975,2))), R1975, "")</f>
        <v>15.72</v>
      </c>
      <c r="AS1975" s="17" t="e">
        <f>AVERAGE(SMALL(AJ1975:AM1975,1),SMALL(AJ1975:AM1975,2))</f>
        <v>#NUM!</v>
      </c>
      <c r="AT1975" s="17">
        <f>T1975*1.075</f>
        <v>15.91</v>
      </c>
      <c r="AU1975" s="17">
        <f>U1975*1.075</f>
        <v>10.75</v>
      </c>
      <c r="AV1975" s="30">
        <f>MIN(AN1975,AT1975,AU1975)</f>
        <v>10.75</v>
      </c>
      <c r="AW1975" s="17" t="s">
        <v>75</v>
      </c>
      <c r="AX1975" s="17" t="s">
        <v>76</v>
      </c>
      <c r="AY1975" s="33">
        <v>10.75</v>
      </c>
      <c r="AZ1975" s="34">
        <f>IF(AND(AY1975&gt;0,AY1975&lt;=10),AY1975*0.25,IF(AND(AY1975&gt;10,AY1975&lt;=50),AY1975*0.17,IF(AND(AY1975&gt;10,AY1975&lt;=100),AY1975*0.12,IF(AY1975&gt;100,AY1975*0.1))))</f>
        <v>1.8275000000000001</v>
      </c>
      <c r="BA1975" s="35">
        <f>AZ1975+AY1975</f>
        <v>12.577500000000001</v>
      </c>
      <c r="BB1975" s="33">
        <f>BA1975+BA1975*0.08</f>
        <v>13.5837</v>
      </c>
    </row>
    <row r="1976" spans="1:54" s="17" customFormat="1" ht="30">
      <c r="A1976" s="43" t="s">
        <v>8205</v>
      </c>
      <c r="B1976" s="23">
        <v>1980</v>
      </c>
      <c r="C1976" s="44">
        <v>12082</v>
      </c>
      <c r="D1976" s="44"/>
      <c r="E1976" s="45" t="s">
        <v>8379</v>
      </c>
      <c r="F1976" s="45" t="s">
        <v>8380</v>
      </c>
      <c r="G1976" s="35" t="s">
        <v>8381</v>
      </c>
      <c r="H1976" s="48" t="s">
        <v>8384</v>
      </c>
      <c r="I1976" s="45" t="s">
        <v>45</v>
      </c>
      <c r="J1976" s="45" t="s">
        <v>8271</v>
      </c>
      <c r="K1976" s="46"/>
      <c r="L1976" s="45"/>
      <c r="M1976" s="47">
        <v>60</v>
      </c>
      <c r="N1976" s="45" t="s">
        <v>47</v>
      </c>
      <c r="O1976" s="45" t="s">
        <v>8209</v>
      </c>
      <c r="P1976" s="45" t="s">
        <v>8272</v>
      </c>
      <c r="Q1976" s="45" t="s">
        <v>8385</v>
      </c>
      <c r="R1976" s="29">
        <v>18.12</v>
      </c>
      <c r="S1976" s="30"/>
      <c r="T1976" s="31">
        <v>17.8</v>
      </c>
      <c r="U1976" s="9">
        <v>17.8</v>
      </c>
      <c r="V1976" s="29">
        <v>21.44</v>
      </c>
      <c r="W1976" s="30"/>
      <c r="X1976" s="30"/>
      <c r="Y1976" s="30"/>
      <c r="Z1976" s="30"/>
      <c r="AA1976" s="30"/>
      <c r="AB1976" s="30">
        <v>17.18</v>
      </c>
      <c r="AC1976" s="30">
        <v>25.3</v>
      </c>
      <c r="AD1976" s="30"/>
      <c r="AE1976" s="32">
        <v>21.44</v>
      </c>
      <c r="AN1976" s="33">
        <v>14.603999999999999</v>
      </c>
      <c r="AO1976" s="17" t="s">
        <v>338</v>
      </c>
      <c r="AP1976" s="32" t="s">
        <v>339</v>
      </c>
      <c r="AQ1976" s="17" t="e">
        <f>AVERAGE(SMALL(AE1976:AI1976,1),SMALL(AE1976:AI1976,2))</f>
        <v>#NUM!</v>
      </c>
      <c r="AR1976" s="17" t="e">
        <f>IF(R1976 &lt;=( AVERAGE(SMALL(AE1976:AI1976,1),SMALL(AE1976:AI1976,2))), R1976, "")</f>
        <v>#NUM!</v>
      </c>
      <c r="AS1976" s="17" t="e">
        <f>AVERAGE(SMALL(AJ1976:AM1976,1),SMALL(AJ1976:AM1976,2))</f>
        <v>#NUM!</v>
      </c>
      <c r="AT1976" s="17">
        <f>T1976*1.075</f>
        <v>19.135000000000002</v>
      </c>
      <c r="AU1976" s="17">
        <f>U1976*1.075</f>
        <v>19.135000000000002</v>
      </c>
      <c r="AV1976" s="30">
        <f>MIN(AN1976,AT1976,AU1976)</f>
        <v>14.603999999999999</v>
      </c>
      <c r="AW1976" s="17" t="s">
        <v>338</v>
      </c>
      <c r="AX1976" s="17" t="s">
        <v>339</v>
      </c>
      <c r="AY1976" s="33">
        <v>15.488</v>
      </c>
      <c r="AZ1976" s="34">
        <f>IF(AND(AY1976&gt;0,AY1976&lt;=10),AY1976*0.25,IF(AND(AY1976&gt;10,AY1976&lt;=50),AY1976*0.17,IF(AND(AY1976&gt;10,AY1976&lt;=100),AY1976*0.12,IF(AY1976&gt;100,AY1976*0.1))))</f>
        <v>2.6329600000000002</v>
      </c>
      <c r="BA1976" s="35">
        <f>AZ1976+AY1976</f>
        <v>18.12096</v>
      </c>
      <c r="BB1976" s="33">
        <f>BA1976+BA1976*0.08</f>
        <v>19.570636799999999</v>
      </c>
    </row>
    <row r="1977" spans="1:54" s="17" customFormat="1" ht="30">
      <c r="A1977" s="43" t="s">
        <v>8205</v>
      </c>
      <c r="B1977" s="23">
        <v>1979</v>
      </c>
      <c r="C1977" s="44">
        <v>12085</v>
      </c>
      <c r="D1977" s="44"/>
      <c r="E1977" s="45" t="s">
        <v>8379</v>
      </c>
      <c r="F1977" s="45" t="s">
        <v>8380</v>
      </c>
      <c r="G1977" s="35" t="s">
        <v>8381</v>
      </c>
      <c r="H1977" s="48" t="s">
        <v>8382</v>
      </c>
      <c r="I1977" s="45" t="s">
        <v>45</v>
      </c>
      <c r="J1977" s="45" t="s">
        <v>6827</v>
      </c>
      <c r="K1977" s="46"/>
      <c r="L1977" s="45"/>
      <c r="M1977" s="47">
        <v>60</v>
      </c>
      <c r="N1977" s="45" t="s">
        <v>47</v>
      </c>
      <c r="O1977" s="45" t="s">
        <v>8209</v>
      </c>
      <c r="P1977" s="45" t="s">
        <v>8272</v>
      </c>
      <c r="Q1977" s="45" t="s">
        <v>8383</v>
      </c>
      <c r="R1977" s="29">
        <v>18.149999999999999</v>
      </c>
      <c r="S1977" s="30"/>
      <c r="T1977" s="31">
        <v>18.3</v>
      </c>
      <c r="U1977" s="9">
        <v>18.3</v>
      </c>
      <c r="V1977" s="29">
        <v>20.34</v>
      </c>
      <c r="W1977" s="30"/>
      <c r="X1977" s="30"/>
      <c r="Y1977" s="30"/>
      <c r="Z1977" s="30"/>
      <c r="AA1977" s="30"/>
      <c r="AB1977" s="30">
        <v>18.18</v>
      </c>
      <c r="AC1977" s="30">
        <v>25.3</v>
      </c>
      <c r="AD1977" s="30"/>
      <c r="AE1977" s="32">
        <v>20.34</v>
      </c>
      <c r="AN1977" s="33">
        <v>18.149999999999999</v>
      </c>
      <c r="AO1977" s="17" t="s">
        <v>51</v>
      </c>
      <c r="AP1977" s="32" t="s">
        <v>52</v>
      </c>
      <c r="AQ1977" s="17" t="e">
        <f>AVERAGE(SMALL(AE1977:AI1977,1),SMALL(AE1977:AI1977,2))</f>
        <v>#NUM!</v>
      </c>
      <c r="AR1977" s="17" t="e">
        <f>IF(R1977 &lt;=( AVERAGE(SMALL(AE1977:AI1977,1),SMALL(AE1977:AI1977,2))), R1977, "")</f>
        <v>#NUM!</v>
      </c>
      <c r="AS1977" s="17" t="e">
        <f>AVERAGE(SMALL(AJ1977:AM1977,1),SMALL(AJ1977:AM1977,2))</f>
        <v>#NUM!</v>
      </c>
      <c r="AT1977" s="17">
        <f>T1977*1.075</f>
        <v>19.672499999999999</v>
      </c>
      <c r="AU1977" s="17">
        <f>U1977*1.075</f>
        <v>19.672499999999999</v>
      </c>
      <c r="AV1977" s="30">
        <f>MIN(AN1977,AT1977,AU1977)</f>
        <v>18.149999999999999</v>
      </c>
      <c r="AW1977" s="42" t="s">
        <v>53</v>
      </c>
      <c r="AX1977" s="17" t="s">
        <v>52</v>
      </c>
      <c r="AY1977" s="33">
        <v>18.149999999999999</v>
      </c>
      <c r="AZ1977" s="34">
        <f>IF(AND(AY1977&gt;0,AY1977&lt;=10),AY1977*0.25,IF(AND(AY1977&gt;10,AY1977&lt;=50),AY1977*0.17,IF(AND(AY1977&gt;10,AY1977&lt;=100),AY1977*0.12,IF(AY1977&gt;100,AY1977*0.1))))</f>
        <v>3.0855000000000001</v>
      </c>
      <c r="BA1977" s="35">
        <f>AZ1977+AY1977</f>
        <v>21.235499999999998</v>
      </c>
      <c r="BB1977" s="33">
        <f>BA1977+BA1977*0.08</f>
        <v>22.934339999999999</v>
      </c>
    </row>
    <row r="1978" spans="1:54" s="17" customFormat="1" ht="30">
      <c r="A1978" s="43" t="s">
        <v>8205</v>
      </c>
      <c r="B1978" s="23">
        <v>1940</v>
      </c>
      <c r="C1978" s="44">
        <v>5777</v>
      </c>
      <c r="D1978" s="44"/>
      <c r="E1978" s="45" t="s">
        <v>8265</v>
      </c>
      <c r="F1978" s="45" t="s">
        <v>3115</v>
      </c>
      <c r="G1978" s="35" t="s">
        <v>2183</v>
      </c>
      <c r="H1978" s="48" t="s">
        <v>340</v>
      </c>
      <c r="I1978" s="45" t="s">
        <v>106</v>
      </c>
      <c r="J1978" s="45" t="s">
        <v>403</v>
      </c>
      <c r="K1978" s="46"/>
      <c r="L1978" s="45"/>
      <c r="M1978" s="47">
        <v>30</v>
      </c>
      <c r="N1978" s="45" t="s">
        <v>47</v>
      </c>
      <c r="O1978" s="45" t="s">
        <v>8209</v>
      </c>
      <c r="P1978" s="45" t="s">
        <v>8210</v>
      </c>
      <c r="Q1978" s="45" t="s">
        <v>8267</v>
      </c>
      <c r="R1978" s="29">
        <v>19.29</v>
      </c>
      <c r="S1978" s="30"/>
      <c r="T1978" s="31">
        <v>20.399999999999999</v>
      </c>
      <c r="U1978" s="9">
        <v>20.399999999999999</v>
      </c>
      <c r="V1978" s="29">
        <v>20.5</v>
      </c>
      <c r="W1978" s="30"/>
      <c r="X1978" s="30"/>
      <c r="Y1978" s="30"/>
      <c r="Z1978" s="30"/>
      <c r="AA1978" s="30"/>
      <c r="AB1978" s="30"/>
      <c r="AC1978" s="30">
        <v>40</v>
      </c>
      <c r="AD1978" s="30">
        <v>20.5</v>
      </c>
      <c r="AE1978" s="32">
        <v>20.5</v>
      </c>
      <c r="AI1978" s="17">
        <v>38.22</v>
      </c>
      <c r="AN1978" s="33">
        <v>19.29</v>
      </c>
      <c r="AO1978" s="17" t="s">
        <v>51</v>
      </c>
      <c r="AP1978" s="32" t="s">
        <v>52</v>
      </c>
      <c r="AQ1978" s="17">
        <f>AVERAGE(SMALL(AE1978:AI1978,1),SMALL(AE1978:AI1978,2))</f>
        <v>29.36</v>
      </c>
      <c r="AR1978" s="17">
        <f>IF(R1978 &lt;=( AVERAGE(SMALL(AE1978:AI1978,1),SMALL(AE1978:AI1978,2))), R1978, "")</f>
        <v>19.29</v>
      </c>
      <c r="AS1978" s="17" t="e">
        <f>AVERAGE(SMALL(AJ1978:AM1978,1),SMALL(AJ1978:AM1978,2))</f>
        <v>#NUM!</v>
      </c>
      <c r="AT1978" s="17">
        <f>T1978*1.075</f>
        <v>21.929999999999996</v>
      </c>
      <c r="AU1978" s="17">
        <f>U1978*1.075</f>
        <v>21.929999999999996</v>
      </c>
      <c r="AV1978" s="30">
        <f>MIN(AN1978,AT1978,AU1978)</f>
        <v>19.29</v>
      </c>
      <c r="AW1978" s="17" t="s">
        <v>75</v>
      </c>
      <c r="AX1978" s="17" t="s">
        <v>76</v>
      </c>
      <c r="AY1978" s="33">
        <v>19.29</v>
      </c>
      <c r="AZ1978" s="34">
        <f>IF(AND(AY1978&gt;0,AY1978&lt;=10),AY1978*0.25,IF(AND(AY1978&gt;10,AY1978&lt;=50),AY1978*0.17,IF(AND(AY1978&gt;10,AY1978&lt;=100),AY1978*0.12,IF(AY1978&gt;100,AY1978*0.1))))</f>
        <v>3.2793000000000001</v>
      </c>
      <c r="BA1978" s="35">
        <f>AZ1978+AY1978</f>
        <v>22.569299999999998</v>
      </c>
      <c r="BB1978" s="33">
        <f>BA1978+BA1978*0.08</f>
        <v>24.374844</v>
      </c>
    </row>
    <row r="1979" spans="1:54" s="17" customFormat="1" ht="30">
      <c r="A1979" s="43" t="s">
        <v>8205</v>
      </c>
      <c r="B1979" s="23">
        <v>1955</v>
      </c>
      <c r="C1979" s="44">
        <v>834</v>
      </c>
      <c r="D1979" s="44"/>
      <c r="E1979" s="45" t="s">
        <v>8307</v>
      </c>
      <c r="F1979" s="45" t="s">
        <v>8308</v>
      </c>
      <c r="G1979" s="35" t="s">
        <v>8309</v>
      </c>
      <c r="H1979" s="48" t="s">
        <v>207</v>
      </c>
      <c r="I1979" s="45" t="s">
        <v>1458</v>
      </c>
      <c r="J1979" s="45" t="s">
        <v>8310</v>
      </c>
      <c r="K1979" s="46"/>
      <c r="L1979" s="45"/>
      <c r="M1979" s="47">
        <v>10</v>
      </c>
      <c r="N1979" s="45" t="s">
        <v>47</v>
      </c>
      <c r="O1979" s="45" t="s">
        <v>8209</v>
      </c>
      <c r="P1979" s="45" t="s">
        <v>8210</v>
      </c>
      <c r="Q1979" s="45" t="s">
        <v>8311</v>
      </c>
      <c r="R1979" s="29">
        <v>19.71</v>
      </c>
      <c r="S1979" s="30"/>
      <c r="T1979" s="31" t="s">
        <v>58</v>
      </c>
      <c r="U1979" s="9" t="s">
        <v>58</v>
      </c>
      <c r="V1979" s="29">
        <v>19.71</v>
      </c>
      <c r="W1979" s="30"/>
      <c r="X1979" s="30"/>
      <c r="Y1979" s="30"/>
      <c r="Z1979" s="30"/>
      <c r="AA1979" s="30"/>
      <c r="AB1979" s="30"/>
      <c r="AC1979" s="30"/>
      <c r="AD1979" s="30">
        <v>19.71</v>
      </c>
      <c r="AE1979" s="32">
        <v>19.71</v>
      </c>
      <c r="AN1979" s="33">
        <v>19.71</v>
      </c>
      <c r="AO1979" s="17" t="s">
        <v>51</v>
      </c>
      <c r="AP1979" s="32" t="s">
        <v>52</v>
      </c>
      <c r="AQ1979" s="17" t="e">
        <f>AVERAGE(SMALL(AE1979:AI1979,1),SMALL(AE1979:AI1979,2))</f>
        <v>#NUM!</v>
      </c>
      <c r="AR1979" s="17" t="e">
        <f>IF(R1979 &lt;=( AVERAGE(SMALL(AE1979:AI1979,1),SMALL(AE1979:AI1979,2))), R1979, "")</f>
        <v>#NUM!</v>
      </c>
      <c r="AS1979" s="17" t="e">
        <f>AVERAGE(SMALL(AJ1979:AM1979,1),SMALL(AJ1979:AM1979,2))</f>
        <v>#NUM!</v>
      </c>
      <c r="AT1979" s="17" t="e">
        <f>T1979*1.075</f>
        <v>#VALUE!</v>
      </c>
      <c r="AU1979" s="17" t="e">
        <f>U1979*1.075</f>
        <v>#VALUE!</v>
      </c>
      <c r="AV1979" s="30" t="e">
        <f>MIN(AN1979,AT1979,AU1979)</f>
        <v>#VALUE!</v>
      </c>
      <c r="AW1979" s="17" t="s">
        <v>75</v>
      </c>
      <c r="AX1979" s="17" t="s">
        <v>76</v>
      </c>
      <c r="AY1979" s="33">
        <v>19.71</v>
      </c>
      <c r="AZ1979" s="34">
        <f>IF(AND(AY1979&gt;0,AY1979&lt;=10),AY1979*0.25,IF(AND(AY1979&gt;10,AY1979&lt;=50),AY1979*0.17,IF(AND(AY1979&gt;10,AY1979&lt;=100),AY1979*0.12,IF(AY1979&gt;100,AY1979*0.1))))</f>
        <v>3.3507000000000002</v>
      </c>
      <c r="BA1979" s="35">
        <f>AZ1979+AY1979</f>
        <v>23.060700000000001</v>
      </c>
      <c r="BB1979" s="33">
        <f>BA1979+BA1979*0.08</f>
        <v>24.905556000000001</v>
      </c>
    </row>
    <row r="1980" spans="1:54" s="17" customFormat="1" ht="30">
      <c r="A1980" s="43" t="s">
        <v>8205</v>
      </c>
      <c r="B1980" s="23">
        <v>1938</v>
      </c>
      <c r="C1980" s="44">
        <v>4042</v>
      </c>
      <c r="D1980" s="44"/>
      <c r="E1980" s="45" t="s">
        <v>8258</v>
      </c>
      <c r="F1980" s="45" t="s">
        <v>8263</v>
      </c>
      <c r="G1980" s="35" t="s">
        <v>667</v>
      </c>
      <c r="H1980" s="48" t="s">
        <v>207</v>
      </c>
      <c r="I1980" s="45" t="s">
        <v>161</v>
      </c>
      <c r="J1980" s="45" t="s">
        <v>8230</v>
      </c>
      <c r="K1980" s="46"/>
      <c r="L1980" s="45"/>
      <c r="M1980" s="47">
        <v>100</v>
      </c>
      <c r="N1980" s="45" t="s">
        <v>47</v>
      </c>
      <c r="O1980" s="45" t="s">
        <v>8209</v>
      </c>
      <c r="P1980" s="45" t="s">
        <v>8210</v>
      </c>
      <c r="Q1980" s="45" t="s">
        <v>8264</v>
      </c>
      <c r="R1980" s="29">
        <v>20.63</v>
      </c>
      <c r="S1980" s="30"/>
      <c r="T1980" s="31" t="s">
        <v>58</v>
      </c>
      <c r="U1980" s="9" t="s">
        <v>58</v>
      </c>
      <c r="V1980" s="29">
        <v>20.63</v>
      </c>
      <c r="W1980" s="30"/>
      <c r="X1980" s="30"/>
      <c r="Y1980" s="30"/>
      <c r="Z1980" s="30"/>
      <c r="AA1980" s="30"/>
      <c r="AB1980" s="30"/>
      <c r="AC1980" s="30"/>
      <c r="AD1980" s="30">
        <v>20.63</v>
      </c>
      <c r="AE1980" s="32">
        <v>20.63</v>
      </c>
      <c r="AN1980" s="33">
        <v>20.63</v>
      </c>
      <c r="AO1980" s="17" t="s">
        <v>51</v>
      </c>
      <c r="AP1980" s="32" t="s">
        <v>52</v>
      </c>
      <c r="AQ1980" s="17" t="e">
        <f>AVERAGE(SMALL(AE1980:AI1980,1),SMALL(AE1980:AI1980,2))</f>
        <v>#NUM!</v>
      </c>
      <c r="AR1980" s="17" t="e">
        <f>IF(R1980 &lt;=( AVERAGE(SMALL(AE1980:AI1980,1),SMALL(AE1980:AI1980,2))), R1980, "")</f>
        <v>#NUM!</v>
      </c>
      <c r="AS1980" s="17" t="e">
        <f>AVERAGE(SMALL(AJ1980:AM1980,1),SMALL(AJ1980:AM1980,2))</f>
        <v>#NUM!</v>
      </c>
      <c r="AT1980" s="17" t="e">
        <f>T1980*1.075</f>
        <v>#VALUE!</v>
      </c>
      <c r="AU1980" s="17" t="e">
        <f>U1980*1.075</f>
        <v>#VALUE!</v>
      </c>
      <c r="AV1980" s="30" t="e">
        <f>MIN(AN1980,AT1980,AU1980)</f>
        <v>#VALUE!</v>
      </c>
      <c r="AW1980" s="42" t="s">
        <v>53</v>
      </c>
      <c r="AX1980" s="42" t="s">
        <v>52</v>
      </c>
      <c r="AY1980" s="33">
        <v>20.63</v>
      </c>
      <c r="AZ1980" s="34">
        <f>IF(AND(AY1980&gt;0,AY1980&lt;=10),AY1980*0.25,IF(AND(AY1980&gt;10,AY1980&lt;=50),AY1980*0.17,IF(AND(AY1980&gt;10,AY1980&lt;=100),AY1980*0.12,IF(AY1980&gt;100,AY1980*0.1))))</f>
        <v>3.5070999999999999</v>
      </c>
      <c r="BA1980" s="35">
        <f>AZ1980+AY1980</f>
        <v>24.1371</v>
      </c>
      <c r="BB1980" s="33">
        <f>BA1980+BA1980*0.08</f>
        <v>26.068068</v>
      </c>
    </row>
    <row r="1981" spans="1:54" s="17" customFormat="1" ht="30">
      <c r="A1981" s="43" t="s">
        <v>8205</v>
      </c>
      <c r="B1981" s="23">
        <v>1959</v>
      </c>
      <c r="C1981" s="44">
        <v>975</v>
      </c>
      <c r="D1981" s="44"/>
      <c r="E1981" s="45" t="s">
        <v>8317</v>
      </c>
      <c r="F1981" s="45" t="s">
        <v>855</v>
      </c>
      <c r="G1981" s="35" t="s">
        <v>856</v>
      </c>
      <c r="H1981" s="48" t="s">
        <v>4280</v>
      </c>
      <c r="I1981" s="45" t="s">
        <v>396</v>
      </c>
      <c r="J1981" s="45" t="s">
        <v>8320</v>
      </c>
      <c r="K1981" s="46"/>
      <c r="L1981" s="45"/>
      <c r="M1981" s="47">
        <v>100</v>
      </c>
      <c r="N1981" s="45" t="s">
        <v>47</v>
      </c>
      <c r="O1981" s="45" t="s">
        <v>8209</v>
      </c>
      <c r="P1981" s="45" t="s">
        <v>8234</v>
      </c>
      <c r="Q1981" s="45" t="s">
        <v>8319</v>
      </c>
      <c r="R1981" s="29">
        <v>30</v>
      </c>
      <c r="S1981" s="30"/>
      <c r="T1981" s="31" t="s">
        <v>58</v>
      </c>
      <c r="U1981" s="9" t="s">
        <v>58</v>
      </c>
      <c r="V1981" s="29">
        <v>48.2</v>
      </c>
      <c r="W1981" s="30"/>
      <c r="X1981" s="30"/>
      <c r="Y1981" s="30"/>
      <c r="Z1981" s="30"/>
      <c r="AA1981" s="30"/>
      <c r="AB1981" s="30"/>
      <c r="AC1981" s="30">
        <v>26</v>
      </c>
      <c r="AD1981" s="30"/>
      <c r="AE1981" s="32">
        <v>48.2</v>
      </c>
      <c r="AN1981" s="33">
        <v>30</v>
      </c>
      <c r="AO1981" s="17" t="s">
        <v>51</v>
      </c>
      <c r="AP1981" s="32" t="s">
        <v>52</v>
      </c>
      <c r="AQ1981" s="17" t="e">
        <f>AVERAGE(SMALL(AE1981:AI1981,1),SMALL(AE1981:AI1981,2))</f>
        <v>#NUM!</v>
      </c>
      <c r="AR1981" s="17" t="e">
        <f>IF(R1981 &lt;=( AVERAGE(SMALL(AE1981:AI1981,1),SMALL(AE1981:AI1981,2))), R1981, "")</f>
        <v>#NUM!</v>
      </c>
      <c r="AS1981" s="17" t="e">
        <f>AVERAGE(SMALL(AJ1981:AM1981,1),SMALL(AJ1981:AM1981,2))</f>
        <v>#NUM!</v>
      </c>
      <c r="AT1981" s="17" t="e">
        <f>T1981*1.075</f>
        <v>#VALUE!</v>
      </c>
      <c r="AU1981" s="17" t="e">
        <f>U1981*1.075</f>
        <v>#VALUE!</v>
      </c>
      <c r="AV1981" s="30" t="e">
        <f>MIN(AN1981,AT1981,AU1981)</f>
        <v>#VALUE!</v>
      </c>
      <c r="AW1981" s="17" t="s">
        <v>338</v>
      </c>
      <c r="AX1981" s="17" t="s">
        <v>339</v>
      </c>
      <c r="AY1981" s="33">
        <v>23.04</v>
      </c>
      <c r="AZ1981" s="34">
        <f>IF(AND(AY1981&gt;0,AY1981&lt;=10),AY1981*0.25,IF(AND(AY1981&gt;10,AY1981&lt;=50),AY1981*0.17,IF(AND(AY1981&gt;10,AY1981&lt;=100),AY1981*0.12,IF(AY1981&gt;100,AY1981*0.1))))</f>
        <v>3.9168000000000003</v>
      </c>
      <c r="BA1981" s="35">
        <f>AZ1981+AY1981</f>
        <v>26.956800000000001</v>
      </c>
      <c r="BB1981" s="33">
        <f>BA1981+BA1981*0.08</f>
        <v>29.113344000000001</v>
      </c>
    </row>
    <row r="1982" spans="1:54" s="17" customFormat="1" ht="30">
      <c r="A1982" s="43" t="s">
        <v>8205</v>
      </c>
      <c r="B1982" s="23">
        <v>1973</v>
      </c>
      <c r="C1982" s="44">
        <v>3618</v>
      </c>
      <c r="D1982" s="44"/>
      <c r="E1982" s="45" t="s">
        <v>8363</v>
      </c>
      <c r="F1982" s="45" t="s">
        <v>8364</v>
      </c>
      <c r="G1982" s="35" t="s">
        <v>8365</v>
      </c>
      <c r="H1982" s="48" t="s">
        <v>60</v>
      </c>
      <c r="I1982" s="45" t="s">
        <v>106</v>
      </c>
      <c r="J1982" s="45" t="s">
        <v>8367</v>
      </c>
      <c r="K1982" s="46"/>
      <c r="L1982" s="45"/>
      <c r="M1982" s="47">
        <v>100</v>
      </c>
      <c r="N1982" s="45" t="s">
        <v>47</v>
      </c>
      <c r="O1982" s="45" t="s">
        <v>8209</v>
      </c>
      <c r="P1982" s="45" t="s">
        <v>8210</v>
      </c>
      <c r="Q1982" s="45" t="s">
        <v>8366</v>
      </c>
      <c r="R1982" s="29">
        <v>23.13</v>
      </c>
      <c r="S1982" s="30"/>
      <c r="T1982" s="31" t="s">
        <v>58</v>
      </c>
      <c r="U1982" s="9" t="s">
        <v>58</v>
      </c>
      <c r="V1982" s="29">
        <v>23.13</v>
      </c>
      <c r="W1982" s="30"/>
      <c r="X1982" s="30"/>
      <c r="Y1982" s="30"/>
      <c r="Z1982" s="30"/>
      <c r="AA1982" s="30"/>
      <c r="AB1982" s="30"/>
      <c r="AC1982" s="30"/>
      <c r="AD1982" s="30"/>
      <c r="AE1982" s="32">
        <v>23.13</v>
      </c>
      <c r="AN1982" s="33">
        <v>23.13</v>
      </c>
      <c r="AO1982" s="17" t="s">
        <v>51</v>
      </c>
      <c r="AP1982" s="32" t="s">
        <v>52</v>
      </c>
      <c r="AQ1982" s="17" t="e">
        <f>AVERAGE(SMALL(AE1982:AI1982,1),SMALL(AE1982:AI1982,2))</f>
        <v>#NUM!</v>
      </c>
      <c r="AR1982" s="17" t="e">
        <f>IF(R1982 &lt;=( AVERAGE(SMALL(AE1982:AI1982,1),SMALL(AE1982:AI1982,2))), R1982, "")</f>
        <v>#NUM!</v>
      </c>
      <c r="AS1982" s="17" t="e">
        <f>AVERAGE(SMALL(AJ1982:AM1982,1),SMALL(AJ1982:AM1982,2))</f>
        <v>#NUM!</v>
      </c>
      <c r="AT1982" s="17" t="e">
        <f>T1982*1.075</f>
        <v>#VALUE!</v>
      </c>
      <c r="AU1982" s="17" t="e">
        <f>U1982*1.075</f>
        <v>#VALUE!</v>
      </c>
      <c r="AV1982" s="30" t="e">
        <f>MIN(AN1982,AT1982,AU1982)</f>
        <v>#VALUE!</v>
      </c>
      <c r="AW1982" s="42" t="s">
        <v>53</v>
      </c>
      <c r="AX1982" s="17" t="s">
        <v>52</v>
      </c>
      <c r="AY1982" s="33">
        <v>23.13</v>
      </c>
      <c r="AZ1982" s="34">
        <f>IF(AND(AY1982&gt;0,AY1982&lt;=10),AY1982*0.25,IF(AND(AY1982&gt;10,AY1982&lt;=50),AY1982*0.17,IF(AND(AY1982&gt;10,AY1982&lt;=100),AY1982*0.12,IF(AY1982&gt;100,AY1982*0.1))))</f>
        <v>3.9321000000000002</v>
      </c>
      <c r="BA1982" s="35">
        <f>AZ1982+AY1982</f>
        <v>27.062100000000001</v>
      </c>
      <c r="BB1982" s="33">
        <f>BA1982+BA1982*0.08</f>
        <v>29.227068000000003</v>
      </c>
    </row>
    <row r="1983" spans="1:54" s="17" customFormat="1" ht="30">
      <c r="A1983" s="43" t="s">
        <v>8205</v>
      </c>
      <c r="B1983" s="23">
        <v>1944</v>
      </c>
      <c r="C1983" s="44">
        <v>715</v>
      </c>
      <c r="D1983" s="44"/>
      <c r="E1983" s="45" t="s">
        <v>8274</v>
      </c>
      <c r="F1983" s="45" t="s">
        <v>5761</v>
      </c>
      <c r="G1983" s="35" t="s">
        <v>5762</v>
      </c>
      <c r="H1983" s="48" t="s">
        <v>953</v>
      </c>
      <c r="I1983" s="45" t="s">
        <v>106</v>
      </c>
      <c r="J1983" s="45" t="s">
        <v>1181</v>
      </c>
      <c r="K1983" s="46"/>
      <c r="L1983" s="45"/>
      <c r="M1983" s="47">
        <v>500</v>
      </c>
      <c r="N1983" s="45" t="s">
        <v>47</v>
      </c>
      <c r="O1983" s="45" t="s">
        <v>8209</v>
      </c>
      <c r="P1983" s="45" t="s">
        <v>8210</v>
      </c>
      <c r="Q1983" s="45" t="s">
        <v>8276</v>
      </c>
      <c r="R1983" s="29">
        <v>24.75</v>
      </c>
      <c r="S1983" s="30"/>
      <c r="T1983" s="31" t="s">
        <v>58</v>
      </c>
      <c r="U1983" s="9" t="s">
        <v>58</v>
      </c>
      <c r="V1983" s="29">
        <v>99.25</v>
      </c>
      <c r="W1983" s="30"/>
      <c r="X1983" s="30"/>
      <c r="Y1983" s="30"/>
      <c r="Z1983" s="30"/>
      <c r="AA1983" s="30"/>
      <c r="AB1983" s="30"/>
      <c r="AC1983" s="30"/>
      <c r="AD1983" s="30"/>
      <c r="AE1983" s="32">
        <v>99.25</v>
      </c>
      <c r="AN1983" s="33">
        <v>24.75</v>
      </c>
      <c r="AO1983" s="17" t="s">
        <v>51</v>
      </c>
      <c r="AP1983" s="32" t="s">
        <v>52</v>
      </c>
      <c r="AQ1983" s="17" t="e">
        <f>AVERAGE(SMALL(AE1983:AI1983,1),SMALL(AE1983:AI1983,2))</f>
        <v>#NUM!</v>
      </c>
      <c r="AR1983" s="17" t="e">
        <f>IF(R1983 &lt;=( AVERAGE(SMALL(AE1983:AI1983,1),SMALL(AE1983:AI1983,2))), R1983, "")</f>
        <v>#NUM!</v>
      </c>
      <c r="AS1983" s="17" t="e">
        <f>AVERAGE(SMALL(AJ1983:AM1983,1),SMALL(AJ1983:AM1983,2))</f>
        <v>#NUM!</v>
      </c>
      <c r="AT1983" s="17" t="e">
        <f>T1983*1.075</f>
        <v>#VALUE!</v>
      </c>
      <c r="AU1983" s="17" t="e">
        <f>U1983*1.075</f>
        <v>#VALUE!</v>
      </c>
      <c r="AV1983" s="30" t="e">
        <f>MIN(AN1983,AT1983,AU1983)</f>
        <v>#VALUE!</v>
      </c>
      <c r="AW1983" s="42" t="s">
        <v>53</v>
      </c>
      <c r="AX1983" s="42" t="s">
        <v>52</v>
      </c>
      <c r="AY1983" s="33">
        <v>24.75</v>
      </c>
      <c r="AZ1983" s="34">
        <f>IF(AND(AY1983&gt;0,AY1983&lt;=10),AY1983*0.25,IF(AND(AY1983&gt;10,AY1983&lt;=50),AY1983*0.17,IF(AND(AY1983&gt;10,AY1983&lt;=100),AY1983*0.12,IF(AY1983&gt;100,AY1983*0.1))))</f>
        <v>4.2075000000000005</v>
      </c>
      <c r="BA1983" s="35">
        <f>AZ1983+AY1983</f>
        <v>28.9575</v>
      </c>
      <c r="BB1983" s="33">
        <f>BA1983+BA1983*0.08</f>
        <v>31.274100000000001</v>
      </c>
    </row>
    <row r="1984" spans="1:54" s="17" customFormat="1" ht="60">
      <c r="A1984" s="43" t="s">
        <v>8205</v>
      </c>
      <c r="B1984" s="23">
        <v>1929</v>
      </c>
      <c r="C1984" s="44">
        <v>3696</v>
      </c>
      <c r="D1984" s="44"/>
      <c r="E1984" s="45" t="s">
        <v>8244</v>
      </c>
      <c r="F1984" s="45" t="s">
        <v>8245</v>
      </c>
      <c r="G1984" s="35" t="s">
        <v>506</v>
      </c>
      <c r="H1984" s="48" t="s">
        <v>8246</v>
      </c>
      <c r="I1984" s="45" t="s">
        <v>45</v>
      </c>
      <c r="J1984" s="45" t="s">
        <v>2198</v>
      </c>
      <c r="K1984" s="46"/>
      <c r="L1984" s="45"/>
      <c r="M1984" s="47">
        <v>100</v>
      </c>
      <c r="N1984" s="45" t="s">
        <v>47</v>
      </c>
      <c r="O1984" s="45" t="s">
        <v>8209</v>
      </c>
      <c r="P1984" s="45" t="s">
        <v>8210</v>
      </c>
      <c r="Q1984" s="45" t="s">
        <v>8247</v>
      </c>
      <c r="R1984" s="29">
        <v>25.31</v>
      </c>
      <c r="S1984" s="30"/>
      <c r="T1984" s="31" t="s">
        <v>58</v>
      </c>
      <c r="U1984" s="9" t="s">
        <v>58</v>
      </c>
      <c r="V1984" s="29">
        <v>20</v>
      </c>
      <c r="W1984" s="30"/>
      <c r="X1984" s="30"/>
      <c r="Y1984" s="30"/>
      <c r="Z1984" s="30"/>
      <c r="AA1984" s="30"/>
      <c r="AB1984" s="30">
        <v>26.88</v>
      </c>
      <c r="AC1984" s="30"/>
      <c r="AD1984" s="30">
        <v>20</v>
      </c>
      <c r="AE1984" s="32">
        <v>20</v>
      </c>
      <c r="AK1984" s="17">
        <v>27.065999999999999</v>
      </c>
      <c r="AN1984" s="33">
        <v>25.31</v>
      </c>
      <c r="AO1984" s="17" t="s">
        <v>51</v>
      </c>
      <c r="AP1984" s="32" t="s">
        <v>52</v>
      </c>
      <c r="AQ1984" s="17" t="e">
        <f>AVERAGE(SMALL(AE1984:AI1984,1),SMALL(AE1984:AI1984,2))</f>
        <v>#NUM!</v>
      </c>
      <c r="AR1984" s="17" t="e">
        <f>IF(R1984 &lt;=( AVERAGE(SMALL(AE1984:AI1984,1),SMALL(AE1984:AI1984,2))), R1984, "")</f>
        <v>#NUM!</v>
      </c>
      <c r="AS1984" s="17" t="e">
        <f>AVERAGE(SMALL(AJ1984:AM1984,1),SMALL(AJ1984:AM1984,2))</f>
        <v>#NUM!</v>
      </c>
      <c r="AT1984" s="17" t="e">
        <f>T1984*1.075</f>
        <v>#VALUE!</v>
      </c>
      <c r="AU1984" s="17" t="e">
        <f>U1984*1.075</f>
        <v>#VALUE!</v>
      </c>
      <c r="AV1984" s="30" t="e">
        <f>MIN(AN1984,AT1984,AU1984)</f>
        <v>#VALUE!</v>
      </c>
      <c r="AW1984" s="42" t="s">
        <v>53</v>
      </c>
      <c r="AX1984" s="42" t="s">
        <v>52</v>
      </c>
      <c r="AY1984" s="33">
        <v>25.31</v>
      </c>
      <c r="AZ1984" s="34">
        <f>IF(AND(AY1984&gt;0,AY1984&lt;=10),AY1984*0.25,IF(AND(AY1984&gt;10,AY1984&lt;=50),AY1984*0.17,IF(AND(AY1984&gt;10,AY1984&lt;=100),AY1984*0.12,IF(AY1984&gt;100,AY1984*0.1))))</f>
        <v>4.3026999999999997</v>
      </c>
      <c r="BA1984" s="35">
        <f>AZ1984+AY1984</f>
        <v>29.612699999999997</v>
      </c>
      <c r="BB1984" s="33">
        <f>BA1984+BA1984*0.08</f>
        <v>31.981715999999995</v>
      </c>
    </row>
    <row r="1985" spans="1:116" s="17" customFormat="1" ht="30">
      <c r="A1985" s="43" t="s">
        <v>8205</v>
      </c>
      <c r="B1985" s="23">
        <v>1957</v>
      </c>
      <c r="C1985" s="44">
        <v>2401</v>
      </c>
      <c r="D1985" s="44"/>
      <c r="E1985" s="45" t="s">
        <v>8312</v>
      </c>
      <c r="F1985" s="45" t="s">
        <v>8313</v>
      </c>
      <c r="G1985" s="35" t="s">
        <v>4085</v>
      </c>
      <c r="H1985" s="48" t="s">
        <v>4086</v>
      </c>
      <c r="I1985" s="45" t="s">
        <v>396</v>
      </c>
      <c r="J1985" s="45" t="s">
        <v>8316</v>
      </c>
      <c r="K1985" s="46"/>
      <c r="L1985" s="45"/>
      <c r="M1985" s="47">
        <v>100</v>
      </c>
      <c r="N1985" s="45" t="s">
        <v>47</v>
      </c>
      <c r="O1985" s="45" t="s">
        <v>8209</v>
      </c>
      <c r="P1985" s="45" t="s">
        <v>8281</v>
      </c>
      <c r="Q1985" s="45" t="s">
        <v>8315</v>
      </c>
      <c r="R1985" s="29">
        <v>32</v>
      </c>
      <c r="S1985" s="30"/>
      <c r="T1985" s="31" t="s">
        <v>58</v>
      </c>
      <c r="U1985" s="9" t="s">
        <v>58</v>
      </c>
      <c r="V1985" s="29">
        <v>76.7</v>
      </c>
      <c r="W1985" s="30"/>
      <c r="X1985" s="30"/>
      <c r="Y1985" s="30"/>
      <c r="Z1985" s="30"/>
      <c r="AA1985" s="30">
        <v>28</v>
      </c>
      <c r="AB1985" s="30"/>
      <c r="AC1985" s="30">
        <v>36</v>
      </c>
      <c r="AD1985" s="30"/>
      <c r="AE1985" s="32">
        <v>76.7</v>
      </c>
      <c r="AF1985" s="17">
        <v>27.47</v>
      </c>
      <c r="AN1985" s="33">
        <v>32</v>
      </c>
      <c r="AO1985" s="17" t="s">
        <v>51</v>
      </c>
      <c r="AP1985" s="32" t="s">
        <v>52</v>
      </c>
      <c r="AQ1985" s="17">
        <f>AVERAGE(SMALL(AE1985:AI1985,1),SMALL(AE1985:AI1985,2))</f>
        <v>52.085000000000001</v>
      </c>
      <c r="AR1985" s="17">
        <f>IF(R1985 &lt;=( AVERAGE(SMALL(AE1985:AI1985,1),SMALL(AE1985:AI1985,2))), R1985, "")</f>
        <v>32</v>
      </c>
      <c r="AS1985" s="17" t="e">
        <f>AVERAGE(SMALL(AJ1985:AM1985,1),SMALL(AJ1985:AM1985,2))</f>
        <v>#NUM!</v>
      </c>
      <c r="AT1985" s="17" t="e">
        <f>T1985*1.075</f>
        <v>#VALUE!</v>
      </c>
      <c r="AU1985" s="17" t="e">
        <f>U1985*1.075</f>
        <v>#VALUE!</v>
      </c>
      <c r="AV1985" s="30" t="e">
        <f>MIN(AN1985,AT1985,AU1985)</f>
        <v>#VALUE!</v>
      </c>
      <c r="AW1985" s="42" t="s">
        <v>53</v>
      </c>
      <c r="AX1985" s="42" t="s">
        <v>52</v>
      </c>
      <c r="AY1985" s="33">
        <v>32</v>
      </c>
      <c r="AZ1985" s="34">
        <f>IF(AND(AY1985&gt;0,AY1985&lt;=10),AY1985*0.25,IF(AND(AY1985&gt;10,AY1985&lt;=50),AY1985*0.17,IF(AND(AY1985&gt;10,AY1985&lt;=100),AY1985*0.12,IF(AY1985&gt;100,AY1985*0.1))))</f>
        <v>5.44</v>
      </c>
      <c r="BA1985" s="35">
        <f>AZ1985+AY1985</f>
        <v>37.44</v>
      </c>
      <c r="BB1985" s="33">
        <f>BA1985+BA1985*0.08</f>
        <v>40.435199999999995</v>
      </c>
    </row>
    <row r="1986" spans="1:116" s="17" customFormat="1" ht="30">
      <c r="A1986" s="43" t="s">
        <v>8205</v>
      </c>
      <c r="B1986" s="23">
        <v>1976</v>
      </c>
      <c r="C1986" s="44">
        <v>3617</v>
      </c>
      <c r="D1986" s="44"/>
      <c r="E1986" s="45" t="s">
        <v>8363</v>
      </c>
      <c r="F1986" s="45" t="s">
        <v>8368</v>
      </c>
      <c r="G1986" s="35" t="s">
        <v>8365</v>
      </c>
      <c r="H1986" s="48" t="s">
        <v>169</v>
      </c>
      <c r="I1986" s="45" t="s">
        <v>106</v>
      </c>
      <c r="J1986" s="45" t="s">
        <v>8367</v>
      </c>
      <c r="K1986" s="46"/>
      <c r="L1986" s="45"/>
      <c r="M1986" s="47">
        <v>100</v>
      </c>
      <c r="N1986" s="45" t="s">
        <v>47</v>
      </c>
      <c r="O1986" s="45" t="s">
        <v>8209</v>
      </c>
      <c r="P1986" s="45" t="s">
        <v>8210</v>
      </c>
      <c r="Q1986" s="45" t="s">
        <v>8369</v>
      </c>
      <c r="R1986" s="29">
        <v>35.799999999999997</v>
      </c>
      <c r="S1986" s="30"/>
      <c r="T1986" s="31" t="s">
        <v>58</v>
      </c>
      <c r="U1986" s="9" t="s">
        <v>58</v>
      </c>
      <c r="V1986" s="29">
        <v>35.799999999999997</v>
      </c>
      <c r="W1986" s="30"/>
      <c r="X1986" s="30"/>
      <c r="Y1986" s="30"/>
      <c r="Z1986" s="30"/>
      <c r="AA1986" s="30"/>
      <c r="AB1986" s="30"/>
      <c r="AC1986" s="30"/>
      <c r="AD1986" s="30"/>
      <c r="AE1986" s="32">
        <v>35.799999999999997</v>
      </c>
      <c r="AN1986" s="33">
        <v>35.799999999999997</v>
      </c>
      <c r="AO1986" s="17" t="s">
        <v>51</v>
      </c>
      <c r="AP1986" s="32" t="s">
        <v>52</v>
      </c>
      <c r="AQ1986" s="17" t="e">
        <f>AVERAGE(SMALL(AE1986:AI1986,1),SMALL(AE1986:AI1986,2))</f>
        <v>#NUM!</v>
      </c>
      <c r="AR1986" s="17" t="e">
        <f>IF(R1986 &lt;=( AVERAGE(SMALL(AE1986:AI1986,1),SMALL(AE1986:AI1986,2))), R1986, "")</f>
        <v>#NUM!</v>
      </c>
      <c r="AS1986" s="17" t="e">
        <f>AVERAGE(SMALL(AJ1986:AM1986,1),SMALL(AJ1986:AM1986,2))</f>
        <v>#NUM!</v>
      </c>
      <c r="AT1986" s="17" t="e">
        <f>T1986*1.075</f>
        <v>#VALUE!</v>
      </c>
      <c r="AU1986" s="17" t="e">
        <f>U1986*1.075</f>
        <v>#VALUE!</v>
      </c>
      <c r="AV1986" s="30" t="e">
        <f>MIN(AN1986,AT1986,AU1986)</f>
        <v>#VALUE!</v>
      </c>
      <c r="AW1986" s="42" t="s">
        <v>53</v>
      </c>
      <c r="AX1986" s="17" t="s">
        <v>52</v>
      </c>
      <c r="AY1986" s="33">
        <v>35.799999999999997</v>
      </c>
      <c r="AZ1986" s="34">
        <f>IF(AND(AY1986&gt;0,AY1986&lt;=10),AY1986*0.25,IF(AND(AY1986&gt;10,AY1986&lt;=50),AY1986*0.17,IF(AND(AY1986&gt;10,AY1986&lt;=100),AY1986*0.12,IF(AY1986&gt;100,AY1986*0.1))))</f>
        <v>6.0860000000000003</v>
      </c>
      <c r="BA1986" s="35">
        <f>AZ1986+AY1986</f>
        <v>41.885999999999996</v>
      </c>
      <c r="BB1986" s="33">
        <f>BA1986+BA1986*0.08</f>
        <v>45.236879999999992</v>
      </c>
    </row>
    <row r="1987" spans="1:116" s="17" customFormat="1" ht="30">
      <c r="A1987" s="43" t="s">
        <v>8205</v>
      </c>
      <c r="B1987" s="23">
        <v>1990</v>
      </c>
      <c r="C1987" s="44">
        <v>3717</v>
      </c>
      <c r="D1987" s="44"/>
      <c r="E1987" s="45" t="s">
        <v>8410</v>
      </c>
      <c r="F1987" s="45" t="s">
        <v>2375</v>
      </c>
      <c r="G1987" s="35" t="s">
        <v>1326</v>
      </c>
      <c r="H1987" s="48" t="s">
        <v>4977</v>
      </c>
      <c r="I1987" s="45" t="s">
        <v>396</v>
      </c>
      <c r="J1987" s="45" t="s">
        <v>8412</v>
      </c>
      <c r="K1987" s="46">
        <v>2</v>
      </c>
      <c r="L1987" s="45" t="s">
        <v>83</v>
      </c>
      <c r="M1987" s="47">
        <v>100</v>
      </c>
      <c r="N1987" s="45" t="s">
        <v>47</v>
      </c>
      <c r="O1987" s="45" t="s">
        <v>8209</v>
      </c>
      <c r="P1987" s="45" t="s">
        <v>8210</v>
      </c>
      <c r="Q1987" s="45" t="s">
        <v>8411</v>
      </c>
      <c r="R1987" s="29">
        <v>77.900000000000006</v>
      </c>
      <c r="S1987" s="30"/>
      <c r="T1987" s="31" t="s">
        <v>58</v>
      </c>
      <c r="U1987" s="9" t="s">
        <v>58</v>
      </c>
      <c r="V1987" s="29">
        <v>115</v>
      </c>
      <c r="W1987" s="30"/>
      <c r="X1987" s="30"/>
      <c r="Y1987" s="30"/>
      <c r="Z1987" s="30"/>
      <c r="AA1987" s="30"/>
      <c r="AB1987" s="30">
        <v>40.799999999999997</v>
      </c>
      <c r="AC1987" s="30"/>
      <c r="AD1987" s="30">
        <v>115</v>
      </c>
      <c r="AE1987" s="32">
        <v>115</v>
      </c>
      <c r="AK1987" s="17">
        <v>40.799999999999997</v>
      </c>
      <c r="AN1987" s="33">
        <v>40.799999999999997</v>
      </c>
      <c r="AO1987" s="17" t="s">
        <v>380</v>
      </c>
      <c r="AP1987" s="32" t="s">
        <v>381</v>
      </c>
      <c r="AQ1987" s="17" t="e">
        <f>AVERAGE(SMALL(AE1987:AI1987,1),SMALL(AE1987:AI1987,2))</f>
        <v>#NUM!</v>
      </c>
      <c r="AR1987" s="17" t="e">
        <f>IF(R1987 &lt;=( AVERAGE(SMALL(AE1987:AI1987,1),SMALL(AE1987:AI1987,2))), R1987, "")</f>
        <v>#NUM!</v>
      </c>
      <c r="AS1987" s="17" t="e">
        <f>AVERAGE(SMALL(AJ1987:AM1987,1),SMALL(AJ1987:AM1987,2))</f>
        <v>#NUM!</v>
      </c>
      <c r="AT1987" s="17" t="e">
        <f>T1987*1.075</f>
        <v>#VALUE!</v>
      </c>
      <c r="AU1987" s="17" t="e">
        <f>U1987*1.075</f>
        <v>#VALUE!</v>
      </c>
      <c r="AV1987" s="30" t="e">
        <f>MIN(AN1987,AT1987,AU1987)</f>
        <v>#VALUE!</v>
      </c>
      <c r="AW1987" s="17" t="s">
        <v>380</v>
      </c>
      <c r="AX1987" s="17" t="s">
        <v>381</v>
      </c>
      <c r="AY1987" s="33">
        <v>40.799999999999997</v>
      </c>
      <c r="AZ1987" s="34">
        <f>IF(AND(AY1987&gt;0,AY1987&lt;=10),AY1987*0.25,IF(AND(AY1987&gt;10,AY1987&lt;=50),AY1987*0.17,IF(AND(AY1987&gt;10,AY1987&lt;=100),AY1987*0.12,IF(AY1987&gt;100,AY1987*0.1))))</f>
        <v>6.9359999999999999</v>
      </c>
      <c r="BA1987" s="35">
        <f>AZ1987+AY1987</f>
        <v>47.735999999999997</v>
      </c>
      <c r="BB1987" s="33">
        <f>BA1987+BA1987*0.08</f>
        <v>51.554879999999997</v>
      </c>
    </row>
    <row r="1988" spans="1:116" s="17" customFormat="1" ht="30">
      <c r="A1988" s="43" t="s">
        <v>8205</v>
      </c>
      <c r="B1988" s="23">
        <v>1977</v>
      </c>
      <c r="C1988" s="44">
        <v>18028</v>
      </c>
      <c r="D1988" s="44"/>
      <c r="E1988" s="45" t="s">
        <v>8371</v>
      </c>
      <c r="F1988" s="45" t="s">
        <v>8372</v>
      </c>
      <c r="G1988" s="35" t="s">
        <v>5572</v>
      </c>
      <c r="H1988" s="48" t="s">
        <v>89</v>
      </c>
      <c r="I1988" s="45" t="s">
        <v>1483</v>
      </c>
      <c r="J1988" s="45" t="s">
        <v>8373</v>
      </c>
      <c r="K1988" s="46">
        <v>30</v>
      </c>
      <c r="L1988" s="45" t="s">
        <v>83</v>
      </c>
      <c r="M1988" s="47">
        <v>10</v>
      </c>
      <c r="N1988" s="45" t="s">
        <v>47</v>
      </c>
      <c r="O1988" s="45" t="s">
        <v>8209</v>
      </c>
      <c r="P1988" s="45" t="s">
        <v>8374</v>
      </c>
      <c r="Q1988" s="45" t="s">
        <v>8375</v>
      </c>
      <c r="R1988" s="29">
        <v>54.25</v>
      </c>
      <c r="S1988" s="30"/>
      <c r="T1988" s="31">
        <v>70.900000000000006</v>
      </c>
      <c r="U1988" s="9" t="s">
        <v>58</v>
      </c>
      <c r="V1988" s="29">
        <v>175</v>
      </c>
      <c r="W1988" s="30"/>
      <c r="X1988" s="30"/>
      <c r="Y1988" s="30"/>
      <c r="Z1988" s="30"/>
      <c r="AA1988" s="30">
        <v>52.5</v>
      </c>
      <c r="AB1988" s="30"/>
      <c r="AC1988" s="30">
        <v>56</v>
      </c>
      <c r="AD1988" s="30"/>
      <c r="AE1988" s="32">
        <v>175</v>
      </c>
      <c r="AG1988" s="17">
        <v>100.18899999999999</v>
      </c>
      <c r="AI1988" s="17">
        <v>161.52000000000001</v>
      </c>
      <c r="AL1988" s="17" t="s">
        <v>8376</v>
      </c>
      <c r="AN1988" s="33">
        <v>54.25</v>
      </c>
      <c r="AO1988" s="17" t="s">
        <v>51</v>
      </c>
      <c r="AP1988" s="32" t="s">
        <v>52</v>
      </c>
      <c r="AQ1988" s="17">
        <f>AVERAGE(SMALL(AE1988:AI1988,1),SMALL(AE1988:AI1988,2))</f>
        <v>130.8545</v>
      </c>
      <c r="AR1988" s="17">
        <f>IF(R1988 &lt;=( AVERAGE(SMALL(AE1988:AI1988,1),SMALL(AE1988:AI1988,2))), R1988, "")</f>
        <v>54.25</v>
      </c>
      <c r="AS1988" s="17" t="e">
        <f>AVERAGE(SMALL(AJ1988:AM1988,1),SMALL(AJ1988:AM1988,2))</f>
        <v>#NUM!</v>
      </c>
      <c r="AT1988" s="17">
        <f>T1988*1.075</f>
        <v>76.217500000000001</v>
      </c>
      <c r="AU1988" s="17" t="e">
        <f>U1988*1.075</f>
        <v>#VALUE!</v>
      </c>
      <c r="AV1988" s="30" t="e">
        <f>MIN(AN1988,AT1988,AU1988)</f>
        <v>#VALUE!</v>
      </c>
      <c r="AW1988" s="42" t="s">
        <v>53</v>
      </c>
      <c r="AX1988" s="17" t="s">
        <v>52</v>
      </c>
      <c r="AY1988" s="33">
        <v>54.25</v>
      </c>
      <c r="AZ1988" s="34">
        <f>IF(AND(AY1988&gt;0,AY1988&lt;=10),AY1988*0.25,IF(AND(AY1988&gt;10,AY1988&lt;=50),AY1988*0.17,IF(AND(AY1988&gt;10,AY1988&lt;=100),AY1988*0.12,IF(AY1988&gt;100,AY1988*0.1))))</f>
        <v>6.51</v>
      </c>
      <c r="BA1988" s="35">
        <f>AZ1988+AY1988</f>
        <v>60.76</v>
      </c>
      <c r="BB1988" s="33">
        <f>BA1988+BA1988*0.08</f>
        <v>65.620800000000003</v>
      </c>
    </row>
    <row r="1989" spans="1:116" s="17" customFormat="1" ht="30">
      <c r="A1989" s="43" t="s">
        <v>8205</v>
      </c>
      <c r="B1989" s="23">
        <v>1978</v>
      </c>
      <c r="C1989" s="44">
        <v>18026</v>
      </c>
      <c r="D1989" s="44"/>
      <c r="E1989" s="45" t="s">
        <v>8371</v>
      </c>
      <c r="F1989" s="45" t="s">
        <v>8372</v>
      </c>
      <c r="G1989" s="35" t="s">
        <v>5572</v>
      </c>
      <c r="H1989" s="48" t="s">
        <v>207</v>
      </c>
      <c r="I1989" s="45" t="s">
        <v>1483</v>
      </c>
      <c r="J1989" s="45" t="s">
        <v>8377</v>
      </c>
      <c r="K1989" s="46">
        <v>20</v>
      </c>
      <c r="L1989" s="45" t="s">
        <v>83</v>
      </c>
      <c r="M1989" s="47">
        <v>10</v>
      </c>
      <c r="N1989" s="45" t="s">
        <v>47</v>
      </c>
      <c r="O1989" s="45" t="s">
        <v>8209</v>
      </c>
      <c r="P1989" s="45" t="s">
        <v>8374</v>
      </c>
      <c r="Q1989" s="45" t="s">
        <v>8378</v>
      </c>
      <c r="R1989" s="29">
        <v>90.67</v>
      </c>
      <c r="S1989" s="30"/>
      <c r="T1989" s="31">
        <v>50.47</v>
      </c>
      <c r="U1989" s="9" t="s">
        <v>58</v>
      </c>
      <c r="V1989" s="29"/>
      <c r="W1989" s="30"/>
      <c r="X1989" s="30"/>
      <c r="Y1989" s="30"/>
      <c r="Z1989" s="30">
        <v>90.67</v>
      </c>
      <c r="AA1989" s="30"/>
      <c r="AB1989" s="30"/>
      <c r="AC1989" s="30"/>
      <c r="AD1989" s="30">
        <v>90.67</v>
      </c>
      <c r="AE1989" s="32"/>
      <c r="AG1989" s="17">
        <v>55.408000000000001</v>
      </c>
      <c r="AI1989" s="17">
        <v>97.03</v>
      </c>
      <c r="AN1989" s="33">
        <v>76.218999999999994</v>
      </c>
      <c r="AO1989" s="17" t="s">
        <v>213</v>
      </c>
      <c r="AP1989" s="32" t="s">
        <v>214</v>
      </c>
      <c r="AQ1989" s="17">
        <f>AVERAGE(SMALL(AE1989:AI1989,1),SMALL(AE1989:AI1989,2))</f>
        <v>76.218999999999994</v>
      </c>
      <c r="AR1989" s="17" t="str">
        <f>IF(R1989 &lt;=( AVERAGE(SMALL(AE1989:AI1989,1),SMALL(AE1989:AI1989,2))), R1989, "")</f>
        <v/>
      </c>
      <c r="AS1989" s="17" t="e">
        <f>AVERAGE(SMALL(AJ1989:AM1989,1),SMALL(AJ1989:AM1989,2))</f>
        <v>#NUM!</v>
      </c>
      <c r="AT1989" s="17">
        <f>T1989*1.075</f>
        <v>54.255249999999997</v>
      </c>
      <c r="AU1989" s="17" t="e">
        <f>U1989*1.075</f>
        <v>#VALUE!</v>
      </c>
      <c r="AV1989" s="30" t="e">
        <f>MIN(AN1989,AT1989,AU1989)</f>
        <v>#VALUE!</v>
      </c>
      <c r="AW1989" s="17" t="s">
        <v>75</v>
      </c>
      <c r="AX1989" s="17" t="s">
        <v>76</v>
      </c>
      <c r="AY1989" s="33">
        <v>54.255000000000003</v>
      </c>
      <c r="AZ1989" s="34">
        <f>IF(AND(AY1989&gt;0,AY1989&lt;=10),AY1989*0.25,IF(AND(AY1989&gt;10,AY1989&lt;=50),AY1989*0.17,IF(AND(AY1989&gt;10,AY1989&lt;=100),AY1989*0.12,IF(AY1989&gt;100,AY1989*0.1))))</f>
        <v>6.5106000000000002</v>
      </c>
      <c r="BA1989" s="35">
        <f>AZ1989+AY1989</f>
        <v>60.765600000000006</v>
      </c>
      <c r="BB1989" s="33">
        <f>BA1989+BA1989*0.08</f>
        <v>65.62684800000001</v>
      </c>
    </row>
    <row r="1990" spans="1:116" s="17" customFormat="1" ht="30">
      <c r="A1990" s="43" t="s">
        <v>8205</v>
      </c>
      <c r="B1990" s="23">
        <v>1935</v>
      </c>
      <c r="C1990" s="44">
        <v>907</v>
      </c>
      <c r="D1990" s="44"/>
      <c r="E1990" s="45" t="s">
        <v>8258</v>
      </c>
      <c r="F1990" s="45" t="s">
        <v>8259</v>
      </c>
      <c r="G1990" s="35" t="s">
        <v>667</v>
      </c>
      <c r="H1990" s="48" t="s">
        <v>207</v>
      </c>
      <c r="I1990" s="45" t="s">
        <v>1458</v>
      </c>
      <c r="J1990" s="45" t="s">
        <v>8262</v>
      </c>
      <c r="K1990" s="46"/>
      <c r="L1990" s="45"/>
      <c r="M1990" s="47">
        <v>100</v>
      </c>
      <c r="N1990" s="45" t="s">
        <v>47</v>
      </c>
      <c r="O1990" s="45" t="s">
        <v>8209</v>
      </c>
      <c r="P1990" s="45" t="s">
        <v>8227</v>
      </c>
      <c r="Q1990" s="45" t="s">
        <v>8261</v>
      </c>
      <c r="R1990" s="29">
        <v>71</v>
      </c>
      <c r="S1990" s="30"/>
      <c r="T1990" s="31">
        <v>68</v>
      </c>
      <c r="U1990" s="9">
        <v>68</v>
      </c>
      <c r="V1990" s="29">
        <v>72.150000000000006</v>
      </c>
      <c r="W1990" s="30"/>
      <c r="X1990" s="30"/>
      <c r="Y1990" s="30"/>
      <c r="Z1990" s="30"/>
      <c r="AA1990" s="30">
        <v>70</v>
      </c>
      <c r="AB1990" s="30"/>
      <c r="AC1990" s="30"/>
      <c r="AD1990" s="30">
        <v>72.150000000000006</v>
      </c>
      <c r="AE1990" s="32">
        <v>72.150000000000006</v>
      </c>
      <c r="AN1990" s="33">
        <v>70</v>
      </c>
      <c r="AO1990" s="17" t="s">
        <v>380</v>
      </c>
      <c r="AP1990" s="32" t="s">
        <v>381</v>
      </c>
      <c r="AQ1990" s="17" t="e">
        <f>AVERAGE(SMALL(AE1990:AI1990,1),SMALL(AE1990:AI1990,2))</f>
        <v>#NUM!</v>
      </c>
      <c r="AR1990" s="17" t="e">
        <f>IF(R1990 &lt;=( AVERAGE(SMALL(AE1990:AI1990,1),SMALL(AE1990:AI1990,2))), R1990, "")</f>
        <v>#NUM!</v>
      </c>
      <c r="AS1990" s="17" t="e">
        <f>AVERAGE(SMALL(AJ1990:AM1990,1),SMALL(AJ1990:AM1990,2))</f>
        <v>#NUM!</v>
      </c>
      <c r="AT1990" s="17">
        <f>T1990*1.075</f>
        <v>73.099999999999994</v>
      </c>
      <c r="AU1990" s="17">
        <f>U1990*1.075</f>
        <v>73.099999999999994</v>
      </c>
      <c r="AV1990" s="30">
        <f>MIN(AN1990,AT1990,AU1990)</f>
        <v>70</v>
      </c>
      <c r="AW1990" s="17" t="s">
        <v>380</v>
      </c>
      <c r="AX1990" s="17" t="s">
        <v>381</v>
      </c>
      <c r="AY1990" s="33">
        <v>70</v>
      </c>
      <c r="AZ1990" s="34">
        <f>IF(AND(AY1990&gt;0,AY1990&lt;=10),AY1990*0.25,IF(AND(AY1990&gt;10,AY1990&lt;=50),AY1990*0.17,IF(AND(AY1990&gt;10,AY1990&lt;=100),AY1990*0.12,IF(AY1990&gt;100,AY1990*0.1))))</f>
        <v>8.4</v>
      </c>
      <c r="BA1990" s="35">
        <f>AZ1990+AY1990</f>
        <v>78.400000000000006</v>
      </c>
      <c r="BB1990" s="33">
        <f>BA1990+BA1990*0.08</f>
        <v>84.672000000000011</v>
      </c>
    </row>
    <row r="1991" spans="1:116" s="17" customFormat="1" ht="30">
      <c r="A1991" s="43" t="s">
        <v>8205</v>
      </c>
      <c r="B1991" s="23">
        <v>1949</v>
      </c>
      <c r="C1991" s="44">
        <v>548</v>
      </c>
      <c r="D1991" s="44"/>
      <c r="E1991" s="45" t="s">
        <v>8288</v>
      </c>
      <c r="F1991" s="45" t="s">
        <v>8289</v>
      </c>
      <c r="G1991" s="35" t="s">
        <v>96</v>
      </c>
      <c r="H1991" s="48" t="s">
        <v>89</v>
      </c>
      <c r="I1991" s="45" t="s">
        <v>1458</v>
      </c>
      <c r="J1991" s="45" t="s">
        <v>8292</v>
      </c>
      <c r="K1991" s="46"/>
      <c r="L1991" s="45"/>
      <c r="M1991" s="47">
        <v>100</v>
      </c>
      <c r="N1991" s="45" t="s">
        <v>47</v>
      </c>
      <c r="O1991" s="45" t="s">
        <v>8209</v>
      </c>
      <c r="P1991" s="45" t="s">
        <v>8227</v>
      </c>
      <c r="Q1991" s="45" t="s">
        <v>8291</v>
      </c>
      <c r="R1991" s="29">
        <v>98.9</v>
      </c>
      <c r="S1991" s="30"/>
      <c r="T1991" s="31" t="s">
        <v>58</v>
      </c>
      <c r="U1991" s="9" t="s">
        <v>58</v>
      </c>
      <c r="V1991" s="29"/>
      <c r="W1991" s="30"/>
      <c r="X1991" s="30"/>
      <c r="Y1991" s="30"/>
      <c r="Z1991" s="30"/>
      <c r="AA1991" s="30">
        <v>100</v>
      </c>
      <c r="AB1991" s="30">
        <v>100</v>
      </c>
      <c r="AC1991" s="30">
        <v>108</v>
      </c>
      <c r="AD1991" s="30"/>
      <c r="AE1991" s="32"/>
      <c r="AI1991" s="17">
        <v>488.2</v>
      </c>
      <c r="AK1991" s="17">
        <v>99.99</v>
      </c>
      <c r="AN1991" s="33">
        <v>98.9</v>
      </c>
      <c r="AO1991" s="17" t="s">
        <v>51</v>
      </c>
      <c r="AP1991" s="32" t="s">
        <v>52</v>
      </c>
      <c r="AQ1991" s="17" t="e">
        <f>AVERAGE(SMALL(AE1991:AI1991,1),SMALL(AE1991:AI1991,2))</f>
        <v>#NUM!</v>
      </c>
      <c r="AR1991" s="17" t="e">
        <f>IF(R1991 &lt;=( AVERAGE(SMALL(AE1991:AI1991,1),SMALL(AE1991:AI1991,2))), R1991, "")</f>
        <v>#NUM!</v>
      </c>
      <c r="AS1991" s="17" t="e">
        <f>AVERAGE(SMALL(AJ1991:AM1991,1),SMALL(AJ1991:AM1991,2))</f>
        <v>#NUM!</v>
      </c>
      <c r="AT1991" s="17" t="e">
        <f>T1991*1.075</f>
        <v>#VALUE!</v>
      </c>
      <c r="AU1991" s="17" t="e">
        <f>U1991*1.075</f>
        <v>#VALUE!</v>
      </c>
      <c r="AV1991" s="30" t="e">
        <f>MIN(AN1991,AT1991,AU1991)</f>
        <v>#VALUE!</v>
      </c>
      <c r="AW1991" s="17" t="s">
        <v>75</v>
      </c>
      <c r="AX1991" s="17" t="s">
        <v>76</v>
      </c>
      <c r="AY1991" s="33">
        <v>98.9</v>
      </c>
      <c r="AZ1991" s="34">
        <f>IF(AND(AY1991&gt;0,AY1991&lt;=10),AY1991*0.25,IF(AND(AY1991&gt;10,AY1991&lt;=50),AY1991*0.17,IF(AND(AY1991&gt;10,AY1991&lt;=100),AY1991*0.12,IF(AY1991&gt;100,AY1991*0.1))))</f>
        <v>11.868</v>
      </c>
      <c r="BA1991" s="35">
        <f>AZ1991+AY1991</f>
        <v>110.768</v>
      </c>
      <c r="BB1991" s="33">
        <f>BA1991+BA1991*0.08</f>
        <v>119.62944</v>
      </c>
    </row>
    <row r="1992" spans="1:116" s="17" customFormat="1" ht="30">
      <c r="A1992" s="43" t="s">
        <v>8205</v>
      </c>
      <c r="B1992" s="23">
        <v>1947</v>
      </c>
      <c r="C1992" s="44">
        <v>1063</v>
      </c>
      <c r="D1992" s="44"/>
      <c r="E1992" s="45" t="s">
        <v>8283</v>
      </c>
      <c r="F1992" s="45" t="s">
        <v>8284</v>
      </c>
      <c r="G1992" s="35" t="s">
        <v>4154</v>
      </c>
      <c r="H1992" s="48" t="s">
        <v>1006</v>
      </c>
      <c r="I1992" s="45" t="s">
        <v>1458</v>
      </c>
      <c r="J1992" s="45" t="s">
        <v>8287</v>
      </c>
      <c r="K1992" s="46"/>
      <c r="L1992" s="45"/>
      <c r="M1992" s="47">
        <v>100</v>
      </c>
      <c r="N1992" s="45" t="s">
        <v>47</v>
      </c>
      <c r="O1992" s="45" t="s">
        <v>8209</v>
      </c>
      <c r="P1992" s="45" t="s">
        <v>8210</v>
      </c>
      <c r="Q1992" s="45" t="s">
        <v>8286</v>
      </c>
      <c r="R1992" s="29">
        <v>123.2</v>
      </c>
      <c r="S1992" s="30"/>
      <c r="T1992" s="31" t="s">
        <v>58</v>
      </c>
      <c r="U1992" s="9" t="s">
        <v>58</v>
      </c>
      <c r="V1992" s="29">
        <v>243.7</v>
      </c>
      <c r="W1992" s="30"/>
      <c r="X1992" s="30"/>
      <c r="Y1992" s="30"/>
      <c r="Z1992" s="30"/>
      <c r="AA1992" s="30"/>
      <c r="AB1992" s="30">
        <v>113.2</v>
      </c>
      <c r="AC1992" s="30">
        <v>200</v>
      </c>
      <c r="AD1992" s="30">
        <v>243.7</v>
      </c>
      <c r="AE1992" s="32">
        <v>243.7</v>
      </c>
      <c r="AI1992" s="17">
        <v>250.9</v>
      </c>
      <c r="AN1992" s="33">
        <v>123.2</v>
      </c>
      <c r="AO1992" s="17" t="s">
        <v>51</v>
      </c>
      <c r="AP1992" s="32" t="s">
        <v>52</v>
      </c>
      <c r="AQ1992" s="17">
        <f>AVERAGE(SMALL(AE1992:AI1992,1),SMALL(AE1992:AI1992,2))</f>
        <v>247.3</v>
      </c>
      <c r="AR1992" s="17">
        <f>IF(R1992 &lt;=( AVERAGE(SMALL(AE1992:AI1992,1),SMALL(AE1992:AI1992,2))), R1992, "")</f>
        <v>123.2</v>
      </c>
      <c r="AS1992" s="17" t="e">
        <f>AVERAGE(SMALL(AJ1992:AM1992,1),SMALL(AJ1992:AM1992,2))</f>
        <v>#NUM!</v>
      </c>
      <c r="AT1992" s="17" t="e">
        <f>T1992*1.075</f>
        <v>#VALUE!</v>
      </c>
      <c r="AU1992" s="17" t="e">
        <f>U1992*1.075</f>
        <v>#VALUE!</v>
      </c>
      <c r="AV1992" s="30" t="e">
        <f>MIN(AN1992,AT1992,AU1992)</f>
        <v>#VALUE!</v>
      </c>
      <c r="AW1992" s="42" t="s">
        <v>53</v>
      </c>
      <c r="AX1992" s="42" t="s">
        <v>52</v>
      </c>
      <c r="AY1992" s="33">
        <v>123.2</v>
      </c>
      <c r="AZ1992" s="34">
        <f>IF(AND(AY1992&gt;0,AY1992&lt;=10),AY1992*0.25,IF(AND(AY1992&gt;10,AY1992&lt;=50),AY1992*0.17,IF(AND(AY1992&gt;10,AY1992&lt;=100),AY1992*0.12,IF(AY1992&gt;100,AY1992*0.1))))</f>
        <v>12.32</v>
      </c>
      <c r="BA1992" s="35">
        <f>AZ1992+AY1992</f>
        <v>135.52000000000001</v>
      </c>
      <c r="BB1992" s="33">
        <f>BA1992+BA1992*0.08</f>
        <v>146.36160000000001</v>
      </c>
    </row>
    <row r="1993" spans="1:116" s="17" customFormat="1" ht="30">
      <c r="A1993" s="43" t="s">
        <v>8205</v>
      </c>
      <c r="B1993" s="23">
        <v>1987</v>
      </c>
      <c r="C1993" s="44">
        <v>5418</v>
      </c>
      <c r="D1993" s="44"/>
      <c r="E1993" s="45" t="s">
        <v>8401</v>
      </c>
      <c r="F1993" s="45" t="s">
        <v>8402</v>
      </c>
      <c r="G1993" s="35" t="s">
        <v>8403</v>
      </c>
      <c r="H1993" s="48" t="s">
        <v>60</v>
      </c>
      <c r="I1993" s="45" t="s">
        <v>106</v>
      </c>
      <c r="J1993" s="45" t="s">
        <v>8404</v>
      </c>
      <c r="K1993" s="46"/>
      <c r="L1993" s="45"/>
      <c r="M1993" s="47">
        <v>1000</v>
      </c>
      <c r="N1993" s="45" t="s">
        <v>47</v>
      </c>
      <c r="O1993" s="45" t="s">
        <v>8209</v>
      </c>
      <c r="P1993" s="45" t="s">
        <v>8210</v>
      </c>
      <c r="Q1993" s="45" t="s">
        <v>8405</v>
      </c>
      <c r="R1993" s="29">
        <v>204.5</v>
      </c>
      <c r="S1993" s="30"/>
      <c r="T1993" s="31" t="s">
        <v>58</v>
      </c>
      <c r="U1993" s="9" t="s">
        <v>58</v>
      </c>
      <c r="V1993" s="29">
        <v>379</v>
      </c>
      <c r="W1993" s="30"/>
      <c r="X1993" s="30"/>
      <c r="Y1993" s="30"/>
      <c r="Z1993" s="30"/>
      <c r="AA1993" s="30"/>
      <c r="AB1993" s="30"/>
      <c r="AC1993" s="30"/>
      <c r="AD1993" s="30">
        <v>379</v>
      </c>
      <c r="AE1993" s="32">
        <v>379</v>
      </c>
      <c r="AN1993" s="33">
        <v>204.5</v>
      </c>
      <c r="AO1993" s="17" t="s">
        <v>51</v>
      </c>
      <c r="AP1993" s="32" t="s">
        <v>52</v>
      </c>
      <c r="AQ1993" s="17" t="e">
        <f>AVERAGE(SMALL(AE1993:AI1993,1),SMALL(AE1993:AI1993,2))</f>
        <v>#NUM!</v>
      </c>
      <c r="AR1993" s="17" t="e">
        <f>IF(R1993 &lt;=( AVERAGE(SMALL(AE1993:AI1993,1),SMALL(AE1993:AI1993,2))), R1993, "")</f>
        <v>#NUM!</v>
      </c>
      <c r="AS1993" s="17" t="e">
        <f>AVERAGE(SMALL(AJ1993:AM1993,1),SMALL(AJ1993:AM1993,2))</f>
        <v>#NUM!</v>
      </c>
      <c r="AT1993" s="17" t="e">
        <f>T1993*1.075</f>
        <v>#VALUE!</v>
      </c>
      <c r="AU1993" s="17" t="e">
        <f>U1993*1.075</f>
        <v>#VALUE!</v>
      </c>
      <c r="AV1993" s="30" t="e">
        <f>MIN(AN1993,AT1993,AU1993)</f>
        <v>#VALUE!</v>
      </c>
      <c r="AW1993" s="42" t="s">
        <v>53</v>
      </c>
      <c r="AX1993" s="17" t="s">
        <v>52</v>
      </c>
      <c r="AY1993" s="33">
        <v>204.5</v>
      </c>
      <c r="AZ1993" s="34">
        <f>IF(AND(AY1993&gt;0,AY1993&lt;=10),AY1993*0.25,IF(AND(AY1993&gt;10,AY1993&lt;=50),AY1993*0.17,IF(AND(AY1993&gt;10,AY1993&lt;=100),AY1993*0.12,IF(AY1993&gt;100,AY1993*0.1))))</f>
        <v>20.450000000000003</v>
      </c>
      <c r="BA1993" s="35">
        <f>AZ1993+AY1993</f>
        <v>224.95</v>
      </c>
      <c r="BB1993" s="57">
        <v>224.95</v>
      </c>
    </row>
    <row r="1994" spans="1:116" s="17" customFormat="1" ht="60">
      <c r="A1994" s="43" t="s">
        <v>8416</v>
      </c>
      <c r="B1994" s="23">
        <v>1992</v>
      </c>
      <c r="C1994" s="44">
        <v>19855</v>
      </c>
      <c r="D1994" s="44"/>
      <c r="E1994" s="45" t="s">
        <v>8417</v>
      </c>
      <c r="F1994" s="45" t="s">
        <v>3983</v>
      </c>
      <c r="G1994" s="35" t="s">
        <v>3280</v>
      </c>
      <c r="H1994" s="48" t="s">
        <v>8418</v>
      </c>
      <c r="I1994" s="45" t="s">
        <v>45</v>
      </c>
      <c r="J1994" s="45" t="s">
        <v>8419</v>
      </c>
      <c r="K1994" s="46"/>
      <c r="L1994" s="45"/>
      <c r="M1994" s="47">
        <v>28</v>
      </c>
      <c r="N1994" s="45" t="s">
        <v>47</v>
      </c>
      <c r="O1994" s="45" t="s">
        <v>8420</v>
      </c>
      <c r="P1994" s="45" t="s">
        <v>8421</v>
      </c>
      <c r="Q1994" s="45" t="s">
        <v>8422</v>
      </c>
      <c r="R1994" s="29">
        <v>2.5</v>
      </c>
      <c r="S1994" s="30"/>
      <c r="T1994" s="31"/>
      <c r="U1994" s="9" t="s">
        <v>58</v>
      </c>
      <c r="V1994" s="29">
        <v>7.5</v>
      </c>
      <c r="W1994" s="30"/>
      <c r="X1994" s="30"/>
      <c r="Y1994" s="30"/>
      <c r="Z1994" s="30"/>
      <c r="AA1994" s="30"/>
      <c r="AB1994" s="30"/>
      <c r="AC1994" s="30"/>
      <c r="AD1994" s="30"/>
      <c r="AE1994" s="32">
        <v>7.5</v>
      </c>
      <c r="AN1994" s="33">
        <v>2.5</v>
      </c>
      <c r="AO1994" s="17" t="s">
        <v>51</v>
      </c>
      <c r="AP1994" s="32" t="s">
        <v>52</v>
      </c>
      <c r="AQ1994" s="17" t="e">
        <f>AVERAGE(SMALL(AE1994:AI1994,1),SMALL(AE1994:AI1994,2))</f>
        <v>#NUM!</v>
      </c>
      <c r="AR1994" s="17" t="e">
        <f>IF(R1994 &lt;=( AVERAGE(SMALL(AE1994:AI1994,1),SMALL(AE1994:AI1994,2))), R1994, "")</f>
        <v>#NUM!</v>
      </c>
      <c r="AS1994" s="17" t="e">
        <f>AVERAGE(SMALL(AJ1994:AM1994,1),SMALL(AJ1994:AM1994,2))</f>
        <v>#NUM!</v>
      </c>
      <c r="AT1994" s="17">
        <f>T1994*1.075</f>
        <v>0</v>
      </c>
      <c r="AU1994" s="17" t="e">
        <f>U1994*1.075</f>
        <v>#VALUE!</v>
      </c>
      <c r="AV1994" s="30" t="e">
        <f>MIN(AN1994,AT1994,AU1994)</f>
        <v>#VALUE!</v>
      </c>
      <c r="AW1994" s="42" t="s">
        <v>53</v>
      </c>
      <c r="AX1994" s="17" t="s">
        <v>52</v>
      </c>
      <c r="AY1994" s="33">
        <v>2.5</v>
      </c>
      <c r="AZ1994" s="34">
        <f>IF(AND(AY1994&gt;0,AY1994&lt;=10),AY1994*0.25,IF(AND(AY1994&gt;10,AY1994&lt;=50),AY1994*0.17,IF(AND(AY1994&gt;10,AY1994&lt;=100),AY1994*0.12,IF(AY1994&gt;100,AY1994*0.1))))</f>
        <v>0.625</v>
      </c>
      <c r="BA1994" s="35">
        <f>AZ1994+AY1994</f>
        <v>3.125</v>
      </c>
      <c r="BB1994" s="33">
        <f>BA1994+BA1994*0.08</f>
        <v>3.375</v>
      </c>
    </row>
    <row r="1995" spans="1:116" s="49" customFormat="1" ht="60">
      <c r="A1995" s="43" t="s">
        <v>8416</v>
      </c>
      <c r="B1995" s="23">
        <v>1993</v>
      </c>
      <c r="C1995" s="44">
        <v>19774</v>
      </c>
      <c r="D1995" s="44"/>
      <c r="E1995" s="45" t="s">
        <v>8423</v>
      </c>
      <c r="F1995" s="45" t="s">
        <v>3983</v>
      </c>
      <c r="G1995" s="35" t="s">
        <v>3280</v>
      </c>
      <c r="H1995" s="48" t="s">
        <v>8424</v>
      </c>
      <c r="I1995" s="45" t="s">
        <v>45</v>
      </c>
      <c r="J1995" s="45" t="s">
        <v>8419</v>
      </c>
      <c r="K1995" s="46"/>
      <c r="L1995" s="45"/>
      <c r="M1995" s="47">
        <v>28</v>
      </c>
      <c r="N1995" s="45" t="s">
        <v>47</v>
      </c>
      <c r="O1995" s="45" t="s">
        <v>8420</v>
      </c>
      <c r="P1995" s="45" t="s">
        <v>8421</v>
      </c>
      <c r="Q1995" s="45" t="s">
        <v>8425</v>
      </c>
      <c r="R1995" s="29">
        <v>2.2999999999999998</v>
      </c>
      <c r="S1995" s="30"/>
      <c r="T1995" s="31"/>
      <c r="U1995" s="9" t="s">
        <v>58</v>
      </c>
      <c r="V1995" s="29">
        <v>6.5</v>
      </c>
      <c r="W1995" s="30"/>
      <c r="X1995" s="30"/>
      <c r="Y1995" s="30"/>
      <c r="Z1995" s="30"/>
      <c r="AA1995" s="30"/>
      <c r="AB1995" s="30"/>
      <c r="AC1995" s="30"/>
      <c r="AD1995" s="30"/>
      <c r="AE1995" s="32">
        <v>6.5</v>
      </c>
      <c r="AF1995" s="17"/>
      <c r="AG1995" s="17"/>
      <c r="AH1995" s="17"/>
      <c r="AI1995" s="17"/>
      <c r="AJ1995" s="17"/>
      <c r="AK1995" s="17"/>
      <c r="AL1995" s="17"/>
      <c r="AM1995" s="17"/>
      <c r="AN1995" s="33">
        <v>2.2999999999999998</v>
      </c>
      <c r="AO1995" s="17" t="s">
        <v>51</v>
      </c>
      <c r="AP1995" s="32" t="s">
        <v>52</v>
      </c>
      <c r="AQ1995" s="17" t="e">
        <f>AVERAGE(SMALL(AE1995:AI1995,1),SMALL(AE1995:AI1995,2))</f>
        <v>#NUM!</v>
      </c>
      <c r="AR1995" s="17" t="e">
        <f>IF(R1995 &lt;=( AVERAGE(SMALL(AE1995:AI1995,1),SMALL(AE1995:AI1995,2))), R1995, "")</f>
        <v>#NUM!</v>
      </c>
      <c r="AS1995" s="17" t="e">
        <f>AVERAGE(SMALL(AJ1995:AM1995,1),SMALL(AJ1995:AM1995,2))</f>
        <v>#NUM!</v>
      </c>
      <c r="AT1995" s="17">
        <f>T1995*1.075</f>
        <v>0</v>
      </c>
      <c r="AU1995" s="17" t="e">
        <f>U1995*1.075</f>
        <v>#VALUE!</v>
      </c>
      <c r="AV1995" s="30" t="e">
        <f>MIN(AN1995,AT1995,AU1995)</f>
        <v>#VALUE!</v>
      </c>
      <c r="AW1995" s="42" t="s">
        <v>53</v>
      </c>
      <c r="AX1995" s="17" t="s">
        <v>52</v>
      </c>
      <c r="AY1995" s="33">
        <v>2.5</v>
      </c>
      <c r="AZ1995" s="34">
        <f>IF(AND(AY1995&gt;0,AY1995&lt;=10),AY1995*0.25,IF(AND(AY1995&gt;10,AY1995&lt;=50),AY1995*0.17,IF(AND(AY1995&gt;10,AY1995&lt;=100),AY1995*0.12,IF(AY1995&gt;100,AY1995*0.1))))</f>
        <v>0.625</v>
      </c>
      <c r="BA1995" s="35">
        <f>AZ1995+AY1995</f>
        <v>3.125</v>
      </c>
      <c r="BB1995" s="33">
        <f>BA1995+BA1995*0.08</f>
        <v>3.375</v>
      </c>
      <c r="BC1995" s="17"/>
      <c r="BD1995" s="17"/>
      <c r="BE1995" s="17"/>
      <c r="BF1995" s="17"/>
      <c r="BG1995" s="17"/>
      <c r="BH1995" s="17"/>
      <c r="BI1995" s="17"/>
      <c r="BJ1995" s="17"/>
      <c r="BK1995" s="17"/>
      <c r="BL1995" s="17"/>
      <c r="BM1995" s="17"/>
      <c r="BN1995" s="17"/>
      <c r="BO1995" s="17"/>
      <c r="BP1995" s="17"/>
      <c r="BQ1995" s="17"/>
      <c r="BR1995" s="17"/>
      <c r="BS1995" s="17"/>
      <c r="BT1995" s="17"/>
      <c r="BU1995" s="17"/>
      <c r="BV1995" s="17"/>
      <c r="BW1995" s="17"/>
      <c r="BX1995" s="17"/>
      <c r="BY1995" s="17"/>
      <c r="BZ1995" s="17"/>
      <c r="CA1995" s="17"/>
      <c r="CB1995" s="17"/>
      <c r="CC1995" s="17"/>
      <c r="CD1995" s="17"/>
      <c r="CE1995" s="17"/>
      <c r="CF1995" s="17"/>
      <c r="CG1995" s="17"/>
      <c r="CH1995" s="17"/>
      <c r="CI1995" s="17"/>
      <c r="CJ1995" s="17"/>
      <c r="CK1995" s="17"/>
      <c r="CL1995" s="17"/>
      <c r="CM1995" s="17"/>
      <c r="CN1995" s="17"/>
      <c r="CO1995" s="17"/>
      <c r="CP1995" s="17"/>
      <c r="CQ1995" s="17"/>
      <c r="CR1995" s="17"/>
      <c r="CS1995" s="17"/>
      <c r="CT1995" s="17"/>
      <c r="CU1995" s="17"/>
      <c r="CV1995" s="17"/>
      <c r="CW1995" s="17"/>
      <c r="CX1995" s="17"/>
      <c r="CY1995" s="17"/>
      <c r="CZ1995" s="17"/>
      <c r="DA1995" s="17"/>
      <c r="DB1995" s="17"/>
      <c r="DC1995" s="17"/>
      <c r="DD1995" s="17"/>
      <c r="DE1995" s="17"/>
      <c r="DF1995" s="17"/>
      <c r="DG1995" s="17"/>
      <c r="DH1995" s="17"/>
      <c r="DI1995" s="17"/>
      <c r="DJ1995" s="17"/>
      <c r="DK1995" s="17"/>
      <c r="DL1995" s="17"/>
    </row>
    <row r="1996" spans="1:116" s="17" customFormat="1" ht="30" hidden="1">
      <c r="A1996" s="88" t="s">
        <v>8426</v>
      </c>
      <c r="B1996" s="89">
        <v>1994</v>
      </c>
      <c r="C1996" s="24"/>
      <c r="D1996" s="24"/>
      <c r="E1996" s="26" t="s">
        <v>8427</v>
      </c>
      <c r="F1996" s="26" t="s">
        <v>8428</v>
      </c>
      <c r="G1996" s="25" t="s">
        <v>2642</v>
      </c>
      <c r="H1996" s="22" t="s">
        <v>5756</v>
      </c>
      <c r="I1996" s="26" t="s">
        <v>396</v>
      </c>
      <c r="J1996" s="26" t="s">
        <v>8429</v>
      </c>
      <c r="K1996" s="27">
        <v>5</v>
      </c>
      <c r="L1996" s="26" t="s">
        <v>83</v>
      </c>
      <c r="M1996" s="28">
        <v>5</v>
      </c>
      <c r="N1996" s="26" t="s">
        <v>47</v>
      </c>
      <c r="O1996" s="90" t="s">
        <v>8430</v>
      </c>
      <c r="P1996" s="90" t="s">
        <v>8431</v>
      </c>
      <c r="Q1996" s="90" t="s">
        <v>8432</v>
      </c>
      <c r="R1996" s="29">
        <v>1.5</v>
      </c>
      <c r="S1996" s="30"/>
      <c r="T1996" s="31">
        <v>2.5</v>
      </c>
      <c r="U1996" s="9">
        <v>0.6</v>
      </c>
      <c r="V1996" s="29">
        <v>1.508</v>
      </c>
      <c r="W1996" s="30"/>
      <c r="X1996" s="30"/>
      <c r="Y1996" s="30"/>
      <c r="Z1996" s="30"/>
      <c r="AA1996" s="30"/>
      <c r="AB1996" s="30"/>
      <c r="AC1996" s="30"/>
      <c r="AD1996" s="30"/>
      <c r="AE1996" s="32"/>
      <c r="AN1996" s="33"/>
      <c r="AP1996" s="32"/>
      <c r="AQ1996" s="17" t="e">
        <f>AVERAGE(SMALL(AE1996:AI1996,1),SMALL(AE1996:AI1996,2))</f>
        <v>#NUM!</v>
      </c>
      <c r="AR1996" s="17" t="e">
        <f>IF(R1996 &lt;=( AVERAGE(SMALL(AE1996:AI1996,1),SMALL(AE1996:AI1996,2))), R1996, "")</f>
        <v>#NUM!</v>
      </c>
      <c r="AS1996" s="17" t="e">
        <f>AVERAGE(SMALL(AJ1996:AM1996,1),SMALL(AJ1996:AM1996,2))</f>
        <v>#NUM!</v>
      </c>
      <c r="AT1996" s="17">
        <f>T1996*1.075</f>
        <v>2.6875</v>
      </c>
      <c r="AU1996" s="17">
        <f>U1996*1.075</f>
        <v>0.64499999999999991</v>
      </c>
      <c r="AV1996" s="30">
        <f>MIN(AN1996,AT1996,AU1996)</f>
        <v>0.64499999999999991</v>
      </c>
      <c r="AW1996" s="17" t="s">
        <v>75</v>
      </c>
      <c r="AX1996" s="17" t="s">
        <v>76</v>
      </c>
      <c r="AY1996" s="33">
        <v>0.64500000000000002</v>
      </c>
      <c r="AZ1996" s="34">
        <f>IF(AND(AY1996&gt;0,AY1996&lt;=10),AY1996*0.25,IF(AND(AY1996&gt;10,AY1996&lt;=50),AY1996*0.17,IF(AND(AY1996&gt;10,AY1996&lt;=100),AY1996*0.12,IF(AY1996&gt;100,AY1996*0.1))))</f>
        <v>0.16125</v>
      </c>
      <c r="BA1996" s="35">
        <f>AZ1996+AY1996</f>
        <v>0.80625000000000002</v>
      </c>
      <c r="BB1996" s="33">
        <f>BA1996+BA1996*0.08</f>
        <v>0.87075000000000002</v>
      </c>
      <c r="BP1996" s="18"/>
      <c r="BQ1996" s="18"/>
      <c r="BR1996" s="18"/>
      <c r="BS1996" s="18"/>
      <c r="BT1996" s="18"/>
      <c r="BU1996" s="18"/>
      <c r="BV1996" s="18"/>
      <c r="BW1996" s="18"/>
      <c r="BX1996" s="18"/>
      <c r="BY1996" s="18"/>
      <c r="BZ1996" s="18"/>
      <c r="CA1996" s="18"/>
      <c r="CB1996" s="18"/>
      <c r="CC1996" s="18"/>
      <c r="CD1996" s="18"/>
      <c r="CE1996" s="18"/>
      <c r="CF1996" s="18"/>
      <c r="CG1996" s="18"/>
      <c r="CH1996" s="18"/>
      <c r="CI1996" s="18"/>
      <c r="CJ1996" s="18"/>
      <c r="CK1996" s="18"/>
      <c r="CL1996" s="18"/>
      <c r="CM1996" s="18"/>
      <c r="CN1996" s="18"/>
      <c r="CO1996" s="18"/>
      <c r="CP1996" s="18"/>
      <c r="CQ1996" s="18"/>
      <c r="CR1996" s="18"/>
      <c r="CS1996" s="18"/>
      <c r="CT1996" s="18"/>
      <c r="CU1996" s="18"/>
      <c r="CV1996" s="18"/>
      <c r="CW1996" s="18"/>
      <c r="CX1996" s="18"/>
      <c r="CY1996" s="18"/>
      <c r="CZ1996" s="18"/>
      <c r="DA1996" s="18"/>
      <c r="DB1996" s="18"/>
      <c r="DC1996" s="18"/>
      <c r="DD1996" s="18"/>
      <c r="DE1996" s="18"/>
      <c r="DF1996" s="18"/>
      <c r="DG1996" s="18"/>
      <c r="DH1996" s="18"/>
      <c r="DI1996" s="18"/>
      <c r="DJ1996" s="18"/>
      <c r="DK1996" s="18"/>
      <c r="DL1996" s="18"/>
    </row>
    <row r="1997" spans="1:116" s="17" customFormat="1" ht="30" hidden="1">
      <c r="A1997" s="88" t="s">
        <v>8426</v>
      </c>
      <c r="B1997" s="89">
        <v>1995</v>
      </c>
      <c r="C1997" s="24"/>
      <c r="D1997" s="24"/>
      <c r="E1997" s="26" t="s">
        <v>8433</v>
      </c>
      <c r="F1997" s="26" t="s">
        <v>8434</v>
      </c>
      <c r="G1997" s="25" t="s">
        <v>1123</v>
      </c>
      <c r="H1997" s="22" t="s">
        <v>7907</v>
      </c>
      <c r="I1997" s="26" t="s">
        <v>396</v>
      </c>
      <c r="J1997" s="26" t="s">
        <v>8435</v>
      </c>
      <c r="K1997" s="27">
        <v>5</v>
      </c>
      <c r="L1997" s="26" t="s">
        <v>83</v>
      </c>
      <c r="M1997" s="28">
        <v>1</v>
      </c>
      <c r="N1997" s="26" t="s">
        <v>47</v>
      </c>
      <c r="O1997" s="90" t="s">
        <v>8430</v>
      </c>
      <c r="P1997" s="90" t="s">
        <v>8436</v>
      </c>
      <c r="Q1997" s="90" t="s">
        <v>8437</v>
      </c>
      <c r="R1997" s="29">
        <v>2.9</v>
      </c>
      <c r="S1997" s="30"/>
      <c r="T1997" s="31">
        <v>4.9000000000000004</v>
      </c>
      <c r="U1997" s="9" t="s">
        <v>58</v>
      </c>
      <c r="V1997" s="29">
        <v>2.9</v>
      </c>
      <c r="W1997" s="30"/>
      <c r="X1997" s="30"/>
      <c r="Y1997" s="30"/>
      <c r="Z1997" s="30"/>
      <c r="AA1997" s="30"/>
      <c r="AB1997" s="30"/>
      <c r="AC1997" s="30"/>
      <c r="AD1997" s="30"/>
      <c r="AE1997" s="32"/>
      <c r="AN1997" s="33"/>
      <c r="AP1997" s="32"/>
      <c r="AQ1997" s="17" t="e">
        <f>AVERAGE(SMALL(AE1997:AI1997,1),SMALL(AE1997:AI1997,2))</f>
        <v>#NUM!</v>
      </c>
      <c r="AR1997" s="17" t="e">
        <f>IF(R1997 &lt;=( AVERAGE(SMALL(AE1997:AI1997,1),SMALL(AE1997:AI1997,2))), R1997, "")</f>
        <v>#NUM!</v>
      </c>
      <c r="AS1997" s="17" t="e">
        <f>AVERAGE(SMALL(AJ1997:AM1997,1),SMALL(AJ1997:AM1997,2))</f>
        <v>#NUM!</v>
      </c>
      <c r="AT1997" s="17">
        <f>T1997*1.075</f>
        <v>5.2675000000000001</v>
      </c>
      <c r="AU1997" s="17" t="e">
        <f>U1997*1.075</f>
        <v>#VALUE!</v>
      </c>
      <c r="AV1997" s="30" t="e">
        <f>MIN(AN1997,AT1997,AU1997)</f>
        <v>#VALUE!</v>
      </c>
      <c r="AW1997" s="17" t="s">
        <v>75</v>
      </c>
      <c r="AX1997" s="17" t="s">
        <v>76</v>
      </c>
      <c r="AY1997" s="33">
        <v>5.2670000000000003</v>
      </c>
      <c r="AZ1997" s="34">
        <f>IF(AND(AY1997&gt;0,AY1997&lt;=10),AY1997*0.25,IF(AND(AY1997&gt;10,AY1997&lt;=50),AY1997*0.17,IF(AND(AY1997&gt;10,AY1997&lt;=100),AY1997*0.12,IF(AY1997&gt;100,AY1997*0.1))))</f>
        <v>1.3167500000000001</v>
      </c>
      <c r="BA1997" s="35">
        <f>AZ1997+AY1997</f>
        <v>6.5837500000000002</v>
      </c>
      <c r="BB1997" s="33">
        <f>BA1997+BA1997*0.08</f>
        <v>7.1104500000000002</v>
      </c>
      <c r="BP1997" s="18"/>
      <c r="BQ1997" s="18"/>
      <c r="BR1997" s="18"/>
      <c r="BS1997" s="18"/>
      <c r="BT1997" s="18"/>
      <c r="BU1997" s="18"/>
      <c r="BV1997" s="18"/>
      <c r="BW1997" s="18"/>
      <c r="BX1997" s="18"/>
      <c r="BY1997" s="18"/>
      <c r="BZ1997" s="18"/>
      <c r="CA1997" s="18"/>
      <c r="CB1997" s="18"/>
      <c r="CC1997" s="18"/>
      <c r="CD1997" s="18"/>
      <c r="CE1997" s="18"/>
      <c r="CF1997" s="18"/>
      <c r="CG1997" s="18"/>
      <c r="CH1997" s="18"/>
      <c r="CI1997" s="18"/>
      <c r="CJ1997" s="18"/>
      <c r="CK1997" s="18"/>
      <c r="CL1997" s="18"/>
      <c r="CM1997" s="18"/>
      <c r="CN1997" s="18"/>
      <c r="CO1997" s="18"/>
      <c r="CP1997" s="18"/>
      <c r="CQ1997" s="18"/>
      <c r="CR1997" s="18"/>
      <c r="CS1997" s="18"/>
      <c r="CT1997" s="18"/>
      <c r="CU1997" s="18"/>
      <c r="CV1997" s="18"/>
      <c r="CW1997" s="18"/>
      <c r="CX1997" s="18"/>
      <c r="CY1997" s="18"/>
      <c r="CZ1997" s="18"/>
      <c r="DA1997" s="18"/>
      <c r="DB1997" s="18"/>
      <c r="DC1997" s="18"/>
      <c r="DD1997" s="18"/>
      <c r="DE1997" s="18"/>
      <c r="DF1997" s="18"/>
      <c r="DG1997" s="18"/>
      <c r="DH1997" s="18"/>
      <c r="DI1997" s="18"/>
      <c r="DJ1997" s="18"/>
      <c r="DK1997" s="18"/>
      <c r="DL1997" s="18"/>
    </row>
    <row r="1998" spans="1:116" s="17" customFormat="1" ht="30">
      <c r="A1998" s="36" t="s">
        <v>8438</v>
      </c>
      <c r="B1998" s="23">
        <v>2003</v>
      </c>
      <c r="C1998" s="37">
        <v>3732</v>
      </c>
      <c r="D1998" s="37"/>
      <c r="E1998" s="39" t="s">
        <v>8477</v>
      </c>
      <c r="F1998" s="39" t="s">
        <v>8478</v>
      </c>
      <c r="G1998" s="38" t="s">
        <v>5956</v>
      </c>
      <c r="H1998" s="54" t="s">
        <v>5342</v>
      </c>
      <c r="I1998" s="39" t="s">
        <v>98</v>
      </c>
      <c r="J1998" s="39" t="s">
        <v>8479</v>
      </c>
      <c r="K1998" s="40"/>
      <c r="L1998" s="39"/>
      <c r="M1998" s="41">
        <v>1</v>
      </c>
      <c r="N1998" s="39" t="s">
        <v>47</v>
      </c>
      <c r="O1998" s="39" t="s">
        <v>8444</v>
      </c>
      <c r="P1998" s="39" t="s">
        <v>8480</v>
      </c>
      <c r="Q1998" s="39" t="s">
        <v>8481</v>
      </c>
      <c r="R1998" s="29">
        <v>24.99</v>
      </c>
      <c r="S1998" s="30"/>
      <c r="T1998" s="31">
        <v>21.95</v>
      </c>
      <c r="U1998" s="9">
        <v>15.8</v>
      </c>
      <c r="V1998" s="29">
        <v>28.03</v>
      </c>
      <c r="W1998" s="30"/>
      <c r="X1998" s="30">
        <v>21.840900000000001</v>
      </c>
      <c r="Y1998" s="30"/>
      <c r="Z1998" s="30"/>
      <c r="AA1998" s="30"/>
      <c r="AB1998" s="30"/>
      <c r="AC1998" s="30"/>
      <c r="AD1998" s="30"/>
      <c r="AE1998" s="32">
        <v>28.03</v>
      </c>
      <c r="AG1998" s="17">
        <v>21.838999999999999</v>
      </c>
      <c r="AH1998" s="17">
        <v>21.82</v>
      </c>
      <c r="AJ1998" s="17">
        <v>17.77</v>
      </c>
      <c r="AN1998" s="33">
        <v>21.929500000000001</v>
      </c>
      <c r="AO1998" s="17" t="s">
        <v>213</v>
      </c>
      <c r="AP1998" s="32" t="s">
        <v>214</v>
      </c>
      <c r="AQ1998" s="17">
        <f>AVERAGE(SMALL(AE1998:AI1998,1),SMALL(AE1998:AI1998,2))</f>
        <v>21.829499999999999</v>
      </c>
      <c r="AR1998" s="17" t="str">
        <f>IF(R1998 &lt;=( AVERAGE(SMALL(AE1998:AI1998,1),SMALL(AE1998:AI1998,2))), R1998, "")</f>
        <v/>
      </c>
      <c r="AS1998" s="17" t="e">
        <f>AVERAGE(SMALL(AJ1998:AM1998,1),SMALL(AJ1998:AM1998,2))</f>
        <v>#NUM!</v>
      </c>
      <c r="AT1998" s="17">
        <f>T1998*1.075</f>
        <v>23.596249999999998</v>
      </c>
      <c r="AU1998" s="17">
        <f>U1998*1.075</f>
        <v>16.984999999999999</v>
      </c>
      <c r="AV1998" s="30">
        <f>MIN(AN1998,AT1998,AU1998)</f>
        <v>16.984999999999999</v>
      </c>
      <c r="AW1998" s="17" t="s">
        <v>75</v>
      </c>
      <c r="AX1998" s="17" t="s">
        <v>76</v>
      </c>
      <c r="AY1998" s="33">
        <v>16.989999999999998</v>
      </c>
      <c r="AZ1998" s="34">
        <f>IF(AND(AY1998&gt;0,AY1998&lt;=10),AY1998*0.25,IF(AND(AY1998&gt;10,AY1998&lt;=50),AY1998*0.17,IF(AND(AY1998&gt;10,AY1998&lt;=100),AY1998*0.12,IF(AY1998&gt;100,AY1998*0.1))))</f>
        <v>2.8883000000000001</v>
      </c>
      <c r="BA1998" s="35">
        <f>AZ1998+AY1998</f>
        <v>19.878299999999999</v>
      </c>
      <c r="BB1998" s="33">
        <f>BA1998+BA1998*0.08</f>
        <v>21.468564000000001</v>
      </c>
      <c r="BP1998" s="49"/>
      <c r="BQ1998" s="49"/>
      <c r="BR1998" s="49"/>
      <c r="BS1998" s="49"/>
      <c r="BT1998" s="49"/>
      <c r="BU1998" s="49"/>
      <c r="BV1998" s="49"/>
      <c r="BW1998" s="49"/>
      <c r="BX1998" s="49"/>
      <c r="BY1998" s="49"/>
      <c r="BZ1998" s="49"/>
      <c r="CA1998" s="49"/>
      <c r="CB1998" s="49"/>
      <c r="CC1998" s="49"/>
      <c r="CD1998" s="49"/>
      <c r="CE1998" s="49"/>
      <c r="CF1998" s="49"/>
      <c r="CG1998" s="49"/>
      <c r="CH1998" s="49"/>
      <c r="CI1998" s="49"/>
      <c r="CJ1998" s="49"/>
      <c r="CK1998" s="49"/>
      <c r="CL1998" s="49"/>
      <c r="CM1998" s="49"/>
      <c r="CN1998" s="49"/>
      <c r="CO1998" s="49"/>
      <c r="CP1998" s="49"/>
      <c r="CQ1998" s="49"/>
      <c r="CR1998" s="49"/>
      <c r="CS1998" s="49"/>
      <c r="CT1998" s="49"/>
      <c r="CU1998" s="49"/>
      <c r="CV1998" s="49"/>
      <c r="CW1998" s="49"/>
      <c r="CX1998" s="49"/>
      <c r="CY1998" s="49"/>
      <c r="CZ1998" s="49"/>
      <c r="DA1998" s="49"/>
      <c r="DB1998" s="49"/>
      <c r="DC1998" s="49"/>
      <c r="DD1998" s="49"/>
      <c r="DE1998" s="49"/>
      <c r="DF1998" s="49"/>
      <c r="DG1998" s="49"/>
      <c r="DH1998" s="49"/>
      <c r="DI1998" s="49"/>
      <c r="DJ1998" s="49"/>
      <c r="DK1998" s="49"/>
      <c r="DL1998" s="49"/>
    </row>
    <row r="1999" spans="1:116" s="17" customFormat="1" ht="30">
      <c r="A1999" s="36" t="s">
        <v>8438</v>
      </c>
      <c r="B1999" s="23">
        <v>1998</v>
      </c>
      <c r="C1999" s="37">
        <v>17705</v>
      </c>
      <c r="D1999" s="37"/>
      <c r="E1999" s="39" t="s">
        <v>8453</v>
      </c>
      <c r="F1999" s="39" t="s">
        <v>8454</v>
      </c>
      <c r="G1999" s="38" t="s">
        <v>8455</v>
      </c>
      <c r="H1999" s="54" t="s">
        <v>8456</v>
      </c>
      <c r="I1999" s="39" t="s">
        <v>396</v>
      </c>
      <c r="J1999" s="39" t="s">
        <v>8457</v>
      </c>
      <c r="K1999" s="40"/>
      <c r="L1999" s="39"/>
      <c r="M1999" s="41">
        <v>1</v>
      </c>
      <c r="N1999" s="39" t="s">
        <v>47</v>
      </c>
      <c r="O1999" s="39" t="s">
        <v>8444</v>
      </c>
      <c r="P1999" s="39" t="s">
        <v>8445</v>
      </c>
      <c r="Q1999" s="39" t="s">
        <v>8458</v>
      </c>
      <c r="R1999" s="29">
        <v>29.84</v>
      </c>
      <c r="S1999" s="30"/>
      <c r="T1999" s="31">
        <v>29.84</v>
      </c>
      <c r="U1999" s="9">
        <v>27</v>
      </c>
      <c r="V1999" s="29">
        <v>33.46</v>
      </c>
      <c r="W1999" s="30"/>
      <c r="X1999" s="30">
        <v>26.075700000000001</v>
      </c>
      <c r="Y1999" s="30"/>
      <c r="Z1999" s="30"/>
      <c r="AA1999" s="30"/>
      <c r="AB1999" s="30"/>
      <c r="AC1999" s="30"/>
      <c r="AD1999" s="30"/>
      <c r="AE1999" s="32">
        <v>33.46</v>
      </c>
      <c r="AG1999" s="17">
        <v>26.074000000000002</v>
      </c>
      <c r="AH1999" s="17">
        <v>24.09</v>
      </c>
      <c r="AI1999" s="17">
        <v>27.73</v>
      </c>
      <c r="AK1999" s="17">
        <v>50.41</v>
      </c>
      <c r="AN1999" s="33">
        <v>25.082000000000001</v>
      </c>
      <c r="AO1999" s="17" t="s">
        <v>213</v>
      </c>
      <c r="AP1999" s="32" t="s">
        <v>214</v>
      </c>
      <c r="AQ1999" s="17">
        <f>AVERAGE(SMALL(AE1999:AI1999,1),SMALL(AE1999:AI1999,2))</f>
        <v>25.082000000000001</v>
      </c>
      <c r="AR1999" s="17" t="str">
        <f>IF(R1999 &lt;=( AVERAGE(SMALL(AE1999:AI1999,1),SMALL(AE1999:AI1999,2))), R1999, "")</f>
        <v/>
      </c>
      <c r="AS1999" s="17" t="e">
        <f>AVERAGE(SMALL(AJ1999:AM1999,1),SMALL(AJ1999:AM1999,2))</f>
        <v>#NUM!</v>
      </c>
      <c r="AT1999" s="17">
        <f>T1999*1.075</f>
        <v>32.077999999999996</v>
      </c>
      <c r="AU1999" s="17">
        <f>U1999*1.075</f>
        <v>29.024999999999999</v>
      </c>
      <c r="AV1999" s="30">
        <f>MIN(AN1999,AT1999,AU1999)</f>
        <v>25.082000000000001</v>
      </c>
      <c r="AW1999" s="17" t="s">
        <v>215</v>
      </c>
      <c r="AX1999" s="17" t="s">
        <v>214</v>
      </c>
      <c r="AY1999" s="33">
        <v>25.08</v>
      </c>
      <c r="AZ1999" s="34">
        <f>IF(AND(AY1999&gt;0,AY1999&lt;=10),AY1999*0.25,IF(AND(AY1999&gt;10,AY1999&lt;=50),AY1999*0.17,IF(AND(AY1999&gt;10,AY1999&lt;=100),AY1999*0.12,IF(AY1999&gt;100,AY1999*0.1))))</f>
        <v>4.2636000000000003</v>
      </c>
      <c r="BA1999" s="35">
        <f>AZ1999+AY1999</f>
        <v>29.343599999999999</v>
      </c>
      <c r="BB1999" s="33">
        <f>BA1999+BA1999*0.08</f>
        <v>31.691087999999997</v>
      </c>
      <c r="BP1999" s="49"/>
      <c r="BQ1999" s="49"/>
      <c r="BR1999" s="49"/>
      <c r="BS1999" s="49"/>
      <c r="BT1999" s="49"/>
      <c r="BU1999" s="49"/>
      <c r="BV1999" s="49"/>
      <c r="BW1999" s="49"/>
      <c r="BX1999" s="49"/>
      <c r="BY1999" s="49"/>
      <c r="BZ1999" s="49"/>
      <c r="CA1999" s="49"/>
      <c r="CB1999" s="49"/>
      <c r="CC1999" s="49"/>
      <c r="CD1999" s="49"/>
      <c r="CE1999" s="49"/>
      <c r="CF1999" s="49"/>
      <c r="CG1999" s="49"/>
      <c r="CH1999" s="49"/>
      <c r="CI1999" s="49"/>
      <c r="CJ1999" s="49"/>
      <c r="CK1999" s="49"/>
      <c r="CL1999" s="49"/>
      <c r="CM1999" s="49"/>
      <c r="CN1999" s="49"/>
      <c r="CO1999" s="49"/>
      <c r="CP1999" s="49"/>
      <c r="CQ1999" s="49"/>
      <c r="CR1999" s="49"/>
      <c r="CS1999" s="49"/>
      <c r="CT1999" s="49"/>
      <c r="CU1999" s="49"/>
      <c r="CV1999" s="49"/>
      <c r="CW1999" s="49"/>
      <c r="CX1999" s="49"/>
      <c r="CY1999" s="49"/>
      <c r="CZ1999" s="49"/>
      <c r="DA1999" s="49"/>
      <c r="DB1999" s="49"/>
      <c r="DC1999" s="49"/>
      <c r="DD1999" s="49"/>
      <c r="DE1999" s="49"/>
      <c r="DF1999" s="49"/>
      <c r="DG1999" s="49"/>
      <c r="DH1999" s="49"/>
      <c r="DI1999" s="49"/>
      <c r="DJ1999" s="49"/>
      <c r="DK1999" s="49"/>
      <c r="DL1999" s="49"/>
    </row>
    <row r="2000" spans="1:116" s="17" customFormat="1" ht="45">
      <c r="A2000" s="36" t="s">
        <v>8438</v>
      </c>
      <c r="B2000" s="23">
        <v>1997</v>
      </c>
      <c r="C2000" s="37">
        <v>3733</v>
      </c>
      <c r="D2000" s="37"/>
      <c r="E2000" s="39" t="s">
        <v>8447</v>
      </c>
      <c r="F2000" s="39" t="s">
        <v>8448</v>
      </c>
      <c r="G2000" s="38" t="s">
        <v>8449</v>
      </c>
      <c r="H2000" s="54" t="s">
        <v>596</v>
      </c>
      <c r="I2000" s="39" t="s">
        <v>98</v>
      </c>
      <c r="J2000" s="39" t="s">
        <v>8450</v>
      </c>
      <c r="K2000" s="40">
        <v>0.25</v>
      </c>
      <c r="L2000" s="39" t="s">
        <v>71</v>
      </c>
      <c r="M2000" s="41">
        <v>1</v>
      </c>
      <c r="N2000" s="39" t="s">
        <v>47</v>
      </c>
      <c r="O2000" s="39" t="s">
        <v>8444</v>
      </c>
      <c r="P2000" s="39" t="s">
        <v>8451</v>
      </c>
      <c r="Q2000" s="39" t="s">
        <v>8452</v>
      </c>
      <c r="R2000" s="29">
        <v>37.200000000000003</v>
      </c>
      <c r="S2000" s="30"/>
      <c r="T2000" s="31">
        <v>37.200000000000003</v>
      </c>
      <c r="U2000" s="9">
        <v>31</v>
      </c>
      <c r="V2000" s="29">
        <v>40.72</v>
      </c>
      <c r="W2000" s="30"/>
      <c r="X2000" s="30">
        <v>33.500999999999998</v>
      </c>
      <c r="Y2000" s="30"/>
      <c r="Z2000" s="30"/>
      <c r="AA2000" s="30"/>
      <c r="AB2000" s="30"/>
      <c r="AC2000" s="30"/>
      <c r="AD2000" s="30"/>
      <c r="AE2000" s="32">
        <v>40.72</v>
      </c>
      <c r="AG2000" s="17">
        <v>33.499000000000002</v>
      </c>
      <c r="AH2000" s="17">
        <v>28.69</v>
      </c>
      <c r="AI2000" s="17">
        <v>35.17</v>
      </c>
      <c r="AN2000" s="33">
        <v>31.0945</v>
      </c>
      <c r="AO2000" s="17" t="s">
        <v>213</v>
      </c>
      <c r="AP2000" s="32" t="s">
        <v>214</v>
      </c>
      <c r="AQ2000" s="17">
        <f>AVERAGE(SMALL(AE2000:AI2000,1),SMALL(AE2000:AI2000,2))</f>
        <v>31.094500000000004</v>
      </c>
      <c r="AR2000" s="17" t="str">
        <f>IF(R2000 &lt;=( AVERAGE(SMALL(AE2000:AI2000,1),SMALL(AE2000:AI2000,2))), R2000, "")</f>
        <v/>
      </c>
      <c r="AS2000" s="17" t="e">
        <f>AVERAGE(SMALL(AJ2000:AM2000,1),SMALL(AJ2000:AM2000,2))</f>
        <v>#NUM!</v>
      </c>
      <c r="AT2000" s="17">
        <f>T2000*1.075</f>
        <v>39.99</v>
      </c>
      <c r="AU2000" s="17">
        <f>U2000*1.075</f>
        <v>33.324999999999996</v>
      </c>
      <c r="AV2000" s="30">
        <f>MIN(AN2000,AT2000,AU2000)</f>
        <v>31.0945</v>
      </c>
      <c r="AW2000" s="17" t="s">
        <v>215</v>
      </c>
      <c r="AX2000" s="17" t="s">
        <v>214</v>
      </c>
      <c r="AY2000" s="33">
        <v>31.09</v>
      </c>
      <c r="AZ2000" s="34">
        <f>IF(AND(AY2000&gt;0,AY2000&lt;=10),AY2000*0.25,IF(AND(AY2000&gt;10,AY2000&lt;=50),AY2000*0.17,IF(AND(AY2000&gt;10,AY2000&lt;=100),AY2000*0.12,IF(AY2000&gt;100,AY2000*0.1))))</f>
        <v>5.2853000000000003</v>
      </c>
      <c r="BA2000" s="35">
        <f>AZ2000+AY2000</f>
        <v>36.375300000000003</v>
      </c>
      <c r="BB2000" s="33">
        <f>BA2000+BA2000*0.08</f>
        <v>39.285324000000003</v>
      </c>
      <c r="BP2000" s="49"/>
      <c r="BQ2000" s="49"/>
      <c r="BR2000" s="49"/>
      <c r="BS2000" s="49"/>
      <c r="BT2000" s="49"/>
      <c r="BU2000" s="49"/>
      <c r="BV2000" s="49"/>
      <c r="BW2000" s="49"/>
      <c r="BX2000" s="49"/>
      <c r="BY2000" s="49"/>
      <c r="BZ2000" s="49"/>
      <c r="CA2000" s="49"/>
      <c r="CB2000" s="49"/>
      <c r="CC2000" s="49"/>
      <c r="CD2000" s="49"/>
      <c r="CE2000" s="49"/>
      <c r="CF2000" s="49"/>
      <c r="CG2000" s="49"/>
      <c r="CH2000" s="49"/>
      <c r="CI2000" s="49"/>
      <c r="CJ2000" s="49"/>
      <c r="CK2000" s="49"/>
      <c r="CL2000" s="49"/>
      <c r="CM2000" s="49"/>
      <c r="CN2000" s="49"/>
      <c r="CO2000" s="49"/>
      <c r="CP2000" s="49"/>
      <c r="CQ2000" s="49"/>
      <c r="CR2000" s="49"/>
      <c r="CS2000" s="49"/>
      <c r="CT2000" s="49"/>
      <c r="CU2000" s="49"/>
      <c r="CV2000" s="49"/>
      <c r="CW2000" s="49"/>
      <c r="CX2000" s="49"/>
      <c r="CY2000" s="49"/>
      <c r="CZ2000" s="49"/>
      <c r="DA2000" s="49"/>
      <c r="DB2000" s="49"/>
      <c r="DC2000" s="49"/>
      <c r="DD2000" s="49"/>
      <c r="DE2000" s="49"/>
      <c r="DF2000" s="49"/>
      <c r="DG2000" s="49"/>
      <c r="DH2000" s="49"/>
      <c r="DI2000" s="49"/>
      <c r="DJ2000" s="49"/>
      <c r="DK2000" s="49"/>
      <c r="DL2000" s="49"/>
    </row>
    <row r="2001" spans="1:116" s="17" customFormat="1" ht="30">
      <c r="A2001" s="36" t="s">
        <v>8438</v>
      </c>
      <c r="B2001" s="23">
        <v>2002</v>
      </c>
      <c r="C2001" s="37">
        <v>17630</v>
      </c>
      <c r="D2001" s="37"/>
      <c r="E2001" s="39" t="s">
        <v>8473</v>
      </c>
      <c r="F2001" s="39" t="s">
        <v>8465</v>
      </c>
      <c r="G2001" s="38" t="s">
        <v>5956</v>
      </c>
      <c r="H2001" s="54" t="s">
        <v>8474</v>
      </c>
      <c r="I2001" s="39" t="s">
        <v>396</v>
      </c>
      <c r="J2001" s="39" t="s">
        <v>8475</v>
      </c>
      <c r="K2001" s="40"/>
      <c r="L2001" s="39"/>
      <c r="M2001" s="41">
        <v>1</v>
      </c>
      <c r="N2001" s="39" t="s">
        <v>47</v>
      </c>
      <c r="O2001" s="39" t="s">
        <v>8444</v>
      </c>
      <c r="P2001" s="39" t="s">
        <v>8445</v>
      </c>
      <c r="Q2001" s="39" t="s">
        <v>8476</v>
      </c>
      <c r="R2001" s="29">
        <v>97.6</v>
      </c>
      <c r="S2001" s="30"/>
      <c r="T2001" s="31">
        <v>88</v>
      </c>
      <c r="U2001" s="9" t="s">
        <v>58</v>
      </c>
      <c r="V2001" s="29">
        <v>107.4</v>
      </c>
      <c r="W2001" s="30"/>
      <c r="X2001" s="30">
        <v>87.322299999999998</v>
      </c>
      <c r="Y2001" s="30"/>
      <c r="Z2001" s="30"/>
      <c r="AA2001" s="30"/>
      <c r="AB2001" s="30"/>
      <c r="AC2001" s="30"/>
      <c r="AD2001" s="30"/>
      <c r="AE2001" s="32">
        <v>107.4</v>
      </c>
      <c r="AG2001" s="17">
        <v>87.317999999999998</v>
      </c>
      <c r="AH2001" s="17">
        <v>82.68</v>
      </c>
      <c r="AJ2001" s="17">
        <v>70.2</v>
      </c>
      <c r="AN2001" s="33">
        <v>84.998999999999995</v>
      </c>
      <c r="AO2001" s="17" t="s">
        <v>213</v>
      </c>
      <c r="AP2001" s="32" t="s">
        <v>214</v>
      </c>
      <c r="AQ2001" s="17">
        <f>AVERAGE(SMALL(AE2001:AI2001,1),SMALL(AE2001:AI2001,2))</f>
        <v>84.998999999999995</v>
      </c>
      <c r="AR2001" s="17" t="str">
        <f>IF(R2001 &lt;=( AVERAGE(SMALL(AE2001:AI2001,1),SMALL(AE2001:AI2001,2))), R2001, "")</f>
        <v/>
      </c>
      <c r="AS2001" s="17" t="e">
        <f>AVERAGE(SMALL(AJ2001:AM2001,1),SMALL(AJ2001:AM2001,2))</f>
        <v>#NUM!</v>
      </c>
      <c r="AT2001" s="17">
        <f>T2001*1.075</f>
        <v>94.6</v>
      </c>
      <c r="AU2001" s="17" t="e">
        <f>U2001*1.075</f>
        <v>#VALUE!</v>
      </c>
      <c r="AV2001" s="30" t="e">
        <f>MIN(AN2001,AT2001,AU2001)</f>
        <v>#VALUE!</v>
      </c>
      <c r="AW2001" s="17" t="s">
        <v>215</v>
      </c>
      <c r="AX2001" s="17" t="s">
        <v>214</v>
      </c>
      <c r="AY2001" s="33">
        <v>84.99</v>
      </c>
      <c r="AZ2001" s="34">
        <f>IF(AND(AY2001&gt;0,AY2001&lt;=10),AY2001*0.25,IF(AND(AY2001&gt;10,AY2001&lt;=50),AY2001*0.17,IF(AND(AY2001&gt;10,AY2001&lt;=100),AY2001*0.12,IF(AY2001&gt;100,AY2001*0.1))))</f>
        <v>10.198799999999999</v>
      </c>
      <c r="BA2001" s="35">
        <f>AZ2001+AY2001</f>
        <v>95.188799999999986</v>
      </c>
      <c r="BB2001" s="33">
        <f>BA2001+BA2001*0.08</f>
        <v>102.80390399999999</v>
      </c>
      <c r="BP2001" s="49"/>
      <c r="BQ2001" s="49"/>
      <c r="BR2001" s="49"/>
      <c r="BS2001" s="49"/>
      <c r="BT2001" s="49"/>
      <c r="BU2001" s="49"/>
      <c r="BV2001" s="49"/>
      <c r="BW2001" s="49"/>
      <c r="BX2001" s="49"/>
      <c r="BY2001" s="49"/>
      <c r="BZ2001" s="49"/>
      <c r="CA2001" s="49"/>
      <c r="CB2001" s="49"/>
      <c r="CC2001" s="49"/>
      <c r="CD2001" s="49"/>
      <c r="CE2001" s="49"/>
      <c r="CF2001" s="49"/>
      <c r="CG2001" s="49"/>
      <c r="CH2001" s="49"/>
      <c r="CI2001" s="49"/>
      <c r="CJ2001" s="49"/>
      <c r="CK2001" s="49"/>
      <c r="CL2001" s="49"/>
      <c r="CM2001" s="49"/>
      <c r="CN2001" s="49"/>
      <c r="CO2001" s="49"/>
      <c r="CP2001" s="49"/>
      <c r="CQ2001" s="49"/>
      <c r="CR2001" s="49"/>
      <c r="CS2001" s="49"/>
      <c r="CT2001" s="49"/>
      <c r="CU2001" s="49"/>
      <c r="CV2001" s="49"/>
      <c r="CW2001" s="49"/>
      <c r="CX2001" s="49"/>
      <c r="CY2001" s="49"/>
      <c r="CZ2001" s="49"/>
      <c r="DA2001" s="49"/>
      <c r="DB2001" s="49"/>
      <c r="DC2001" s="49"/>
      <c r="DD2001" s="49"/>
      <c r="DE2001" s="49"/>
      <c r="DF2001" s="49"/>
      <c r="DG2001" s="49"/>
      <c r="DH2001" s="49"/>
      <c r="DI2001" s="49"/>
      <c r="DJ2001" s="49"/>
      <c r="DK2001" s="49"/>
      <c r="DL2001" s="49"/>
    </row>
    <row r="2002" spans="1:116" s="17" customFormat="1" ht="30">
      <c r="A2002" s="36" t="s">
        <v>8438</v>
      </c>
      <c r="B2002" s="23">
        <v>2004</v>
      </c>
      <c r="C2002" s="37">
        <v>3664</v>
      </c>
      <c r="D2002" s="37"/>
      <c r="E2002" s="39" t="s">
        <v>8482</v>
      </c>
      <c r="F2002" s="39" t="s">
        <v>8483</v>
      </c>
      <c r="G2002" s="38" t="s">
        <v>8484</v>
      </c>
      <c r="H2002" s="54" t="s">
        <v>8485</v>
      </c>
      <c r="I2002" s="39" t="s">
        <v>396</v>
      </c>
      <c r="J2002" s="39" t="s">
        <v>8486</v>
      </c>
      <c r="K2002" s="40"/>
      <c r="L2002" s="39"/>
      <c r="M2002" s="41">
        <v>3</v>
      </c>
      <c r="N2002" s="39" t="s">
        <v>47</v>
      </c>
      <c r="O2002" s="39" t="s">
        <v>8444</v>
      </c>
      <c r="P2002" s="39" t="s">
        <v>8480</v>
      </c>
      <c r="Q2002" s="39" t="s">
        <v>8487</v>
      </c>
      <c r="R2002" s="29">
        <v>179.88</v>
      </c>
      <c r="S2002" s="30"/>
      <c r="T2002" s="31">
        <v>111.3</v>
      </c>
      <c r="U2002" s="9">
        <v>111.3</v>
      </c>
      <c r="V2002" s="29">
        <v>174.04</v>
      </c>
      <c r="W2002" s="30">
        <v>184.63499999999999</v>
      </c>
      <c r="X2002" s="30"/>
      <c r="Y2002" s="30"/>
      <c r="Z2002" s="30"/>
      <c r="AA2002" s="30"/>
      <c r="AB2002" s="30"/>
      <c r="AC2002" s="30"/>
      <c r="AD2002" s="30"/>
      <c r="AE2002" s="32">
        <v>174.04</v>
      </c>
      <c r="AF2002" s="17">
        <v>178.4736</v>
      </c>
      <c r="AG2002" s="17">
        <v>137.44999999999999</v>
      </c>
      <c r="AH2002" s="17">
        <v>157.685</v>
      </c>
      <c r="AI2002" s="17">
        <v>152.41</v>
      </c>
      <c r="AN2002" s="33">
        <v>144.93</v>
      </c>
      <c r="AO2002" s="17" t="s">
        <v>213</v>
      </c>
      <c r="AP2002" s="32" t="s">
        <v>214</v>
      </c>
      <c r="AQ2002" s="17">
        <f>AVERAGE(SMALL(AE2002:AI2002,1),SMALL(AE2002:AI2002,2))</f>
        <v>144.93</v>
      </c>
      <c r="AR2002" s="17" t="str">
        <f>IF(R2002 &lt;=( AVERAGE(SMALL(AE2002:AI2002,1),SMALL(AE2002:AI2002,2))), R2002, "")</f>
        <v/>
      </c>
      <c r="AS2002" s="17" t="e">
        <f>AVERAGE(SMALL(AJ2002:AM2002,1),SMALL(AJ2002:AM2002,2))</f>
        <v>#NUM!</v>
      </c>
      <c r="AT2002" s="17">
        <f>T2002*1.075</f>
        <v>119.64749999999999</v>
      </c>
      <c r="AU2002" s="17">
        <f>U2002*1.075</f>
        <v>119.64749999999999</v>
      </c>
      <c r="AV2002" s="30">
        <f>MIN(AN2002,AT2002,AU2002)</f>
        <v>119.64749999999999</v>
      </c>
      <c r="AW2002" s="17" t="s">
        <v>75</v>
      </c>
      <c r="AX2002" s="17" t="s">
        <v>76</v>
      </c>
      <c r="AY2002" s="33">
        <v>119.65</v>
      </c>
      <c r="AZ2002" s="34">
        <f>IF(AND(AY2002&gt;0,AY2002&lt;=10),AY2002*0.25,IF(AND(AY2002&gt;10,AY2002&lt;=50),AY2002*0.17,IF(AND(AY2002&gt;10,AY2002&lt;=100),AY2002*0.12,IF(AY2002&gt;100,AY2002*0.1))))</f>
        <v>11.965000000000002</v>
      </c>
      <c r="BA2002" s="35">
        <f>AZ2002+AY2002</f>
        <v>131.61500000000001</v>
      </c>
      <c r="BB2002" s="33">
        <f>BA2002+BA2002*0.08</f>
        <v>142.14420000000001</v>
      </c>
      <c r="BP2002" s="49"/>
      <c r="BQ2002" s="49"/>
      <c r="BR2002" s="49"/>
      <c r="BS2002" s="49"/>
      <c r="BT2002" s="49"/>
      <c r="BU2002" s="49"/>
      <c r="BV2002" s="49"/>
      <c r="BW2002" s="49"/>
      <c r="BX2002" s="49"/>
      <c r="BY2002" s="49"/>
      <c r="BZ2002" s="49"/>
      <c r="CA2002" s="49"/>
      <c r="CB2002" s="49"/>
      <c r="CC2002" s="49"/>
      <c r="CD2002" s="49"/>
      <c r="CE2002" s="49"/>
      <c r="CF2002" s="49"/>
      <c r="CG2002" s="49"/>
      <c r="CH2002" s="49"/>
      <c r="CI2002" s="49"/>
      <c r="CJ2002" s="49"/>
      <c r="CK2002" s="49"/>
      <c r="CL2002" s="49"/>
      <c r="CM2002" s="49"/>
      <c r="CN2002" s="49"/>
      <c r="CO2002" s="49"/>
      <c r="CP2002" s="49"/>
      <c r="CQ2002" s="49"/>
      <c r="CR2002" s="49"/>
      <c r="CS2002" s="49"/>
      <c r="CT2002" s="49"/>
      <c r="CU2002" s="49"/>
      <c r="CV2002" s="49"/>
      <c r="CW2002" s="49"/>
      <c r="CX2002" s="49"/>
      <c r="CY2002" s="49"/>
      <c r="CZ2002" s="49"/>
      <c r="DA2002" s="49"/>
      <c r="DB2002" s="49"/>
      <c r="DC2002" s="49"/>
      <c r="DD2002" s="49"/>
      <c r="DE2002" s="49"/>
      <c r="DF2002" s="49"/>
      <c r="DG2002" s="49"/>
      <c r="DH2002" s="49"/>
      <c r="DI2002" s="49"/>
      <c r="DJ2002" s="49"/>
      <c r="DK2002" s="49"/>
      <c r="DL2002" s="49"/>
    </row>
    <row r="2003" spans="1:116" s="17" customFormat="1" ht="30">
      <c r="A2003" s="36" t="s">
        <v>8438</v>
      </c>
      <c r="B2003" s="23">
        <v>2000</v>
      </c>
      <c r="C2003" s="37">
        <v>17769</v>
      </c>
      <c r="D2003" s="37"/>
      <c r="E2003" s="39" t="s">
        <v>8464</v>
      </c>
      <c r="F2003" s="39" t="s">
        <v>8465</v>
      </c>
      <c r="G2003" s="38" t="s">
        <v>5956</v>
      </c>
      <c r="H2003" s="54" t="s">
        <v>8466</v>
      </c>
      <c r="I2003" s="39" t="s">
        <v>396</v>
      </c>
      <c r="J2003" s="39" t="s">
        <v>8467</v>
      </c>
      <c r="K2003" s="40"/>
      <c r="L2003" s="39"/>
      <c r="M2003" s="41">
        <v>1</v>
      </c>
      <c r="N2003" s="39" t="s">
        <v>47</v>
      </c>
      <c r="O2003" s="39" t="s">
        <v>8444</v>
      </c>
      <c r="P2003" s="39" t="s">
        <v>8445</v>
      </c>
      <c r="Q2003" s="39" t="s">
        <v>8468</v>
      </c>
      <c r="R2003" s="29">
        <v>133.72999999999999</v>
      </c>
      <c r="S2003" s="30"/>
      <c r="T2003" s="31">
        <v>133.72999999999999</v>
      </c>
      <c r="U2003" s="9">
        <v>125</v>
      </c>
      <c r="V2003" s="29">
        <v>161.12</v>
      </c>
      <c r="W2003" s="30">
        <v>134.56299999999999</v>
      </c>
      <c r="X2003" s="30">
        <v>131.39099999999999</v>
      </c>
      <c r="Y2003" s="30"/>
      <c r="Z2003" s="30"/>
      <c r="AA2003" s="30"/>
      <c r="AB2003" s="30"/>
      <c r="AC2003" s="30"/>
      <c r="AD2003" s="30"/>
      <c r="AE2003" s="32">
        <v>161.12</v>
      </c>
      <c r="AG2003" s="17">
        <v>131.38399999999999</v>
      </c>
      <c r="AJ2003" s="17">
        <v>104.76</v>
      </c>
      <c r="AN2003" s="33">
        <v>133.72999999999999</v>
      </c>
      <c r="AO2003" s="17" t="s">
        <v>51</v>
      </c>
      <c r="AP2003" s="32" t="s">
        <v>52</v>
      </c>
      <c r="AQ2003" s="17">
        <f>AVERAGE(SMALL(AE2003:AI2003,1),SMALL(AE2003:AI2003,2))</f>
        <v>146.25200000000001</v>
      </c>
      <c r="AR2003" s="17">
        <f>IF(R2003 &lt;=( AVERAGE(SMALL(AE2003:AI2003,1),SMALL(AE2003:AI2003,2))), R2003, "")</f>
        <v>133.72999999999999</v>
      </c>
      <c r="AS2003" s="17" t="e">
        <f>AVERAGE(SMALL(AJ2003:AM2003,1),SMALL(AJ2003:AM2003,2))</f>
        <v>#NUM!</v>
      </c>
      <c r="AT2003" s="17">
        <f>T2003*1.075</f>
        <v>143.75975</v>
      </c>
      <c r="AU2003" s="17">
        <f>U2003*1.075</f>
        <v>134.375</v>
      </c>
      <c r="AV2003" s="30">
        <f>MIN(AN2003,AT2003,AU2003)</f>
        <v>133.72999999999999</v>
      </c>
      <c r="AW2003" s="42" t="s">
        <v>53</v>
      </c>
      <c r="AX2003" s="17" t="s">
        <v>52</v>
      </c>
      <c r="AY2003" s="33">
        <v>133.72999999999999</v>
      </c>
      <c r="AZ2003" s="34">
        <f>IF(AND(AY2003&gt;0,AY2003&lt;=10),AY2003*0.25,IF(AND(AY2003&gt;10,AY2003&lt;=50),AY2003*0.17,IF(AND(AY2003&gt;10,AY2003&lt;=100),AY2003*0.12,IF(AY2003&gt;100,AY2003*0.1))))</f>
        <v>13.372999999999999</v>
      </c>
      <c r="BA2003" s="35">
        <f>AZ2003+AY2003</f>
        <v>147.10299999999998</v>
      </c>
      <c r="BB2003" s="33">
        <f>BA2003+BA2003*0.08</f>
        <v>158.87123999999997</v>
      </c>
      <c r="BP2003" s="49"/>
      <c r="BQ2003" s="49"/>
      <c r="BR2003" s="49"/>
      <c r="BS2003" s="49"/>
      <c r="BT2003" s="49"/>
      <c r="BU2003" s="49"/>
      <c r="BV2003" s="49"/>
      <c r="BW2003" s="49"/>
      <c r="BX2003" s="49"/>
      <c r="BY2003" s="49"/>
      <c r="BZ2003" s="49"/>
      <c r="CA2003" s="49"/>
      <c r="CB2003" s="49"/>
      <c r="CC2003" s="49"/>
      <c r="CD2003" s="49"/>
      <c r="CE2003" s="49"/>
      <c r="CF2003" s="49"/>
      <c r="CG2003" s="49"/>
      <c r="CH2003" s="49"/>
      <c r="CI2003" s="49"/>
      <c r="CJ2003" s="49"/>
      <c r="CK2003" s="49"/>
      <c r="CL2003" s="49"/>
      <c r="CM2003" s="49"/>
      <c r="CN2003" s="49"/>
      <c r="CO2003" s="49"/>
      <c r="CP2003" s="49"/>
      <c r="CQ2003" s="49"/>
      <c r="CR2003" s="49"/>
      <c r="CS2003" s="49"/>
      <c r="CT2003" s="49"/>
      <c r="CU2003" s="49"/>
      <c r="CV2003" s="49"/>
      <c r="CW2003" s="49"/>
      <c r="CX2003" s="49"/>
      <c r="CY2003" s="49"/>
      <c r="CZ2003" s="49"/>
      <c r="DA2003" s="49"/>
      <c r="DB2003" s="49"/>
      <c r="DC2003" s="49"/>
      <c r="DD2003" s="49"/>
      <c r="DE2003" s="49"/>
      <c r="DF2003" s="49"/>
      <c r="DG2003" s="49"/>
      <c r="DH2003" s="49"/>
      <c r="DI2003" s="49"/>
      <c r="DJ2003" s="49"/>
      <c r="DK2003" s="49"/>
      <c r="DL2003" s="49"/>
    </row>
    <row r="2004" spans="1:116" s="17" customFormat="1" ht="30">
      <c r="A2004" s="36" t="s">
        <v>8438</v>
      </c>
      <c r="B2004" s="23">
        <v>2001</v>
      </c>
      <c r="C2004" s="37">
        <v>17770</v>
      </c>
      <c r="D2004" s="37"/>
      <c r="E2004" s="39" t="s">
        <v>8469</v>
      </c>
      <c r="F2004" s="39" t="s">
        <v>8465</v>
      </c>
      <c r="G2004" s="38" t="s">
        <v>5956</v>
      </c>
      <c r="H2004" s="54" t="s">
        <v>8470</v>
      </c>
      <c r="I2004" s="39" t="s">
        <v>396</v>
      </c>
      <c r="J2004" s="39" t="s">
        <v>8471</v>
      </c>
      <c r="K2004" s="40"/>
      <c r="L2004" s="39"/>
      <c r="M2004" s="41">
        <v>1</v>
      </c>
      <c r="N2004" s="39" t="s">
        <v>47</v>
      </c>
      <c r="O2004" s="39" t="s">
        <v>8444</v>
      </c>
      <c r="P2004" s="39" t="s">
        <v>8445</v>
      </c>
      <c r="Q2004" s="39" t="s">
        <v>8472</v>
      </c>
      <c r="R2004" s="29">
        <v>293.52999999999997</v>
      </c>
      <c r="S2004" s="30"/>
      <c r="T2004" s="31">
        <v>293.52999999999997</v>
      </c>
      <c r="U2004" s="9" t="s">
        <v>58</v>
      </c>
      <c r="V2004" s="29">
        <v>322.24</v>
      </c>
      <c r="W2004" s="30"/>
      <c r="X2004" s="30">
        <v>263.37099999999998</v>
      </c>
      <c r="Y2004" s="30"/>
      <c r="Z2004" s="30"/>
      <c r="AA2004" s="30"/>
      <c r="AB2004" s="30"/>
      <c r="AC2004" s="30"/>
      <c r="AD2004" s="30"/>
      <c r="AE2004" s="32">
        <v>322.24</v>
      </c>
      <c r="AG2004" s="17">
        <v>263.35700000000003</v>
      </c>
      <c r="AH2004" s="17">
        <v>246.31</v>
      </c>
      <c r="AJ2004" s="17">
        <v>208.46</v>
      </c>
      <c r="AN2004" s="33">
        <v>245.83349999999999</v>
      </c>
      <c r="AO2004" s="17" t="s">
        <v>213</v>
      </c>
      <c r="AP2004" s="32" t="s">
        <v>214</v>
      </c>
      <c r="AQ2004" s="17">
        <f>AVERAGE(SMALL(AE2004:AI2004,1),SMALL(AE2004:AI2004,2))</f>
        <v>254.83350000000002</v>
      </c>
      <c r="AR2004" s="17" t="str">
        <f>IF(R2004 &lt;=( AVERAGE(SMALL(AE2004:AI2004,1),SMALL(AE2004:AI2004,2))), R2004, "")</f>
        <v/>
      </c>
      <c r="AS2004" s="17" t="e">
        <f>AVERAGE(SMALL(AJ2004:AM2004,1),SMALL(AJ2004:AM2004,2))</f>
        <v>#NUM!</v>
      </c>
      <c r="AT2004" s="17">
        <f>T2004*1.075</f>
        <v>315.54474999999996</v>
      </c>
      <c r="AU2004" s="17" t="e">
        <f>U2004*1.075</f>
        <v>#VALUE!</v>
      </c>
      <c r="AV2004" s="30" t="e">
        <f>MIN(AN2004,AT2004,AU2004)</f>
        <v>#VALUE!</v>
      </c>
      <c r="AW2004" s="42" t="s">
        <v>53</v>
      </c>
      <c r="AX2004" s="17" t="s">
        <v>52</v>
      </c>
      <c r="AY2004" s="33">
        <v>245.83</v>
      </c>
      <c r="AZ2004" s="34">
        <f>IF(AND(AY2004&gt;0,AY2004&lt;=10),AY2004*0.25,IF(AND(AY2004&gt;10,AY2004&lt;=50),AY2004*0.17,IF(AND(AY2004&gt;10,AY2004&lt;=100),AY2004*0.12,IF(AY2004&gt;100,AY2004*0.1))))</f>
        <v>24.583000000000002</v>
      </c>
      <c r="BA2004" s="35">
        <f>AZ2004+AY2004</f>
        <v>270.41300000000001</v>
      </c>
      <c r="BB2004" s="33">
        <f>BA2004+BA2004*0.08</f>
        <v>292.04604</v>
      </c>
      <c r="BP2004" s="49"/>
      <c r="BQ2004" s="49"/>
      <c r="BR2004" s="49"/>
      <c r="BS2004" s="49"/>
      <c r="BT2004" s="49"/>
      <c r="BU2004" s="49"/>
      <c r="BV2004" s="49"/>
      <c r="BW2004" s="49"/>
      <c r="BX2004" s="49"/>
      <c r="BY2004" s="49"/>
      <c r="BZ2004" s="49"/>
      <c r="CA2004" s="49"/>
      <c r="CB2004" s="49"/>
      <c r="CC2004" s="49"/>
      <c r="CD2004" s="49"/>
      <c r="CE2004" s="49"/>
      <c r="CF2004" s="49"/>
      <c r="CG2004" s="49"/>
      <c r="CH2004" s="49"/>
      <c r="CI2004" s="49"/>
      <c r="CJ2004" s="49"/>
      <c r="CK2004" s="49"/>
      <c r="CL2004" s="49"/>
      <c r="CM2004" s="49"/>
      <c r="CN2004" s="49"/>
      <c r="CO2004" s="49"/>
      <c r="CP2004" s="49"/>
      <c r="CQ2004" s="49"/>
      <c r="CR2004" s="49"/>
      <c r="CS2004" s="49"/>
      <c r="CT2004" s="49"/>
      <c r="CU2004" s="49"/>
      <c r="CV2004" s="49"/>
      <c r="CW2004" s="49"/>
      <c r="CX2004" s="49"/>
      <c r="CY2004" s="49"/>
      <c r="CZ2004" s="49"/>
      <c r="DA2004" s="49"/>
      <c r="DB2004" s="49"/>
      <c r="DC2004" s="49"/>
      <c r="DD2004" s="49"/>
      <c r="DE2004" s="49"/>
      <c r="DF2004" s="49"/>
      <c r="DG2004" s="49"/>
      <c r="DH2004" s="49"/>
      <c r="DI2004" s="49"/>
      <c r="DJ2004" s="49"/>
      <c r="DK2004" s="49"/>
      <c r="DL2004" s="49"/>
    </row>
    <row r="2005" spans="1:116" s="17" customFormat="1" ht="30">
      <c r="A2005" s="36" t="s">
        <v>8438</v>
      </c>
      <c r="B2005" s="23">
        <v>2005</v>
      </c>
      <c r="C2005" s="37">
        <v>3722</v>
      </c>
      <c r="D2005" s="37"/>
      <c r="E2005" s="39" t="s">
        <v>8488</v>
      </c>
      <c r="F2005" s="39" t="s">
        <v>8483</v>
      </c>
      <c r="G2005" s="38" t="s">
        <v>8484</v>
      </c>
      <c r="H2005" s="54" t="s">
        <v>8489</v>
      </c>
      <c r="I2005" s="39" t="s">
        <v>396</v>
      </c>
      <c r="J2005" s="39" t="s">
        <v>8490</v>
      </c>
      <c r="K2005" s="40"/>
      <c r="L2005" s="39"/>
      <c r="M2005" s="41">
        <v>12</v>
      </c>
      <c r="N2005" s="39" t="s">
        <v>47</v>
      </c>
      <c r="O2005" s="39" t="s">
        <v>8444</v>
      </c>
      <c r="P2005" s="39" t="s">
        <v>8491</v>
      </c>
      <c r="Q2005" s="39" t="s">
        <v>8492</v>
      </c>
      <c r="R2005" s="29">
        <v>824.81</v>
      </c>
      <c r="S2005" s="30"/>
      <c r="T2005" s="31">
        <v>562.20000000000005</v>
      </c>
      <c r="U2005" s="9">
        <v>562.20000000000005</v>
      </c>
      <c r="V2005" s="29">
        <v>868.83</v>
      </c>
      <c r="W2005" s="30"/>
      <c r="X2005" s="30"/>
      <c r="Y2005" s="30"/>
      <c r="Z2005" s="30">
        <v>780.8</v>
      </c>
      <c r="AA2005" s="30"/>
      <c r="AB2005" s="30"/>
      <c r="AC2005" s="30"/>
      <c r="AD2005" s="30"/>
      <c r="AE2005" s="32">
        <v>868.83</v>
      </c>
      <c r="AF2005" s="17">
        <v>785.77319999999997</v>
      </c>
      <c r="AG2005" s="17">
        <v>711.46</v>
      </c>
      <c r="AH2005" s="17">
        <v>712.46</v>
      </c>
      <c r="AI2005" s="17">
        <v>780.8</v>
      </c>
      <c r="AN2005" s="33">
        <v>711.96</v>
      </c>
      <c r="AO2005" s="17" t="s">
        <v>213</v>
      </c>
      <c r="AP2005" s="32" t="s">
        <v>214</v>
      </c>
      <c r="AQ2005" s="17">
        <f>AVERAGE(SMALL(AE2005:AI2005,1),SMALL(AE2005:AI2005,2))</f>
        <v>711.96</v>
      </c>
      <c r="AR2005" s="17" t="str">
        <f>IF(R2005 &lt;=( AVERAGE(SMALL(AE2005:AI2005,1),SMALL(AE2005:AI2005,2))), R2005, "")</f>
        <v/>
      </c>
      <c r="AS2005" s="17" t="e">
        <f>AVERAGE(SMALL(AJ2005:AM2005,1),SMALL(AJ2005:AM2005,2))</f>
        <v>#NUM!</v>
      </c>
      <c r="AT2005" s="17">
        <f>T2005*1.075</f>
        <v>604.36500000000001</v>
      </c>
      <c r="AU2005" s="17">
        <f>U2005*1.075</f>
        <v>604.36500000000001</v>
      </c>
      <c r="AV2005" s="30">
        <f>MIN(AN2005,AT2005,AU2005)</f>
        <v>604.36500000000001</v>
      </c>
      <c r="AW2005" s="17" t="s">
        <v>75</v>
      </c>
      <c r="AX2005" s="17" t="s">
        <v>76</v>
      </c>
      <c r="AY2005" s="33">
        <v>604.37</v>
      </c>
      <c r="AZ2005" s="34">
        <f>IF(AND(AY2005&gt;0,AY2005&lt;=10),AY2005*0.25,IF(AND(AY2005&gt;10,AY2005&lt;=50),AY2005*0.17,IF(AND(AY2005&gt;10,AY2005&lt;=100),AY2005*0.12,IF(AY2005&gt;100,AY2005*0.1))))</f>
        <v>60.437000000000005</v>
      </c>
      <c r="BA2005" s="35">
        <f>AZ2005+AY2005</f>
        <v>664.80700000000002</v>
      </c>
      <c r="BB2005" s="33">
        <f>BA2005+BA2005*0.08</f>
        <v>717.99156000000005</v>
      </c>
      <c r="BP2005" s="49"/>
      <c r="BQ2005" s="49"/>
      <c r="BR2005" s="49"/>
      <c r="BS2005" s="49"/>
      <c r="BT2005" s="49"/>
      <c r="BU2005" s="49"/>
      <c r="BV2005" s="49"/>
      <c r="BW2005" s="49"/>
      <c r="BX2005" s="49"/>
      <c r="BY2005" s="49"/>
      <c r="BZ2005" s="49"/>
      <c r="CA2005" s="49"/>
      <c r="CB2005" s="49"/>
      <c r="CC2005" s="49"/>
      <c r="CD2005" s="49"/>
      <c r="CE2005" s="49"/>
      <c r="CF2005" s="49"/>
      <c r="CG2005" s="49"/>
      <c r="CH2005" s="49"/>
      <c r="CI2005" s="49"/>
      <c r="CJ2005" s="49"/>
      <c r="CK2005" s="49"/>
      <c r="CL2005" s="49"/>
      <c r="CM2005" s="49"/>
      <c r="CN2005" s="49"/>
      <c r="CO2005" s="49"/>
      <c r="CP2005" s="49"/>
      <c r="CQ2005" s="49"/>
      <c r="CR2005" s="49"/>
      <c r="CS2005" s="49"/>
      <c r="CT2005" s="49"/>
      <c r="CU2005" s="49"/>
      <c r="CV2005" s="49"/>
      <c r="CW2005" s="49"/>
      <c r="CX2005" s="49"/>
      <c r="CY2005" s="49"/>
      <c r="CZ2005" s="49"/>
      <c r="DA2005" s="49"/>
      <c r="DB2005" s="49"/>
      <c r="DC2005" s="49"/>
      <c r="DD2005" s="49"/>
      <c r="DE2005" s="49"/>
      <c r="DF2005" s="49"/>
      <c r="DG2005" s="49"/>
      <c r="DH2005" s="49"/>
      <c r="DI2005" s="49"/>
      <c r="DJ2005" s="49"/>
      <c r="DK2005" s="49"/>
      <c r="DL2005" s="49"/>
    </row>
    <row r="2006" spans="1:116" s="17" customFormat="1" ht="30">
      <c r="A2006" s="36" t="s">
        <v>8438</v>
      </c>
      <c r="B2006" s="23">
        <v>1996</v>
      </c>
      <c r="C2006" s="37">
        <v>19560</v>
      </c>
      <c r="D2006" s="37"/>
      <c r="E2006" s="39" t="s">
        <v>8439</v>
      </c>
      <c r="F2006" s="39" t="s">
        <v>8440</v>
      </c>
      <c r="G2006" s="38" t="s">
        <v>8441</v>
      </c>
      <c r="H2006" s="54" t="s">
        <v>8442</v>
      </c>
      <c r="I2006" s="39" t="s">
        <v>822</v>
      </c>
      <c r="J2006" s="39" t="s">
        <v>8443</v>
      </c>
      <c r="K2006" s="40">
        <v>10</v>
      </c>
      <c r="L2006" s="39" t="s">
        <v>83</v>
      </c>
      <c r="M2006" s="41">
        <v>1</v>
      </c>
      <c r="N2006" s="39" t="s">
        <v>47</v>
      </c>
      <c r="O2006" s="39" t="s">
        <v>8444</v>
      </c>
      <c r="P2006" s="39" t="s">
        <v>8445</v>
      </c>
      <c r="Q2006" s="39" t="s">
        <v>8446</v>
      </c>
      <c r="R2006" s="29">
        <v>747.45</v>
      </c>
      <c r="S2006" s="30"/>
      <c r="T2006" s="31" t="s">
        <v>58</v>
      </c>
      <c r="U2006" s="9" t="s">
        <v>58</v>
      </c>
      <c r="V2006" s="29"/>
      <c r="W2006" s="30"/>
      <c r="X2006" s="30">
        <v>656.11599999999999</v>
      </c>
      <c r="Y2006" s="30">
        <v>835.17</v>
      </c>
      <c r="Z2006" s="30">
        <v>882.81</v>
      </c>
      <c r="AA2006" s="30"/>
      <c r="AB2006" s="30"/>
      <c r="AC2006" s="30"/>
      <c r="AD2006" s="30"/>
      <c r="AE2006" s="32"/>
      <c r="AG2006" s="17">
        <v>656.08</v>
      </c>
      <c r="AH2006" s="17">
        <v>835.17</v>
      </c>
      <c r="AI2006" s="17">
        <v>882.81</v>
      </c>
      <c r="AN2006" s="33">
        <v>745.625</v>
      </c>
      <c r="AO2006" s="17" t="s">
        <v>51</v>
      </c>
      <c r="AP2006" s="32" t="s">
        <v>52</v>
      </c>
      <c r="AQ2006" s="17">
        <f>AVERAGE(SMALL(AE2006:AI2006,1),SMALL(AE2006:AI2006,2))</f>
        <v>745.625</v>
      </c>
      <c r="AR2006" s="17" t="str">
        <f>IF(R2006 &lt;=( AVERAGE(SMALL(AE2006:AI2006,1),SMALL(AE2006:AI2006,2))), R2006, "")</f>
        <v/>
      </c>
      <c r="AS2006" s="17" t="e">
        <f>AVERAGE(SMALL(AJ2006:AM2006,1),SMALL(AJ2006:AM2006,2))</f>
        <v>#NUM!</v>
      </c>
      <c r="AT2006" s="17" t="e">
        <f>T2006*1.075</f>
        <v>#VALUE!</v>
      </c>
      <c r="AU2006" s="17" t="e">
        <f>U2006*1.075</f>
        <v>#VALUE!</v>
      </c>
      <c r="AV2006" s="30">
        <v>745.625</v>
      </c>
      <c r="AW2006" s="17" t="s">
        <v>215</v>
      </c>
      <c r="AX2006" s="17" t="s">
        <v>214</v>
      </c>
      <c r="AY2006" s="33">
        <v>745.625</v>
      </c>
      <c r="AZ2006" s="34">
        <f>IF(AND(AY2006&gt;0,AY2006&lt;=10),AY2006*0.25,IF(AND(AY2006&gt;10,AY2006&lt;=50),AY2006*0.17,IF(AND(AY2006&gt;10,AY2006&lt;=100),AY2006*0.12,IF(AY2006&gt;100,AY2006*0.1))))</f>
        <v>74.5625</v>
      </c>
      <c r="BA2006" s="35">
        <f>AZ2006+AY2006</f>
        <v>820.1875</v>
      </c>
      <c r="BB2006" s="33">
        <f>BA2006+BA2006*0.08</f>
        <v>885.80250000000001</v>
      </c>
      <c r="BP2006" s="49"/>
      <c r="BQ2006" s="49"/>
      <c r="BR2006" s="49"/>
      <c r="BS2006" s="49"/>
      <c r="BT2006" s="49"/>
      <c r="BU2006" s="49"/>
      <c r="BV2006" s="49"/>
      <c r="BW2006" s="49"/>
      <c r="BX2006" s="49"/>
      <c r="BY2006" s="49"/>
      <c r="BZ2006" s="49"/>
      <c r="CA2006" s="49"/>
      <c r="CB2006" s="49"/>
      <c r="CC2006" s="49"/>
      <c r="CD2006" s="49"/>
      <c r="CE2006" s="49"/>
      <c r="CF2006" s="49"/>
      <c r="CG2006" s="49"/>
      <c r="CH2006" s="49"/>
      <c r="CI2006" s="49"/>
      <c r="CJ2006" s="49"/>
      <c r="CK2006" s="49"/>
      <c r="CL2006" s="49"/>
      <c r="CM2006" s="49"/>
      <c r="CN2006" s="49"/>
      <c r="CO2006" s="49"/>
      <c r="CP2006" s="49"/>
      <c r="CQ2006" s="49"/>
      <c r="CR2006" s="49"/>
      <c r="CS2006" s="49"/>
      <c r="CT2006" s="49"/>
      <c r="CU2006" s="49"/>
      <c r="CV2006" s="49"/>
      <c r="CW2006" s="49"/>
      <c r="CX2006" s="49"/>
      <c r="CY2006" s="49"/>
      <c r="CZ2006" s="49"/>
      <c r="DA2006" s="49"/>
      <c r="DB2006" s="49"/>
      <c r="DC2006" s="49"/>
      <c r="DD2006" s="49"/>
      <c r="DE2006" s="49"/>
      <c r="DF2006" s="49"/>
      <c r="DG2006" s="49"/>
      <c r="DH2006" s="49"/>
      <c r="DI2006" s="49"/>
      <c r="DJ2006" s="49"/>
      <c r="DK2006" s="49"/>
      <c r="DL2006" s="49"/>
    </row>
    <row r="2007" spans="1:116" s="17" customFormat="1" ht="30">
      <c r="A2007" s="36" t="s">
        <v>8438</v>
      </c>
      <c r="B2007" s="23">
        <v>1999</v>
      </c>
      <c r="C2007" s="37">
        <v>11879</v>
      </c>
      <c r="D2007" s="37"/>
      <c r="E2007" s="39" t="s">
        <v>8459</v>
      </c>
      <c r="F2007" s="39" t="s">
        <v>8460</v>
      </c>
      <c r="G2007" s="38" t="s">
        <v>8461</v>
      </c>
      <c r="H2007" s="54" t="s">
        <v>105</v>
      </c>
      <c r="I2007" s="39" t="s">
        <v>106</v>
      </c>
      <c r="J2007" s="39" t="s">
        <v>1373</v>
      </c>
      <c r="K2007" s="40"/>
      <c r="L2007" s="39"/>
      <c r="M2007" s="41">
        <v>1</v>
      </c>
      <c r="N2007" s="39" t="s">
        <v>47</v>
      </c>
      <c r="O2007" s="39" t="s">
        <v>8444</v>
      </c>
      <c r="P2007" s="39" t="s">
        <v>8462</v>
      </c>
      <c r="Q2007" s="39" t="s">
        <v>8463</v>
      </c>
      <c r="R2007" s="29">
        <v>2117.77</v>
      </c>
      <c r="S2007" s="30"/>
      <c r="T2007" s="31">
        <v>1914.65</v>
      </c>
      <c r="U2007" s="9">
        <v>1630</v>
      </c>
      <c r="V2007" s="29">
        <v>2314.84</v>
      </c>
      <c r="W2007" s="30"/>
      <c r="X2007" s="30">
        <v>1910.16</v>
      </c>
      <c r="Y2007" s="30"/>
      <c r="Z2007" s="30"/>
      <c r="AA2007" s="30"/>
      <c r="AB2007" s="30"/>
      <c r="AC2007" s="30"/>
      <c r="AD2007" s="30"/>
      <c r="AE2007" s="32">
        <v>2314.84</v>
      </c>
      <c r="AG2007" s="17">
        <v>1995.22</v>
      </c>
      <c r="AH2007" s="17">
        <v>1774.9</v>
      </c>
      <c r="AI2007" s="17">
        <v>1823.47</v>
      </c>
      <c r="AN2007" s="33">
        <v>1799.1849999999999</v>
      </c>
      <c r="AO2007" s="17" t="s">
        <v>213</v>
      </c>
      <c r="AP2007" s="32" t="s">
        <v>214</v>
      </c>
      <c r="AQ2007" s="17">
        <f>AVERAGE(SMALL(AE2007:AI2007,1),SMALL(AE2007:AI2007,2))</f>
        <v>1799.1849999999999</v>
      </c>
      <c r="AR2007" s="17" t="str">
        <f>IF(R2007 &lt;=( AVERAGE(SMALL(AE2007:AI2007,1),SMALL(AE2007:AI2007,2))), R2007, "")</f>
        <v/>
      </c>
      <c r="AS2007" s="17" t="e">
        <f>AVERAGE(SMALL(AJ2007:AM2007,1),SMALL(AJ2007:AM2007,2))</f>
        <v>#NUM!</v>
      </c>
      <c r="AT2007" s="17">
        <f>T2007*1.075</f>
        <v>2058.2487500000002</v>
      </c>
      <c r="AU2007" s="17">
        <f>U2007*1.075</f>
        <v>1752.25</v>
      </c>
      <c r="AV2007" s="30">
        <f>MIN(AN2007,AT2007,AU2007)</f>
        <v>1752.25</v>
      </c>
      <c r="AW2007" s="17" t="s">
        <v>75</v>
      </c>
      <c r="AX2007" s="17" t="s">
        <v>76</v>
      </c>
      <c r="AY2007" s="33">
        <v>1752.25</v>
      </c>
      <c r="AZ2007" s="34">
        <f>IF(AND(AY2007&gt;0,AY2007&lt;=10),AY2007*0.25,IF(AND(AY2007&gt;10,AY2007&lt;=50),AY2007*0.17,IF(AND(AY2007&gt;10,AY2007&lt;=100),AY2007*0.12,IF(AY2007&gt;100,AY2007*0.1))))</f>
        <v>175.22500000000002</v>
      </c>
      <c r="BA2007" s="35">
        <f>AZ2007+AY2007</f>
        <v>1927.4749999999999</v>
      </c>
      <c r="BB2007" s="33">
        <f>BA2007+BA2007*0.08</f>
        <v>2081.6729999999998</v>
      </c>
      <c r="BP2007" s="49"/>
      <c r="BQ2007" s="49"/>
      <c r="BR2007" s="49"/>
      <c r="BS2007" s="49"/>
      <c r="BT2007" s="49"/>
      <c r="BU2007" s="49"/>
      <c r="BV2007" s="49"/>
      <c r="BW2007" s="49"/>
      <c r="BX2007" s="49"/>
      <c r="BY2007" s="49"/>
      <c r="BZ2007" s="49"/>
      <c r="CA2007" s="49"/>
      <c r="CB2007" s="49"/>
      <c r="CC2007" s="49"/>
      <c r="CD2007" s="49"/>
      <c r="CE2007" s="49"/>
      <c r="CF2007" s="49"/>
      <c r="CG2007" s="49"/>
      <c r="CH2007" s="49"/>
      <c r="CI2007" s="49"/>
      <c r="CJ2007" s="49"/>
      <c r="CK2007" s="49"/>
      <c r="CL2007" s="49"/>
      <c r="CM2007" s="49"/>
      <c r="CN2007" s="49"/>
      <c r="CO2007" s="49"/>
      <c r="CP2007" s="49"/>
      <c r="CQ2007" s="49"/>
      <c r="CR2007" s="49"/>
      <c r="CS2007" s="49"/>
      <c r="CT2007" s="49"/>
      <c r="CU2007" s="49"/>
      <c r="CV2007" s="49"/>
      <c r="CW2007" s="49"/>
      <c r="CX2007" s="49"/>
      <c r="CY2007" s="49"/>
      <c r="CZ2007" s="49"/>
      <c r="DA2007" s="49"/>
      <c r="DB2007" s="49"/>
      <c r="DC2007" s="49"/>
      <c r="DD2007" s="49"/>
      <c r="DE2007" s="49"/>
      <c r="DF2007" s="49"/>
      <c r="DG2007" s="49"/>
      <c r="DH2007" s="49"/>
      <c r="DI2007" s="49"/>
      <c r="DJ2007" s="49"/>
      <c r="DK2007" s="49"/>
      <c r="DL2007" s="49"/>
    </row>
    <row r="2008" spans="1:116" s="17" customFormat="1" ht="30">
      <c r="A2008" s="36" t="s">
        <v>8438</v>
      </c>
      <c r="B2008" s="23">
        <v>2010</v>
      </c>
      <c r="C2008" s="37">
        <v>19557</v>
      </c>
      <c r="D2008" s="37"/>
      <c r="E2008" s="39" t="s">
        <v>8504</v>
      </c>
      <c r="F2008" s="39" t="s">
        <v>1725</v>
      </c>
      <c r="G2008" s="38" t="s">
        <v>1726</v>
      </c>
      <c r="H2008" s="54" t="s">
        <v>1730</v>
      </c>
      <c r="I2008" s="39" t="s">
        <v>106</v>
      </c>
      <c r="J2008" s="39" t="s">
        <v>8505</v>
      </c>
      <c r="K2008" s="40"/>
      <c r="L2008" s="39"/>
      <c r="M2008" s="41">
        <v>30</v>
      </c>
      <c r="N2008" s="39" t="s">
        <v>47</v>
      </c>
      <c r="O2008" s="39" t="s">
        <v>8495</v>
      </c>
      <c r="P2008" s="39" t="s">
        <v>8506</v>
      </c>
      <c r="Q2008" s="39" t="s">
        <v>8508</v>
      </c>
      <c r="R2008" s="29">
        <v>0.99</v>
      </c>
      <c r="S2008" s="30"/>
      <c r="T2008" s="31">
        <v>0.9</v>
      </c>
      <c r="U2008" s="9" t="s">
        <v>58</v>
      </c>
      <c r="V2008" s="29"/>
      <c r="W2008" s="30"/>
      <c r="X2008" s="30">
        <v>0.88090000000000002</v>
      </c>
      <c r="Y2008" s="30"/>
      <c r="Z2008" s="30">
        <v>1.1000000000000001</v>
      </c>
      <c r="AA2008" s="30"/>
      <c r="AB2008" s="30"/>
      <c r="AC2008" s="30"/>
      <c r="AD2008" s="30"/>
      <c r="AE2008" s="32"/>
      <c r="AG2008" s="17">
        <v>0.52800000000000002</v>
      </c>
      <c r="AH2008" s="17">
        <v>0.51600000000000001</v>
      </c>
      <c r="AI2008" s="17">
        <v>0.67800000000000005</v>
      </c>
      <c r="AN2008" s="33">
        <v>0.52200000000000002</v>
      </c>
      <c r="AO2008" s="17" t="s">
        <v>213</v>
      </c>
      <c r="AP2008" s="32" t="s">
        <v>214</v>
      </c>
      <c r="AQ2008" s="17">
        <f>AVERAGE(SMALL(AE2008:AI2008,1),SMALL(AE2008:AI2008,2))</f>
        <v>0.52200000000000002</v>
      </c>
      <c r="AR2008" s="17" t="str">
        <f>IF(R2008 &lt;=( AVERAGE(SMALL(AE2008:AI2008,1),SMALL(AE2008:AI2008,2))), R2008, "")</f>
        <v/>
      </c>
      <c r="AS2008" s="17" t="e">
        <f>AVERAGE(SMALL(AJ2008:AM2008,1),SMALL(AJ2008:AM2008,2))</f>
        <v>#NUM!</v>
      </c>
      <c r="AT2008" s="17">
        <f>T2008*1.075</f>
        <v>0.96750000000000003</v>
      </c>
      <c r="AU2008" s="17" t="e">
        <f>U2008*1.075</f>
        <v>#VALUE!</v>
      </c>
      <c r="AV2008" s="30" t="e">
        <f>MIN(AN2008,AT2008,AU2008)</f>
        <v>#VALUE!</v>
      </c>
      <c r="AW2008" s="17" t="s">
        <v>215</v>
      </c>
      <c r="AX2008" s="17" t="s">
        <v>214</v>
      </c>
      <c r="AY2008" s="33">
        <v>0.52</v>
      </c>
      <c r="AZ2008" s="34">
        <f>IF(AND(AY2008&gt;0,AY2008&lt;=10),AY2008*0.25,IF(AND(AY2008&gt;10,AY2008&lt;=50),AY2008*0.17,IF(AND(AY2008&gt;10,AY2008&lt;=100),AY2008*0.12,IF(AY2008&gt;100,AY2008*0.1))))</f>
        <v>0.13</v>
      </c>
      <c r="BA2008" s="35">
        <f>AZ2008+AY2008</f>
        <v>0.65</v>
      </c>
      <c r="BB2008" s="33">
        <f>BA2008+BA2008*0.08</f>
        <v>0.70200000000000007</v>
      </c>
      <c r="BP2008" s="49"/>
      <c r="BQ2008" s="49"/>
      <c r="BR2008" s="49"/>
      <c r="BS2008" s="49"/>
      <c r="BT2008" s="49"/>
      <c r="BU2008" s="49"/>
      <c r="BV2008" s="49"/>
      <c r="BW2008" s="49"/>
      <c r="BX2008" s="49"/>
      <c r="BY2008" s="49"/>
      <c r="BZ2008" s="49"/>
      <c r="CA2008" s="49"/>
      <c r="CB2008" s="49"/>
      <c r="CC2008" s="49"/>
      <c r="CD2008" s="49"/>
      <c r="CE2008" s="49"/>
      <c r="CF2008" s="49"/>
      <c r="CG2008" s="49"/>
      <c r="CH2008" s="49"/>
      <c r="CI2008" s="49"/>
      <c r="CJ2008" s="49"/>
      <c r="CK2008" s="49"/>
      <c r="CL2008" s="49"/>
      <c r="CM2008" s="49"/>
      <c r="CN2008" s="49"/>
      <c r="CO2008" s="49"/>
      <c r="CP2008" s="49"/>
      <c r="CQ2008" s="49"/>
      <c r="CR2008" s="49"/>
      <c r="CS2008" s="49"/>
      <c r="CT2008" s="49"/>
      <c r="CU2008" s="49"/>
      <c r="CV2008" s="49"/>
      <c r="CW2008" s="49"/>
      <c r="CX2008" s="49"/>
      <c r="CY2008" s="49"/>
      <c r="CZ2008" s="49"/>
      <c r="DA2008" s="49"/>
      <c r="DB2008" s="49"/>
      <c r="DC2008" s="49"/>
      <c r="DD2008" s="49"/>
      <c r="DE2008" s="49"/>
      <c r="DF2008" s="49"/>
      <c r="DG2008" s="49"/>
      <c r="DH2008" s="49"/>
      <c r="DI2008" s="49"/>
      <c r="DJ2008" s="49"/>
      <c r="DK2008" s="49"/>
      <c r="DL2008" s="49"/>
    </row>
    <row r="2009" spans="1:116" s="17" customFormat="1" ht="30">
      <c r="A2009" s="36" t="s">
        <v>8438</v>
      </c>
      <c r="B2009" s="23">
        <v>2011</v>
      </c>
      <c r="C2009" s="37">
        <v>19575</v>
      </c>
      <c r="D2009" s="37"/>
      <c r="E2009" s="39" t="s">
        <v>8504</v>
      </c>
      <c r="F2009" s="39" t="s">
        <v>1725</v>
      </c>
      <c r="G2009" s="38" t="s">
        <v>1726</v>
      </c>
      <c r="H2009" s="54" t="s">
        <v>1732</v>
      </c>
      <c r="I2009" s="39" t="s">
        <v>106</v>
      </c>
      <c r="J2009" s="39" t="s">
        <v>8505</v>
      </c>
      <c r="K2009" s="40"/>
      <c r="L2009" s="39"/>
      <c r="M2009" s="41">
        <v>30</v>
      </c>
      <c r="N2009" s="39" t="s">
        <v>47</v>
      </c>
      <c r="O2009" s="39" t="s">
        <v>8495</v>
      </c>
      <c r="P2009" s="39" t="s">
        <v>8506</v>
      </c>
      <c r="Q2009" s="39" t="s">
        <v>8509</v>
      </c>
      <c r="R2009" s="29">
        <v>1.23</v>
      </c>
      <c r="S2009" s="30"/>
      <c r="T2009" s="31">
        <v>1.1000000000000001</v>
      </c>
      <c r="U2009" s="9" t="s">
        <v>58</v>
      </c>
      <c r="V2009" s="29"/>
      <c r="W2009" s="30">
        <v>1.3227</v>
      </c>
      <c r="X2009" s="30">
        <v>1.1285000000000001</v>
      </c>
      <c r="Y2009" s="30"/>
      <c r="Z2009" s="30"/>
      <c r="AA2009" s="30"/>
      <c r="AB2009" s="30"/>
      <c r="AC2009" s="30"/>
      <c r="AD2009" s="30"/>
      <c r="AE2009" s="32"/>
      <c r="AF2009" s="17">
        <v>1.4970000000000001</v>
      </c>
      <c r="AG2009" s="17">
        <v>0.7329</v>
      </c>
      <c r="AH2009" s="17">
        <v>0.66</v>
      </c>
      <c r="AI2009" s="17">
        <v>0.83399999999999996</v>
      </c>
      <c r="AN2009" s="33">
        <v>0.69645000000000001</v>
      </c>
      <c r="AO2009" s="17" t="s">
        <v>213</v>
      </c>
      <c r="AP2009" s="32" t="s">
        <v>214</v>
      </c>
      <c r="AQ2009" s="17">
        <f>AVERAGE(SMALL(AE2009:AI2009,1),SMALL(AE2009:AI2009,2))</f>
        <v>0.69645000000000001</v>
      </c>
      <c r="AR2009" s="17" t="str">
        <f>IF(R2009 &lt;=( AVERAGE(SMALL(AE2009:AI2009,1),SMALL(AE2009:AI2009,2))), R2009, "")</f>
        <v/>
      </c>
      <c r="AS2009" s="17" t="e">
        <f>AVERAGE(SMALL(AJ2009:AM2009,1),SMALL(AJ2009:AM2009,2))</f>
        <v>#NUM!</v>
      </c>
      <c r="AT2009" s="17">
        <f>T2009*1.075</f>
        <v>1.1825000000000001</v>
      </c>
      <c r="AU2009" s="17" t="e">
        <f>U2009*1.075</f>
        <v>#VALUE!</v>
      </c>
      <c r="AV2009" s="30" t="e">
        <f>MIN(AN2009,AT2009,AU2009)</f>
        <v>#VALUE!</v>
      </c>
      <c r="AW2009" s="17" t="s">
        <v>215</v>
      </c>
      <c r="AX2009" s="17" t="s">
        <v>214</v>
      </c>
      <c r="AY2009" s="33">
        <v>0.7</v>
      </c>
      <c r="AZ2009" s="34">
        <f>IF(AND(AY2009&gt;0,AY2009&lt;=10),AY2009*0.25,IF(AND(AY2009&gt;10,AY2009&lt;=50),AY2009*0.17,IF(AND(AY2009&gt;10,AY2009&lt;=100),AY2009*0.12,IF(AY2009&gt;100,AY2009*0.1))))</f>
        <v>0.17499999999999999</v>
      </c>
      <c r="BA2009" s="35">
        <f>AZ2009+AY2009</f>
        <v>0.875</v>
      </c>
      <c r="BB2009" s="33">
        <f>BA2009+BA2009*0.08</f>
        <v>0.94500000000000006</v>
      </c>
      <c r="BP2009" s="49"/>
      <c r="BQ2009" s="49"/>
      <c r="BR2009" s="49"/>
      <c r="BS2009" s="49"/>
      <c r="BT2009" s="49"/>
      <c r="BU2009" s="49"/>
      <c r="BV2009" s="49"/>
      <c r="BW2009" s="49"/>
      <c r="BX2009" s="49"/>
      <c r="BY2009" s="49"/>
      <c r="BZ2009" s="49"/>
      <c r="CA2009" s="49"/>
      <c r="CB2009" s="49"/>
      <c r="CC2009" s="49"/>
      <c r="CD2009" s="49"/>
      <c r="CE2009" s="49"/>
      <c r="CF2009" s="49"/>
      <c r="CG2009" s="49"/>
      <c r="CH2009" s="49"/>
      <c r="CI2009" s="49"/>
      <c r="CJ2009" s="49"/>
      <c r="CK2009" s="49"/>
      <c r="CL2009" s="49"/>
      <c r="CM2009" s="49"/>
      <c r="CN2009" s="49"/>
      <c r="CO2009" s="49"/>
      <c r="CP2009" s="49"/>
      <c r="CQ2009" s="49"/>
      <c r="CR2009" s="49"/>
      <c r="CS2009" s="49"/>
      <c r="CT2009" s="49"/>
      <c r="CU2009" s="49"/>
      <c r="CV2009" s="49"/>
      <c r="CW2009" s="49"/>
      <c r="CX2009" s="49"/>
      <c r="CY2009" s="49"/>
      <c r="CZ2009" s="49"/>
      <c r="DA2009" s="49"/>
      <c r="DB2009" s="49"/>
      <c r="DC2009" s="49"/>
      <c r="DD2009" s="49"/>
      <c r="DE2009" s="49"/>
      <c r="DF2009" s="49"/>
      <c r="DG2009" s="49"/>
      <c r="DH2009" s="49"/>
      <c r="DI2009" s="49"/>
      <c r="DJ2009" s="49"/>
      <c r="DK2009" s="49"/>
      <c r="DL2009" s="49"/>
    </row>
    <row r="2010" spans="1:116" s="17" customFormat="1" ht="30">
      <c r="A2010" s="36" t="s">
        <v>8438</v>
      </c>
      <c r="B2010" s="23">
        <v>2012</v>
      </c>
      <c r="C2010" s="37">
        <v>19576</v>
      </c>
      <c r="D2010" s="37"/>
      <c r="E2010" s="39" t="s">
        <v>8504</v>
      </c>
      <c r="F2010" s="39" t="s">
        <v>1725</v>
      </c>
      <c r="G2010" s="38" t="s">
        <v>1726</v>
      </c>
      <c r="H2010" s="54" t="s">
        <v>8510</v>
      </c>
      <c r="I2010" s="39" t="s">
        <v>106</v>
      </c>
      <c r="J2010" s="39" t="s">
        <v>8505</v>
      </c>
      <c r="K2010" s="40"/>
      <c r="L2010" s="39"/>
      <c r="M2010" s="41">
        <v>30</v>
      </c>
      <c r="N2010" s="39" t="s">
        <v>47</v>
      </c>
      <c r="O2010" s="39" t="s">
        <v>8495</v>
      </c>
      <c r="P2010" s="39" t="s">
        <v>8506</v>
      </c>
      <c r="Q2010" s="39" t="s">
        <v>8511</v>
      </c>
      <c r="R2010" s="29">
        <v>1.51</v>
      </c>
      <c r="S2010" s="30"/>
      <c r="T2010" s="31" t="s">
        <v>58</v>
      </c>
      <c r="U2010" s="9" t="s">
        <v>58</v>
      </c>
      <c r="V2010" s="29">
        <v>1.8</v>
      </c>
      <c r="W2010" s="30"/>
      <c r="X2010" s="30">
        <v>1.2217</v>
      </c>
      <c r="Y2010" s="30"/>
      <c r="Z2010" s="30"/>
      <c r="AA2010" s="30"/>
      <c r="AB2010" s="30"/>
      <c r="AC2010" s="30"/>
      <c r="AD2010" s="30"/>
      <c r="AE2010" s="32">
        <v>1.8</v>
      </c>
      <c r="AG2010" s="17">
        <v>0.77300000000000002</v>
      </c>
      <c r="AH2010" s="17">
        <v>0.72</v>
      </c>
      <c r="AI2010" s="17">
        <v>0.79800000000000004</v>
      </c>
      <c r="AN2010" s="33">
        <v>0.74650000000000005</v>
      </c>
      <c r="AO2010" s="17" t="s">
        <v>213</v>
      </c>
      <c r="AP2010" s="32" t="s">
        <v>214</v>
      </c>
      <c r="AQ2010" s="17">
        <f>AVERAGE(SMALL(AE2010:AI2010,1),SMALL(AE2010:AI2010,2))</f>
        <v>0.74649999999999994</v>
      </c>
      <c r="AR2010" s="17" t="str">
        <f>IF(R2010 &lt;=( AVERAGE(SMALL(AE2010:AI2010,1),SMALL(AE2010:AI2010,2))), R2010, "")</f>
        <v/>
      </c>
      <c r="AS2010" s="17" t="e">
        <f>AVERAGE(SMALL(AJ2010:AM2010,1),SMALL(AJ2010:AM2010,2))</f>
        <v>#NUM!</v>
      </c>
      <c r="AT2010" s="17" t="e">
        <f>T2010*1.075</f>
        <v>#VALUE!</v>
      </c>
      <c r="AU2010" s="17" t="e">
        <f>U2010*1.075</f>
        <v>#VALUE!</v>
      </c>
      <c r="AV2010" s="30" t="e">
        <f>MIN(AN2010,AT2010,AU2010)</f>
        <v>#VALUE!</v>
      </c>
      <c r="AW2010" s="17" t="s">
        <v>215</v>
      </c>
      <c r="AX2010" s="17" t="s">
        <v>214</v>
      </c>
      <c r="AY2010" s="33">
        <v>0.75</v>
      </c>
      <c r="AZ2010" s="34">
        <f>IF(AND(AY2010&gt;0,AY2010&lt;=10),AY2010*0.25,IF(AND(AY2010&gt;10,AY2010&lt;=50),AY2010*0.17,IF(AND(AY2010&gt;10,AY2010&lt;=100),AY2010*0.12,IF(AY2010&gt;100,AY2010*0.1))))</f>
        <v>0.1875</v>
      </c>
      <c r="BA2010" s="35">
        <f>AZ2010+AY2010</f>
        <v>0.9375</v>
      </c>
      <c r="BB2010" s="33">
        <f>BA2010+BA2010*0.08</f>
        <v>1.0125</v>
      </c>
      <c r="BP2010" s="49"/>
      <c r="BQ2010" s="49"/>
      <c r="BR2010" s="49"/>
      <c r="BS2010" s="49"/>
      <c r="BT2010" s="49"/>
      <c r="BU2010" s="49"/>
      <c r="BV2010" s="49"/>
      <c r="BW2010" s="49"/>
      <c r="BX2010" s="49"/>
      <c r="BY2010" s="49"/>
      <c r="BZ2010" s="49"/>
      <c r="CA2010" s="49"/>
      <c r="CB2010" s="49"/>
      <c r="CC2010" s="49"/>
      <c r="CD2010" s="49"/>
      <c r="CE2010" s="49"/>
      <c r="CF2010" s="49"/>
      <c r="CG2010" s="49"/>
      <c r="CH2010" s="49"/>
      <c r="CI2010" s="49"/>
      <c r="CJ2010" s="49"/>
      <c r="CK2010" s="49"/>
      <c r="CL2010" s="49"/>
      <c r="CM2010" s="49"/>
      <c r="CN2010" s="49"/>
      <c r="CO2010" s="49"/>
      <c r="CP2010" s="49"/>
      <c r="CQ2010" s="49"/>
      <c r="CR2010" s="49"/>
      <c r="CS2010" s="49"/>
      <c r="CT2010" s="49"/>
      <c r="CU2010" s="49"/>
      <c r="CV2010" s="49"/>
      <c r="CW2010" s="49"/>
      <c r="CX2010" s="49"/>
      <c r="CY2010" s="49"/>
      <c r="CZ2010" s="49"/>
      <c r="DA2010" s="49"/>
      <c r="DB2010" s="49"/>
      <c r="DC2010" s="49"/>
      <c r="DD2010" s="49"/>
      <c r="DE2010" s="49"/>
      <c r="DF2010" s="49"/>
      <c r="DG2010" s="49"/>
      <c r="DH2010" s="49"/>
      <c r="DI2010" s="49"/>
      <c r="DJ2010" s="49"/>
      <c r="DK2010" s="49"/>
      <c r="DL2010" s="49"/>
    </row>
    <row r="2011" spans="1:116" s="17" customFormat="1" ht="30">
      <c r="A2011" s="36" t="s">
        <v>8438</v>
      </c>
      <c r="B2011" s="23">
        <v>2009</v>
      </c>
      <c r="C2011" s="37">
        <v>19577</v>
      </c>
      <c r="D2011" s="37"/>
      <c r="E2011" s="39" t="s">
        <v>8504</v>
      </c>
      <c r="F2011" s="39" t="s">
        <v>1725</v>
      </c>
      <c r="G2011" s="38" t="s">
        <v>1726</v>
      </c>
      <c r="H2011" s="54" t="s">
        <v>1727</v>
      </c>
      <c r="I2011" s="39" t="s">
        <v>106</v>
      </c>
      <c r="J2011" s="39" t="s">
        <v>8505</v>
      </c>
      <c r="K2011" s="40"/>
      <c r="L2011" s="39"/>
      <c r="M2011" s="41">
        <v>30</v>
      </c>
      <c r="N2011" s="39" t="s">
        <v>47</v>
      </c>
      <c r="O2011" s="39" t="s">
        <v>8495</v>
      </c>
      <c r="P2011" s="39" t="s">
        <v>8506</v>
      </c>
      <c r="Q2011" s="39" t="s">
        <v>8507</v>
      </c>
      <c r="R2011" s="29">
        <v>1.76</v>
      </c>
      <c r="S2011" s="30"/>
      <c r="T2011" s="31">
        <v>1.6</v>
      </c>
      <c r="U2011" s="9" t="s">
        <v>58</v>
      </c>
      <c r="V2011" s="29"/>
      <c r="W2011" s="30">
        <v>2.0082</v>
      </c>
      <c r="X2011" s="30">
        <v>1.494</v>
      </c>
      <c r="Y2011" s="30"/>
      <c r="Z2011" s="30"/>
      <c r="AA2011" s="30"/>
      <c r="AB2011" s="30"/>
      <c r="AC2011" s="30"/>
      <c r="AD2011" s="30"/>
      <c r="AE2011" s="32"/>
      <c r="AF2011" s="17">
        <v>2.1749999999999998</v>
      </c>
      <c r="AG2011" s="17">
        <v>0.81740000000000002</v>
      </c>
      <c r="AH2011" s="17">
        <v>0.876</v>
      </c>
      <c r="AI2011" s="17">
        <v>1.1399999999999999</v>
      </c>
      <c r="AN2011" s="33">
        <v>0.84670000000000001</v>
      </c>
      <c r="AO2011" s="17" t="s">
        <v>213</v>
      </c>
      <c r="AP2011" s="32" t="s">
        <v>214</v>
      </c>
      <c r="AQ2011" s="17">
        <f>AVERAGE(SMALL(AE2011:AI2011,1),SMALL(AE2011:AI2011,2))</f>
        <v>0.84670000000000001</v>
      </c>
      <c r="AR2011" s="17" t="str">
        <f>IF(R2011 &lt;=( AVERAGE(SMALL(AE2011:AI2011,1),SMALL(AE2011:AI2011,2))), R2011, "")</f>
        <v/>
      </c>
      <c r="AS2011" s="17" t="e">
        <f>AVERAGE(SMALL(AJ2011:AM2011,1),SMALL(AJ2011:AM2011,2))</f>
        <v>#NUM!</v>
      </c>
      <c r="AT2011" s="17">
        <f>T2011*1.075</f>
        <v>1.72</v>
      </c>
      <c r="AU2011" s="17" t="e">
        <f>U2011*1.075</f>
        <v>#VALUE!</v>
      </c>
      <c r="AV2011" s="30" t="e">
        <f>MIN(AN2011,AT2011,AU2011)</f>
        <v>#VALUE!</v>
      </c>
      <c r="AW2011" s="17" t="s">
        <v>215</v>
      </c>
      <c r="AX2011" s="17" t="s">
        <v>214</v>
      </c>
      <c r="AY2011" s="33">
        <v>0.85</v>
      </c>
      <c r="AZ2011" s="34">
        <f>IF(AND(AY2011&gt;0,AY2011&lt;=10),AY2011*0.25,IF(AND(AY2011&gt;10,AY2011&lt;=50),AY2011*0.17,IF(AND(AY2011&gt;10,AY2011&lt;=100),AY2011*0.12,IF(AY2011&gt;100,AY2011*0.1))))</f>
        <v>0.21249999999999999</v>
      </c>
      <c r="BA2011" s="35">
        <f>AZ2011+AY2011</f>
        <v>1.0625</v>
      </c>
      <c r="BB2011" s="33">
        <f>BA2011+BA2011*0.08</f>
        <v>1.1475</v>
      </c>
      <c r="BP2011" s="49"/>
      <c r="BQ2011" s="49"/>
      <c r="BR2011" s="49"/>
      <c r="BS2011" s="49"/>
      <c r="BT2011" s="49"/>
      <c r="BU2011" s="49"/>
      <c r="BV2011" s="49"/>
      <c r="BW2011" s="49"/>
      <c r="BX2011" s="49"/>
      <c r="BY2011" s="49"/>
      <c r="BZ2011" s="49"/>
      <c r="CA2011" s="49"/>
      <c r="CB2011" s="49"/>
      <c r="CC2011" s="49"/>
      <c r="CD2011" s="49"/>
      <c r="CE2011" s="49"/>
      <c r="CF2011" s="49"/>
      <c r="CG2011" s="49"/>
      <c r="CH2011" s="49"/>
      <c r="CI2011" s="49"/>
      <c r="CJ2011" s="49"/>
      <c r="CK2011" s="49"/>
      <c r="CL2011" s="49"/>
      <c r="CM2011" s="49"/>
      <c r="CN2011" s="49"/>
      <c r="CO2011" s="49"/>
      <c r="CP2011" s="49"/>
      <c r="CQ2011" s="49"/>
      <c r="CR2011" s="49"/>
      <c r="CS2011" s="49"/>
      <c r="CT2011" s="49"/>
      <c r="CU2011" s="49"/>
      <c r="CV2011" s="49"/>
      <c r="CW2011" s="49"/>
      <c r="CX2011" s="49"/>
      <c r="CY2011" s="49"/>
      <c r="CZ2011" s="49"/>
      <c r="DA2011" s="49"/>
      <c r="DB2011" s="49"/>
      <c r="DC2011" s="49"/>
      <c r="DD2011" s="49"/>
      <c r="DE2011" s="49"/>
      <c r="DF2011" s="49"/>
      <c r="DG2011" s="49"/>
      <c r="DH2011" s="49"/>
      <c r="DI2011" s="49"/>
      <c r="DJ2011" s="49"/>
      <c r="DK2011" s="49"/>
      <c r="DL2011" s="49"/>
    </row>
    <row r="2012" spans="1:116" s="17" customFormat="1" ht="30">
      <c r="A2012" s="36" t="s">
        <v>8438</v>
      </c>
      <c r="B2012" s="23">
        <v>2007</v>
      </c>
      <c r="C2012" s="37">
        <v>5720</v>
      </c>
      <c r="D2012" s="37"/>
      <c r="E2012" s="39" t="s">
        <v>8498</v>
      </c>
      <c r="F2012" s="39" t="s">
        <v>8494</v>
      </c>
      <c r="G2012" s="38" t="s">
        <v>693</v>
      </c>
      <c r="H2012" s="54" t="s">
        <v>8499</v>
      </c>
      <c r="I2012" s="39" t="s">
        <v>45</v>
      </c>
      <c r="J2012" s="39" t="s">
        <v>403</v>
      </c>
      <c r="K2012" s="40"/>
      <c r="L2012" s="39"/>
      <c r="M2012" s="41">
        <v>30</v>
      </c>
      <c r="N2012" s="39" t="s">
        <v>47</v>
      </c>
      <c r="O2012" s="39" t="s">
        <v>8495</v>
      </c>
      <c r="P2012" s="39" t="s">
        <v>8500</v>
      </c>
      <c r="Q2012" s="39" t="s">
        <v>8501</v>
      </c>
      <c r="R2012" s="29">
        <v>1.93</v>
      </c>
      <c r="S2012" s="30"/>
      <c r="T2012" s="31">
        <v>1.71</v>
      </c>
      <c r="U2012" s="9" t="s">
        <v>58</v>
      </c>
      <c r="V2012" s="29">
        <v>5.8920000000000003</v>
      </c>
      <c r="W2012" s="30">
        <v>1.9883</v>
      </c>
      <c r="X2012" s="30">
        <v>1.8551</v>
      </c>
      <c r="Y2012" s="30"/>
      <c r="Z2012" s="30">
        <v>2.35</v>
      </c>
      <c r="AA2012" s="30"/>
      <c r="AB2012" s="30"/>
      <c r="AC2012" s="30"/>
      <c r="AD2012" s="30"/>
      <c r="AE2012" s="32">
        <v>5.8920000000000003</v>
      </c>
      <c r="AG2012" s="17">
        <v>1.855</v>
      </c>
      <c r="AH2012" s="17">
        <v>1.7</v>
      </c>
      <c r="AI2012" s="17">
        <v>2.35</v>
      </c>
      <c r="AN2012" s="33">
        <v>1.7775000000000001</v>
      </c>
      <c r="AO2012" s="17" t="s">
        <v>213</v>
      </c>
      <c r="AP2012" s="32" t="s">
        <v>214</v>
      </c>
      <c r="AQ2012" s="17">
        <f>AVERAGE(SMALL(AE2012:AI2012,1),SMALL(AE2012:AI2012,2))</f>
        <v>1.7774999999999999</v>
      </c>
      <c r="AR2012" s="17" t="str">
        <f>IF(R2012 &lt;=( AVERAGE(SMALL(AE2012:AI2012,1),SMALL(AE2012:AI2012,2))), R2012, "")</f>
        <v/>
      </c>
      <c r="AS2012" s="17" t="e">
        <f>AVERAGE(SMALL(AJ2012:AM2012,1),SMALL(AJ2012:AM2012,2))</f>
        <v>#NUM!</v>
      </c>
      <c r="AT2012" s="17">
        <f>T2012*1.075</f>
        <v>1.8382499999999999</v>
      </c>
      <c r="AU2012" s="17" t="e">
        <f>U2012*1.075</f>
        <v>#VALUE!</v>
      </c>
      <c r="AV2012" s="30" t="e">
        <f>MIN(AN2012,AT2012,AU2012)</f>
        <v>#VALUE!</v>
      </c>
      <c r="AW2012" s="17" t="s">
        <v>215</v>
      </c>
      <c r="AX2012" s="17" t="s">
        <v>214</v>
      </c>
      <c r="AY2012" s="33">
        <v>1.7775000000000001</v>
      </c>
      <c r="AZ2012" s="34">
        <f>IF(AND(AY2012&gt;0,AY2012&lt;=10),AY2012*0.25,IF(AND(AY2012&gt;10,AY2012&lt;=50),AY2012*0.17,IF(AND(AY2012&gt;10,AY2012&lt;=100),AY2012*0.12,IF(AY2012&gt;100,AY2012*0.1))))</f>
        <v>0.44437500000000002</v>
      </c>
      <c r="BA2012" s="35">
        <f>AZ2012+AY2012</f>
        <v>2.2218750000000003</v>
      </c>
      <c r="BB2012" s="33">
        <f>BA2012+BA2012*0.08</f>
        <v>2.3996250000000003</v>
      </c>
    </row>
    <row r="2013" spans="1:116" s="17" customFormat="1" ht="30">
      <c r="A2013" s="36" t="s">
        <v>8438</v>
      </c>
      <c r="B2013" s="23">
        <v>2008</v>
      </c>
      <c r="C2013" s="37">
        <v>5721</v>
      </c>
      <c r="D2013" s="37"/>
      <c r="E2013" s="39" t="s">
        <v>8498</v>
      </c>
      <c r="F2013" s="39" t="s">
        <v>8494</v>
      </c>
      <c r="G2013" s="38" t="s">
        <v>693</v>
      </c>
      <c r="H2013" s="54" t="s">
        <v>700</v>
      </c>
      <c r="I2013" s="39" t="s">
        <v>45</v>
      </c>
      <c r="J2013" s="39" t="s">
        <v>403</v>
      </c>
      <c r="K2013" s="40"/>
      <c r="L2013" s="39"/>
      <c r="M2013" s="41">
        <v>30</v>
      </c>
      <c r="N2013" s="39" t="s">
        <v>47</v>
      </c>
      <c r="O2013" s="39" t="s">
        <v>8495</v>
      </c>
      <c r="P2013" s="39" t="s">
        <v>8502</v>
      </c>
      <c r="Q2013" s="39" t="s">
        <v>8503</v>
      </c>
      <c r="R2013" s="29">
        <v>3.03</v>
      </c>
      <c r="S2013" s="30"/>
      <c r="T2013" s="31">
        <v>2.7</v>
      </c>
      <c r="U2013" s="9">
        <v>2.7</v>
      </c>
      <c r="V2013" s="29">
        <v>6.9119999999999999</v>
      </c>
      <c r="W2013" s="30">
        <v>3.5790000000000002</v>
      </c>
      <c r="X2013" s="30">
        <v>2.4594999999999998</v>
      </c>
      <c r="Y2013" s="30"/>
      <c r="Z2013" s="30"/>
      <c r="AA2013" s="30"/>
      <c r="AB2013" s="30"/>
      <c r="AC2013" s="30"/>
      <c r="AD2013" s="30"/>
      <c r="AE2013" s="32">
        <v>6.9119999999999999</v>
      </c>
      <c r="AG2013" s="17">
        <v>2.46</v>
      </c>
      <c r="AH2013" s="17">
        <v>2.15</v>
      </c>
      <c r="AI2013" s="17">
        <v>2.4300000000000002</v>
      </c>
      <c r="AN2013" s="33">
        <v>2.29</v>
      </c>
      <c r="AO2013" s="17" t="s">
        <v>213</v>
      </c>
      <c r="AP2013" s="32" t="s">
        <v>214</v>
      </c>
      <c r="AQ2013" s="17">
        <f>AVERAGE(SMALL(AE2013:AI2013,1),SMALL(AE2013:AI2013,2))</f>
        <v>2.29</v>
      </c>
      <c r="AR2013" s="17" t="str">
        <f>IF(R2013 &lt;=( AVERAGE(SMALL(AE2013:AI2013,1),SMALL(AE2013:AI2013,2))), R2013, "")</f>
        <v/>
      </c>
      <c r="AS2013" s="17" t="e">
        <f>AVERAGE(SMALL(AJ2013:AM2013,1),SMALL(AJ2013:AM2013,2))</f>
        <v>#NUM!</v>
      </c>
      <c r="AT2013" s="17">
        <f>T2013*1.075</f>
        <v>2.9024999999999999</v>
      </c>
      <c r="AU2013" s="17">
        <f>U2013*1.075</f>
        <v>2.9024999999999999</v>
      </c>
      <c r="AV2013" s="30">
        <f>MIN(AN2013,AT2013,AU2013)</f>
        <v>2.29</v>
      </c>
      <c r="AW2013" s="17" t="s">
        <v>215</v>
      </c>
      <c r="AX2013" s="17" t="s">
        <v>214</v>
      </c>
      <c r="AY2013" s="33">
        <v>2.29</v>
      </c>
      <c r="AZ2013" s="34">
        <f>IF(AND(AY2013&gt;0,AY2013&lt;=10),AY2013*0.25,IF(AND(AY2013&gt;10,AY2013&lt;=50),AY2013*0.17,IF(AND(AY2013&gt;10,AY2013&lt;=100),AY2013*0.12,IF(AY2013&gt;100,AY2013*0.1))))</f>
        <v>0.57250000000000001</v>
      </c>
      <c r="BA2013" s="35">
        <f>AZ2013+AY2013</f>
        <v>2.8624999999999998</v>
      </c>
      <c r="BB2013" s="33">
        <f>BA2013+BA2013*0.08</f>
        <v>3.0914999999999999</v>
      </c>
    </row>
    <row r="2014" spans="1:116" s="17" customFormat="1" ht="30">
      <c r="A2014" s="36" t="s">
        <v>8438</v>
      </c>
      <c r="B2014" s="23">
        <v>2006</v>
      </c>
      <c r="C2014" s="37">
        <v>5723</v>
      </c>
      <c r="D2014" s="37"/>
      <c r="E2014" s="39" t="s">
        <v>8493</v>
      </c>
      <c r="F2014" s="39" t="s">
        <v>8494</v>
      </c>
      <c r="G2014" s="38" t="s">
        <v>693</v>
      </c>
      <c r="H2014" s="54" t="s">
        <v>305</v>
      </c>
      <c r="I2014" s="39" t="s">
        <v>45</v>
      </c>
      <c r="J2014" s="39" t="s">
        <v>403</v>
      </c>
      <c r="K2014" s="40"/>
      <c r="L2014" s="39"/>
      <c r="M2014" s="41">
        <v>30</v>
      </c>
      <c r="N2014" s="39" t="s">
        <v>47</v>
      </c>
      <c r="O2014" s="39" t="s">
        <v>8495</v>
      </c>
      <c r="P2014" s="39" t="s">
        <v>8496</v>
      </c>
      <c r="Q2014" s="39" t="s">
        <v>8497</v>
      </c>
      <c r="R2014" s="29">
        <v>3.92</v>
      </c>
      <c r="S2014" s="30"/>
      <c r="T2014" s="31">
        <v>3.51</v>
      </c>
      <c r="U2014" s="9">
        <v>3.51</v>
      </c>
      <c r="V2014" s="29">
        <v>8.7149999999999999</v>
      </c>
      <c r="W2014" s="30">
        <v>4.4737999999999998</v>
      </c>
      <c r="X2014" s="30">
        <v>3.3169</v>
      </c>
      <c r="Y2014" s="30"/>
      <c r="Z2014" s="30"/>
      <c r="AA2014" s="30"/>
      <c r="AB2014" s="30"/>
      <c r="AC2014" s="30"/>
      <c r="AD2014" s="30"/>
      <c r="AE2014" s="32">
        <v>8.7149999999999999</v>
      </c>
      <c r="AF2014" s="17">
        <v>4.0259999999999998</v>
      </c>
      <c r="AG2014" s="17">
        <v>3.3159999999999998</v>
      </c>
      <c r="AI2014" s="17">
        <v>2.89</v>
      </c>
      <c r="AN2014" s="33">
        <v>3.1030000000000002</v>
      </c>
      <c r="AO2014" s="17" t="s">
        <v>213</v>
      </c>
      <c r="AP2014" s="32" t="s">
        <v>214</v>
      </c>
      <c r="AQ2014" s="17">
        <f>AVERAGE(SMALL(AE2014:AI2014,1),SMALL(AE2014:AI2014,2))</f>
        <v>3.1029999999999998</v>
      </c>
      <c r="AR2014" s="17" t="str">
        <f>IF(R2014 &lt;=( AVERAGE(SMALL(AE2014:AI2014,1),SMALL(AE2014:AI2014,2))), R2014, "")</f>
        <v/>
      </c>
      <c r="AS2014" s="17" t="e">
        <f>AVERAGE(SMALL(AJ2014:AM2014,1),SMALL(AJ2014:AM2014,2))</f>
        <v>#NUM!</v>
      </c>
      <c r="AT2014" s="17">
        <f>T2014*1.075</f>
        <v>3.7732499999999995</v>
      </c>
      <c r="AU2014" s="17">
        <f>U2014*1.075</f>
        <v>3.7732499999999995</v>
      </c>
      <c r="AV2014" s="30">
        <f>MIN(AN2014,AT2014,AU2014)</f>
        <v>3.1030000000000002</v>
      </c>
      <c r="AW2014" s="17" t="s">
        <v>215</v>
      </c>
      <c r="AX2014" s="17" t="s">
        <v>214</v>
      </c>
      <c r="AY2014" s="33">
        <v>3.1</v>
      </c>
      <c r="AZ2014" s="34">
        <f>IF(AND(AY2014&gt;0,AY2014&lt;=10),AY2014*0.25,IF(AND(AY2014&gt;10,AY2014&lt;=50),AY2014*0.17,IF(AND(AY2014&gt;10,AY2014&lt;=100),AY2014*0.12,IF(AY2014&gt;100,AY2014*0.1))))</f>
        <v>0.77500000000000002</v>
      </c>
      <c r="BA2014" s="35">
        <f>AZ2014+AY2014</f>
        <v>3.875</v>
      </c>
      <c r="BB2014" s="33">
        <f>BA2014+BA2014*0.08</f>
        <v>4.1849999999999996</v>
      </c>
    </row>
    <row r="2015" spans="1:116" s="17" customFormat="1" ht="30">
      <c r="A2015" s="36" t="s">
        <v>8438</v>
      </c>
      <c r="B2015" s="23">
        <v>2014</v>
      </c>
      <c r="C2015" s="37">
        <v>5724</v>
      </c>
      <c r="D2015" s="37"/>
      <c r="E2015" s="39" t="s">
        <v>8512</v>
      </c>
      <c r="F2015" s="39" t="s">
        <v>8513</v>
      </c>
      <c r="G2015" s="38" t="s">
        <v>1095</v>
      </c>
      <c r="H2015" s="54" t="s">
        <v>1096</v>
      </c>
      <c r="I2015" s="39" t="s">
        <v>45</v>
      </c>
      <c r="J2015" s="39" t="s">
        <v>403</v>
      </c>
      <c r="K2015" s="40"/>
      <c r="L2015" s="39"/>
      <c r="M2015" s="41">
        <v>30</v>
      </c>
      <c r="N2015" s="39" t="s">
        <v>47</v>
      </c>
      <c r="O2015" s="39" t="s">
        <v>8514</v>
      </c>
      <c r="P2015" s="39" t="s">
        <v>8515</v>
      </c>
      <c r="Q2015" s="39" t="s">
        <v>8517</v>
      </c>
      <c r="R2015" s="29">
        <v>1.84</v>
      </c>
      <c r="S2015" s="30"/>
      <c r="T2015" s="31">
        <v>1.66</v>
      </c>
      <c r="U2015" s="9">
        <v>1.66</v>
      </c>
      <c r="V2015" s="29">
        <v>2.64</v>
      </c>
      <c r="W2015" s="30">
        <v>2.0082</v>
      </c>
      <c r="X2015" s="30">
        <v>1.6555</v>
      </c>
      <c r="Y2015" s="30"/>
      <c r="Z2015" s="30"/>
      <c r="AA2015" s="30"/>
      <c r="AB2015" s="30"/>
      <c r="AC2015" s="30"/>
      <c r="AD2015" s="30"/>
      <c r="AE2015" s="32">
        <v>2.64</v>
      </c>
      <c r="AF2015" s="17">
        <v>2.298</v>
      </c>
      <c r="AG2015" s="17">
        <v>1.64</v>
      </c>
      <c r="AH2015" s="17">
        <v>1.51</v>
      </c>
      <c r="AI2015" s="17">
        <v>1.51</v>
      </c>
      <c r="AN2015" s="33">
        <v>1.51</v>
      </c>
      <c r="AO2015" s="17" t="s">
        <v>213</v>
      </c>
      <c r="AP2015" s="32" t="s">
        <v>214</v>
      </c>
      <c r="AQ2015" s="17">
        <f>AVERAGE(SMALL(AE2015:AI2015,1),SMALL(AE2015:AI2015,2))</f>
        <v>1.51</v>
      </c>
      <c r="AR2015" s="17" t="str">
        <f>IF(R2015 &lt;=( AVERAGE(SMALL(AE2015:AI2015,1),SMALL(AE2015:AI2015,2))), R2015, "")</f>
        <v/>
      </c>
      <c r="AS2015" s="17" t="e">
        <f>AVERAGE(SMALL(AJ2015:AM2015,1),SMALL(AJ2015:AM2015,2))</f>
        <v>#NUM!</v>
      </c>
      <c r="AT2015" s="17">
        <f>T2015*1.075</f>
        <v>1.7844999999999998</v>
      </c>
      <c r="AU2015" s="17">
        <f>U2015*1.075</f>
        <v>1.7844999999999998</v>
      </c>
      <c r="AV2015" s="30">
        <f>MIN(AN2015,AT2015,AU2015)</f>
        <v>1.51</v>
      </c>
      <c r="AW2015" s="17" t="s">
        <v>215</v>
      </c>
      <c r="AX2015" s="17" t="s">
        <v>214</v>
      </c>
      <c r="AY2015" s="33">
        <v>1.51</v>
      </c>
      <c r="AZ2015" s="34">
        <f>IF(AND(AY2015&gt;0,AY2015&lt;=10),AY2015*0.25,IF(AND(AY2015&gt;10,AY2015&lt;=50),AY2015*0.17,IF(AND(AY2015&gt;10,AY2015&lt;=100),AY2015*0.12,IF(AY2015&gt;100,AY2015*0.1))))</f>
        <v>0.3775</v>
      </c>
      <c r="BA2015" s="35">
        <f>AZ2015+AY2015</f>
        <v>1.8875</v>
      </c>
      <c r="BB2015" s="33">
        <f>BA2015+BA2015*0.08</f>
        <v>2.0385</v>
      </c>
    </row>
    <row r="2016" spans="1:116" s="17" customFormat="1" ht="30">
      <c r="A2016" s="36" t="s">
        <v>8438</v>
      </c>
      <c r="B2016" s="23">
        <v>2013</v>
      </c>
      <c r="C2016" s="37">
        <v>5726</v>
      </c>
      <c r="D2016" s="37"/>
      <c r="E2016" s="39" t="s">
        <v>8512</v>
      </c>
      <c r="F2016" s="39" t="s">
        <v>8513</v>
      </c>
      <c r="G2016" s="38" t="s">
        <v>1095</v>
      </c>
      <c r="H2016" s="54" t="s">
        <v>89</v>
      </c>
      <c r="I2016" s="39" t="s">
        <v>45</v>
      </c>
      <c r="J2016" s="39" t="s">
        <v>403</v>
      </c>
      <c r="K2016" s="40"/>
      <c r="L2016" s="39"/>
      <c r="M2016" s="41">
        <v>30</v>
      </c>
      <c r="N2016" s="39" t="s">
        <v>47</v>
      </c>
      <c r="O2016" s="39" t="s">
        <v>8514</v>
      </c>
      <c r="P2016" s="39" t="s">
        <v>8515</v>
      </c>
      <c r="Q2016" s="39" t="s">
        <v>8516</v>
      </c>
      <c r="R2016" s="29">
        <v>2.2599999999999998</v>
      </c>
      <c r="S2016" s="30"/>
      <c r="T2016" s="31">
        <v>2.0299999999999998</v>
      </c>
      <c r="U2016" s="9">
        <v>2.0299999999999998</v>
      </c>
      <c r="V2016" s="29">
        <v>2.64</v>
      </c>
      <c r="W2016" s="30">
        <v>2.4855</v>
      </c>
      <c r="X2016" s="30">
        <v>2.0213000000000001</v>
      </c>
      <c r="Y2016" s="30"/>
      <c r="Z2016" s="30"/>
      <c r="AA2016" s="30"/>
      <c r="AB2016" s="30"/>
      <c r="AC2016" s="30"/>
      <c r="AD2016" s="30"/>
      <c r="AE2016" s="32">
        <v>2.64</v>
      </c>
      <c r="AF2016" s="17">
        <v>3.1949999999999998</v>
      </c>
      <c r="AG2016" s="17">
        <v>2.0107499999999998</v>
      </c>
      <c r="AH2016" s="17">
        <v>3.45</v>
      </c>
      <c r="AI2016" s="17">
        <v>3.45</v>
      </c>
      <c r="AN2016" s="33">
        <v>2.2599999999999998</v>
      </c>
      <c r="AO2016" s="17" t="s">
        <v>51</v>
      </c>
      <c r="AP2016" s="32" t="s">
        <v>52</v>
      </c>
      <c r="AQ2016" s="17">
        <f>AVERAGE(SMALL(AE2016:AI2016,1),SMALL(AE2016:AI2016,2))</f>
        <v>2.3253750000000002</v>
      </c>
      <c r="AR2016" s="17">
        <f>IF(R2016 &lt;=( AVERAGE(SMALL(AE2016:AI2016,1),SMALL(AE2016:AI2016,2))), R2016, "")</f>
        <v>2.2599999999999998</v>
      </c>
      <c r="AS2016" s="17" t="e">
        <f>AVERAGE(SMALL(AJ2016:AM2016,1),SMALL(AJ2016:AM2016,2))</f>
        <v>#NUM!</v>
      </c>
      <c r="AT2016" s="17">
        <f>T2016*1.075</f>
        <v>2.1822499999999998</v>
      </c>
      <c r="AU2016" s="17">
        <f>U2016*1.075</f>
        <v>2.1822499999999998</v>
      </c>
      <c r="AV2016" s="30">
        <f>MIN(AN2016,AT2016,AU2016)</f>
        <v>2.1822499999999998</v>
      </c>
      <c r="AW2016" s="17" t="s">
        <v>75</v>
      </c>
      <c r="AX2016" s="17" t="s">
        <v>76</v>
      </c>
      <c r="AY2016" s="33">
        <v>2.1800000000000002</v>
      </c>
      <c r="AZ2016" s="34">
        <f>IF(AND(AY2016&gt;0,AY2016&lt;=10),AY2016*0.25,IF(AND(AY2016&gt;10,AY2016&lt;=50),AY2016*0.17,IF(AND(AY2016&gt;10,AY2016&lt;=100),AY2016*0.12,IF(AY2016&gt;100,AY2016*0.1))))</f>
        <v>0.54500000000000004</v>
      </c>
      <c r="BA2016" s="35">
        <f>AZ2016+AY2016</f>
        <v>2.7250000000000001</v>
      </c>
      <c r="BB2016" s="33">
        <f>BA2016+BA2016*0.08</f>
        <v>2.9430000000000001</v>
      </c>
    </row>
    <row r="2017" spans="1:116" s="17" customFormat="1" ht="60">
      <c r="A2017" s="36" t="s">
        <v>8438</v>
      </c>
      <c r="B2017" s="23">
        <v>2015</v>
      </c>
      <c r="C2017" s="37">
        <v>17652</v>
      </c>
      <c r="D2017" s="37"/>
      <c r="E2017" s="39" t="s">
        <v>8518</v>
      </c>
      <c r="F2017" s="39" t="s">
        <v>8519</v>
      </c>
      <c r="G2017" s="38" t="s">
        <v>1537</v>
      </c>
      <c r="H2017" s="54" t="s">
        <v>8520</v>
      </c>
      <c r="I2017" s="39" t="s">
        <v>8521</v>
      </c>
      <c r="J2017" s="39" t="s">
        <v>8522</v>
      </c>
      <c r="K2017" s="40">
        <v>1.45</v>
      </c>
      <c r="L2017" s="39" t="s">
        <v>71</v>
      </c>
      <c r="M2017" s="41">
        <v>15</v>
      </c>
      <c r="N2017" s="39" t="s">
        <v>47</v>
      </c>
      <c r="O2017" s="39" t="s">
        <v>8523</v>
      </c>
      <c r="P2017" s="39" t="s">
        <v>8524</v>
      </c>
      <c r="Q2017" s="39" t="s">
        <v>8525</v>
      </c>
      <c r="R2017" s="29">
        <v>37.42</v>
      </c>
      <c r="S2017" s="30"/>
      <c r="T2017" s="31">
        <v>37.42</v>
      </c>
      <c r="U2017" s="9" t="s">
        <v>58</v>
      </c>
      <c r="V2017" s="29">
        <v>41.01</v>
      </c>
      <c r="W2017" s="30"/>
      <c r="X2017" s="30">
        <v>33.640900000000002</v>
      </c>
      <c r="Y2017" s="30"/>
      <c r="Z2017" s="30">
        <v>45.78</v>
      </c>
      <c r="AA2017" s="30"/>
      <c r="AB2017" s="30"/>
      <c r="AC2017" s="30"/>
      <c r="AD2017" s="30"/>
      <c r="AE2017" s="32">
        <v>41.01</v>
      </c>
      <c r="AG2017" s="17">
        <v>33.639200000000002</v>
      </c>
      <c r="AI2017" s="17">
        <v>45.78</v>
      </c>
      <c r="AN2017" s="33">
        <v>37.324599999999997</v>
      </c>
      <c r="AO2017" s="17" t="s">
        <v>213</v>
      </c>
      <c r="AP2017" s="32" t="s">
        <v>214</v>
      </c>
      <c r="AQ2017" s="17">
        <f>AVERAGE(SMALL(AE2017:AI2017,1),SMALL(AE2017:AI2017,2))</f>
        <v>37.324600000000004</v>
      </c>
      <c r="AR2017" s="17" t="str">
        <f>IF(R2017 &lt;=( AVERAGE(SMALL(AE2017:AI2017,1),SMALL(AE2017:AI2017,2))), R2017, "")</f>
        <v/>
      </c>
      <c r="AS2017" s="17" t="e">
        <f>AVERAGE(SMALL(AJ2017:AM2017,1),SMALL(AJ2017:AM2017,2))</f>
        <v>#NUM!</v>
      </c>
      <c r="AT2017" s="17">
        <f>T2017*1.075</f>
        <v>40.226500000000001</v>
      </c>
      <c r="AU2017" s="17" t="e">
        <f>U2017*1.075</f>
        <v>#VALUE!</v>
      </c>
      <c r="AV2017" s="30" t="e">
        <f>MIN(AN2017,AT2017,AU2017)</f>
        <v>#VALUE!</v>
      </c>
      <c r="AW2017" s="17" t="s">
        <v>215</v>
      </c>
      <c r="AX2017" s="17" t="s">
        <v>214</v>
      </c>
      <c r="AY2017" s="33">
        <v>37.324599999999997</v>
      </c>
      <c r="AZ2017" s="34">
        <f>IF(AND(AY2017&gt;0,AY2017&lt;=10),AY2017*0.25,IF(AND(AY2017&gt;10,AY2017&lt;=50),AY2017*0.17,IF(AND(AY2017&gt;10,AY2017&lt;=100),AY2017*0.12,IF(AY2017&gt;100,AY2017*0.1))))</f>
        <v>6.3451820000000003</v>
      </c>
      <c r="BA2017" s="35">
        <f>AZ2017+AY2017</f>
        <v>43.669781999999998</v>
      </c>
      <c r="BB2017" s="33">
        <f>BA2017+BA2017*0.08</f>
        <v>47.163364559999998</v>
      </c>
    </row>
    <row r="2018" spans="1:116" s="17" customFormat="1" ht="30">
      <c r="A2018" s="36" t="s">
        <v>8438</v>
      </c>
      <c r="B2018" s="23">
        <v>2017</v>
      </c>
      <c r="C2018" s="37">
        <v>6923</v>
      </c>
      <c r="D2018" s="37"/>
      <c r="E2018" s="39" t="s">
        <v>8526</v>
      </c>
      <c r="F2018" s="39" t="s">
        <v>8513</v>
      </c>
      <c r="G2018" s="38" t="s">
        <v>1095</v>
      </c>
      <c r="H2018" s="54" t="s">
        <v>207</v>
      </c>
      <c r="I2018" s="39" t="s">
        <v>229</v>
      </c>
      <c r="J2018" s="39" t="s">
        <v>8527</v>
      </c>
      <c r="K2018" s="40"/>
      <c r="L2018" s="39"/>
      <c r="M2018" s="41">
        <v>30</v>
      </c>
      <c r="N2018" s="39" t="s">
        <v>47</v>
      </c>
      <c r="O2018" s="39" t="s">
        <v>8528</v>
      </c>
      <c r="P2018" s="39" t="s">
        <v>8529</v>
      </c>
      <c r="Q2018" s="39" t="s">
        <v>8531</v>
      </c>
      <c r="R2018" s="29">
        <v>3.58</v>
      </c>
      <c r="S2018" s="30"/>
      <c r="T2018" s="31">
        <v>3.14</v>
      </c>
      <c r="U2018" s="9">
        <v>3.14</v>
      </c>
      <c r="V2018" s="29"/>
      <c r="W2018" s="30">
        <v>3.9767000000000001</v>
      </c>
      <c r="X2018" s="30">
        <v>3.1371000000000002</v>
      </c>
      <c r="Y2018" s="30"/>
      <c r="Z2018" s="30"/>
      <c r="AA2018" s="30"/>
      <c r="AB2018" s="30"/>
      <c r="AC2018" s="30"/>
      <c r="AD2018" s="30"/>
      <c r="AE2018" s="32"/>
      <c r="AG2018" s="17">
        <v>3.12</v>
      </c>
      <c r="AH2018" s="17">
        <v>2.33</v>
      </c>
      <c r="AI2018" s="17">
        <v>3.7</v>
      </c>
      <c r="AN2018" s="33">
        <v>2.7250000000000001</v>
      </c>
      <c r="AO2018" s="17" t="s">
        <v>213</v>
      </c>
      <c r="AP2018" s="32" t="s">
        <v>214</v>
      </c>
      <c r="AQ2018" s="17">
        <f>AVERAGE(SMALL(AE2018:AI2018,1),SMALL(AE2018:AI2018,2))</f>
        <v>2.7250000000000001</v>
      </c>
      <c r="AR2018" s="17" t="str">
        <f>IF(R2018 &lt;=( AVERAGE(SMALL(AE2018:AI2018,1),SMALL(AE2018:AI2018,2))), R2018, "")</f>
        <v/>
      </c>
      <c r="AS2018" s="17" t="e">
        <f>AVERAGE(SMALL(AJ2018:AM2018,1),SMALL(AJ2018:AM2018,2))</f>
        <v>#NUM!</v>
      </c>
      <c r="AT2018" s="17">
        <f>T2018*1.075</f>
        <v>3.3755000000000002</v>
      </c>
      <c r="AU2018" s="17">
        <f>U2018*1.075</f>
        <v>3.3755000000000002</v>
      </c>
      <c r="AV2018" s="30">
        <f>MIN(AN2018,AT2018,AU2018)</f>
        <v>2.7250000000000001</v>
      </c>
      <c r="AW2018" s="17" t="s">
        <v>215</v>
      </c>
      <c r="AX2018" s="17" t="s">
        <v>214</v>
      </c>
      <c r="AY2018" s="33">
        <v>2.73</v>
      </c>
      <c r="AZ2018" s="34">
        <f>IF(AND(AY2018&gt;0,AY2018&lt;=10),AY2018*0.25,IF(AND(AY2018&gt;10,AY2018&lt;=50),AY2018*0.17,IF(AND(AY2018&gt;10,AY2018&lt;=100),AY2018*0.12,IF(AY2018&gt;100,AY2018*0.1))))</f>
        <v>0.6825</v>
      </c>
      <c r="BA2018" s="35">
        <f>AZ2018+AY2018</f>
        <v>3.4125000000000001</v>
      </c>
      <c r="BB2018" s="33">
        <f>BA2018+BA2018*0.08</f>
        <v>3.6855000000000002</v>
      </c>
    </row>
    <row r="2019" spans="1:116" s="17" customFormat="1" ht="30">
      <c r="A2019" s="36" t="s">
        <v>8438</v>
      </c>
      <c r="B2019" s="23">
        <v>2018</v>
      </c>
      <c r="C2019" s="37">
        <v>6924</v>
      </c>
      <c r="D2019" s="37"/>
      <c r="E2019" s="39" t="s">
        <v>8526</v>
      </c>
      <c r="F2019" s="39" t="s">
        <v>8513</v>
      </c>
      <c r="G2019" s="38" t="s">
        <v>1095</v>
      </c>
      <c r="H2019" s="54" t="s">
        <v>453</v>
      </c>
      <c r="I2019" s="39" t="s">
        <v>229</v>
      </c>
      <c r="J2019" s="39" t="s">
        <v>8527</v>
      </c>
      <c r="K2019" s="40"/>
      <c r="L2019" s="39"/>
      <c r="M2019" s="41">
        <v>30</v>
      </c>
      <c r="N2019" s="39" t="s">
        <v>47</v>
      </c>
      <c r="O2019" s="39" t="s">
        <v>8528</v>
      </c>
      <c r="P2019" s="39" t="s">
        <v>8529</v>
      </c>
      <c r="Q2019" s="39" t="s">
        <v>8532</v>
      </c>
      <c r="R2019" s="29">
        <v>4.2</v>
      </c>
      <c r="S2019" s="30"/>
      <c r="T2019" s="31">
        <v>3.78</v>
      </c>
      <c r="U2019" s="9">
        <v>3.78</v>
      </c>
      <c r="V2019" s="29"/>
      <c r="W2019" s="30">
        <v>4.5925000000000002</v>
      </c>
      <c r="X2019" s="30">
        <v>3.7757999999999998</v>
      </c>
      <c r="Y2019" s="30"/>
      <c r="Z2019" s="30"/>
      <c r="AA2019" s="30"/>
      <c r="AB2019" s="30"/>
      <c r="AC2019" s="30"/>
      <c r="AD2019" s="30"/>
      <c r="AE2019" s="32"/>
      <c r="AG2019" s="17">
        <v>3.7559999999999998</v>
      </c>
      <c r="AH2019" s="17">
        <v>2.64</v>
      </c>
      <c r="AN2019" s="33">
        <v>3.198</v>
      </c>
      <c r="AO2019" s="17" t="s">
        <v>213</v>
      </c>
      <c r="AP2019" s="32" t="s">
        <v>214</v>
      </c>
      <c r="AQ2019" s="17">
        <f>AVERAGE(SMALL(AE2019:AI2019,1),SMALL(AE2019:AI2019,2))</f>
        <v>3.198</v>
      </c>
      <c r="AR2019" s="17" t="str">
        <f>IF(R2019 &lt;=( AVERAGE(SMALL(AE2019:AI2019,1),SMALL(AE2019:AI2019,2))), R2019, "")</f>
        <v/>
      </c>
      <c r="AS2019" s="17" t="e">
        <f>AVERAGE(SMALL(AJ2019:AM2019,1),SMALL(AJ2019:AM2019,2))</f>
        <v>#NUM!</v>
      </c>
      <c r="AT2019" s="17">
        <f>T2019*1.075</f>
        <v>4.0634999999999994</v>
      </c>
      <c r="AU2019" s="17">
        <f>U2019*1.075</f>
        <v>4.0634999999999994</v>
      </c>
      <c r="AV2019" s="30">
        <f>MIN(AN2019,AT2019,AU2019)</f>
        <v>3.198</v>
      </c>
      <c r="AW2019" s="17" t="s">
        <v>215</v>
      </c>
      <c r="AX2019" s="17" t="s">
        <v>214</v>
      </c>
      <c r="AY2019" s="33">
        <v>3.2</v>
      </c>
      <c r="AZ2019" s="34">
        <f>IF(AND(AY2019&gt;0,AY2019&lt;=10),AY2019*0.25,IF(AND(AY2019&gt;10,AY2019&lt;=50),AY2019*0.17,IF(AND(AY2019&gt;10,AY2019&lt;=100),AY2019*0.12,IF(AY2019&gt;100,AY2019*0.1))))</f>
        <v>0.8</v>
      </c>
      <c r="BA2019" s="35">
        <f>AZ2019+AY2019</f>
        <v>4</v>
      </c>
      <c r="BB2019" s="33">
        <f>BA2019+BA2019*0.08</f>
        <v>4.32</v>
      </c>
    </row>
    <row r="2020" spans="1:116" s="17" customFormat="1" ht="30">
      <c r="A2020" s="36" t="s">
        <v>8438</v>
      </c>
      <c r="B2020" s="23">
        <v>2016</v>
      </c>
      <c r="C2020" s="37">
        <v>6925</v>
      </c>
      <c r="D2020" s="37"/>
      <c r="E2020" s="39" t="s">
        <v>8526</v>
      </c>
      <c r="F2020" s="39" t="s">
        <v>8513</v>
      </c>
      <c r="G2020" s="38" t="s">
        <v>1095</v>
      </c>
      <c r="H2020" s="54" t="s">
        <v>1006</v>
      </c>
      <c r="I2020" s="39" t="s">
        <v>229</v>
      </c>
      <c r="J2020" s="39" t="s">
        <v>8527</v>
      </c>
      <c r="K2020" s="40"/>
      <c r="L2020" s="39"/>
      <c r="M2020" s="41">
        <v>30</v>
      </c>
      <c r="N2020" s="39" t="s">
        <v>47</v>
      </c>
      <c r="O2020" s="39" t="s">
        <v>8528</v>
      </c>
      <c r="P2020" s="39" t="s">
        <v>8529</v>
      </c>
      <c r="Q2020" s="39" t="s">
        <v>8530</v>
      </c>
      <c r="R2020" s="29">
        <v>4.1399999999999997</v>
      </c>
      <c r="S2020" s="30"/>
      <c r="T2020" s="31">
        <v>3.67</v>
      </c>
      <c r="U2020" s="9">
        <v>3.67</v>
      </c>
      <c r="V2020" s="29"/>
      <c r="W2020" s="30">
        <v>4.5934999999999997</v>
      </c>
      <c r="X2020" s="30">
        <v>3.6577999999999999</v>
      </c>
      <c r="Y2020" s="30"/>
      <c r="Z2020" s="30"/>
      <c r="AA2020" s="30"/>
      <c r="AB2020" s="30"/>
      <c r="AC2020" s="30"/>
      <c r="AD2020" s="30"/>
      <c r="AE2020" s="32"/>
      <c r="AG2020" s="17">
        <v>3.6379999999999999</v>
      </c>
      <c r="AH2020" s="17">
        <v>3.45</v>
      </c>
      <c r="AN2020" s="33">
        <v>3.544</v>
      </c>
      <c r="AO2020" s="17" t="s">
        <v>213</v>
      </c>
      <c r="AP2020" s="32" t="s">
        <v>214</v>
      </c>
      <c r="AQ2020" s="17">
        <f>AVERAGE(SMALL(AE2020:AI2020,1),SMALL(AE2020:AI2020,2))</f>
        <v>3.544</v>
      </c>
      <c r="AR2020" s="17" t="str">
        <f>IF(R2020 &lt;=( AVERAGE(SMALL(AE2020:AI2020,1),SMALL(AE2020:AI2020,2))), R2020, "")</f>
        <v/>
      </c>
      <c r="AS2020" s="17" t="e">
        <f>AVERAGE(SMALL(AJ2020:AM2020,1),SMALL(AJ2020:AM2020,2))</f>
        <v>#NUM!</v>
      </c>
      <c r="AT2020" s="17">
        <f>T2020*1.075</f>
        <v>3.9452499999999997</v>
      </c>
      <c r="AU2020" s="17">
        <f>U2020*1.075</f>
        <v>3.9452499999999997</v>
      </c>
      <c r="AV2020" s="30">
        <f>MIN(AN2020,AT2020,AU2020)</f>
        <v>3.544</v>
      </c>
      <c r="AW2020" s="17" t="s">
        <v>215</v>
      </c>
      <c r="AX2020" s="17" t="s">
        <v>214</v>
      </c>
      <c r="AY2020" s="33">
        <v>3.54</v>
      </c>
      <c r="AZ2020" s="34">
        <f>IF(AND(AY2020&gt;0,AY2020&lt;=10),AY2020*0.25,IF(AND(AY2020&gt;10,AY2020&lt;=50),AY2020*0.17,IF(AND(AY2020&gt;10,AY2020&lt;=100),AY2020*0.12,IF(AY2020&gt;100,AY2020*0.1))))</f>
        <v>0.88500000000000001</v>
      </c>
      <c r="BA2020" s="35">
        <f>AZ2020+AY2020</f>
        <v>4.4249999999999998</v>
      </c>
      <c r="BB2020" s="33">
        <f>BA2020+BA2020*0.08</f>
        <v>4.7789999999999999</v>
      </c>
    </row>
    <row r="2021" spans="1:116" s="17" customFormat="1" ht="30">
      <c r="A2021" s="36" t="s">
        <v>8438</v>
      </c>
      <c r="B2021" s="23">
        <v>2019</v>
      </c>
      <c r="C2021" s="37">
        <v>11713</v>
      </c>
      <c r="D2021" s="37"/>
      <c r="E2021" s="39" t="s">
        <v>8533</v>
      </c>
      <c r="F2021" s="39" t="s">
        <v>8534</v>
      </c>
      <c r="G2021" s="38" t="s">
        <v>8535</v>
      </c>
      <c r="H2021" s="54" t="s">
        <v>8536</v>
      </c>
      <c r="I2021" s="39" t="s">
        <v>396</v>
      </c>
      <c r="J2021" s="39" t="s">
        <v>8537</v>
      </c>
      <c r="K2021" s="40">
        <v>2.5</v>
      </c>
      <c r="L2021" s="39" t="s">
        <v>83</v>
      </c>
      <c r="M2021" s="41">
        <v>1</v>
      </c>
      <c r="N2021" s="39" t="s">
        <v>47</v>
      </c>
      <c r="O2021" s="39" t="s">
        <v>8538</v>
      </c>
      <c r="P2021" s="39" t="s">
        <v>8539</v>
      </c>
      <c r="Q2021" s="39" t="s">
        <v>8540</v>
      </c>
      <c r="R2021" s="29">
        <v>385.14</v>
      </c>
      <c r="S2021" s="30"/>
      <c r="T2021" s="31">
        <v>359.43</v>
      </c>
      <c r="U2021" s="9" t="s">
        <v>58</v>
      </c>
      <c r="V2021" s="29">
        <v>824.89</v>
      </c>
      <c r="W2021" s="30">
        <v>407.35899999999998</v>
      </c>
      <c r="X2021" s="30">
        <v>358.57100000000003</v>
      </c>
      <c r="Y2021" s="30"/>
      <c r="Z2021" s="30"/>
      <c r="AA2021" s="30"/>
      <c r="AB2021" s="30"/>
      <c r="AC2021" s="30"/>
      <c r="AD2021" s="30"/>
      <c r="AE2021" s="32">
        <v>824.89</v>
      </c>
      <c r="AG2021" s="17">
        <v>358.56599999999997</v>
      </c>
      <c r="AH2021" s="17">
        <v>338.51</v>
      </c>
      <c r="AN2021" s="33">
        <v>348.53800000000001</v>
      </c>
      <c r="AO2021" s="17" t="s">
        <v>213</v>
      </c>
      <c r="AP2021" s="32" t="s">
        <v>214</v>
      </c>
      <c r="AQ2021" s="17">
        <f>AVERAGE(SMALL(AE2021:AI2021,1),SMALL(AE2021:AI2021,2))</f>
        <v>348.53800000000001</v>
      </c>
      <c r="AR2021" s="17" t="str">
        <f>IF(R2021 &lt;=( AVERAGE(SMALL(AE2021:AI2021,1),SMALL(AE2021:AI2021,2))), R2021, "")</f>
        <v/>
      </c>
      <c r="AS2021" s="17" t="e">
        <f>AVERAGE(SMALL(AJ2021:AM2021,1),SMALL(AJ2021:AM2021,2))</f>
        <v>#NUM!</v>
      </c>
      <c r="AT2021" s="17">
        <f>T2021*1.075</f>
        <v>386.38724999999999</v>
      </c>
      <c r="AU2021" s="17" t="e">
        <f>U2021*1.075</f>
        <v>#VALUE!</v>
      </c>
      <c r="AV2021" s="30" t="e">
        <f>MIN(AN2021,AT2021,AU2021)</f>
        <v>#VALUE!</v>
      </c>
      <c r="AW2021" s="17" t="s">
        <v>215</v>
      </c>
      <c r="AX2021" s="17" t="s">
        <v>214</v>
      </c>
      <c r="AY2021" s="33">
        <v>348.53800000000001</v>
      </c>
      <c r="AZ2021" s="34">
        <f>IF(AND(AY2021&gt;0,AY2021&lt;=10),AY2021*0.25,IF(AND(AY2021&gt;10,AY2021&lt;=50),AY2021*0.17,IF(AND(AY2021&gt;10,AY2021&lt;=100),AY2021*0.12,IF(AY2021&gt;100,AY2021*0.1))))</f>
        <v>34.8538</v>
      </c>
      <c r="BA2021" s="35">
        <f>AZ2021+AY2021</f>
        <v>383.39179999999999</v>
      </c>
      <c r="BB2021" s="33">
        <f>BA2021+BA2021*0.08</f>
        <v>414.06314399999997</v>
      </c>
    </row>
    <row r="2022" spans="1:116" s="17" customFormat="1" ht="30">
      <c r="A2022" s="36" t="s">
        <v>8541</v>
      </c>
      <c r="B2022" s="23">
        <v>2020</v>
      </c>
      <c r="C2022" s="37">
        <v>3750</v>
      </c>
      <c r="D2022" s="37"/>
      <c r="E2022" s="39" t="s">
        <v>8542</v>
      </c>
      <c r="F2022" s="39" t="s">
        <v>8543</v>
      </c>
      <c r="G2022" s="38" t="s">
        <v>3080</v>
      </c>
      <c r="H2022" s="54" t="s">
        <v>8544</v>
      </c>
      <c r="I2022" s="39" t="s">
        <v>1531</v>
      </c>
      <c r="J2022" s="39" t="s">
        <v>8545</v>
      </c>
      <c r="K2022" s="40"/>
      <c r="L2022" s="39"/>
      <c r="M2022" s="41">
        <v>5</v>
      </c>
      <c r="N2022" s="39" t="s">
        <v>47</v>
      </c>
      <c r="O2022" s="39" t="s">
        <v>8546</v>
      </c>
      <c r="P2022" s="39" t="s">
        <v>8547</v>
      </c>
      <c r="Q2022" s="39" t="s">
        <v>8548</v>
      </c>
      <c r="R2022" s="29">
        <v>4.2</v>
      </c>
      <c r="S2022" s="30"/>
      <c r="T2022" s="31">
        <v>3.85</v>
      </c>
      <c r="U2022" s="9">
        <v>3.5</v>
      </c>
      <c r="V2022" s="29">
        <v>2.4300000000000002</v>
      </c>
      <c r="W2022" s="30"/>
      <c r="X2022" s="30"/>
      <c r="Y2022" s="30"/>
      <c r="Z2022" s="30"/>
      <c r="AA2022" s="30"/>
      <c r="AB2022" s="30"/>
      <c r="AC2022" s="30"/>
      <c r="AD2022" s="30"/>
      <c r="AE2022" s="32">
        <v>2.4300000000000002</v>
      </c>
      <c r="AN2022" s="33">
        <v>2.4300000000000002</v>
      </c>
      <c r="AO2022" s="17" t="s">
        <v>380</v>
      </c>
      <c r="AP2022" s="32" t="s">
        <v>381</v>
      </c>
      <c r="AQ2022" s="17" t="e">
        <f>AVERAGE(SMALL(AE2022:AI2022,1),SMALL(AE2022:AI2022,2))</f>
        <v>#NUM!</v>
      </c>
      <c r="AR2022" s="17" t="e">
        <f>IF(R2022 &lt;=( AVERAGE(SMALL(AE2022:AI2022,1),SMALL(AE2022:AI2022,2))), R2022, "")</f>
        <v>#NUM!</v>
      </c>
      <c r="AS2022" s="17" t="e">
        <f>AVERAGE(SMALL(AJ2022:AM2022,1),SMALL(AJ2022:AM2022,2))</f>
        <v>#NUM!</v>
      </c>
      <c r="AT2022" s="17">
        <f>T2022*1.075</f>
        <v>4.1387499999999999</v>
      </c>
      <c r="AU2022" s="17">
        <f>U2022*1.075</f>
        <v>3.7624999999999997</v>
      </c>
      <c r="AV2022" s="30">
        <f>MIN(AN2022,AT2022,AU2022)</f>
        <v>2.4300000000000002</v>
      </c>
      <c r="AW2022" s="17" t="s">
        <v>1819</v>
      </c>
      <c r="AX2022" s="17" t="s">
        <v>381</v>
      </c>
      <c r="AY2022" s="33">
        <v>2.4300000000000002</v>
      </c>
      <c r="AZ2022" s="34">
        <f>IF(AND(AY2022&gt;0,AY2022&lt;=10),AY2022*0.25,IF(AND(AY2022&gt;10,AY2022&lt;=50),AY2022*0.17,IF(AND(AY2022&gt;10,AY2022&lt;=100),AY2022*0.12,IF(AY2022&gt;100,AY2022*0.1))))</f>
        <v>0.60750000000000004</v>
      </c>
      <c r="BA2022" s="35">
        <f>AZ2022+AY2022</f>
        <v>3.0375000000000001</v>
      </c>
      <c r="BB2022" s="33">
        <f>BA2022+BA2022*0.08</f>
        <v>3.2805</v>
      </c>
    </row>
    <row r="2023" spans="1:116" s="17" customFormat="1" ht="30">
      <c r="A2023" s="43" t="s">
        <v>8549</v>
      </c>
      <c r="B2023" s="23">
        <v>2024</v>
      </c>
      <c r="C2023" s="44">
        <v>17936</v>
      </c>
      <c r="D2023" s="44"/>
      <c r="E2023" s="45" t="s">
        <v>8550</v>
      </c>
      <c r="F2023" s="45" t="s">
        <v>8551</v>
      </c>
      <c r="G2023" s="35" t="s">
        <v>8552</v>
      </c>
      <c r="H2023" s="48" t="s">
        <v>8564</v>
      </c>
      <c r="I2023" s="45" t="s">
        <v>8554</v>
      </c>
      <c r="J2023" s="45" t="s">
        <v>8565</v>
      </c>
      <c r="K2023" s="46">
        <v>3</v>
      </c>
      <c r="L2023" s="45" t="s">
        <v>8556</v>
      </c>
      <c r="M2023" s="47">
        <v>1</v>
      </c>
      <c r="N2023" s="45" t="s">
        <v>47</v>
      </c>
      <c r="O2023" s="45" t="s">
        <v>8557</v>
      </c>
      <c r="P2023" s="45" t="s">
        <v>8566</v>
      </c>
      <c r="Q2023" s="45" t="s">
        <v>8567</v>
      </c>
      <c r="R2023" s="29">
        <v>1.56</v>
      </c>
      <c r="S2023" s="30"/>
      <c r="T2023" s="31"/>
      <c r="U2023" s="9" t="s">
        <v>58</v>
      </c>
      <c r="V2023" s="29"/>
      <c r="W2023" s="30"/>
      <c r="X2023" s="30"/>
      <c r="Y2023" s="30"/>
      <c r="Z2023" s="30"/>
      <c r="AA2023" s="30"/>
      <c r="AB2023" s="30"/>
      <c r="AC2023" s="30"/>
      <c r="AD2023" s="30"/>
      <c r="AE2023" s="32"/>
      <c r="AN2023" s="33">
        <v>1.56</v>
      </c>
      <c r="AO2023" s="17" t="s">
        <v>51</v>
      </c>
      <c r="AP2023" s="32" t="s">
        <v>52</v>
      </c>
      <c r="AQ2023" s="17" t="e">
        <f>AVERAGE(SMALL(AE2023:AI2023,1),SMALL(AE2023:AI2023,2))</f>
        <v>#NUM!</v>
      </c>
      <c r="AR2023" s="17" t="e">
        <f>IF(R2023 &lt;=( AVERAGE(SMALL(AE2023:AI2023,1),SMALL(AE2023:AI2023,2))), R2023, "")</f>
        <v>#NUM!</v>
      </c>
      <c r="AS2023" s="17" t="e">
        <f>AVERAGE(SMALL(AJ2023:AM2023,1),SMALL(AJ2023:AM2023,2))</f>
        <v>#NUM!</v>
      </c>
      <c r="AT2023" s="17">
        <f>T2023*1.075</f>
        <v>0</v>
      </c>
      <c r="AU2023" s="17" t="e">
        <f>U2023*1.075</f>
        <v>#VALUE!</v>
      </c>
      <c r="AV2023" s="30" t="e">
        <f>MIN(AN2023,AT2023,AU2023)</f>
        <v>#VALUE!</v>
      </c>
      <c r="AW2023" s="42" t="s">
        <v>53</v>
      </c>
      <c r="AX2023" s="17" t="s">
        <v>52</v>
      </c>
      <c r="AY2023" s="33">
        <v>1.56</v>
      </c>
      <c r="AZ2023" s="34">
        <f>IF(AND(AY2023&gt;0,AY2023&lt;=10),AY2023*0.25,IF(AND(AY2023&gt;10,AY2023&lt;=50),AY2023*0.17,IF(AND(AY2023&gt;10,AY2023&lt;=100),AY2023*0.12,IF(AY2023&gt;100,AY2023*0.1))))</f>
        <v>0.39</v>
      </c>
      <c r="BA2023" s="35">
        <f>AZ2023+AY2023</f>
        <v>1.9500000000000002</v>
      </c>
      <c r="BB2023" s="33">
        <f>BA2023+BA2023*0.08</f>
        <v>2.1060000000000003</v>
      </c>
    </row>
    <row r="2024" spans="1:116" s="17" customFormat="1" ht="30">
      <c r="A2024" s="43" t="s">
        <v>8549</v>
      </c>
      <c r="B2024" s="23">
        <v>2025</v>
      </c>
      <c r="C2024" s="44">
        <v>17938</v>
      </c>
      <c r="D2024" s="44"/>
      <c r="E2024" s="45" t="s">
        <v>8550</v>
      </c>
      <c r="F2024" s="45" t="s">
        <v>8551</v>
      </c>
      <c r="G2024" s="35" t="s">
        <v>8552</v>
      </c>
      <c r="H2024" s="48" t="s">
        <v>8564</v>
      </c>
      <c r="I2024" s="45" t="s">
        <v>8554</v>
      </c>
      <c r="J2024" s="45" t="s">
        <v>8568</v>
      </c>
      <c r="K2024" s="46">
        <v>5</v>
      </c>
      <c r="L2024" s="45" t="s">
        <v>8556</v>
      </c>
      <c r="M2024" s="47">
        <v>1</v>
      </c>
      <c r="N2024" s="45" t="s">
        <v>47</v>
      </c>
      <c r="O2024" s="45" t="s">
        <v>8557</v>
      </c>
      <c r="P2024" s="45" t="s">
        <v>8566</v>
      </c>
      <c r="Q2024" s="45" t="s">
        <v>8569</v>
      </c>
      <c r="R2024" s="29">
        <v>2.59</v>
      </c>
      <c r="S2024" s="30"/>
      <c r="T2024" s="31"/>
      <c r="U2024" s="9" t="s">
        <v>58</v>
      </c>
      <c r="V2024" s="29"/>
      <c r="W2024" s="30"/>
      <c r="X2024" s="30"/>
      <c r="Y2024" s="30"/>
      <c r="Z2024" s="30"/>
      <c r="AA2024" s="30"/>
      <c r="AB2024" s="30"/>
      <c r="AC2024" s="30"/>
      <c r="AD2024" s="30"/>
      <c r="AE2024" s="32"/>
      <c r="AN2024" s="33">
        <v>2.59</v>
      </c>
      <c r="AO2024" s="17" t="s">
        <v>51</v>
      </c>
      <c r="AP2024" s="32" t="s">
        <v>52</v>
      </c>
      <c r="AQ2024" s="17" t="e">
        <f>AVERAGE(SMALL(AE2024:AI2024,1),SMALL(AE2024:AI2024,2))</f>
        <v>#NUM!</v>
      </c>
      <c r="AR2024" s="17" t="e">
        <f>IF(R2024 &lt;=( AVERAGE(SMALL(AE2024:AI2024,1),SMALL(AE2024:AI2024,2))), R2024, "")</f>
        <v>#NUM!</v>
      </c>
      <c r="AS2024" s="17" t="e">
        <f>AVERAGE(SMALL(AJ2024:AM2024,1),SMALL(AJ2024:AM2024,2))</f>
        <v>#NUM!</v>
      </c>
      <c r="AT2024" s="17">
        <f>T2024*1.075</f>
        <v>0</v>
      </c>
      <c r="AU2024" s="17" t="e">
        <f>U2024*1.075</f>
        <v>#VALUE!</v>
      </c>
      <c r="AV2024" s="30" t="e">
        <f>MIN(AN2024,AT2024,AU2024)</f>
        <v>#VALUE!</v>
      </c>
      <c r="AW2024" s="42" t="s">
        <v>53</v>
      </c>
      <c r="AX2024" s="17" t="s">
        <v>52</v>
      </c>
      <c r="AY2024" s="33">
        <v>2.59</v>
      </c>
      <c r="AZ2024" s="34">
        <f>IF(AND(AY2024&gt;0,AY2024&lt;=10),AY2024*0.25,IF(AND(AY2024&gt;10,AY2024&lt;=50),AY2024*0.17,IF(AND(AY2024&gt;10,AY2024&lt;=100),AY2024*0.12,IF(AY2024&gt;100,AY2024*0.1))))</f>
        <v>0.64749999999999996</v>
      </c>
      <c r="BA2024" s="35">
        <f>AZ2024+AY2024</f>
        <v>3.2374999999999998</v>
      </c>
      <c r="BB2024" s="33">
        <f>BA2024+BA2024*0.08</f>
        <v>3.4964999999999997</v>
      </c>
    </row>
    <row r="2025" spans="1:116" s="17" customFormat="1" ht="30">
      <c r="A2025" s="43" t="s">
        <v>8549</v>
      </c>
      <c r="B2025" s="23">
        <v>2022</v>
      </c>
      <c r="C2025" s="44">
        <v>16292</v>
      </c>
      <c r="D2025" s="44"/>
      <c r="E2025" s="45" t="s">
        <v>8550</v>
      </c>
      <c r="F2025" s="45" t="s">
        <v>8551</v>
      </c>
      <c r="G2025" s="35" t="s">
        <v>8552</v>
      </c>
      <c r="H2025" s="48" t="s">
        <v>8553</v>
      </c>
      <c r="I2025" s="45" t="s">
        <v>8554</v>
      </c>
      <c r="J2025" s="45" t="s">
        <v>8560</v>
      </c>
      <c r="K2025" s="46">
        <v>10</v>
      </c>
      <c r="L2025" s="45" t="s">
        <v>8556</v>
      </c>
      <c r="M2025" s="47">
        <v>1</v>
      </c>
      <c r="N2025" s="45" t="s">
        <v>47</v>
      </c>
      <c r="O2025" s="45" t="s">
        <v>8557</v>
      </c>
      <c r="P2025" s="45" t="s">
        <v>8558</v>
      </c>
      <c r="Q2025" s="45" t="s">
        <v>8561</v>
      </c>
      <c r="R2025" s="29">
        <v>5.04</v>
      </c>
      <c r="S2025" s="30"/>
      <c r="T2025" s="31"/>
      <c r="U2025" s="9" t="s">
        <v>58</v>
      </c>
      <c r="V2025" s="29"/>
      <c r="W2025" s="30"/>
      <c r="X2025" s="30"/>
      <c r="Y2025" s="30"/>
      <c r="Z2025" s="30"/>
      <c r="AA2025" s="30"/>
      <c r="AB2025" s="30"/>
      <c r="AC2025" s="30"/>
      <c r="AD2025" s="30"/>
      <c r="AE2025" s="32"/>
      <c r="AN2025" s="33">
        <v>5.04</v>
      </c>
      <c r="AO2025" s="17" t="s">
        <v>51</v>
      </c>
      <c r="AP2025" s="32" t="s">
        <v>52</v>
      </c>
      <c r="AQ2025" s="17" t="e">
        <f>AVERAGE(SMALL(AE2025:AI2025,1),SMALL(AE2025:AI2025,2))</f>
        <v>#NUM!</v>
      </c>
      <c r="AR2025" s="17" t="e">
        <f>IF(R2025 &lt;=( AVERAGE(SMALL(AE2025:AI2025,1),SMALL(AE2025:AI2025,2))), R2025, "")</f>
        <v>#NUM!</v>
      </c>
      <c r="AS2025" s="17" t="e">
        <f>AVERAGE(SMALL(AJ2025:AM2025,1),SMALL(AJ2025:AM2025,2))</f>
        <v>#NUM!</v>
      </c>
      <c r="AT2025" s="17">
        <f>T2025*1.075</f>
        <v>0</v>
      </c>
      <c r="AU2025" s="17" t="e">
        <f>U2025*1.075</f>
        <v>#VALUE!</v>
      </c>
      <c r="AV2025" s="30" t="e">
        <f>MIN(AN2025,AT2025,AU2025)</f>
        <v>#VALUE!</v>
      </c>
      <c r="AW2025" s="42" t="s">
        <v>53</v>
      </c>
      <c r="AX2025" s="17" t="s">
        <v>52</v>
      </c>
      <c r="AY2025" s="33">
        <v>5.04</v>
      </c>
      <c r="AZ2025" s="34">
        <f>IF(AND(AY2025&gt;0,AY2025&lt;=10),AY2025*0.25,IF(AND(AY2025&gt;10,AY2025&lt;=50),AY2025*0.17,IF(AND(AY2025&gt;10,AY2025&lt;=100),AY2025*0.12,IF(AY2025&gt;100,AY2025*0.1))))</f>
        <v>1.26</v>
      </c>
      <c r="BA2025" s="35">
        <f>AZ2025+AY2025</f>
        <v>6.3</v>
      </c>
      <c r="BB2025" s="33">
        <f>BA2025+BA2025*0.08</f>
        <v>6.8040000000000003</v>
      </c>
    </row>
    <row r="2026" spans="1:116" s="17" customFormat="1" ht="30">
      <c r="A2026" s="43" t="s">
        <v>8549</v>
      </c>
      <c r="B2026" s="23">
        <v>2023</v>
      </c>
      <c r="C2026" s="44">
        <v>16288</v>
      </c>
      <c r="D2026" s="44"/>
      <c r="E2026" s="45" t="s">
        <v>8550</v>
      </c>
      <c r="F2026" s="45" t="s">
        <v>8551</v>
      </c>
      <c r="G2026" s="35" t="s">
        <v>8552</v>
      </c>
      <c r="H2026" s="48" t="s">
        <v>8553</v>
      </c>
      <c r="I2026" s="45" t="s">
        <v>8554</v>
      </c>
      <c r="J2026" s="45" t="s">
        <v>8562</v>
      </c>
      <c r="K2026" s="46">
        <v>40</v>
      </c>
      <c r="L2026" s="45" t="s">
        <v>83</v>
      </c>
      <c r="M2026" s="47">
        <v>1</v>
      </c>
      <c r="N2026" s="45" t="s">
        <v>47</v>
      </c>
      <c r="O2026" s="45" t="s">
        <v>8557</v>
      </c>
      <c r="P2026" s="45" t="s">
        <v>8558</v>
      </c>
      <c r="Q2026" s="45" t="s">
        <v>8563</v>
      </c>
      <c r="R2026" s="29">
        <v>20.399999999999999</v>
      </c>
      <c r="S2026" s="30"/>
      <c r="T2026" s="31"/>
      <c r="U2026" s="9" t="s">
        <v>58</v>
      </c>
      <c r="V2026" s="29"/>
      <c r="W2026" s="30"/>
      <c r="X2026" s="30"/>
      <c r="Y2026" s="30"/>
      <c r="Z2026" s="30"/>
      <c r="AA2026" s="30"/>
      <c r="AB2026" s="30"/>
      <c r="AC2026" s="30"/>
      <c r="AD2026" s="30"/>
      <c r="AE2026" s="32"/>
      <c r="AN2026" s="33">
        <v>20.399999999999999</v>
      </c>
      <c r="AO2026" s="17" t="s">
        <v>51</v>
      </c>
      <c r="AP2026" s="32" t="s">
        <v>52</v>
      </c>
      <c r="AQ2026" s="17" t="e">
        <f>AVERAGE(SMALL(AE2026:AI2026,1),SMALL(AE2026:AI2026,2))</f>
        <v>#NUM!</v>
      </c>
      <c r="AR2026" s="17" t="e">
        <f>IF(R2026 &lt;=( AVERAGE(SMALL(AE2026:AI2026,1),SMALL(AE2026:AI2026,2))), R2026, "")</f>
        <v>#NUM!</v>
      </c>
      <c r="AS2026" s="17" t="e">
        <f>AVERAGE(SMALL(AJ2026:AM2026,1),SMALL(AJ2026:AM2026,2))</f>
        <v>#NUM!</v>
      </c>
      <c r="AT2026" s="17">
        <f>T2026*1.075</f>
        <v>0</v>
      </c>
      <c r="AU2026" s="17" t="e">
        <f>U2026*1.075</f>
        <v>#VALUE!</v>
      </c>
      <c r="AV2026" s="30" t="e">
        <f>MIN(AN2026,AT2026,AU2026)</f>
        <v>#VALUE!</v>
      </c>
      <c r="AW2026" s="42" t="s">
        <v>53</v>
      </c>
      <c r="AX2026" s="17" t="s">
        <v>52</v>
      </c>
      <c r="AY2026" s="33">
        <v>20.399999999999999</v>
      </c>
      <c r="AZ2026" s="34">
        <f>IF(AND(AY2026&gt;0,AY2026&lt;=10),AY2026*0.25,IF(AND(AY2026&gt;10,AY2026&lt;=50),AY2026*0.17,IF(AND(AY2026&gt;10,AY2026&lt;=100),AY2026*0.12,IF(AY2026&gt;100,AY2026*0.1))))</f>
        <v>3.468</v>
      </c>
      <c r="BA2026" s="35">
        <f>AZ2026+AY2026</f>
        <v>23.867999999999999</v>
      </c>
      <c r="BB2026" s="33">
        <f>BA2026+BA2026*0.08</f>
        <v>25.777439999999999</v>
      </c>
    </row>
    <row r="2027" spans="1:116" s="17" customFormat="1" ht="30">
      <c r="A2027" s="43" t="s">
        <v>8549</v>
      </c>
      <c r="B2027" s="23">
        <v>2021</v>
      </c>
      <c r="C2027" s="44">
        <v>15056</v>
      </c>
      <c r="D2027" s="44"/>
      <c r="E2027" s="45" t="s">
        <v>8550</v>
      </c>
      <c r="F2027" s="45" t="s">
        <v>8551</v>
      </c>
      <c r="G2027" s="35" t="s">
        <v>8552</v>
      </c>
      <c r="H2027" s="48" t="s">
        <v>8553</v>
      </c>
      <c r="I2027" s="45" t="s">
        <v>8554</v>
      </c>
      <c r="J2027" s="45" t="s">
        <v>8555</v>
      </c>
      <c r="K2027" s="46">
        <v>50</v>
      </c>
      <c r="L2027" s="45" t="s">
        <v>8556</v>
      </c>
      <c r="M2027" s="47">
        <v>1</v>
      </c>
      <c r="N2027" s="45" t="s">
        <v>47</v>
      </c>
      <c r="O2027" s="45" t="s">
        <v>8557</v>
      </c>
      <c r="P2027" s="45" t="s">
        <v>8558</v>
      </c>
      <c r="Q2027" s="45" t="s">
        <v>8559</v>
      </c>
      <c r="R2027" s="29">
        <v>25.92</v>
      </c>
      <c r="S2027" s="30"/>
      <c r="T2027" s="31"/>
      <c r="U2027" s="9" t="s">
        <v>58</v>
      </c>
      <c r="V2027" s="29"/>
      <c r="W2027" s="30"/>
      <c r="X2027" s="30">
        <v>23.44</v>
      </c>
      <c r="Y2027" s="30"/>
      <c r="Z2027" s="30"/>
      <c r="AA2027" s="30"/>
      <c r="AB2027" s="30"/>
      <c r="AC2027" s="30"/>
      <c r="AD2027" s="30"/>
      <c r="AE2027" s="32"/>
      <c r="AN2027" s="33">
        <v>25.92</v>
      </c>
      <c r="AO2027" s="17" t="s">
        <v>51</v>
      </c>
      <c r="AP2027" s="32" t="s">
        <v>52</v>
      </c>
      <c r="AQ2027" s="17" t="e">
        <f>AVERAGE(SMALL(AE2027:AI2027,1),SMALL(AE2027:AI2027,2))</f>
        <v>#NUM!</v>
      </c>
      <c r="AR2027" s="17" t="e">
        <f>IF(R2027 &lt;=( AVERAGE(SMALL(AE2027:AI2027,1),SMALL(AE2027:AI2027,2))), R2027, "")</f>
        <v>#NUM!</v>
      </c>
      <c r="AS2027" s="17" t="e">
        <f>AVERAGE(SMALL(AJ2027:AM2027,1),SMALL(AJ2027:AM2027,2))</f>
        <v>#NUM!</v>
      </c>
      <c r="AT2027" s="17">
        <f>T2027*1.075</f>
        <v>0</v>
      </c>
      <c r="AU2027" s="17" t="e">
        <f>U2027*1.075</f>
        <v>#VALUE!</v>
      </c>
      <c r="AV2027" s="30" t="e">
        <f>MIN(AN2027,AT2027,AU2027)</f>
        <v>#VALUE!</v>
      </c>
      <c r="AW2027" s="42" t="s">
        <v>53</v>
      </c>
      <c r="AX2027" s="17" t="s">
        <v>52</v>
      </c>
      <c r="AY2027" s="33">
        <v>25.92</v>
      </c>
      <c r="AZ2027" s="34">
        <f>IF(AND(AY2027&gt;0,AY2027&lt;=10),AY2027*0.25,IF(AND(AY2027&gt;10,AY2027&lt;=50),AY2027*0.17,IF(AND(AY2027&gt;10,AY2027&lt;=100),AY2027*0.12,IF(AY2027&gt;100,AY2027*0.1))))</f>
        <v>4.4064000000000005</v>
      </c>
      <c r="BA2027" s="35">
        <f>AZ2027+AY2027</f>
        <v>30.326400000000003</v>
      </c>
      <c r="BB2027" s="33">
        <f>BA2027+BA2027*0.08</f>
        <v>32.752512000000003</v>
      </c>
    </row>
    <row r="2028" spans="1:116" s="17" customFormat="1" ht="30">
      <c r="A2028" s="43" t="s">
        <v>8570</v>
      </c>
      <c r="B2028" s="23">
        <v>2031</v>
      </c>
      <c r="C2028" s="44">
        <v>5569</v>
      </c>
      <c r="D2028" s="44"/>
      <c r="E2028" s="45" t="s">
        <v>8592</v>
      </c>
      <c r="F2028" s="45" t="s">
        <v>8583</v>
      </c>
      <c r="G2028" s="35" t="s">
        <v>8552</v>
      </c>
      <c r="H2028" s="48" t="s">
        <v>8553</v>
      </c>
      <c r="I2028" s="45" t="s">
        <v>8554</v>
      </c>
      <c r="J2028" s="45" t="s">
        <v>8593</v>
      </c>
      <c r="K2028" s="46">
        <v>10</v>
      </c>
      <c r="L2028" s="45" t="s">
        <v>83</v>
      </c>
      <c r="M2028" s="47">
        <v>1</v>
      </c>
      <c r="N2028" s="45" t="s">
        <v>47</v>
      </c>
      <c r="O2028" s="45" t="s">
        <v>8577</v>
      </c>
      <c r="P2028" s="45" t="s">
        <v>8578</v>
      </c>
      <c r="Q2028" s="45" t="s">
        <v>8594</v>
      </c>
      <c r="R2028" s="29">
        <v>5.38</v>
      </c>
      <c r="S2028" s="30"/>
      <c r="T2028" s="31">
        <v>9.34</v>
      </c>
      <c r="U2028" s="9">
        <v>3.08</v>
      </c>
      <c r="V2028" s="29">
        <v>5.26</v>
      </c>
      <c r="W2028" s="30"/>
      <c r="X2028" s="30">
        <v>5.51</v>
      </c>
      <c r="Y2028" s="30"/>
      <c r="Z2028" s="30"/>
      <c r="AA2028" s="30"/>
      <c r="AB2028" s="30"/>
      <c r="AC2028" s="30"/>
      <c r="AD2028" s="30"/>
      <c r="AE2028" s="32">
        <v>5.26</v>
      </c>
      <c r="AN2028" s="33">
        <v>5.38</v>
      </c>
      <c r="AO2028" s="17" t="s">
        <v>51</v>
      </c>
      <c r="AP2028" s="32" t="s">
        <v>52</v>
      </c>
      <c r="AQ2028" s="17" t="e">
        <f>AVERAGE(SMALL(AE2028:AI2028,1),SMALL(AE2028:AI2028,2))</f>
        <v>#NUM!</v>
      </c>
      <c r="AR2028" s="17" t="e">
        <f>IF(R2028 &lt;=( AVERAGE(SMALL(AE2028:AI2028,1),SMALL(AE2028:AI2028,2))), R2028, "")</f>
        <v>#NUM!</v>
      </c>
      <c r="AS2028" s="17" t="e">
        <f>AVERAGE(SMALL(AJ2028:AM2028,1),SMALL(AJ2028:AM2028,2))</f>
        <v>#NUM!</v>
      </c>
      <c r="AT2028" s="17">
        <f>T2028*1.075</f>
        <v>10.0405</v>
      </c>
      <c r="AU2028" s="17">
        <f>U2028*1.075</f>
        <v>3.3109999999999999</v>
      </c>
      <c r="AV2028" s="30">
        <f>MIN(AN2028,AT2028,AU2028)</f>
        <v>3.3109999999999999</v>
      </c>
      <c r="AW2028" s="17" t="s">
        <v>75</v>
      </c>
      <c r="AX2028" s="17" t="s">
        <v>76</v>
      </c>
      <c r="AY2028" s="33">
        <v>3.3109999999999999</v>
      </c>
      <c r="AZ2028" s="34">
        <f>IF(AND(AY2028&gt;0,AY2028&lt;=10),AY2028*0.25,IF(AND(AY2028&gt;10,AY2028&lt;=50),AY2028*0.17,IF(AND(AY2028&gt;10,AY2028&lt;=100),AY2028*0.12,IF(AY2028&gt;100,AY2028*0.1))))</f>
        <v>0.82774999999999999</v>
      </c>
      <c r="BA2028" s="35">
        <f>AZ2028+AY2028</f>
        <v>4.1387499999999999</v>
      </c>
      <c r="BB2028" s="33">
        <f>BA2028+BA2028*0.08</f>
        <v>4.4698500000000001</v>
      </c>
    </row>
    <row r="2029" spans="1:116" s="17" customFormat="1" ht="30">
      <c r="A2029" s="43" t="s">
        <v>8570</v>
      </c>
      <c r="B2029" s="23">
        <v>2030</v>
      </c>
      <c r="C2029" s="44">
        <v>5567</v>
      </c>
      <c r="D2029" s="44"/>
      <c r="E2029" s="45" t="s">
        <v>8550</v>
      </c>
      <c r="F2029" s="45" t="s">
        <v>8583</v>
      </c>
      <c r="G2029" s="35" t="s">
        <v>8552</v>
      </c>
      <c r="H2029" s="48" t="s">
        <v>8553</v>
      </c>
      <c r="I2029" s="45" t="s">
        <v>8554</v>
      </c>
      <c r="J2029" s="45" t="s">
        <v>8590</v>
      </c>
      <c r="K2029" s="46">
        <v>40</v>
      </c>
      <c r="L2029" s="45" t="s">
        <v>83</v>
      </c>
      <c r="M2029" s="47">
        <v>1</v>
      </c>
      <c r="N2029" s="45" t="s">
        <v>47</v>
      </c>
      <c r="O2029" s="45" t="s">
        <v>8577</v>
      </c>
      <c r="P2029" s="45" t="s">
        <v>8578</v>
      </c>
      <c r="Q2029" s="45" t="s">
        <v>8591</v>
      </c>
      <c r="R2029" s="29">
        <v>21.79</v>
      </c>
      <c r="S2029" s="30"/>
      <c r="T2029" s="31">
        <v>37.479999999999997</v>
      </c>
      <c r="U2029" s="9">
        <v>9.35</v>
      </c>
      <c r="V2029" s="29">
        <v>21.25</v>
      </c>
      <c r="W2029" s="30"/>
      <c r="X2029" s="30">
        <v>22.32</v>
      </c>
      <c r="Y2029" s="30"/>
      <c r="Z2029" s="30"/>
      <c r="AA2029" s="30"/>
      <c r="AB2029" s="30"/>
      <c r="AC2029" s="30"/>
      <c r="AD2029" s="30"/>
      <c r="AE2029" s="32">
        <v>21.25</v>
      </c>
      <c r="AN2029" s="33">
        <v>21.79</v>
      </c>
      <c r="AO2029" s="17" t="s">
        <v>51</v>
      </c>
      <c r="AP2029" s="32" t="s">
        <v>52</v>
      </c>
      <c r="AQ2029" s="17" t="e">
        <f>AVERAGE(SMALL(AE2029:AI2029,1),SMALL(AE2029:AI2029,2))</f>
        <v>#NUM!</v>
      </c>
      <c r="AR2029" s="17" t="e">
        <f>IF(R2029 &lt;=( AVERAGE(SMALL(AE2029:AI2029,1),SMALL(AE2029:AI2029,2))), R2029, "")</f>
        <v>#NUM!</v>
      </c>
      <c r="AS2029" s="17" t="e">
        <f>AVERAGE(SMALL(AJ2029:AM2029,1),SMALL(AJ2029:AM2029,2))</f>
        <v>#NUM!</v>
      </c>
      <c r="AT2029" s="17">
        <f>T2029*1.075</f>
        <v>40.290999999999997</v>
      </c>
      <c r="AU2029" s="17">
        <f>U2029*1.075</f>
        <v>10.05125</v>
      </c>
      <c r="AV2029" s="30">
        <f>MIN(AN2029,AT2029,AU2029)</f>
        <v>10.05125</v>
      </c>
      <c r="AW2029" s="17" t="s">
        <v>75</v>
      </c>
      <c r="AX2029" s="17" t="s">
        <v>76</v>
      </c>
      <c r="AY2029" s="33">
        <v>10.050000000000001</v>
      </c>
      <c r="AZ2029" s="34">
        <f>IF(AND(AY2029&gt;0,AY2029&lt;=10),AY2029*0.25,IF(AND(AY2029&gt;10,AY2029&lt;=50),AY2029*0.17,IF(AND(AY2029&gt;10,AY2029&lt;=100),AY2029*0.12,IF(AY2029&gt;100,AY2029*0.1))))</f>
        <v>1.7085000000000004</v>
      </c>
      <c r="BA2029" s="35">
        <f>AZ2029+AY2029</f>
        <v>11.758500000000002</v>
      </c>
      <c r="BB2029" s="33">
        <f>BA2029+BA2029*0.08</f>
        <v>12.699180000000002</v>
      </c>
    </row>
    <row r="2030" spans="1:116" s="17" customFormat="1" ht="30">
      <c r="A2030" s="43" t="s">
        <v>8570</v>
      </c>
      <c r="B2030" s="23">
        <v>2028</v>
      </c>
      <c r="C2030" s="44">
        <v>5568</v>
      </c>
      <c r="D2030" s="44"/>
      <c r="E2030" s="45" t="s">
        <v>8550</v>
      </c>
      <c r="F2030" s="45" t="s">
        <v>8583</v>
      </c>
      <c r="G2030" s="35" t="s">
        <v>8552</v>
      </c>
      <c r="H2030" s="48" t="s">
        <v>8553</v>
      </c>
      <c r="I2030" s="45" t="s">
        <v>8554</v>
      </c>
      <c r="J2030" s="45" t="s">
        <v>8584</v>
      </c>
      <c r="K2030" s="46">
        <v>50</v>
      </c>
      <c r="L2030" s="45" t="s">
        <v>8556</v>
      </c>
      <c r="M2030" s="47">
        <v>1</v>
      </c>
      <c r="N2030" s="45" t="s">
        <v>47</v>
      </c>
      <c r="O2030" s="45" t="s">
        <v>8577</v>
      </c>
      <c r="P2030" s="45" t="s">
        <v>8578</v>
      </c>
      <c r="Q2030" s="45" t="s">
        <v>8585</v>
      </c>
      <c r="R2030" s="29">
        <v>27.68</v>
      </c>
      <c r="S2030" s="30"/>
      <c r="T2030" s="31">
        <v>46.86</v>
      </c>
      <c r="U2030" s="9">
        <v>15.73</v>
      </c>
      <c r="V2030" s="29">
        <v>27</v>
      </c>
      <c r="W2030" s="30"/>
      <c r="X2030" s="30">
        <v>28.36</v>
      </c>
      <c r="Y2030" s="30"/>
      <c r="Z2030" s="30"/>
      <c r="AA2030" s="30"/>
      <c r="AB2030" s="30"/>
      <c r="AC2030" s="30"/>
      <c r="AD2030" s="30"/>
      <c r="AE2030" s="32">
        <v>27</v>
      </c>
      <c r="AN2030" s="33">
        <v>27.68</v>
      </c>
      <c r="AO2030" s="17" t="s">
        <v>51</v>
      </c>
      <c r="AP2030" s="32" t="s">
        <v>52</v>
      </c>
      <c r="AQ2030" s="17" t="e">
        <f>AVERAGE(SMALL(AE2030:AI2030,1),SMALL(AE2030:AI2030,2))</f>
        <v>#NUM!</v>
      </c>
      <c r="AR2030" s="17" t="e">
        <f>IF(R2030 &lt;=( AVERAGE(SMALL(AE2030:AI2030,1),SMALL(AE2030:AI2030,2))), R2030, "")</f>
        <v>#NUM!</v>
      </c>
      <c r="AS2030" s="17" t="e">
        <f>AVERAGE(SMALL(AJ2030:AM2030,1),SMALL(AJ2030:AM2030,2))</f>
        <v>#NUM!</v>
      </c>
      <c r="AT2030" s="17">
        <f>T2030*1.075</f>
        <v>50.374499999999998</v>
      </c>
      <c r="AU2030" s="17">
        <f>U2030*1.075</f>
        <v>16.909749999999999</v>
      </c>
      <c r="AV2030" s="30">
        <f>MIN(AN2030,AT2030,AU2030)</f>
        <v>16.909749999999999</v>
      </c>
      <c r="AW2030" s="17" t="s">
        <v>75</v>
      </c>
      <c r="AX2030" s="17" t="s">
        <v>76</v>
      </c>
      <c r="AY2030" s="33">
        <v>19.91</v>
      </c>
      <c r="AZ2030" s="34">
        <f>IF(AND(AY2030&gt;0,AY2030&lt;=10),AY2030*0.25,IF(AND(AY2030&gt;10,AY2030&lt;=50),AY2030*0.17,IF(AND(AY2030&gt;10,AY2030&lt;=100),AY2030*0.12,IF(AY2030&gt;100,AY2030*0.1))))</f>
        <v>3.3847000000000005</v>
      </c>
      <c r="BA2030" s="35">
        <f>AZ2030+AY2030</f>
        <v>23.294699999999999</v>
      </c>
      <c r="BB2030" s="33">
        <f>BA2030+BA2030*0.08</f>
        <v>25.158275999999997</v>
      </c>
      <c r="BP2030" s="49"/>
      <c r="BQ2030" s="49"/>
      <c r="BR2030" s="49"/>
      <c r="BS2030" s="49"/>
      <c r="BT2030" s="49"/>
      <c r="BU2030" s="49"/>
      <c r="BV2030" s="49"/>
      <c r="BW2030" s="49"/>
      <c r="BX2030" s="49"/>
      <c r="BY2030" s="49"/>
      <c r="BZ2030" s="49"/>
      <c r="CA2030" s="49"/>
      <c r="CB2030" s="49"/>
      <c r="CC2030" s="49"/>
      <c r="CD2030" s="49"/>
      <c r="CE2030" s="49"/>
      <c r="CF2030" s="49"/>
      <c r="CG2030" s="49"/>
      <c r="CH2030" s="49"/>
      <c r="CI2030" s="49"/>
      <c r="CJ2030" s="49"/>
      <c r="CK2030" s="49"/>
      <c r="CL2030" s="49"/>
      <c r="CM2030" s="49"/>
      <c r="CN2030" s="49"/>
      <c r="CO2030" s="49"/>
      <c r="CP2030" s="49"/>
      <c r="CQ2030" s="49"/>
      <c r="CR2030" s="49"/>
      <c r="CS2030" s="49"/>
      <c r="CT2030" s="49"/>
      <c r="CU2030" s="49"/>
      <c r="CV2030" s="49"/>
      <c r="CW2030" s="49"/>
      <c r="CX2030" s="49"/>
      <c r="CY2030" s="49"/>
      <c r="CZ2030" s="49"/>
      <c r="DA2030" s="49"/>
      <c r="DB2030" s="49"/>
      <c r="DC2030" s="49"/>
      <c r="DD2030" s="49"/>
      <c r="DE2030" s="49"/>
      <c r="DF2030" s="49"/>
      <c r="DG2030" s="49"/>
      <c r="DH2030" s="49"/>
      <c r="DI2030" s="49"/>
      <c r="DJ2030" s="49"/>
      <c r="DK2030" s="49"/>
      <c r="DL2030" s="49"/>
    </row>
    <row r="2031" spans="1:116" s="17" customFormat="1" ht="30">
      <c r="A2031" s="43" t="s">
        <v>8570</v>
      </c>
      <c r="B2031" s="23">
        <v>2027</v>
      </c>
      <c r="C2031" s="44">
        <v>5571</v>
      </c>
      <c r="D2031" s="44"/>
      <c r="E2031" s="45" t="s">
        <v>8580</v>
      </c>
      <c r="F2031" s="45" t="s">
        <v>8572</v>
      </c>
      <c r="G2031" s="35" t="s">
        <v>8573</v>
      </c>
      <c r="H2031" s="48" t="s">
        <v>8553</v>
      </c>
      <c r="I2031" s="45" t="s">
        <v>8574</v>
      </c>
      <c r="J2031" s="45" t="s">
        <v>8581</v>
      </c>
      <c r="K2031" s="46">
        <v>25</v>
      </c>
      <c r="L2031" s="45" t="s">
        <v>8576</v>
      </c>
      <c r="M2031" s="47">
        <v>1</v>
      </c>
      <c r="N2031" s="45" t="s">
        <v>47</v>
      </c>
      <c r="O2031" s="45" t="s">
        <v>8577</v>
      </c>
      <c r="P2031" s="45" t="s">
        <v>8578</v>
      </c>
      <c r="Q2031" s="45" t="s">
        <v>8582</v>
      </c>
      <c r="R2031" s="29">
        <v>321.26</v>
      </c>
      <c r="S2031" s="30"/>
      <c r="T2031" s="31">
        <v>228.44</v>
      </c>
      <c r="U2031" s="9">
        <v>86.25</v>
      </c>
      <c r="V2031" s="29">
        <v>248.9</v>
      </c>
      <c r="W2031" s="30"/>
      <c r="X2031" s="30">
        <v>393.62</v>
      </c>
      <c r="Y2031" s="30"/>
      <c r="Z2031" s="30"/>
      <c r="AA2031" s="30"/>
      <c r="AB2031" s="30"/>
      <c r="AC2031" s="30"/>
      <c r="AD2031" s="30"/>
      <c r="AE2031" s="32">
        <v>248.9</v>
      </c>
      <c r="AN2031" s="33">
        <v>321.26</v>
      </c>
      <c r="AO2031" s="17" t="s">
        <v>51</v>
      </c>
      <c r="AP2031" s="32" t="s">
        <v>52</v>
      </c>
      <c r="AQ2031" s="17" t="e">
        <f>AVERAGE(SMALL(AE2031:AI2031,1),SMALL(AE2031:AI2031,2))</f>
        <v>#NUM!</v>
      </c>
      <c r="AR2031" s="17" t="e">
        <f>IF(R2031 &lt;=( AVERAGE(SMALL(AE2031:AI2031,1),SMALL(AE2031:AI2031,2))), R2031, "")</f>
        <v>#NUM!</v>
      </c>
      <c r="AS2031" s="17" t="e">
        <f>AVERAGE(SMALL(AJ2031:AM2031,1),SMALL(AJ2031:AM2031,2))</f>
        <v>#NUM!</v>
      </c>
      <c r="AT2031" s="17">
        <f>T2031*1.075</f>
        <v>245.57299999999998</v>
      </c>
      <c r="AU2031" s="17">
        <f>U2031*1.075</f>
        <v>92.71875</v>
      </c>
      <c r="AV2031" s="30">
        <f>MIN(AN2031,AT2031,AU2031)</f>
        <v>92.71875</v>
      </c>
      <c r="AW2031" s="17" t="s">
        <v>75</v>
      </c>
      <c r="AX2031" s="17" t="s">
        <v>76</v>
      </c>
      <c r="AY2031" s="33">
        <v>92.72</v>
      </c>
      <c r="AZ2031" s="34">
        <f>IF(AND(AY2031&gt;0,AY2031&lt;=10),AY2031*0.25,IF(AND(AY2031&gt;10,AY2031&lt;=50),AY2031*0.17,IF(AND(AY2031&gt;10,AY2031&lt;=100),AY2031*0.12,IF(AY2031&gt;100,AY2031*0.1))))</f>
        <v>11.1264</v>
      </c>
      <c r="BA2031" s="35">
        <f>AZ2031+AY2031</f>
        <v>103.8464</v>
      </c>
      <c r="BB2031" s="33">
        <f>BA2031+BA2031*0.08</f>
        <v>112.154112</v>
      </c>
    </row>
    <row r="2032" spans="1:116" s="17" customFormat="1" ht="30">
      <c r="A2032" s="43" t="s">
        <v>8570</v>
      </c>
      <c r="B2032" s="23">
        <v>2026</v>
      </c>
      <c r="C2032" s="44">
        <v>5570</v>
      </c>
      <c r="D2032" s="44"/>
      <c r="E2032" s="45" t="s">
        <v>8571</v>
      </c>
      <c r="F2032" s="45" t="s">
        <v>8572</v>
      </c>
      <c r="G2032" s="35" t="s">
        <v>8573</v>
      </c>
      <c r="H2032" s="48" t="s">
        <v>8553</v>
      </c>
      <c r="I2032" s="45" t="s">
        <v>8574</v>
      </c>
      <c r="J2032" s="45" t="s">
        <v>8575</v>
      </c>
      <c r="K2032" s="46">
        <v>30</v>
      </c>
      <c r="L2032" s="45" t="s">
        <v>8576</v>
      </c>
      <c r="M2032" s="47">
        <v>1</v>
      </c>
      <c r="N2032" s="45" t="s">
        <v>47</v>
      </c>
      <c r="O2032" s="45" t="s">
        <v>8577</v>
      </c>
      <c r="P2032" s="45" t="s">
        <v>8578</v>
      </c>
      <c r="Q2032" s="45" t="s">
        <v>8579</v>
      </c>
      <c r="R2032" s="29">
        <v>385.51</v>
      </c>
      <c r="S2032" s="30"/>
      <c r="T2032" s="31">
        <v>274.12</v>
      </c>
      <c r="U2032" s="9">
        <v>103.5</v>
      </c>
      <c r="V2032" s="29">
        <v>298.68</v>
      </c>
      <c r="W2032" s="30"/>
      <c r="X2032" s="30">
        <v>472.34</v>
      </c>
      <c r="Y2032" s="30"/>
      <c r="Z2032" s="30"/>
      <c r="AA2032" s="30"/>
      <c r="AB2032" s="30"/>
      <c r="AC2032" s="30"/>
      <c r="AD2032" s="30"/>
      <c r="AE2032" s="32">
        <v>298.68</v>
      </c>
      <c r="AN2032" s="33">
        <v>385.51</v>
      </c>
      <c r="AO2032" s="17" t="s">
        <v>51</v>
      </c>
      <c r="AP2032" s="32" t="s">
        <v>52</v>
      </c>
      <c r="AQ2032" s="17" t="e">
        <f>AVERAGE(SMALL(AE2032:AI2032,1),SMALL(AE2032:AI2032,2))</f>
        <v>#NUM!</v>
      </c>
      <c r="AR2032" s="17" t="e">
        <f>IF(R2032 &lt;=( AVERAGE(SMALL(AE2032:AI2032,1),SMALL(AE2032:AI2032,2))), R2032, "")</f>
        <v>#NUM!</v>
      </c>
      <c r="AS2032" s="17" t="e">
        <f>AVERAGE(SMALL(AJ2032:AM2032,1),SMALL(AJ2032:AM2032,2))</f>
        <v>#NUM!</v>
      </c>
      <c r="AT2032" s="17">
        <f>T2032*1.075</f>
        <v>294.67899999999997</v>
      </c>
      <c r="AU2032" s="17">
        <f>U2032*1.075</f>
        <v>111.26249999999999</v>
      </c>
      <c r="AV2032" s="30">
        <f>MIN(AN2032,AT2032,AU2032)</f>
        <v>111.26249999999999</v>
      </c>
      <c r="AW2032" s="17" t="s">
        <v>75</v>
      </c>
      <c r="AX2032" s="17" t="s">
        <v>76</v>
      </c>
      <c r="AY2032" s="33">
        <v>111.26</v>
      </c>
      <c r="AZ2032" s="34">
        <f>IF(AND(AY2032&gt;0,AY2032&lt;=10),AY2032*0.25,IF(AND(AY2032&gt;10,AY2032&lt;=50),AY2032*0.17,IF(AND(AY2032&gt;10,AY2032&lt;=100),AY2032*0.12,IF(AY2032&gt;100,AY2032*0.1))))</f>
        <v>11.126000000000001</v>
      </c>
      <c r="BA2032" s="35">
        <f>AZ2032+AY2032</f>
        <v>122.38600000000001</v>
      </c>
      <c r="BB2032" s="33">
        <f>BA2032+BA2032*0.08</f>
        <v>132.17688000000001</v>
      </c>
    </row>
    <row r="2033" spans="1:116" s="17" customFormat="1" ht="30">
      <c r="A2033" s="43" t="s">
        <v>8570</v>
      </c>
      <c r="B2033" s="23">
        <v>2029</v>
      </c>
      <c r="C2033" s="44">
        <v>17517</v>
      </c>
      <c r="D2033" s="44"/>
      <c r="E2033" s="45" t="s">
        <v>8550</v>
      </c>
      <c r="F2033" s="45" t="s">
        <v>8583</v>
      </c>
      <c r="G2033" s="35" t="s">
        <v>8552</v>
      </c>
      <c r="H2033" s="48" t="s">
        <v>8553</v>
      </c>
      <c r="I2033" s="45" t="s">
        <v>8574</v>
      </c>
      <c r="J2033" s="45" t="s">
        <v>8586</v>
      </c>
      <c r="K2033" s="46">
        <v>10</v>
      </c>
      <c r="L2033" s="45" t="s">
        <v>8587</v>
      </c>
      <c r="M2033" s="47">
        <v>1</v>
      </c>
      <c r="N2033" s="45" t="s">
        <v>47</v>
      </c>
      <c r="O2033" s="45" t="s">
        <v>8577</v>
      </c>
      <c r="P2033" s="45" t="s">
        <v>8588</v>
      </c>
      <c r="Q2033" s="45" t="s">
        <v>8589</v>
      </c>
      <c r="R2033" s="29">
        <v>7066.55</v>
      </c>
      <c r="S2033" s="30"/>
      <c r="T2033" s="31"/>
      <c r="U2033" s="9" t="s">
        <v>58</v>
      </c>
      <c r="V2033" s="29">
        <v>5923</v>
      </c>
      <c r="W2033" s="30">
        <v>10828.82</v>
      </c>
      <c r="X2033" s="30">
        <v>8209.6</v>
      </c>
      <c r="Y2033" s="30"/>
      <c r="Z2033" s="30"/>
      <c r="AA2033" s="30"/>
      <c r="AB2033" s="30"/>
      <c r="AC2033" s="30"/>
      <c r="AD2033" s="30"/>
      <c r="AE2033" s="32">
        <v>5923</v>
      </c>
      <c r="AN2033" s="33">
        <v>7066.55</v>
      </c>
      <c r="AO2033" s="17" t="s">
        <v>51</v>
      </c>
      <c r="AP2033" s="32" t="s">
        <v>52</v>
      </c>
      <c r="AQ2033" s="17" t="e">
        <f>AVERAGE(SMALL(AE2033:AI2033,1),SMALL(AE2033:AI2033,2))</f>
        <v>#NUM!</v>
      </c>
      <c r="AR2033" s="17" t="e">
        <f>IF(R2033 &lt;=( AVERAGE(SMALL(AE2033:AI2033,1),SMALL(AE2033:AI2033,2))), R2033, "")</f>
        <v>#NUM!</v>
      </c>
      <c r="AS2033" s="17" t="e">
        <f>AVERAGE(SMALL(AJ2033:AM2033,1),SMALL(AJ2033:AM2033,2))</f>
        <v>#NUM!</v>
      </c>
      <c r="AT2033" s="17">
        <f>T2033*1.075</f>
        <v>0</v>
      </c>
      <c r="AU2033" s="17" t="e">
        <f>U2033*1.075</f>
        <v>#VALUE!</v>
      </c>
      <c r="AV2033" s="30" t="e">
        <f>MIN(AN2033,AT2033,AU2033)</f>
        <v>#VALUE!</v>
      </c>
      <c r="AW2033" s="42" t="s">
        <v>53</v>
      </c>
      <c r="AX2033" s="17" t="s">
        <v>52</v>
      </c>
      <c r="AY2033" s="33">
        <v>7066.55</v>
      </c>
      <c r="AZ2033" s="34">
        <f>IF(AND(AY2033&gt;0,AY2033&lt;=10),AY2033*0.25,IF(AND(AY2033&gt;10,AY2033&lt;=50),AY2033*0.17,IF(AND(AY2033&gt;10,AY2033&lt;=100),AY2033*0.12,IF(AY2033&gt;100,AY2033*0.1))))</f>
        <v>706.65500000000009</v>
      </c>
      <c r="BA2033" s="35">
        <f>AZ2033+AY2033</f>
        <v>7773.2049999999999</v>
      </c>
      <c r="BB2033" s="33">
        <f>BA2033+BA2033*0.08</f>
        <v>8395.0614000000005</v>
      </c>
    </row>
    <row r="2034" spans="1:116" s="17" customFormat="1" ht="30">
      <c r="A2034" s="43" t="s">
        <v>8570</v>
      </c>
      <c r="B2034" s="23">
        <v>2032</v>
      </c>
      <c r="C2034" s="44">
        <v>5597</v>
      </c>
      <c r="D2034" s="44"/>
      <c r="E2034" s="45" t="s">
        <v>8550</v>
      </c>
      <c r="F2034" s="45" t="s">
        <v>8583</v>
      </c>
      <c r="G2034" s="35" t="s">
        <v>8552</v>
      </c>
      <c r="H2034" s="48" t="s">
        <v>8553</v>
      </c>
      <c r="I2034" s="45" t="s">
        <v>8574</v>
      </c>
      <c r="J2034" s="45" t="s">
        <v>8595</v>
      </c>
      <c r="K2034" s="46">
        <v>10</v>
      </c>
      <c r="L2034" s="45" t="s">
        <v>8587</v>
      </c>
      <c r="M2034" s="47">
        <v>1</v>
      </c>
      <c r="N2034" s="45" t="s">
        <v>47</v>
      </c>
      <c r="O2034" s="45" t="s">
        <v>8577</v>
      </c>
      <c r="P2034" s="45" t="s">
        <v>8578</v>
      </c>
      <c r="Q2034" s="45" t="s">
        <v>8596</v>
      </c>
      <c r="R2034" s="29">
        <v>10599.82</v>
      </c>
      <c r="S2034" s="30"/>
      <c r="T2034" s="31"/>
      <c r="U2034" s="9" t="s">
        <v>58</v>
      </c>
      <c r="V2034" s="29">
        <v>8885.24</v>
      </c>
      <c r="W2034" s="30">
        <v>16243.23</v>
      </c>
      <c r="X2034" s="30">
        <v>12314</v>
      </c>
      <c r="Y2034" s="30"/>
      <c r="Z2034" s="30"/>
      <c r="AA2034" s="30"/>
      <c r="AB2034" s="30"/>
      <c r="AC2034" s="30"/>
      <c r="AD2034" s="30"/>
      <c r="AE2034" s="32">
        <v>8885.24</v>
      </c>
      <c r="AN2034" s="33">
        <v>10599.82</v>
      </c>
      <c r="AO2034" s="17" t="s">
        <v>51</v>
      </c>
      <c r="AP2034" s="32" t="s">
        <v>52</v>
      </c>
      <c r="AQ2034" s="17" t="e">
        <f>AVERAGE(SMALL(AE2034:AI2034,1),SMALL(AE2034:AI2034,2))</f>
        <v>#NUM!</v>
      </c>
      <c r="AR2034" s="17" t="e">
        <f>IF(R2034 &lt;=( AVERAGE(SMALL(AE2034:AI2034,1),SMALL(AE2034:AI2034,2))), R2034, "")</f>
        <v>#NUM!</v>
      </c>
      <c r="AS2034" s="17" t="e">
        <f>AVERAGE(SMALL(AJ2034:AM2034,1),SMALL(AJ2034:AM2034,2))</f>
        <v>#NUM!</v>
      </c>
      <c r="AT2034" s="17">
        <f>T2034*1.075</f>
        <v>0</v>
      </c>
      <c r="AU2034" s="17" t="e">
        <f>U2034*1.075</f>
        <v>#VALUE!</v>
      </c>
      <c r="AV2034" s="30" t="e">
        <f>MIN(AN2034,AT2034,AU2034)</f>
        <v>#VALUE!</v>
      </c>
      <c r="AW2034" s="42" t="s">
        <v>53</v>
      </c>
      <c r="AX2034" s="17" t="s">
        <v>52</v>
      </c>
      <c r="AY2034" s="33">
        <v>10599.82</v>
      </c>
      <c r="AZ2034" s="34">
        <f>IF(AND(AY2034&gt;0,AY2034&lt;=10),AY2034*0.25,IF(AND(AY2034&gt;10,AY2034&lt;=50),AY2034*0.17,IF(AND(AY2034&gt;10,AY2034&lt;=100),AY2034*0.12,IF(AY2034&gt;100,AY2034*0.1))))</f>
        <v>1059.982</v>
      </c>
      <c r="BA2034" s="35">
        <f>AZ2034+AY2034</f>
        <v>11659.802</v>
      </c>
      <c r="BB2034" s="33">
        <f>BA2034+BA2034*0.08</f>
        <v>12592.586159999999</v>
      </c>
    </row>
    <row r="2035" spans="1:116" s="17" customFormat="1" ht="30">
      <c r="A2035" s="43" t="s">
        <v>8570</v>
      </c>
      <c r="B2035" s="23">
        <v>2033</v>
      </c>
      <c r="C2035" s="44">
        <v>5596</v>
      </c>
      <c r="D2035" s="44"/>
      <c r="E2035" s="45" t="s">
        <v>8550</v>
      </c>
      <c r="F2035" s="45" t="s">
        <v>8583</v>
      </c>
      <c r="G2035" s="35" t="s">
        <v>8552</v>
      </c>
      <c r="H2035" s="48" t="s">
        <v>8553</v>
      </c>
      <c r="I2035" s="45" t="s">
        <v>8574</v>
      </c>
      <c r="J2035" s="45" t="s">
        <v>8597</v>
      </c>
      <c r="K2035" s="46">
        <v>20</v>
      </c>
      <c r="L2035" s="45" t="s">
        <v>8587</v>
      </c>
      <c r="M2035" s="47">
        <v>1</v>
      </c>
      <c r="N2035" s="45" t="s">
        <v>47</v>
      </c>
      <c r="O2035" s="45" t="s">
        <v>8577</v>
      </c>
      <c r="P2035" s="45" t="s">
        <v>8578</v>
      </c>
      <c r="Q2035" s="45" t="s">
        <v>8598</v>
      </c>
      <c r="R2035" s="29">
        <v>14133.09</v>
      </c>
      <c r="S2035" s="30"/>
      <c r="T2035" s="31"/>
      <c r="U2035" s="9" t="s">
        <v>58</v>
      </c>
      <c r="V2035" s="29">
        <v>11846.897999999999</v>
      </c>
      <c r="W2035" s="30">
        <v>21657.65</v>
      </c>
      <c r="X2035" s="30">
        <v>16419.2</v>
      </c>
      <c r="Y2035" s="30"/>
      <c r="Z2035" s="30"/>
      <c r="AA2035" s="30"/>
      <c r="AB2035" s="30"/>
      <c r="AC2035" s="30"/>
      <c r="AD2035" s="30"/>
      <c r="AE2035" s="32">
        <v>11846.897999999999</v>
      </c>
      <c r="AN2035" s="33">
        <v>14133.09</v>
      </c>
      <c r="AO2035" s="17" t="s">
        <v>51</v>
      </c>
      <c r="AP2035" s="32" t="s">
        <v>52</v>
      </c>
      <c r="AQ2035" s="17" t="e">
        <f>AVERAGE(SMALL(AE2035:AI2035,1),SMALL(AE2035:AI2035,2))</f>
        <v>#NUM!</v>
      </c>
      <c r="AR2035" s="17" t="e">
        <f>IF(R2035 &lt;=( AVERAGE(SMALL(AE2035:AI2035,1),SMALL(AE2035:AI2035,2))), R2035, "")</f>
        <v>#NUM!</v>
      </c>
      <c r="AS2035" s="17" t="e">
        <f>AVERAGE(SMALL(AJ2035:AM2035,1),SMALL(AJ2035:AM2035,2))</f>
        <v>#NUM!</v>
      </c>
      <c r="AT2035" s="17">
        <f>T2035*1.075</f>
        <v>0</v>
      </c>
      <c r="AU2035" s="17" t="e">
        <f>U2035*1.075</f>
        <v>#VALUE!</v>
      </c>
      <c r="AV2035" s="30" t="e">
        <f>MIN(AN2035,AT2035,AU2035)</f>
        <v>#VALUE!</v>
      </c>
      <c r="AW2035" s="42" t="s">
        <v>53</v>
      </c>
      <c r="AX2035" s="17" t="s">
        <v>52</v>
      </c>
      <c r="AY2035" s="33">
        <v>14133.09</v>
      </c>
      <c r="AZ2035" s="34">
        <f>IF(AND(AY2035&gt;0,AY2035&lt;=10),AY2035*0.25,IF(AND(AY2035&gt;10,AY2035&lt;=50),AY2035*0.17,IF(AND(AY2035&gt;10,AY2035&lt;=100),AY2035*0.12,IF(AY2035&gt;100,AY2035*0.1))))</f>
        <v>1413.3090000000002</v>
      </c>
      <c r="BA2035" s="35">
        <f>AZ2035+AY2035</f>
        <v>15546.399000000001</v>
      </c>
      <c r="BB2035" s="33">
        <f>BA2035+BA2035*0.08</f>
        <v>16790.110920000003</v>
      </c>
    </row>
    <row r="2036" spans="1:116" s="17" customFormat="1" ht="30">
      <c r="A2036" s="22" t="s">
        <v>1672</v>
      </c>
      <c r="B2036" s="23">
        <v>2034</v>
      </c>
      <c r="C2036" s="24"/>
      <c r="D2036" s="24"/>
      <c r="E2036" s="26" t="s">
        <v>8599</v>
      </c>
      <c r="F2036" s="26" t="s">
        <v>4427</v>
      </c>
      <c r="G2036" s="25" t="s">
        <v>1736</v>
      </c>
      <c r="H2036" s="22" t="s">
        <v>60</v>
      </c>
      <c r="I2036" s="26" t="s">
        <v>106</v>
      </c>
      <c r="J2036" s="26" t="s">
        <v>497</v>
      </c>
      <c r="K2036" s="27"/>
      <c r="L2036" s="26"/>
      <c r="M2036" s="28">
        <v>14</v>
      </c>
      <c r="N2036" s="26" t="s">
        <v>47</v>
      </c>
      <c r="O2036" s="26" t="s">
        <v>8600</v>
      </c>
      <c r="P2036" s="26" t="s">
        <v>8601</v>
      </c>
      <c r="Q2036" s="26" t="s">
        <v>8602</v>
      </c>
      <c r="R2036" s="29">
        <v>1.2</v>
      </c>
      <c r="S2036" s="30"/>
      <c r="T2036" s="31"/>
      <c r="U2036" s="9">
        <v>0.65</v>
      </c>
      <c r="V2036" s="29">
        <v>2.5</v>
      </c>
      <c r="W2036" s="30"/>
      <c r="X2036" s="30"/>
      <c r="Y2036" s="30"/>
      <c r="Z2036" s="30"/>
      <c r="AA2036" s="30"/>
      <c r="AB2036" s="30"/>
      <c r="AC2036" s="30"/>
      <c r="AD2036" s="30"/>
      <c r="AE2036" s="32"/>
      <c r="AN2036" s="33"/>
      <c r="AP2036" s="32"/>
      <c r="AQ2036" s="17" t="e">
        <f>AVERAGE(SMALL(AE2036:AI2036,1),SMALL(AE2036:AI2036,2))</f>
        <v>#NUM!</v>
      </c>
      <c r="AR2036" s="17" t="e">
        <f>IF(R2036 &lt;=( AVERAGE(SMALL(AE2036:AI2036,1),SMALL(AE2036:AI2036,2))), R2036, "")</f>
        <v>#NUM!</v>
      </c>
      <c r="AS2036" s="17" t="e">
        <f>AVERAGE(SMALL(AJ2036:AM2036,1),SMALL(AJ2036:AM2036,2))</f>
        <v>#NUM!</v>
      </c>
      <c r="AT2036" s="17">
        <f>T2036*1.075</f>
        <v>0</v>
      </c>
      <c r="AU2036" s="17">
        <f>U2036*1.075</f>
        <v>0.69874999999999998</v>
      </c>
      <c r="AV2036" s="30">
        <f>MIN(AN2036,AT2036,AU2036)</f>
        <v>0</v>
      </c>
      <c r="AW2036" s="17" t="s">
        <v>75</v>
      </c>
      <c r="AX2036" s="17" t="s">
        <v>76</v>
      </c>
      <c r="AY2036" s="33">
        <v>0.69799999999999995</v>
      </c>
      <c r="AZ2036" s="34">
        <f>IF(AND(AY2036&gt;0,AY2036&lt;=10),AY2036*0.25,IF(AND(AY2036&gt;10,AY2036&lt;=50),AY2036*0.17,IF(AND(AY2036&gt;10,AY2036&lt;=100),AY2036*0.12,IF(AY2036&gt;100,AY2036*0.1))))</f>
        <v>0.17449999999999999</v>
      </c>
      <c r="BA2036" s="35">
        <f>AZ2036+AY2036</f>
        <v>0.87249999999999994</v>
      </c>
      <c r="BB2036" s="33">
        <f>BA2036+BA2036*0.08</f>
        <v>0.94229999999999992</v>
      </c>
      <c r="BP2036" s="18"/>
      <c r="BQ2036" s="18"/>
      <c r="BR2036" s="18"/>
      <c r="BS2036" s="18"/>
      <c r="BT2036" s="18"/>
      <c r="BU2036" s="18"/>
      <c r="BV2036" s="18"/>
      <c r="BW2036" s="18"/>
      <c r="BX2036" s="18"/>
      <c r="BY2036" s="18"/>
      <c r="BZ2036" s="18"/>
      <c r="CA2036" s="18"/>
      <c r="CB2036" s="18"/>
      <c r="CC2036" s="18"/>
      <c r="CD2036" s="18"/>
      <c r="CE2036" s="18"/>
      <c r="CF2036" s="18"/>
      <c r="CG2036" s="18"/>
      <c r="CH2036" s="18"/>
      <c r="CI2036" s="18"/>
      <c r="CJ2036" s="18"/>
      <c r="CK2036" s="18"/>
      <c r="CL2036" s="18"/>
      <c r="CM2036" s="18"/>
      <c r="CN2036" s="18"/>
      <c r="CO2036" s="18"/>
      <c r="CP2036" s="18"/>
      <c r="CQ2036" s="18"/>
      <c r="CR2036" s="18"/>
      <c r="CS2036" s="18"/>
      <c r="CT2036" s="18"/>
      <c r="CU2036" s="18"/>
      <c r="CV2036" s="18"/>
      <c r="CW2036" s="18"/>
      <c r="CX2036" s="18"/>
      <c r="CY2036" s="18"/>
      <c r="CZ2036" s="18"/>
      <c r="DA2036" s="18"/>
      <c r="DB2036" s="18"/>
      <c r="DC2036" s="18"/>
      <c r="DD2036" s="18"/>
      <c r="DE2036" s="18"/>
      <c r="DF2036" s="18"/>
      <c r="DG2036" s="18"/>
      <c r="DH2036" s="18"/>
      <c r="DI2036" s="18"/>
      <c r="DJ2036" s="18"/>
      <c r="DK2036" s="18"/>
      <c r="DL2036" s="18"/>
    </row>
    <row r="2037" spans="1:116" s="17" customFormat="1" ht="30">
      <c r="A2037" s="22" t="s">
        <v>1672</v>
      </c>
      <c r="B2037" s="23">
        <v>2035</v>
      </c>
      <c r="C2037" s="24"/>
      <c r="D2037" s="24"/>
      <c r="E2037" s="26" t="s">
        <v>8603</v>
      </c>
      <c r="F2037" s="26" t="s">
        <v>4427</v>
      </c>
      <c r="G2037" s="25" t="s">
        <v>1736</v>
      </c>
      <c r="H2037" s="22" t="s">
        <v>169</v>
      </c>
      <c r="I2037" s="26" t="s">
        <v>106</v>
      </c>
      <c r="J2037" s="26" t="s">
        <v>8300</v>
      </c>
      <c r="K2037" s="27"/>
      <c r="L2037" s="26"/>
      <c r="M2037" s="28">
        <v>14</v>
      </c>
      <c r="N2037" s="26" t="s">
        <v>47</v>
      </c>
      <c r="O2037" s="26" t="s">
        <v>8600</v>
      </c>
      <c r="P2037" s="26" t="s">
        <v>8601</v>
      </c>
      <c r="Q2037" s="26" t="s">
        <v>8604</v>
      </c>
      <c r="R2037" s="29">
        <v>1.5</v>
      </c>
      <c r="S2037" s="30"/>
      <c r="T2037" s="31"/>
      <c r="U2037" s="9">
        <v>0.75</v>
      </c>
      <c r="V2037" s="29">
        <v>5.5</v>
      </c>
      <c r="W2037" s="30"/>
      <c r="X2037" s="30"/>
      <c r="Y2037" s="30"/>
      <c r="Z2037" s="30"/>
      <c r="AA2037" s="30"/>
      <c r="AB2037" s="30"/>
      <c r="AC2037" s="30"/>
      <c r="AD2037" s="30"/>
      <c r="AE2037" s="32"/>
      <c r="AN2037" s="33"/>
      <c r="AP2037" s="32"/>
      <c r="AQ2037" s="17" t="e">
        <f>AVERAGE(SMALL(AE2037:AI2037,1),SMALL(AE2037:AI2037,2))</f>
        <v>#NUM!</v>
      </c>
      <c r="AR2037" s="17" t="e">
        <f>IF(R2037 &lt;=( AVERAGE(SMALL(AE2037:AI2037,1),SMALL(AE2037:AI2037,2))), R2037, "")</f>
        <v>#NUM!</v>
      </c>
      <c r="AS2037" s="17" t="e">
        <f>AVERAGE(SMALL(AJ2037:AM2037,1),SMALL(AJ2037:AM2037,2))</f>
        <v>#NUM!</v>
      </c>
      <c r="AT2037" s="17">
        <f>T2037*1.075</f>
        <v>0</v>
      </c>
      <c r="AU2037" s="17">
        <f>U2037*1.075</f>
        <v>0.80624999999999991</v>
      </c>
      <c r="AV2037" s="30">
        <f>MIN(AN2037,AT2037,AU2037)</f>
        <v>0</v>
      </c>
      <c r="AW2037" s="17" t="s">
        <v>75</v>
      </c>
      <c r="AX2037" s="17" t="s">
        <v>76</v>
      </c>
      <c r="AY2037" s="33">
        <v>0.80600000000000005</v>
      </c>
      <c r="AZ2037" s="34">
        <f>IF(AND(AY2037&gt;0,AY2037&lt;=10),AY2037*0.25,IF(AND(AY2037&gt;10,AY2037&lt;=50),AY2037*0.17,IF(AND(AY2037&gt;10,AY2037&lt;=100),AY2037*0.12,IF(AY2037&gt;100,AY2037*0.1))))</f>
        <v>0.20150000000000001</v>
      </c>
      <c r="BA2037" s="35">
        <f>AZ2037+AY2037</f>
        <v>1.0075000000000001</v>
      </c>
      <c r="BB2037" s="33">
        <f>BA2037+BA2037*0.08</f>
        <v>1.0881000000000001</v>
      </c>
      <c r="BP2037" s="18"/>
      <c r="BQ2037" s="18"/>
      <c r="BR2037" s="18"/>
      <c r="BS2037" s="18"/>
      <c r="BT2037" s="18"/>
      <c r="BU2037" s="18"/>
      <c r="BV2037" s="18"/>
      <c r="BW2037" s="18"/>
      <c r="BX2037" s="18"/>
      <c r="BY2037" s="18"/>
      <c r="BZ2037" s="18"/>
      <c r="CA2037" s="18"/>
      <c r="CB2037" s="18"/>
      <c r="CC2037" s="18"/>
      <c r="CD2037" s="18"/>
      <c r="CE2037" s="18"/>
      <c r="CF2037" s="18"/>
      <c r="CG2037" s="18"/>
      <c r="CH2037" s="18"/>
      <c r="CI2037" s="18"/>
      <c r="CJ2037" s="18"/>
      <c r="CK2037" s="18"/>
      <c r="CL2037" s="18"/>
      <c r="CM2037" s="18"/>
      <c r="CN2037" s="18"/>
      <c r="CO2037" s="18"/>
      <c r="CP2037" s="18"/>
      <c r="CQ2037" s="18"/>
      <c r="CR2037" s="18"/>
      <c r="CS2037" s="18"/>
      <c r="CT2037" s="18"/>
      <c r="CU2037" s="18"/>
      <c r="CV2037" s="18"/>
      <c r="CW2037" s="18"/>
      <c r="CX2037" s="18"/>
      <c r="CY2037" s="18"/>
      <c r="CZ2037" s="18"/>
      <c r="DA2037" s="18"/>
      <c r="DB2037" s="18"/>
      <c r="DC2037" s="18"/>
      <c r="DD2037" s="18"/>
      <c r="DE2037" s="18"/>
      <c r="DF2037" s="18"/>
      <c r="DG2037" s="18"/>
      <c r="DH2037" s="18"/>
      <c r="DI2037" s="18"/>
      <c r="DJ2037" s="18"/>
      <c r="DK2037" s="18"/>
      <c r="DL2037" s="18"/>
    </row>
    <row r="2038" spans="1:116" s="17" customFormat="1" ht="30">
      <c r="A2038" s="22" t="s">
        <v>8605</v>
      </c>
      <c r="B2038" s="23">
        <v>2036</v>
      </c>
      <c r="C2038" s="24"/>
      <c r="D2038" s="24"/>
      <c r="E2038" s="26" t="s">
        <v>8606</v>
      </c>
      <c r="F2038" s="26" t="s">
        <v>8607</v>
      </c>
      <c r="G2038" s="25" t="s">
        <v>1129</v>
      </c>
      <c r="H2038" s="22" t="s">
        <v>109</v>
      </c>
      <c r="I2038" s="26" t="s">
        <v>396</v>
      </c>
      <c r="J2038" s="26" t="s">
        <v>8608</v>
      </c>
      <c r="K2038" s="27"/>
      <c r="L2038" s="26"/>
      <c r="M2038" s="28">
        <v>5</v>
      </c>
      <c r="N2038" s="26" t="s">
        <v>47</v>
      </c>
      <c r="O2038" s="26" t="s">
        <v>8609</v>
      </c>
      <c r="P2038" s="26" t="s">
        <v>8610</v>
      </c>
      <c r="Q2038" s="26" t="s">
        <v>8611</v>
      </c>
      <c r="R2038" s="29">
        <v>6</v>
      </c>
      <c r="S2038" s="30">
        <v>6.45</v>
      </c>
      <c r="T2038" s="31"/>
      <c r="U2038" s="9">
        <v>1.8</v>
      </c>
      <c r="V2038" s="29"/>
      <c r="W2038" s="30">
        <v>6</v>
      </c>
      <c r="X2038" s="30"/>
      <c r="Y2038" s="30"/>
      <c r="Z2038" s="30"/>
      <c r="AA2038" s="30"/>
      <c r="AB2038" s="30"/>
      <c r="AC2038" s="30"/>
      <c r="AD2038" s="30"/>
      <c r="AE2038" s="32"/>
      <c r="AN2038" s="33"/>
      <c r="AP2038" s="32"/>
      <c r="AQ2038" s="17" t="e">
        <f>AVERAGE(SMALL(AE2038:AI2038,1),SMALL(AE2038:AI2038,2))</f>
        <v>#NUM!</v>
      </c>
      <c r="AR2038" s="17" t="e">
        <f>IF(R2038 &lt;=( AVERAGE(SMALL(AE2038:AI2038,1),SMALL(AE2038:AI2038,2))), R2038, "")</f>
        <v>#NUM!</v>
      </c>
      <c r="AS2038" s="17" t="e">
        <f>AVERAGE(SMALL(AJ2038:AM2038,1),SMALL(AJ2038:AM2038,2))</f>
        <v>#NUM!</v>
      </c>
      <c r="AT2038" s="17">
        <f>T2038*1.075</f>
        <v>0</v>
      </c>
      <c r="AU2038" s="17">
        <f>U2038*1.075</f>
        <v>1.9350000000000001</v>
      </c>
      <c r="AV2038" s="30">
        <f>MIN(AN2038,AT2038,AU2038)</f>
        <v>0</v>
      </c>
      <c r="AW2038" s="17" t="s">
        <v>75</v>
      </c>
      <c r="AX2038" s="17" t="s">
        <v>76</v>
      </c>
      <c r="AY2038" s="33">
        <v>1.9350000000000001</v>
      </c>
      <c r="AZ2038" s="34">
        <f>IF(AND(AY2038&gt;0,AY2038&lt;=10),AY2038*0.25,IF(AND(AY2038&gt;10,AY2038&lt;=50),AY2038*0.17,IF(AND(AY2038&gt;10,AY2038&lt;=100),AY2038*0.12,IF(AY2038&gt;100,AY2038*0.1))))</f>
        <v>0.48375000000000001</v>
      </c>
      <c r="BA2038" s="35">
        <f>AZ2038+AY2038</f>
        <v>2.4187500000000002</v>
      </c>
      <c r="BB2038" s="33">
        <f>BA2038+BA2038*0.08</f>
        <v>2.6122500000000004</v>
      </c>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row>
    <row r="2039" spans="1:116" s="17" customFormat="1" ht="30">
      <c r="A2039" s="22" t="s">
        <v>8612</v>
      </c>
      <c r="B2039" s="23">
        <v>2037</v>
      </c>
      <c r="C2039" s="24"/>
      <c r="D2039" s="24"/>
      <c r="E2039" s="26" t="s">
        <v>8606</v>
      </c>
      <c r="F2039" s="26" t="s">
        <v>8607</v>
      </c>
      <c r="G2039" s="25" t="s">
        <v>1129</v>
      </c>
      <c r="H2039" s="22" t="s">
        <v>126</v>
      </c>
      <c r="I2039" s="26" t="s">
        <v>396</v>
      </c>
      <c r="J2039" s="26" t="s">
        <v>8608</v>
      </c>
      <c r="K2039" s="27"/>
      <c r="L2039" s="26"/>
      <c r="M2039" s="28">
        <v>5</v>
      </c>
      <c r="N2039" s="26" t="s">
        <v>47</v>
      </c>
      <c r="O2039" s="26" t="s">
        <v>8609</v>
      </c>
      <c r="P2039" s="26" t="s">
        <v>8610</v>
      </c>
      <c r="Q2039" s="26" t="s">
        <v>8613</v>
      </c>
      <c r="R2039" s="29">
        <v>7</v>
      </c>
      <c r="S2039" s="30">
        <v>7.52</v>
      </c>
      <c r="T2039" s="31"/>
      <c r="U2039" s="9">
        <v>4.6500000000000004</v>
      </c>
      <c r="V2039" s="29"/>
      <c r="W2039" s="30">
        <v>7</v>
      </c>
      <c r="X2039" s="30"/>
      <c r="Y2039" s="30"/>
      <c r="Z2039" s="30"/>
      <c r="AA2039" s="30"/>
      <c r="AB2039" s="30"/>
      <c r="AC2039" s="30"/>
      <c r="AD2039" s="30"/>
      <c r="AE2039" s="32"/>
      <c r="AN2039" s="33"/>
      <c r="AP2039" s="32"/>
      <c r="AQ2039" s="17" t="e">
        <f>AVERAGE(SMALL(AE2039:AI2039,1),SMALL(AE2039:AI2039,2))</f>
        <v>#NUM!</v>
      </c>
      <c r="AR2039" s="17" t="e">
        <f>IF(R2039 &lt;=( AVERAGE(SMALL(AE2039:AI2039,1),SMALL(AE2039:AI2039,2))), R2039, "")</f>
        <v>#NUM!</v>
      </c>
      <c r="AS2039" s="17" t="e">
        <f>AVERAGE(SMALL(AJ2039:AM2039,1),SMALL(AJ2039:AM2039,2))</f>
        <v>#NUM!</v>
      </c>
      <c r="AT2039" s="17">
        <f>T2039*1.075</f>
        <v>0</v>
      </c>
      <c r="AU2039" s="17">
        <f>U2039*1.075</f>
        <v>4.9987500000000002</v>
      </c>
      <c r="AV2039" s="30">
        <f>MIN(AN2039,AT2039,AU2039)</f>
        <v>0</v>
      </c>
      <c r="AW2039" s="17" t="s">
        <v>75</v>
      </c>
      <c r="AX2039" s="17" t="s">
        <v>76</v>
      </c>
      <c r="AY2039" s="33">
        <v>4.9980000000000002</v>
      </c>
      <c r="AZ2039" s="34">
        <f>IF(AND(AY2039&gt;0,AY2039&lt;=10),AY2039*0.25,IF(AND(AY2039&gt;10,AY2039&lt;=50),AY2039*0.17,IF(AND(AY2039&gt;10,AY2039&lt;=100),AY2039*0.12,IF(AY2039&gt;100,AY2039*0.1))))</f>
        <v>1.2495000000000001</v>
      </c>
      <c r="BA2039" s="35">
        <f>AZ2039+AY2039</f>
        <v>6.2475000000000005</v>
      </c>
      <c r="BB2039" s="33">
        <f>BA2039+BA2039*0.08</f>
        <v>6.747300000000001</v>
      </c>
      <c r="BP2039" s="18"/>
      <c r="BQ2039" s="18"/>
      <c r="BR2039" s="18"/>
      <c r="BS2039" s="18"/>
      <c r="BT2039" s="18"/>
      <c r="BU2039" s="18"/>
      <c r="BV2039" s="18"/>
      <c r="BW2039" s="18"/>
      <c r="BX2039" s="18"/>
      <c r="BY2039" s="18"/>
      <c r="BZ2039" s="18"/>
      <c r="CA2039" s="18"/>
      <c r="CB2039" s="18"/>
      <c r="CC2039" s="18"/>
      <c r="CD2039" s="18"/>
      <c r="CE2039" s="18"/>
      <c r="CF2039" s="18"/>
      <c r="CG2039" s="18"/>
      <c r="CH2039" s="18"/>
      <c r="CI2039" s="18"/>
      <c r="CJ2039" s="18"/>
      <c r="CK2039" s="18"/>
      <c r="CL2039" s="18"/>
      <c r="CM2039" s="18"/>
      <c r="CN2039" s="18"/>
      <c r="CO2039" s="18"/>
      <c r="CP2039" s="18"/>
      <c r="CQ2039" s="18"/>
      <c r="CR2039" s="18"/>
      <c r="CS2039" s="18"/>
      <c r="CT2039" s="18"/>
      <c r="CU2039" s="18"/>
      <c r="CV2039" s="18"/>
      <c r="CW2039" s="18"/>
      <c r="CX2039" s="18"/>
      <c r="CY2039" s="18"/>
      <c r="CZ2039" s="18"/>
      <c r="DA2039" s="18"/>
      <c r="DB2039" s="18"/>
      <c r="DC2039" s="18"/>
      <c r="DD2039" s="18"/>
      <c r="DE2039" s="18"/>
      <c r="DF2039" s="18"/>
      <c r="DG2039" s="18"/>
      <c r="DH2039" s="18"/>
      <c r="DI2039" s="18"/>
      <c r="DJ2039" s="18"/>
      <c r="DK2039" s="18"/>
      <c r="DL2039" s="18"/>
    </row>
    <row r="2040" spans="1:116" s="17" customFormat="1" ht="60">
      <c r="A2040" s="22" t="s">
        <v>8614</v>
      </c>
      <c r="B2040" s="23">
        <v>2039</v>
      </c>
      <c r="C2040" s="24"/>
      <c r="D2040" s="24"/>
      <c r="E2040" s="26" t="s">
        <v>8615</v>
      </c>
      <c r="F2040" s="26" t="s">
        <v>8616</v>
      </c>
      <c r="G2040" s="25" t="s">
        <v>8617</v>
      </c>
      <c r="H2040" s="22" t="s">
        <v>8622</v>
      </c>
      <c r="I2040" s="26" t="s">
        <v>890</v>
      </c>
      <c r="J2040" s="26" t="s">
        <v>8618</v>
      </c>
      <c r="K2040" s="27"/>
      <c r="L2040" s="26"/>
      <c r="M2040" s="28">
        <v>30</v>
      </c>
      <c r="N2040" s="26" t="s">
        <v>47</v>
      </c>
      <c r="O2040" s="26" t="s">
        <v>8619</v>
      </c>
      <c r="P2040" s="26" t="s">
        <v>8620</v>
      </c>
      <c r="Q2040" s="26" t="s">
        <v>8623</v>
      </c>
      <c r="R2040" s="29">
        <v>53.82</v>
      </c>
      <c r="S2040" s="30"/>
      <c r="T2040" s="31">
        <v>60</v>
      </c>
      <c r="U2040" s="9">
        <v>13.5</v>
      </c>
      <c r="V2040" s="29">
        <v>53.82</v>
      </c>
      <c r="W2040" s="30"/>
      <c r="X2040" s="30"/>
      <c r="Y2040" s="30"/>
      <c r="Z2040" s="30"/>
      <c r="AA2040" s="30"/>
      <c r="AB2040" s="30"/>
      <c r="AC2040" s="30"/>
      <c r="AD2040" s="30"/>
      <c r="AE2040" s="32"/>
      <c r="AN2040" s="33"/>
      <c r="AP2040" s="32"/>
      <c r="AQ2040" s="17" t="e">
        <f>AVERAGE(SMALL(AE2040:AI2040,1),SMALL(AE2040:AI2040,2))</f>
        <v>#NUM!</v>
      </c>
      <c r="AR2040" s="17" t="e">
        <f>IF(R2040 &lt;=( AVERAGE(SMALL(AE2040:AI2040,1),SMALL(AE2040:AI2040,2))), R2040, "")</f>
        <v>#NUM!</v>
      </c>
      <c r="AS2040" s="17" t="e">
        <f>AVERAGE(SMALL(AJ2040:AM2040,1),SMALL(AJ2040:AM2040,2))</f>
        <v>#NUM!</v>
      </c>
      <c r="AT2040" s="17">
        <f>T2040*1.075</f>
        <v>64.5</v>
      </c>
      <c r="AU2040" s="17">
        <f>U2040*1.075</f>
        <v>14.512499999999999</v>
      </c>
      <c r="AV2040" s="30">
        <f>MIN(AN2040,AT2040,AU2040)</f>
        <v>14.512499999999999</v>
      </c>
      <c r="AW2040" s="17" t="s">
        <v>75</v>
      </c>
      <c r="AX2040" s="17" t="s">
        <v>76</v>
      </c>
      <c r="AY2040" s="33">
        <v>14.51</v>
      </c>
      <c r="AZ2040" s="34">
        <f>IF(AND(AY2040&gt;0,AY2040&lt;=10),AY2040*0.25,IF(AND(AY2040&gt;10,AY2040&lt;=50),AY2040*0.17,IF(AND(AY2040&gt;10,AY2040&lt;=100),AY2040*0.12,IF(AY2040&gt;100,AY2040*0.1))))</f>
        <v>2.4667000000000003</v>
      </c>
      <c r="BA2040" s="35">
        <f>AZ2040+AY2040</f>
        <v>16.976700000000001</v>
      </c>
      <c r="BB2040" s="33">
        <f>BA2040+BA2040*0.08</f>
        <v>18.334836000000003</v>
      </c>
      <c r="BP2040" s="18"/>
      <c r="BQ2040" s="18"/>
      <c r="BR2040" s="18"/>
      <c r="BS2040" s="18"/>
      <c r="BT2040" s="18"/>
      <c r="BU2040" s="18"/>
      <c r="BV2040" s="18"/>
      <c r="BW2040" s="18"/>
      <c r="BX2040" s="18"/>
      <c r="BY2040" s="18"/>
      <c r="BZ2040" s="18"/>
      <c r="CA2040" s="18"/>
      <c r="CB2040" s="18"/>
      <c r="CC2040" s="18"/>
      <c r="CD2040" s="18"/>
      <c r="CE2040" s="18"/>
      <c r="CF2040" s="18"/>
      <c r="CG2040" s="18"/>
      <c r="CH2040" s="18"/>
      <c r="CI2040" s="18"/>
      <c r="CJ2040" s="18"/>
      <c r="CK2040" s="18"/>
      <c r="CL2040" s="18"/>
      <c r="CM2040" s="18"/>
      <c r="CN2040" s="18"/>
      <c r="CO2040" s="18"/>
      <c r="CP2040" s="18"/>
      <c r="CQ2040" s="18"/>
      <c r="CR2040" s="18"/>
      <c r="CS2040" s="18"/>
      <c r="CT2040" s="18"/>
      <c r="CU2040" s="18"/>
      <c r="CV2040" s="18"/>
      <c r="CW2040" s="18"/>
      <c r="CX2040" s="18"/>
      <c r="CY2040" s="18"/>
      <c r="CZ2040" s="18"/>
      <c r="DA2040" s="18"/>
      <c r="DB2040" s="18"/>
      <c r="DC2040" s="18"/>
      <c r="DD2040" s="18"/>
      <c r="DE2040" s="18"/>
      <c r="DF2040" s="18"/>
      <c r="DG2040" s="18"/>
      <c r="DH2040" s="18"/>
      <c r="DI2040" s="18"/>
      <c r="DJ2040" s="18"/>
      <c r="DK2040" s="18"/>
      <c r="DL2040" s="18"/>
    </row>
    <row r="2041" spans="1:116" s="17" customFormat="1" ht="60">
      <c r="A2041" s="22" t="s">
        <v>8614</v>
      </c>
      <c r="B2041" s="23">
        <v>2038</v>
      </c>
      <c r="C2041" s="24"/>
      <c r="D2041" s="24"/>
      <c r="E2041" s="26" t="s">
        <v>8615</v>
      </c>
      <c r="F2041" s="26" t="s">
        <v>8616</v>
      </c>
      <c r="G2041" s="25" t="s">
        <v>8617</v>
      </c>
      <c r="H2041" s="22" t="s">
        <v>953</v>
      </c>
      <c r="I2041" s="26" t="s">
        <v>890</v>
      </c>
      <c r="J2041" s="26" t="s">
        <v>8618</v>
      </c>
      <c r="K2041" s="27"/>
      <c r="L2041" s="26"/>
      <c r="M2041" s="28">
        <v>30</v>
      </c>
      <c r="N2041" s="26" t="s">
        <v>47</v>
      </c>
      <c r="O2041" s="26" t="s">
        <v>8619</v>
      </c>
      <c r="P2041" s="26" t="s">
        <v>8620</v>
      </c>
      <c r="Q2041" s="26" t="s">
        <v>8621</v>
      </c>
      <c r="R2041" s="29">
        <v>44.46</v>
      </c>
      <c r="S2041" s="30"/>
      <c r="T2041" s="31">
        <v>45</v>
      </c>
      <c r="U2041" s="9" t="s">
        <v>58</v>
      </c>
      <c r="V2041" s="29">
        <v>44.46</v>
      </c>
      <c r="W2041" s="30"/>
      <c r="X2041" s="30"/>
      <c r="Y2041" s="30"/>
      <c r="Z2041" s="30"/>
      <c r="AA2041" s="30"/>
      <c r="AB2041" s="30"/>
      <c r="AC2041" s="30"/>
      <c r="AD2041" s="30"/>
      <c r="AE2041" s="32"/>
      <c r="AN2041" s="33"/>
      <c r="AP2041" s="32"/>
      <c r="AQ2041" s="17" t="e">
        <f>AVERAGE(SMALL(AE2041:AI2041,1),SMALL(AE2041:AI2041,2))</f>
        <v>#NUM!</v>
      </c>
      <c r="AR2041" s="17" t="e">
        <f>IF(R2041 &lt;=( AVERAGE(SMALL(AE2041:AI2041,1),SMALL(AE2041:AI2041,2))), R2041, "")</f>
        <v>#NUM!</v>
      </c>
      <c r="AS2041" s="17" t="e">
        <f>AVERAGE(SMALL(AJ2041:AM2041,1),SMALL(AJ2041:AM2041,2))</f>
        <v>#NUM!</v>
      </c>
      <c r="AT2041" s="17">
        <f>T2041*1.075</f>
        <v>48.375</v>
      </c>
      <c r="AU2041" s="17" t="e">
        <f>U2041*1.075</f>
        <v>#VALUE!</v>
      </c>
      <c r="AV2041" s="30" t="e">
        <f>MIN(AN2041,AT2041,AU2041)</f>
        <v>#VALUE!</v>
      </c>
      <c r="AW2041" s="42" t="s">
        <v>53</v>
      </c>
      <c r="AX2041" s="17" t="s">
        <v>52</v>
      </c>
      <c r="AY2041" s="33">
        <v>44.6</v>
      </c>
      <c r="AZ2041" s="34">
        <f>IF(AND(AY2041&gt;0,AY2041&lt;=10),AY2041*0.25,IF(AND(AY2041&gt;10,AY2041&lt;=50),AY2041*0.17,IF(AND(AY2041&gt;10,AY2041&lt;=100),AY2041*0.12,IF(AY2041&gt;100,AY2041*0.1))))</f>
        <v>7.5820000000000007</v>
      </c>
      <c r="BA2041" s="35">
        <f>AZ2041+AY2041</f>
        <v>52.182000000000002</v>
      </c>
      <c r="BB2041" s="33">
        <f>BA2041+BA2041*0.08</f>
        <v>56.356560000000002</v>
      </c>
      <c r="BP2041" s="18"/>
      <c r="BQ2041" s="18"/>
      <c r="BR2041" s="18"/>
      <c r="BS2041" s="18"/>
      <c r="BT2041" s="18"/>
      <c r="BU2041" s="18"/>
      <c r="BV2041" s="18"/>
      <c r="BW2041" s="18"/>
      <c r="BX2041" s="18"/>
      <c r="BY2041" s="18"/>
      <c r="BZ2041" s="18"/>
      <c r="CA2041" s="18"/>
      <c r="CB2041" s="18"/>
      <c r="CC2041" s="18"/>
      <c r="CD2041" s="18"/>
      <c r="CE2041" s="18"/>
      <c r="CF2041" s="18"/>
      <c r="CG2041" s="18"/>
      <c r="CH2041" s="18"/>
      <c r="CI2041" s="18"/>
      <c r="CJ2041" s="18"/>
      <c r="CK2041" s="18"/>
      <c r="CL2041" s="18"/>
      <c r="CM2041" s="18"/>
      <c r="CN2041" s="18"/>
      <c r="CO2041" s="18"/>
      <c r="CP2041" s="18"/>
      <c r="CQ2041" s="18"/>
      <c r="CR2041" s="18"/>
      <c r="CS2041" s="18"/>
      <c r="CT2041" s="18"/>
      <c r="CU2041" s="18"/>
      <c r="CV2041" s="18"/>
      <c r="CW2041" s="18"/>
      <c r="CX2041" s="18"/>
      <c r="CY2041" s="18"/>
      <c r="CZ2041" s="18"/>
      <c r="DA2041" s="18"/>
      <c r="DB2041" s="18"/>
      <c r="DC2041" s="18"/>
      <c r="DD2041" s="18"/>
      <c r="DE2041" s="18"/>
      <c r="DF2041" s="18"/>
      <c r="DG2041" s="18"/>
      <c r="DH2041" s="18"/>
      <c r="DI2041" s="18"/>
      <c r="DJ2041" s="18"/>
      <c r="DK2041" s="18"/>
      <c r="DL2041" s="18"/>
    </row>
    <row r="2042" spans="1:116" s="17" customFormat="1" ht="30">
      <c r="A2042" s="36" t="s">
        <v>8624</v>
      </c>
      <c r="B2042" s="23">
        <v>2040</v>
      </c>
      <c r="C2042" s="37">
        <v>3496</v>
      </c>
      <c r="D2042" s="37"/>
      <c r="E2042" s="39" t="s">
        <v>8625</v>
      </c>
      <c r="F2042" s="39" t="s">
        <v>957</v>
      </c>
      <c r="G2042" s="38" t="s">
        <v>725</v>
      </c>
      <c r="H2042" s="54" t="s">
        <v>228</v>
      </c>
      <c r="I2042" s="39" t="s">
        <v>1894</v>
      </c>
      <c r="J2042" s="39" t="s">
        <v>5249</v>
      </c>
      <c r="K2042" s="40"/>
      <c r="L2042" s="39"/>
      <c r="M2042" s="41">
        <v>30</v>
      </c>
      <c r="N2042" s="39" t="s">
        <v>47</v>
      </c>
      <c r="O2042" s="39" t="s">
        <v>8626</v>
      </c>
      <c r="P2042" s="39" t="s">
        <v>8627</v>
      </c>
      <c r="Q2042" s="39" t="s">
        <v>8628</v>
      </c>
      <c r="R2042" s="29">
        <v>5.45</v>
      </c>
      <c r="S2042" s="30"/>
      <c r="T2042" s="31">
        <v>3.5</v>
      </c>
      <c r="U2042" s="9">
        <v>3.5</v>
      </c>
      <c r="V2042" s="29">
        <v>4.99</v>
      </c>
      <c r="W2042" s="30">
        <v>5.16</v>
      </c>
      <c r="X2042" s="30"/>
      <c r="Y2042" s="30"/>
      <c r="Z2042" s="30"/>
      <c r="AA2042" s="30"/>
      <c r="AB2042" s="30"/>
      <c r="AC2042" s="30"/>
      <c r="AD2042" s="30"/>
      <c r="AE2042" s="32">
        <v>4.99</v>
      </c>
      <c r="AG2042" s="17">
        <v>3.82</v>
      </c>
      <c r="AI2042" s="17">
        <v>4.91</v>
      </c>
      <c r="AN2042" s="33">
        <v>4.3650000000000002</v>
      </c>
      <c r="AO2042" s="17" t="s">
        <v>213</v>
      </c>
      <c r="AP2042" s="32" t="s">
        <v>214</v>
      </c>
      <c r="AQ2042" s="17">
        <f>AVERAGE(SMALL(AE2042:AI2042,1),SMALL(AE2042:AI2042,2))</f>
        <v>4.3650000000000002</v>
      </c>
      <c r="AR2042" s="17" t="str">
        <f>IF(R2042 &lt;=( AVERAGE(SMALL(AE2042:AI2042,1),SMALL(AE2042:AI2042,2))), R2042, "")</f>
        <v/>
      </c>
      <c r="AS2042" s="17" t="e">
        <f>AVERAGE(SMALL(AJ2042:AM2042,1),SMALL(AJ2042:AM2042,2))</f>
        <v>#NUM!</v>
      </c>
      <c r="AT2042" s="17">
        <f>T2042*1.075</f>
        <v>3.7624999999999997</v>
      </c>
      <c r="AU2042" s="17">
        <f>U2042*1.075</f>
        <v>3.7624999999999997</v>
      </c>
      <c r="AV2042" s="30">
        <f>MIN(AN2042,AT2042,AU2042)</f>
        <v>3.7624999999999997</v>
      </c>
      <c r="AW2042" s="17" t="s">
        <v>75</v>
      </c>
      <c r="AX2042" s="17" t="s">
        <v>76</v>
      </c>
      <c r="AY2042" s="33">
        <v>3.7625000000000002</v>
      </c>
      <c r="AZ2042" s="34">
        <f>IF(AND(AY2042&gt;0,AY2042&lt;=10),AY2042*0.25,IF(AND(AY2042&gt;10,AY2042&lt;=50),AY2042*0.17,IF(AND(AY2042&gt;10,AY2042&lt;=100),AY2042*0.12,IF(AY2042&gt;100,AY2042*0.1))))</f>
        <v>0.94062500000000004</v>
      </c>
      <c r="BA2042" s="35">
        <f>AZ2042+AY2042</f>
        <v>4.703125</v>
      </c>
      <c r="BB2042" s="33">
        <f>BA2042+BA2042*0.08</f>
        <v>5.0793749999999998</v>
      </c>
    </row>
    <row r="2043" spans="1:116" s="17" customFormat="1" ht="30">
      <c r="A2043" s="36" t="s">
        <v>8624</v>
      </c>
      <c r="B2043" s="23">
        <v>2041</v>
      </c>
      <c r="C2043" s="37">
        <v>19331</v>
      </c>
      <c r="D2043" s="37"/>
      <c r="E2043" s="39" t="s">
        <v>8629</v>
      </c>
      <c r="F2043" s="39" t="s">
        <v>957</v>
      </c>
      <c r="G2043" s="38" t="s">
        <v>725</v>
      </c>
      <c r="H2043" s="54" t="s">
        <v>130</v>
      </c>
      <c r="I2043" s="39" t="s">
        <v>1894</v>
      </c>
      <c r="J2043" s="39" t="s">
        <v>8630</v>
      </c>
      <c r="K2043" s="40"/>
      <c r="L2043" s="39"/>
      <c r="M2043" s="41">
        <v>20</v>
      </c>
      <c r="N2043" s="39" t="s">
        <v>47</v>
      </c>
      <c r="O2043" s="39" t="s">
        <v>8631</v>
      </c>
      <c r="P2043" s="39" t="s">
        <v>8632</v>
      </c>
      <c r="Q2043" s="39" t="s">
        <v>8633</v>
      </c>
      <c r="R2043" s="29">
        <v>3.8</v>
      </c>
      <c r="S2043" s="30"/>
      <c r="T2043" s="31">
        <v>3</v>
      </c>
      <c r="U2043" s="9">
        <v>3</v>
      </c>
      <c r="V2043" s="29"/>
      <c r="W2043" s="30">
        <v>3.23</v>
      </c>
      <c r="X2043" s="30"/>
      <c r="Y2043" s="30"/>
      <c r="Z2043" s="30"/>
      <c r="AA2043" s="30"/>
      <c r="AB2043" s="30"/>
      <c r="AC2043" s="30"/>
      <c r="AD2043" s="30"/>
      <c r="AE2043" s="32"/>
      <c r="AF2043" s="17">
        <v>2.64</v>
      </c>
      <c r="AI2043" s="17">
        <v>3.86</v>
      </c>
      <c r="AN2043" s="33">
        <v>3.25</v>
      </c>
      <c r="AO2043" s="17" t="s">
        <v>213</v>
      </c>
      <c r="AP2043" s="32" t="s">
        <v>214</v>
      </c>
      <c r="AQ2043" s="17">
        <f>AVERAGE(SMALL(AE2043:AI2043,1),SMALL(AE2043:AI2043,2))</f>
        <v>3.25</v>
      </c>
      <c r="AR2043" s="17" t="str">
        <f>IF(R2043 &lt;=( AVERAGE(SMALL(AE2043:AI2043,1),SMALL(AE2043:AI2043,2))), R2043, "")</f>
        <v/>
      </c>
      <c r="AS2043" s="17" t="e">
        <f>AVERAGE(SMALL(AJ2043:AM2043,1),SMALL(AJ2043:AM2043,2))</f>
        <v>#NUM!</v>
      </c>
      <c r="AT2043" s="17">
        <f>T2043*1.075</f>
        <v>3.2249999999999996</v>
      </c>
      <c r="AU2043" s="17">
        <f>U2043*1.075</f>
        <v>3.2249999999999996</v>
      </c>
      <c r="AV2043" s="30">
        <f>MIN(AN2043,AT2043,AU2043)</f>
        <v>3.2249999999999996</v>
      </c>
      <c r="AW2043" s="17" t="s">
        <v>75</v>
      </c>
      <c r="AX2043" s="17" t="s">
        <v>76</v>
      </c>
      <c r="AY2043" s="33">
        <v>3.2250000000000001</v>
      </c>
      <c r="AZ2043" s="34">
        <f>IF(AND(AY2043&gt;0,AY2043&lt;=10),AY2043*0.25,IF(AND(AY2043&gt;10,AY2043&lt;=50),AY2043*0.17,IF(AND(AY2043&gt;10,AY2043&lt;=100),AY2043*0.12,IF(AY2043&gt;100,AY2043*0.1))))</f>
        <v>0.80625000000000002</v>
      </c>
      <c r="BA2043" s="35">
        <f>AZ2043+AY2043</f>
        <v>4.03125</v>
      </c>
      <c r="BB2043" s="33">
        <f>BA2043+BA2043*0.08</f>
        <v>4.3537499999999998</v>
      </c>
    </row>
    <row r="2044" spans="1:116" s="17" customFormat="1" ht="30">
      <c r="A2044" s="36" t="s">
        <v>8634</v>
      </c>
      <c r="B2044" s="23">
        <v>2043</v>
      </c>
      <c r="C2044" s="37">
        <v>3497</v>
      </c>
      <c r="D2044" s="37"/>
      <c r="E2044" s="39" t="s">
        <v>8641</v>
      </c>
      <c r="F2044" s="39" t="s">
        <v>8636</v>
      </c>
      <c r="G2044" s="38" t="s">
        <v>3168</v>
      </c>
      <c r="H2044" s="54" t="s">
        <v>207</v>
      </c>
      <c r="I2044" s="39" t="s">
        <v>454</v>
      </c>
      <c r="J2044" s="39" t="s">
        <v>8642</v>
      </c>
      <c r="K2044" s="40"/>
      <c r="L2044" s="39"/>
      <c r="M2044" s="41">
        <v>7</v>
      </c>
      <c r="N2044" s="39" t="s">
        <v>47</v>
      </c>
      <c r="O2044" s="39" t="s">
        <v>8638</v>
      </c>
      <c r="P2044" s="39" t="s">
        <v>8643</v>
      </c>
      <c r="Q2044" s="39" t="s">
        <v>8644</v>
      </c>
      <c r="R2044" s="29">
        <v>7</v>
      </c>
      <c r="S2044" s="30"/>
      <c r="T2044" s="31">
        <v>5</v>
      </c>
      <c r="U2044" s="9">
        <v>5</v>
      </c>
      <c r="V2044" s="29">
        <v>5.87</v>
      </c>
      <c r="W2044" s="30"/>
      <c r="X2044" s="30"/>
      <c r="Y2044" s="30"/>
      <c r="Z2044" s="30"/>
      <c r="AA2044" s="30"/>
      <c r="AB2044" s="30"/>
      <c r="AC2044" s="30"/>
      <c r="AD2044" s="30"/>
      <c r="AE2044" s="32">
        <v>5.87</v>
      </c>
      <c r="AF2044" s="17">
        <v>2.4485999999999999</v>
      </c>
      <c r="AK2044" s="17">
        <v>6.14</v>
      </c>
      <c r="AN2044" s="33">
        <v>4.1593</v>
      </c>
      <c r="AO2044" s="17" t="s">
        <v>213</v>
      </c>
      <c r="AP2044" s="32" t="s">
        <v>214</v>
      </c>
      <c r="AQ2044" s="17">
        <f>AVERAGE(SMALL(AE2044:AI2044,1),SMALL(AE2044:AI2044,2))</f>
        <v>4.1593</v>
      </c>
      <c r="AR2044" s="17" t="str">
        <f>IF(R2044 &lt;=( AVERAGE(SMALL(AE2044:AI2044,1),SMALL(AE2044:AI2044,2))), R2044, "")</f>
        <v/>
      </c>
      <c r="AS2044" s="17" t="e">
        <f>AVERAGE(SMALL(AJ2044:AM2044,1),SMALL(AJ2044:AM2044,2))</f>
        <v>#NUM!</v>
      </c>
      <c r="AT2044" s="17">
        <f>T2044*1.075</f>
        <v>5.375</v>
      </c>
      <c r="AU2044" s="17">
        <f>U2044*1.075</f>
        <v>5.375</v>
      </c>
      <c r="AV2044" s="30">
        <f>MIN(AN2044,AT2044,AU2044)</f>
        <v>4.1593</v>
      </c>
      <c r="AW2044" s="17" t="s">
        <v>215</v>
      </c>
      <c r="AX2044" s="17" t="s">
        <v>214</v>
      </c>
      <c r="AY2044" s="33">
        <v>4.16</v>
      </c>
      <c r="AZ2044" s="34">
        <f>IF(AND(AY2044&gt;0,AY2044&lt;=10),AY2044*0.25,IF(AND(AY2044&gt;10,AY2044&lt;=50),AY2044*0.17,IF(AND(AY2044&gt;10,AY2044&lt;=100),AY2044*0.12,IF(AY2044&gt;100,AY2044*0.1))))</f>
        <v>1.04</v>
      </c>
      <c r="BA2044" s="35">
        <f>AZ2044+AY2044</f>
        <v>5.2</v>
      </c>
      <c r="BB2044" s="33">
        <f>BA2044+BA2044*0.08</f>
        <v>5.6160000000000005</v>
      </c>
    </row>
    <row r="2045" spans="1:116" s="17" customFormat="1" ht="30">
      <c r="A2045" s="36" t="s">
        <v>8634</v>
      </c>
      <c r="B2045" s="23">
        <v>2044</v>
      </c>
      <c r="C2045" s="37">
        <v>995</v>
      </c>
      <c r="D2045" s="37"/>
      <c r="E2045" s="39" t="s">
        <v>8645</v>
      </c>
      <c r="F2045" s="39" t="s">
        <v>8646</v>
      </c>
      <c r="G2045" s="38" t="s">
        <v>8647</v>
      </c>
      <c r="H2045" s="54" t="s">
        <v>519</v>
      </c>
      <c r="I2045" s="39" t="s">
        <v>161</v>
      </c>
      <c r="J2045" s="39" t="s">
        <v>8648</v>
      </c>
      <c r="K2045" s="40"/>
      <c r="L2045" s="39"/>
      <c r="M2045" s="41">
        <v>50</v>
      </c>
      <c r="N2045" s="39" t="s">
        <v>47</v>
      </c>
      <c r="O2045" s="39" t="s">
        <v>8638</v>
      </c>
      <c r="P2045" s="39" t="s">
        <v>8649</v>
      </c>
      <c r="Q2045" s="39" t="s">
        <v>8650</v>
      </c>
      <c r="R2045" s="29">
        <v>8.3000000000000007</v>
      </c>
      <c r="S2045" s="30"/>
      <c r="T2045" s="31">
        <v>5.5</v>
      </c>
      <c r="U2045" s="9">
        <v>5.5</v>
      </c>
      <c r="V2045" s="29">
        <v>8.8699999999999992</v>
      </c>
      <c r="W2045" s="30"/>
      <c r="X2045" s="30"/>
      <c r="Y2045" s="30"/>
      <c r="Z2045" s="30">
        <v>7.25</v>
      </c>
      <c r="AA2045" s="30"/>
      <c r="AB2045" s="30"/>
      <c r="AC2045" s="30"/>
      <c r="AD2045" s="30"/>
      <c r="AE2045" s="32">
        <v>8.8699999999999992</v>
      </c>
      <c r="AG2045" s="17">
        <v>5.9748200000000002</v>
      </c>
      <c r="AH2045" s="17">
        <v>4.7649999999999997</v>
      </c>
      <c r="AI2045" s="17">
        <v>7.2350000000000003</v>
      </c>
      <c r="AN2045" s="33">
        <v>5.37</v>
      </c>
      <c r="AO2045" s="17" t="s">
        <v>213</v>
      </c>
      <c r="AP2045" s="32" t="s">
        <v>214</v>
      </c>
      <c r="AQ2045" s="17">
        <f>AVERAGE(SMALL(AE2045:AI2045,1),SMALL(AE2045:AI2045,2))</f>
        <v>5.36991</v>
      </c>
      <c r="AR2045" s="17" t="str">
        <f>IF(R2045 &lt;=( AVERAGE(SMALL(AE2045:AI2045,1),SMALL(AE2045:AI2045,2))), R2045, "")</f>
        <v/>
      </c>
      <c r="AS2045" s="17" t="e">
        <f>AVERAGE(SMALL(AJ2045:AM2045,1),SMALL(AJ2045:AM2045,2))</f>
        <v>#NUM!</v>
      </c>
      <c r="AT2045" s="17">
        <f>T2045*1.075</f>
        <v>5.9124999999999996</v>
      </c>
      <c r="AU2045" s="17">
        <f>U2045*1.075</f>
        <v>5.9124999999999996</v>
      </c>
      <c r="AV2045" s="30">
        <f>MIN(AN2045,AT2045,AU2045)</f>
        <v>5.37</v>
      </c>
      <c r="AW2045" s="17" t="s">
        <v>215</v>
      </c>
      <c r="AX2045" s="17" t="s">
        <v>214</v>
      </c>
      <c r="AY2045" s="33">
        <v>5.37</v>
      </c>
      <c r="AZ2045" s="34">
        <f>IF(AND(AY2045&gt;0,AY2045&lt;=10),AY2045*0.25,IF(AND(AY2045&gt;10,AY2045&lt;=50),AY2045*0.17,IF(AND(AY2045&gt;10,AY2045&lt;=100),AY2045*0.12,IF(AY2045&gt;100,AY2045*0.1))))</f>
        <v>1.3425</v>
      </c>
      <c r="BA2045" s="35">
        <f>AZ2045+AY2045</f>
        <v>6.7125000000000004</v>
      </c>
      <c r="BB2045" s="33">
        <f>BA2045+BA2045*0.08</f>
        <v>7.2495000000000003</v>
      </c>
    </row>
    <row r="2046" spans="1:116" s="17" customFormat="1" ht="30">
      <c r="A2046" s="36" t="s">
        <v>8634</v>
      </c>
      <c r="B2046" s="23">
        <v>2042</v>
      </c>
      <c r="C2046" s="37">
        <v>3498</v>
      </c>
      <c r="D2046" s="37"/>
      <c r="E2046" s="39" t="s">
        <v>8635</v>
      </c>
      <c r="F2046" s="39" t="s">
        <v>8636</v>
      </c>
      <c r="G2046" s="38" t="s">
        <v>3168</v>
      </c>
      <c r="H2046" s="54" t="s">
        <v>643</v>
      </c>
      <c r="I2046" s="39" t="s">
        <v>3387</v>
      </c>
      <c r="J2046" s="39" t="s">
        <v>8637</v>
      </c>
      <c r="K2046" s="40">
        <v>70</v>
      </c>
      <c r="L2046" s="39" t="s">
        <v>83</v>
      </c>
      <c r="M2046" s="41">
        <v>1</v>
      </c>
      <c r="N2046" s="39" t="s">
        <v>47</v>
      </c>
      <c r="O2046" s="39" t="s">
        <v>8638</v>
      </c>
      <c r="P2046" s="39" t="s">
        <v>8639</v>
      </c>
      <c r="Q2046" s="39" t="s">
        <v>8640</v>
      </c>
      <c r="R2046" s="29">
        <v>9</v>
      </c>
      <c r="S2046" s="30"/>
      <c r="T2046" s="31">
        <v>7</v>
      </c>
      <c r="U2046" s="9">
        <v>7</v>
      </c>
      <c r="V2046" s="29">
        <v>6.2</v>
      </c>
      <c r="W2046" s="30">
        <v>11.29</v>
      </c>
      <c r="X2046" s="30"/>
      <c r="Y2046" s="30"/>
      <c r="Z2046" s="30"/>
      <c r="AA2046" s="30"/>
      <c r="AB2046" s="30"/>
      <c r="AC2046" s="30"/>
      <c r="AD2046" s="30"/>
      <c r="AE2046" s="32">
        <v>6.2</v>
      </c>
      <c r="AK2046" s="17">
        <v>7.617</v>
      </c>
      <c r="AN2046" s="33">
        <v>7.617</v>
      </c>
      <c r="AO2046" s="17" t="s">
        <v>380</v>
      </c>
      <c r="AP2046" s="32" t="s">
        <v>381</v>
      </c>
      <c r="AQ2046" s="17" t="e">
        <f>AVERAGE(SMALL(AE2046:AI2046,1),SMALL(AE2046:AI2046,2))</f>
        <v>#NUM!</v>
      </c>
      <c r="AR2046" s="17" t="e">
        <f>IF(R2046 &lt;=( AVERAGE(SMALL(AE2046:AI2046,1),SMALL(AE2046:AI2046,2))), R2046, "")</f>
        <v>#NUM!</v>
      </c>
      <c r="AS2046" s="17" t="e">
        <f>AVERAGE(SMALL(AJ2046:AM2046,1),SMALL(AJ2046:AM2046,2))</f>
        <v>#NUM!</v>
      </c>
      <c r="AT2046" s="17">
        <f>T2046*1.075</f>
        <v>7.5249999999999995</v>
      </c>
      <c r="AU2046" s="17">
        <f>U2046*1.075</f>
        <v>7.5249999999999995</v>
      </c>
      <c r="AV2046" s="30">
        <f>MIN(AN2046,AT2046,AU2046)</f>
        <v>7.5249999999999995</v>
      </c>
      <c r="AW2046" s="17" t="s">
        <v>75</v>
      </c>
      <c r="AX2046" s="17" t="s">
        <v>76</v>
      </c>
      <c r="AY2046" s="33">
        <v>7.53</v>
      </c>
      <c r="AZ2046" s="34">
        <f>IF(AND(AY2046&gt;0,AY2046&lt;=10),AY2046*0.25,IF(AND(AY2046&gt;10,AY2046&lt;=50),AY2046*0.17,IF(AND(AY2046&gt;10,AY2046&lt;=100),AY2046*0.12,IF(AY2046&gt;100,AY2046*0.1))))</f>
        <v>1.8825000000000001</v>
      </c>
      <c r="BA2046" s="35">
        <f>AZ2046+AY2046</f>
        <v>9.4124999999999996</v>
      </c>
      <c r="BB2046" s="33">
        <f>BA2046+BA2046*0.08</f>
        <v>10.1655</v>
      </c>
    </row>
    <row r="2047" spans="1:116" s="17" customFormat="1" ht="30">
      <c r="A2047" s="36" t="s">
        <v>8634</v>
      </c>
      <c r="B2047" s="23">
        <v>2045</v>
      </c>
      <c r="C2047" s="37">
        <v>999</v>
      </c>
      <c r="D2047" s="37"/>
      <c r="E2047" s="39" t="s">
        <v>8651</v>
      </c>
      <c r="F2047" s="39" t="s">
        <v>8652</v>
      </c>
      <c r="G2047" s="38" t="s">
        <v>8647</v>
      </c>
      <c r="H2047" s="54" t="s">
        <v>2251</v>
      </c>
      <c r="I2047" s="39" t="s">
        <v>143</v>
      </c>
      <c r="J2047" s="39" t="s">
        <v>8653</v>
      </c>
      <c r="K2047" s="40"/>
      <c r="L2047" s="39"/>
      <c r="M2047" s="41">
        <v>50</v>
      </c>
      <c r="N2047" s="39" t="s">
        <v>47</v>
      </c>
      <c r="O2047" s="39" t="s">
        <v>8638</v>
      </c>
      <c r="P2047" s="39" t="s">
        <v>8654</v>
      </c>
      <c r="Q2047" s="39" t="s">
        <v>8655</v>
      </c>
      <c r="R2047" s="29">
        <v>12.5</v>
      </c>
      <c r="S2047" s="30"/>
      <c r="T2047" s="31">
        <v>11</v>
      </c>
      <c r="U2047" s="9">
        <v>11</v>
      </c>
      <c r="V2047" s="29">
        <v>18.47</v>
      </c>
      <c r="W2047" s="30"/>
      <c r="X2047" s="30"/>
      <c r="Y2047" s="30"/>
      <c r="Z2047" s="30">
        <v>17.52</v>
      </c>
      <c r="AA2047" s="30"/>
      <c r="AB2047" s="30"/>
      <c r="AC2047" s="30"/>
      <c r="AD2047" s="30"/>
      <c r="AE2047" s="32">
        <v>18.47</v>
      </c>
      <c r="AG2047" s="17">
        <v>13.544600000000001</v>
      </c>
      <c r="AH2047" s="17">
        <v>12.38</v>
      </c>
      <c r="AI2047" s="17">
        <v>17.52</v>
      </c>
      <c r="AN2047" s="33">
        <v>12.5</v>
      </c>
      <c r="AO2047" s="17" t="s">
        <v>51</v>
      </c>
      <c r="AP2047" s="32" t="s">
        <v>52</v>
      </c>
      <c r="AQ2047" s="17">
        <f>AVERAGE(SMALL(AE2047:AI2047,1),SMALL(AE2047:AI2047,2))</f>
        <v>12.962300000000001</v>
      </c>
      <c r="AR2047" s="17">
        <f>IF(R2047 &lt;=( AVERAGE(SMALL(AE2047:AI2047,1),SMALL(AE2047:AI2047,2))), R2047, "")</f>
        <v>12.5</v>
      </c>
      <c r="AS2047" s="17" t="e">
        <f>AVERAGE(SMALL(AJ2047:AM2047,1),SMALL(AJ2047:AM2047,2))</f>
        <v>#NUM!</v>
      </c>
      <c r="AT2047" s="17">
        <f>T2047*1.075</f>
        <v>11.824999999999999</v>
      </c>
      <c r="AU2047" s="17">
        <f>U2047*1.075</f>
        <v>11.824999999999999</v>
      </c>
      <c r="AV2047" s="30">
        <f>MIN(AN2047,AT2047,AU2047)</f>
        <v>11.824999999999999</v>
      </c>
      <c r="AW2047" s="17" t="s">
        <v>75</v>
      </c>
      <c r="AX2047" s="17" t="s">
        <v>76</v>
      </c>
      <c r="AY2047" s="33">
        <v>11.83</v>
      </c>
      <c r="AZ2047" s="34">
        <f>IF(AND(AY2047&gt;0,AY2047&lt;=10),AY2047*0.25,IF(AND(AY2047&gt;10,AY2047&lt;=50),AY2047*0.17,IF(AND(AY2047&gt;10,AY2047&lt;=100),AY2047*0.12,IF(AY2047&gt;100,AY2047*0.1))))</f>
        <v>2.0111000000000003</v>
      </c>
      <c r="BA2047" s="35">
        <f>AZ2047+AY2047</f>
        <v>13.841100000000001</v>
      </c>
      <c r="BB2047" s="33">
        <f>BA2047+BA2047*0.08</f>
        <v>14.948388000000001</v>
      </c>
    </row>
    <row r="2048" spans="1:116" s="17" customFormat="1" ht="30">
      <c r="A2048" s="43" t="s">
        <v>8656</v>
      </c>
      <c r="B2048" s="23">
        <v>2046</v>
      </c>
      <c r="C2048" s="44">
        <v>19726</v>
      </c>
      <c r="D2048" s="44"/>
      <c r="E2048" s="45" t="s">
        <v>8657</v>
      </c>
      <c r="F2048" s="45" t="s">
        <v>8658</v>
      </c>
      <c r="G2048" s="35" t="s">
        <v>8659</v>
      </c>
      <c r="H2048" s="48" t="s">
        <v>8660</v>
      </c>
      <c r="I2048" s="45" t="s">
        <v>143</v>
      </c>
      <c r="J2048" s="45" t="s">
        <v>5328</v>
      </c>
      <c r="K2048" s="46"/>
      <c r="L2048" s="45"/>
      <c r="M2048" s="47">
        <v>28</v>
      </c>
      <c r="N2048" s="45" t="s">
        <v>47</v>
      </c>
      <c r="O2048" s="45" t="s">
        <v>8661</v>
      </c>
      <c r="P2048" s="45" t="s">
        <v>8662</v>
      </c>
      <c r="Q2048" s="45" t="s">
        <v>8663</v>
      </c>
      <c r="R2048" s="29">
        <v>456.31</v>
      </c>
      <c r="S2048" s="30"/>
      <c r="T2048" s="31"/>
      <c r="U2048" s="9" t="s">
        <v>58</v>
      </c>
      <c r="V2048" s="29">
        <v>730.15</v>
      </c>
      <c r="W2048" s="30">
        <v>118.8</v>
      </c>
      <c r="X2048" s="30"/>
      <c r="Y2048" s="30"/>
      <c r="Z2048" s="30">
        <v>769.35</v>
      </c>
      <c r="AA2048" s="30"/>
      <c r="AB2048" s="30"/>
      <c r="AC2048" s="30"/>
      <c r="AD2048" s="30"/>
      <c r="AE2048" s="32">
        <v>730.15</v>
      </c>
      <c r="AN2048" s="33">
        <v>424.48</v>
      </c>
      <c r="AO2048" s="17" t="s">
        <v>213</v>
      </c>
      <c r="AP2048" s="32" t="s">
        <v>214</v>
      </c>
      <c r="AQ2048" s="17" t="e">
        <f>AVERAGE(SMALL(AE2048:AI2048,1),SMALL(AE2048:AI2048,2))</f>
        <v>#NUM!</v>
      </c>
      <c r="AR2048" s="17" t="e">
        <f>IF(R2048 &lt;=( AVERAGE(SMALL(AE2048:AI2048,1),SMALL(AE2048:AI2048,2))), R2048, "")</f>
        <v>#NUM!</v>
      </c>
      <c r="AS2048" s="17" t="e">
        <f>AVERAGE(SMALL(AJ2048:AM2048,1),SMALL(AJ2048:AM2048,2))</f>
        <v>#NUM!</v>
      </c>
      <c r="AT2048" s="17">
        <f>T2048*1.075</f>
        <v>0</v>
      </c>
      <c r="AU2048" s="17" t="e">
        <f>U2048*1.075</f>
        <v>#VALUE!</v>
      </c>
      <c r="AV2048" s="30" t="e">
        <f>MIN(AN2048,AT2048,AU2048)</f>
        <v>#VALUE!</v>
      </c>
      <c r="AW2048" s="17" t="s">
        <v>215</v>
      </c>
      <c r="AX2048" s="17" t="s">
        <v>214</v>
      </c>
      <c r="AY2048" s="33">
        <v>424.48</v>
      </c>
      <c r="AZ2048" s="34">
        <f>IF(AND(AY2048&gt;0,AY2048&lt;=10),AY2048*0.25,IF(AND(AY2048&gt;10,AY2048&lt;=50),AY2048*0.17,IF(AND(AY2048&gt;10,AY2048&lt;=100),AY2048*0.12,IF(AY2048&gt;100,AY2048*0.1))))</f>
        <v>42.448000000000008</v>
      </c>
      <c r="BA2048" s="35">
        <f>AZ2048+AY2048</f>
        <v>466.928</v>
      </c>
      <c r="BB2048" s="33">
        <f>BA2048+BA2048*0.08</f>
        <v>504.28224</v>
      </c>
    </row>
    <row r="2049" spans="1:116" s="17" customFormat="1" ht="30">
      <c r="A2049" s="36" t="s">
        <v>8664</v>
      </c>
      <c r="B2049" s="23">
        <v>2048</v>
      </c>
      <c r="C2049" s="37">
        <v>1026</v>
      </c>
      <c r="D2049" s="37"/>
      <c r="E2049" s="39" t="s">
        <v>8670</v>
      </c>
      <c r="F2049" s="39" t="s">
        <v>8671</v>
      </c>
      <c r="G2049" s="38" t="s">
        <v>2295</v>
      </c>
      <c r="H2049" s="54" t="s">
        <v>523</v>
      </c>
      <c r="I2049" s="39" t="s">
        <v>857</v>
      </c>
      <c r="J2049" s="39" t="s">
        <v>8672</v>
      </c>
      <c r="K2049" s="40"/>
      <c r="L2049" s="39"/>
      <c r="M2049" s="41">
        <v>30</v>
      </c>
      <c r="N2049" s="39" t="s">
        <v>47</v>
      </c>
      <c r="O2049" s="39" t="s">
        <v>8667</v>
      </c>
      <c r="P2049" s="39" t="s">
        <v>8673</v>
      </c>
      <c r="Q2049" s="39" t="s">
        <v>8674</v>
      </c>
      <c r="R2049" s="29">
        <v>8.7100000000000009</v>
      </c>
      <c r="S2049" s="30"/>
      <c r="T2049" s="31">
        <v>5</v>
      </c>
      <c r="U2049" s="9" t="s">
        <v>58</v>
      </c>
      <c r="V2049" s="29"/>
      <c r="W2049" s="30"/>
      <c r="X2049" s="30">
        <v>9.9499999999999993</v>
      </c>
      <c r="Y2049" s="30"/>
      <c r="Z2049" s="30">
        <v>9.2200000000000006</v>
      </c>
      <c r="AA2049" s="30"/>
      <c r="AB2049" s="30"/>
      <c r="AC2049" s="30"/>
      <c r="AD2049" s="30"/>
      <c r="AE2049" s="32"/>
      <c r="AI2049" s="17">
        <v>9.7149999999999999</v>
      </c>
      <c r="AN2049" s="33">
        <v>8.7100000000000009</v>
      </c>
      <c r="AO2049" s="17" t="s">
        <v>51</v>
      </c>
      <c r="AP2049" s="32" t="s">
        <v>52</v>
      </c>
      <c r="AQ2049" s="17" t="e">
        <f>AVERAGE(SMALL(AE2049:AI2049,1),SMALL(AE2049:AI2049,2))</f>
        <v>#NUM!</v>
      </c>
      <c r="AR2049" s="17" t="e">
        <f>IF(R2049 &lt;=( AVERAGE(SMALL(AE2049:AI2049,1),SMALL(AE2049:AI2049,2))), R2049, "")</f>
        <v>#NUM!</v>
      </c>
      <c r="AS2049" s="17" t="e">
        <f>AVERAGE(SMALL(AJ2049:AM2049,1),SMALL(AJ2049:AM2049,2))</f>
        <v>#NUM!</v>
      </c>
      <c r="AT2049" s="17">
        <f>T2049*1.075</f>
        <v>5.375</v>
      </c>
      <c r="AU2049" s="17" t="e">
        <f>U2049*1.075</f>
        <v>#VALUE!</v>
      </c>
      <c r="AV2049" s="30" t="e">
        <f>MIN(AN2049,AT2049,AU2049)</f>
        <v>#VALUE!</v>
      </c>
      <c r="AW2049" s="17" t="s">
        <v>75</v>
      </c>
      <c r="AX2049" s="17" t="s">
        <v>76</v>
      </c>
      <c r="AY2049" s="33">
        <v>5.375</v>
      </c>
      <c r="AZ2049" s="34">
        <f>IF(AND(AY2049&gt;0,AY2049&lt;=10),AY2049*0.25,IF(AND(AY2049&gt;10,AY2049&lt;=50),AY2049*0.17,IF(AND(AY2049&gt;10,AY2049&lt;=100),AY2049*0.12,IF(AY2049&gt;100,AY2049*0.1))))</f>
        <v>1.34375</v>
      </c>
      <c r="BA2049" s="35">
        <f>AZ2049+AY2049</f>
        <v>6.71875</v>
      </c>
      <c r="BB2049" s="33">
        <f>BA2049+BA2049*0.08</f>
        <v>7.2562499999999996</v>
      </c>
    </row>
    <row r="2050" spans="1:116" s="17" customFormat="1" ht="30">
      <c r="A2050" s="36" t="s">
        <v>8664</v>
      </c>
      <c r="B2050" s="23">
        <v>2047</v>
      </c>
      <c r="C2050" s="37">
        <v>7186</v>
      </c>
      <c r="D2050" s="37"/>
      <c r="E2050" s="39" t="s">
        <v>8665</v>
      </c>
      <c r="F2050" s="39" t="s">
        <v>8666</v>
      </c>
      <c r="G2050" s="38" t="s">
        <v>915</v>
      </c>
      <c r="H2050" s="54" t="s">
        <v>2401</v>
      </c>
      <c r="I2050" s="39" t="s">
        <v>45</v>
      </c>
      <c r="J2050" s="39" t="s">
        <v>3143</v>
      </c>
      <c r="K2050" s="40"/>
      <c r="L2050" s="39"/>
      <c r="M2050" s="41">
        <v>30</v>
      </c>
      <c r="N2050" s="39" t="s">
        <v>47</v>
      </c>
      <c r="O2050" s="39" t="s">
        <v>8667</v>
      </c>
      <c r="P2050" s="39" t="s">
        <v>8668</v>
      </c>
      <c r="Q2050" s="39" t="s">
        <v>8669</v>
      </c>
      <c r="R2050" s="29">
        <v>8.3000000000000007</v>
      </c>
      <c r="S2050" s="30"/>
      <c r="T2050" s="31">
        <v>5</v>
      </c>
      <c r="U2050" s="9">
        <v>5</v>
      </c>
      <c r="V2050" s="29"/>
      <c r="W2050" s="30"/>
      <c r="X2050" s="30"/>
      <c r="Y2050" s="30"/>
      <c r="Z2050" s="30">
        <v>5.6</v>
      </c>
      <c r="AA2050" s="30"/>
      <c r="AB2050" s="30"/>
      <c r="AC2050" s="30"/>
      <c r="AD2050" s="30"/>
      <c r="AE2050" s="32"/>
      <c r="AF2050" s="17">
        <v>5.1689999999999996</v>
      </c>
      <c r="AI2050" s="17">
        <v>5.6</v>
      </c>
      <c r="AN2050" s="33">
        <v>5.3845000000000001</v>
      </c>
      <c r="AO2050" s="17" t="s">
        <v>213</v>
      </c>
      <c r="AP2050" s="32" t="s">
        <v>214</v>
      </c>
      <c r="AQ2050" s="17">
        <f>AVERAGE(SMALL(AE2050:AI2050,1),SMALL(AE2050:AI2050,2))</f>
        <v>5.3844999999999992</v>
      </c>
      <c r="AR2050" s="17" t="str">
        <f>IF(R2050 &lt;=( AVERAGE(SMALL(AE2050:AI2050,1),SMALL(AE2050:AI2050,2))), R2050, "")</f>
        <v/>
      </c>
      <c r="AS2050" s="17" t="e">
        <f>AVERAGE(SMALL(AJ2050:AM2050,1),SMALL(AJ2050:AM2050,2))</f>
        <v>#NUM!</v>
      </c>
      <c r="AT2050" s="17">
        <f>T2050*1.075</f>
        <v>5.375</v>
      </c>
      <c r="AU2050" s="17">
        <f>U2050*1.075</f>
        <v>5.375</v>
      </c>
      <c r="AV2050" s="30">
        <f>MIN(AN2050,AT2050,AU2050)</f>
        <v>5.375</v>
      </c>
      <c r="AW2050" s="17" t="s">
        <v>75</v>
      </c>
      <c r="AX2050" s="17" t="s">
        <v>76</v>
      </c>
      <c r="AY2050" s="33">
        <v>5.38</v>
      </c>
      <c r="AZ2050" s="34">
        <f>IF(AND(AY2050&gt;0,AY2050&lt;=10),AY2050*0.25,IF(AND(AY2050&gt;10,AY2050&lt;=50),AY2050*0.17,IF(AND(AY2050&gt;10,AY2050&lt;=100),AY2050*0.12,IF(AY2050&gt;100,AY2050*0.1))))</f>
        <v>1.345</v>
      </c>
      <c r="BA2050" s="35">
        <f>AZ2050+AY2050</f>
        <v>6.7249999999999996</v>
      </c>
      <c r="BB2050" s="33">
        <f>BA2050+BA2050*0.08</f>
        <v>7.2629999999999999</v>
      </c>
    </row>
    <row r="2051" spans="1:116" s="17" customFormat="1" ht="45">
      <c r="A2051" s="43" t="s">
        <v>8675</v>
      </c>
      <c r="B2051" s="23">
        <v>2049</v>
      </c>
      <c r="C2051" s="44">
        <v>19727</v>
      </c>
      <c r="D2051" s="44"/>
      <c r="E2051" s="45" t="s">
        <v>8676</v>
      </c>
      <c r="F2051" s="45" t="s">
        <v>1245</v>
      </c>
      <c r="G2051" s="35" t="s">
        <v>1246</v>
      </c>
      <c r="H2051" s="48" t="s">
        <v>105</v>
      </c>
      <c r="I2051" s="45" t="s">
        <v>45</v>
      </c>
      <c r="J2051" s="45" t="s">
        <v>8677</v>
      </c>
      <c r="K2051" s="46"/>
      <c r="L2051" s="45"/>
      <c r="M2051" s="47">
        <v>28</v>
      </c>
      <c r="N2051" s="45" t="s">
        <v>47</v>
      </c>
      <c r="O2051" s="45" t="s">
        <v>8678</v>
      </c>
      <c r="P2051" s="45" t="s">
        <v>8679</v>
      </c>
      <c r="Q2051" s="45" t="s">
        <v>8680</v>
      </c>
      <c r="R2051" s="29">
        <v>25.8</v>
      </c>
      <c r="S2051" s="30"/>
      <c r="T2051" s="31">
        <v>21.5</v>
      </c>
      <c r="U2051" s="9" t="s">
        <v>58</v>
      </c>
      <c r="V2051" s="29">
        <v>26.13</v>
      </c>
      <c r="W2051" s="30">
        <v>20.93</v>
      </c>
      <c r="X2051" s="30"/>
      <c r="Y2051" s="30"/>
      <c r="Z2051" s="30"/>
      <c r="AA2051" s="30"/>
      <c r="AB2051" s="30"/>
      <c r="AC2051" s="30"/>
      <c r="AD2051" s="30"/>
      <c r="AE2051" s="32">
        <v>26.13</v>
      </c>
      <c r="AM2051" s="17">
        <v>39.68</v>
      </c>
      <c r="AN2051" s="33">
        <v>25.8</v>
      </c>
      <c r="AO2051" s="17" t="s">
        <v>51</v>
      </c>
      <c r="AP2051" s="32" t="s">
        <v>52</v>
      </c>
      <c r="AQ2051" s="17" t="e">
        <f>AVERAGE(SMALL(AE2051:AI2051,1),SMALL(AE2051:AI2051,2))</f>
        <v>#NUM!</v>
      </c>
      <c r="AR2051" s="17" t="e">
        <f>IF(R2051 &lt;=( AVERAGE(SMALL(AE2051:AI2051,1),SMALL(AE2051:AI2051,2))), R2051, "")</f>
        <v>#NUM!</v>
      </c>
      <c r="AS2051" s="17" t="e">
        <f>AVERAGE(SMALL(AJ2051:AM2051,1),SMALL(AJ2051:AM2051,2))</f>
        <v>#NUM!</v>
      </c>
      <c r="AT2051" s="17">
        <f>T2051*1.075</f>
        <v>23.112500000000001</v>
      </c>
      <c r="AU2051" s="17" t="e">
        <f>U2051*1.075</f>
        <v>#VALUE!</v>
      </c>
      <c r="AV2051" s="30" t="e">
        <f>MIN(AN2051,AT2051,AU2051)</f>
        <v>#VALUE!</v>
      </c>
      <c r="AW2051" s="17" t="s">
        <v>75</v>
      </c>
      <c r="AX2051" s="17" t="s">
        <v>76</v>
      </c>
      <c r="AY2051" s="33">
        <v>23.112500000000001</v>
      </c>
      <c r="AZ2051" s="34">
        <f>IF(AND(AY2051&gt;0,AY2051&lt;=10),AY2051*0.25,IF(AND(AY2051&gt;10,AY2051&lt;=50),AY2051*0.17,IF(AND(AY2051&gt;10,AY2051&lt;=100),AY2051*0.12,IF(AY2051&gt;100,AY2051*0.1))))</f>
        <v>3.9291250000000004</v>
      </c>
      <c r="BA2051" s="35">
        <f>AZ2051+AY2051</f>
        <v>27.041625</v>
      </c>
      <c r="BB2051" s="33">
        <f>BA2051+BA2051*0.08</f>
        <v>29.204954999999998</v>
      </c>
    </row>
    <row r="2052" spans="1:116" s="17" customFormat="1" ht="30">
      <c r="A2052" s="43" t="s">
        <v>8681</v>
      </c>
      <c r="B2052" s="23">
        <v>2051</v>
      </c>
      <c r="C2052" s="44">
        <v>5907</v>
      </c>
      <c r="D2052" s="44"/>
      <c r="E2052" s="45" t="s">
        <v>8689</v>
      </c>
      <c r="F2052" s="45" t="s">
        <v>1035</v>
      </c>
      <c r="G2052" s="35" t="s">
        <v>1036</v>
      </c>
      <c r="H2052" s="48" t="s">
        <v>705</v>
      </c>
      <c r="I2052" s="45" t="s">
        <v>106</v>
      </c>
      <c r="J2052" s="45" t="s">
        <v>8690</v>
      </c>
      <c r="K2052" s="46"/>
      <c r="L2052" s="45"/>
      <c r="M2052" s="47">
        <v>1</v>
      </c>
      <c r="N2052" s="45" t="s">
        <v>47</v>
      </c>
      <c r="O2052" s="45" t="s">
        <v>8686</v>
      </c>
      <c r="P2052" s="45" t="s">
        <v>8691</v>
      </c>
      <c r="Q2052" s="45" t="s">
        <v>8692</v>
      </c>
      <c r="R2052" s="29">
        <v>1.58</v>
      </c>
      <c r="S2052" s="30"/>
      <c r="T2052" s="31">
        <v>2.91</v>
      </c>
      <c r="U2052" s="9">
        <v>2.91</v>
      </c>
      <c r="V2052" s="29">
        <v>2.5800999999999998</v>
      </c>
      <c r="W2052" s="30"/>
      <c r="X2052" s="30"/>
      <c r="Y2052" s="30"/>
      <c r="Z2052" s="30"/>
      <c r="AA2052" s="30"/>
      <c r="AB2052" s="30"/>
      <c r="AC2052" s="30"/>
      <c r="AD2052" s="30"/>
      <c r="AE2052" s="32">
        <v>2.5800999999999998</v>
      </c>
      <c r="AN2052" s="33">
        <v>1.58</v>
      </c>
      <c r="AO2052" s="17" t="s">
        <v>51</v>
      </c>
      <c r="AP2052" s="32" t="s">
        <v>52</v>
      </c>
      <c r="AQ2052" s="17" t="e">
        <f>AVERAGE(SMALL(AE2052:AI2052,1),SMALL(AE2052:AI2052,2))</f>
        <v>#NUM!</v>
      </c>
      <c r="AR2052" s="17" t="e">
        <f>IF(R2052 &lt;=( AVERAGE(SMALL(AE2052:AI2052,1),SMALL(AE2052:AI2052,2))), R2052, "")</f>
        <v>#NUM!</v>
      </c>
      <c r="AS2052" s="17" t="e">
        <f>AVERAGE(SMALL(AJ2052:AM2052,1),SMALL(AJ2052:AM2052,2))</f>
        <v>#NUM!</v>
      </c>
      <c r="AT2052" s="17">
        <f>T2052*1.075</f>
        <v>3.12825</v>
      </c>
      <c r="AU2052" s="17">
        <f>U2052*1.075</f>
        <v>3.12825</v>
      </c>
      <c r="AV2052" s="30">
        <f>MIN(AN2052,AT2052,AU2052)</f>
        <v>1.58</v>
      </c>
      <c r="AW2052" s="17" t="s">
        <v>75</v>
      </c>
      <c r="AX2052" s="17" t="s">
        <v>76</v>
      </c>
      <c r="AY2052" s="33">
        <v>1.58</v>
      </c>
      <c r="AZ2052" s="34">
        <f>IF(AND(AY2052&gt;0,AY2052&lt;=10),AY2052*0.25,IF(AND(AY2052&gt;10,AY2052&lt;=50),AY2052*0.17,IF(AND(AY2052&gt;10,AY2052&lt;=100),AY2052*0.12,IF(AY2052&gt;100,AY2052*0.1))))</f>
        <v>0.39500000000000002</v>
      </c>
      <c r="BA2052" s="35">
        <f>AZ2052+AY2052</f>
        <v>1.9750000000000001</v>
      </c>
      <c r="BB2052" s="33">
        <f>BA2052+BA2052*0.08</f>
        <v>2.133</v>
      </c>
    </row>
    <row r="2053" spans="1:116" s="17" customFormat="1" ht="30">
      <c r="A2053" s="43" t="s">
        <v>8681</v>
      </c>
      <c r="B2053" s="23">
        <v>2052</v>
      </c>
      <c r="C2053" s="44">
        <v>19464</v>
      </c>
      <c r="D2053" s="44"/>
      <c r="E2053" s="45" t="s">
        <v>8693</v>
      </c>
      <c r="F2053" s="45" t="s">
        <v>8694</v>
      </c>
      <c r="G2053" s="35" t="s">
        <v>8695</v>
      </c>
      <c r="H2053" s="48" t="s">
        <v>8696</v>
      </c>
      <c r="I2053" s="45" t="s">
        <v>106</v>
      </c>
      <c r="J2053" s="45" t="s">
        <v>8697</v>
      </c>
      <c r="K2053" s="46"/>
      <c r="L2053" s="45"/>
      <c r="M2053" s="47">
        <v>28</v>
      </c>
      <c r="N2053" s="45" t="s">
        <v>47</v>
      </c>
      <c r="O2053" s="45" t="s">
        <v>8686</v>
      </c>
      <c r="P2053" s="45" t="s">
        <v>8687</v>
      </c>
      <c r="Q2053" s="45" t="s">
        <v>8698</v>
      </c>
      <c r="R2053" s="29">
        <v>1.72</v>
      </c>
      <c r="S2053" s="30"/>
      <c r="T2053" s="31"/>
      <c r="U2053" s="9" t="s">
        <v>58</v>
      </c>
      <c r="V2053" s="29">
        <v>1.7201</v>
      </c>
      <c r="W2053" s="30"/>
      <c r="X2053" s="30"/>
      <c r="Y2053" s="30"/>
      <c r="Z2053" s="30"/>
      <c r="AA2053" s="30"/>
      <c r="AB2053" s="30"/>
      <c r="AC2053" s="30"/>
      <c r="AD2053" s="30"/>
      <c r="AE2053" s="32">
        <v>1.7201</v>
      </c>
      <c r="AN2053" s="33">
        <v>1.72</v>
      </c>
      <c r="AO2053" s="17" t="s">
        <v>51</v>
      </c>
      <c r="AP2053" s="32" t="s">
        <v>52</v>
      </c>
      <c r="AQ2053" s="17" t="e">
        <f>AVERAGE(SMALL(AE2053:AI2053,1),SMALL(AE2053:AI2053,2))</f>
        <v>#NUM!</v>
      </c>
      <c r="AR2053" s="17" t="e">
        <f>IF(R2053 &lt;=( AVERAGE(SMALL(AE2053:AI2053,1),SMALL(AE2053:AI2053,2))), R2053, "")</f>
        <v>#NUM!</v>
      </c>
      <c r="AS2053" s="17" t="e">
        <f>AVERAGE(SMALL(AJ2053:AM2053,1),SMALL(AJ2053:AM2053,2))</f>
        <v>#NUM!</v>
      </c>
      <c r="AT2053" s="17">
        <f>T2053*1.075</f>
        <v>0</v>
      </c>
      <c r="AU2053" s="17" t="e">
        <f>U2053*1.075</f>
        <v>#VALUE!</v>
      </c>
      <c r="AV2053" s="30" t="e">
        <f>MIN(AN2053,AT2053,AU2053)</f>
        <v>#VALUE!</v>
      </c>
      <c r="AW2053" s="42" t="s">
        <v>53</v>
      </c>
      <c r="AX2053" s="17" t="s">
        <v>52</v>
      </c>
      <c r="AY2053" s="33">
        <v>1.72</v>
      </c>
      <c r="AZ2053" s="34">
        <f>IF(AND(AY2053&gt;0,AY2053&lt;=10),AY2053*0.25,IF(AND(AY2053&gt;10,AY2053&lt;=50),AY2053*0.17,IF(AND(AY2053&gt;10,AY2053&lt;=100),AY2053*0.12,IF(AY2053&gt;100,AY2053*0.1))))</f>
        <v>0.43</v>
      </c>
      <c r="BA2053" s="35">
        <f>AZ2053+AY2053</f>
        <v>2.15</v>
      </c>
      <c r="BB2053" s="33">
        <f>BA2053+BA2053*0.08</f>
        <v>2.3220000000000001</v>
      </c>
    </row>
    <row r="2054" spans="1:116" s="17" customFormat="1" ht="45">
      <c r="A2054" s="43" t="s">
        <v>8681</v>
      </c>
      <c r="B2054" s="23">
        <v>2050</v>
      </c>
      <c r="C2054" s="44">
        <v>18224</v>
      </c>
      <c r="D2054" s="44"/>
      <c r="E2054" s="45" t="s">
        <v>8682</v>
      </c>
      <c r="F2054" s="45" t="s">
        <v>8683</v>
      </c>
      <c r="G2054" s="35" t="s">
        <v>8684</v>
      </c>
      <c r="H2054" s="48" t="s">
        <v>688</v>
      </c>
      <c r="I2054" s="45" t="s">
        <v>106</v>
      </c>
      <c r="J2054" s="45" t="s">
        <v>8685</v>
      </c>
      <c r="K2054" s="46"/>
      <c r="L2054" s="45"/>
      <c r="M2054" s="47">
        <v>28</v>
      </c>
      <c r="N2054" s="45" t="s">
        <v>47</v>
      </c>
      <c r="O2054" s="45" t="s">
        <v>8686</v>
      </c>
      <c r="P2054" s="45" t="s">
        <v>8687</v>
      </c>
      <c r="Q2054" s="45" t="s">
        <v>8688</v>
      </c>
      <c r="R2054" s="29">
        <v>15</v>
      </c>
      <c r="S2054" s="30"/>
      <c r="T2054" s="31"/>
      <c r="U2054" s="9" t="s">
        <v>58</v>
      </c>
      <c r="V2054" s="29">
        <v>15.007999999999999</v>
      </c>
      <c r="W2054" s="30"/>
      <c r="X2054" s="30"/>
      <c r="Y2054" s="30"/>
      <c r="Z2054" s="30"/>
      <c r="AA2054" s="30"/>
      <c r="AB2054" s="30"/>
      <c r="AC2054" s="30"/>
      <c r="AD2054" s="30"/>
      <c r="AE2054" s="32">
        <v>15.007999999999999</v>
      </c>
      <c r="AN2054" s="33">
        <v>15</v>
      </c>
      <c r="AO2054" s="17" t="s">
        <v>51</v>
      </c>
      <c r="AP2054" s="32" t="s">
        <v>52</v>
      </c>
      <c r="AQ2054" s="17" t="e">
        <f>AVERAGE(SMALL(AE2054:AI2054,1),SMALL(AE2054:AI2054,2))</f>
        <v>#NUM!</v>
      </c>
      <c r="AR2054" s="17" t="e">
        <f>IF(R2054 &lt;=( AVERAGE(SMALL(AE2054:AI2054,1),SMALL(AE2054:AI2054,2))), R2054, "")</f>
        <v>#NUM!</v>
      </c>
      <c r="AS2054" s="17" t="e">
        <f>AVERAGE(SMALL(AJ2054:AM2054,1),SMALL(AJ2054:AM2054,2))</f>
        <v>#NUM!</v>
      </c>
      <c r="AT2054" s="17">
        <f>T2054*1.075</f>
        <v>0</v>
      </c>
      <c r="AU2054" s="17" t="e">
        <f>U2054*1.075</f>
        <v>#VALUE!</v>
      </c>
      <c r="AV2054" s="30" t="e">
        <f>MIN(AN2054,AT2054,AU2054)</f>
        <v>#VALUE!</v>
      </c>
      <c r="AW2054" s="42" t="s">
        <v>53</v>
      </c>
      <c r="AX2054" s="42" t="s">
        <v>52</v>
      </c>
      <c r="AY2054" s="33">
        <v>15</v>
      </c>
      <c r="AZ2054" s="34">
        <f>IF(AND(AY2054&gt;0,AY2054&lt;=10),AY2054*0.25,IF(AND(AY2054&gt;10,AY2054&lt;=50),AY2054*0.17,IF(AND(AY2054&gt;10,AY2054&lt;=100),AY2054*0.12,IF(AY2054&gt;100,AY2054*0.1))))</f>
        <v>2.5500000000000003</v>
      </c>
      <c r="BA2054" s="35">
        <f>AZ2054+AY2054</f>
        <v>17.55</v>
      </c>
      <c r="BB2054" s="33">
        <f>BA2054+BA2054*0.08</f>
        <v>18.954000000000001</v>
      </c>
    </row>
    <row r="2055" spans="1:116" s="17" customFormat="1" ht="30">
      <c r="A2055" s="22" t="s">
        <v>8706</v>
      </c>
      <c r="B2055" s="23">
        <v>2054</v>
      </c>
      <c r="C2055" s="24"/>
      <c r="D2055" s="24"/>
      <c r="E2055" s="26" t="s">
        <v>8700</v>
      </c>
      <c r="F2055" s="26" t="s">
        <v>8701</v>
      </c>
      <c r="G2055" s="25" t="s">
        <v>693</v>
      </c>
      <c r="H2055" s="22" t="s">
        <v>305</v>
      </c>
      <c r="I2055" s="26" t="s">
        <v>106</v>
      </c>
      <c r="J2055" s="26" t="s">
        <v>8707</v>
      </c>
      <c r="K2055" s="27"/>
      <c r="L2055" s="26"/>
      <c r="M2055" s="28">
        <v>28</v>
      </c>
      <c r="N2055" s="26" t="s">
        <v>47</v>
      </c>
      <c r="O2055" s="26" t="s">
        <v>8703</v>
      </c>
      <c r="P2055" s="26" t="s">
        <v>8708</v>
      </c>
      <c r="Q2055" s="26" t="s">
        <v>8709</v>
      </c>
      <c r="R2055" s="29">
        <v>4.74</v>
      </c>
      <c r="S2055" s="30">
        <v>1.68</v>
      </c>
      <c r="T2055" s="31">
        <v>1.6</v>
      </c>
      <c r="U2055" s="9">
        <v>0.77</v>
      </c>
      <c r="V2055" s="29">
        <v>8.0730000000000004</v>
      </c>
      <c r="W2055" s="30">
        <v>1.4056</v>
      </c>
      <c r="X2055" s="30"/>
      <c r="Y2055" s="30"/>
      <c r="Z2055" s="30"/>
      <c r="AA2055" s="30"/>
      <c r="AB2055" s="30"/>
      <c r="AC2055" s="30"/>
      <c r="AD2055" s="30"/>
      <c r="AE2055" s="32"/>
      <c r="AN2055" s="33"/>
      <c r="AP2055" s="32"/>
      <c r="AQ2055" s="17" t="e">
        <f>AVERAGE(SMALL(AE2055:AI2055,1),SMALL(AE2055:AI2055,2))</f>
        <v>#NUM!</v>
      </c>
      <c r="AR2055" s="17" t="e">
        <f>IF(R2055 &lt;=( AVERAGE(SMALL(AE2055:AI2055,1),SMALL(AE2055:AI2055,2))), R2055, "")</f>
        <v>#NUM!</v>
      </c>
      <c r="AS2055" s="17" t="e">
        <f>AVERAGE(SMALL(AJ2055:AM2055,1),SMALL(AJ2055:AM2055,2))</f>
        <v>#NUM!</v>
      </c>
      <c r="AT2055" s="17">
        <f>T2055*1.075</f>
        <v>1.72</v>
      </c>
      <c r="AU2055" s="17">
        <f>U2055*1.075</f>
        <v>0.82774999999999999</v>
      </c>
      <c r="AV2055" s="30">
        <f>MIN(AN2055,AT2055,AU2055)</f>
        <v>0.82774999999999999</v>
      </c>
      <c r="AW2055" s="17" t="s">
        <v>75</v>
      </c>
      <c r="AX2055" s="17" t="s">
        <v>76</v>
      </c>
      <c r="AY2055" s="33">
        <v>0.83</v>
      </c>
      <c r="AZ2055" s="34">
        <f>IF(AND(AY2055&gt;0,AY2055&lt;=10),AY2055*0.25,IF(AND(AY2055&gt;10,AY2055&lt;=50),AY2055*0.17,IF(AND(AY2055&gt;10,AY2055&lt;=100),AY2055*0.12,IF(AY2055&gt;100,AY2055*0.1))))</f>
        <v>0.20749999999999999</v>
      </c>
      <c r="BA2055" s="35">
        <f>AZ2055+AY2055</f>
        <v>1.0374999999999999</v>
      </c>
      <c r="BB2055" s="33">
        <f>BA2055+BA2055*0.08</f>
        <v>1.1204999999999998</v>
      </c>
      <c r="BP2055" s="18"/>
      <c r="BQ2055" s="18"/>
      <c r="BR2055" s="18"/>
      <c r="BS2055" s="18"/>
      <c r="BT2055" s="18"/>
      <c r="BU2055" s="18"/>
      <c r="BV2055" s="18"/>
      <c r="BW2055" s="18"/>
      <c r="BX2055" s="18"/>
      <c r="BY2055" s="18"/>
      <c r="BZ2055" s="18"/>
      <c r="CA2055" s="18"/>
      <c r="CB2055" s="18"/>
      <c r="CC2055" s="18"/>
      <c r="CD2055" s="18"/>
      <c r="CE2055" s="18"/>
      <c r="CF2055" s="18"/>
      <c r="CG2055" s="18"/>
      <c r="CH2055" s="18"/>
      <c r="CI2055" s="18"/>
      <c r="CJ2055" s="18"/>
      <c r="CK2055" s="18"/>
      <c r="CL2055" s="18"/>
      <c r="CM2055" s="18"/>
      <c r="CN2055" s="18"/>
      <c r="CO2055" s="18"/>
      <c r="CP2055" s="18"/>
      <c r="CQ2055" s="18"/>
      <c r="CR2055" s="18"/>
      <c r="CS2055" s="18"/>
      <c r="CT2055" s="18"/>
      <c r="CU2055" s="18"/>
      <c r="CV2055" s="18"/>
      <c r="CW2055" s="18"/>
      <c r="CX2055" s="18"/>
      <c r="CY2055" s="18"/>
      <c r="CZ2055" s="18"/>
      <c r="DA2055" s="18"/>
      <c r="DB2055" s="18"/>
      <c r="DC2055" s="18"/>
      <c r="DD2055" s="18"/>
      <c r="DE2055" s="18"/>
      <c r="DF2055" s="18"/>
      <c r="DG2055" s="18"/>
      <c r="DH2055" s="18"/>
      <c r="DI2055" s="18"/>
      <c r="DJ2055" s="18"/>
      <c r="DK2055" s="18"/>
      <c r="DL2055" s="18"/>
    </row>
    <row r="2056" spans="1:116" s="17" customFormat="1" ht="30">
      <c r="A2056" s="22" t="s">
        <v>8699</v>
      </c>
      <c r="B2056" s="23">
        <v>2053</v>
      </c>
      <c r="C2056" s="24"/>
      <c r="D2056" s="24"/>
      <c r="E2056" s="26" t="s">
        <v>8700</v>
      </c>
      <c r="F2056" s="26" t="s">
        <v>8701</v>
      </c>
      <c r="G2056" s="25" t="s">
        <v>693</v>
      </c>
      <c r="H2056" s="22" t="s">
        <v>105</v>
      </c>
      <c r="I2056" s="26" t="s">
        <v>106</v>
      </c>
      <c r="J2056" s="26" t="s">
        <v>8702</v>
      </c>
      <c r="K2056" s="27"/>
      <c r="L2056" s="26"/>
      <c r="M2056" s="28">
        <v>28</v>
      </c>
      <c r="N2056" s="26" t="s">
        <v>47</v>
      </c>
      <c r="O2056" s="26" t="s">
        <v>8703</v>
      </c>
      <c r="P2056" s="26" t="s">
        <v>8704</v>
      </c>
      <c r="Q2056" s="26" t="s">
        <v>8705</v>
      </c>
      <c r="R2056" s="29">
        <v>5.03</v>
      </c>
      <c r="S2056" s="30">
        <v>1.78</v>
      </c>
      <c r="T2056" s="31">
        <v>1.78</v>
      </c>
      <c r="U2056" s="9">
        <v>0.79</v>
      </c>
      <c r="V2056" s="29">
        <v>8.3070000000000004</v>
      </c>
      <c r="W2056" s="30">
        <v>1.75</v>
      </c>
      <c r="X2056" s="30"/>
      <c r="Y2056" s="30"/>
      <c r="Z2056" s="30"/>
      <c r="AA2056" s="30"/>
      <c r="AB2056" s="30"/>
      <c r="AC2056" s="30"/>
      <c r="AD2056" s="30"/>
      <c r="AE2056" s="32"/>
      <c r="AN2056" s="33"/>
      <c r="AP2056" s="32"/>
      <c r="AQ2056" s="17" t="e">
        <f>AVERAGE(SMALL(AE2056:AI2056,1),SMALL(AE2056:AI2056,2))</f>
        <v>#NUM!</v>
      </c>
      <c r="AR2056" s="17" t="e">
        <f>IF(R2056 &lt;=( AVERAGE(SMALL(AE2056:AI2056,1),SMALL(AE2056:AI2056,2))), R2056, "")</f>
        <v>#NUM!</v>
      </c>
      <c r="AS2056" s="17" t="e">
        <f>AVERAGE(SMALL(AJ2056:AM2056,1),SMALL(AJ2056:AM2056,2))</f>
        <v>#NUM!</v>
      </c>
      <c r="AT2056" s="17">
        <f>T2056*1.075</f>
        <v>1.9135</v>
      </c>
      <c r="AU2056" s="17">
        <f>U2056*1.075</f>
        <v>0.84924999999999995</v>
      </c>
      <c r="AV2056" s="30">
        <f>MIN(AN2056,AT2056,AU2056)</f>
        <v>0.84924999999999995</v>
      </c>
      <c r="AW2056" s="17" t="s">
        <v>75</v>
      </c>
      <c r="AX2056" s="17" t="s">
        <v>76</v>
      </c>
      <c r="AY2056" s="33">
        <v>0.84899999999999998</v>
      </c>
      <c r="AZ2056" s="34">
        <f>IF(AND(AY2056&gt;0,AY2056&lt;=10),AY2056*0.25,IF(AND(AY2056&gt;10,AY2056&lt;=50),AY2056*0.17,IF(AND(AY2056&gt;10,AY2056&lt;=100),AY2056*0.12,IF(AY2056&gt;100,AY2056*0.1))))</f>
        <v>0.21224999999999999</v>
      </c>
      <c r="BA2056" s="35">
        <f>AZ2056+AY2056</f>
        <v>1.06125</v>
      </c>
      <c r="BB2056" s="33">
        <f>BA2056+BA2056*0.08</f>
        <v>1.14615</v>
      </c>
      <c r="BP2056" s="18"/>
      <c r="BQ2056" s="18"/>
      <c r="BR2056" s="18"/>
      <c r="BS2056" s="18"/>
      <c r="BT2056" s="18"/>
      <c r="BU2056" s="18"/>
      <c r="BV2056" s="18"/>
      <c r="BW2056" s="18"/>
      <c r="BX2056" s="18"/>
      <c r="BY2056" s="18"/>
      <c r="BZ2056" s="18"/>
      <c r="CA2056" s="18"/>
      <c r="CB2056" s="18"/>
      <c r="CC2056" s="18"/>
      <c r="CD2056" s="18"/>
      <c r="CE2056" s="18"/>
      <c r="CF2056" s="18"/>
      <c r="CG2056" s="18"/>
      <c r="CH2056" s="18"/>
      <c r="CI2056" s="18"/>
      <c r="CJ2056" s="18"/>
      <c r="CK2056" s="18"/>
      <c r="CL2056" s="18"/>
      <c r="CM2056" s="18"/>
      <c r="CN2056" s="18"/>
      <c r="CO2056" s="18"/>
      <c r="CP2056" s="18"/>
      <c r="CQ2056" s="18"/>
      <c r="CR2056" s="18"/>
      <c r="CS2056" s="18"/>
      <c r="CT2056" s="18"/>
      <c r="CU2056" s="18"/>
      <c r="CV2056" s="18"/>
      <c r="CW2056" s="18"/>
      <c r="CX2056" s="18"/>
      <c r="CY2056" s="18"/>
      <c r="CZ2056" s="18"/>
      <c r="DA2056" s="18"/>
      <c r="DB2056" s="18"/>
      <c r="DC2056" s="18"/>
      <c r="DD2056" s="18"/>
      <c r="DE2056" s="18"/>
      <c r="DF2056" s="18"/>
      <c r="DG2056" s="18"/>
      <c r="DH2056" s="18"/>
      <c r="DI2056" s="18"/>
      <c r="DJ2056" s="18"/>
      <c r="DK2056" s="18"/>
      <c r="DL2056" s="18"/>
    </row>
    <row r="2057" spans="1:116" s="17" customFormat="1" ht="30">
      <c r="A2057" s="43" t="s">
        <v>8710</v>
      </c>
      <c r="B2057" s="23">
        <v>2055</v>
      </c>
      <c r="C2057" s="44">
        <v>19664</v>
      </c>
      <c r="D2057" s="44"/>
      <c r="E2057" s="45" t="s">
        <v>8711</v>
      </c>
      <c r="F2057" s="45" t="s">
        <v>2641</v>
      </c>
      <c r="G2057" s="35" t="s">
        <v>2642</v>
      </c>
      <c r="H2057" s="48" t="s">
        <v>8197</v>
      </c>
      <c r="I2057" s="45" t="s">
        <v>396</v>
      </c>
      <c r="J2057" s="45" t="s">
        <v>8712</v>
      </c>
      <c r="K2057" s="46">
        <v>2</v>
      </c>
      <c r="L2057" s="45" t="s">
        <v>83</v>
      </c>
      <c r="M2057" s="47">
        <v>10</v>
      </c>
      <c r="N2057" s="45" t="s">
        <v>47</v>
      </c>
      <c r="O2057" s="45" t="s">
        <v>8713</v>
      </c>
      <c r="P2057" s="45" t="s">
        <v>8714</v>
      </c>
      <c r="Q2057" s="45" t="s">
        <v>8715</v>
      </c>
      <c r="R2057" s="29">
        <v>2.5099999999999998</v>
      </c>
      <c r="S2057" s="30"/>
      <c r="T2057" s="31">
        <v>2.2599999999999998</v>
      </c>
      <c r="U2057" s="9">
        <v>2.2599999999999998</v>
      </c>
      <c r="V2057" s="29">
        <v>2.5097</v>
      </c>
      <c r="W2057" s="30"/>
      <c r="X2057" s="30"/>
      <c r="Y2057" s="30"/>
      <c r="Z2057" s="30"/>
      <c r="AA2057" s="30"/>
      <c r="AB2057" s="30"/>
      <c r="AC2057" s="30"/>
      <c r="AD2057" s="30"/>
      <c r="AE2057" s="32">
        <v>2.5097</v>
      </c>
      <c r="AN2057" s="33">
        <v>2.5099999999999998</v>
      </c>
      <c r="AO2057" s="17" t="s">
        <v>51</v>
      </c>
      <c r="AP2057" s="32" t="s">
        <v>52</v>
      </c>
      <c r="AQ2057" s="17" t="e">
        <f>AVERAGE(SMALL(AE2057:AI2057,1),SMALL(AE2057:AI2057,2))</f>
        <v>#NUM!</v>
      </c>
      <c r="AR2057" s="17" t="e">
        <f>IF(R2057 &lt;=( AVERAGE(SMALL(AE2057:AI2057,1),SMALL(AE2057:AI2057,2))), R2057, "")</f>
        <v>#NUM!</v>
      </c>
      <c r="AS2057" s="17" t="e">
        <f>AVERAGE(SMALL(AJ2057:AM2057,1),SMALL(AJ2057:AM2057,2))</f>
        <v>#NUM!</v>
      </c>
      <c r="AT2057" s="17">
        <f>T2057*1.075</f>
        <v>2.4294999999999995</v>
      </c>
      <c r="AU2057" s="17">
        <f>U2057*1.075</f>
        <v>2.4294999999999995</v>
      </c>
      <c r="AV2057" s="30">
        <f>MIN(AN2057,AT2057,AU2057)</f>
        <v>2.4294999999999995</v>
      </c>
      <c r="AW2057" s="17" t="s">
        <v>75</v>
      </c>
      <c r="AX2057" s="17" t="s">
        <v>76</v>
      </c>
      <c r="AY2057" s="33">
        <v>2.4295</v>
      </c>
      <c r="AZ2057" s="34">
        <f>IF(AND(AY2057&gt;0,AY2057&lt;=10),AY2057*0.25,IF(AND(AY2057&gt;10,AY2057&lt;=50),AY2057*0.17,IF(AND(AY2057&gt;10,AY2057&lt;=100),AY2057*0.12,IF(AY2057&gt;100,AY2057*0.1))))</f>
        <v>0.607375</v>
      </c>
      <c r="BA2057" s="35">
        <f>AZ2057+AY2057</f>
        <v>3.0368750000000002</v>
      </c>
      <c r="BB2057" s="33">
        <f>BA2057+BA2057*0.08</f>
        <v>3.2798250000000002</v>
      </c>
    </row>
    <row r="2058" spans="1:116" s="17" customFormat="1" ht="30">
      <c r="A2058" s="43" t="s">
        <v>8716</v>
      </c>
      <c r="B2058" s="23">
        <v>2059</v>
      </c>
      <c r="C2058" s="44">
        <v>5074</v>
      </c>
      <c r="D2058" s="44"/>
      <c r="E2058" s="45" t="s">
        <v>8730</v>
      </c>
      <c r="F2058" s="45" t="s">
        <v>2801</v>
      </c>
      <c r="G2058" s="35" t="s">
        <v>362</v>
      </c>
      <c r="H2058" s="48" t="s">
        <v>2804</v>
      </c>
      <c r="I2058" s="45" t="s">
        <v>396</v>
      </c>
      <c r="J2058" s="45" t="s">
        <v>8731</v>
      </c>
      <c r="K2058" s="46"/>
      <c r="L2058" s="45"/>
      <c r="M2058" s="47">
        <v>6</v>
      </c>
      <c r="N2058" s="45" t="s">
        <v>47</v>
      </c>
      <c r="O2058" s="45" t="s">
        <v>8720</v>
      </c>
      <c r="P2058" s="45" t="s">
        <v>8732</v>
      </c>
      <c r="Q2058" s="45" t="s">
        <v>8733</v>
      </c>
      <c r="R2058" s="29">
        <v>1.88</v>
      </c>
      <c r="S2058" s="30"/>
      <c r="T2058" s="31"/>
      <c r="U2058" s="9">
        <v>3</v>
      </c>
      <c r="V2058" s="29"/>
      <c r="W2058" s="30">
        <v>1.45</v>
      </c>
      <c r="X2058" s="30">
        <v>2.2999999999999998</v>
      </c>
      <c r="Y2058" s="30"/>
      <c r="Z2058" s="30"/>
      <c r="AA2058" s="30"/>
      <c r="AB2058" s="30"/>
      <c r="AC2058" s="30"/>
      <c r="AD2058" s="30"/>
      <c r="AE2058" s="32"/>
      <c r="AN2058" s="33">
        <v>1.88</v>
      </c>
      <c r="AO2058" s="17" t="s">
        <v>51</v>
      </c>
      <c r="AP2058" s="32" t="s">
        <v>52</v>
      </c>
      <c r="AQ2058" s="17" t="e">
        <f>AVERAGE(SMALL(AE2058:AI2058,1),SMALL(AE2058:AI2058,2))</f>
        <v>#NUM!</v>
      </c>
      <c r="AR2058" s="17" t="e">
        <f>IF(R2058 &lt;=( AVERAGE(SMALL(AE2058:AI2058,1),SMALL(AE2058:AI2058,2))), R2058, "")</f>
        <v>#NUM!</v>
      </c>
      <c r="AS2058" s="17" t="e">
        <f>AVERAGE(SMALL(AJ2058:AM2058,1),SMALL(AJ2058:AM2058,2))</f>
        <v>#NUM!</v>
      </c>
      <c r="AT2058" s="17">
        <f>T2058*1.075</f>
        <v>0</v>
      </c>
      <c r="AU2058" s="17">
        <f>U2058*1.075</f>
        <v>3.2249999999999996</v>
      </c>
      <c r="AV2058" s="30">
        <f>MIN(AN2058,AT2058,AU2058)</f>
        <v>0</v>
      </c>
      <c r="AW2058" s="42" t="s">
        <v>53</v>
      </c>
      <c r="AX2058" s="17" t="s">
        <v>52</v>
      </c>
      <c r="AY2058" s="33">
        <v>1.88</v>
      </c>
      <c r="AZ2058" s="34">
        <f>IF(AND(AY2058&gt;0,AY2058&lt;=10),AY2058*0.25,IF(AND(AY2058&gt;10,AY2058&lt;=50),AY2058*0.17,IF(AND(AY2058&gt;10,AY2058&lt;=100),AY2058*0.12,IF(AY2058&gt;100,AY2058*0.1))))</f>
        <v>0.47</v>
      </c>
      <c r="BA2058" s="35">
        <f>AZ2058+AY2058</f>
        <v>2.3499999999999996</v>
      </c>
      <c r="BB2058" s="33">
        <f>BA2058+BA2058*0.08</f>
        <v>2.5379999999999998</v>
      </c>
    </row>
    <row r="2059" spans="1:116" s="17" customFormat="1" ht="30">
      <c r="A2059" s="43" t="s">
        <v>8716</v>
      </c>
      <c r="B2059" s="23">
        <v>2057</v>
      </c>
      <c r="C2059" s="44">
        <v>16222</v>
      </c>
      <c r="D2059" s="44"/>
      <c r="E2059" s="45" t="s">
        <v>8717</v>
      </c>
      <c r="F2059" s="45" t="s">
        <v>8718</v>
      </c>
      <c r="G2059" s="35" t="s">
        <v>2593</v>
      </c>
      <c r="H2059" s="48" t="s">
        <v>1001</v>
      </c>
      <c r="I2059" s="45" t="s">
        <v>530</v>
      </c>
      <c r="J2059" s="45" t="s">
        <v>8723</v>
      </c>
      <c r="K2059" s="46"/>
      <c r="L2059" s="45"/>
      <c r="M2059" s="47">
        <v>28</v>
      </c>
      <c r="N2059" s="45" t="s">
        <v>47</v>
      </c>
      <c r="O2059" s="45" t="s">
        <v>8720</v>
      </c>
      <c r="P2059" s="45" t="s">
        <v>8721</v>
      </c>
      <c r="Q2059" s="45" t="s">
        <v>8724</v>
      </c>
      <c r="R2059" s="29">
        <v>6.79</v>
      </c>
      <c r="S2059" s="30"/>
      <c r="T2059" s="31">
        <v>8</v>
      </c>
      <c r="U2059" s="9">
        <v>8</v>
      </c>
      <c r="V2059" s="29"/>
      <c r="W2059" s="30">
        <v>5.26</v>
      </c>
      <c r="X2059" s="30">
        <v>8.32</v>
      </c>
      <c r="Y2059" s="30"/>
      <c r="Z2059" s="30"/>
      <c r="AA2059" s="30"/>
      <c r="AB2059" s="30"/>
      <c r="AC2059" s="30"/>
      <c r="AD2059" s="30"/>
      <c r="AE2059" s="32"/>
      <c r="AN2059" s="33">
        <v>6.97</v>
      </c>
      <c r="AO2059" s="17" t="s">
        <v>213</v>
      </c>
      <c r="AP2059" s="32" t="s">
        <v>214</v>
      </c>
      <c r="AQ2059" s="17" t="e">
        <f>AVERAGE(SMALL(AE2059:AI2059,1),SMALL(AE2059:AI2059,2))</f>
        <v>#NUM!</v>
      </c>
      <c r="AR2059" s="17" t="e">
        <f>IF(R2059 &lt;=( AVERAGE(SMALL(AE2059:AI2059,1),SMALL(AE2059:AI2059,2))), R2059, "")</f>
        <v>#NUM!</v>
      </c>
      <c r="AS2059" s="17" t="e">
        <f>AVERAGE(SMALL(AJ2059:AM2059,1),SMALL(AJ2059:AM2059,2))</f>
        <v>#NUM!</v>
      </c>
      <c r="AT2059" s="17">
        <f>T2059*1.075</f>
        <v>8.6</v>
      </c>
      <c r="AU2059" s="17">
        <f>U2059*1.075</f>
        <v>8.6</v>
      </c>
      <c r="AV2059" s="30">
        <f>MIN(AN2059,AT2059,AU2059)</f>
        <v>6.97</v>
      </c>
      <c r="AW2059" s="17" t="s">
        <v>215</v>
      </c>
      <c r="AX2059" s="17" t="s">
        <v>214</v>
      </c>
      <c r="AY2059" s="33">
        <v>6.98</v>
      </c>
      <c r="AZ2059" s="34">
        <f>IF(AND(AY2059&gt;0,AY2059&lt;=10),AY2059*0.25,IF(AND(AY2059&gt;10,AY2059&lt;=50),AY2059*0.17,IF(AND(AY2059&gt;10,AY2059&lt;=100),AY2059*0.12,IF(AY2059&gt;100,AY2059*0.1))))</f>
        <v>1.7450000000000001</v>
      </c>
      <c r="BA2059" s="35">
        <f>AZ2059+AY2059</f>
        <v>8.7250000000000014</v>
      </c>
      <c r="BB2059" s="33">
        <f>BA2059+BA2059*0.08</f>
        <v>9.4230000000000018</v>
      </c>
    </row>
    <row r="2060" spans="1:116" s="17" customFormat="1" ht="30">
      <c r="A2060" s="43" t="s">
        <v>8716</v>
      </c>
      <c r="B2060" s="23">
        <v>2056</v>
      </c>
      <c r="C2060" s="44">
        <v>16223</v>
      </c>
      <c r="D2060" s="44"/>
      <c r="E2060" s="45" t="s">
        <v>8717</v>
      </c>
      <c r="F2060" s="45" t="s">
        <v>8718</v>
      </c>
      <c r="G2060" s="35" t="s">
        <v>2593</v>
      </c>
      <c r="H2060" s="48" t="s">
        <v>866</v>
      </c>
      <c r="I2060" s="45" t="s">
        <v>530</v>
      </c>
      <c r="J2060" s="45" t="s">
        <v>8719</v>
      </c>
      <c r="K2060" s="46"/>
      <c r="L2060" s="45"/>
      <c r="M2060" s="47">
        <v>28</v>
      </c>
      <c r="N2060" s="45" t="s">
        <v>47</v>
      </c>
      <c r="O2060" s="45" t="s">
        <v>8720</v>
      </c>
      <c r="P2060" s="45" t="s">
        <v>8721</v>
      </c>
      <c r="Q2060" s="45" t="s">
        <v>8722</v>
      </c>
      <c r="R2060" s="29">
        <v>11.28</v>
      </c>
      <c r="S2060" s="30"/>
      <c r="T2060" s="31"/>
      <c r="U2060" s="9">
        <v>13.5</v>
      </c>
      <c r="V2060" s="29"/>
      <c r="W2060" s="30">
        <v>12</v>
      </c>
      <c r="X2060" s="30">
        <v>10.56</v>
      </c>
      <c r="Y2060" s="30"/>
      <c r="Z2060" s="30"/>
      <c r="AA2060" s="30"/>
      <c r="AB2060" s="30"/>
      <c r="AC2060" s="30"/>
      <c r="AD2060" s="30"/>
      <c r="AE2060" s="32"/>
      <c r="AN2060" s="33">
        <v>11.28</v>
      </c>
      <c r="AO2060" s="17" t="s">
        <v>51</v>
      </c>
      <c r="AP2060" s="32" t="s">
        <v>52</v>
      </c>
      <c r="AQ2060" s="17" t="e">
        <f>AVERAGE(SMALL(AE2060:AI2060,1),SMALL(AE2060:AI2060,2))</f>
        <v>#NUM!</v>
      </c>
      <c r="AR2060" s="17" t="e">
        <f>IF(R2060 &lt;=( AVERAGE(SMALL(AE2060:AI2060,1),SMALL(AE2060:AI2060,2))), R2060, "")</f>
        <v>#NUM!</v>
      </c>
      <c r="AS2060" s="17" t="e">
        <f>AVERAGE(SMALL(AJ2060:AM2060,1),SMALL(AJ2060:AM2060,2))</f>
        <v>#NUM!</v>
      </c>
      <c r="AT2060" s="17">
        <f>T2060*1.075</f>
        <v>0</v>
      </c>
      <c r="AU2060" s="17">
        <f>U2060*1.075</f>
        <v>14.512499999999999</v>
      </c>
      <c r="AV2060" s="30">
        <f>MIN(AN2060,AT2060,AU2060)</f>
        <v>0</v>
      </c>
      <c r="AW2060" s="42" t="s">
        <v>53</v>
      </c>
      <c r="AX2060" s="42" t="s">
        <v>52</v>
      </c>
      <c r="AY2060" s="33">
        <v>14.512499999999999</v>
      </c>
      <c r="AZ2060" s="34">
        <f>IF(AND(AY2060&gt;0,AY2060&lt;=10),AY2060*0.25,IF(AND(AY2060&gt;10,AY2060&lt;=50),AY2060*0.17,IF(AND(AY2060&gt;10,AY2060&lt;=100),AY2060*0.12,IF(AY2060&gt;100,AY2060*0.1))))</f>
        <v>2.4671250000000002</v>
      </c>
      <c r="BA2060" s="35">
        <f>AZ2060+AY2060</f>
        <v>16.979624999999999</v>
      </c>
      <c r="BB2060" s="33">
        <f>BA2060+BA2060*0.08</f>
        <v>18.337994999999999</v>
      </c>
    </row>
    <row r="2061" spans="1:116" s="17" customFormat="1" ht="30">
      <c r="A2061" s="43" t="s">
        <v>8716</v>
      </c>
      <c r="B2061" s="23">
        <v>2058</v>
      </c>
      <c r="C2061" s="44">
        <v>11953</v>
      </c>
      <c r="D2061" s="44"/>
      <c r="E2061" s="45" t="s">
        <v>8725</v>
      </c>
      <c r="F2061" s="45" t="s">
        <v>8726</v>
      </c>
      <c r="G2061" s="35" t="s">
        <v>8727</v>
      </c>
      <c r="H2061" s="48" t="s">
        <v>305</v>
      </c>
      <c r="I2061" s="45" t="s">
        <v>143</v>
      </c>
      <c r="J2061" s="45" t="s">
        <v>4333</v>
      </c>
      <c r="K2061" s="46"/>
      <c r="L2061" s="45"/>
      <c r="M2061" s="47">
        <v>60</v>
      </c>
      <c r="N2061" s="45" t="s">
        <v>47</v>
      </c>
      <c r="O2061" s="45" t="s">
        <v>8720</v>
      </c>
      <c r="P2061" s="45" t="s">
        <v>8728</v>
      </c>
      <c r="Q2061" s="45" t="s">
        <v>8729</v>
      </c>
      <c r="R2061" s="29">
        <v>740</v>
      </c>
      <c r="S2061" s="30"/>
      <c r="T2061" s="31">
        <v>625</v>
      </c>
      <c r="U2061" s="9">
        <v>625</v>
      </c>
      <c r="V2061" s="29"/>
      <c r="W2061" s="30"/>
      <c r="X2061" s="30">
        <v>740</v>
      </c>
      <c r="Y2061" s="30"/>
      <c r="Z2061" s="30"/>
      <c r="AA2061" s="30"/>
      <c r="AB2061" s="30"/>
      <c r="AC2061" s="30"/>
      <c r="AD2061" s="30"/>
      <c r="AE2061" s="32"/>
      <c r="AG2061" s="17">
        <v>739.87451999999996</v>
      </c>
      <c r="AN2061" s="33">
        <v>740</v>
      </c>
      <c r="AO2061" s="17" t="s">
        <v>51</v>
      </c>
      <c r="AP2061" s="32" t="s">
        <v>52</v>
      </c>
      <c r="AQ2061" s="17" t="e">
        <f>AVERAGE(SMALL(AE2061:AI2061,1),SMALL(AE2061:AI2061,2))</f>
        <v>#NUM!</v>
      </c>
      <c r="AR2061" s="17" t="e">
        <f>IF(R2061 &lt;=( AVERAGE(SMALL(AE2061:AI2061,1),SMALL(AE2061:AI2061,2))), R2061, "")</f>
        <v>#NUM!</v>
      </c>
      <c r="AS2061" s="17" t="e">
        <f>AVERAGE(SMALL(AJ2061:AM2061,1),SMALL(AJ2061:AM2061,2))</f>
        <v>#NUM!</v>
      </c>
      <c r="AT2061" s="17">
        <f>T2061*1.075</f>
        <v>671.875</v>
      </c>
      <c r="AU2061" s="17">
        <f>U2061*1.075</f>
        <v>671.875</v>
      </c>
      <c r="AV2061" s="30">
        <f>MIN(AN2061,AT2061,AU2061)</f>
        <v>671.875</v>
      </c>
      <c r="AW2061" s="17" t="s">
        <v>75</v>
      </c>
      <c r="AX2061" s="17" t="s">
        <v>76</v>
      </c>
      <c r="AY2061" s="33">
        <v>671.88</v>
      </c>
      <c r="AZ2061" s="34">
        <f>IF(AND(AY2061&gt;0,AY2061&lt;=10),AY2061*0.25,IF(AND(AY2061&gt;10,AY2061&lt;=50),AY2061*0.17,IF(AND(AY2061&gt;10,AY2061&lt;=100),AY2061*0.12,IF(AY2061&gt;100,AY2061*0.1))))</f>
        <v>67.188000000000002</v>
      </c>
      <c r="BA2061" s="35">
        <f>AZ2061+AY2061</f>
        <v>739.06799999999998</v>
      </c>
      <c r="BB2061" s="33">
        <f>BA2061+BA2061*0.08</f>
        <v>798.19344000000001</v>
      </c>
    </row>
    <row r="2062" spans="1:116" s="17" customFormat="1" ht="30">
      <c r="A2062" s="43" t="s">
        <v>8716</v>
      </c>
      <c r="B2062" s="23">
        <v>2085</v>
      </c>
      <c r="C2062" s="44">
        <v>4046</v>
      </c>
      <c r="D2062" s="44"/>
      <c r="E2062" s="45" t="s">
        <v>8830</v>
      </c>
      <c r="F2062" s="45" t="s">
        <v>1179</v>
      </c>
      <c r="G2062" s="35" t="s">
        <v>1180</v>
      </c>
      <c r="H2062" s="48" t="s">
        <v>1184</v>
      </c>
      <c r="I2062" s="45" t="s">
        <v>261</v>
      </c>
      <c r="J2062" s="45" t="s">
        <v>8831</v>
      </c>
      <c r="K2062" s="46">
        <v>100</v>
      </c>
      <c r="L2062" s="45" t="s">
        <v>83</v>
      </c>
      <c r="M2062" s="47">
        <v>1</v>
      </c>
      <c r="N2062" s="45" t="s">
        <v>47</v>
      </c>
      <c r="O2062" s="45" t="s">
        <v>8736</v>
      </c>
      <c r="P2062" s="45" t="s">
        <v>8832</v>
      </c>
      <c r="Q2062" s="45" t="s">
        <v>8833</v>
      </c>
      <c r="R2062" s="29">
        <v>0.7</v>
      </c>
      <c r="S2062" s="30"/>
      <c r="T2062" s="31">
        <v>0.9</v>
      </c>
      <c r="U2062" s="9">
        <v>0.9</v>
      </c>
      <c r="V2062" s="29"/>
      <c r="W2062" s="30">
        <v>0.7</v>
      </c>
      <c r="X2062" s="30"/>
      <c r="Y2062" s="30"/>
      <c r="Z2062" s="30"/>
      <c r="AA2062" s="30"/>
      <c r="AB2062" s="30"/>
      <c r="AC2062" s="30"/>
      <c r="AD2062" s="30"/>
      <c r="AE2062" s="32"/>
      <c r="AN2062" s="33">
        <v>0.7</v>
      </c>
      <c r="AO2062" s="17" t="s">
        <v>51</v>
      </c>
      <c r="AP2062" s="32" t="s">
        <v>52</v>
      </c>
      <c r="AQ2062" s="17" t="e">
        <f>AVERAGE(SMALL(AE2062:AI2062,1),SMALL(AE2062:AI2062,2))</f>
        <v>#NUM!</v>
      </c>
      <c r="AR2062" s="17" t="e">
        <f>IF(R2062 &lt;=( AVERAGE(SMALL(AE2062:AI2062,1),SMALL(AE2062:AI2062,2))), R2062, "")</f>
        <v>#NUM!</v>
      </c>
      <c r="AS2062" s="17" t="e">
        <f>AVERAGE(SMALL(AJ2062:AM2062,1),SMALL(AJ2062:AM2062,2))</f>
        <v>#NUM!</v>
      </c>
      <c r="AT2062" s="17">
        <f>T2062*1.075</f>
        <v>0.96750000000000003</v>
      </c>
      <c r="AU2062" s="17">
        <f>U2062*1.075</f>
        <v>0.96750000000000003</v>
      </c>
      <c r="AV2062" s="30">
        <f>MIN(AN2062,AT2062,AU2062)</f>
        <v>0.7</v>
      </c>
      <c r="AW2062" s="42" t="s">
        <v>53</v>
      </c>
      <c r="AX2062" s="17" t="s">
        <v>52</v>
      </c>
      <c r="AY2062" s="33">
        <v>0.7</v>
      </c>
      <c r="AZ2062" s="34">
        <f>IF(AND(AY2062&gt;0,AY2062&lt;=10),AY2062*0.25,IF(AND(AY2062&gt;10,AY2062&lt;=50),AY2062*0.17,IF(AND(AY2062&gt;10,AY2062&lt;=100),AY2062*0.12,IF(AY2062&gt;100,AY2062*0.1))))</f>
        <v>0.17499999999999999</v>
      </c>
      <c r="BA2062" s="35">
        <f>AZ2062+AY2062</f>
        <v>0.875</v>
      </c>
      <c r="BB2062" s="33">
        <f>BA2062+BA2062*0.08</f>
        <v>0.94500000000000006</v>
      </c>
    </row>
    <row r="2063" spans="1:116" s="17" customFormat="1" ht="45">
      <c r="A2063" s="43" t="s">
        <v>8716</v>
      </c>
      <c r="B2063" s="23">
        <v>2080</v>
      </c>
      <c r="C2063" s="44">
        <v>673</v>
      </c>
      <c r="D2063" s="44"/>
      <c r="E2063" s="45" t="s">
        <v>8813</v>
      </c>
      <c r="F2063" s="45" t="s">
        <v>8808</v>
      </c>
      <c r="G2063" s="35" t="s">
        <v>4388</v>
      </c>
      <c r="H2063" s="48" t="s">
        <v>340</v>
      </c>
      <c r="I2063" s="45" t="s">
        <v>106</v>
      </c>
      <c r="J2063" s="45" t="s">
        <v>8814</v>
      </c>
      <c r="K2063" s="46"/>
      <c r="L2063" s="45"/>
      <c r="M2063" s="47">
        <v>10</v>
      </c>
      <c r="N2063" s="45" t="s">
        <v>47</v>
      </c>
      <c r="O2063" s="45" t="s">
        <v>8736</v>
      </c>
      <c r="P2063" s="45" t="s">
        <v>8815</v>
      </c>
      <c r="Q2063" s="45" t="s">
        <v>8816</v>
      </c>
      <c r="R2063" s="29">
        <v>0.95</v>
      </c>
      <c r="S2063" s="30"/>
      <c r="T2063" s="31"/>
      <c r="U2063" s="9">
        <v>2</v>
      </c>
      <c r="V2063" s="29"/>
      <c r="W2063" s="30">
        <v>0.87</v>
      </c>
      <c r="X2063" s="30">
        <v>1.03</v>
      </c>
      <c r="Y2063" s="30">
        <v>1.45</v>
      </c>
      <c r="Z2063" s="30"/>
      <c r="AA2063" s="30"/>
      <c r="AB2063" s="30"/>
      <c r="AC2063" s="30"/>
      <c r="AD2063" s="30"/>
      <c r="AE2063" s="32"/>
      <c r="AG2063" s="17">
        <v>0.9587</v>
      </c>
      <c r="AH2063" s="17">
        <v>0.65329999999999999</v>
      </c>
      <c r="AN2063" s="33">
        <v>0.80600000000000005</v>
      </c>
      <c r="AO2063" s="17" t="s">
        <v>213</v>
      </c>
      <c r="AP2063" s="32" t="s">
        <v>214</v>
      </c>
      <c r="AQ2063" s="17">
        <f>AVERAGE(SMALL(AE2063:AI2063,1),SMALL(AE2063:AI2063,2))</f>
        <v>0.80600000000000005</v>
      </c>
      <c r="AR2063" s="17" t="str">
        <f>IF(R2063 &lt;=( AVERAGE(SMALL(AE2063:AI2063,1),SMALL(AE2063:AI2063,2))), R2063, "")</f>
        <v/>
      </c>
      <c r="AS2063" s="17" t="e">
        <f>AVERAGE(SMALL(AJ2063:AM2063,1),SMALL(AJ2063:AM2063,2))</f>
        <v>#NUM!</v>
      </c>
      <c r="AT2063" s="17">
        <f>T2063*1.075</f>
        <v>0</v>
      </c>
      <c r="AU2063" s="17">
        <f>U2063*1.075</f>
        <v>2.15</v>
      </c>
      <c r="AV2063" s="30">
        <f>MIN(AN2063,AT2063,AU2063)</f>
        <v>0</v>
      </c>
      <c r="AW2063" s="42" t="s">
        <v>53</v>
      </c>
      <c r="AX2063" s="17" t="s">
        <v>52</v>
      </c>
      <c r="AY2063" s="33">
        <v>0.80600000000000005</v>
      </c>
      <c r="AZ2063" s="34">
        <f>IF(AND(AY2063&gt;0,AY2063&lt;=10),AY2063*0.25,IF(AND(AY2063&gt;10,AY2063&lt;=50),AY2063*0.17,IF(AND(AY2063&gt;10,AY2063&lt;=100),AY2063*0.12,IF(AY2063&gt;100,AY2063*0.1))))</f>
        <v>0.20150000000000001</v>
      </c>
      <c r="BA2063" s="35">
        <f>AZ2063+AY2063</f>
        <v>1.0075000000000001</v>
      </c>
      <c r="BB2063" s="33">
        <f>BA2063+BA2063*0.08</f>
        <v>1.0881000000000001</v>
      </c>
    </row>
    <row r="2064" spans="1:116" s="17" customFormat="1" ht="30">
      <c r="A2064" s="43" t="s">
        <v>8716</v>
      </c>
      <c r="B2064" s="23">
        <v>2079</v>
      </c>
      <c r="C2064" s="44">
        <v>672</v>
      </c>
      <c r="D2064" s="44"/>
      <c r="E2064" s="45" t="s">
        <v>8807</v>
      </c>
      <c r="F2064" s="45" t="s">
        <v>8808</v>
      </c>
      <c r="G2064" s="35" t="s">
        <v>4388</v>
      </c>
      <c r="H2064" s="48" t="s">
        <v>8809</v>
      </c>
      <c r="I2064" s="45" t="s">
        <v>396</v>
      </c>
      <c r="J2064" s="45" t="s">
        <v>8810</v>
      </c>
      <c r="K2064" s="46"/>
      <c r="L2064" s="45"/>
      <c r="M2064" s="47">
        <v>3</v>
      </c>
      <c r="N2064" s="45" t="s">
        <v>47</v>
      </c>
      <c r="O2064" s="45" t="s">
        <v>8736</v>
      </c>
      <c r="P2064" s="45" t="s">
        <v>8811</v>
      </c>
      <c r="Q2064" s="45" t="s">
        <v>8812</v>
      </c>
      <c r="R2064" s="29">
        <v>1.02</v>
      </c>
      <c r="S2064" s="30"/>
      <c r="T2064" s="31">
        <v>1.5</v>
      </c>
      <c r="U2064" s="9">
        <v>1.5</v>
      </c>
      <c r="V2064" s="29"/>
      <c r="W2064" s="30">
        <v>0.84</v>
      </c>
      <c r="X2064" s="30">
        <v>1.2</v>
      </c>
      <c r="Y2064" s="30"/>
      <c r="Z2064" s="30"/>
      <c r="AA2064" s="30"/>
      <c r="AB2064" s="30"/>
      <c r="AC2064" s="30"/>
      <c r="AD2064" s="30"/>
      <c r="AE2064" s="32"/>
      <c r="AG2064" s="17">
        <v>1.3044</v>
      </c>
      <c r="AN2064" s="33">
        <v>1.02</v>
      </c>
      <c r="AO2064" s="17" t="s">
        <v>51</v>
      </c>
      <c r="AP2064" s="32" t="s">
        <v>52</v>
      </c>
      <c r="AQ2064" s="17" t="e">
        <f>AVERAGE(SMALL(AE2064:AI2064,1),SMALL(AE2064:AI2064,2))</f>
        <v>#NUM!</v>
      </c>
      <c r="AR2064" s="17" t="e">
        <f>IF(R2064 &lt;=( AVERAGE(SMALL(AE2064:AI2064,1),SMALL(AE2064:AI2064,2))), R2064, "")</f>
        <v>#NUM!</v>
      </c>
      <c r="AS2064" s="17" t="e">
        <f>AVERAGE(SMALL(AJ2064:AM2064,1),SMALL(AJ2064:AM2064,2))</f>
        <v>#NUM!</v>
      </c>
      <c r="AT2064" s="17">
        <f>T2064*1.075</f>
        <v>1.6124999999999998</v>
      </c>
      <c r="AU2064" s="17">
        <f>U2064*1.075</f>
        <v>1.6124999999999998</v>
      </c>
      <c r="AV2064" s="30">
        <f>MIN(AN2064,AT2064,AU2064)</f>
        <v>1.02</v>
      </c>
      <c r="AW2064" s="17" t="s">
        <v>75</v>
      </c>
      <c r="AX2064" s="17" t="s">
        <v>76</v>
      </c>
      <c r="AY2064" s="33">
        <v>1.02</v>
      </c>
      <c r="AZ2064" s="34">
        <f>IF(AND(AY2064&gt;0,AY2064&lt;=10),AY2064*0.25,IF(AND(AY2064&gt;10,AY2064&lt;=50),AY2064*0.17,IF(AND(AY2064&gt;10,AY2064&lt;=100),AY2064*0.12,IF(AY2064&gt;100,AY2064*0.1))))</f>
        <v>0.255</v>
      </c>
      <c r="BA2064" s="35">
        <f>AZ2064+AY2064</f>
        <v>1.2749999999999999</v>
      </c>
      <c r="BB2064" s="33">
        <f>BA2064+BA2064*0.08</f>
        <v>1.377</v>
      </c>
    </row>
    <row r="2065" spans="1:116" s="17" customFormat="1" ht="30">
      <c r="A2065" s="43" t="s">
        <v>8716</v>
      </c>
      <c r="B2065" s="23">
        <v>2064</v>
      </c>
      <c r="C2065" s="44">
        <v>5741</v>
      </c>
      <c r="D2065" s="44"/>
      <c r="E2065" s="45" t="s">
        <v>8753</v>
      </c>
      <c r="F2065" s="45" t="s">
        <v>8754</v>
      </c>
      <c r="G2065" s="35" t="s">
        <v>3315</v>
      </c>
      <c r="H2065" s="48" t="s">
        <v>8755</v>
      </c>
      <c r="I2065" s="45" t="s">
        <v>3305</v>
      </c>
      <c r="J2065" s="45" t="s">
        <v>8756</v>
      </c>
      <c r="K2065" s="46"/>
      <c r="L2065" s="45"/>
      <c r="M2065" s="47">
        <v>20</v>
      </c>
      <c r="N2065" s="45" t="s">
        <v>47</v>
      </c>
      <c r="O2065" s="45" t="s">
        <v>8736</v>
      </c>
      <c r="P2065" s="45" t="s">
        <v>8757</v>
      </c>
      <c r="Q2065" s="45" t="s">
        <v>8758</v>
      </c>
      <c r="R2065" s="29">
        <v>1.1000000000000001</v>
      </c>
      <c r="S2065" s="30"/>
      <c r="T2065" s="31">
        <v>1.35</v>
      </c>
      <c r="U2065" s="9">
        <v>1.35</v>
      </c>
      <c r="V2065" s="29"/>
      <c r="W2065" s="30">
        <v>1.1000000000000001</v>
      </c>
      <c r="X2065" s="30"/>
      <c r="Y2065" s="30"/>
      <c r="Z2065" s="30"/>
      <c r="AA2065" s="30"/>
      <c r="AB2065" s="30"/>
      <c r="AC2065" s="30"/>
      <c r="AD2065" s="30"/>
      <c r="AE2065" s="32"/>
      <c r="AN2065" s="33">
        <v>1.1000000000000001</v>
      </c>
      <c r="AO2065" s="17" t="s">
        <v>51</v>
      </c>
      <c r="AP2065" s="32" t="s">
        <v>52</v>
      </c>
      <c r="AQ2065" s="17" t="e">
        <f>AVERAGE(SMALL(AE2065:AI2065,1),SMALL(AE2065:AI2065,2))</f>
        <v>#NUM!</v>
      </c>
      <c r="AR2065" s="17" t="e">
        <f>IF(R2065 &lt;=( AVERAGE(SMALL(AE2065:AI2065,1),SMALL(AE2065:AI2065,2))), R2065, "")</f>
        <v>#NUM!</v>
      </c>
      <c r="AS2065" s="17" t="e">
        <f>AVERAGE(SMALL(AJ2065:AM2065,1),SMALL(AJ2065:AM2065,2))</f>
        <v>#NUM!</v>
      </c>
      <c r="AT2065" s="17">
        <f>T2065*1.075</f>
        <v>1.4512499999999999</v>
      </c>
      <c r="AU2065" s="17">
        <f>U2065*1.075</f>
        <v>1.4512499999999999</v>
      </c>
      <c r="AV2065" s="30">
        <f>MIN(AN2065,AT2065,AU2065)</f>
        <v>1.1000000000000001</v>
      </c>
      <c r="AW2065" s="42" t="s">
        <v>53</v>
      </c>
      <c r="AX2065" s="42" t="s">
        <v>52</v>
      </c>
      <c r="AY2065" s="33">
        <v>1.1000000000000001</v>
      </c>
      <c r="AZ2065" s="34">
        <f>IF(AND(AY2065&gt;0,AY2065&lt;=10),AY2065*0.25,IF(AND(AY2065&gt;10,AY2065&lt;=50),AY2065*0.17,IF(AND(AY2065&gt;10,AY2065&lt;=100),AY2065*0.12,IF(AY2065&gt;100,AY2065*0.1))))</f>
        <v>0.27500000000000002</v>
      </c>
      <c r="BA2065" s="35">
        <f>AZ2065+AY2065</f>
        <v>1.375</v>
      </c>
      <c r="BB2065" s="33">
        <f>BA2065+BA2065*0.08</f>
        <v>1.4850000000000001</v>
      </c>
      <c r="BP2065" s="49"/>
      <c r="BQ2065" s="49"/>
      <c r="BR2065" s="49"/>
      <c r="BS2065" s="49"/>
      <c r="BT2065" s="49"/>
      <c r="BU2065" s="49"/>
      <c r="BV2065" s="49"/>
      <c r="BW2065" s="49"/>
      <c r="BX2065" s="49"/>
      <c r="BY2065" s="49"/>
      <c r="BZ2065" s="49"/>
      <c r="CA2065" s="49"/>
      <c r="CB2065" s="49"/>
      <c r="CC2065" s="49"/>
      <c r="CD2065" s="49"/>
      <c r="CE2065" s="49"/>
      <c r="CF2065" s="49"/>
      <c r="CG2065" s="49"/>
      <c r="CH2065" s="49"/>
      <c r="CI2065" s="49"/>
      <c r="CJ2065" s="49"/>
      <c r="CK2065" s="49"/>
      <c r="CL2065" s="49"/>
      <c r="CM2065" s="49"/>
      <c r="CN2065" s="49"/>
      <c r="CO2065" s="49"/>
      <c r="CP2065" s="49"/>
      <c r="CQ2065" s="49"/>
      <c r="CR2065" s="49"/>
      <c r="CS2065" s="49"/>
      <c r="CT2065" s="49"/>
      <c r="CU2065" s="49"/>
      <c r="CV2065" s="49"/>
      <c r="CW2065" s="49"/>
      <c r="CX2065" s="49"/>
      <c r="CY2065" s="49"/>
      <c r="CZ2065" s="49"/>
      <c r="DA2065" s="49"/>
      <c r="DB2065" s="49"/>
      <c r="DC2065" s="49"/>
      <c r="DD2065" s="49"/>
      <c r="DE2065" s="49"/>
      <c r="DF2065" s="49"/>
      <c r="DG2065" s="49"/>
      <c r="DH2065" s="49"/>
      <c r="DI2065" s="49"/>
      <c r="DJ2065" s="49"/>
      <c r="DK2065" s="49"/>
      <c r="DL2065" s="49"/>
    </row>
    <row r="2066" spans="1:116" s="17" customFormat="1" ht="30">
      <c r="A2066" s="43" t="s">
        <v>8716</v>
      </c>
      <c r="B2066" s="23">
        <v>2065</v>
      </c>
      <c r="C2066" s="44">
        <v>5739</v>
      </c>
      <c r="D2066" s="44"/>
      <c r="E2066" s="45" t="s">
        <v>8759</v>
      </c>
      <c r="F2066" s="45" t="s">
        <v>8760</v>
      </c>
      <c r="G2066" s="35" t="s">
        <v>3315</v>
      </c>
      <c r="H2066" s="48" t="s">
        <v>8755</v>
      </c>
      <c r="I2066" s="45" t="s">
        <v>3305</v>
      </c>
      <c r="J2066" s="45" t="s">
        <v>8756</v>
      </c>
      <c r="K2066" s="46"/>
      <c r="L2066" s="45"/>
      <c r="M2066" s="47">
        <v>20</v>
      </c>
      <c r="N2066" s="45" t="s">
        <v>47</v>
      </c>
      <c r="O2066" s="45" t="s">
        <v>8736</v>
      </c>
      <c r="P2066" s="45" t="s">
        <v>8757</v>
      </c>
      <c r="Q2066" s="45" t="s">
        <v>8761</v>
      </c>
      <c r="R2066" s="29">
        <v>1.1000000000000001</v>
      </c>
      <c r="S2066" s="30"/>
      <c r="T2066" s="31">
        <v>1.35</v>
      </c>
      <c r="U2066" s="9">
        <v>1.35</v>
      </c>
      <c r="V2066" s="29"/>
      <c r="W2066" s="30">
        <v>1.1000000000000001</v>
      </c>
      <c r="X2066" s="30"/>
      <c r="Y2066" s="30"/>
      <c r="Z2066" s="30"/>
      <c r="AA2066" s="30"/>
      <c r="AB2066" s="30"/>
      <c r="AC2066" s="30"/>
      <c r="AD2066" s="30"/>
      <c r="AE2066" s="32"/>
      <c r="AN2066" s="33">
        <v>1.1000000000000001</v>
      </c>
      <c r="AO2066" s="17" t="s">
        <v>51</v>
      </c>
      <c r="AP2066" s="32" t="s">
        <v>52</v>
      </c>
      <c r="AQ2066" s="17" t="e">
        <f>AVERAGE(SMALL(AE2066:AI2066,1),SMALL(AE2066:AI2066,2))</f>
        <v>#NUM!</v>
      </c>
      <c r="AR2066" s="17" t="e">
        <f>IF(R2066 &lt;=( AVERAGE(SMALL(AE2066:AI2066,1),SMALL(AE2066:AI2066,2))), R2066, "")</f>
        <v>#NUM!</v>
      </c>
      <c r="AS2066" s="17" t="e">
        <f>AVERAGE(SMALL(AJ2066:AM2066,1),SMALL(AJ2066:AM2066,2))</f>
        <v>#NUM!</v>
      </c>
      <c r="AT2066" s="17">
        <f>T2066*1.075</f>
        <v>1.4512499999999999</v>
      </c>
      <c r="AU2066" s="17">
        <f>U2066*1.075</f>
        <v>1.4512499999999999</v>
      </c>
      <c r="AV2066" s="30">
        <f>MIN(AN2066,AT2066,AU2066)</f>
        <v>1.1000000000000001</v>
      </c>
      <c r="AW2066" s="42" t="s">
        <v>53</v>
      </c>
      <c r="AX2066" s="42" t="s">
        <v>52</v>
      </c>
      <c r="AY2066" s="33">
        <v>1.1000000000000001</v>
      </c>
      <c r="AZ2066" s="34">
        <f>IF(AND(AY2066&gt;0,AY2066&lt;=10),AY2066*0.25,IF(AND(AY2066&gt;10,AY2066&lt;=50),AY2066*0.17,IF(AND(AY2066&gt;10,AY2066&lt;=100),AY2066*0.12,IF(AY2066&gt;100,AY2066*0.1))))</f>
        <v>0.27500000000000002</v>
      </c>
      <c r="BA2066" s="35">
        <f>AZ2066+AY2066</f>
        <v>1.375</v>
      </c>
      <c r="BB2066" s="33">
        <f>BA2066+BA2066*0.08</f>
        <v>1.4850000000000001</v>
      </c>
      <c r="BP2066" s="49"/>
      <c r="BQ2066" s="49"/>
      <c r="BR2066" s="49"/>
      <c r="BS2066" s="49"/>
      <c r="BT2066" s="49"/>
      <c r="BU2066" s="49"/>
      <c r="BV2066" s="49"/>
      <c r="BW2066" s="49"/>
      <c r="BX2066" s="49"/>
      <c r="BY2066" s="49"/>
      <c r="BZ2066" s="49"/>
      <c r="CA2066" s="49"/>
      <c r="CB2066" s="49"/>
      <c r="CC2066" s="49"/>
      <c r="CD2066" s="49"/>
      <c r="CE2066" s="49"/>
      <c r="CF2066" s="49"/>
      <c r="CG2066" s="49"/>
      <c r="CH2066" s="49"/>
      <c r="CI2066" s="49"/>
      <c r="CJ2066" s="49"/>
      <c r="CK2066" s="49"/>
      <c r="CL2066" s="49"/>
      <c r="CM2066" s="49"/>
      <c r="CN2066" s="49"/>
      <c r="CO2066" s="49"/>
      <c r="CP2066" s="49"/>
      <c r="CQ2066" s="49"/>
      <c r="CR2066" s="49"/>
      <c r="CS2066" s="49"/>
      <c r="CT2066" s="49"/>
      <c r="CU2066" s="49"/>
      <c r="CV2066" s="49"/>
      <c r="CW2066" s="49"/>
      <c r="CX2066" s="49"/>
      <c r="CY2066" s="49"/>
      <c r="CZ2066" s="49"/>
      <c r="DA2066" s="49"/>
      <c r="DB2066" s="49"/>
      <c r="DC2066" s="49"/>
      <c r="DD2066" s="49"/>
      <c r="DE2066" s="49"/>
      <c r="DF2066" s="49"/>
      <c r="DG2066" s="49"/>
      <c r="DH2066" s="49"/>
      <c r="DI2066" s="49"/>
      <c r="DJ2066" s="49"/>
      <c r="DK2066" s="49"/>
      <c r="DL2066" s="49"/>
    </row>
    <row r="2067" spans="1:116" s="17" customFormat="1" ht="45">
      <c r="A2067" s="43" t="s">
        <v>8716</v>
      </c>
      <c r="B2067" s="23">
        <v>2066</v>
      </c>
      <c r="C2067" s="44">
        <v>5740</v>
      </c>
      <c r="D2067" s="44"/>
      <c r="E2067" s="45" t="s">
        <v>8762</v>
      </c>
      <c r="F2067" s="45" t="s">
        <v>8760</v>
      </c>
      <c r="G2067" s="35" t="s">
        <v>3315</v>
      </c>
      <c r="H2067" s="48" t="s">
        <v>8755</v>
      </c>
      <c r="I2067" s="45" t="s">
        <v>3305</v>
      </c>
      <c r="J2067" s="45" t="s">
        <v>8756</v>
      </c>
      <c r="K2067" s="46"/>
      <c r="L2067" s="45"/>
      <c r="M2067" s="47">
        <v>20</v>
      </c>
      <c r="N2067" s="45" t="s">
        <v>47</v>
      </c>
      <c r="O2067" s="45" t="s">
        <v>8736</v>
      </c>
      <c r="P2067" s="45" t="s">
        <v>8757</v>
      </c>
      <c r="Q2067" s="45" t="s">
        <v>8763</v>
      </c>
      <c r="R2067" s="29">
        <v>1.1000000000000001</v>
      </c>
      <c r="S2067" s="30"/>
      <c r="T2067" s="31">
        <v>1.35</v>
      </c>
      <c r="U2067" s="9">
        <v>1.35</v>
      </c>
      <c r="V2067" s="29"/>
      <c r="W2067" s="30">
        <v>1.1000000000000001</v>
      </c>
      <c r="X2067" s="30"/>
      <c r="Y2067" s="30"/>
      <c r="Z2067" s="30"/>
      <c r="AA2067" s="30"/>
      <c r="AB2067" s="30"/>
      <c r="AC2067" s="30"/>
      <c r="AD2067" s="30"/>
      <c r="AE2067" s="32"/>
      <c r="AN2067" s="33">
        <v>1.1000000000000001</v>
      </c>
      <c r="AO2067" s="17" t="s">
        <v>51</v>
      </c>
      <c r="AP2067" s="32" t="s">
        <v>52</v>
      </c>
      <c r="AQ2067" s="17" t="e">
        <f>AVERAGE(SMALL(AE2067:AI2067,1),SMALL(AE2067:AI2067,2))</f>
        <v>#NUM!</v>
      </c>
      <c r="AR2067" s="17" t="e">
        <f>IF(R2067 &lt;=( AVERAGE(SMALL(AE2067:AI2067,1),SMALL(AE2067:AI2067,2))), R2067, "")</f>
        <v>#NUM!</v>
      </c>
      <c r="AS2067" s="17" t="e">
        <f>AVERAGE(SMALL(AJ2067:AM2067,1),SMALL(AJ2067:AM2067,2))</f>
        <v>#NUM!</v>
      </c>
      <c r="AT2067" s="17">
        <f>T2067*1.075</f>
        <v>1.4512499999999999</v>
      </c>
      <c r="AU2067" s="17">
        <f>U2067*1.075</f>
        <v>1.4512499999999999</v>
      </c>
      <c r="AV2067" s="30">
        <f>MIN(AN2067,AT2067,AU2067)</f>
        <v>1.1000000000000001</v>
      </c>
      <c r="AW2067" s="42" t="s">
        <v>53</v>
      </c>
      <c r="AX2067" s="42" t="s">
        <v>52</v>
      </c>
      <c r="AY2067" s="33">
        <v>1.1000000000000001</v>
      </c>
      <c r="AZ2067" s="34">
        <f>IF(AND(AY2067&gt;0,AY2067&lt;=10),AY2067*0.25,IF(AND(AY2067&gt;10,AY2067&lt;=50),AY2067*0.17,IF(AND(AY2067&gt;10,AY2067&lt;=100),AY2067*0.12,IF(AY2067&gt;100,AY2067*0.1))))</f>
        <v>0.27500000000000002</v>
      </c>
      <c r="BA2067" s="35">
        <f>AZ2067+AY2067</f>
        <v>1.375</v>
      </c>
      <c r="BB2067" s="33">
        <f>BA2067+BA2067*0.08</f>
        <v>1.4850000000000001</v>
      </c>
      <c r="BP2067" s="49"/>
      <c r="BQ2067" s="49"/>
      <c r="BR2067" s="49"/>
      <c r="BS2067" s="49"/>
      <c r="BT2067" s="49"/>
      <c r="BU2067" s="49"/>
      <c r="BV2067" s="49"/>
      <c r="BW2067" s="49"/>
      <c r="BX2067" s="49"/>
      <c r="BY2067" s="49"/>
      <c r="BZ2067" s="49"/>
      <c r="CA2067" s="49"/>
      <c r="CB2067" s="49"/>
      <c r="CC2067" s="49"/>
      <c r="CD2067" s="49"/>
      <c r="CE2067" s="49"/>
      <c r="CF2067" s="49"/>
      <c r="CG2067" s="49"/>
      <c r="CH2067" s="49"/>
      <c r="CI2067" s="49"/>
      <c r="CJ2067" s="49"/>
      <c r="CK2067" s="49"/>
      <c r="CL2067" s="49"/>
      <c r="CM2067" s="49"/>
      <c r="CN2067" s="49"/>
      <c r="CO2067" s="49"/>
      <c r="CP2067" s="49"/>
      <c r="CQ2067" s="49"/>
      <c r="CR2067" s="49"/>
      <c r="CS2067" s="49"/>
      <c r="CT2067" s="49"/>
      <c r="CU2067" s="49"/>
      <c r="CV2067" s="49"/>
      <c r="CW2067" s="49"/>
      <c r="CX2067" s="49"/>
      <c r="CY2067" s="49"/>
      <c r="CZ2067" s="49"/>
      <c r="DA2067" s="49"/>
      <c r="DB2067" s="49"/>
      <c r="DC2067" s="49"/>
      <c r="DD2067" s="49"/>
      <c r="DE2067" s="49"/>
      <c r="DF2067" s="49"/>
      <c r="DG2067" s="49"/>
      <c r="DH2067" s="49"/>
      <c r="DI2067" s="49"/>
      <c r="DJ2067" s="49"/>
      <c r="DK2067" s="49"/>
      <c r="DL2067" s="49"/>
    </row>
    <row r="2068" spans="1:116" s="17" customFormat="1" ht="30">
      <c r="A2068" s="43" t="s">
        <v>8716</v>
      </c>
      <c r="B2068" s="23">
        <v>2089</v>
      </c>
      <c r="C2068" s="44">
        <v>1027</v>
      </c>
      <c r="D2068" s="44"/>
      <c r="E2068" s="45" t="s">
        <v>8750</v>
      </c>
      <c r="F2068" s="45" t="s">
        <v>8848</v>
      </c>
      <c r="G2068" s="35" t="s">
        <v>800</v>
      </c>
      <c r="H2068" s="48" t="s">
        <v>453</v>
      </c>
      <c r="I2068" s="45" t="s">
        <v>1458</v>
      </c>
      <c r="J2068" s="45" t="s">
        <v>8849</v>
      </c>
      <c r="K2068" s="46">
        <v>6</v>
      </c>
      <c r="L2068" s="45" t="s">
        <v>83</v>
      </c>
      <c r="M2068" s="47">
        <v>1</v>
      </c>
      <c r="N2068" s="45" t="s">
        <v>47</v>
      </c>
      <c r="O2068" s="45" t="s">
        <v>8736</v>
      </c>
      <c r="P2068" s="45" t="s">
        <v>8737</v>
      </c>
      <c r="Q2068" s="45" t="s">
        <v>8850</v>
      </c>
      <c r="R2068" s="29">
        <v>1.26</v>
      </c>
      <c r="S2068" s="30"/>
      <c r="T2068" s="31"/>
      <c r="U2068" s="9">
        <v>2.25</v>
      </c>
      <c r="V2068" s="29"/>
      <c r="W2068" s="30">
        <v>1.26</v>
      </c>
      <c r="X2068" s="30"/>
      <c r="Y2068" s="30"/>
      <c r="Z2068" s="30"/>
      <c r="AA2068" s="30"/>
      <c r="AB2068" s="30"/>
      <c r="AC2068" s="30"/>
      <c r="AD2068" s="30"/>
      <c r="AE2068" s="32"/>
      <c r="AN2068" s="33">
        <v>1.26</v>
      </c>
      <c r="AO2068" s="17" t="s">
        <v>51</v>
      </c>
      <c r="AP2068" s="32" t="s">
        <v>52</v>
      </c>
      <c r="AQ2068" s="17" t="e">
        <f>AVERAGE(SMALL(AE2068:AI2068,1),SMALL(AE2068:AI2068,2))</f>
        <v>#NUM!</v>
      </c>
      <c r="AR2068" s="17" t="e">
        <f>IF(R2068 &lt;=( AVERAGE(SMALL(AE2068:AI2068,1),SMALL(AE2068:AI2068,2))), R2068, "")</f>
        <v>#NUM!</v>
      </c>
      <c r="AS2068" s="17" t="e">
        <f>AVERAGE(SMALL(AJ2068:AM2068,1),SMALL(AJ2068:AM2068,2))</f>
        <v>#NUM!</v>
      </c>
      <c r="AT2068" s="17">
        <f>T2068*1.075</f>
        <v>0</v>
      </c>
      <c r="AU2068" s="17">
        <f>U2068*1.075</f>
        <v>2.4187499999999997</v>
      </c>
      <c r="AV2068" s="30">
        <f>MIN(AN2068,AT2068,AU2068)</f>
        <v>0</v>
      </c>
      <c r="AW2068" s="42" t="s">
        <v>53</v>
      </c>
      <c r="AX2068" s="17" t="s">
        <v>52</v>
      </c>
      <c r="AY2068" s="33">
        <v>1.26</v>
      </c>
      <c r="AZ2068" s="34">
        <f>IF(AND(AY2068&gt;0,AY2068&lt;=10),AY2068*0.25,IF(AND(AY2068&gt;10,AY2068&lt;=50),AY2068*0.17,IF(AND(AY2068&gt;10,AY2068&lt;=100),AY2068*0.12,IF(AY2068&gt;100,AY2068*0.1))))</f>
        <v>0.315</v>
      </c>
      <c r="BA2068" s="35">
        <f>AZ2068+AY2068</f>
        <v>1.575</v>
      </c>
      <c r="BB2068" s="33">
        <f>BA2068+BA2068*0.08</f>
        <v>1.7010000000000001</v>
      </c>
      <c r="BP2068" s="49"/>
      <c r="BQ2068" s="49"/>
      <c r="BR2068" s="49"/>
      <c r="BS2068" s="49"/>
      <c r="BT2068" s="49"/>
      <c r="BU2068" s="49"/>
      <c r="BV2068" s="49"/>
      <c r="BW2068" s="49"/>
      <c r="BX2068" s="49"/>
      <c r="BY2068" s="49"/>
      <c r="BZ2068" s="49"/>
      <c r="CA2068" s="49"/>
      <c r="CB2068" s="49"/>
      <c r="CC2068" s="49"/>
      <c r="CD2068" s="49"/>
      <c r="CE2068" s="49"/>
      <c r="CF2068" s="49"/>
      <c r="CG2068" s="49"/>
      <c r="CH2068" s="49"/>
      <c r="CI2068" s="49"/>
      <c r="CJ2068" s="49"/>
      <c r="CK2068" s="49"/>
      <c r="CL2068" s="49"/>
      <c r="CM2068" s="49"/>
      <c r="CN2068" s="49"/>
      <c r="CO2068" s="49"/>
      <c r="CP2068" s="49"/>
      <c r="CQ2068" s="49"/>
      <c r="CR2068" s="49"/>
      <c r="CS2068" s="49"/>
      <c r="CT2068" s="49"/>
      <c r="CU2068" s="49"/>
      <c r="CV2068" s="49"/>
      <c r="CW2068" s="49"/>
      <c r="CX2068" s="49"/>
      <c r="CY2068" s="49"/>
      <c r="CZ2068" s="49"/>
      <c r="DA2068" s="49"/>
      <c r="DB2068" s="49"/>
      <c r="DC2068" s="49"/>
      <c r="DD2068" s="49"/>
      <c r="DE2068" s="49"/>
      <c r="DF2068" s="49"/>
      <c r="DG2068" s="49"/>
      <c r="DH2068" s="49"/>
      <c r="DI2068" s="49"/>
      <c r="DJ2068" s="49"/>
      <c r="DK2068" s="49"/>
      <c r="DL2068" s="49"/>
    </row>
    <row r="2069" spans="1:116" s="17" customFormat="1" ht="45">
      <c r="A2069" s="43" t="s">
        <v>8716</v>
      </c>
      <c r="B2069" s="23">
        <v>2090</v>
      </c>
      <c r="C2069" s="44">
        <v>5178</v>
      </c>
      <c r="D2069" s="44"/>
      <c r="E2069" s="45" t="s">
        <v>8851</v>
      </c>
      <c r="F2069" s="45" t="s">
        <v>6130</v>
      </c>
      <c r="G2069" s="35" t="s">
        <v>1311</v>
      </c>
      <c r="H2069" s="48" t="s">
        <v>1312</v>
      </c>
      <c r="I2069" s="45" t="s">
        <v>857</v>
      </c>
      <c r="J2069" s="45" t="s">
        <v>8852</v>
      </c>
      <c r="K2069" s="46"/>
      <c r="L2069" s="45"/>
      <c r="M2069" s="47">
        <v>30</v>
      </c>
      <c r="N2069" s="45" t="s">
        <v>47</v>
      </c>
      <c r="O2069" s="45" t="s">
        <v>8736</v>
      </c>
      <c r="P2069" s="45" t="s">
        <v>8853</v>
      </c>
      <c r="Q2069" s="45" t="s">
        <v>8854</v>
      </c>
      <c r="R2069" s="29">
        <v>1.4</v>
      </c>
      <c r="S2069" s="30"/>
      <c r="T2069" s="31">
        <v>5</v>
      </c>
      <c r="U2069" s="9">
        <v>5</v>
      </c>
      <c r="V2069" s="29"/>
      <c r="W2069" s="30">
        <v>1.4</v>
      </c>
      <c r="X2069" s="30"/>
      <c r="Y2069" s="30"/>
      <c r="Z2069" s="30"/>
      <c r="AA2069" s="30"/>
      <c r="AB2069" s="30"/>
      <c r="AC2069" s="30"/>
      <c r="AD2069" s="30"/>
      <c r="AE2069" s="32"/>
      <c r="AF2069" s="17">
        <v>1.905</v>
      </c>
      <c r="AN2069" s="33">
        <v>1.4</v>
      </c>
      <c r="AO2069" s="17" t="s">
        <v>51</v>
      </c>
      <c r="AP2069" s="32" t="s">
        <v>52</v>
      </c>
      <c r="AQ2069" s="17" t="e">
        <f>AVERAGE(SMALL(AE2069:AI2069,1),SMALL(AE2069:AI2069,2))</f>
        <v>#NUM!</v>
      </c>
      <c r="AR2069" s="17" t="e">
        <f>IF(R2069 &lt;=( AVERAGE(SMALL(AE2069:AI2069,1),SMALL(AE2069:AI2069,2))), R2069, "")</f>
        <v>#NUM!</v>
      </c>
      <c r="AS2069" s="17" t="e">
        <f>AVERAGE(SMALL(AJ2069:AM2069,1),SMALL(AJ2069:AM2069,2))</f>
        <v>#NUM!</v>
      </c>
      <c r="AT2069" s="17">
        <f>T2069*1.075</f>
        <v>5.375</v>
      </c>
      <c r="AU2069" s="17">
        <f>U2069*1.075</f>
        <v>5.375</v>
      </c>
      <c r="AV2069" s="30">
        <f>MIN(AN2069,AT2069,AU2069)</f>
        <v>1.4</v>
      </c>
      <c r="AW2069" s="42" t="s">
        <v>53</v>
      </c>
      <c r="AX2069" s="17" t="s">
        <v>52</v>
      </c>
      <c r="AY2069" s="33">
        <v>1.4</v>
      </c>
      <c r="AZ2069" s="34">
        <f>IF(AND(AY2069&gt;0,AY2069&lt;=10),AY2069*0.25,IF(AND(AY2069&gt;10,AY2069&lt;=50),AY2069*0.17,IF(AND(AY2069&gt;10,AY2069&lt;=100),AY2069*0.12,IF(AY2069&gt;100,AY2069*0.1))))</f>
        <v>0.35</v>
      </c>
      <c r="BA2069" s="35">
        <f>AZ2069+AY2069</f>
        <v>1.75</v>
      </c>
      <c r="BB2069" s="33">
        <f>BA2069+BA2069*0.08</f>
        <v>1.8900000000000001</v>
      </c>
      <c r="BP2069" s="49"/>
      <c r="BQ2069" s="49"/>
      <c r="BR2069" s="49"/>
      <c r="BS2069" s="49"/>
      <c r="BT2069" s="49"/>
      <c r="BU2069" s="49"/>
      <c r="BV2069" s="49"/>
      <c r="BW2069" s="49"/>
      <c r="BX2069" s="49"/>
      <c r="BY2069" s="49"/>
      <c r="BZ2069" s="49"/>
      <c r="CA2069" s="49"/>
      <c r="CB2069" s="49"/>
      <c r="CC2069" s="49"/>
      <c r="CD2069" s="49"/>
      <c r="CE2069" s="49"/>
      <c r="CF2069" s="49"/>
      <c r="CG2069" s="49"/>
      <c r="CH2069" s="49"/>
      <c r="CI2069" s="49"/>
      <c r="CJ2069" s="49"/>
      <c r="CK2069" s="49"/>
      <c r="CL2069" s="49"/>
      <c r="CM2069" s="49"/>
      <c r="CN2069" s="49"/>
      <c r="CO2069" s="49"/>
      <c r="CP2069" s="49"/>
      <c r="CQ2069" s="49"/>
      <c r="CR2069" s="49"/>
      <c r="CS2069" s="49"/>
      <c r="CT2069" s="49"/>
      <c r="CU2069" s="49"/>
      <c r="CV2069" s="49"/>
      <c r="CW2069" s="49"/>
      <c r="CX2069" s="49"/>
      <c r="CY2069" s="49"/>
      <c r="CZ2069" s="49"/>
      <c r="DA2069" s="49"/>
      <c r="DB2069" s="49"/>
      <c r="DC2069" s="49"/>
      <c r="DD2069" s="49"/>
      <c r="DE2069" s="49"/>
      <c r="DF2069" s="49"/>
      <c r="DG2069" s="49"/>
      <c r="DH2069" s="49"/>
      <c r="DI2069" s="49"/>
      <c r="DJ2069" s="49"/>
      <c r="DK2069" s="49"/>
      <c r="DL2069" s="49"/>
    </row>
    <row r="2070" spans="1:116" s="17" customFormat="1" ht="30">
      <c r="A2070" s="43" t="s">
        <v>8716</v>
      </c>
      <c r="B2070" s="23">
        <v>2068</v>
      </c>
      <c r="C2070" s="44">
        <v>3666</v>
      </c>
      <c r="D2070" s="44"/>
      <c r="E2070" s="45" t="s">
        <v>8764</v>
      </c>
      <c r="F2070" s="45" t="s">
        <v>1348</v>
      </c>
      <c r="G2070" s="35" t="s">
        <v>1349</v>
      </c>
      <c r="H2070" s="48" t="s">
        <v>305</v>
      </c>
      <c r="I2070" s="45" t="s">
        <v>45</v>
      </c>
      <c r="J2070" s="45" t="s">
        <v>8767</v>
      </c>
      <c r="K2070" s="46"/>
      <c r="L2070" s="45"/>
      <c r="M2070" s="47">
        <v>20</v>
      </c>
      <c r="N2070" s="45" t="s">
        <v>47</v>
      </c>
      <c r="O2070" s="45" t="s">
        <v>8736</v>
      </c>
      <c r="P2070" s="45" t="s">
        <v>8768</v>
      </c>
      <c r="Q2070" s="45" t="s">
        <v>8769</v>
      </c>
      <c r="R2070" s="29">
        <v>2.04</v>
      </c>
      <c r="S2070" s="30"/>
      <c r="T2070" s="31"/>
      <c r="U2070" s="9">
        <v>2.5</v>
      </c>
      <c r="V2070" s="29"/>
      <c r="W2070" s="30">
        <v>2.17</v>
      </c>
      <c r="X2070" s="30">
        <v>1.9</v>
      </c>
      <c r="Y2070" s="30">
        <v>7.16</v>
      </c>
      <c r="Z2070" s="30"/>
      <c r="AA2070" s="30"/>
      <c r="AB2070" s="30"/>
      <c r="AC2070" s="30"/>
      <c r="AD2070" s="30"/>
      <c r="AE2070" s="32"/>
      <c r="AG2070" s="17">
        <v>2.1021000000000001</v>
      </c>
      <c r="AN2070" s="33">
        <v>2.04</v>
      </c>
      <c r="AO2070" s="17" t="s">
        <v>213</v>
      </c>
      <c r="AP2070" s="32" t="s">
        <v>214</v>
      </c>
      <c r="AQ2070" s="17" t="e">
        <f>AVERAGE(SMALL(AE2070:AI2070,1),SMALL(AE2070:AI2070,2))</f>
        <v>#NUM!</v>
      </c>
      <c r="AR2070" s="17" t="e">
        <f>IF(R2070 &lt;=( AVERAGE(SMALL(AE2070:AI2070,1),SMALL(AE2070:AI2070,2))), R2070, "")</f>
        <v>#NUM!</v>
      </c>
      <c r="AS2070" s="17" t="e">
        <f>AVERAGE(SMALL(AJ2070:AM2070,1),SMALL(AJ2070:AM2070,2))</f>
        <v>#NUM!</v>
      </c>
      <c r="AT2070" s="17">
        <f>T2070*1.075</f>
        <v>0</v>
      </c>
      <c r="AU2070" s="17">
        <f>U2070*1.075</f>
        <v>2.6875</v>
      </c>
      <c r="AV2070" s="30">
        <f>MIN(AN2070,AT2070,AU2070)</f>
        <v>0</v>
      </c>
      <c r="AW2070" s="17" t="s">
        <v>215</v>
      </c>
      <c r="AX2070" s="17" t="s">
        <v>214</v>
      </c>
      <c r="AY2070" s="33">
        <v>2.04</v>
      </c>
      <c r="AZ2070" s="34">
        <f>IF(AND(AY2070&gt;0,AY2070&lt;=10),AY2070*0.25,IF(AND(AY2070&gt;10,AY2070&lt;=50),AY2070*0.17,IF(AND(AY2070&gt;10,AY2070&lt;=100),AY2070*0.12,IF(AY2070&gt;100,AY2070*0.1))))</f>
        <v>0.51</v>
      </c>
      <c r="BA2070" s="35">
        <f>AZ2070+AY2070</f>
        <v>2.5499999999999998</v>
      </c>
      <c r="BB2070" s="33">
        <f>BA2070+BA2070*0.08</f>
        <v>2.754</v>
      </c>
    </row>
    <row r="2071" spans="1:116" s="17" customFormat="1" ht="30">
      <c r="A2071" s="43" t="s">
        <v>8716</v>
      </c>
      <c r="B2071" s="23">
        <v>2083</v>
      </c>
      <c r="C2071" s="44">
        <v>1137</v>
      </c>
      <c r="D2071" s="44"/>
      <c r="E2071" s="45" t="s">
        <v>8824</v>
      </c>
      <c r="F2071" s="45" t="s">
        <v>528</v>
      </c>
      <c r="G2071" s="35" t="s">
        <v>529</v>
      </c>
      <c r="H2071" s="48" t="s">
        <v>60</v>
      </c>
      <c r="I2071" s="45" t="s">
        <v>161</v>
      </c>
      <c r="J2071" s="45" t="s">
        <v>8825</v>
      </c>
      <c r="K2071" s="46"/>
      <c r="L2071" s="45"/>
      <c r="M2071" s="47">
        <v>14</v>
      </c>
      <c r="N2071" s="45" t="s">
        <v>47</v>
      </c>
      <c r="O2071" s="45" t="s">
        <v>8736</v>
      </c>
      <c r="P2071" s="45" t="s">
        <v>8811</v>
      </c>
      <c r="Q2071" s="45" t="s">
        <v>8826</v>
      </c>
      <c r="R2071" s="29">
        <v>1.1100000000000001</v>
      </c>
      <c r="S2071" s="30"/>
      <c r="T2071" s="31"/>
      <c r="U2071" s="9">
        <v>2</v>
      </c>
      <c r="V2071" s="29"/>
      <c r="W2071" s="30">
        <v>1.0900000000000001</v>
      </c>
      <c r="X2071" s="30">
        <v>1.1299999999999999</v>
      </c>
      <c r="Y2071" s="30"/>
      <c r="Z2071" s="30"/>
      <c r="AA2071" s="30"/>
      <c r="AB2071" s="30"/>
      <c r="AC2071" s="30"/>
      <c r="AD2071" s="30"/>
      <c r="AE2071" s="32"/>
      <c r="AG2071" s="17">
        <v>1.17</v>
      </c>
      <c r="AN2071" s="33">
        <v>1.1100000000000001</v>
      </c>
      <c r="AO2071" s="17" t="s">
        <v>51</v>
      </c>
      <c r="AP2071" s="32" t="s">
        <v>52</v>
      </c>
      <c r="AQ2071" s="17" t="e">
        <f>AVERAGE(SMALL(AE2071:AI2071,1),SMALL(AE2071:AI2071,2))</f>
        <v>#NUM!</v>
      </c>
      <c r="AR2071" s="17" t="e">
        <f>IF(R2071 &lt;=( AVERAGE(SMALL(AE2071:AI2071,1),SMALL(AE2071:AI2071,2))), R2071, "")</f>
        <v>#NUM!</v>
      </c>
      <c r="AS2071" s="17" t="e">
        <f>AVERAGE(SMALL(AJ2071:AM2071,1),SMALL(AJ2071:AM2071,2))</f>
        <v>#NUM!</v>
      </c>
      <c r="AT2071" s="17">
        <f>T2071*1.075</f>
        <v>0</v>
      </c>
      <c r="AU2071" s="17">
        <f>U2071*1.075</f>
        <v>2.15</v>
      </c>
      <c r="AV2071" s="30">
        <f>MIN(AN2071,AT2071,AU2071)</f>
        <v>0</v>
      </c>
      <c r="AW2071" s="17" t="s">
        <v>75</v>
      </c>
      <c r="AX2071" s="17" t="s">
        <v>76</v>
      </c>
      <c r="AY2071" s="33">
        <v>2.15</v>
      </c>
      <c r="AZ2071" s="34">
        <f>IF(AND(AY2071&gt;0,AY2071&lt;=10),AY2071*0.25,IF(AND(AY2071&gt;10,AY2071&lt;=50),AY2071*0.17,IF(AND(AY2071&gt;10,AY2071&lt;=100),AY2071*0.12,IF(AY2071&gt;100,AY2071*0.1))))</f>
        <v>0.53749999999999998</v>
      </c>
      <c r="BA2071" s="35">
        <f>AZ2071+AY2071</f>
        <v>2.6875</v>
      </c>
      <c r="BB2071" s="33">
        <f>BA2071+BA2071*0.08</f>
        <v>2.9024999999999999</v>
      </c>
      <c r="BP2071" s="49"/>
      <c r="BQ2071" s="49"/>
      <c r="BR2071" s="49"/>
      <c r="BS2071" s="49"/>
      <c r="BT2071" s="49"/>
      <c r="BU2071" s="49"/>
      <c r="BV2071" s="49"/>
      <c r="BW2071" s="49"/>
      <c r="BX2071" s="49"/>
      <c r="BY2071" s="49"/>
      <c r="BZ2071" s="49"/>
      <c r="CA2071" s="49"/>
      <c r="CB2071" s="49"/>
      <c r="CC2071" s="49"/>
      <c r="CD2071" s="49"/>
      <c r="CE2071" s="49"/>
      <c r="CF2071" s="49"/>
      <c r="CG2071" s="49"/>
      <c r="CH2071" s="49"/>
      <c r="CI2071" s="49"/>
      <c r="CJ2071" s="49"/>
      <c r="CK2071" s="49"/>
      <c r="CL2071" s="49"/>
      <c r="CM2071" s="49"/>
      <c r="CN2071" s="49"/>
      <c r="CO2071" s="49"/>
      <c r="CP2071" s="49"/>
      <c r="CQ2071" s="49"/>
      <c r="CR2071" s="49"/>
      <c r="CS2071" s="49"/>
      <c r="CT2071" s="49"/>
      <c r="CU2071" s="49"/>
      <c r="CV2071" s="49"/>
      <c r="CW2071" s="49"/>
      <c r="CX2071" s="49"/>
      <c r="CY2071" s="49"/>
      <c r="CZ2071" s="49"/>
      <c r="DA2071" s="49"/>
      <c r="DB2071" s="49"/>
      <c r="DC2071" s="49"/>
      <c r="DD2071" s="49"/>
      <c r="DE2071" s="49"/>
      <c r="DF2071" s="49"/>
      <c r="DG2071" s="49"/>
      <c r="DH2071" s="49"/>
      <c r="DI2071" s="49"/>
      <c r="DJ2071" s="49"/>
      <c r="DK2071" s="49"/>
      <c r="DL2071" s="49"/>
    </row>
    <row r="2072" spans="1:116" s="17" customFormat="1" ht="45">
      <c r="A2072" s="43" t="s">
        <v>8716</v>
      </c>
      <c r="B2072" s="23">
        <v>2084</v>
      </c>
      <c r="C2072" s="44">
        <v>621</v>
      </c>
      <c r="D2072" s="44"/>
      <c r="E2072" s="45" t="s">
        <v>8827</v>
      </c>
      <c r="F2072" s="45" t="s">
        <v>4427</v>
      </c>
      <c r="G2072" s="35" t="s">
        <v>1736</v>
      </c>
      <c r="H2072" s="48" t="s">
        <v>169</v>
      </c>
      <c r="I2072" s="45" t="s">
        <v>575</v>
      </c>
      <c r="J2072" s="45" t="s">
        <v>8828</v>
      </c>
      <c r="K2072" s="46"/>
      <c r="L2072" s="45"/>
      <c r="M2072" s="47">
        <v>14</v>
      </c>
      <c r="N2072" s="45" t="s">
        <v>47</v>
      </c>
      <c r="O2072" s="45" t="s">
        <v>8736</v>
      </c>
      <c r="P2072" s="45" t="s">
        <v>8815</v>
      </c>
      <c r="Q2072" s="45" t="s">
        <v>8829</v>
      </c>
      <c r="R2072" s="29">
        <v>3.3</v>
      </c>
      <c r="S2072" s="30"/>
      <c r="T2072" s="31"/>
      <c r="U2072" s="9">
        <v>2.04</v>
      </c>
      <c r="V2072" s="29"/>
      <c r="W2072" s="30">
        <v>3.3</v>
      </c>
      <c r="X2072" s="30"/>
      <c r="Y2072" s="30"/>
      <c r="Z2072" s="30"/>
      <c r="AA2072" s="30"/>
      <c r="AB2072" s="30"/>
      <c r="AC2072" s="30"/>
      <c r="AD2072" s="30"/>
      <c r="AE2072" s="32"/>
      <c r="AH2072" s="17">
        <v>1.1599999999999999</v>
      </c>
      <c r="AN2072" s="33">
        <v>2.23</v>
      </c>
      <c r="AO2072" s="17" t="s">
        <v>213</v>
      </c>
      <c r="AP2072" s="32" t="s">
        <v>214</v>
      </c>
      <c r="AQ2072" s="17" t="e">
        <f>AVERAGE(SMALL(AE2072:AI2072,1),SMALL(AE2072:AI2072,2))</f>
        <v>#NUM!</v>
      </c>
      <c r="AR2072" s="17" t="e">
        <f>IF(R2072 &lt;=( AVERAGE(SMALL(AE2072:AI2072,1),SMALL(AE2072:AI2072,2))), R2072, "")</f>
        <v>#NUM!</v>
      </c>
      <c r="AS2072" s="17" t="e">
        <f>AVERAGE(SMALL(AJ2072:AM2072,1),SMALL(AJ2072:AM2072,2))</f>
        <v>#NUM!</v>
      </c>
      <c r="AT2072" s="17">
        <f>T2072*1.075</f>
        <v>0</v>
      </c>
      <c r="AU2072" s="17">
        <f>U2072*1.075</f>
        <v>2.1930000000000001</v>
      </c>
      <c r="AV2072" s="30">
        <f>MIN(AN2072,AT2072,AU2072)</f>
        <v>0</v>
      </c>
      <c r="AW2072" s="17" t="s">
        <v>75</v>
      </c>
      <c r="AX2072" s="17" t="s">
        <v>76</v>
      </c>
      <c r="AY2072" s="33">
        <v>2.19</v>
      </c>
      <c r="AZ2072" s="34">
        <f>IF(AND(AY2072&gt;0,AY2072&lt;=10),AY2072*0.25,IF(AND(AY2072&gt;10,AY2072&lt;=50),AY2072*0.17,IF(AND(AY2072&gt;10,AY2072&lt;=100),AY2072*0.12,IF(AY2072&gt;100,AY2072*0.1))))</f>
        <v>0.54749999999999999</v>
      </c>
      <c r="BA2072" s="35">
        <f>AZ2072+AY2072</f>
        <v>2.7374999999999998</v>
      </c>
      <c r="BB2072" s="33">
        <f>BA2072+BA2072*0.08</f>
        <v>2.9564999999999997</v>
      </c>
      <c r="BP2072" s="49"/>
      <c r="BQ2072" s="49"/>
      <c r="BR2072" s="49"/>
      <c r="BS2072" s="49"/>
      <c r="BT2072" s="49"/>
      <c r="BU2072" s="49"/>
      <c r="BV2072" s="49"/>
      <c r="BW2072" s="49"/>
      <c r="BX2072" s="49"/>
      <c r="BY2072" s="49"/>
      <c r="BZ2072" s="49"/>
      <c r="CA2072" s="49"/>
      <c r="CB2072" s="49"/>
      <c r="CC2072" s="49"/>
      <c r="CD2072" s="49"/>
      <c r="CE2072" s="49"/>
      <c r="CF2072" s="49"/>
      <c r="CG2072" s="49"/>
      <c r="CH2072" s="49"/>
      <c r="CI2072" s="49"/>
      <c r="CJ2072" s="49"/>
      <c r="CK2072" s="49"/>
      <c r="CL2072" s="49"/>
      <c r="CM2072" s="49"/>
      <c r="CN2072" s="49"/>
      <c r="CO2072" s="49"/>
      <c r="CP2072" s="49"/>
      <c r="CQ2072" s="49"/>
      <c r="CR2072" s="49"/>
      <c r="CS2072" s="49"/>
      <c r="CT2072" s="49"/>
      <c r="CU2072" s="49"/>
      <c r="CV2072" s="49"/>
      <c r="CW2072" s="49"/>
      <c r="CX2072" s="49"/>
      <c r="CY2072" s="49"/>
      <c r="CZ2072" s="49"/>
      <c r="DA2072" s="49"/>
      <c r="DB2072" s="49"/>
      <c r="DC2072" s="49"/>
      <c r="DD2072" s="49"/>
      <c r="DE2072" s="49"/>
      <c r="DF2072" s="49"/>
      <c r="DG2072" s="49"/>
      <c r="DH2072" s="49"/>
      <c r="DI2072" s="49"/>
      <c r="DJ2072" s="49"/>
      <c r="DK2072" s="49"/>
      <c r="DL2072" s="49"/>
    </row>
    <row r="2073" spans="1:116" s="17" customFormat="1" ht="30">
      <c r="A2073" s="43" t="s">
        <v>8716</v>
      </c>
      <c r="B2073" s="23">
        <v>2071</v>
      </c>
      <c r="C2073" s="44">
        <v>16178</v>
      </c>
      <c r="D2073" s="44"/>
      <c r="E2073" s="45" t="s">
        <v>8770</v>
      </c>
      <c r="F2073" s="45" t="s">
        <v>2808</v>
      </c>
      <c r="G2073" s="35" t="s">
        <v>3180</v>
      </c>
      <c r="H2073" s="48" t="s">
        <v>3181</v>
      </c>
      <c r="I2073" s="45" t="s">
        <v>316</v>
      </c>
      <c r="J2073" s="45" t="s">
        <v>8776</v>
      </c>
      <c r="K2073" s="46">
        <v>60</v>
      </c>
      <c r="L2073" s="45" t="s">
        <v>71</v>
      </c>
      <c r="M2073" s="47">
        <v>1</v>
      </c>
      <c r="N2073" s="45" t="s">
        <v>47</v>
      </c>
      <c r="O2073" s="45" t="s">
        <v>8736</v>
      </c>
      <c r="P2073" s="45" t="s">
        <v>8721</v>
      </c>
      <c r="Q2073" s="45" t="s">
        <v>8777</v>
      </c>
      <c r="R2073" s="29">
        <v>2.2599999999999998</v>
      </c>
      <c r="S2073" s="30"/>
      <c r="T2073" s="31">
        <v>3.2</v>
      </c>
      <c r="U2073" s="9">
        <v>3.2</v>
      </c>
      <c r="V2073" s="29"/>
      <c r="W2073" s="30">
        <v>2.4</v>
      </c>
      <c r="X2073" s="30">
        <v>2.11</v>
      </c>
      <c r="Y2073" s="30">
        <v>3.23</v>
      </c>
      <c r="Z2073" s="30"/>
      <c r="AA2073" s="30"/>
      <c r="AB2073" s="30"/>
      <c r="AC2073" s="30"/>
      <c r="AD2073" s="30"/>
      <c r="AE2073" s="32"/>
      <c r="AN2073" s="33">
        <v>2.2599999999999998</v>
      </c>
      <c r="AO2073" s="17" t="s">
        <v>51</v>
      </c>
      <c r="AP2073" s="32" t="s">
        <v>52</v>
      </c>
      <c r="AQ2073" s="17" t="e">
        <f>AVERAGE(SMALL(AE2073:AI2073,1),SMALL(AE2073:AI2073,2))</f>
        <v>#NUM!</v>
      </c>
      <c r="AR2073" s="17" t="e">
        <f>IF(R2073 &lt;=( AVERAGE(SMALL(AE2073:AI2073,1),SMALL(AE2073:AI2073,2))), R2073, "")</f>
        <v>#NUM!</v>
      </c>
      <c r="AS2073" s="17" t="e">
        <f>AVERAGE(SMALL(AJ2073:AM2073,1),SMALL(AJ2073:AM2073,2))</f>
        <v>#NUM!</v>
      </c>
      <c r="AT2073" s="17">
        <f>T2073*1.075</f>
        <v>3.44</v>
      </c>
      <c r="AU2073" s="17">
        <f>U2073*1.075</f>
        <v>3.44</v>
      </c>
      <c r="AV2073" s="30">
        <f>MIN(AN2073,AT2073,AU2073)</f>
        <v>2.2599999999999998</v>
      </c>
      <c r="AW2073" s="17" t="s">
        <v>75</v>
      </c>
      <c r="AX2073" s="17" t="s">
        <v>76</v>
      </c>
      <c r="AY2073" s="33">
        <v>2.2599999999999998</v>
      </c>
      <c r="AZ2073" s="34">
        <f>IF(AND(AY2073&gt;0,AY2073&lt;=10),AY2073*0.25,IF(AND(AY2073&gt;10,AY2073&lt;=50),AY2073*0.17,IF(AND(AY2073&gt;10,AY2073&lt;=100),AY2073*0.12,IF(AY2073&gt;100,AY2073*0.1))))</f>
        <v>0.56499999999999995</v>
      </c>
      <c r="BA2073" s="35">
        <f>AZ2073+AY2073</f>
        <v>2.8249999999999997</v>
      </c>
      <c r="BB2073" s="33">
        <f>BA2073+BA2073*0.08</f>
        <v>3.0509999999999997</v>
      </c>
    </row>
    <row r="2074" spans="1:116" s="17" customFormat="1" ht="30">
      <c r="A2074" s="43" t="s">
        <v>8716</v>
      </c>
      <c r="B2074" s="23">
        <v>2076</v>
      </c>
      <c r="C2074" s="44">
        <v>5201</v>
      </c>
      <c r="D2074" s="44"/>
      <c r="E2074" s="45" t="s">
        <v>8798</v>
      </c>
      <c r="F2074" s="45" t="s">
        <v>6627</v>
      </c>
      <c r="G2074" s="35" t="s">
        <v>6628</v>
      </c>
      <c r="H2074" s="48" t="s">
        <v>44</v>
      </c>
      <c r="I2074" s="45" t="s">
        <v>161</v>
      </c>
      <c r="J2074" s="45" t="s">
        <v>8799</v>
      </c>
      <c r="K2074" s="46"/>
      <c r="L2074" s="45"/>
      <c r="M2074" s="47">
        <v>4</v>
      </c>
      <c r="N2074" s="45" t="s">
        <v>47</v>
      </c>
      <c r="O2074" s="45" t="s">
        <v>8736</v>
      </c>
      <c r="P2074" s="45" t="s">
        <v>8800</v>
      </c>
      <c r="Q2074" s="45" t="s">
        <v>8801</v>
      </c>
      <c r="R2074" s="29">
        <v>4.4000000000000004</v>
      </c>
      <c r="S2074" s="30"/>
      <c r="T2074" s="31">
        <v>2.2000000000000002</v>
      </c>
      <c r="U2074" s="9">
        <v>2.2000000000000002</v>
      </c>
      <c r="V2074" s="29"/>
      <c r="W2074" s="30">
        <v>4.4000000000000004</v>
      </c>
      <c r="X2074" s="30"/>
      <c r="Y2074" s="30"/>
      <c r="Z2074" s="30"/>
      <c r="AA2074" s="30"/>
      <c r="AB2074" s="30"/>
      <c r="AC2074" s="30"/>
      <c r="AD2074" s="30"/>
      <c r="AE2074" s="32"/>
      <c r="AN2074" s="33">
        <v>4.4000000000000004</v>
      </c>
      <c r="AO2074" s="17" t="s">
        <v>51</v>
      </c>
      <c r="AP2074" s="32" t="s">
        <v>52</v>
      </c>
      <c r="AQ2074" s="17" t="e">
        <f>AVERAGE(SMALL(AE2074:AI2074,1),SMALL(AE2074:AI2074,2))</f>
        <v>#NUM!</v>
      </c>
      <c r="AR2074" s="17" t="e">
        <f>IF(R2074 &lt;=( AVERAGE(SMALL(AE2074:AI2074,1),SMALL(AE2074:AI2074,2))), R2074, "")</f>
        <v>#NUM!</v>
      </c>
      <c r="AS2074" s="17" t="e">
        <f>AVERAGE(SMALL(AJ2074:AM2074,1),SMALL(AJ2074:AM2074,2))</f>
        <v>#NUM!</v>
      </c>
      <c r="AT2074" s="17">
        <f>T2074*1.075</f>
        <v>2.3650000000000002</v>
      </c>
      <c r="AU2074" s="17">
        <f>U2074*1.075</f>
        <v>2.3650000000000002</v>
      </c>
      <c r="AV2074" s="30">
        <f>MIN(AN2074,AT2074,AU2074)</f>
        <v>2.3650000000000002</v>
      </c>
      <c r="AW2074" s="17" t="s">
        <v>75</v>
      </c>
      <c r="AX2074" s="17" t="s">
        <v>76</v>
      </c>
      <c r="AY2074" s="33">
        <v>2.3639999999999999</v>
      </c>
      <c r="AZ2074" s="34">
        <f>IF(AND(AY2074&gt;0,AY2074&lt;=10),AY2074*0.25,IF(AND(AY2074&gt;10,AY2074&lt;=50),AY2074*0.17,IF(AND(AY2074&gt;10,AY2074&lt;=100),AY2074*0.12,IF(AY2074&gt;100,AY2074*0.1))))</f>
        <v>0.59099999999999997</v>
      </c>
      <c r="BA2074" s="35">
        <f>AZ2074+AY2074</f>
        <v>2.9550000000000001</v>
      </c>
      <c r="BB2074" s="33">
        <f>BA2074+BA2074*0.08</f>
        <v>3.1914000000000002</v>
      </c>
    </row>
    <row r="2075" spans="1:116" s="17" customFormat="1" ht="30">
      <c r="A2075" s="43" t="s">
        <v>8716</v>
      </c>
      <c r="B2075" s="23">
        <v>2067</v>
      </c>
      <c r="C2075" s="44">
        <v>3603</v>
      </c>
      <c r="D2075" s="44"/>
      <c r="E2075" s="45" t="s">
        <v>8764</v>
      </c>
      <c r="F2075" s="45" t="s">
        <v>1348</v>
      </c>
      <c r="G2075" s="35" t="s">
        <v>1349</v>
      </c>
      <c r="H2075" s="48" t="s">
        <v>4243</v>
      </c>
      <c r="I2075" s="45" t="s">
        <v>127</v>
      </c>
      <c r="J2075" s="45" t="s">
        <v>4350</v>
      </c>
      <c r="K2075" s="46">
        <v>150</v>
      </c>
      <c r="L2075" s="45" t="s">
        <v>83</v>
      </c>
      <c r="M2075" s="47">
        <v>1</v>
      </c>
      <c r="N2075" s="45" t="s">
        <v>47</v>
      </c>
      <c r="O2075" s="45" t="s">
        <v>8736</v>
      </c>
      <c r="P2075" s="45" t="s">
        <v>8765</v>
      </c>
      <c r="Q2075" s="45" t="s">
        <v>8766</v>
      </c>
      <c r="R2075" s="29">
        <v>2.65</v>
      </c>
      <c r="S2075" s="30"/>
      <c r="T2075" s="31"/>
      <c r="U2075" s="9">
        <v>3</v>
      </c>
      <c r="V2075" s="29"/>
      <c r="W2075" s="30">
        <v>2.85</v>
      </c>
      <c r="X2075" s="30">
        <v>2.4500000000000002</v>
      </c>
      <c r="Y2075" s="30"/>
      <c r="Z2075" s="30"/>
      <c r="AA2075" s="30"/>
      <c r="AB2075" s="30"/>
      <c r="AC2075" s="30"/>
      <c r="AD2075" s="30"/>
      <c r="AE2075" s="32"/>
      <c r="AG2075" s="17">
        <v>2.5575999999999999</v>
      </c>
      <c r="AN2075" s="33">
        <v>2.65</v>
      </c>
      <c r="AO2075" s="17" t="s">
        <v>213</v>
      </c>
      <c r="AP2075" s="32" t="s">
        <v>214</v>
      </c>
      <c r="AQ2075" s="17" t="e">
        <f>AVERAGE(SMALL(AE2075:AI2075,1),SMALL(AE2075:AI2075,2))</f>
        <v>#NUM!</v>
      </c>
      <c r="AR2075" s="17" t="e">
        <f>IF(R2075 &lt;=( AVERAGE(SMALL(AE2075:AI2075,1),SMALL(AE2075:AI2075,2))), R2075, "")</f>
        <v>#NUM!</v>
      </c>
      <c r="AS2075" s="17" t="e">
        <f>AVERAGE(SMALL(AJ2075:AM2075,1),SMALL(AJ2075:AM2075,2))</f>
        <v>#NUM!</v>
      </c>
      <c r="AT2075" s="17">
        <f>T2075*1.075</f>
        <v>0</v>
      </c>
      <c r="AU2075" s="17">
        <f>U2075*1.075</f>
        <v>3.2249999999999996</v>
      </c>
      <c r="AV2075" s="30">
        <f>MIN(AN2075,AT2075,AU2075)</f>
        <v>0</v>
      </c>
      <c r="AW2075" s="17" t="s">
        <v>215</v>
      </c>
      <c r="AX2075" s="17" t="s">
        <v>214</v>
      </c>
      <c r="AY2075" s="33">
        <v>2.65</v>
      </c>
      <c r="AZ2075" s="34">
        <f>IF(AND(AY2075&gt;0,AY2075&lt;=10),AY2075*0.25,IF(AND(AY2075&gt;10,AY2075&lt;=50),AY2075*0.17,IF(AND(AY2075&gt;10,AY2075&lt;=100),AY2075*0.12,IF(AY2075&gt;100,AY2075*0.1))))</f>
        <v>0.66249999999999998</v>
      </c>
      <c r="BA2075" s="35">
        <f>AZ2075+AY2075</f>
        <v>3.3125</v>
      </c>
      <c r="BB2075" s="33">
        <f>BA2075+BA2075*0.08</f>
        <v>3.5775000000000001</v>
      </c>
    </row>
    <row r="2076" spans="1:116" s="17" customFormat="1" ht="30">
      <c r="A2076" s="43" t="s">
        <v>8716</v>
      </c>
      <c r="B2076" s="23">
        <v>2072</v>
      </c>
      <c r="C2076" s="44">
        <v>18155</v>
      </c>
      <c r="D2076" s="44"/>
      <c r="E2076" s="45" t="s">
        <v>8778</v>
      </c>
      <c r="F2076" s="45" t="s">
        <v>900</v>
      </c>
      <c r="G2076" s="35" t="s">
        <v>218</v>
      </c>
      <c r="H2076" s="48" t="s">
        <v>105</v>
      </c>
      <c r="I2076" s="45" t="s">
        <v>45</v>
      </c>
      <c r="J2076" s="45" t="s">
        <v>8779</v>
      </c>
      <c r="K2076" s="46"/>
      <c r="L2076" s="45"/>
      <c r="M2076" s="47">
        <v>28</v>
      </c>
      <c r="N2076" s="45" t="s">
        <v>47</v>
      </c>
      <c r="O2076" s="45" t="s">
        <v>8736</v>
      </c>
      <c r="P2076" s="45" t="s">
        <v>8780</v>
      </c>
      <c r="Q2076" s="45" t="s">
        <v>8781</v>
      </c>
      <c r="R2076" s="29">
        <v>4.03</v>
      </c>
      <c r="S2076" s="30"/>
      <c r="T2076" s="31" t="s">
        <v>8782</v>
      </c>
      <c r="U2076" s="9">
        <v>6.5</v>
      </c>
      <c r="V2076" s="29"/>
      <c r="W2076" s="30">
        <v>4.8</v>
      </c>
      <c r="X2076" s="30">
        <v>3.25</v>
      </c>
      <c r="Y2076" s="30">
        <v>5.75</v>
      </c>
      <c r="Z2076" s="30"/>
      <c r="AA2076" s="30"/>
      <c r="AB2076" s="30"/>
      <c r="AC2076" s="30"/>
      <c r="AD2076" s="30"/>
      <c r="AE2076" s="32"/>
      <c r="AF2076" s="17">
        <v>2.3199999999999998</v>
      </c>
      <c r="AG2076" s="17">
        <v>3.47655</v>
      </c>
      <c r="AN2076" s="33">
        <v>2.8980000000000001</v>
      </c>
      <c r="AO2076" s="17" t="s">
        <v>51</v>
      </c>
      <c r="AP2076" s="32" t="s">
        <v>52</v>
      </c>
      <c r="AQ2076" s="17">
        <f>AVERAGE(SMALL(AE2076:AI2076,1),SMALL(AE2076:AI2076,2))</f>
        <v>2.8982749999999999</v>
      </c>
      <c r="AR2076" s="17" t="str">
        <f>IF(R2076 &lt;=( AVERAGE(SMALL(AE2076:AI2076,1),SMALL(AE2076:AI2076,2))), R2076, "")</f>
        <v/>
      </c>
      <c r="AS2076" s="17" t="e">
        <f>AVERAGE(SMALL(AJ2076:AM2076,1),SMALL(AJ2076:AM2076,2))</f>
        <v>#NUM!</v>
      </c>
      <c r="AT2076" s="17" t="e">
        <f>T2076*1.075</f>
        <v>#VALUE!</v>
      </c>
      <c r="AU2076" s="17">
        <f>U2076*1.075</f>
        <v>6.9874999999999998</v>
      </c>
      <c r="AV2076" s="30" t="e">
        <f>MIN(AN2076,AT2076,AU2076)</f>
        <v>#VALUE!</v>
      </c>
      <c r="AW2076" s="17" t="s">
        <v>215</v>
      </c>
      <c r="AX2076" s="17" t="s">
        <v>214</v>
      </c>
      <c r="AY2076" s="33">
        <v>2.9</v>
      </c>
      <c r="AZ2076" s="34">
        <f>IF(AND(AY2076&gt;0,AY2076&lt;=10),AY2076*0.25,IF(AND(AY2076&gt;10,AY2076&lt;=50),AY2076*0.17,IF(AND(AY2076&gt;10,AY2076&lt;=100),AY2076*0.12,IF(AY2076&gt;100,AY2076*0.1))))</f>
        <v>0.72499999999999998</v>
      </c>
      <c r="BA2076" s="35">
        <f>AZ2076+AY2076</f>
        <v>3.625</v>
      </c>
      <c r="BB2076" s="33">
        <f>BA2076+BA2076*0.08</f>
        <v>3.915</v>
      </c>
    </row>
    <row r="2077" spans="1:116" s="17" customFormat="1" ht="45">
      <c r="A2077" s="43" t="s">
        <v>8716</v>
      </c>
      <c r="B2077" s="23">
        <v>2074</v>
      </c>
      <c r="C2077" s="44">
        <v>17682</v>
      </c>
      <c r="D2077" s="44"/>
      <c r="E2077" s="45" t="s">
        <v>8787</v>
      </c>
      <c r="F2077" s="45" t="s">
        <v>8788</v>
      </c>
      <c r="G2077" s="35" t="s">
        <v>227</v>
      </c>
      <c r="H2077" s="48" t="s">
        <v>228</v>
      </c>
      <c r="I2077" s="45" t="s">
        <v>229</v>
      </c>
      <c r="J2077" s="45" t="s">
        <v>8789</v>
      </c>
      <c r="K2077" s="46"/>
      <c r="L2077" s="45"/>
      <c r="M2077" s="47">
        <v>10</v>
      </c>
      <c r="N2077" s="45" t="s">
        <v>47</v>
      </c>
      <c r="O2077" s="45" t="s">
        <v>8736</v>
      </c>
      <c r="P2077" s="45" t="s">
        <v>8790</v>
      </c>
      <c r="Q2077" s="45" t="s">
        <v>8791</v>
      </c>
      <c r="R2077" s="29">
        <v>2.97</v>
      </c>
      <c r="S2077" s="30"/>
      <c r="T2077" s="31"/>
      <c r="U2077" s="9" t="s">
        <v>58</v>
      </c>
      <c r="V2077" s="29"/>
      <c r="W2077" s="30"/>
      <c r="X2077" s="30">
        <v>2.97</v>
      </c>
      <c r="Y2077" s="30"/>
      <c r="Z2077" s="30"/>
      <c r="AA2077" s="30"/>
      <c r="AB2077" s="30"/>
      <c r="AC2077" s="30"/>
      <c r="AD2077" s="30"/>
      <c r="AE2077" s="32"/>
      <c r="AG2077" s="17">
        <v>3.4068000000000001</v>
      </c>
      <c r="AN2077" s="33">
        <v>2.97</v>
      </c>
      <c r="AO2077" s="17" t="s">
        <v>51</v>
      </c>
      <c r="AP2077" s="32" t="s">
        <v>52</v>
      </c>
      <c r="AQ2077" s="17" t="e">
        <f>AVERAGE(SMALL(AE2077:AI2077,1),SMALL(AE2077:AI2077,2))</f>
        <v>#NUM!</v>
      </c>
      <c r="AR2077" s="17" t="e">
        <f>IF(R2077 &lt;=( AVERAGE(SMALL(AE2077:AI2077,1),SMALL(AE2077:AI2077,2))), R2077, "")</f>
        <v>#NUM!</v>
      </c>
      <c r="AS2077" s="17" t="e">
        <f>AVERAGE(SMALL(AJ2077:AM2077,1),SMALL(AJ2077:AM2077,2))</f>
        <v>#NUM!</v>
      </c>
      <c r="AT2077" s="17">
        <f>T2077*1.075</f>
        <v>0</v>
      </c>
      <c r="AU2077" s="17" t="e">
        <f>U2077*1.075</f>
        <v>#VALUE!</v>
      </c>
      <c r="AV2077" s="30" t="e">
        <f>MIN(AN2077,AT2077,AU2077)</f>
        <v>#VALUE!</v>
      </c>
      <c r="AW2077" s="42" t="s">
        <v>53</v>
      </c>
      <c r="AX2077" s="17" t="s">
        <v>52</v>
      </c>
      <c r="AY2077" s="33">
        <v>2.97</v>
      </c>
      <c r="AZ2077" s="34">
        <f>IF(AND(AY2077&gt;0,AY2077&lt;=10),AY2077*0.25,IF(AND(AY2077&gt;10,AY2077&lt;=50),AY2077*0.17,IF(AND(AY2077&gt;10,AY2077&lt;=100),AY2077*0.12,IF(AY2077&gt;100,AY2077*0.1))))</f>
        <v>0.74250000000000005</v>
      </c>
      <c r="BA2077" s="35">
        <f>AZ2077+AY2077</f>
        <v>3.7125000000000004</v>
      </c>
      <c r="BB2077" s="33">
        <f>BA2077+BA2077*0.08</f>
        <v>4.0095000000000001</v>
      </c>
    </row>
    <row r="2078" spans="1:116" s="17" customFormat="1" ht="30">
      <c r="A2078" s="43" t="s">
        <v>8716</v>
      </c>
      <c r="B2078" s="23">
        <v>2073</v>
      </c>
      <c r="C2078" s="44">
        <v>4044</v>
      </c>
      <c r="D2078" s="44"/>
      <c r="E2078" s="45" t="s">
        <v>8783</v>
      </c>
      <c r="F2078" s="45" t="s">
        <v>8784</v>
      </c>
      <c r="G2078" s="35" t="s">
        <v>227</v>
      </c>
      <c r="H2078" s="48" t="s">
        <v>130</v>
      </c>
      <c r="I2078" s="45" t="s">
        <v>45</v>
      </c>
      <c r="J2078" s="45" t="s">
        <v>8785</v>
      </c>
      <c r="K2078" s="46"/>
      <c r="L2078" s="45"/>
      <c r="M2078" s="47">
        <v>14</v>
      </c>
      <c r="N2078" s="45" t="s">
        <v>47</v>
      </c>
      <c r="O2078" s="45" t="s">
        <v>8736</v>
      </c>
      <c r="P2078" s="45" t="s">
        <v>8737</v>
      </c>
      <c r="Q2078" s="45" t="s">
        <v>8786</v>
      </c>
      <c r="R2078" s="29">
        <v>3.15</v>
      </c>
      <c r="S2078" s="30"/>
      <c r="T2078" s="31">
        <v>3.5</v>
      </c>
      <c r="U2078" s="9">
        <v>3.5</v>
      </c>
      <c r="V2078" s="29"/>
      <c r="W2078" s="30">
        <v>2.95</v>
      </c>
      <c r="X2078" s="30"/>
      <c r="Y2078" s="30">
        <v>3.35</v>
      </c>
      <c r="Z2078" s="30"/>
      <c r="AA2078" s="30"/>
      <c r="AB2078" s="30"/>
      <c r="AC2078" s="30"/>
      <c r="AD2078" s="30"/>
      <c r="AE2078" s="32"/>
      <c r="AN2078" s="33">
        <v>3.15</v>
      </c>
      <c r="AO2078" s="17" t="s">
        <v>51</v>
      </c>
      <c r="AP2078" s="32" t="s">
        <v>52</v>
      </c>
      <c r="AQ2078" s="17" t="e">
        <f>AVERAGE(SMALL(AE2078:AI2078,1),SMALL(AE2078:AI2078,2))</f>
        <v>#NUM!</v>
      </c>
      <c r="AR2078" s="17" t="e">
        <f>IF(R2078 &lt;=( AVERAGE(SMALL(AE2078:AI2078,1),SMALL(AE2078:AI2078,2))), R2078, "")</f>
        <v>#NUM!</v>
      </c>
      <c r="AS2078" s="17" t="e">
        <f>AVERAGE(SMALL(AJ2078:AM2078,1),SMALL(AJ2078:AM2078,2))</f>
        <v>#NUM!</v>
      </c>
      <c r="AT2078" s="17">
        <f>T2078*1.075</f>
        <v>3.7624999999999997</v>
      </c>
      <c r="AU2078" s="17">
        <f>U2078*1.075</f>
        <v>3.7624999999999997</v>
      </c>
      <c r="AV2078" s="30">
        <f>MIN(AN2078,AT2078,AU2078)</f>
        <v>3.15</v>
      </c>
      <c r="AW2078" s="17" t="s">
        <v>75</v>
      </c>
      <c r="AX2078" s="17" t="s">
        <v>76</v>
      </c>
      <c r="AY2078" s="33">
        <v>3.15</v>
      </c>
      <c r="AZ2078" s="34">
        <f>IF(AND(AY2078&gt;0,AY2078&lt;=10),AY2078*0.25,IF(AND(AY2078&gt;10,AY2078&lt;=50),AY2078*0.17,IF(AND(AY2078&gt;10,AY2078&lt;=100),AY2078*0.12,IF(AY2078&gt;100,AY2078*0.1))))</f>
        <v>0.78749999999999998</v>
      </c>
      <c r="BA2078" s="35">
        <f>AZ2078+AY2078</f>
        <v>3.9375</v>
      </c>
      <c r="BB2078" s="33">
        <f>BA2078+BA2078*0.08</f>
        <v>4.2525000000000004</v>
      </c>
    </row>
    <row r="2079" spans="1:116" s="17" customFormat="1" ht="45">
      <c r="A2079" s="43" t="s">
        <v>8716</v>
      </c>
      <c r="B2079" s="23">
        <v>2069</v>
      </c>
      <c r="C2079" s="44">
        <v>16242</v>
      </c>
      <c r="D2079" s="44"/>
      <c r="E2079" s="45" t="s">
        <v>8770</v>
      </c>
      <c r="F2079" s="45" t="s">
        <v>2808</v>
      </c>
      <c r="G2079" s="35" t="s">
        <v>2809</v>
      </c>
      <c r="H2079" s="48" t="s">
        <v>953</v>
      </c>
      <c r="I2079" s="45" t="s">
        <v>45</v>
      </c>
      <c r="J2079" s="45" t="s">
        <v>8771</v>
      </c>
      <c r="K2079" s="46"/>
      <c r="L2079" s="45"/>
      <c r="M2079" s="47">
        <v>20</v>
      </c>
      <c r="N2079" s="45" t="s">
        <v>47</v>
      </c>
      <c r="O2079" s="45" t="s">
        <v>8736</v>
      </c>
      <c r="P2079" s="45" t="s">
        <v>8721</v>
      </c>
      <c r="Q2079" s="45" t="s">
        <v>8772</v>
      </c>
      <c r="R2079" s="29">
        <v>3.4550000000000001</v>
      </c>
      <c r="S2079" s="30"/>
      <c r="T2079" s="31">
        <v>3.7</v>
      </c>
      <c r="U2079" s="9">
        <v>3.7</v>
      </c>
      <c r="V2079" s="29"/>
      <c r="W2079" s="30">
        <v>2.4</v>
      </c>
      <c r="X2079" s="30">
        <v>4.51</v>
      </c>
      <c r="Y2079" s="30"/>
      <c r="Z2079" s="30"/>
      <c r="AA2079" s="30"/>
      <c r="AB2079" s="30"/>
      <c r="AC2079" s="30"/>
      <c r="AD2079" s="30"/>
      <c r="AE2079" s="32"/>
      <c r="AG2079" s="17">
        <v>3.8250000000000002</v>
      </c>
      <c r="AN2079" s="33">
        <v>3.46</v>
      </c>
      <c r="AO2079" s="17" t="s">
        <v>213</v>
      </c>
      <c r="AP2079" s="32" t="s">
        <v>214</v>
      </c>
      <c r="AQ2079" s="17" t="e">
        <f>AVERAGE(SMALL(AE2079:AI2079,1),SMALL(AE2079:AI2079,2))</f>
        <v>#NUM!</v>
      </c>
      <c r="AR2079" s="17" t="e">
        <f>IF(R2079 &lt;=( AVERAGE(SMALL(AE2079:AI2079,1),SMALL(AE2079:AI2079,2))), R2079, "")</f>
        <v>#NUM!</v>
      </c>
      <c r="AS2079" s="17" t="e">
        <f>AVERAGE(SMALL(AJ2079:AM2079,1),SMALL(AJ2079:AM2079,2))</f>
        <v>#NUM!</v>
      </c>
      <c r="AT2079" s="17">
        <f>T2079*1.075</f>
        <v>3.9775</v>
      </c>
      <c r="AU2079" s="17">
        <f>U2079*1.075</f>
        <v>3.9775</v>
      </c>
      <c r="AV2079" s="30">
        <f>MIN(AN2079,AT2079,AU2079)</f>
        <v>3.46</v>
      </c>
      <c r="AW2079" s="17" t="s">
        <v>215</v>
      </c>
      <c r="AX2079" s="17" t="s">
        <v>214</v>
      </c>
      <c r="AY2079" s="33">
        <v>3.46</v>
      </c>
      <c r="AZ2079" s="34">
        <f>IF(AND(AY2079&gt;0,AY2079&lt;=10),AY2079*0.25,IF(AND(AY2079&gt;10,AY2079&lt;=50),AY2079*0.17,IF(AND(AY2079&gt;10,AY2079&lt;=100),AY2079*0.12,IF(AY2079&gt;100,AY2079*0.1))))</f>
        <v>0.86499999999999999</v>
      </c>
      <c r="BA2079" s="35">
        <f>AZ2079+AY2079</f>
        <v>4.3250000000000002</v>
      </c>
      <c r="BB2079" s="33">
        <f>BA2079+BA2079*0.08</f>
        <v>4.6710000000000003</v>
      </c>
    </row>
    <row r="2080" spans="1:116" s="17" customFormat="1" ht="30">
      <c r="A2080" s="43" t="s">
        <v>8716</v>
      </c>
      <c r="B2080" s="23">
        <v>2086</v>
      </c>
      <c r="C2080" s="44">
        <v>17925</v>
      </c>
      <c r="D2080" s="44"/>
      <c r="E2080" s="45" t="s">
        <v>8834</v>
      </c>
      <c r="F2080" s="45" t="s">
        <v>8835</v>
      </c>
      <c r="G2080" s="35" t="s">
        <v>4751</v>
      </c>
      <c r="H2080" s="48" t="s">
        <v>8836</v>
      </c>
      <c r="I2080" s="45" t="s">
        <v>782</v>
      </c>
      <c r="J2080" s="45" t="s">
        <v>8837</v>
      </c>
      <c r="K2080" s="46"/>
      <c r="L2080" s="45"/>
      <c r="M2080" s="47">
        <v>12</v>
      </c>
      <c r="N2080" s="45" t="s">
        <v>47</v>
      </c>
      <c r="O2080" s="45" t="s">
        <v>8736</v>
      </c>
      <c r="P2080" s="45" t="s">
        <v>8800</v>
      </c>
      <c r="Q2080" s="45" t="s">
        <v>8838</v>
      </c>
      <c r="R2080" s="29">
        <v>3.81</v>
      </c>
      <c r="S2080" s="30"/>
      <c r="T2080" s="31">
        <v>3.35</v>
      </c>
      <c r="U2080" s="9">
        <v>3.35</v>
      </c>
      <c r="V2080" s="29"/>
      <c r="W2080" s="30">
        <v>3.81</v>
      </c>
      <c r="X2080" s="30"/>
      <c r="Y2080" s="30"/>
      <c r="Z2080" s="30"/>
      <c r="AA2080" s="30"/>
      <c r="AB2080" s="30"/>
      <c r="AC2080" s="30"/>
      <c r="AD2080" s="30"/>
      <c r="AE2080" s="32"/>
      <c r="AN2080" s="33">
        <v>3.81</v>
      </c>
      <c r="AO2080" s="17" t="s">
        <v>51</v>
      </c>
      <c r="AP2080" s="32" t="s">
        <v>52</v>
      </c>
      <c r="AQ2080" s="17" t="e">
        <f>AVERAGE(SMALL(AE2080:AI2080,1),SMALL(AE2080:AI2080,2))</f>
        <v>#NUM!</v>
      </c>
      <c r="AR2080" s="17" t="e">
        <f>IF(R2080 &lt;=( AVERAGE(SMALL(AE2080:AI2080,1),SMALL(AE2080:AI2080,2))), R2080, "")</f>
        <v>#NUM!</v>
      </c>
      <c r="AS2080" s="17" t="e">
        <f>AVERAGE(SMALL(AJ2080:AM2080,1),SMALL(AJ2080:AM2080,2))</f>
        <v>#NUM!</v>
      </c>
      <c r="AT2080" s="17">
        <f>T2080*1.075</f>
        <v>3.6012499999999998</v>
      </c>
      <c r="AU2080" s="17">
        <f>U2080*1.075</f>
        <v>3.6012499999999998</v>
      </c>
      <c r="AV2080" s="30">
        <f>MIN(AN2080,AT2080,AU2080)</f>
        <v>3.6012499999999998</v>
      </c>
      <c r="AW2080" s="17" t="s">
        <v>75</v>
      </c>
      <c r="AX2080" s="17" t="s">
        <v>76</v>
      </c>
      <c r="AY2080" s="33">
        <v>3.6</v>
      </c>
      <c r="AZ2080" s="34">
        <f>IF(AND(AY2080&gt;0,AY2080&lt;=10),AY2080*0.25,IF(AND(AY2080&gt;10,AY2080&lt;=50),AY2080*0.17,IF(AND(AY2080&gt;10,AY2080&lt;=100),AY2080*0.12,IF(AY2080&gt;100,AY2080*0.1))))</f>
        <v>0.9</v>
      </c>
      <c r="BA2080" s="35">
        <f>AZ2080+AY2080</f>
        <v>4.5</v>
      </c>
      <c r="BB2080" s="33">
        <f>BA2080+BA2080*0.08</f>
        <v>4.8600000000000003</v>
      </c>
    </row>
    <row r="2081" spans="1:116" s="17" customFormat="1" ht="30">
      <c r="A2081" s="43" t="s">
        <v>8716</v>
      </c>
      <c r="B2081" s="23">
        <v>2087</v>
      </c>
      <c r="C2081" s="44">
        <v>618</v>
      </c>
      <c r="D2081" s="44"/>
      <c r="E2081" s="45" t="s">
        <v>8839</v>
      </c>
      <c r="F2081" s="45" t="s">
        <v>8840</v>
      </c>
      <c r="G2081" s="35" t="s">
        <v>1194</v>
      </c>
      <c r="H2081" s="48" t="s">
        <v>8841</v>
      </c>
      <c r="I2081" s="45" t="s">
        <v>3387</v>
      </c>
      <c r="J2081" s="45" t="s">
        <v>8842</v>
      </c>
      <c r="K2081" s="46"/>
      <c r="L2081" s="45"/>
      <c r="M2081" s="47">
        <v>12</v>
      </c>
      <c r="N2081" s="45" t="s">
        <v>47</v>
      </c>
      <c r="O2081" s="45" t="s">
        <v>8736</v>
      </c>
      <c r="P2081" s="45" t="s">
        <v>8843</v>
      </c>
      <c r="Q2081" s="45" t="s">
        <v>8844</v>
      </c>
      <c r="R2081" s="29">
        <v>3.74</v>
      </c>
      <c r="S2081" s="30"/>
      <c r="T2081" s="31">
        <v>3.35</v>
      </c>
      <c r="U2081" s="9">
        <v>3.35</v>
      </c>
      <c r="V2081" s="29"/>
      <c r="W2081" s="30">
        <v>3.81</v>
      </c>
      <c r="X2081" s="30">
        <v>3.67</v>
      </c>
      <c r="Y2081" s="30">
        <v>5.36</v>
      </c>
      <c r="Z2081" s="30"/>
      <c r="AA2081" s="30"/>
      <c r="AB2081" s="30"/>
      <c r="AC2081" s="30"/>
      <c r="AD2081" s="30"/>
      <c r="AE2081" s="32"/>
      <c r="AN2081" s="33">
        <v>3.74</v>
      </c>
      <c r="AO2081" s="17" t="s">
        <v>51</v>
      </c>
      <c r="AP2081" s="32" t="s">
        <v>52</v>
      </c>
      <c r="AQ2081" s="17" t="e">
        <f>AVERAGE(SMALL(AE2081:AI2081,1),SMALL(AE2081:AI2081,2))</f>
        <v>#NUM!</v>
      </c>
      <c r="AR2081" s="17" t="e">
        <f>IF(R2081 &lt;=( AVERAGE(SMALL(AE2081:AI2081,1),SMALL(AE2081:AI2081,2))), R2081, "")</f>
        <v>#NUM!</v>
      </c>
      <c r="AS2081" s="17" t="e">
        <f>AVERAGE(SMALL(AJ2081:AM2081,1),SMALL(AJ2081:AM2081,2))</f>
        <v>#NUM!</v>
      </c>
      <c r="AT2081" s="17">
        <f>T2081*1.075</f>
        <v>3.6012499999999998</v>
      </c>
      <c r="AU2081" s="17">
        <f>U2081*1.075</f>
        <v>3.6012499999999998</v>
      </c>
      <c r="AV2081" s="30">
        <f>MIN(AN2081,AT2081,AU2081)</f>
        <v>3.6012499999999998</v>
      </c>
      <c r="AW2081" s="17" t="s">
        <v>75</v>
      </c>
      <c r="AX2081" s="17" t="s">
        <v>76</v>
      </c>
      <c r="AY2081" s="33">
        <v>3.6</v>
      </c>
      <c r="AZ2081" s="34">
        <f>IF(AND(AY2081&gt;0,AY2081&lt;=10),AY2081*0.25,IF(AND(AY2081&gt;10,AY2081&lt;=50),AY2081*0.17,IF(AND(AY2081&gt;10,AY2081&lt;=100),AY2081*0.12,IF(AY2081&gt;100,AY2081*0.1))))</f>
        <v>0.9</v>
      </c>
      <c r="BA2081" s="35">
        <f>AZ2081+AY2081</f>
        <v>4.5</v>
      </c>
      <c r="BB2081" s="33">
        <f>BA2081+BA2081*0.08</f>
        <v>4.8600000000000003</v>
      </c>
    </row>
    <row r="2082" spans="1:116" s="17" customFormat="1" ht="30">
      <c r="A2082" s="43" t="s">
        <v>8716</v>
      </c>
      <c r="B2082" s="23">
        <v>2060</v>
      </c>
      <c r="C2082" s="44">
        <v>1065</v>
      </c>
      <c r="D2082" s="44"/>
      <c r="E2082" s="45" t="s">
        <v>8734</v>
      </c>
      <c r="F2082" s="45" t="s">
        <v>1657</v>
      </c>
      <c r="G2082" s="35" t="s">
        <v>1658</v>
      </c>
      <c r="H2082" s="48" t="s">
        <v>207</v>
      </c>
      <c r="I2082" s="45" t="s">
        <v>387</v>
      </c>
      <c r="J2082" s="45" t="s">
        <v>8735</v>
      </c>
      <c r="K2082" s="46"/>
      <c r="L2082" s="45"/>
      <c r="M2082" s="47">
        <v>3</v>
      </c>
      <c r="N2082" s="45" t="s">
        <v>47</v>
      </c>
      <c r="O2082" s="45" t="s">
        <v>8736</v>
      </c>
      <c r="P2082" s="45" t="s">
        <v>8737</v>
      </c>
      <c r="Q2082" s="45" t="s">
        <v>8738</v>
      </c>
      <c r="R2082" s="29">
        <v>3.66</v>
      </c>
      <c r="S2082" s="30"/>
      <c r="T2082" s="31"/>
      <c r="U2082" s="9">
        <v>3.5</v>
      </c>
      <c r="V2082" s="29"/>
      <c r="W2082" s="30">
        <v>3.64</v>
      </c>
      <c r="X2082" s="30"/>
      <c r="Y2082" s="30">
        <v>3.68</v>
      </c>
      <c r="Z2082" s="30"/>
      <c r="AA2082" s="30"/>
      <c r="AB2082" s="30"/>
      <c r="AC2082" s="30"/>
      <c r="AD2082" s="30"/>
      <c r="AE2082" s="32"/>
      <c r="AN2082" s="33">
        <v>3.66</v>
      </c>
      <c r="AO2082" s="17" t="s">
        <v>51</v>
      </c>
      <c r="AP2082" s="32" t="s">
        <v>52</v>
      </c>
      <c r="AQ2082" s="17" t="e">
        <f>AVERAGE(SMALL(AE2082:AI2082,1),SMALL(AE2082:AI2082,2))</f>
        <v>#NUM!</v>
      </c>
      <c r="AR2082" s="17" t="e">
        <f>IF(R2082 &lt;=( AVERAGE(SMALL(AE2082:AI2082,1),SMALL(AE2082:AI2082,2))), R2082, "")</f>
        <v>#NUM!</v>
      </c>
      <c r="AS2082" s="17" t="e">
        <f>AVERAGE(SMALL(AJ2082:AM2082,1),SMALL(AJ2082:AM2082,2))</f>
        <v>#NUM!</v>
      </c>
      <c r="AT2082" s="17">
        <f>T2082*1.075</f>
        <v>0</v>
      </c>
      <c r="AU2082" s="17">
        <f>U2082*1.075</f>
        <v>3.7624999999999997</v>
      </c>
      <c r="AV2082" s="30">
        <f>MIN(AN2082,AT2082,AU2082)</f>
        <v>0</v>
      </c>
      <c r="AW2082" s="42" t="s">
        <v>53</v>
      </c>
      <c r="AX2082" s="42" t="s">
        <v>52</v>
      </c>
      <c r="AY2082" s="33">
        <v>3.66</v>
      </c>
      <c r="AZ2082" s="34">
        <f>IF(AND(AY2082&gt;0,AY2082&lt;=10),AY2082*0.25,IF(AND(AY2082&gt;10,AY2082&lt;=50),AY2082*0.17,IF(AND(AY2082&gt;10,AY2082&lt;=100),AY2082*0.12,IF(AY2082&gt;100,AY2082*0.1))))</f>
        <v>0.91500000000000004</v>
      </c>
      <c r="BA2082" s="35">
        <f>AZ2082+AY2082</f>
        <v>4.5750000000000002</v>
      </c>
      <c r="BB2082" s="33">
        <f>BA2082+BA2082*0.08</f>
        <v>4.9409999999999998</v>
      </c>
      <c r="BP2082" s="49"/>
      <c r="BQ2082" s="49"/>
      <c r="BR2082" s="49"/>
      <c r="BS2082" s="49"/>
      <c r="BT2082" s="49"/>
      <c r="BU2082" s="49"/>
      <c r="BV2082" s="49"/>
      <c r="BW2082" s="49"/>
      <c r="BX2082" s="49"/>
      <c r="BY2082" s="49"/>
      <c r="BZ2082" s="49"/>
      <c r="CA2082" s="49"/>
      <c r="CB2082" s="49"/>
      <c r="CC2082" s="49"/>
      <c r="CD2082" s="49"/>
      <c r="CE2082" s="49"/>
      <c r="CF2082" s="49"/>
      <c r="CG2082" s="49"/>
      <c r="CH2082" s="49"/>
      <c r="CI2082" s="49"/>
      <c r="CJ2082" s="49"/>
      <c r="CK2082" s="49"/>
      <c r="CL2082" s="49"/>
      <c r="CM2082" s="49"/>
      <c r="CN2082" s="49"/>
      <c r="CO2082" s="49"/>
      <c r="CP2082" s="49"/>
      <c r="CQ2082" s="49"/>
      <c r="CR2082" s="49"/>
      <c r="CS2082" s="49"/>
      <c r="CT2082" s="49"/>
      <c r="CU2082" s="49"/>
      <c r="CV2082" s="49"/>
      <c r="CW2082" s="49"/>
      <c r="CX2082" s="49"/>
      <c r="CY2082" s="49"/>
      <c r="CZ2082" s="49"/>
      <c r="DA2082" s="49"/>
      <c r="DB2082" s="49"/>
      <c r="DC2082" s="49"/>
      <c r="DD2082" s="49"/>
      <c r="DE2082" s="49"/>
      <c r="DF2082" s="49"/>
      <c r="DG2082" s="49"/>
      <c r="DH2082" s="49"/>
      <c r="DI2082" s="49"/>
      <c r="DJ2082" s="49"/>
      <c r="DK2082" s="49"/>
      <c r="DL2082" s="49"/>
    </row>
    <row r="2083" spans="1:116" s="17" customFormat="1" ht="45">
      <c r="A2083" s="43" t="s">
        <v>8716</v>
      </c>
      <c r="B2083" s="23">
        <v>2070</v>
      </c>
      <c r="C2083" s="44">
        <v>16228</v>
      </c>
      <c r="D2083" s="44"/>
      <c r="E2083" s="45" t="s">
        <v>8770</v>
      </c>
      <c r="F2083" s="45" t="s">
        <v>2808</v>
      </c>
      <c r="G2083" s="35" t="s">
        <v>2809</v>
      </c>
      <c r="H2083" s="48" t="s">
        <v>2814</v>
      </c>
      <c r="I2083" s="45" t="s">
        <v>396</v>
      </c>
      <c r="J2083" s="45" t="s">
        <v>8773</v>
      </c>
      <c r="K2083" s="46">
        <v>2</v>
      </c>
      <c r="L2083" s="45" t="s">
        <v>83</v>
      </c>
      <c r="M2083" s="47">
        <v>1</v>
      </c>
      <c r="N2083" s="45" t="s">
        <v>47</v>
      </c>
      <c r="O2083" s="45" t="s">
        <v>8736</v>
      </c>
      <c r="P2083" s="45" t="s">
        <v>8774</v>
      </c>
      <c r="Q2083" s="45" t="s">
        <v>8775</v>
      </c>
      <c r="R2083" s="29">
        <v>3.88</v>
      </c>
      <c r="S2083" s="30"/>
      <c r="T2083" s="31">
        <v>4.5</v>
      </c>
      <c r="U2083" s="9">
        <v>4.5</v>
      </c>
      <c r="V2083" s="29"/>
      <c r="W2083" s="30">
        <v>4.4000000000000004</v>
      </c>
      <c r="X2083" s="30">
        <v>3.35</v>
      </c>
      <c r="Y2083" s="30"/>
      <c r="Z2083" s="30"/>
      <c r="AA2083" s="30"/>
      <c r="AB2083" s="30"/>
      <c r="AC2083" s="30"/>
      <c r="AD2083" s="30"/>
      <c r="AE2083" s="32"/>
      <c r="AG2083" s="17">
        <v>0.58640000000000003</v>
      </c>
      <c r="AN2083" s="33">
        <v>3.88</v>
      </c>
      <c r="AO2083" s="17" t="s">
        <v>51</v>
      </c>
      <c r="AP2083" s="32" t="s">
        <v>52</v>
      </c>
      <c r="AQ2083" s="17" t="e">
        <f>AVERAGE(SMALL(AE2083:AI2083,1),SMALL(AE2083:AI2083,2))</f>
        <v>#NUM!</v>
      </c>
      <c r="AR2083" s="17" t="e">
        <f>IF(R2083 &lt;=( AVERAGE(SMALL(AE2083:AI2083,1),SMALL(AE2083:AI2083,2))), R2083, "")</f>
        <v>#NUM!</v>
      </c>
      <c r="AS2083" s="17" t="e">
        <f>AVERAGE(SMALL(AJ2083:AM2083,1),SMALL(AJ2083:AM2083,2))</f>
        <v>#NUM!</v>
      </c>
      <c r="AT2083" s="17">
        <f>T2083*1.075</f>
        <v>4.8374999999999995</v>
      </c>
      <c r="AU2083" s="17">
        <f>U2083*1.075</f>
        <v>4.8374999999999995</v>
      </c>
      <c r="AV2083" s="30">
        <f>MIN(AN2083,AT2083,AU2083)</f>
        <v>3.88</v>
      </c>
      <c r="AW2083" s="17" t="s">
        <v>75</v>
      </c>
      <c r="AX2083" s="17" t="s">
        <v>76</v>
      </c>
      <c r="AY2083" s="33">
        <v>3.88</v>
      </c>
      <c r="AZ2083" s="34">
        <f>IF(AND(AY2083&gt;0,AY2083&lt;=10),AY2083*0.25,IF(AND(AY2083&gt;10,AY2083&lt;=50),AY2083*0.17,IF(AND(AY2083&gt;10,AY2083&lt;=100),AY2083*0.12,IF(AY2083&gt;100,AY2083*0.1))))</f>
        <v>0.97</v>
      </c>
      <c r="BA2083" s="35">
        <f>AZ2083+AY2083</f>
        <v>4.8499999999999996</v>
      </c>
      <c r="BB2083" s="33">
        <f>BA2083+BA2083*0.08</f>
        <v>5.2379999999999995</v>
      </c>
    </row>
    <row r="2084" spans="1:116" s="17" customFormat="1" ht="30">
      <c r="A2084" s="43" t="s">
        <v>8716</v>
      </c>
      <c r="B2084" s="23">
        <v>2075</v>
      </c>
      <c r="C2084" s="44">
        <v>18030</v>
      </c>
      <c r="D2084" s="44"/>
      <c r="E2084" s="45" t="s">
        <v>8792</v>
      </c>
      <c r="F2084" s="45" t="s">
        <v>8793</v>
      </c>
      <c r="G2084" s="35" t="s">
        <v>8794</v>
      </c>
      <c r="H2084" s="48" t="s">
        <v>8795</v>
      </c>
      <c r="I2084" s="45" t="s">
        <v>45</v>
      </c>
      <c r="J2084" s="45" t="s">
        <v>8796</v>
      </c>
      <c r="K2084" s="46"/>
      <c r="L2084" s="45"/>
      <c r="M2084" s="47">
        <v>14</v>
      </c>
      <c r="N2084" s="45" t="s">
        <v>47</v>
      </c>
      <c r="O2084" s="45" t="s">
        <v>8736</v>
      </c>
      <c r="P2084" s="45" t="s">
        <v>8780</v>
      </c>
      <c r="Q2084" s="45" t="s">
        <v>8797</v>
      </c>
      <c r="R2084" s="29">
        <v>5.33</v>
      </c>
      <c r="S2084" s="30"/>
      <c r="T2084" s="31">
        <v>6.5</v>
      </c>
      <c r="U2084" s="9" t="s">
        <v>58</v>
      </c>
      <c r="V2084" s="29">
        <v>5.33</v>
      </c>
      <c r="W2084" s="30"/>
      <c r="X2084" s="30"/>
      <c r="Y2084" s="30"/>
      <c r="Z2084" s="30"/>
      <c r="AA2084" s="30"/>
      <c r="AB2084" s="30"/>
      <c r="AC2084" s="30"/>
      <c r="AD2084" s="30"/>
      <c r="AE2084" s="32">
        <v>5.33</v>
      </c>
      <c r="AN2084" s="33">
        <v>5.33</v>
      </c>
      <c r="AO2084" s="17" t="s">
        <v>51</v>
      </c>
      <c r="AP2084" s="32" t="s">
        <v>52</v>
      </c>
      <c r="AQ2084" s="17" t="e">
        <f>AVERAGE(SMALL(AE2084:AI2084,1),SMALL(AE2084:AI2084,2))</f>
        <v>#NUM!</v>
      </c>
      <c r="AR2084" s="17" t="e">
        <f>IF(R2084 &lt;=( AVERAGE(SMALL(AE2084:AI2084,1),SMALL(AE2084:AI2084,2))), R2084, "")</f>
        <v>#NUM!</v>
      </c>
      <c r="AS2084" s="17" t="e">
        <f>AVERAGE(SMALL(AJ2084:AM2084,1),SMALL(AJ2084:AM2084,2))</f>
        <v>#NUM!</v>
      </c>
      <c r="AT2084" s="17">
        <f>T2084*1.075</f>
        <v>6.9874999999999998</v>
      </c>
      <c r="AU2084" s="17" t="e">
        <f>U2084*1.075</f>
        <v>#VALUE!</v>
      </c>
      <c r="AV2084" s="30" t="e">
        <f>MIN(AN2084,AT2084,AU2084)</f>
        <v>#VALUE!</v>
      </c>
      <c r="AW2084" s="42" t="s">
        <v>53</v>
      </c>
      <c r="AX2084" s="17" t="s">
        <v>52</v>
      </c>
      <c r="AY2084" s="33">
        <v>5.33</v>
      </c>
      <c r="AZ2084" s="34">
        <f>IF(AND(AY2084&gt;0,AY2084&lt;=10),AY2084*0.25,IF(AND(AY2084&gt;10,AY2084&lt;=50),AY2084*0.17,IF(AND(AY2084&gt;10,AY2084&lt;=100),AY2084*0.12,IF(AY2084&gt;100,AY2084*0.1))))</f>
        <v>1.3325</v>
      </c>
      <c r="BA2084" s="35">
        <f>AZ2084+AY2084</f>
        <v>6.6624999999999996</v>
      </c>
      <c r="BB2084" s="33">
        <f>BA2084+BA2084*0.08</f>
        <v>7.1955</v>
      </c>
    </row>
    <row r="2085" spans="1:116" s="17" customFormat="1" ht="30">
      <c r="A2085" s="43" t="s">
        <v>8716</v>
      </c>
      <c r="B2085" s="23">
        <v>2081</v>
      </c>
      <c r="C2085" s="44">
        <v>18023</v>
      </c>
      <c r="D2085" s="44"/>
      <c r="E2085" s="45" t="s">
        <v>8817</v>
      </c>
      <c r="F2085" s="45" t="s">
        <v>8818</v>
      </c>
      <c r="G2085" s="35" t="s">
        <v>8819</v>
      </c>
      <c r="H2085" s="48" t="s">
        <v>622</v>
      </c>
      <c r="I2085" s="45" t="s">
        <v>45</v>
      </c>
      <c r="J2085" s="45" t="s">
        <v>8820</v>
      </c>
      <c r="K2085" s="46"/>
      <c r="L2085" s="45"/>
      <c r="M2085" s="47">
        <v>30</v>
      </c>
      <c r="N2085" s="45" t="s">
        <v>47</v>
      </c>
      <c r="O2085" s="45" t="s">
        <v>8736</v>
      </c>
      <c r="P2085" s="45" t="s">
        <v>8800</v>
      </c>
      <c r="Q2085" s="45" t="s">
        <v>8821</v>
      </c>
      <c r="R2085" s="29">
        <v>5.53</v>
      </c>
      <c r="S2085" s="30"/>
      <c r="T2085" s="31"/>
      <c r="U2085" s="9" t="s">
        <v>58</v>
      </c>
      <c r="V2085" s="29">
        <v>5.53</v>
      </c>
      <c r="W2085" s="30"/>
      <c r="X2085" s="30"/>
      <c r="Y2085" s="30"/>
      <c r="Z2085" s="30"/>
      <c r="AA2085" s="30"/>
      <c r="AB2085" s="30"/>
      <c r="AC2085" s="30"/>
      <c r="AD2085" s="30"/>
      <c r="AE2085" s="32">
        <v>5.53</v>
      </c>
      <c r="AN2085" s="33">
        <v>5.53</v>
      </c>
      <c r="AO2085" s="17" t="s">
        <v>51</v>
      </c>
      <c r="AP2085" s="32" t="s">
        <v>52</v>
      </c>
      <c r="AQ2085" s="17" t="e">
        <f>AVERAGE(SMALL(AE2085:AI2085,1),SMALL(AE2085:AI2085,2))</f>
        <v>#NUM!</v>
      </c>
      <c r="AR2085" s="17" t="e">
        <f>IF(R2085 &lt;=( AVERAGE(SMALL(AE2085:AI2085,1),SMALL(AE2085:AI2085,2))), R2085, "")</f>
        <v>#NUM!</v>
      </c>
      <c r="AS2085" s="17" t="e">
        <f>AVERAGE(SMALL(AJ2085:AM2085,1),SMALL(AJ2085:AM2085,2))</f>
        <v>#NUM!</v>
      </c>
      <c r="AT2085" s="17">
        <f>T2085*1.075</f>
        <v>0</v>
      </c>
      <c r="AU2085" s="17" t="e">
        <f>U2085*1.075</f>
        <v>#VALUE!</v>
      </c>
      <c r="AV2085" s="30" t="e">
        <f>MIN(AN2085,AT2085,AU2085)</f>
        <v>#VALUE!</v>
      </c>
      <c r="AW2085" s="42" t="s">
        <v>53</v>
      </c>
      <c r="AX2085" s="17" t="s">
        <v>52</v>
      </c>
      <c r="AY2085" s="33">
        <v>5.53</v>
      </c>
      <c r="AZ2085" s="34">
        <f>IF(AND(AY2085&gt;0,AY2085&lt;=10),AY2085*0.25,IF(AND(AY2085&gt;10,AY2085&lt;=50),AY2085*0.17,IF(AND(AY2085&gt;10,AY2085&lt;=100),AY2085*0.12,IF(AY2085&gt;100,AY2085*0.1))))</f>
        <v>1.3825000000000001</v>
      </c>
      <c r="BA2085" s="35">
        <f>AZ2085+AY2085</f>
        <v>6.9125000000000005</v>
      </c>
      <c r="BB2085" s="33">
        <f>BA2085+BA2085*0.08</f>
        <v>7.4655000000000005</v>
      </c>
    </row>
    <row r="2086" spans="1:116" s="17" customFormat="1" ht="30">
      <c r="A2086" s="43" t="s">
        <v>8716</v>
      </c>
      <c r="B2086" s="23">
        <v>2062</v>
      </c>
      <c r="C2086" s="44">
        <v>3767</v>
      </c>
      <c r="D2086" s="44"/>
      <c r="E2086" s="45" t="s">
        <v>8744</v>
      </c>
      <c r="F2086" s="45" t="s">
        <v>8745</v>
      </c>
      <c r="G2086" s="35" t="s">
        <v>8746</v>
      </c>
      <c r="H2086" s="48" t="s">
        <v>643</v>
      </c>
      <c r="I2086" s="45" t="s">
        <v>782</v>
      </c>
      <c r="J2086" s="45" t="s">
        <v>8747</v>
      </c>
      <c r="K2086" s="46">
        <v>100</v>
      </c>
      <c r="L2086" s="45" t="s">
        <v>83</v>
      </c>
      <c r="M2086" s="47">
        <v>1</v>
      </c>
      <c r="N2086" s="45" t="s">
        <v>47</v>
      </c>
      <c r="O2086" s="45" t="s">
        <v>8736</v>
      </c>
      <c r="P2086" s="45" t="s">
        <v>8748</v>
      </c>
      <c r="Q2086" s="45" t="s">
        <v>8749</v>
      </c>
      <c r="R2086" s="29">
        <v>5.95</v>
      </c>
      <c r="S2086" s="30"/>
      <c r="T2086" s="31"/>
      <c r="U2086" s="9" t="s">
        <v>58</v>
      </c>
      <c r="V2086" s="29"/>
      <c r="W2086" s="30">
        <v>4.3899999999999997</v>
      </c>
      <c r="X2086" s="30">
        <v>7.5</v>
      </c>
      <c r="Y2086" s="30"/>
      <c r="Z2086" s="30"/>
      <c r="AA2086" s="30"/>
      <c r="AB2086" s="30"/>
      <c r="AC2086" s="30"/>
      <c r="AD2086" s="30"/>
      <c r="AE2086" s="32"/>
      <c r="AN2086" s="33">
        <v>5.95</v>
      </c>
      <c r="AO2086" s="17" t="s">
        <v>51</v>
      </c>
      <c r="AP2086" s="32" t="s">
        <v>52</v>
      </c>
      <c r="AQ2086" s="17" t="e">
        <f>AVERAGE(SMALL(AE2086:AI2086,1),SMALL(AE2086:AI2086,2))</f>
        <v>#NUM!</v>
      </c>
      <c r="AR2086" s="17" t="e">
        <f>IF(R2086 &lt;=( AVERAGE(SMALL(AE2086:AI2086,1),SMALL(AE2086:AI2086,2))), R2086, "")</f>
        <v>#NUM!</v>
      </c>
      <c r="AS2086" s="17" t="e">
        <f>AVERAGE(SMALL(AJ2086:AM2086,1),SMALL(AJ2086:AM2086,2))</f>
        <v>#NUM!</v>
      </c>
      <c r="AT2086" s="17">
        <f>T2086*1.075</f>
        <v>0</v>
      </c>
      <c r="AU2086" s="17" t="e">
        <f>U2086*1.075</f>
        <v>#VALUE!</v>
      </c>
      <c r="AV2086" s="30" t="e">
        <f>MIN(AN2086,AT2086,AU2086)</f>
        <v>#VALUE!</v>
      </c>
      <c r="AW2086" s="42" t="s">
        <v>53</v>
      </c>
      <c r="AX2086" s="42" t="s">
        <v>52</v>
      </c>
      <c r="AY2086" s="33">
        <v>5.95</v>
      </c>
      <c r="AZ2086" s="34">
        <f>IF(AND(AY2086&gt;0,AY2086&lt;=10),AY2086*0.25,IF(AND(AY2086&gt;10,AY2086&lt;=50),AY2086*0.17,IF(AND(AY2086&gt;10,AY2086&lt;=100),AY2086*0.12,IF(AY2086&gt;100,AY2086*0.1))))</f>
        <v>1.4875</v>
      </c>
      <c r="BA2086" s="35">
        <f>AZ2086+AY2086</f>
        <v>7.4375</v>
      </c>
      <c r="BB2086" s="33">
        <f>BA2086+BA2086*0.08</f>
        <v>8.0325000000000006</v>
      </c>
    </row>
    <row r="2087" spans="1:116" s="17" customFormat="1" ht="30">
      <c r="A2087" s="43" t="s">
        <v>8716</v>
      </c>
      <c r="B2087" s="23">
        <v>2061</v>
      </c>
      <c r="C2087" s="44">
        <v>3698</v>
      </c>
      <c r="D2087" s="44"/>
      <c r="E2087" s="45" t="s">
        <v>8739</v>
      </c>
      <c r="F2087" s="45" t="s">
        <v>8740</v>
      </c>
      <c r="G2087" s="35" t="s">
        <v>787</v>
      </c>
      <c r="H2087" s="48" t="s">
        <v>523</v>
      </c>
      <c r="I2087" s="45" t="s">
        <v>45</v>
      </c>
      <c r="J2087" s="45" t="s">
        <v>8741</v>
      </c>
      <c r="K2087" s="46"/>
      <c r="L2087" s="45"/>
      <c r="M2087" s="47">
        <v>14</v>
      </c>
      <c r="N2087" s="45" t="s">
        <v>47</v>
      </c>
      <c r="O2087" s="45" t="s">
        <v>8736</v>
      </c>
      <c r="P2087" s="45" t="s">
        <v>8742</v>
      </c>
      <c r="Q2087" s="45" t="s">
        <v>8743</v>
      </c>
      <c r="R2087" s="29">
        <v>6</v>
      </c>
      <c r="S2087" s="30"/>
      <c r="T2087" s="31"/>
      <c r="U2087" s="9">
        <v>9</v>
      </c>
      <c r="V2087" s="29"/>
      <c r="W2087" s="30"/>
      <c r="X2087" s="30">
        <v>6</v>
      </c>
      <c r="Y2087" s="30"/>
      <c r="Z2087" s="30"/>
      <c r="AA2087" s="30"/>
      <c r="AB2087" s="30"/>
      <c r="AC2087" s="30"/>
      <c r="AD2087" s="30"/>
      <c r="AE2087" s="32"/>
      <c r="AN2087" s="33">
        <v>6</v>
      </c>
      <c r="AO2087" s="17" t="s">
        <v>51</v>
      </c>
      <c r="AP2087" s="32" t="s">
        <v>52</v>
      </c>
      <c r="AQ2087" s="17" t="e">
        <f>AVERAGE(SMALL(AE2087:AI2087,1),SMALL(AE2087:AI2087,2))</f>
        <v>#NUM!</v>
      </c>
      <c r="AR2087" s="17" t="e">
        <f>IF(R2087 &lt;=( AVERAGE(SMALL(AE2087:AI2087,1),SMALL(AE2087:AI2087,2))), R2087, "")</f>
        <v>#NUM!</v>
      </c>
      <c r="AS2087" s="17" t="e">
        <f>AVERAGE(SMALL(AJ2087:AM2087,1),SMALL(AJ2087:AM2087,2))</f>
        <v>#NUM!</v>
      </c>
      <c r="AT2087" s="17">
        <f>T2087*1.075</f>
        <v>0</v>
      </c>
      <c r="AU2087" s="17">
        <f>U2087*1.075</f>
        <v>9.6749999999999989</v>
      </c>
      <c r="AV2087" s="30">
        <f>MIN(AN2087,AT2087,AU2087)</f>
        <v>0</v>
      </c>
      <c r="AW2087" s="42" t="s">
        <v>53</v>
      </c>
      <c r="AX2087" s="42" t="s">
        <v>52</v>
      </c>
      <c r="AY2087" s="33">
        <v>6</v>
      </c>
      <c r="AZ2087" s="34">
        <f>IF(AND(AY2087&gt;0,AY2087&lt;=10),AY2087*0.25,IF(AND(AY2087&gt;10,AY2087&lt;=50),AY2087*0.17,IF(AND(AY2087&gt;10,AY2087&lt;=100),AY2087*0.12,IF(AY2087&gt;100,AY2087*0.1))))</f>
        <v>1.5</v>
      </c>
      <c r="BA2087" s="35">
        <f>AZ2087+AY2087</f>
        <v>7.5</v>
      </c>
      <c r="BB2087" s="33">
        <f>BA2087+BA2087*0.08</f>
        <v>8.1</v>
      </c>
    </row>
    <row r="2088" spans="1:116" s="17" customFormat="1" ht="30">
      <c r="A2088" s="43" t="s">
        <v>8716</v>
      </c>
      <c r="B2088" s="23">
        <v>2077</v>
      </c>
      <c r="C2088" s="44">
        <v>5201</v>
      </c>
      <c r="D2088" s="44"/>
      <c r="E2088" s="45" t="s">
        <v>8798</v>
      </c>
      <c r="F2088" s="45" t="s">
        <v>6627</v>
      </c>
      <c r="G2088" s="35" t="s">
        <v>6628</v>
      </c>
      <c r="H2088" s="48" t="s">
        <v>44</v>
      </c>
      <c r="I2088" s="45" t="s">
        <v>161</v>
      </c>
      <c r="J2088" s="45" t="s">
        <v>8802</v>
      </c>
      <c r="K2088" s="46"/>
      <c r="L2088" s="45"/>
      <c r="M2088" s="47">
        <v>15</v>
      </c>
      <c r="N2088" s="45" t="s">
        <v>47</v>
      </c>
      <c r="O2088" s="45" t="s">
        <v>8736</v>
      </c>
      <c r="P2088" s="45" t="s">
        <v>8800</v>
      </c>
      <c r="Q2088" s="45" t="s">
        <v>8801</v>
      </c>
      <c r="R2088" s="29">
        <v>7.52</v>
      </c>
      <c r="S2088" s="30"/>
      <c r="T2088" s="31">
        <v>7.8</v>
      </c>
      <c r="U2088" s="9">
        <v>7.8</v>
      </c>
      <c r="V2088" s="29"/>
      <c r="W2088" s="30">
        <v>7.52</v>
      </c>
      <c r="X2088" s="30"/>
      <c r="Y2088" s="30"/>
      <c r="Z2088" s="30"/>
      <c r="AA2088" s="30"/>
      <c r="AB2088" s="30"/>
      <c r="AC2088" s="30"/>
      <c r="AD2088" s="30"/>
      <c r="AE2088" s="32"/>
      <c r="AN2088" s="33">
        <v>7.52</v>
      </c>
      <c r="AO2088" s="17" t="s">
        <v>51</v>
      </c>
      <c r="AP2088" s="32" t="s">
        <v>52</v>
      </c>
      <c r="AQ2088" s="17" t="e">
        <f>AVERAGE(SMALL(AE2088:AI2088,1),SMALL(AE2088:AI2088,2))</f>
        <v>#NUM!</v>
      </c>
      <c r="AR2088" s="17" t="e">
        <f>IF(R2088 &lt;=( AVERAGE(SMALL(AE2088:AI2088,1),SMALL(AE2088:AI2088,2))), R2088, "")</f>
        <v>#NUM!</v>
      </c>
      <c r="AS2088" s="17" t="e">
        <f>AVERAGE(SMALL(AJ2088:AM2088,1),SMALL(AJ2088:AM2088,2))</f>
        <v>#NUM!</v>
      </c>
      <c r="AT2088" s="17">
        <f>T2088*1.075</f>
        <v>8.3849999999999998</v>
      </c>
      <c r="AU2088" s="17">
        <f>U2088*1.075</f>
        <v>8.3849999999999998</v>
      </c>
      <c r="AV2088" s="30">
        <f>MIN(AN2088,AT2088,AU2088)</f>
        <v>7.52</v>
      </c>
      <c r="AW2088" s="42" t="s">
        <v>53</v>
      </c>
      <c r="AX2088" s="17" t="s">
        <v>52</v>
      </c>
      <c r="AY2088" s="33">
        <v>7.52</v>
      </c>
      <c r="AZ2088" s="34">
        <f>IF(AND(AY2088&gt;0,AY2088&lt;=10),AY2088*0.25,IF(AND(AY2088&gt;10,AY2088&lt;=50),AY2088*0.17,IF(AND(AY2088&gt;10,AY2088&lt;=100),AY2088*0.12,IF(AY2088&gt;100,AY2088*0.1))))</f>
        <v>1.88</v>
      </c>
      <c r="BA2088" s="35">
        <f>AZ2088+AY2088</f>
        <v>9.3999999999999986</v>
      </c>
      <c r="BB2088" s="33">
        <f>BA2088+BA2088*0.08</f>
        <v>10.151999999999999</v>
      </c>
    </row>
    <row r="2089" spans="1:116" s="17" customFormat="1" ht="30">
      <c r="A2089" s="43" t="s">
        <v>8716</v>
      </c>
      <c r="B2089" s="23">
        <v>2078</v>
      </c>
      <c r="C2089" s="44">
        <v>16123</v>
      </c>
      <c r="D2089" s="44"/>
      <c r="E2089" s="45" t="s">
        <v>8803</v>
      </c>
      <c r="F2089" s="45" t="s">
        <v>1014</v>
      </c>
      <c r="G2089" s="35" t="s">
        <v>1015</v>
      </c>
      <c r="H2089" s="48" t="s">
        <v>453</v>
      </c>
      <c r="I2089" s="45" t="s">
        <v>45</v>
      </c>
      <c r="J2089" s="45" t="s">
        <v>8804</v>
      </c>
      <c r="K2089" s="46"/>
      <c r="L2089" s="45"/>
      <c r="M2089" s="47">
        <v>7</v>
      </c>
      <c r="N2089" s="45" t="s">
        <v>47</v>
      </c>
      <c r="O2089" s="45" t="s">
        <v>8736</v>
      </c>
      <c r="P2089" s="45" t="s">
        <v>8805</v>
      </c>
      <c r="Q2089" s="45" t="s">
        <v>8806</v>
      </c>
      <c r="R2089" s="29">
        <v>8.73</v>
      </c>
      <c r="S2089" s="30"/>
      <c r="T2089" s="31"/>
      <c r="U2089" s="9">
        <v>11.15</v>
      </c>
      <c r="V2089" s="29"/>
      <c r="W2089" s="30">
        <v>8.8000000000000007</v>
      </c>
      <c r="X2089" s="30">
        <v>8.66</v>
      </c>
      <c r="Y2089" s="30">
        <v>13.19</v>
      </c>
      <c r="Z2089" s="30"/>
      <c r="AA2089" s="30"/>
      <c r="AB2089" s="30"/>
      <c r="AC2089" s="30"/>
      <c r="AD2089" s="30"/>
      <c r="AE2089" s="32"/>
      <c r="AG2089" s="17">
        <v>6.5970000000000004</v>
      </c>
      <c r="AN2089" s="33">
        <v>7.6284999999999998</v>
      </c>
      <c r="AO2089" s="17" t="s">
        <v>213</v>
      </c>
      <c r="AP2089" s="32" t="s">
        <v>214</v>
      </c>
      <c r="AQ2089" s="17" t="e">
        <f>AVERAGE(SMALL(AE2089:AI2089,1),SMALL(AE2089:AI2089,2))</f>
        <v>#NUM!</v>
      </c>
      <c r="AR2089" s="17" t="e">
        <f>IF(R2089 &lt;=( AVERAGE(SMALL(AE2089:AI2089,1),SMALL(AE2089:AI2089,2))), R2089, "")</f>
        <v>#NUM!</v>
      </c>
      <c r="AS2089" s="17" t="e">
        <f>AVERAGE(SMALL(AJ2089:AM2089,1),SMALL(AJ2089:AM2089,2))</f>
        <v>#NUM!</v>
      </c>
      <c r="AT2089" s="17">
        <f>T2089*1.075</f>
        <v>0</v>
      </c>
      <c r="AU2089" s="17">
        <f>U2089*1.075</f>
        <v>11.98625</v>
      </c>
      <c r="AV2089" s="30">
        <f>MIN(AN2089,AT2089,AU2089)</f>
        <v>0</v>
      </c>
      <c r="AW2089" s="17" t="s">
        <v>1009</v>
      </c>
      <c r="AX2089" s="17" t="s">
        <v>214</v>
      </c>
      <c r="AY2089" s="33">
        <v>7.63</v>
      </c>
      <c r="AZ2089" s="34">
        <f>IF(AND(AY2089&gt;0,AY2089&lt;=10),AY2089*0.25,IF(AND(AY2089&gt;10,AY2089&lt;=50),AY2089*0.17,IF(AND(AY2089&gt;10,AY2089&lt;=100),AY2089*0.12,IF(AY2089&gt;100,AY2089*0.1))))</f>
        <v>1.9075</v>
      </c>
      <c r="BA2089" s="35">
        <f>AZ2089+AY2089</f>
        <v>9.5374999999999996</v>
      </c>
      <c r="BB2089" s="33">
        <f>BA2089+BA2089*0.08</f>
        <v>10.3005</v>
      </c>
    </row>
    <row r="2090" spans="1:116" s="17" customFormat="1" ht="30">
      <c r="A2090" s="43" t="s">
        <v>8716</v>
      </c>
      <c r="B2090" s="23">
        <v>2063</v>
      </c>
      <c r="C2090" s="44">
        <v>1029</v>
      </c>
      <c r="D2090" s="44"/>
      <c r="E2090" s="45" t="s">
        <v>8750</v>
      </c>
      <c r="F2090" s="45" t="s">
        <v>8751</v>
      </c>
      <c r="G2090" s="35" t="s">
        <v>800</v>
      </c>
      <c r="H2090" s="48" t="s">
        <v>207</v>
      </c>
      <c r="I2090" s="45" t="s">
        <v>387</v>
      </c>
      <c r="J2090" s="45" t="s">
        <v>6784</v>
      </c>
      <c r="K2090" s="46"/>
      <c r="L2090" s="45"/>
      <c r="M2090" s="47">
        <v>10</v>
      </c>
      <c r="N2090" s="45" t="s">
        <v>47</v>
      </c>
      <c r="O2090" s="45" t="s">
        <v>8736</v>
      </c>
      <c r="P2090" s="45" t="s">
        <v>8737</v>
      </c>
      <c r="Q2090" s="45" t="s">
        <v>8752</v>
      </c>
      <c r="R2090" s="29">
        <v>3.64</v>
      </c>
      <c r="S2090" s="30"/>
      <c r="T2090" s="31">
        <v>5.8</v>
      </c>
      <c r="U2090" s="9">
        <v>5.8</v>
      </c>
      <c r="V2090" s="29"/>
      <c r="W2090" s="30">
        <v>4.8</v>
      </c>
      <c r="X2090" s="30">
        <v>2.48</v>
      </c>
      <c r="Y2090" s="30"/>
      <c r="Z2090" s="30"/>
      <c r="AA2090" s="30"/>
      <c r="AB2090" s="30"/>
      <c r="AC2090" s="30"/>
      <c r="AD2090" s="30"/>
      <c r="AE2090" s="32"/>
      <c r="AG2090" s="17">
        <v>3.5573999999999999</v>
      </c>
      <c r="AN2090" s="33">
        <v>3.64</v>
      </c>
      <c r="AO2090" s="17" t="s">
        <v>51</v>
      </c>
      <c r="AP2090" s="32" t="s">
        <v>52</v>
      </c>
      <c r="AQ2090" s="17" t="e">
        <f>AVERAGE(SMALL(AE2090:AI2090,1),SMALL(AE2090:AI2090,2))</f>
        <v>#NUM!</v>
      </c>
      <c r="AR2090" s="17" t="e">
        <f>IF(R2090 &lt;=( AVERAGE(SMALL(AE2090:AI2090,1),SMALL(AE2090:AI2090,2))), R2090, "")</f>
        <v>#NUM!</v>
      </c>
      <c r="AS2090" s="17" t="e">
        <f>AVERAGE(SMALL(AJ2090:AM2090,1),SMALL(AJ2090:AM2090,2))</f>
        <v>#NUM!</v>
      </c>
      <c r="AT2090" s="17">
        <f>T2090*1.075</f>
        <v>6.2349999999999994</v>
      </c>
      <c r="AU2090" s="17">
        <f>U2090*1.075</f>
        <v>6.2349999999999994</v>
      </c>
      <c r="AV2090" s="30">
        <f>MIN(AN2090,AT2090,AU2090)</f>
        <v>3.64</v>
      </c>
      <c r="AW2090" s="42" t="s">
        <v>53</v>
      </c>
      <c r="AX2090" s="42" t="s">
        <v>52</v>
      </c>
      <c r="AY2090" s="33">
        <v>33.64</v>
      </c>
      <c r="AZ2090" s="34">
        <f>IF(AND(AY2090&gt;0,AY2090&lt;=10),AY2090*0.25,IF(AND(AY2090&gt;10,AY2090&lt;=50),AY2090*0.17,IF(AND(AY2090&gt;10,AY2090&lt;=100),AY2090*0.12,IF(AY2090&gt;100,AY2090*0.1))))</f>
        <v>5.7188000000000008</v>
      </c>
      <c r="BA2090" s="35">
        <f>AZ2090+AY2090</f>
        <v>39.358800000000002</v>
      </c>
      <c r="BB2090" s="33">
        <f>BA2090+BA2090*0.08</f>
        <v>42.507504000000004</v>
      </c>
      <c r="BP2090" s="49"/>
      <c r="BQ2090" s="49"/>
      <c r="BR2090" s="49"/>
      <c r="BS2090" s="49"/>
      <c r="BT2090" s="49"/>
      <c r="BU2090" s="49"/>
      <c r="BV2090" s="49"/>
      <c r="BW2090" s="49"/>
      <c r="BX2090" s="49"/>
      <c r="BY2090" s="49"/>
      <c r="BZ2090" s="49"/>
      <c r="CA2090" s="49"/>
      <c r="CB2090" s="49"/>
      <c r="CC2090" s="49"/>
      <c r="CD2090" s="49"/>
      <c r="CE2090" s="49"/>
      <c r="CF2090" s="49"/>
      <c r="CG2090" s="49"/>
      <c r="CH2090" s="49"/>
      <c r="CI2090" s="49"/>
      <c r="CJ2090" s="49"/>
      <c r="CK2090" s="49"/>
      <c r="CL2090" s="49"/>
      <c r="CM2090" s="49"/>
      <c r="CN2090" s="49"/>
      <c r="CO2090" s="49"/>
      <c r="CP2090" s="49"/>
      <c r="CQ2090" s="49"/>
      <c r="CR2090" s="49"/>
      <c r="CS2090" s="49"/>
      <c r="CT2090" s="49"/>
      <c r="CU2090" s="49"/>
      <c r="CV2090" s="49"/>
      <c r="CW2090" s="49"/>
      <c r="CX2090" s="49"/>
      <c r="CY2090" s="49"/>
      <c r="CZ2090" s="49"/>
      <c r="DA2090" s="49"/>
      <c r="DB2090" s="49"/>
      <c r="DC2090" s="49"/>
      <c r="DD2090" s="49"/>
      <c r="DE2090" s="49"/>
      <c r="DF2090" s="49"/>
      <c r="DG2090" s="49"/>
      <c r="DH2090" s="49"/>
      <c r="DI2090" s="49"/>
      <c r="DJ2090" s="49"/>
      <c r="DK2090" s="49"/>
      <c r="DL2090" s="49"/>
    </row>
    <row r="2091" spans="1:116" s="17" customFormat="1" ht="30">
      <c r="A2091" s="43" t="s">
        <v>8716</v>
      </c>
      <c r="B2091" s="23">
        <v>2088</v>
      </c>
      <c r="C2091" s="44">
        <v>18044</v>
      </c>
      <c r="D2091" s="44"/>
      <c r="E2091" s="45" t="s">
        <v>8845</v>
      </c>
      <c r="F2091" s="45" t="s">
        <v>4478</v>
      </c>
      <c r="G2091" s="35" t="s">
        <v>536</v>
      </c>
      <c r="H2091" s="48" t="s">
        <v>60</v>
      </c>
      <c r="I2091" s="45" t="s">
        <v>45</v>
      </c>
      <c r="J2091" s="45" t="s">
        <v>8846</v>
      </c>
      <c r="K2091" s="46"/>
      <c r="L2091" s="45"/>
      <c r="M2091" s="47">
        <v>90</v>
      </c>
      <c r="N2091" s="45" t="s">
        <v>47</v>
      </c>
      <c r="O2091" s="45" t="s">
        <v>8736</v>
      </c>
      <c r="P2091" s="45" t="s">
        <v>8780</v>
      </c>
      <c r="Q2091" s="45" t="s">
        <v>8847</v>
      </c>
      <c r="R2091" s="29">
        <v>122</v>
      </c>
      <c r="S2091" s="30"/>
      <c r="T2091" s="31"/>
      <c r="U2091" s="9" t="s">
        <v>58</v>
      </c>
      <c r="V2091" s="29"/>
      <c r="W2091" s="30"/>
      <c r="X2091" s="30"/>
      <c r="Y2091" s="30"/>
      <c r="Z2091" s="30"/>
      <c r="AA2091" s="30"/>
      <c r="AB2091" s="30"/>
      <c r="AC2091" s="30"/>
      <c r="AD2091" s="30"/>
      <c r="AE2091" s="32"/>
      <c r="AG2091" s="17">
        <v>177.87</v>
      </c>
      <c r="AN2091" s="33">
        <v>122</v>
      </c>
      <c r="AO2091" s="17" t="s">
        <v>51</v>
      </c>
      <c r="AP2091" s="32" t="s">
        <v>52</v>
      </c>
      <c r="AQ2091" s="17" t="e">
        <f>AVERAGE(SMALL(AE2091:AI2091,1),SMALL(AE2091:AI2091,2))</f>
        <v>#NUM!</v>
      </c>
      <c r="AR2091" s="17" t="e">
        <f>IF(R2091 &lt;=( AVERAGE(SMALL(AE2091:AI2091,1),SMALL(AE2091:AI2091,2))), R2091, "")</f>
        <v>#NUM!</v>
      </c>
      <c r="AS2091" s="17" t="e">
        <f>AVERAGE(SMALL(AJ2091:AM2091,1),SMALL(AJ2091:AM2091,2))</f>
        <v>#NUM!</v>
      </c>
      <c r="AT2091" s="17">
        <f>T2091*1.075</f>
        <v>0</v>
      </c>
      <c r="AU2091" s="17" t="e">
        <f>U2091*1.075</f>
        <v>#VALUE!</v>
      </c>
      <c r="AV2091" s="30" t="e">
        <f>MIN(AN2091,AT2091,AU2091)</f>
        <v>#VALUE!</v>
      </c>
      <c r="AW2091" s="42" t="s">
        <v>53</v>
      </c>
      <c r="AX2091" s="17" t="s">
        <v>52</v>
      </c>
      <c r="AY2091" s="33">
        <v>122</v>
      </c>
      <c r="AZ2091" s="34">
        <f>IF(AND(AY2091&gt;0,AY2091&lt;=10),AY2091*0.25,IF(AND(AY2091&gt;10,AY2091&lt;=50),AY2091*0.17,IF(AND(AY2091&gt;10,AY2091&lt;=100),AY2091*0.12,IF(AY2091&gt;100,AY2091*0.1))))</f>
        <v>12.200000000000001</v>
      </c>
      <c r="BA2091" s="35">
        <f>AZ2091+AY2091</f>
        <v>134.19999999999999</v>
      </c>
      <c r="BB2091" s="33">
        <f>BA2091+BA2091*0.08</f>
        <v>144.93599999999998</v>
      </c>
    </row>
    <row r="2092" spans="1:116" s="17" customFormat="1" ht="60">
      <c r="A2092" s="43" t="s">
        <v>8716</v>
      </c>
      <c r="B2092" s="23">
        <v>2082</v>
      </c>
      <c r="C2092" s="44">
        <v>17931</v>
      </c>
      <c r="D2092" s="44"/>
      <c r="E2092" s="45" t="s">
        <v>8725</v>
      </c>
      <c r="F2092" s="45" t="s">
        <v>8726</v>
      </c>
      <c r="G2092" s="35" t="s">
        <v>8727</v>
      </c>
      <c r="H2092" s="48" t="s">
        <v>4086</v>
      </c>
      <c r="I2092" s="45" t="s">
        <v>476</v>
      </c>
      <c r="J2092" s="45" t="s">
        <v>8822</v>
      </c>
      <c r="K2092" s="46">
        <v>90</v>
      </c>
      <c r="L2092" s="45" t="s">
        <v>83</v>
      </c>
      <c r="M2092" s="47">
        <v>1</v>
      </c>
      <c r="N2092" s="45" t="s">
        <v>47</v>
      </c>
      <c r="O2092" s="45" t="s">
        <v>8736</v>
      </c>
      <c r="P2092" s="45" t="s">
        <v>8800</v>
      </c>
      <c r="Q2092" s="45" t="s">
        <v>8823</v>
      </c>
      <c r="R2092" s="29">
        <v>950</v>
      </c>
      <c r="S2092" s="30"/>
      <c r="T2092" s="31"/>
      <c r="U2092" s="9" t="s">
        <v>58</v>
      </c>
      <c r="V2092" s="29"/>
      <c r="W2092" s="30"/>
      <c r="X2092" s="30"/>
      <c r="Y2092" s="30"/>
      <c r="Z2092" s="30"/>
      <c r="AA2092" s="30"/>
      <c r="AB2092" s="30"/>
      <c r="AC2092" s="30"/>
      <c r="AD2092" s="30"/>
      <c r="AE2092" s="32"/>
      <c r="AN2092" s="33">
        <v>950</v>
      </c>
      <c r="AO2092" s="17" t="s">
        <v>51</v>
      </c>
      <c r="AP2092" s="32" t="s">
        <v>52</v>
      </c>
      <c r="AQ2092" s="17" t="e">
        <f>AVERAGE(SMALL(AE2092:AI2092,1),SMALL(AE2092:AI2092,2))</f>
        <v>#NUM!</v>
      </c>
      <c r="AR2092" s="17" t="e">
        <f>IF(R2092 &lt;=( AVERAGE(SMALL(AE2092:AI2092,1),SMALL(AE2092:AI2092,2))), R2092, "")</f>
        <v>#NUM!</v>
      </c>
      <c r="AS2092" s="17" t="e">
        <f>AVERAGE(SMALL(AJ2092:AM2092,1),SMALL(AJ2092:AM2092,2))</f>
        <v>#NUM!</v>
      </c>
      <c r="AT2092" s="17">
        <f>T2092*1.075</f>
        <v>0</v>
      </c>
      <c r="AU2092" s="17" t="e">
        <f>U2092*1.075</f>
        <v>#VALUE!</v>
      </c>
      <c r="AV2092" s="30" t="e">
        <f>MIN(AN2092,AT2092,AU2092)</f>
        <v>#VALUE!</v>
      </c>
      <c r="AW2092" s="42" t="s">
        <v>53</v>
      </c>
      <c r="AX2092" s="17" t="s">
        <v>52</v>
      </c>
      <c r="AY2092" s="33">
        <v>950</v>
      </c>
      <c r="AZ2092" s="34">
        <f>IF(AND(AY2092&gt;0,AY2092&lt;=10),AY2092*0.25,IF(AND(AY2092&gt;10,AY2092&lt;=50),AY2092*0.17,IF(AND(AY2092&gt;10,AY2092&lt;=100),AY2092*0.12,IF(AY2092&gt;100,AY2092*0.1))))</f>
        <v>95</v>
      </c>
      <c r="BA2092" s="35">
        <f>AZ2092+AY2092</f>
        <v>1045</v>
      </c>
      <c r="BB2092" s="33">
        <f>BA2092+BA2092*0.08</f>
        <v>1128.5999999999999</v>
      </c>
    </row>
    <row r="2093" spans="1:116" s="17" customFormat="1" ht="30">
      <c r="A2093" s="22" t="s">
        <v>8855</v>
      </c>
      <c r="B2093" s="23">
        <v>2091</v>
      </c>
      <c r="C2093" s="24"/>
      <c r="D2093" s="24"/>
      <c r="E2093" s="26" t="s">
        <v>8856</v>
      </c>
      <c r="F2093" s="26" t="s">
        <v>8857</v>
      </c>
      <c r="G2093" s="25" t="s">
        <v>3730</v>
      </c>
      <c r="H2093" s="22" t="s">
        <v>1471</v>
      </c>
      <c r="I2093" s="26" t="s">
        <v>3652</v>
      </c>
      <c r="J2093" s="26" t="s">
        <v>4732</v>
      </c>
      <c r="K2093" s="27"/>
      <c r="L2093" s="26"/>
      <c r="M2093" s="28">
        <v>1</v>
      </c>
      <c r="N2093" s="26" t="s">
        <v>47</v>
      </c>
      <c r="O2093" s="26" t="s">
        <v>8858</v>
      </c>
      <c r="P2093" s="26" t="s">
        <v>8859</v>
      </c>
      <c r="Q2093" s="26" t="s">
        <v>8860</v>
      </c>
      <c r="R2093" s="29">
        <v>5.86</v>
      </c>
      <c r="S2093" s="30"/>
      <c r="T2093" s="31"/>
      <c r="U2093" s="9">
        <v>3.09</v>
      </c>
      <c r="V2093" s="29">
        <v>6.33</v>
      </c>
      <c r="W2093" s="30">
        <v>6.32</v>
      </c>
      <c r="X2093" s="30">
        <v>5.38</v>
      </c>
      <c r="Y2093" s="30"/>
      <c r="Z2093" s="30"/>
      <c r="AA2093" s="30"/>
      <c r="AB2093" s="30"/>
      <c r="AC2093" s="30"/>
      <c r="AD2093" s="30"/>
      <c r="AE2093" s="32"/>
      <c r="AM2093" s="17">
        <v>2.98</v>
      </c>
      <c r="AN2093" s="33"/>
      <c r="AP2093" s="32"/>
      <c r="AQ2093" s="17" t="e">
        <f>AVERAGE(SMALL(AE2093:AI2093,1),SMALL(AE2093:AI2093,2))</f>
        <v>#NUM!</v>
      </c>
      <c r="AR2093" s="17" t="e">
        <f>IF(R2093 &lt;=( AVERAGE(SMALL(AE2093:AI2093,1),SMALL(AE2093:AI2093,2))), R2093, "")</f>
        <v>#NUM!</v>
      </c>
      <c r="AS2093" s="17" t="e">
        <f>AVERAGE(SMALL(AJ2093:AM2093,1),SMALL(AJ2093:AM2093,2))</f>
        <v>#NUM!</v>
      </c>
      <c r="AT2093" s="17">
        <f>T2093*1.075</f>
        <v>0</v>
      </c>
      <c r="AU2093" s="17">
        <f>U2093*1.075</f>
        <v>3.3217499999999998</v>
      </c>
      <c r="AV2093" s="30">
        <f>MIN(AN2093,AT2093,AU2093)</f>
        <v>0</v>
      </c>
      <c r="AW2093" s="17" t="s">
        <v>75</v>
      </c>
      <c r="AX2093" s="17" t="s">
        <v>76</v>
      </c>
      <c r="AY2093" s="33">
        <v>3.3210000000000002</v>
      </c>
      <c r="AZ2093" s="34">
        <f>IF(AND(AY2093&gt;0,AY2093&lt;=10),AY2093*0.25,IF(AND(AY2093&gt;10,AY2093&lt;=50),AY2093*0.17,IF(AND(AY2093&gt;10,AY2093&lt;=100),AY2093*0.12,IF(AY2093&gt;100,AY2093*0.1))))</f>
        <v>0.83025000000000004</v>
      </c>
      <c r="BA2093" s="35">
        <f>AZ2093+AY2093</f>
        <v>4.1512500000000001</v>
      </c>
      <c r="BB2093" s="33">
        <f>BA2093+BA2093*0.08</f>
        <v>4.4833499999999997</v>
      </c>
      <c r="BP2093" s="18"/>
      <c r="BQ2093" s="18"/>
      <c r="BR2093" s="18"/>
      <c r="BS2093" s="18"/>
      <c r="BT2093" s="18"/>
      <c r="BU2093" s="18"/>
      <c r="BV2093" s="18"/>
      <c r="BW2093" s="18"/>
      <c r="BX2093" s="18"/>
      <c r="BY2093" s="18"/>
      <c r="BZ2093" s="18"/>
      <c r="CA2093" s="18"/>
      <c r="CB2093" s="18"/>
      <c r="CC2093" s="18"/>
      <c r="CD2093" s="18"/>
      <c r="CE2093" s="18"/>
      <c r="CF2093" s="18"/>
      <c r="CG2093" s="18"/>
      <c r="CH2093" s="18"/>
      <c r="CI2093" s="18"/>
      <c r="CJ2093" s="18"/>
      <c r="CK2093" s="18"/>
      <c r="CL2093" s="18"/>
      <c r="CM2093" s="18"/>
      <c r="CN2093" s="18"/>
      <c r="CO2093" s="18"/>
      <c r="CP2093" s="18"/>
      <c r="CQ2093" s="18"/>
      <c r="CR2093" s="18"/>
      <c r="CS2093" s="18"/>
      <c r="CT2093" s="18"/>
      <c r="CU2093" s="18"/>
      <c r="CV2093" s="18"/>
      <c r="CW2093" s="18"/>
      <c r="CX2093" s="18"/>
      <c r="CY2093" s="18"/>
      <c r="CZ2093" s="18"/>
      <c r="DA2093" s="18"/>
      <c r="DB2093" s="18"/>
      <c r="DC2093" s="18"/>
      <c r="DD2093" s="18"/>
      <c r="DE2093" s="18"/>
      <c r="DF2093" s="18"/>
      <c r="DG2093" s="18"/>
      <c r="DH2093" s="18"/>
      <c r="DI2093" s="18"/>
      <c r="DJ2093" s="18"/>
      <c r="DK2093" s="18"/>
      <c r="DL2093" s="18"/>
    </row>
    <row r="2094" spans="1:116" s="17" customFormat="1" ht="30">
      <c r="A2094" s="22" t="s">
        <v>8861</v>
      </c>
      <c r="B2094" s="23">
        <v>2092</v>
      </c>
      <c r="C2094" s="24"/>
      <c r="D2094" s="24"/>
      <c r="E2094" s="26" t="s">
        <v>8856</v>
      </c>
      <c r="F2094" s="26" t="s">
        <v>8857</v>
      </c>
      <c r="G2094" s="25" t="s">
        <v>3730</v>
      </c>
      <c r="H2094" s="22" t="s">
        <v>1471</v>
      </c>
      <c r="I2094" s="26" t="s">
        <v>8862</v>
      </c>
      <c r="J2094" s="26" t="s">
        <v>8863</v>
      </c>
      <c r="K2094" s="27"/>
      <c r="L2094" s="26"/>
      <c r="M2094" s="28">
        <v>30</v>
      </c>
      <c r="N2094" s="26" t="s">
        <v>47</v>
      </c>
      <c r="O2094" s="26" t="s">
        <v>8858</v>
      </c>
      <c r="P2094" s="26" t="s">
        <v>8859</v>
      </c>
      <c r="Q2094" s="26" t="s">
        <v>8864</v>
      </c>
      <c r="R2094" s="29">
        <v>141.05000000000001</v>
      </c>
      <c r="S2094" s="30"/>
      <c r="T2094" s="31"/>
      <c r="U2094" s="9">
        <v>95.39</v>
      </c>
      <c r="V2094" s="29">
        <v>141.1</v>
      </c>
      <c r="W2094" s="30">
        <v>141.01</v>
      </c>
      <c r="X2094" s="30">
        <v>156.55000000000001</v>
      </c>
      <c r="Y2094" s="30"/>
      <c r="Z2094" s="30"/>
      <c r="AA2094" s="30"/>
      <c r="AB2094" s="30"/>
      <c r="AC2094" s="30"/>
      <c r="AD2094" s="30"/>
      <c r="AE2094" s="32"/>
      <c r="AM2094" s="17">
        <v>183.84</v>
      </c>
      <c r="AN2094" s="33"/>
      <c r="AP2094" s="32"/>
      <c r="AQ2094" s="17" t="e">
        <f>AVERAGE(SMALL(AE2094:AI2094,1),SMALL(AE2094:AI2094,2))</f>
        <v>#NUM!</v>
      </c>
      <c r="AR2094" s="17" t="e">
        <f>IF(R2094 &lt;=( AVERAGE(SMALL(AE2094:AI2094,1),SMALL(AE2094:AI2094,2))), R2094, "")</f>
        <v>#NUM!</v>
      </c>
      <c r="AS2094" s="17" t="e">
        <f>AVERAGE(SMALL(AJ2094:AM2094,1),SMALL(AJ2094:AM2094,2))</f>
        <v>#NUM!</v>
      </c>
      <c r="AT2094" s="17">
        <f>T2094*1.075</f>
        <v>0</v>
      </c>
      <c r="AU2094" s="17">
        <f>U2094*1.075</f>
        <v>102.54424999999999</v>
      </c>
      <c r="AV2094" s="30">
        <f>MIN(AN2094,AT2094,AU2094)</f>
        <v>0</v>
      </c>
      <c r="AW2094" s="17" t="s">
        <v>75</v>
      </c>
      <c r="AX2094" s="17" t="s">
        <v>76</v>
      </c>
      <c r="AY2094" s="33">
        <v>102.544</v>
      </c>
      <c r="AZ2094" s="34">
        <f>IF(AND(AY2094&gt;0,AY2094&lt;=10),AY2094*0.25,IF(AND(AY2094&gt;10,AY2094&lt;=50),AY2094*0.17,IF(AND(AY2094&gt;10,AY2094&lt;=100),AY2094*0.12,IF(AY2094&gt;100,AY2094*0.1))))</f>
        <v>10.2544</v>
      </c>
      <c r="BA2094" s="35">
        <f>AZ2094+AY2094</f>
        <v>112.7984</v>
      </c>
      <c r="BB2094" s="33">
        <f>BA2094+BA2094*0.08</f>
        <v>121.822272</v>
      </c>
      <c r="BP2094" s="18"/>
      <c r="BQ2094" s="18"/>
      <c r="BR2094" s="18"/>
      <c r="BS2094" s="18"/>
      <c r="BT2094" s="18"/>
      <c r="BU2094" s="18"/>
      <c r="BV2094" s="18"/>
      <c r="BW2094" s="18"/>
      <c r="BX2094" s="18"/>
      <c r="BY2094" s="18"/>
      <c r="BZ2094" s="18"/>
      <c r="CA2094" s="18"/>
      <c r="CB2094" s="18"/>
      <c r="CC2094" s="18"/>
      <c r="CD2094" s="18"/>
      <c r="CE2094" s="18"/>
      <c r="CF2094" s="18"/>
      <c r="CG2094" s="18"/>
      <c r="CH2094" s="18"/>
      <c r="CI2094" s="18"/>
      <c r="CJ2094" s="18"/>
      <c r="CK2094" s="18"/>
      <c r="CL2094" s="18"/>
      <c r="CM2094" s="18"/>
      <c r="CN2094" s="18"/>
      <c r="CO2094" s="18"/>
      <c r="CP2094" s="18"/>
      <c r="CQ2094" s="18"/>
      <c r="CR2094" s="18"/>
      <c r="CS2094" s="18"/>
      <c r="CT2094" s="18"/>
      <c r="CU2094" s="18"/>
      <c r="CV2094" s="18"/>
      <c r="CW2094" s="18"/>
      <c r="CX2094" s="18"/>
      <c r="CY2094" s="18"/>
      <c r="CZ2094" s="18"/>
      <c r="DA2094" s="18"/>
      <c r="DB2094" s="18"/>
      <c r="DC2094" s="18"/>
      <c r="DD2094" s="18"/>
      <c r="DE2094" s="18"/>
      <c r="DF2094" s="18"/>
      <c r="DG2094" s="18"/>
      <c r="DH2094" s="18"/>
      <c r="DI2094" s="18"/>
      <c r="DJ2094" s="18"/>
      <c r="DK2094" s="18"/>
      <c r="DL2094" s="18"/>
    </row>
    <row r="2095" spans="1:116" s="17" customFormat="1" ht="30">
      <c r="A2095" s="36" t="s">
        <v>2686</v>
      </c>
      <c r="B2095" s="23">
        <v>2094</v>
      </c>
      <c r="C2095" s="37">
        <v>17620</v>
      </c>
      <c r="D2095" s="37"/>
      <c r="E2095" s="39" t="s">
        <v>8872</v>
      </c>
      <c r="F2095" s="39" t="s">
        <v>8873</v>
      </c>
      <c r="G2095" s="38" t="s">
        <v>8874</v>
      </c>
      <c r="H2095" s="54" t="s">
        <v>8875</v>
      </c>
      <c r="I2095" s="39" t="s">
        <v>244</v>
      </c>
      <c r="J2095" s="39" t="s">
        <v>8876</v>
      </c>
      <c r="K2095" s="40"/>
      <c r="L2095" s="39"/>
      <c r="M2095" s="41">
        <v>30</v>
      </c>
      <c r="N2095" s="39" t="s">
        <v>47</v>
      </c>
      <c r="O2095" s="39" t="s">
        <v>8869</v>
      </c>
      <c r="P2095" s="39" t="s">
        <v>8877</v>
      </c>
      <c r="Q2095" s="39" t="s">
        <v>8878</v>
      </c>
      <c r="R2095" s="29">
        <v>59.297499999999999</v>
      </c>
      <c r="S2095" s="30"/>
      <c r="T2095" s="31"/>
      <c r="U2095" s="9" t="s">
        <v>58</v>
      </c>
      <c r="V2095" s="29">
        <v>70.864000000000004</v>
      </c>
      <c r="W2095" s="30">
        <v>39.457000000000001</v>
      </c>
      <c r="X2095" s="30"/>
      <c r="Y2095" s="30"/>
      <c r="Z2095" s="30"/>
      <c r="AA2095" s="30"/>
      <c r="AB2095" s="30"/>
      <c r="AC2095" s="30"/>
      <c r="AD2095" s="30"/>
      <c r="AE2095" s="32">
        <v>70.864000000000004</v>
      </c>
      <c r="AF2095" s="17">
        <v>45.57</v>
      </c>
      <c r="AN2095" s="33">
        <v>58.216999999999999</v>
      </c>
      <c r="AO2095" s="17" t="s">
        <v>213</v>
      </c>
      <c r="AP2095" s="32" t="s">
        <v>214</v>
      </c>
      <c r="AQ2095" s="17">
        <f>AVERAGE(SMALL(AE2095:AI2095,1),SMALL(AE2095:AI2095,2))</f>
        <v>58.216999999999999</v>
      </c>
      <c r="AR2095" s="17" t="str">
        <f>IF(R2095 &lt;=( AVERAGE(SMALL(AE2095:AI2095,1),SMALL(AE2095:AI2095,2))), R2095, "")</f>
        <v/>
      </c>
      <c r="AS2095" s="17" t="e">
        <f>AVERAGE(SMALL(AJ2095:AM2095,1),SMALL(AJ2095:AM2095,2))</f>
        <v>#NUM!</v>
      </c>
      <c r="AT2095" s="17">
        <f>T2095*1.075</f>
        <v>0</v>
      </c>
      <c r="AU2095" s="17" t="e">
        <f>U2095*1.075</f>
        <v>#VALUE!</v>
      </c>
      <c r="AV2095" s="30" t="e">
        <f>MIN(AN2095,AT2095,AU2095)</f>
        <v>#VALUE!</v>
      </c>
      <c r="AW2095" s="17" t="s">
        <v>215</v>
      </c>
      <c r="AX2095" s="17" t="s">
        <v>214</v>
      </c>
      <c r="AY2095" s="33">
        <v>58.216999999999999</v>
      </c>
      <c r="AZ2095" s="34">
        <f>IF(AND(AY2095&gt;0,AY2095&lt;=10),AY2095*0.25,IF(AND(AY2095&gt;10,AY2095&lt;=50),AY2095*0.17,IF(AND(AY2095&gt;10,AY2095&lt;=100),AY2095*0.12,IF(AY2095&gt;100,AY2095*0.1))))</f>
        <v>6.98604</v>
      </c>
      <c r="BA2095" s="35">
        <f>AZ2095+AY2095</f>
        <v>65.203040000000001</v>
      </c>
      <c r="BB2095" s="33">
        <f>BA2095+BA2095*0.08</f>
        <v>70.419283199999995</v>
      </c>
    </row>
    <row r="2096" spans="1:116" s="17" customFormat="1" ht="45">
      <c r="A2096" s="36" t="s">
        <v>2686</v>
      </c>
      <c r="B2096" s="23">
        <v>2093</v>
      </c>
      <c r="C2096" s="37">
        <v>14855</v>
      </c>
      <c r="D2096" s="37"/>
      <c r="E2096" s="39" t="s">
        <v>8865</v>
      </c>
      <c r="F2096" s="39" t="s">
        <v>8866</v>
      </c>
      <c r="G2096" s="38" t="s">
        <v>8867</v>
      </c>
      <c r="H2096" s="54" t="s">
        <v>5079</v>
      </c>
      <c r="I2096" s="39" t="s">
        <v>396</v>
      </c>
      <c r="J2096" s="39" t="s">
        <v>8868</v>
      </c>
      <c r="K2096" s="40">
        <v>0.16500000000000001</v>
      </c>
      <c r="L2096" s="39" t="s">
        <v>83</v>
      </c>
      <c r="M2096" s="41">
        <v>1</v>
      </c>
      <c r="N2096" s="39" t="s">
        <v>47</v>
      </c>
      <c r="O2096" s="39" t="s">
        <v>8869</v>
      </c>
      <c r="P2096" s="39" t="s">
        <v>8870</v>
      </c>
      <c r="Q2096" s="39" t="s">
        <v>8871</v>
      </c>
      <c r="R2096" s="29">
        <v>679.71119999999996</v>
      </c>
      <c r="S2096" s="30"/>
      <c r="T2096" s="31">
        <v>622</v>
      </c>
      <c r="U2096" s="9">
        <v>622</v>
      </c>
      <c r="V2096" s="29">
        <v>1038.44</v>
      </c>
      <c r="W2096" s="30">
        <v>613.34900000000005</v>
      </c>
      <c r="X2096" s="30"/>
      <c r="Y2096" s="30">
        <v>651.23</v>
      </c>
      <c r="Z2096" s="30"/>
      <c r="AA2096" s="30"/>
      <c r="AB2096" s="30"/>
      <c r="AC2096" s="30"/>
      <c r="AD2096" s="30"/>
      <c r="AE2096" s="32">
        <v>1038.44</v>
      </c>
      <c r="AG2096" s="17">
        <v>558.10699999999997</v>
      </c>
      <c r="AH2096" s="17">
        <v>651.23</v>
      </c>
      <c r="AI2096" s="17">
        <v>717.46</v>
      </c>
      <c r="AJ2096" s="17">
        <v>786.4</v>
      </c>
      <c r="AN2096" s="33">
        <v>604.66899999999998</v>
      </c>
      <c r="AO2096" s="17" t="s">
        <v>213</v>
      </c>
      <c r="AP2096" s="32" t="s">
        <v>214</v>
      </c>
      <c r="AQ2096" s="17">
        <f>AVERAGE(SMALL(AE2096:AI2096,1),SMALL(AE2096:AI2096,2))</f>
        <v>604.66849999999999</v>
      </c>
      <c r="AR2096" s="17" t="str">
        <f>IF(R2096 &lt;=( AVERAGE(SMALL(AE2096:AI2096,1),SMALL(AE2096:AI2096,2))), R2096, "")</f>
        <v/>
      </c>
      <c r="AS2096" s="17" t="e">
        <f>AVERAGE(SMALL(AJ2096:AM2096,1),SMALL(AJ2096:AM2096,2))</f>
        <v>#NUM!</v>
      </c>
      <c r="AT2096" s="17">
        <f>T2096*1.075</f>
        <v>668.65</v>
      </c>
      <c r="AU2096" s="17">
        <f>U2096*1.075</f>
        <v>668.65</v>
      </c>
      <c r="AV2096" s="30">
        <f>MIN(AN2096,AT2096,AU2096)</f>
        <v>604.66899999999998</v>
      </c>
      <c r="AW2096" s="42" t="s">
        <v>53</v>
      </c>
      <c r="AX2096" s="42" t="s">
        <v>52</v>
      </c>
      <c r="AY2096" s="33">
        <v>604.66999999999996</v>
      </c>
      <c r="AZ2096" s="34">
        <f>IF(AND(AY2096&gt;0,AY2096&lt;=10),AY2096*0.25,IF(AND(AY2096&gt;10,AY2096&lt;=50),AY2096*0.17,IF(AND(AY2096&gt;10,AY2096&lt;=100),AY2096*0.12,IF(AY2096&gt;100,AY2096*0.1))))</f>
        <v>60.466999999999999</v>
      </c>
      <c r="BA2096" s="35">
        <f>AZ2096+AY2096</f>
        <v>665.13699999999994</v>
      </c>
      <c r="BB2096" s="33">
        <f>BA2096+BA2096*0.08</f>
        <v>718.34795999999994</v>
      </c>
    </row>
    <row r="2097" spans="1:54" s="17" customFormat="1" ht="30">
      <c r="A2097" s="36" t="s">
        <v>2686</v>
      </c>
      <c r="B2097" s="23">
        <v>2095</v>
      </c>
      <c r="C2097" s="37">
        <v>16467</v>
      </c>
      <c r="D2097" s="37"/>
      <c r="E2097" s="39" t="s">
        <v>8879</v>
      </c>
      <c r="F2097" s="39" t="s">
        <v>8880</v>
      </c>
      <c r="G2097" s="38" t="s">
        <v>8881</v>
      </c>
      <c r="H2097" s="54" t="s">
        <v>8882</v>
      </c>
      <c r="I2097" s="39" t="s">
        <v>396</v>
      </c>
      <c r="J2097" s="39" t="s">
        <v>8883</v>
      </c>
      <c r="K2097" s="40">
        <v>0.4</v>
      </c>
      <c r="L2097" s="39" t="s">
        <v>83</v>
      </c>
      <c r="M2097" s="41">
        <v>1</v>
      </c>
      <c r="N2097" s="39" t="s">
        <v>47</v>
      </c>
      <c r="O2097" s="39" t="s">
        <v>8869</v>
      </c>
      <c r="P2097" s="39" t="s">
        <v>8884</v>
      </c>
      <c r="Q2097" s="39" t="s">
        <v>8885</v>
      </c>
      <c r="R2097" s="29">
        <v>1368.5825</v>
      </c>
      <c r="S2097" s="30"/>
      <c r="T2097" s="31">
        <v>1014</v>
      </c>
      <c r="U2097" s="9" t="s">
        <v>58</v>
      </c>
      <c r="V2097" s="29">
        <v>1434.5325</v>
      </c>
      <c r="W2097" s="30">
        <v>1191.3</v>
      </c>
      <c r="X2097" s="30"/>
      <c r="Y2097" s="30">
        <v>1354.9</v>
      </c>
      <c r="Z2097" s="30"/>
      <c r="AA2097" s="30"/>
      <c r="AB2097" s="30"/>
      <c r="AC2097" s="30"/>
      <c r="AD2097" s="30"/>
      <c r="AE2097" s="32">
        <v>1434.5325</v>
      </c>
      <c r="AG2097" s="17">
        <v>1169.76</v>
      </c>
      <c r="AH2097" s="17">
        <v>1354.9</v>
      </c>
      <c r="AI2097" s="17">
        <v>1271.99</v>
      </c>
      <c r="AN2097" s="33">
        <v>1220.875</v>
      </c>
      <c r="AO2097" s="17" t="s">
        <v>213</v>
      </c>
      <c r="AP2097" s="32" t="s">
        <v>214</v>
      </c>
      <c r="AQ2097" s="17">
        <f>AVERAGE(SMALL(AE2097:AI2097,1),SMALL(AE2097:AI2097,2))</f>
        <v>1220.875</v>
      </c>
      <c r="AR2097" s="17" t="str">
        <f>IF(R2097 &lt;=( AVERAGE(SMALL(AE2097:AI2097,1),SMALL(AE2097:AI2097,2))), R2097, "")</f>
        <v/>
      </c>
      <c r="AS2097" s="17" t="e">
        <f>AVERAGE(SMALL(AJ2097:AM2097,1),SMALL(AJ2097:AM2097,2))</f>
        <v>#NUM!</v>
      </c>
      <c r="AT2097" s="17">
        <f>T2097*1.075</f>
        <v>1090.05</v>
      </c>
      <c r="AU2097" s="17" t="e">
        <f>U2097*1.075</f>
        <v>#VALUE!</v>
      </c>
      <c r="AV2097" s="30" t="e">
        <f>MIN(AN2097,AT2097,AU2097)</f>
        <v>#VALUE!</v>
      </c>
      <c r="AW2097" s="17" t="s">
        <v>75</v>
      </c>
      <c r="AX2097" s="17" t="s">
        <v>76</v>
      </c>
      <c r="AY2097" s="33">
        <v>1090.05</v>
      </c>
      <c r="AZ2097" s="34">
        <f>IF(AND(AY2097&gt;0,AY2097&lt;=10),AY2097*0.25,IF(AND(AY2097&gt;10,AY2097&lt;=50),AY2097*0.17,IF(AND(AY2097&gt;10,AY2097&lt;=100),AY2097*0.12,IF(AY2097&gt;100,AY2097*0.1))))</f>
        <v>109.005</v>
      </c>
      <c r="BA2097" s="35">
        <f>AZ2097+AY2097</f>
        <v>1199.0549999999998</v>
      </c>
      <c r="BB2097" s="33">
        <f>BA2097+BA2097*0.08</f>
        <v>1294.9793999999997</v>
      </c>
    </row>
    <row r="2098" spans="1:54" s="17" customFormat="1" ht="30">
      <c r="A2098" s="36" t="s">
        <v>2686</v>
      </c>
      <c r="B2098" s="23">
        <v>2118</v>
      </c>
      <c r="C2098" s="37">
        <v>3780</v>
      </c>
      <c r="D2098" s="37"/>
      <c r="E2098" s="39" t="s">
        <v>8951</v>
      </c>
      <c r="F2098" s="39" t="s">
        <v>3192</v>
      </c>
      <c r="G2098" s="38" t="s">
        <v>856</v>
      </c>
      <c r="H2098" s="54" t="s">
        <v>537</v>
      </c>
      <c r="I2098" s="39" t="s">
        <v>575</v>
      </c>
      <c r="J2098" s="39" t="s">
        <v>8964</v>
      </c>
      <c r="K2098" s="40"/>
      <c r="L2098" s="39"/>
      <c r="M2098" s="41">
        <v>20</v>
      </c>
      <c r="N2098" s="39" t="s">
        <v>47</v>
      </c>
      <c r="O2098" s="39" t="s">
        <v>8889</v>
      </c>
      <c r="P2098" s="39" t="s">
        <v>8965</v>
      </c>
      <c r="Q2098" s="39" t="s">
        <v>8966</v>
      </c>
      <c r="R2098" s="29">
        <v>4.8304999999999998</v>
      </c>
      <c r="S2098" s="30"/>
      <c r="T2098" s="31">
        <v>2.15</v>
      </c>
      <c r="U2098" s="9">
        <v>1.7</v>
      </c>
      <c r="V2098" s="29">
        <v>7.931</v>
      </c>
      <c r="W2098" s="30">
        <v>1.056</v>
      </c>
      <c r="X2098" s="30"/>
      <c r="Y2098" s="30"/>
      <c r="Z2098" s="30"/>
      <c r="AA2098" s="30"/>
      <c r="AB2098" s="30"/>
      <c r="AC2098" s="30"/>
      <c r="AD2098" s="30"/>
      <c r="AE2098" s="32">
        <v>7.931</v>
      </c>
      <c r="AF2098" s="17">
        <v>1.306</v>
      </c>
      <c r="AG2098" s="17">
        <v>1.06</v>
      </c>
      <c r="AI2098" s="17">
        <v>1.66</v>
      </c>
      <c r="AN2098" s="33">
        <v>1.1830000000000001</v>
      </c>
      <c r="AO2098" s="17" t="s">
        <v>213</v>
      </c>
      <c r="AP2098" s="32" t="s">
        <v>214</v>
      </c>
      <c r="AQ2098" s="17">
        <f>AVERAGE(SMALL(AE2098:AI2098,1),SMALL(AE2098:AI2098,2))</f>
        <v>1.1830000000000001</v>
      </c>
      <c r="AR2098" s="17" t="str">
        <f>IF(R2098 &lt;=( AVERAGE(SMALL(AE2098:AI2098,1),SMALL(AE2098:AI2098,2))), R2098, "")</f>
        <v/>
      </c>
      <c r="AS2098" s="17" t="e">
        <f>AVERAGE(SMALL(AJ2098:AM2098,1),SMALL(AJ2098:AM2098,2))</f>
        <v>#NUM!</v>
      </c>
      <c r="AT2098" s="17">
        <f>T2098*1.075</f>
        <v>2.3112499999999998</v>
      </c>
      <c r="AU2098" s="17">
        <f>U2098*1.075</f>
        <v>1.8274999999999999</v>
      </c>
      <c r="AV2098" s="30">
        <f>MIN(AN2098,AT2098,AU2098)</f>
        <v>1.1830000000000001</v>
      </c>
      <c r="AW2098" s="17" t="s">
        <v>215</v>
      </c>
      <c r="AX2098" s="17" t="s">
        <v>214</v>
      </c>
      <c r="AY2098" s="33">
        <v>1.1830000000000001</v>
      </c>
      <c r="AZ2098" s="34">
        <f>IF(AND(AY2098&gt;0,AY2098&lt;=10),AY2098*0.25,IF(AND(AY2098&gt;10,AY2098&lt;=50),AY2098*0.17,IF(AND(AY2098&gt;10,AY2098&lt;=100),AY2098*0.12,IF(AY2098&gt;100,AY2098*0.1))))</f>
        <v>0.29575000000000001</v>
      </c>
      <c r="BA2098" s="35">
        <f>AZ2098+AY2098</f>
        <v>1.47875</v>
      </c>
      <c r="BB2098" s="33">
        <f>BA2098+BA2098*0.08</f>
        <v>1.5970500000000001</v>
      </c>
    </row>
    <row r="2099" spans="1:54" s="17" customFormat="1" ht="30">
      <c r="A2099" s="36" t="s">
        <v>2686</v>
      </c>
      <c r="B2099" s="23">
        <v>2109</v>
      </c>
      <c r="C2099" s="37">
        <v>1060</v>
      </c>
      <c r="D2099" s="37"/>
      <c r="E2099" s="39" t="s">
        <v>8931</v>
      </c>
      <c r="F2099" s="39" t="s">
        <v>6805</v>
      </c>
      <c r="G2099" s="38" t="s">
        <v>5266</v>
      </c>
      <c r="H2099" s="54" t="s">
        <v>1074</v>
      </c>
      <c r="I2099" s="39" t="s">
        <v>1622</v>
      </c>
      <c r="J2099" s="39" t="s">
        <v>8932</v>
      </c>
      <c r="K2099" s="40">
        <v>5</v>
      </c>
      <c r="L2099" s="39" t="s">
        <v>83</v>
      </c>
      <c r="M2099" s="41">
        <v>1</v>
      </c>
      <c r="N2099" s="39" t="s">
        <v>47</v>
      </c>
      <c r="O2099" s="39" t="s">
        <v>8889</v>
      </c>
      <c r="P2099" s="39" t="s">
        <v>8933</v>
      </c>
      <c r="Q2099" s="39" t="s">
        <v>8934</v>
      </c>
      <c r="R2099" s="29">
        <v>5.1130000000000004</v>
      </c>
      <c r="S2099" s="30"/>
      <c r="T2099" s="31">
        <v>1.1100000000000001</v>
      </c>
      <c r="U2099" s="9">
        <v>1.1100000000000001</v>
      </c>
      <c r="V2099" s="29">
        <v>8.2914999999999992</v>
      </c>
      <c r="W2099" s="30">
        <v>1.2221</v>
      </c>
      <c r="X2099" s="30"/>
      <c r="Y2099" s="30"/>
      <c r="Z2099" s="30"/>
      <c r="AA2099" s="30"/>
      <c r="AB2099" s="30"/>
      <c r="AC2099" s="30"/>
      <c r="AD2099" s="30"/>
      <c r="AE2099" s="32">
        <v>8.2914999999999992</v>
      </c>
      <c r="AF2099" s="17">
        <v>1.5089999999999999</v>
      </c>
      <c r="AG2099" s="17">
        <v>1.286</v>
      </c>
      <c r="AI2099" s="17">
        <v>1.86</v>
      </c>
      <c r="AN2099" s="33">
        <v>1.3975</v>
      </c>
      <c r="AO2099" s="17" t="s">
        <v>213</v>
      </c>
      <c r="AP2099" s="32" t="s">
        <v>214</v>
      </c>
      <c r="AQ2099" s="17">
        <f>AVERAGE(SMALL(AE2099:AI2099,1),SMALL(AE2099:AI2099,2))</f>
        <v>1.3975</v>
      </c>
      <c r="AR2099" s="17" t="str">
        <f>IF(R2099 &lt;=( AVERAGE(SMALL(AE2099:AI2099,1),SMALL(AE2099:AI2099,2))), R2099, "")</f>
        <v/>
      </c>
      <c r="AS2099" s="17" t="e">
        <f>AVERAGE(SMALL(AJ2099:AM2099,1),SMALL(AJ2099:AM2099,2))</f>
        <v>#NUM!</v>
      </c>
      <c r="AT2099" s="17">
        <f>T2099*1.075</f>
        <v>1.1932500000000001</v>
      </c>
      <c r="AU2099" s="17">
        <f>U2099*1.075</f>
        <v>1.1932500000000001</v>
      </c>
      <c r="AV2099" s="30">
        <f>MIN(AN2099,AT2099,AU2099)</f>
        <v>1.1932500000000001</v>
      </c>
      <c r="AW2099" s="17" t="s">
        <v>75</v>
      </c>
      <c r="AX2099" s="17" t="s">
        <v>76</v>
      </c>
      <c r="AY2099" s="33">
        <v>1.19</v>
      </c>
      <c r="AZ2099" s="34">
        <f>IF(AND(AY2099&gt;0,AY2099&lt;=10),AY2099*0.25,IF(AND(AY2099&gt;10,AY2099&lt;=50),AY2099*0.17,IF(AND(AY2099&gt;10,AY2099&lt;=100),AY2099*0.12,IF(AY2099&gt;100,AY2099*0.1))))</f>
        <v>0.29749999999999999</v>
      </c>
      <c r="BA2099" s="35">
        <f>AZ2099+AY2099</f>
        <v>1.4874999999999998</v>
      </c>
      <c r="BB2099" s="33">
        <f>BA2099+BA2099*0.08</f>
        <v>1.6064999999999998</v>
      </c>
    </row>
    <row r="2100" spans="1:54" s="17" customFormat="1" ht="30">
      <c r="A2100" s="36" t="s">
        <v>2686</v>
      </c>
      <c r="B2100" s="23">
        <v>2110</v>
      </c>
      <c r="C2100" s="37">
        <v>1052</v>
      </c>
      <c r="D2100" s="37"/>
      <c r="E2100" s="39" t="s">
        <v>8935</v>
      </c>
      <c r="F2100" s="39" t="s">
        <v>8936</v>
      </c>
      <c r="G2100" s="38" t="s">
        <v>1620</v>
      </c>
      <c r="H2100" s="54" t="s">
        <v>8937</v>
      </c>
      <c r="I2100" s="39" t="s">
        <v>583</v>
      </c>
      <c r="J2100" s="39" t="s">
        <v>8938</v>
      </c>
      <c r="K2100" s="40">
        <v>3.5</v>
      </c>
      <c r="L2100" s="39" t="s">
        <v>71</v>
      </c>
      <c r="M2100" s="41">
        <v>1</v>
      </c>
      <c r="N2100" s="39" t="s">
        <v>47</v>
      </c>
      <c r="O2100" s="39" t="s">
        <v>8889</v>
      </c>
      <c r="P2100" s="39" t="s">
        <v>8939</v>
      </c>
      <c r="Q2100" s="39" t="s">
        <v>8940</v>
      </c>
      <c r="R2100" s="29">
        <v>5.2138</v>
      </c>
      <c r="S2100" s="30"/>
      <c r="T2100" s="31">
        <v>1.1399999999999999</v>
      </c>
      <c r="U2100" s="9">
        <v>1.1399999999999999</v>
      </c>
      <c r="V2100" s="29">
        <v>8.4459999999999997</v>
      </c>
      <c r="W2100" s="30">
        <v>1.254</v>
      </c>
      <c r="X2100" s="30"/>
      <c r="Y2100" s="30"/>
      <c r="Z2100" s="30"/>
      <c r="AA2100" s="30"/>
      <c r="AB2100" s="30"/>
      <c r="AC2100" s="30"/>
      <c r="AD2100" s="30"/>
      <c r="AE2100" s="32">
        <v>8.4459999999999997</v>
      </c>
      <c r="AI2100" s="17">
        <v>1.67</v>
      </c>
      <c r="AJ2100" s="17">
        <v>3.53</v>
      </c>
      <c r="AK2100" s="17">
        <v>1.71794</v>
      </c>
      <c r="AN2100" s="33">
        <v>2.6239699999999999</v>
      </c>
      <c r="AO2100" s="17" t="s">
        <v>2067</v>
      </c>
      <c r="AP2100" s="32" t="s">
        <v>2068</v>
      </c>
      <c r="AQ2100" s="17">
        <f>AVERAGE(SMALL(AE2100:AI2100,1),SMALL(AE2100:AI2100,2))</f>
        <v>5.0579999999999998</v>
      </c>
      <c r="AR2100" s="17" t="str">
        <f>IF(R2100 &lt;=( AVERAGE(SMALL(AE2100:AI2100,1),SMALL(AE2100:AI2100,2))), R2100, "")</f>
        <v/>
      </c>
      <c r="AS2100" s="17">
        <f>AVERAGE(SMALL(AJ2100:AM2100,1),SMALL(AJ2100:AM2100,2))</f>
        <v>2.6239699999999999</v>
      </c>
      <c r="AT2100" s="17">
        <f>T2100*1.075</f>
        <v>1.2254999999999998</v>
      </c>
      <c r="AU2100" s="17">
        <f>U2100*1.075</f>
        <v>1.2254999999999998</v>
      </c>
      <c r="AV2100" s="30">
        <f>MIN(AN2100,AT2100,AU2100)</f>
        <v>1.2254999999999998</v>
      </c>
      <c r="AW2100" s="17" t="s">
        <v>75</v>
      </c>
      <c r="AX2100" s="17" t="s">
        <v>76</v>
      </c>
      <c r="AY2100" s="33">
        <v>1.23</v>
      </c>
      <c r="AZ2100" s="34">
        <f>IF(AND(AY2100&gt;0,AY2100&lt;=10),AY2100*0.25,IF(AND(AY2100&gt;10,AY2100&lt;=50),AY2100*0.17,IF(AND(AY2100&gt;10,AY2100&lt;=100),AY2100*0.12,IF(AY2100&gt;100,AY2100*0.1))))</f>
        <v>0.3075</v>
      </c>
      <c r="BA2100" s="35">
        <f>AZ2100+AY2100</f>
        <v>1.5375000000000001</v>
      </c>
      <c r="BB2100" s="33">
        <f>BA2100+BA2100*0.08</f>
        <v>1.6605000000000001</v>
      </c>
    </row>
    <row r="2101" spans="1:54" s="17" customFormat="1" ht="30">
      <c r="A2101" s="36" t="s">
        <v>2686</v>
      </c>
      <c r="B2101" s="23">
        <v>2143</v>
      </c>
      <c r="C2101" s="37">
        <v>778</v>
      </c>
      <c r="D2101" s="37"/>
      <c r="E2101" s="39" t="s">
        <v>9074</v>
      </c>
      <c r="F2101" s="39" t="s">
        <v>4508</v>
      </c>
      <c r="G2101" s="38" t="s">
        <v>1635</v>
      </c>
      <c r="H2101" s="54" t="s">
        <v>1636</v>
      </c>
      <c r="I2101" s="39" t="s">
        <v>557</v>
      </c>
      <c r="J2101" s="39" t="s">
        <v>9075</v>
      </c>
      <c r="K2101" s="40">
        <v>5</v>
      </c>
      <c r="L2101" s="39" t="s">
        <v>83</v>
      </c>
      <c r="M2101" s="41">
        <v>1</v>
      </c>
      <c r="N2101" s="39" t="s">
        <v>47</v>
      </c>
      <c r="O2101" s="39" t="s">
        <v>8889</v>
      </c>
      <c r="P2101" s="39" t="s">
        <v>9076</v>
      </c>
      <c r="Q2101" s="39" t="s">
        <v>9077</v>
      </c>
      <c r="R2101" s="29">
        <v>1.8503000000000001</v>
      </c>
      <c r="S2101" s="30"/>
      <c r="T2101" s="31">
        <v>1.22</v>
      </c>
      <c r="U2101" s="9">
        <v>1.22</v>
      </c>
      <c r="V2101" s="29">
        <v>9.9395000000000007</v>
      </c>
      <c r="W2101" s="30">
        <v>2.1120000000000001</v>
      </c>
      <c r="X2101" s="30">
        <v>1.3303</v>
      </c>
      <c r="Y2101" s="30"/>
      <c r="Z2101" s="30"/>
      <c r="AA2101" s="30"/>
      <c r="AB2101" s="30"/>
      <c r="AC2101" s="30"/>
      <c r="AD2101" s="30"/>
      <c r="AE2101" s="32">
        <v>9.9395000000000007</v>
      </c>
      <c r="AF2101" s="17">
        <v>1.659</v>
      </c>
      <c r="AG2101" s="17">
        <v>1.327</v>
      </c>
      <c r="AI2101" s="17">
        <v>4.1100000000000003</v>
      </c>
      <c r="AN2101" s="33">
        <v>1.4930000000000001</v>
      </c>
      <c r="AO2101" s="17" t="s">
        <v>213</v>
      </c>
      <c r="AP2101" s="32" t="s">
        <v>214</v>
      </c>
      <c r="AQ2101" s="17">
        <f>AVERAGE(SMALL(AE2101:AI2101,1),SMALL(AE2101:AI2101,2))</f>
        <v>1.4929999999999999</v>
      </c>
      <c r="AR2101" s="17" t="str">
        <f>IF(R2101 &lt;=( AVERAGE(SMALL(AE2101:AI2101,1),SMALL(AE2101:AI2101,2))), R2101, "")</f>
        <v/>
      </c>
      <c r="AS2101" s="17" t="e">
        <f>AVERAGE(SMALL(AJ2101:AM2101,1),SMALL(AJ2101:AM2101,2))</f>
        <v>#NUM!</v>
      </c>
      <c r="AT2101" s="17">
        <f>T2101*1.075</f>
        <v>1.3114999999999999</v>
      </c>
      <c r="AU2101" s="17">
        <f>U2101*1.075</f>
        <v>1.3114999999999999</v>
      </c>
      <c r="AV2101" s="30">
        <f>MIN(AN2101,AT2101,AU2101)</f>
        <v>1.3114999999999999</v>
      </c>
      <c r="AW2101" s="17" t="s">
        <v>75</v>
      </c>
      <c r="AX2101" s="17" t="s">
        <v>76</v>
      </c>
      <c r="AY2101" s="33">
        <v>1.31</v>
      </c>
      <c r="AZ2101" s="34">
        <f>IF(AND(AY2101&gt;0,AY2101&lt;=10),AY2101*0.25,IF(AND(AY2101&gt;10,AY2101&lt;=50),AY2101*0.17,IF(AND(AY2101&gt;10,AY2101&lt;=100),AY2101*0.12,IF(AY2101&gt;100,AY2101*0.1))))</f>
        <v>0.32750000000000001</v>
      </c>
      <c r="BA2101" s="35">
        <f>AZ2101+AY2101</f>
        <v>1.6375000000000002</v>
      </c>
      <c r="BB2101" s="33">
        <f>BA2101+BA2101*0.08</f>
        <v>1.7685000000000002</v>
      </c>
    </row>
    <row r="2102" spans="1:54" s="17" customFormat="1" ht="30">
      <c r="A2102" s="36" t="s">
        <v>2686</v>
      </c>
      <c r="B2102" s="23">
        <v>2117</v>
      </c>
      <c r="C2102" s="37">
        <v>3777</v>
      </c>
      <c r="D2102" s="37"/>
      <c r="E2102" s="39" t="s">
        <v>8951</v>
      </c>
      <c r="F2102" s="39" t="s">
        <v>3192</v>
      </c>
      <c r="G2102" s="38" t="s">
        <v>856</v>
      </c>
      <c r="H2102" s="54" t="s">
        <v>4280</v>
      </c>
      <c r="I2102" s="39" t="s">
        <v>396</v>
      </c>
      <c r="J2102" s="39" t="s">
        <v>8961</v>
      </c>
      <c r="K2102" s="40">
        <v>3</v>
      </c>
      <c r="L2102" s="39" t="s">
        <v>83</v>
      </c>
      <c r="M2102" s="41">
        <v>5</v>
      </c>
      <c r="N2102" s="39" t="s">
        <v>47</v>
      </c>
      <c r="O2102" s="39" t="s">
        <v>8889</v>
      </c>
      <c r="P2102" s="39" t="s">
        <v>8962</v>
      </c>
      <c r="Q2102" s="39" t="s">
        <v>8963</v>
      </c>
      <c r="R2102" s="29">
        <v>5.0572999999999997</v>
      </c>
      <c r="S2102" s="30"/>
      <c r="T2102" s="31">
        <v>1.34</v>
      </c>
      <c r="U2102" s="9">
        <v>1.34</v>
      </c>
      <c r="V2102" s="29">
        <v>8.0340000000000007</v>
      </c>
      <c r="W2102" s="30">
        <v>1.375</v>
      </c>
      <c r="X2102" s="30"/>
      <c r="Y2102" s="30"/>
      <c r="Z2102" s="30"/>
      <c r="AA2102" s="30"/>
      <c r="AB2102" s="30"/>
      <c r="AC2102" s="30"/>
      <c r="AD2102" s="30"/>
      <c r="AE2102" s="32">
        <v>8.0340000000000007</v>
      </c>
      <c r="AN2102" s="33">
        <v>4.7</v>
      </c>
      <c r="AO2102" s="17" t="s">
        <v>213</v>
      </c>
      <c r="AP2102" s="32" t="s">
        <v>214</v>
      </c>
      <c r="AQ2102" s="17" t="e">
        <f>AVERAGE(SMALL(AE2102:AI2102,1),SMALL(AE2102:AI2102,2))</f>
        <v>#NUM!</v>
      </c>
      <c r="AR2102" s="17" t="e">
        <f>IF(R2102 &lt;=( AVERAGE(SMALL(AE2102:AI2102,1),SMALL(AE2102:AI2102,2))), R2102, "")</f>
        <v>#NUM!</v>
      </c>
      <c r="AS2102" s="17" t="e">
        <f>AVERAGE(SMALL(AJ2102:AM2102,1),SMALL(AJ2102:AM2102,2))</f>
        <v>#NUM!</v>
      </c>
      <c r="AT2102" s="17">
        <f>T2102*1.075</f>
        <v>1.4405000000000001</v>
      </c>
      <c r="AU2102" s="17">
        <f>U2102*1.075</f>
        <v>1.4405000000000001</v>
      </c>
      <c r="AV2102" s="30">
        <f>MIN(AN2102,AT2102,AU2102)</f>
        <v>1.4405000000000001</v>
      </c>
      <c r="AW2102" s="42" t="s">
        <v>75</v>
      </c>
      <c r="AX2102" s="42" t="s">
        <v>76</v>
      </c>
      <c r="AY2102" s="33">
        <v>1.44</v>
      </c>
      <c r="AZ2102" s="34">
        <f>IF(AND(AY2102&gt;0,AY2102&lt;=10),AY2102*0.25,IF(AND(AY2102&gt;10,AY2102&lt;=50),AY2102*0.17,IF(AND(AY2102&gt;10,AY2102&lt;=100),AY2102*0.12,IF(AY2102&gt;100,AY2102*0.1))))</f>
        <v>0.36</v>
      </c>
      <c r="BA2102" s="35">
        <f>AZ2102+AY2102</f>
        <v>1.7999999999999998</v>
      </c>
      <c r="BB2102" s="33">
        <f>BA2102+BA2102*0.08</f>
        <v>1.9439999999999997</v>
      </c>
    </row>
    <row r="2103" spans="1:54" s="17" customFormat="1" ht="30">
      <c r="A2103" s="36" t="s">
        <v>2686</v>
      </c>
      <c r="B2103" s="23">
        <v>2116</v>
      </c>
      <c r="C2103" s="37">
        <v>3847</v>
      </c>
      <c r="D2103" s="37"/>
      <c r="E2103" s="39" t="s">
        <v>8951</v>
      </c>
      <c r="F2103" s="39" t="s">
        <v>3192</v>
      </c>
      <c r="G2103" s="38" t="s">
        <v>856</v>
      </c>
      <c r="H2103" s="54" t="s">
        <v>537</v>
      </c>
      <c r="I2103" s="39" t="s">
        <v>1531</v>
      </c>
      <c r="J2103" s="39" t="s">
        <v>1889</v>
      </c>
      <c r="K2103" s="40"/>
      <c r="L2103" s="39"/>
      <c r="M2103" s="41">
        <v>10</v>
      </c>
      <c r="N2103" s="39" t="s">
        <v>47</v>
      </c>
      <c r="O2103" s="39" t="s">
        <v>8889</v>
      </c>
      <c r="P2103" s="39" t="s">
        <v>8959</v>
      </c>
      <c r="Q2103" s="39" t="s">
        <v>8960</v>
      </c>
      <c r="R2103" s="29">
        <v>4.3023999999999996</v>
      </c>
      <c r="S2103" s="30"/>
      <c r="T2103" s="31">
        <v>1.46</v>
      </c>
      <c r="U2103" s="9">
        <v>1.46</v>
      </c>
      <c r="V2103" s="29">
        <v>6.8494999999999999</v>
      </c>
      <c r="W2103" s="30">
        <v>1.155</v>
      </c>
      <c r="X2103" s="30"/>
      <c r="Y2103" s="30"/>
      <c r="Z2103" s="30"/>
      <c r="AA2103" s="30"/>
      <c r="AB2103" s="30"/>
      <c r="AC2103" s="30"/>
      <c r="AD2103" s="30"/>
      <c r="AE2103" s="32">
        <v>6.8494999999999999</v>
      </c>
      <c r="AI2103" s="17">
        <v>10.18</v>
      </c>
      <c r="AN2103" s="33">
        <v>4</v>
      </c>
      <c r="AO2103" s="17" t="s">
        <v>213</v>
      </c>
      <c r="AP2103" s="32" t="s">
        <v>214</v>
      </c>
      <c r="AQ2103" s="17">
        <f>AVERAGE(SMALL(AE2103:AI2103,1),SMALL(AE2103:AI2103,2))</f>
        <v>8.5147499999999994</v>
      </c>
      <c r="AR2103" s="17">
        <f>IF(R2103 &lt;=( AVERAGE(SMALL(AE2103:AI2103,1),SMALL(AE2103:AI2103,2))), R2103, "")</f>
        <v>4.3023999999999996</v>
      </c>
      <c r="AS2103" s="17" t="e">
        <f>AVERAGE(SMALL(AJ2103:AM2103,1),SMALL(AJ2103:AM2103,2))</f>
        <v>#NUM!</v>
      </c>
      <c r="AT2103" s="17">
        <f>T2103*1.075</f>
        <v>1.5694999999999999</v>
      </c>
      <c r="AU2103" s="17">
        <f>U2103*1.075</f>
        <v>1.5694999999999999</v>
      </c>
      <c r="AV2103" s="30">
        <f>MIN(AN2103,AT2103,AU2103)</f>
        <v>1.5694999999999999</v>
      </c>
      <c r="AW2103" s="17" t="s">
        <v>75</v>
      </c>
      <c r="AX2103" s="17" t="s">
        <v>76</v>
      </c>
      <c r="AY2103" s="33">
        <v>1.57</v>
      </c>
      <c r="AZ2103" s="34">
        <f>IF(AND(AY2103&gt;0,AY2103&lt;=10),AY2103*0.25,IF(AND(AY2103&gt;10,AY2103&lt;=50),AY2103*0.17,IF(AND(AY2103&gt;10,AY2103&lt;=100),AY2103*0.12,IF(AY2103&gt;100,AY2103*0.1))))</f>
        <v>0.39250000000000002</v>
      </c>
      <c r="BA2103" s="35">
        <f>AZ2103+AY2103</f>
        <v>1.9625000000000001</v>
      </c>
      <c r="BB2103" s="33">
        <f>BA2103+BA2103*0.08</f>
        <v>2.1194999999999999</v>
      </c>
    </row>
    <row r="2104" spans="1:54" s="17" customFormat="1" ht="30">
      <c r="A2104" s="36" t="s">
        <v>2686</v>
      </c>
      <c r="B2104" s="23">
        <v>2115</v>
      </c>
      <c r="C2104" s="37">
        <v>3575</v>
      </c>
      <c r="D2104" s="37"/>
      <c r="E2104" s="39" t="s">
        <v>8951</v>
      </c>
      <c r="F2104" s="39" t="s">
        <v>855</v>
      </c>
      <c r="G2104" s="38" t="s">
        <v>856</v>
      </c>
      <c r="H2104" s="54" t="s">
        <v>953</v>
      </c>
      <c r="I2104" s="39" t="s">
        <v>1531</v>
      </c>
      <c r="J2104" s="39" t="s">
        <v>5658</v>
      </c>
      <c r="K2104" s="40"/>
      <c r="L2104" s="39"/>
      <c r="M2104" s="41">
        <v>10</v>
      </c>
      <c r="N2104" s="39" t="s">
        <v>47</v>
      </c>
      <c r="O2104" s="39" t="s">
        <v>8889</v>
      </c>
      <c r="P2104" s="39" t="s">
        <v>8957</v>
      </c>
      <c r="Q2104" s="39" t="s">
        <v>8958</v>
      </c>
      <c r="R2104" s="29">
        <v>5.4706999999999999</v>
      </c>
      <c r="S2104" s="30"/>
      <c r="T2104" s="31">
        <v>1.49</v>
      </c>
      <c r="U2104" s="9">
        <v>1.49</v>
      </c>
      <c r="V2104" s="29">
        <v>5.7679999999999998</v>
      </c>
      <c r="W2104" s="30"/>
      <c r="X2104" s="30"/>
      <c r="Y2104" s="30"/>
      <c r="Z2104" s="30"/>
      <c r="AA2104" s="30">
        <v>4.41</v>
      </c>
      <c r="AB2104" s="30"/>
      <c r="AC2104" s="30"/>
      <c r="AD2104" s="30"/>
      <c r="AE2104" s="32">
        <v>5.7679999999999998</v>
      </c>
      <c r="AI2104" s="17">
        <v>4.33</v>
      </c>
      <c r="AN2104" s="33">
        <v>5.0490000000000004</v>
      </c>
      <c r="AO2104" s="17" t="s">
        <v>213</v>
      </c>
      <c r="AP2104" s="32" t="s">
        <v>214</v>
      </c>
      <c r="AQ2104" s="17">
        <f>AVERAGE(SMALL(AE2104:AI2104,1),SMALL(AE2104:AI2104,2))</f>
        <v>5.0489999999999995</v>
      </c>
      <c r="AR2104" s="17" t="str">
        <f>IF(R2104 &lt;=( AVERAGE(SMALL(AE2104:AI2104,1),SMALL(AE2104:AI2104,2))), R2104, "")</f>
        <v/>
      </c>
      <c r="AS2104" s="17" t="e">
        <f>AVERAGE(SMALL(AJ2104:AM2104,1),SMALL(AJ2104:AM2104,2))</f>
        <v>#NUM!</v>
      </c>
      <c r="AT2104" s="17">
        <f>T2104*1.075</f>
        <v>1.60175</v>
      </c>
      <c r="AU2104" s="17">
        <f>U2104*1.075</f>
        <v>1.60175</v>
      </c>
      <c r="AV2104" s="30">
        <f>MIN(AN2104,AT2104,AU2104)</f>
        <v>1.60175</v>
      </c>
      <c r="AW2104" s="17" t="s">
        <v>75</v>
      </c>
      <c r="AX2104" s="17" t="s">
        <v>76</v>
      </c>
      <c r="AY2104" s="33">
        <v>1.6</v>
      </c>
      <c r="AZ2104" s="34">
        <f>IF(AND(AY2104&gt;0,AY2104&lt;=10),AY2104*0.25,IF(AND(AY2104&gt;10,AY2104&lt;=50),AY2104*0.17,IF(AND(AY2104&gt;10,AY2104&lt;=100),AY2104*0.12,IF(AY2104&gt;100,AY2104*0.1))))</f>
        <v>0.4</v>
      </c>
      <c r="BA2104" s="35">
        <f>AZ2104+AY2104</f>
        <v>2</v>
      </c>
      <c r="BB2104" s="33">
        <f>BA2104+BA2104*0.08</f>
        <v>2.16</v>
      </c>
    </row>
    <row r="2105" spans="1:54" s="17" customFormat="1" ht="30">
      <c r="A2105" s="36" t="s">
        <v>2686</v>
      </c>
      <c r="B2105" s="23">
        <v>2112</v>
      </c>
      <c r="C2105" s="37">
        <v>5183</v>
      </c>
      <c r="D2105" s="37"/>
      <c r="E2105" s="39" t="s">
        <v>8946</v>
      </c>
      <c r="F2105" s="39" t="s">
        <v>8947</v>
      </c>
      <c r="G2105" s="38" t="s">
        <v>856</v>
      </c>
      <c r="H2105" s="54" t="s">
        <v>537</v>
      </c>
      <c r="I2105" s="39" t="s">
        <v>106</v>
      </c>
      <c r="J2105" s="39" t="s">
        <v>8948</v>
      </c>
      <c r="K2105" s="40"/>
      <c r="L2105" s="39"/>
      <c r="M2105" s="41">
        <v>20</v>
      </c>
      <c r="N2105" s="39" t="s">
        <v>47</v>
      </c>
      <c r="O2105" s="39" t="s">
        <v>8889</v>
      </c>
      <c r="P2105" s="39" t="s">
        <v>8949</v>
      </c>
      <c r="Q2105" s="39" t="s">
        <v>8950</v>
      </c>
      <c r="R2105" s="29">
        <v>8.3957999999999995</v>
      </c>
      <c r="S2105" s="30"/>
      <c r="T2105" s="31"/>
      <c r="U2105" s="9" t="s">
        <v>58</v>
      </c>
      <c r="V2105" s="29">
        <v>14.42</v>
      </c>
      <c r="W2105" s="30">
        <v>1.2</v>
      </c>
      <c r="X2105" s="30"/>
      <c r="Y2105" s="30"/>
      <c r="Z2105" s="30"/>
      <c r="AA2105" s="30"/>
      <c r="AB2105" s="30"/>
      <c r="AC2105" s="30"/>
      <c r="AD2105" s="30"/>
      <c r="AE2105" s="32">
        <v>14.42</v>
      </c>
      <c r="AF2105" s="17">
        <v>1.3480000000000001</v>
      </c>
      <c r="AG2105" s="17">
        <v>1.92</v>
      </c>
      <c r="AI2105" s="17">
        <v>2.2000000000000002</v>
      </c>
      <c r="AN2105" s="33">
        <v>1.6339999999999999</v>
      </c>
      <c r="AO2105" s="17" t="s">
        <v>213</v>
      </c>
      <c r="AP2105" s="32" t="s">
        <v>214</v>
      </c>
      <c r="AQ2105" s="17">
        <f>AVERAGE(SMALL(AE2105:AI2105,1),SMALL(AE2105:AI2105,2))</f>
        <v>1.6339999999999999</v>
      </c>
      <c r="AR2105" s="17" t="str">
        <f>IF(R2105 &lt;=( AVERAGE(SMALL(AE2105:AI2105,1),SMALL(AE2105:AI2105,2))), R2105, "")</f>
        <v/>
      </c>
      <c r="AS2105" s="17" t="e">
        <f>AVERAGE(SMALL(AJ2105:AM2105,1),SMALL(AJ2105:AM2105,2))</f>
        <v>#NUM!</v>
      </c>
      <c r="AT2105" s="17">
        <f>T2105*1.075</f>
        <v>0</v>
      </c>
      <c r="AU2105" s="17" t="e">
        <f>U2105*1.075</f>
        <v>#VALUE!</v>
      </c>
      <c r="AV2105" s="30">
        <v>1.63</v>
      </c>
      <c r="AW2105" s="17" t="s">
        <v>215</v>
      </c>
      <c r="AX2105" s="17" t="s">
        <v>214</v>
      </c>
      <c r="AY2105" s="33">
        <v>1.63</v>
      </c>
      <c r="AZ2105" s="34">
        <f>IF(AND(AY2105&gt;0,AY2105&lt;=10),AY2105*0.25,IF(AND(AY2105&gt;10,AY2105&lt;=50),AY2105*0.17,IF(AND(AY2105&gt;10,AY2105&lt;=100),AY2105*0.12,IF(AY2105&gt;100,AY2105*0.1))))</f>
        <v>0.40749999999999997</v>
      </c>
      <c r="BA2105" s="35">
        <f>AZ2105+AY2105</f>
        <v>2.0374999999999996</v>
      </c>
      <c r="BB2105" s="33">
        <f>BA2105+BA2105*0.08</f>
        <v>2.2004999999999995</v>
      </c>
    </row>
    <row r="2106" spans="1:54" s="17" customFormat="1" ht="30">
      <c r="A2106" s="36" t="s">
        <v>2686</v>
      </c>
      <c r="B2106" s="23">
        <v>2114</v>
      </c>
      <c r="C2106" s="37">
        <v>3574</v>
      </c>
      <c r="D2106" s="37"/>
      <c r="E2106" s="39" t="s">
        <v>8951</v>
      </c>
      <c r="F2106" s="39" t="s">
        <v>855</v>
      </c>
      <c r="G2106" s="38" t="s">
        <v>856</v>
      </c>
      <c r="H2106" s="54" t="s">
        <v>2734</v>
      </c>
      <c r="I2106" s="39" t="s">
        <v>1531</v>
      </c>
      <c r="J2106" s="39" t="s">
        <v>5658</v>
      </c>
      <c r="K2106" s="40"/>
      <c r="L2106" s="39"/>
      <c r="M2106" s="41">
        <v>10</v>
      </c>
      <c r="N2106" s="39" t="s">
        <v>47</v>
      </c>
      <c r="O2106" s="39" t="s">
        <v>8889</v>
      </c>
      <c r="P2106" s="39" t="s">
        <v>8955</v>
      </c>
      <c r="Q2106" s="39" t="s">
        <v>8956</v>
      </c>
      <c r="R2106" s="29">
        <v>4.2363</v>
      </c>
      <c r="S2106" s="30"/>
      <c r="T2106" s="31">
        <v>1.61</v>
      </c>
      <c r="U2106" s="9">
        <v>1.61</v>
      </c>
      <c r="V2106" s="29">
        <v>5.2015000000000002</v>
      </c>
      <c r="W2106" s="30"/>
      <c r="X2106" s="30"/>
      <c r="Y2106" s="30"/>
      <c r="Z2106" s="30"/>
      <c r="AA2106" s="30"/>
      <c r="AB2106" s="30"/>
      <c r="AC2106" s="30"/>
      <c r="AD2106" s="30">
        <v>2.68</v>
      </c>
      <c r="AE2106" s="32">
        <v>5.2015000000000002</v>
      </c>
      <c r="AI2106" s="17">
        <v>2.69</v>
      </c>
      <c r="AN2106" s="33">
        <v>3.9457</v>
      </c>
      <c r="AO2106" s="17" t="s">
        <v>213</v>
      </c>
      <c r="AP2106" s="32" t="s">
        <v>214</v>
      </c>
      <c r="AQ2106" s="17">
        <f>AVERAGE(SMALL(AE2106:AI2106,1),SMALL(AE2106:AI2106,2))</f>
        <v>3.9457500000000003</v>
      </c>
      <c r="AR2106" s="17" t="str">
        <f>IF(R2106 &lt;=( AVERAGE(SMALL(AE2106:AI2106,1),SMALL(AE2106:AI2106,2))), R2106, "")</f>
        <v/>
      </c>
      <c r="AS2106" s="17" t="e">
        <f>AVERAGE(SMALL(AJ2106:AM2106,1),SMALL(AJ2106:AM2106,2))</f>
        <v>#NUM!</v>
      </c>
      <c r="AT2106" s="17">
        <f>T2106*1.075</f>
        <v>1.73075</v>
      </c>
      <c r="AU2106" s="17">
        <f>U2106*1.075</f>
        <v>1.73075</v>
      </c>
      <c r="AV2106" s="30">
        <f>MIN(AN2106,AT2106,AU2106)</f>
        <v>1.73075</v>
      </c>
      <c r="AW2106" s="17" t="s">
        <v>75</v>
      </c>
      <c r="AX2106" s="17" t="s">
        <v>76</v>
      </c>
      <c r="AY2106" s="33">
        <v>1.73</v>
      </c>
      <c r="AZ2106" s="34">
        <f>IF(AND(AY2106&gt;0,AY2106&lt;=10),AY2106*0.25,IF(AND(AY2106&gt;10,AY2106&lt;=50),AY2106*0.17,IF(AND(AY2106&gt;10,AY2106&lt;=100),AY2106*0.12,IF(AY2106&gt;100,AY2106*0.1))))</f>
        <v>0.4325</v>
      </c>
      <c r="BA2106" s="35">
        <f>AZ2106+AY2106</f>
        <v>2.1625000000000001</v>
      </c>
      <c r="BB2106" s="33">
        <f>BA2106+BA2106*0.08</f>
        <v>2.3355000000000001</v>
      </c>
    </row>
    <row r="2107" spans="1:54" s="17" customFormat="1" ht="30">
      <c r="A2107" s="36" t="s">
        <v>2686</v>
      </c>
      <c r="B2107" s="23">
        <v>2144</v>
      </c>
      <c r="C2107" s="37">
        <v>1057</v>
      </c>
      <c r="D2107" s="37"/>
      <c r="E2107" s="39" t="s">
        <v>9078</v>
      </c>
      <c r="F2107" s="39" t="s">
        <v>3603</v>
      </c>
      <c r="G2107" s="38" t="s">
        <v>1635</v>
      </c>
      <c r="H2107" s="54" t="s">
        <v>1641</v>
      </c>
      <c r="I2107" s="39" t="s">
        <v>1622</v>
      </c>
      <c r="J2107" s="39" t="s">
        <v>9079</v>
      </c>
      <c r="K2107" s="40">
        <v>5</v>
      </c>
      <c r="L2107" s="39" t="s">
        <v>83</v>
      </c>
      <c r="M2107" s="41">
        <v>1</v>
      </c>
      <c r="N2107" s="39" t="s">
        <v>47</v>
      </c>
      <c r="O2107" s="39" t="s">
        <v>8889</v>
      </c>
      <c r="P2107" s="39" t="s">
        <v>9080</v>
      </c>
      <c r="Q2107" s="39" t="s">
        <v>9081</v>
      </c>
      <c r="R2107" s="29">
        <v>2.8702999999999999</v>
      </c>
      <c r="S2107" s="30"/>
      <c r="T2107" s="31">
        <v>2.65</v>
      </c>
      <c r="U2107" s="9">
        <v>1.93</v>
      </c>
      <c r="V2107" s="29">
        <v>14.5745</v>
      </c>
      <c r="W2107" s="30">
        <v>3.5152000000000001</v>
      </c>
      <c r="X2107" s="30">
        <v>1.8248</v>
      </c>
      <c r="Y2107" s="30"/>
      <c r="Z2107" s="30"/>
      <c r="AA2107" s="30"/>
      <c r="AB2107" s="30"/>
      <c r="AC2107" s="30"/>
      <c r="AD2107" s="30"/>
      <c r="AE2107" s="32">
        <v>14.5745</v>
      </c>
      <c r="AF2107" s="17">
        <v>2.3119999999999998</v>
      </c>
      <c r="AG2107" s="17">
        <v>1.821</v>
      </c>
      <c r="AI2107" s="17">
        <v>4.47</v>
      </c>
      <c r="AN2107" s="33">
        <v>2.0665</v>
      </c>
      <c r="AO2107" s="17" t="s">
        <v>213</v>
      </c>
      <c r="AP2107" s="32" t="s">
        <v>214</v>
      </c>
      <c r="AQ2107" s="17">
        <f>AVERAGE(SMALL(AE2107:AI2107,1),SMALL(AE2107:AI2107,2))</f>
        <v>2.0665</v>
      </c>
      <c r="AR2107" s="17" t="str">
        <f>IF(R2107 &lt;=( AVERAGE(SMALL(AE2107:AI2107,1),SMALL(AE2107:AI2107,2))), R2107, "")</f>
        <v/>
      </c>
      <c r="AS2107" s="17" t="e">
        <f>AVERAGE(SMALL(AJ2107:AM2107,1),SMALL(AJ2107:AM2107,2))</f>
        <v>#NUM!</v>
      </c>
      <c r="AT2107" s="17">
        <f>T2107*1.075</f>
        <v>2.8487499999999999</v>
      </c>
      <c r="AU2107" s="17">
        <f>U2107*1.075</f>
        <v>2.0747499999999999</v>
      </c>
      <c r="AV2107" s="30">
        <f>MIN(AN2107,AT2107,AU2107)</f>
        <v>2.0665</v>
      </c>
      <c r="AW2107" s="17" t="s">
        <v>75</v>
      </c>
      <c r="AX2107" s="17" t="s">
        <v>76</v>
      </c>
      <c r="AY2107" s="33">
        <v>2.0699999999999998</v>
      </c>
      <c r="AZ2107" s="34">
        <f>IF(AND(AY2107&gt;0,AY2107&lt;=10),AY2107*0.25,IF(AND(AY2107&gt;10,AY2107&lt;=50),AY2107*0.17,IF(AND(AY2107&gt;10,AY2107&lt;=100),AY2107*0.12,IF(AY2107&gt;100,AY2107*0.1))))</f>
        <v>0.51749999999999996</v>
      </c>
      <c r="BA2107" s="35">
        <f>AZ2107+AY2107</f>
        <v>2.5874999999999999</v>
      </c>
      <c r="BB2107" s="33">
        <f>BA2107+BA2107*0.08</f>
        <v>2.7944999999999998</v>
      </c>
    </row>
    <row r="2108" spans="1:54" s="17" customFormat="1" ht="30">
      <c r="A2108" s="36" t="s">
        <v>2686</v>
      </c>
      <c r="B2108" s="23">
        <v>2105</v>
      </c>
      <c r="C2108" s="37">
        <v>7094</v>
      </c>
      <c r="D2108" s="37"/>
      <c r="E2108" s="54" t="s">
        <v>8916</v>
      </c>
      <c r="F2108" s="54" t="s">
        <v>8917</v>
      </c>
      <c r="G2108" s="36" t="s">
        <v>8280</v>
      </c>
      <c r="H2108" s="54" t="s">
        <v>523</v>
      </c>
      <c r="I2108" s="54" t="s">
        <v>106</v>
      </c>
      <c r="J2108" s="54" t="s">
        <v>8918</v>
      </c>
      <c r="K2108" s="40"/>
      <c r="L2108" s="54"/>
      <c r="M2108" s="41">
        <v>50</v>
      </c>
      <c r="N2108" s="54" t="s">
        <v>47</v>
      </c>
      <c r="O2108" s="54" t="s">
        <v>8889</v>
      </c>
      <c r="P2108" s="54" t="s">
        <v>8919</v>
      </c>
      <c r="Q2108" s="54" t="s">
        <v>8920</v>
      </c>
      <c r="R2108" s="29">
        <v>4.7945000000000002</v>
      </c>
      <c r="S2108" s="30"/>
      <c r="T2108" s="31"/>
      <c r="U2108" s="9">
        <v>2.1</v>
      </c>
      <c r="V2108" s="29">
        <v>9.7850000000000001</v>
      </c>
      <c r="W2108" s="30">
        <v>6.3681999999999999</v>
      </c>
      <c r="X2108" s="30">
        <v>2.5518000000000001</v>
      </c>
      <c r="Y2108" s="30"/>
      <c r="Z2108" s="30"/>
      <c r="AA2108" s="30"/>
      <c r="AB2108" s="30"/>
      <c r="AC2108" s="30"/>
      <c r="AD2108" s="30"/>
      <c r="AE2108" s="32">
        <v>9.7850000000000001</v>
      </c>
      <c r="AG2108" s="17">
        <v>2.5470000000000002</v>
      </c>
      <c r="AI2108" s="17">
        <v>5.29</v>
      </c>
      <c r="AJ2108" s="17">
        <v>7.51</v>
      </c>
      <c r="AN2108" s="33">
        <v>3.9180000000000001</v>
      </c>
      <c r="AO2108" s="17" t="s">
        <v>213</v>
      </c>
      <c r="AP2108" s="32" t="s">
        <v>214</v>
      </c>
      <c r="AQ2108" s="17">
        <f>AVERAGE(SMALL(AE2108:AI2108,1),SMALL(AE2108:AI2108,2))</f>
        <v>3.9184999999999999</v>
      </c>
      <c r="AR2108" s="17" t="str">
        <f>IF(R2108 &lt;=( AVERAGE(SMALL(AE2108:AI2108,1),SMALL(AE2108:AI2108,2))), R2108, "")</f>
        <v/>
      </c>
      <c r="AS2108" s="17" t="e">
        <f>AVERAGE(SMALL(AJ2108:AM2108,1),SMALL(AJ2108:AM2108,2))</f>
        <v>#NUM!</v>
      </c>
      <c r="AT2108" s="17">
        <f>T2108*1.075</f>
        <v>0</v>
      </c>
      <c r="AU2108" s="17">
        <f>U2108*1.075</f>
        <v>2.2574999999999998</v>
      </c>
      <c r="AV2108" s="30">
        <f>MIN(AN2108,AT2108,AU2108)</f>
        <v>0</v>
      </c>
      <c r="AW2108" s="17" t="s">
        <v>75</v>
      </c>
      <c r="AX2108" s="17" t="s">
        <v>76</v>
      </c>
      <c r="AY2108" s="33">
        <v>2.2574999999999998</v>
      </c>
      <c r="AZ2108" s="34">
        <f>IF(AND(AY2108&gt;0,AY2108&lt;=10),AY2108*0.25,IF(AND(AY2108&gt;10,AY2108&lt;=50),AY2108*0.17,IF(AND(AY2108&gt;10,AY2108&lt;=100),AY2108*0.12,IF(AY2108&gt;100,AY2108*0.1))))</f>
        <v>0.56437499999999996</v>
      </c>
      <c r="BA2108" s="35">
        <f>AZ2108+AY2108</f>
        <v>2.8218749999999999</v>
      </c>
      <c r="BB2108" s="33">
        <f>BA2108+BA2108*0.08</f>
        <v>3.047625</v>
      </c>
    </row>
    <row r="2109" spans="1:54" s="17" customFormat="1" ht="30">
      <c r="A2109" s="36" t="s">
        <v>2686</v>
      </c>
      <c r="B2109" s="23">
        <v>2113</v>
      </c>
      <c r="C2109" s="37">
        <v>3848</v>
      </c>
      <c r="D2109" s="37"/>
      <c r="E2109" s="39" t="s">
        <v>8951</v>
      </c>
      <c r="F2109" s="39" t="s">
        <v>855</v>
      </c>
      <c r="G2109" s="38" t="s">
        <v>856</v>
      </c>
      <c r="H2109" s="54" t="s">
        <v>44</v>
      </c>
      <c r="I2109" s="39" t="s">
        <v>1531</v>
      </c>
      <c r="J2109" s="39" t="s">
        <v>8952</v>
      </c>
      <c r="K2109" s="40"/>
      <c r="L2109" s="39"/>
      <c r="M2109" s="41">
        <v>5</v>
      </c>
      <c r="N2109" s="39" t="s">
        <v>47</v>
      </c>
      <c r="O2109" s="39" t="s">
        <v>8889</v>
      </c>
      <c r="P2109" s="39" t="s">
        <v>8953</v>
      </c>
      <c r="Q2109" s="39" t="s">
        <v>8954</v>
      </c>
      <c r="R2109" s="29">
        <v>4.8163</v>
      </c>
      <c r="S2109" s="30"/>
      <c r="T2109" s="31">
        <v>2.2200000000000002</v>
      </c>
      <c r="U2109" s="9">
        <v>2.2000000000000002</v>
      </c>
      <c r="V2109" s="29">
        <v>6.5404999999999998</v>
      </c>
      <c r="W2109" s="30">
        <v>2.42</v>
      </c>
      <c r="X2109" s="30"/>
      <c r="Y2109" s="30"/>
      <c r="Z2109" s="30"/>
      <c r="AA2109" s="30"/>
      <c r="AB2109" s="30"/>
      <c r="AC2109" s="30"/>
      <c r="AD2109" s="30"/>
      <c r="AE2109" s="32">
        <v>6.5404999999999998</v>
      </c>
      <c r="AN2109" s="33">
        <v>4.4800000000000004</v>
      </c>
      <c r="AO2109" s="17" t="s">
        <v>213</v>
      </c>
      <c r="AP2109" s="32" t="s">
        <v>214</v>
      </c>
      <c r="AQ2109" s="17" t="e">
        <f>AVERAGE(SMALL(AE2109:AI2109,1),SMALL(AE2109:AI2109,2))</f>
        <v>#NUM!</v>
      </c>
      <c r="AR2109" s="17" t="e">
        <f>IF(R2109 &lt;=( AVERAGE(SMALL(AE2109:AI2109,1),SMALL(AE2109:AI2109,2))), R2109, "")</f>
        <v>#NUM!</v>
      </c>
      <c r="AS2109" s="17" t="e">
        <f>AVERAGE(SMALL(AJ2109:AM2109,1),SMALL(AJ2109:AM2109,2))</f>
        <v>#NUM!</v>
      </c>
      <c r="AT2109" s="17">
        <f>T2109*1.075</f>
        <v>2.3865000000000003</v>
      </c>
      <c r="AU2109" s="17">
        <f>U2109*1.075</f>
        <v>2.3650000000000002</v>
      </c>
      <c r="AV2109" s="30">
        <f>MIN(AN2109,AT2109,AU2109)</f>
        <v>2.3650000000000002</v>
      </c>
      <c r="AW2109" s="17" t="s">
        <v>75</v>
      </c>
      <c r="AX2109" s="17" t="s">
        <v>76</v>
      </c>
      <c r="AY2109" s="33">
        <v>2.3650000000000002</v>
      </c>
      <c r="AZ2109" s="34">
        <f>IF(AND(AY2109&gt;0,AY2109&lt;=10),AY2109*0.25,IF(AND(AY2109&gt;10,AY2109&lt;=50),AY2109*0.17,IF(AND(AY2109&gt;10,AY2109&lt;=100),AY2109*0.12,IF(AY2109&gt;100,AY2109*0.1))))</f>
        <v>0.59125000000000005</v>
      </c>
      <c r="BA2109" s="35">
        <f>AZ2109+AY2109</f>
        <v>2.9562500000000003</v>
      </c>
      <c r="BB2109" s="33">
        <f>BA2109+BA2109*0.08</f>
        <v>3.1927500000000002</v>
      </c>
    </row>
    <row r="2110" spans="1:54" s="17" customFormat="1" ht="30">
      <c r="A2110" s="36" t="s">
        <v>2686</v>
      </c>
      <c r="B2110" s="23">
        <v>2103</v>
      </c>
      <c r="C2110" s="37">
        <v>2406</v>
      </c>
      <c r="D2110" s="37"/>
      <c r="E2110" s="39" t="s">
        <v>8909</v>
      </c>
      <c r="F2110" s="39" t="s">
        <v>8910</v>
      </c>
      <c r="G2110" s="38" t="s">
        <v>8911</v>
      </c>
      <c r="H2110" s="54" t="s">
        <v>105</v>
      </c>
      <c r="I2110" s="39" t="s">
        <v>106</v>
      </c>
      <c r="J2110" s="39" t="s">
        <v>2297</v>
      </c>
      <c r="K2110" s="40"/>
      <c r="L2110" s="39"/>
      <c r="M2110" s="41">
        <v>50</v>
      </c>
      <c r="N2110" s="39" t="s">
        <v>47</v>
      </c>
      <c r="O2110" s="39" t="s">
        <v>8889</v>
      </c>
      <c r="P2110" s="39" t="s">
        <v>8912</v>
      </c>
      <c r="Q2110" s="39" t="s">
        <v>8913</v>
      </c>
      <c r="R2110" s="29">
        <v>20.5395</v>
      </c>
      <c r="S2110" s="30"/>
      <c r="T2110" s="31">
        <v>2.6</v>
      </c>
      <c r="U2110" s="9">
        <v>2.6</v>
      </c>
      <c r="V2110" s="29">
        <v>19.1065</v>
      </c>
      <c r="W2110" s="30"/>
      <c r="X2110" s="30"/>
      <c r="Y2110" s="30"/>
      <c r="Z2110" s="30"/>
      <c r="AA2110" s="30"/>
      <c r="AB2110" s="30"/>
      <c r="AC2110" s="30"/>
      <c r="AD2110" s="30"/>
      <c r="AE2110" s="32">
        <v>19.1065</v>
      </c>
      <c r="AI2110" s="17">
        <v>6.11</v>
      </c>
      <c r="AN2110" s="33">
        <v>6.11</v>
      </c>
      <c r="AO2110" s="17" t="s">
        <v>380</v>
      </c>
      <c r="AP2110" s="32" t="s">
        <v>381</v>
      </c>
      <c r="AQ2110" s="17">
        <f>AVERAGE(SMALL(AE2110:AI2110,1),SMALL(AE2110:AI2110,2))</f>
        <v>12.60825</v>
      </c>
      <c r="AR2110" s="17" t="str">
        <f>IF(R2110 &lt;=( AVERAGE(SMALL(AE2110:AI2110,1),SMALL(AE2110:AI2110,2))), R2110, "")</f>
        <v/>
      </c>
      <c r="AS2110" s="17" t="e">
        <f>AVERAGE(SMALL(AJ2110:AM2110,1),SMALL(AJ2110:AM2110,2))</f>
        <v>#NUM!</v>
      </c>
      <c r="AT2110" s="17">
        <f>T2110*1.075</f>
        <v>2.7949999999999999</v>
      </c>
      <c r="AU2110" s="17">
        <f>U2110*1.075</f>
        <v>2.7949999999999999</v>
      </c>
      <c r="AV2110" s="30">
        <f>MIN(AN2110,AT2110,AU2110)</f>
        <v>2.7949999999999999</v>
      </c>
      <c r="AW2110" s="17" t="s">
        <v>75</v>
      </c>
      <c r="AX2110" s="17" t="s">
        <v>76</v>
      </c>
      <c r="AY2110" s="33">
        <v>2.8</v>
      </c>
      <c r="AZ2110" s="34">
        <f>IF(AND(AY2110&gt;0,AY2110&lt;=10),AY2110*0.25,IF(AND(AY2110&gt;10,AY2110&lt;=50),AY2110*0.17,IF(AND(AY2110&gt;10,AY2110&lt;=100),AY2110*0.12,IF(AY2110&gt;100,AY2110*0.1))))</f>
        <v>0.7</v>
      </c>
      <c r="BA2110" s="35">
        <f>AZ2110+AY2110</f>
        <v>3.5</v>
      </c>
      <c r="BB2110" s="33">
        <f>BA2110+BA2110*0.08</f>
        <v>3.7800000000000002</v>
      </c>
    </row>
    <row r="2111" spans="1:54" s="17" customFormat="1" ht="30">
      <c r="A2111" s="36" t="s">
        <v>2686</v>
      </c>
      <c r="B2111" s="23">
        <v>2107</v>
      </c>
      <c r="C2111" s="37">
        <v>844</v>
      </c>
      <c r="D2111" s="37"/>
      <c r="E2111" s="39" t="s">
        <v>8922</v>
      </c>
      <c r="F2111" s="39" t="s">
        <v>8917</v>
      </c>
      <c r="G2111" s="38" t="s">
        <v>8280</v>
      </c>
      <c r="H2111" s="54" t="s">
        <v>781</v>
      </c>
      <c r="I2111" s="39" t="s">
        <v>261</v>
      </c>
      <c r="J2111" s="39" t="s">
        <v>8923</v>
      </c>
      <c r="K2111" s="40">
        <v>100</v>
      </c>
      <c r="L2111" s="39" t="s">
        <v>83</v>
      </c>
      <c r="M2111" s="41">
        <v>1</v>
      </c>
      <c r="N2111" s="39" t="s">
        <v>47</v>
      </c>
      <c r="O2111" s="39" t="s">
        <v>8889</v>
      </c>
      <c r="P2111" s="39" t="s">
        <v>8924</v>
      </c>
      <c r="Q2111" s="39" t="s">
        <v>8925</v>
      </c>
      <c r="R2111" s="29">
        <v>4.0419999999999998</v>
      </c>
      <c r="S2111" s="30"/>
      <c r="T2111" s="31">
        <v>2.76</v>
      </c>
      <c r="U2111" s="9">
        <v>2.76</v>
      </c>
      <c r="V2111" s="29">
        <v>3.7904</v>
      </c>
      <c r="W2111" s="30">
        <v>3.7296</v>
      </c>
      <c r="X2111" s="30"/>
      <c r="Y2111" s="30"/>
      <c r="Z2111" s="30"/>
      <c r="AA2111" s="30"/>
      <c r="AB2111" s="30"/>
      <c r="AC2111" s="30"/>
      <c r="AD2111" s="30"/>
      <c r="AE2111" s="32">
        <v>3.7904</v>
      </c>
      <c r="AF2111" s="17">
        <v>3.3597000000000001</v>
      </c>
      <c r="AN2111" s="33">
        <v>3.5750500000000001</v>
      </c>
      <c r="AO2111" s="17" t="s">
        <v>213</v>
      </c>
      <c r="AP2111" s="32" t="s">
        <v>214</v>
      </c>
      <c r="AQ2111" s="17">
        <f>AVERAGE(SMALL(AE2111:AI2111,1),SMALL(AE2111:AI2111,2))</f>
        <v>3.5750500000000001</v>
      </c>
      <c r="AR2111" s="17" t="str">
        <f>IF(R2111 &lt;=( AVERAGE(SMALL(AE2111:AI2111,1),SMALL(AE2111:AI2111,2))), R2111, "")</f>
        <v/>
      </c>
      <c r="AS2111" s="17" t="e">
        <f>AVERAGE(SMALL(AJ2111:AM2111,1),SMALL(AJ2111:AM2111,2))</f>
        <v>#NUM!</v>
      </c>
      <c r="AT2111" s="17">
        <f>T2111*1.075</f>
        <v>2.9669999999999996</v>
      </c>
      <c r="AU2111" s="17">
        <f>U2111*1.075</f>
        <v>2.9669999999999996</v>
      </c>
      <c r="AV2111" s="30">
        <f>MIN(AN2111,AT2111,AU2111)</f>
        <v>2.9669999999999996</v>
      </c>
      <c r="AW2111" s="17" t="s">
        <v>75</v>
      </c>
      <c r="AX2111" s="17" t="s">
        <v>76</v>
      </c>
      <c r="AY2111" s="33">
        <v>2.97</v>
      </c>
      <c r="AZ2111" s="34">
        <f>IF(AND(AY2111&gt;0,AY2111&lt;=10),AY2111*0.25,IF(AND(AY2111&gt;10,AY2111&lt;=50),AY2111*0.17,IF(AND(AY2111&gt;10,AY2111&lt;=100),AY2111*0.12,IF(AY2111&gt;100,AY2111*0.1))))</f>
        <v>0.74250000000000005</v>
      </c>
      <c r="BA2111" s="35">
        <f>AZ2111+AY2111</f>
        <v>3.7125000000000004</v>
      </c>
      <c r="BB2111" s="33">
        <f>BA2111+BA2111*0.08</f>
        <v>4.0095000000000001</v>
      </c>
    </row>
    <row r="2112" spans="1:54" s="17" customFormat="1" ht="30">
      <c r="A2112" s="36" t="s">
        <v>2686</v>
      </c>
      <c r="B2112" s="23">
        <v>2106</v>
      </c>
      <c r="C2112" s="37"/>
      <c r="D2112" s="37"/>
      <c r="E2112" s="54" t="s">
        <v>8916</v>
      </c>
      <c r="F2112" s="54" t="s">
        <v>8917</v>
      </c>
      <c r="G2112" s="36" t="s">
        <v>8280</v>
      </c>
      <c r="H2112" s="54" t="s">
        <v>130</v>
      </c>
      <c r="I2112" s="54" t="s">
        <v>106</v>
      </c>
      <c r="J2112" s="54" t="s">
        <v>608</v>
      </c>
      <c r="K2112" s="40"/>
      <c r="L2112" s="54"/>
      <c r="M2112" s="41">
        <v>30</v>
      </c>
      <c r="N2112" s="54" t="s">
        <v>47</v>
      </c>
      <c r="O2112" s="54" t="s">
        <v>8889</v>
      </c>
      <c r="P2112" s="54" t="s">
        <v>8919</v>
      </c>
      <c r="Q2112" s="54" t="s">
        <v>8921</v>
      </c>
      <c r="R2112" s="29">
        <v>10.6457</v>
      </c>
      <c r="S2112" s="30"/>
      <c r="T2112" s="31">
        <v>3</v>
      </c>
      <c r="U2112" s="9">
        <v>3</v>
      </c>
      <c r="V2112" s="29">
        <v>16.2225</v>
      </c>
      <c r="W2112" s="30"/>
      <c r="X2112" s="30">
        <v>3.5834000000000001</v>
      </c>
      <c r="Y2112" s="30"/>
      <c r="Z2112" s="30"/>
      <c r="AA2112" s="30"/>
      <c r="AB2112" s="30"/>
      <c r="AC2112" s="30"/>
      <c r="AD2112" s="30"/>
      <c r="AE2112" s="32">
        <v>16.2225</v>
      </c>
      <c r="AN2112" s="33">
        <v>10.65</v>
      </c>
      <c r="AO2112" s="17" t="s">
        <v>51</v>
      </c>
      <c r="AP2112" s="32" t="s">
        <v>52</v>
      </c>
      <c r="AQ2112" s="17" t="e">
        <f>AVERAGE(SMALL(AE2112:AI2112,1),SMALL(AE2112:AI2112,2))</f>
        <v>#NUM!</v>
      </c>
      <c r="AR2112" s="17" t="e">
        <f>IF(R2112 &lt;=( AVERAGE(SMALL(AE2112:AI2112,1),SMALL(AE2112:AI2112,2))), R2112, "")</f>
        <v>#NUM!</v>
      </c>
      <c r="AS2112" s="17" t="e">
        <f>AVERAGE(SMALL(AJ2112:AM2112,1),SMALL(AJ2112:AM2112,2))</f>
        <v>#NUM!</v>
      </c>
      <c r="AT2112" s="17">
        <f>T2112*1.075</f>
        <v>3.2249999999999996</v>
      </c>
      <c r="AU2112" s="17">
        <f>U2112*1.075</f>
        <v>3.2249999999999996</v>
      </c>
      <c r="AV2112" s="30">
        <f>MIN(AN2112,AT2112,AU2112)</f>
        <v>3.2249999999999996</v>
      </c>
      <c r="AW2112" s="17" t="s">
        <v>75</v>
      </c>
      <c r="AX2112" s="17" t="s">
        <v>76</v>
      </c>
      <c r="AY2112" s="33">
        <v>3.2250000000000001</v>
      </c>
      <c r="AZ2112" s="34">
        <f>IF(AND(AY2112&gt;0,AY2112&lt;=10),AY2112*0.25,IF(AND(AY2112&gt;10,AY2112&lt;=50),AY2112*0.17,IF(AND(AY2112&gt;10,AY2112&lt;=100),AY2112*0.12,IF(AY2112&gt;100,AY2112*0.1))))</f>
        <v>0.80625000000000002</v>
      </c>
      <c r="BA2112" s="35">
        <f>AZ2112+AY2112</f>
        <v>4.03125</v>
      </c>
      <c r="BB2112" s="33">
        <f>BA2112+BA2112*0.08</f>
        <v>4.3537499999999998</v>
      </c>
    </row>
    <row r="2113" spans="1:116" s="17" customFormat="1" ht="30">
      <c r="A2113" s="36" t="s">
        <v>2686</v>
      </c>
      <c r="B2113" s="23">
        <v>2148</v>
      </c>
      <c r="C2113" s="37">
        <v>757</v>
      </c>
      <c r="D2113" s="37"/>
      <c r="E2113" s="39" t="s">
        <v>9094</v>
      </c>
      <c r="F2113" s="39" t="s">
        <v>6500</v>
      </c>
      <c r="G2113" s="38" t="s">
        <v>2397</v>
      </c>
      <c r="H2113" s="54" t="s">
        <v>171</v>
      </c>
      <c r="I2113" s="39" t="s">
        <v>45</v>
      </c>
      <c r="J2113" s="39" t="s">
        <v>9099</v>
      </c>
      <c r="K2113" s="40"/>
      <c r="L2113" s="39"/>
      <c r="M2113" s="41">
        <v>28</v>
      </c>
      <c r="N2113" s="39" t="s">
        <v>47</v>
      </c>
      <c r="O2113" s="39" t="s">
        <v>8889</v>
      </c>
      <c r="P2113" s="39" t="s">
        <v>9096</v>
      </c>
      <c r="Q2113" s="39" t="s">
        <v>9100</v>
      </c>
      <c r="R2113" s="29">
        <v>17.427600000000002</v>
      </c>
      <c r="S2113" s="30"/>
      <c r="T2113" s="31">
        <v>4.4400000000000004</v>
      </c>
      <c r="U2113" s="9">
        <v>4.4400000000000004</v>
      </c>
      <c r="V2113" s="29">
        <v>29.2</v>
      </c>
      <c r="W2113" s="30">
        <v>3.2229999999999999</v>
      </c>
      <c r="X2113" s="30"/>
      <c r="Y2113" s="30"/>
      <c r="Z2113" s="30"/>
      <c r="AA2113" s="30"/>
      <c r="AB2113" s="30"/>
      <c r="AC2113" s="30"/>
      <c r="AD2113" s="30"/>
      <c r="AE2113" s="32">
        <v>29.2</v>
      </c>
      <c r="AF2113" s="17">
        <v>3.72</v>
      </c>
      <c r="AI2113" s="17">
        <v>3.11</v>
      </c>
      <c r="AJ2113" s="17">
        <v>4.75</v>
      </c>
      <c r="AM2113" s="17">
        <v>7.6</v>
      </c>
      <c r="AN2113" s="33">
        <v>3.415</v>
      </c>
      <c r="AO2113" s="17" t="s">
        <v>9101</v>
      </c>
      <c r="AP2113" s="32" t="s">
        <v>214</v>
      </c>
      <c r="AQ2113" s="17">
        <f>AVERAGE(SMALL(AE2113:AI2113,1),SMALL(AE2113:AI2113,2))</f>
        <v>3.415</v>
      </c>
      <c r="AR2113" s="17" t="str">
        <f>IF(R2113 &lt;=( AVERAGE(SMALL(AE2113:AI2113,1),SMALL(AE2113:AI2113,2))), R2113, "")</f>
        <v/>
      </c>
      <c r="AS2113" s="17">
        <f>AVERAGE(SMALL(AJ2113:AM2113,1),SMALL(AJ2113:AM2113,2))</f>
        <v>6.1749999999999998</v>
      </c>
      <c r="AT2113" s="17">
        <f>T2113*1.075</f>
        <v>4.7730000000000006</v>
      </c>
      <c r="AU2113" s="17">
        <f>U2113*1.075</f>
        <v>4.7730000000000006</v>
      </c>
      <c r="AV2113" s="30">
        <f>MIN(AN2113,AT2113,AU2113)</f>
        <v>3.415</v>
      </c>
      <c r="AW2113" s="17" t="s">
        <v>215</v>
      </c>
      <c r="AX2113" s="17" t="s">
        <v>214</v>
      </c>
      <c r="AY2113" s="33">
        <v>3.42</v>
      </c>
      <c r="AZ2113" s="34">
        <f>IF(AND(AY2113&gt;0,AY2113&lt;=10),AY2113*0.25,IF(AND(AY2113&gt;10,AY2113&lt;=50),AY2113*0.17,IF(AND(AY2113&gt;10,AY2113&lt;=100),AY2113*0.12,IF(AY2113&gt;100,AY2113*0.1))))</f>
        <v>0.85499999999999998</v>
      </c>
      <c r="BA2113" s="35">
        <f>AZ2113+AY2113</f>
        <v>4.2750000000000004</v>
      </c>
      <c r="BB2113" s="33">
        <f>BA2113+BA2113*0.08</f>
        <v>4.617</v>
      </c>
      <c r="BP2113" s="49"/>
      <c r="BQ2113" s="49"/>
      <c r="BR2113" s="49"/>
      <c r="BS2113" s="49"/>
      <c r="BT2113" s="49"/>
      <c r="BU2113" s="49"/>
      <c r="BV2113" s="49"/>
      <c r="BW2113" s="49"/>
      <c r="BX2113" s="49"/>
      <c r="BY2113" s="49"/>
      <c r="BZ2113" s="49"/>
      <c r="CA2113" s="49"/>
      <c r="CB2113" s="49"/>
      <c r="CC2113" s="49"/>
      <c r="CD2113" s="49"/>
      <c r="CE2113" s="49"/>
      <c r="CF2113" s="49"/>
      <c r="CG2113" s="49"/>
      <c r="CH2113" s="49"/>
      <c r="CI2113" s="49"/>
      <c r="CJ2113" s="49"/>
      <c r="CK2113" s="49"/>
      <c r="CL2113" s="49"/>
      <c r="CM2113" s="49"/>
      <c r="CN2113" s="49"/>
      <c r="CO2113" s="49"/>
      <c r="CP2113" s="49"/>
      <c r="CQ2113" s="49"/>
      <c r="CR2113" s="49"/>
      <c r="CS2113" s="49"/>
      <c r="CT2113" s="49"/>
      <c r="CU2113" s="49"/>
      <c r="CV2113" s="49"/>
      <c r="CW2113" s="49"/>
      <c r="CX2113" s="49"/>
      <c r="CY2113" s="49"/>
      <c r="CZ2113" s="49"/>
      <c r="DA2113" s="49"/>
      <c r="DB2113" s="49"/>
      <c r="DC2113" s="49"/>
      <c r="DD2113" s="49"/>
      <c r="DE2113" s="49"/>
      <c r="DF2113" s="49"/>
      <c r="DG2113" s="49"/>
      <c r="DH2113" s="49"/>
      <c r="DI2113" s="49"/>
      <c r="DJ2113" s="49"/>
      <c r="DK2113" s="49"/>
      <c r="DL2113" s="49"/>
    </row>
    <row r="2114" spans="1:116" s="17" customFormat="1" ht="30">
      <c r="A2114" s="36" t="s">
        <v>2686</v>
      </c>
      <c r="B2114" s="23">
        <v>2111</v>
      </c>
      <c r="C2114" s="37">
        <v>7011</v>
      </c>
      <c r="D2114" s="37"/>
      <c r="E2114" s="39" t="s">
        <v>8941</v>
      </c>
      <c r="F2114" s="39" t="s">
        <v>8942</v>
      </c>
      <c r="G2114" s="38" t="s">
        <v>856</v>
      </c>
      <c r="H2114" s="54" t="s">
        <v>537</v>
      </c>
      <c r="I2114" s="39" t="s">
        <v>782</v>
      </c>
      <c r="J2114" s="39" t="s">
        <v>8943</v>
      </c>
      <c r="K2114" s="40"/>
      <c r="L2114" s="39"/>
      <c r="M2114" s="41">
        <v>30</v>
      </c>
      <c r="N2114" s="39" t="s">
        <v>47</v>
      </c>
      <c r="O2114" s="39" t="s">
        <v>8889</v>
      </c>
      <c r="P2114" s="39" t="s">
        <v>8944</v>
      </c>
      <c r="Q2114" s="39" t="s">
        <v>8945</v>
      </c>
      <c r="R2114" s="29">
        <v>10.363</v>
      </c>
      <c r="S2114" s="30"/>
      <c r="T2114" s="31">
        <v>4.0999999999999996</v>
      </c>
      <c r="U2114" s="9">
        <v>3.32</v>
      </c>
      <c r="V2114" s="29">
        <v>9.64</v>
      </c>
      <c r="W2114" s="30"/>
      <c r="X2114" s="30"/>
      <c r="Y2114" s="30"/>
      <c r="Z2114" s="30"/>
      <c r="AA2114" s="30"/>
      <c r="AB2114" s="30"/>
      <c r="AC2114" s="30"/>
      <c r="AD2114" s="30"/>
      <c r="AE2114" s="32">
        <v>9.64</v>
      </c>
      <c r="AF2114" s="17">
        <v>4.5179999999999998</v>
      </c>
      <c r="AN2114" s="33">
        <v>7.0789999999999997</v>
      </c>
      <c r="AO2114" s="17" t="s">
        <v>213</v>
      </c>
      <c r="AP2114" s="32" t="s">
        <v>214</v>
      </c>
      <c r="AQ2114" s="17">
        <f>AVERAGE(SMALL(AE2114:AI2114,1),SMALL(AE2114:AI2114,2))</f>
        <v>7.0790000000000006</v>
      </c>
      <c r="AR2114" s="17" t="str">
        <f>IF(R2114 &lt;=( AVERAGE(SMALL(AE2114:AI2114,1),SMALL(AE2114:AI2114,2))), R2114, "")</f>
        <v/>
      </c>
      <c r="AS2114" s="17" t="e">
        <f>AVERAGE(SMALL(AJ2114:AM2114,1),SMALL(AJ2114:AM2114,2))</f>
        <v>#NUM!</v>
      </c>
      <c r="AT2114" s="17">
        <f>T2114*1.075</f>
        <v>4.4074999999999998</v>
      </c>
      <c r="AU2114" s="17">
        <f>U2114*1.075</f>
        <v>3.5689999999999995</v>
      </c>
      <c r="AV2114" s="30">
        <f>MIN(AN2114,AT2114,AU2114)</f>
        <v>3.5689999999999995</v>
      </c>
      <c r="AW2114" s="17" t="s">
        <v>75</v>
      </c>
      <c r="AX2114" s="17" t="s">
        <v>76</v>
      </c>
      <c r="AY2114" s="33">
        <v>3.57</v>
      </c>
      <c r="AZ2114" s="34">
        <f>IF(AND(AY2114&gt;0,AY2114&lt;=10),AY2114*0.25,IF(AND(AY2114&gt;10,AY2114&lt;=50),AY2114*0.17,IF(AND(AY2114&gt;10,AY2114&lt;=100),AY2114*0.12,IF(AY2114&gt;100,AY2114*0.1))))</f>
        <v>0.89249999999999996</v>
      </c>
      <c r="BA2114" s="35">
        <f>AZ2114+AY2114</f>
        <v>4.4624999999999995</v>
      </c>
      <c r="BB2114" s="33">
        <f>BA2114+BA2114*0.08</f>
        <v>4.8194999999999997</v>
      </c>
    </row>
    <row r="2115" spans="1:116" s="17" customFormat="1" ht="30">
      <c r="A2115" s="36" t="s">
        <v>2686</v>
      </c>
      <c r="B2115" s="23">
        <v>2151</v>
      </c>
      <c r="C2115" s="37"/>
      <c r="D2115" s="37"/>
      <c r="E2115" s="54" t="s">
        <v>9102</v>
      </c>
      <c r="F2115" s="54" t="s">
        <v>9103</v>
      </c>
      <c r="G2115" s="36" t="s">
        <v>2405</v>
      </c>
      <c r="H2115" s="54" t="s">
        <v>2409</v>
      </c>
      <c r="I2115" s="54" t="s">
        <v>45</v>
      </c>
      <c r="J2115" s="54" t="s">
        <v>9104</v>
      </c>
      <c r="K2115" s="40"/>
      <c r="L2115" s="54"/>
      <c r="M2115" s="41">
        <v>28</v>
      </c>
      <c r="N2115" s="54" t="s">
        <v>47</v>
      </c>
      <c r="O2115" s="54" t="s">
        <v>8889</v>
      </c>
      <c r="P2115" s="54" t="s">
        <v>8884</v>
      </c>
      <c r="Q2115" s="54" t="s">
        <v>9107</v>
      </c>
      <c r="R2115" s="29">
        <v>8.7048000000000005</v>
      </c>
      <c r="S2115" s="30"/>
      <c r="T2115" s="31">
        <v>4.9000000000000004</v>
      </c>
      <c r="U2115" s="9">
        <v>4.9000000000000004</v>
      </c>
      <c r="V2115" s="29">
        <v>11.7729</v>
      </c>
      <c r="W2115" s="30">
        <v>4.4219999999999997</v>
      </c>
      <c r="X2115" s="30"/>
      <c r="Y2115" s="30"/>
      <c r="Z2115" s="30"/>
      <c r="AA2115" s="30"/>
      <c r="AB2115" s="30"/>
      <c r="AC2115" s="30"/>
      <c r="AD2115" s="30"/>
      <c r="AE2115" s="32">
        <v>11.7729</v>
      </c>
      <c r="AF2115" s="17">
        <v>5.1100000000000003</v>
      </c>
      <c r="AI2115" s="17">
        <v>4.3899999999999997</v>
      </c>
      <c r="AN2115" s="33">
        <v>4.75</v>
      </c>
      <c r="AO2115" s="17" t="s">
        <v>213</v>
      </c>
      <c r="AP2115" s="32" t="s">
        <v>214</v>
      </c>
      <c r="AQ2115" s="17">
        <f>AVERAGE(SMALL(AE2115:AI2115,1),SMALL(AE2115:AI2115,2))</f>
        <v>4.75</v>
      </c>
      <c r="AR2115" s="17" t="str">
        <f>IF(R2115 &lt;=( AVERAGE(SMALL(AE2115:AI2115,1),SMALL(AE2115:AI2115,2))), R2115, "")</f>
        <v/>
      </c>
      <c r="AS2115" s="17" t="e">
        <f>AVERAGE(SMALL(AJ2115:AM2115,1),SMALL(AJ2115:AM2115,2))</f>
        <v>#NUM!</v>
      </c>
      <c r="AT2115" s="17">
        <f>T2115*1.075</f>
        <v>5.2675000000000001</v>
      </c>
      <c r="AU2115" s="17">
        <f>U2115*1.075</f>
        <v>5.2675000000000001</v>
      </c>
      <c r="AV2115" s="30">
        <f>MIN(AN2115,AT2115,AU2115)</f>
        <v>4.75</v>
      </c>
      <c r="AW2115" s="17" t="s">
        <v>215</v>
      </c>
      <c r="AX2115" s="17" t="s">
        <v>214</v>
      </c>
      <c r="AY2115" s="33">
        <v>4.75</v>
      </c>
      <c r="AZ2115" s="34">
        <f>IF(AND(AY2115&gt;0,AY2115&lt;=10),AY2115*0.25,IF(AND(AY2115&gt;10,AY2115&lt;=50),AY2115*0.17,IF(AND(AY2115&gt;10,AY2115&lt;=100),AY2115*0.12,IF(AY2115&gt;100,AY2115*0.1))))</f>
        <v>1.1875</v>
      </c>
      <c r="BA2115" s="35">
        <f>AZ2115+AY2115</f>
        <v>5.9375</v>
      </c>
      <c r="BB2115" s="33">
        <f>BA2115+BA2115*0.08</f>
        <v>6.4124999999999996</v>
      </c>
    </row>
    <row r="2116" spans="1:116" s="17" customFormat="1" ht="30">
      <c r="A2116" s="36" t="s">
        <v>2686</v>
      </c>
      <c r="B2116" s="23">
        <v>2147</v>
      </c>
      <c r="C2116" s="37">
        <v>756</v>
      </c>
      <c r="D2116" s="37"/>
      <c r="E2116" s="39" t="s">
        <v>9094</v>
      </c>
      <c r="F2116" s="39" t="s">
        <v>6500</v>
      </c>
      <c r="G2116" s="38" t="s">
        <v>2397</v>
      </c>
      <c r="H2116" s="54" t="s">
        <v>2401</v>
      </c>
      <c r="I2116" s="39" t="s">
        <v>45</v>
      </c>
      <c r="J2116" s="39" t="s">
        <v>9095</v>
      </c>
      <c r="K2116" s="40"/>
      <c r="L2116" s="39"/>
      <c r="M2116" s="41">
        <v>28</v>
      </c>
      <c r="N2116" s="39" t="s">
        <v>47</v>
      </c>
      <c r="O2116" s="39" t="s">
        <v>8889</v>
      </c>
      <c r="P2116" s="39" t="s">
        <v>9096</v>
      </c>
      <c r="Q2116" s="39" t="s">
        <v>9097</v>
      </c>
      <c r="R2116" s="29">
        <v>22.8507</v>
      </c>
      <c r="S2116" s="30"/>
      <c r="T2116" s="31"/>
      <c r="U2116" s="9">
        <v>5.9</v>
      </c>
      <c r="V2116" s="29">
        <v>36.771000000000001</v>
      </c>
      <c r="W2116" s="30">
        <v>5.742</v>
      </c>
      <c r="X2116" s="30"/>
      <c r="Y2116" s="30"/>
      <c r="Z2116" s="30"/>
      <c r="AA2116" s="30"/>
      <c r="AB2116" s="30"/>
      <c r="AC2116" s="30"/>
      <c r="AD2116" s="30"/>
      <c r="AE2116" s="32">
        <v>36.771000000000001</v>
      </c>
      <c r="AF2116" s="17">
        <v>6.6303999999999998</v>
      </c>
      <c r="AJ2116" s="17">
        <v>4.75</v>
      </c>
      <c r="AK2116" s="17">
        <v>5.3890000000000002</v>
      </c>
      <c r="AM2116" s="17">
        <v>9.1999999999999993</v>
      </c>
      <c r="AN2116" s="33">
        <v>5.05</v>
      </c>
      <c r="AO2116" s="17" t="s">
        <v>2067</v>
      </c>
      <c r="AP2116" s="32" t="s">
        <v>9098</v>
      </c>
      <c r="AQ2116" s="17">
        <f>AVERAGE(SMALL(AE2116:AI2116,1),SMALL(AE2116:AI2116,2))</f>
        <v>21.700700000000001</v>
      </c>
      <c r="AR2116" s="17" t="str">
        <f>IF(R2116 &lt;=( AVERAGE(SMALL(AE2116:AI2116,1),SMALL(AE2116:AI2116,2))), R2116, "")</f>
        <v/>
      </c>
      <c r="AS2116" s="17">
        <f>AVERAGE(SMALL(AJ2116:AM2116,1),SMALL(AJ2116:AM2116,2))</f>
        <v>5.0694999999999997</v>
      </c>
      <c r="AT2116" s="17">
        <f>T2116*1.075</f>
        <v>0</v>
      </c>
      <c r="AU2116" s="17">
        <f>U2116*1.075</f>
        <v>6.3425000000000002</v>
      </c>
      <c r="AV2116" s="30">
        <f>MIN(AN2116,AT2116,AU2116)</f>
        <v>0</v>
      </c>
      <c r="AW2116" s="17" t="s">
        <v>1840</v>
      </c>
      <c r="AX2116" s="17" t="s">
        <v>1841</v>
      </c>
      <c r="AY2116" s="33">
        <v>5.0694999999999997</v>
      </c>
      <c r="AZ2116" s="34">
        <f>IF(AND(AY2116&gt;0,AY2116&lt;=10),AY2116*0.25,IF(AND(AY2116&gt;10,AY2116&lt;=50),AY2116*0.17,IF(AND(AY2116&gt;10,AY2116&lt;=100),AY2116*0.12,IF(AY2116&gt;100,AY2116*0.1))))</f>
        <v>1.2673749999999999</v>
      </c>
      <c r="BA2116" s="35">
        <f>AZ2116+AY2116</f>
        <v>6.3368749999999991</v>
      </c>
      <c r="BB2116" s="33">
        <f>BA2116+BA2116*0.08</f>
        <v>6.8438249999999989</v>
      </c>
    </row>
    <row r="2117" spans="1:116" s="17" customFormat="1" ht="30">
      <c r="A2117" s="36" t="s">
        <v>2686</v>
      </c>
      <c r="B2117" s="23">
        <v>2150</v>
      </c>
      <c r="C2117" s="37">
        <v>5650</v>
      </c>
      <c r="D2117" s="37"/>
      <c r="E2117" s="39" t="s">
        <v>9102</v>
      </c>
      <c r="F2117" s="39" t="s">
        <v>9103</v>
      </c>
      <c r="G2117" s="38" t="s">
        <v>2405</v>
      </c>
      <c r="H2117" s="54" t="s">
        <v>7063</v>
      </c>
      <c r="I2117" s="39" t="s">
        <v>45</v>
      </c>
      <c r="J2117" s="39" t="s">
        <v>9104</v>
      </c>
      <c r="K2117" s="40"/>
      <c r="L2117" s="39"/>
      <c r="M2117" s="41">
        <v>28</v>
      </c>
      <c r="N2117" s="39" t="s">
        <v>47</v>
      </c>
      <c r="O2117" s="39" t="s">
        <v>8889</v>
      </c>
      <c r="P2117" s="39" t="s">
        <v>8884</v>
      </c>
      <c r="Q2117" s="39" t="s">
        <v>9106</v>
      </c>
      <c r="R2117" s="29">
        <v>12.089</v>
      </c>
      <c r="S2117" s="30"/>
      <c r="T2117" s="31"/>
      <c r="U2117" s="9" t="s">
        <v>58</v>
      </c>
      <c r="V2117" s="29">
        <v>28.736999999999998</v>
      </c>
      <c r="W2117" s="30">
        <v>4.9169999999999998</v>
      </c>
      <c r="X2117" s="30"/>
      <c r="Y2117" s="30"/>
      <c r="Z2117" s="30"/>
      <c r="AA2117" s="30"/>
      <c r="AB2117" s="30"/>
      <c r="AC2117" s="30"/>
      <c r="AD2117" s="30"/>
      <c r="AE2117" s="32">
        <v>28.736999999999998</v>
      </c>
      <c r="AF2117" s="17">
        <v>5.6783999999999999</v>
      </c>
      <c r="AI2117" s="17">
        <v>4.74</v>
      </c>
      <c r="AN2117" s="33">
        <v>5.2092000000000001</v>
      </c>
      <c r="AO2117" s="17" t="s">
        <v>213</v>
      </c>
      <c r="AP2117" s="32" t="s">
        <v>214</v>
      </c>
      <c r="AQ2117" s="17">
        <f>AVERAGE(SMALL(AE2117:AI2117,1),SMALL(AE2117:AI2117,2))</f>
        <v>5.2092000000000001</v>
      </c>
      <c r="AR2117" s="17" t="str">
        <f>IF(R2117 &lt;=( AVERAGE(SMALL(AE2117:AI2117,1),SMALL(AE2117:AI2117,2))), R2117, "")</f>
        <v/>
      </c>
      <c r="AS2117" s="17" t="e">
        <f>AVERAGE(SMALL(AJ2117:AM2117,1),SMALL(AJ2117:AM2117,2))</f>
        <v>#NUM!</v>
      </c>
      <c r="AT2117" s="17">
        <f>T2117*1.075</f>
        <v>0</v>
      </c>
      <c r="AU2117" s="17" t="e">
        <f>U2117*1.075</f>
        <v>#VALUE!</v>
      </c>
      <c r="AV2117" s="30" t="e">
        <f>MIN(AN2117,AT2117,AU2117)</f>
        <v>#VALUE!</v>
      </c>
      <c r="AW2117" s="17" t="s">
        <v>215</v>
      </c>
      <c r="AX2117" s="17" t="s">
        <v>214</v>
      </c>
      <c r="AY2117" s="33">
        <v>5.2092000000000001</v>
      </c>
      <c r="AZ2117" s="34">
        <f>IF(AND(AY2117&gt;0,AY2117&lt;=10),AY2117*0.25,IF(AND(AY2117&gt;10,AY2117&lt;=50),AY2117*0.17,IF(AND(AY2117&gt;10,AY2117&lt;=100),AY2117*0.12,IF(AY2117&gt;100,AY2117*0.1))))</f>
        <v>1.3023</v>
      </c>
      <c r="BA2117" s="35">
        <f>AZ2117+AY2117</f>
        <v>6.5114999999999998</v>
      </c>
      <c r="BB2117" s="33">
        <f>BA2117+BA2117*0.08</f>
        <v>7.0324200000000001</v>
      </c>
    </row>
    <row r="2118" spans="1:116" s="17" customFormat="1" ht="30">
      <c r="A2118" s="36" t="s">
        <v>2686</v>
      </c>
      <c r="B2118" s="23">
        <v>2149</v>
      </c>
      <c r="C2118" s="37"/>
      <c r="D2118" s="37"/>
      <c r="E2118" s="54" t="s">
        <v>9102</v>
      </c>
      <c r="F2118" s="54" t="s">
        <v>9103</v>
      </c>
      <c r="G2118" s="36" t="s">
        <v>2405</v>
      </c>
      <c r="H2118" s="54" t="s">
        <v>2406</v>
      </c>
      <c r="I2118" s="54" t="s">
        <v>45</v>
      </c>
      <c r="J2118" s="54" t="s">
        <v>9104</v>
      </c>
      <c r="K2118" s="40"/>
      <c r="L2118" s="54"/>
      <c r="M2118" s="41">
        <v>28</v>
      </c>
      <c r="N2118" s="54" t="s">
        <v>47</v>
      </c>
      <c r="O2118" s="54" t="s">
        <v>8889</v>
      </c>
      <c r="P2118" s="54" t="s">
        <v>8884</v>
      </c>
      <c r="Q2118" s="54" t="s">
        <v>9105</v>
      </c>
      <c r="R2118" s="29">
        <v>10.232799999999999</v>
      </c>
      <c r="S2118" s="30"/>
      <c r="T2118" s="31">
        <v>5.7</v>
      </c>
      <c r="U2118" s="9">
        <v>5.7</v>
      </c>
      <c r="V2118" s="29">
        <v>13.966799999999999</v>
      </c>
      <c r="W2118" s="30">
        <v>5.0709999999999997</v>
      </c>
      <c r="X2118" s="30"/>
      <c r="Y2118" s="30"/>
      <c r="Z2118" s="30"/>
      <c r="AA2118" s="30"/>
      <c r="AB2118" s="30"/>
      <c r="AC2118" s="30"/>
      <c r="AD2118" s="30"/>
      <c r="AE2118" s="32">
        <v>13.966799999999999</v>
      </c>
      <c r="AF2118" s="17">
        <v>5.8575999999999997</v>
      </c>
      <c r="AI2118" s="17">
        <v>4.8899999999999997</v>
      </c>
      <c r="AN2118" s="33">
        <v>5.3738000000000001</v>
      </c>
      <c r="AO2118" s="17" t="s">
        <v>213</v>
      </c>
      <c r="AP2118" s="32" t="s">
        <v>214</v>
      </c>
      <c r="AQ2118" s="17">
        <f>AVERAGE(SMALL(AE2118:AI2118,1),SMALL(AE2118:AI2118,2))</f>
        <v>5.3737999999999992</v>
      </c>
      <c r="AR2118" s="17" t="str">
        <f>IF(R2118 &lt;=( AVERAGE(SMALL(AE2118:AI2118,1),SMALL(AE2118:AI2118,2))), R2118, "")</f>
        <v/>
      </c>
      <c r="AS2118" s="17" t="e">
        <f>AVERAGE(SMALL(AJ2118:AM2118,1),SMALL(AJ2118:AM2118,2))</f>
        <v>#NUM!</v>
      </c>
      <c r="AT2118" s="17">
        <f>T2118*1.075</f>
        <v>6.1274999999999995</v>
      </c>
      <c r="AU2118" s="17">
        <f>U2118*1.075</f>
        <v>6.1274999999999995</v>
      </c>
      <c r="AV2118" s="30">
        <f>MIN(AN2118,AT2118,AU2118)</f>
        <v>5.3738000000000001</v>
      </c>
      <c r="AW2118" s="17" t="s">
        <v>215</v>
      </c>
      <c r="AX2118" s="17" t="s">
        <v>214</v>
      </c>
      <c r="AY2118" s="33">
        <v>5.37</v>
      </c>
      <c r="AZ2118" s="34">
        <f>IF(AND(AY2118&gt;0,AY2118&lt;=10),AY2118*0.25,IF(AND(AY2118&gt;10,AY2118&lt;=50),AY2118*0.17,IF(AND(AY2118&gt;10,AY2118&lt;=100),AY2118*0.12,IF(AY2118&gt;100,AY2118*0.1))))</f>
        <v>1.3425</v>
      </c>
      <c r="BA2118" s="35">
        <f>AZ2118+AY2118</f>
        <v>6.7125000000000004</v>
      </c>
      <c r="BB2118" s="33">
        <f>BA2118+BA2118*0.08</f>
        <v>7.2495000000000003</v>
      </c>
    </row>
    <row r="2119" spans="1:116" s="17" customFormat="1" ht="30">
      <c r="A2119" s="36" t="s">
        <v>2686</v>
      </c>
      <c r="B2119" s="23">
        <v>2104</v>
      </c>
      <c r="C2119" s="37">
        <v>2407</v>
      </c>
      <c r="D2119" s="37"/>
      <c r="E2119" s="39" t="s">
        <v>8909</v>
      </c>
      <c r="F2119" s="39" t="s">
        <v>8910</v>
      </c>
      <c r="G2119" s="38" t="s">
        <v>8911</v>
      </c>
      <c r="H2119" s="54" t="s">
        <v>953</v>
      </c>
      <c r="I2119" s="39" t="s">
        <v>106</v>
      </c>
      <c r="J2119" s="39" t="s">
        <v>2297</v>
      </c>
      <c r="K2119" s="40"/>
      <c r="L2119" s="39"/>
      <c r="M2119" s="41">
        <v>50</v>
      </c>
      <c r="N2119" s="39" t="s">
        <v>47</v>
      </c>
      <c r="O2119" s="39" t="s">
        <v>8889</v>
      </c>
      <c r="P2119" s="39" t="s">
        <v>8914</v>
      </c>
      <c r="Q2119" s="39" t="s">
        <v>8915</v>
      </c>
      <c r="R2119" s="29">
        <v>40.857500000000002</v>
      </c>
      <c r="S2119" s="30"/>
      <c r="T2119" s="31">
        <v>5.3</v>
      </c>
      <c r="U2119" s="9">
        <v>5.3</v>
      </c>
      <c r="V2119" s="29">
        <v>38.006999999999998</v>
      </c>
      <c r="W2119" s="30"/>
      <c r="X2119" s="30"/>
      <c r="Y2119" s="30"/>
      <c r="Z2119" s="30"/>
      <c r="AA2119" s="30"/>
      <c r="AB2119" s="30"/>
      <c r="AC2119" s="30"/>
      <c r="AD2119" s="30"/>
      <c r="AE2119" s="32">
        <v>38.006999999999998</v>
      </c>
      <c r="AI2119" s="17">
        <v>10.33</v>
      </c>
      <c r="AN2119" s="33">
        <v>10.33</v>
      </c>
      <c r="AO2119" s="17" t="s">
        <v>380</v>
      </c>
      <c r="AP2119" s="32" t="s">
        <v>381</v>
      </c>
      <c r="AQ2119" s="17">
        <f>AVERAGE(SMALL(AE2119:AI2119,1),SMALL(AE2119:AI2119,2))</f>
        <v>24.168499999999998</v>
      </c>
      <c r="AR2119" s="17" t="str">
        <f>IF(R2119 &lt;=( AVERAGE(SMALL(AE2119:AI2119,1),SMALL(AE2119:AI2119,2))), R2119, "")</f>
        <v/>
      </c>
      <c r="AS2119" s="17" t="e">
        <f>AVERAGE(SMALL(AJ2119:AM2119,1),SMALL(AJ2119:AM2119,2))</f>
        <v>#NUM!</v>
      </c>
      <c r="AT2119" s="17">
        <f>T2119*1.075</f>
        <v>5.6974999999999998</v>
      </c>
      <c r="AU2119" s="17">
        <f>U2119*1.075</f>
        <v>5.6974999999999998</v>
      </c>
      <c r="AV2119" s="30">
        <f>MIN(AN2119,AT2119,AU2119)</f>
        <v>5.6974999999999998</v>
      </c>
      <c r="AW2119" s="17" t="s">
        <v>75</v>
      </c>
      <c r="AX2119" s="17" t="s">
        <v>76</v>
      </c>
      <c r="AY2119" s="33">
        <v>5.7</v>
      </c>
      <c r="AZ2119" s="34">
        <f>IF(AND(AY2119&gt;0,AY2119&lt;=10),AY2119*0.25,IF(AND(AY2119&gt;10,AY2119&lt;=50),AY2119*0.17,IF(AND(AY2119&gt;10,AY2119&lt;=100),AY2119*0.12,IF(AY2119&gt;100,AY2119*0.1))))</f>
        <v>1.425</v>
      </c>
      <c r="BA2119" s="35">
        <f>AZ2119+AY2119</f>
        <v>7.125</v>
      </c>
      <c r="BB2119" s="33">
        <f>BA2119+BA2119*0.08</f>
        <v>7.6950000000000003</v>
      </c>
    </row>
    <row r="2120" spans="1:116" s="17" customFormat="1" ht="30">
      <c r="A2120" s="36" t="s">
        <v>2686</v>
      </c>
      <c r="B2120" s="23">
        <v>2146</v>
      </c>
      <c r="C2120" s="37"/>
      <c r="D2120" s="37"/>
      <c r="E2120" s="54" t="s">
        <v>9087</v>
      </c>
      <c r="F2120" s="54" t="s">
        <v>9088</v>
      </c>
      <c r="G2120" s="36" t="s">
        <v>9089</v>
      </c>
      <c r="H2120" s="54" t="s">
        <v>9090</v>
      </c>
      <c r="I2120" s="54" t="s">
        <v>557</v>
      </c>
      <c r="J2120" s="54" t="s">
        <v>9091</v>
      </c>
      <c r="K2120" s="40">
        <v>2.5</v>
      </c>
      <c r="L2120" s="54" t="s">
        <v>83</v>
      </c>
      <c r="M2120" s="41">
        <v>1</v>
      </c>
      <c r="N2120" s="54" t="s">
        <v>47</v>
      </c>
      <c r="O2120" s="54" t="s">
        <v>8889</v>
      </c>
      <c r="P2120" s="54" t="s">
        <v>9092</v>
      </c>
      <c r="Q2120" s="54" t="s">
        <v>9093</v>
      </c>
      <c r="R2120" s="29">
        <v>7.7845000000000004</v>
      </c>
      <c r="S2120" s="30"/>
      <c r="T2120" s="31"/>
      <c r="U2120" s="9">
        <v>5.69</v>
      </c>
      <c r="V2120" s="29">
        <v>11.3506</v>
      </c>
      <c r="W2120" s="30">
        <v>9.2899999999999991</v>
      </c>
      <c r="X2120" s="30">
        <v>5.1917999999999997</v>
      </c>
      <c r="Y2120" s="30"/>
      <c r="Z2120" s="30"/>
      <c r="AA2120" s="30"/>
      <c r="AB2120" s="30"/>
      <c r="AC2120" s="30"/>
      <c r="AD2120" s="30"/>
      <c r="AE2120" s="32">
        <v>11.3506</v>
      </c>
      <c r="AF2120" s="17">
        <v>6.6509999999999998</v>
      </c>
      <c r="AG2120" s="17">
        <v>5.1820000000000004</v>
      </c>
      <c r="AI2120" s="17">
        <v>6.96</v>
      </c>
      <c r="AJ2120" s="17">
        <v>5.28</v>
      </c>
      <c r="AN2120" s="33">
        <v>5.9165000000000001</v>
      </c>
      <c r="AO2120" s="17" t="s">
        <v>213</v>
      </c>
      <c r="AP2120" s="32" t="s">
        <v>214</v>
      </c>
      <c r="AQ2120" s="17">
        <f>AVERAGE(SMALL(AE2120:AI2120,1),SMALL(AE2120:AI2120,2))</f>
        <v>5.9165000000000001</v>
      </c>
      <c r="AR2120" s="17" t="str">
        <f>IF(R2120 &lt;=( AVERAGE(SMALL(AE2120:AI2120,1),SMALL(AE2120:AI2120,2))), R2120, "")</f>
        <v/>
      </c>
      <c r="AS2120" s="17" t="e">
        <f>AVERAGE(SMALL(AJ2120:AM2120,1),SMALL(AJ2120:AM2120,2))</f>
        <v>#NUM!</v>
      </c>
      <c r="AT2120" s="17">
        <f>T2120*1.075</f>
        <v>0</v>
      </c>
      <c r="AU2120" s="17">
        <f>U2120*1.075</f>
        <v>6.1167500000000006</v>
      </c>
      <c r="AV2120" s="30">
        <f>MIN(AN2120,AT2120,AU2120)</f>
        <v>0</v>
      </c>
      <c r="AW2120" s="17" t="s">
        <v>215</v>
      </c>
      <c r="AX2120" s="17" t="s">
        <v>214</v>
      </c>
      <c r="AY2120" s="33">
        <v>5.9165000000000001</v>
      </c>
      <c r="AZ2120" s="34">
        <f>IF(AND(AY2120&gt;0,AY2120&lt;=10),AY2120*0.25,IF(AND(AY2120&gt;10,AY2120&lt;=50),AY2120*0.17,IF(AND(AY2120&gt;10,AY2120&lt;=100),AY2120*0.12,IF(AY2120&gt;100,AY2120*0.1))))</f>
        <v>1.479125</v>
      </c>
      <c r="BA2120" s="35">
        <f>AZ2120+AY2120</f>
        <v>7.3956249999999999</v>
      </c>
      <c r="BB2120" s="33">
        <f>BA2120+BA2120*0.08</f>
        <v>7.9872750000000003</v>
      </c>
    </row>
    <row r="2121" spans="1:116" s="17" customFormat="1" ht="30">
      <c r="A2121" s="36" t="s">
        <v>2686</v>
      </c>
      <c r="B2121" s="23">
        <v>2096</v>
      </c>
      <c r="C2121" s="37">
        <v>1012</v>
      </c>
      <c r="D2121" s="37"/>
      <c r="E2121" s="39" t="s">
        <v>8886</v>
      </c>
      <c r="F2121" s="39" t="s">
        <v>8887</v>
      </c>
      <c r="G2121" s="38" t="s">
        <v>4042</v>
      </c>
      <c r="H2121" s="54" t="s">
        <v>4049</v>
      </c>
      <c r="I2121" s="39" t="s">
        <v>45</v>
      </c>
      <c r="J2121" s="39" t="s">
        <v>8888</v>
      </c>
      <c r="K2121" s="40"/>
      <c r="L2121" s="39"/>
      <c r="M2121" s="41">
        <v>28</v>
      </c>
      <c r="N2121" s="39" t="s">
        <v>47</v>
      </c>
      <c r="O2121" s="39" t="s">
        <v>8889</v>
      </c>
      <c r="P2121" s="39" t="s">
        <v>8890</v>
      </c>
      <c r="Q2121" s="39" t="s">
        <v>8891</v>
      </c>
      <c r="R2121" s="29">
        <v>27.052900000000001</v>
      </c>
      <c r="S2121" s="30"/>
      <c r="T2121" s="31">
        <v>6.21</v>
      </c>
      <c r="U2121" s="9" t="s">
        <v>58</v>
      </c>
      <c r="V2121" s="29">
        <v>43.774999999999999</v>
      </c>
      <c r="W2121" s="30">
        <v>6.556</v>
      </c>
      <c r="X2121" s="30"/>
      <c r="Y2121" s="30"/>
      <c r="Z2121" s="30"/>
      <c r="AA2121" s="30"/>
      <c r="AB2121" s="30"/>
      <c r="AC2121" s="30"/>
      <c r="AD2121" s="30"/>
      <c r="AE2121" s="32">
        <v>43.774999999999999</v>
      </c>
      <c r="AF2121" s="17">
        <v>7.5683999999999996</v>
      </c>
      <c r="AI2121" s="17">
        <v>5.88</v>
      </c>
      <c r="AN2121" s="33">
        <v>6.7241999999999997</v>
      </c>
      <c r="AO2121" s="17" t="s">
        <v>213</v>
      </c>
      <c r="AP2121" s="32" t="s">
        <v>214</v>
      </c>
      <c r="AQ2121" s="17">
        <f>AVERAGE(SMALL(AE2121:AI2121,1),SMALL(AE2121:AI2121,2))</f>
        <v>6.7241999999999997</v>
      </c>
      <c r="AR2121" s="17" t="str">
        <f>IF(R2121 &lt;=( AVERAGE(SMALL(AE2121:AI2121,1),SMALL(AE2121:AI2121,2))), R2121, "")</f>
        <v/>
      </c>
      <c r="AS2121" s="17" t="e">
        <f>AVERAGE(SMALL(AJ2121:AM2121,1),SMALL(AJ2121:AM2121,2))</f>
        <v>#NUM!</v>
      </c>
      <c r="AT2121" s="17">
        <f>T2121*1.075</f>
        <v>6.6757499999999999</v>
      </c>
      <c r="AU2121" s="17" t="e">
        <f>U2121*1.075</f>
        <v>#VALUE!</v>
      </c>
      <c r="AV2121" s="30" t="e">
        <f>MIN(AN2121,AT2121,AU2121)</f>
        <v>#VALUE!</v>
      </c>
      <c r="AW2121" s="17" t="s">
        <v>215</v>
      </c>
      <c r="AX2121" s="17" t="s">
        <v>214</v>
      </c>
      <c r="AY2121" s="33">
        <v>6.72</v>
      </c>
      <c r="AZ2121" s="34">
        <f>IF(AND(AY2121&gt;0,AY2121&lt;=10),AY2121*0.25,IF(AND(AY2121&gt;10,AY2121&lt;=50),AY2121*0.17,IF(AND(AY2121&gt;10,AY2121&lt;=100),AY2121*0.12,IF(AY2121&gt;100,AY2121*0.1))))</f>
        <v>1.68</v>
      </c>
      <c r="BA2121" s="35">
        <f>AZ2121+AY2121</f>
        <v>8.4</v>
      </c>
      <c r="BB2121" s="33">
        <f>BA2121+BA2121*0.08</f>
        <v>9.072000000000001</v>
      </c>
    </row>
    <row r="2122" spans="1:116" s="17" customFormat="1" ht="30">
      <c r="A2122" s="36" t="s">
        <v>2686</v>
      </c>
      <c r="B2122" s="23">
        <v>2101</v>
      </c>
      <c r="C2122" s="37">
        <v>1275</v>
      </c>
      <c r="D2122" s="37"/>
      <c r="E2122" s="39" t="s">
        <v>8886</v>
      </c>
      <c r="F2122" s="39" t="s">
        <v>6431</v>
      </c>
      <c r="G2122" s="38" t="s">
        <v>4042</v>
      </c>
      <c r="H2122" s="54" t="s">
        <v>4047</v>
      </c>
      <c r="I2122" s="39" t="s">
        <v>45</v>
      </c>
      <c r="J2122" s="39" t="s">
        <v>880</v>
      </c>
      <c r="K2122" s="40"/>
      <c r="L2122" s="39"/>
      <c r="M2122" s="41">
        <v>28</v>
      </c>
      <c r="N2122" s="39" t="s">
        <v>47</v>
      </c>
      <c r="O2122" s="39" t="s">
        <v>8889</v>
      </c>
      <c r="P2122" s="39" t="s">
        <v>8905</v>
      </c>
      <c r="Q2122" s="39" t="s">
        <v>8906</v>
      </c>
      <c r="R2122" s="29">
        <v>31.019100000000002</v>
      </c>
      <c r="S2122" s="30"/>
      <c r="T2122" s="31">
        <v>10.65</v>
      </c>
      <c r="U2122" s="9">
        <v>9.9</v>
      </c>
      <c r="V2122" s="29">
        <v>48.822000000000003</v>
      </c>
      <c r="W2122" s="30">
        <v>8.8879999999999999</v>
      </c>
      <c r="X2122" s="30"/>
      <c r="Y2122" s="30"/>
      <c r="Z2122" s="30"/>
      <c r="AA2122" s="30"/>
      <c r="AB2122" s="30"/>
      <c r="AC2122" s="30"/>
      <c r="AD2122" s="30"/>
      <c r="AE2122" s="32">
        <v>48.822000000000003</v>
      </c>
      <c r="AF2122" s="17">
        <v>10.26</v>
      </c>
      <c r="AI2122" s="17">
        <v>8.0299999999999994</v>
      </c>
      <c r="AN2122" s="33">
        <v>9.1449999999999996</v>
      </c>
      <c r="AO2122" s="17" t="s">
        <v>213</v>
      </c>
      <c r="AP2122" s="32" t="s">
        <v>214</v>
      </c>
      <c r="AQ2122" s="17">
        <f>AVERAGE(SMALL(AE2122:AI2122,1),SMALL(AE2122:AI2122,2))</f>
        <v>9.1449999999999996</v>
      </c>
      <c r="AR2122" s="17" t="str">
        <f>IF(R2122 &lt;=( AVERAGE(SMALL(AE2122:AI2122,1),SMALL(AE2122:AI2122,2))), R2122, "")</f>
        <v/>
      </c>
      <c r="AS2122" s="17" t="e">
        <f>AVERAGE(SMALL(AJ2122:AM2122,1),SMALL(AJ2122:AM2122,2))</f>
        <v>#NUM!</v>
      </c>
      <c r="AT2122" s="17">
        <f>T2122*1.075</f>
        <v>11.44875</v>
      </c>
      <c r="AU2122" s="17">
        <f>U2122*1.075</f>
        <v>10.6425</v>
      </c>
      <c r="AV2122" s="30">
        <f>MIN(AN2122,AT2122,AU2122)</f>
        <v>9.1449999999999996</v>
      </c>
      <c r="AW2122" s="17" t="s">
        <v>75</v>
      </c>
      <c r="AX2122" s="17" t="s">
        <v>76</v>
      </c>
      <c r="AY2122" s="33">
        <v>9.15</v>
      </c>
      <c r="AZ2122" s="34">
        <f>IF(AND(AY2122&gt;0,AY2122&lt;=10),AY2122*0.25,IF(AND(AY2122&gt;10,AY2122&lt;=50),AY2122*0.17,IF(AND(AY2122&gt;10,AY2122&lt;=100),AY2122*0.12,IF(AY2122&gt;100,AY2122*0.1))))</f>
        <v>2.2875000000000001</v>
      </c>
      <c r="BA2122" s="35">
        <f>AZ2122+AY2122</f>
        <v>11.4375</v>
      </c>
      <c r="BB2122" s="33">
        <f>BA2122+BA2122*0.08</f>
        <v>12.352499999999999</v>
      </c>
    </row>
    <row r="2123" spans="1:116" s="17" customFormat="1" ht="30">
      <c r="A2123" s="36" t="s">
        <v>2686</v>
      </c>
      <c r="B2123" s="23">
        <v>2154</v>
      </c>
      <c r="C2123" s="37">
        <v>2332</v>
      </c>
      <c r="D2123" s="37"/>
      <c r="E2123" s="39" t="s">
        <v>9108</v>
      </c>
      <c r="F2123" s="39" t="s">
        <v>9109</v>
      </c>
      <c r="G2123" s="38" t="s">
        <v>8381</v>
      </c>
      <c r="H2123" s="54" t="s">
        <v>2637</v>
      </c>
      <c r="I2123" s="39" t="s">
        <v>45</v>
      </c>
      <c r="J2123" s="39" t="s">
        <v>403</v>
      </c>
      <c r="K2123" s="40"/>
      <c r="L2123" s="39"/>
      <c r="M2123" s="41">
        <v>30</v>
      </c>
      <c r="N2123" s="39" t="s">
        <v>47</v>
      </c>
      <c r="O2123" s="39" t="s">
        <v>8889</v>
      </c>
      <c r="P2123" s="39" t="s">
        <v>9110</v>
      </c>
      <c r="Q2123" s="39" t="s">
        <v>9114</v>
      </c>
      <c r="R2123" s="29">
        <v>36.507800000000003</v>
      </c>
      <c r="S2123" s="30"/>
      <c r="T2123" s="31"/>
      <c r="U2123" s="9">
        <v>9</v>
      </c>
      <c r="V2123" s="29">
        <v>51.036499999999997</v>
      </c>
      <c r="W2123" s="30">
        <v>16.885000000000002</v>
      </c>
      <c r="X2123" s="30"/>
      <c r="Y2123" s="30"/>
      <c r="Z2123" s="30"/>
      <c r="AA2123" s="30"/>
      <c r="AB2123" s="30"/>
      <c r="AC2123" s="30"/>
      <c r="AD2123" s="30"/>
      <c r="AE2123" s="32">
        <v>51.036499999999997</v>
      </c>
      <c r="AF2123" s="17">
        <v>37.17</v>
      </c>
      <c r="AN2123" s="33">
        <v>36.507800000000003</v>
      </c>
      <c r="AO2123" s="17" t="s">
        <v>51</v>
      </c>
      <c r="AP2123" s="32" t="s">
        <v>52</v>
      </c>
      <c r="AQ2123" s="17">
        <f>AVERAGE(SMALL(AE2123:AI2123,1),SMALL(AE2123:AI2123,2))</f>
        <v>44.103250000000003</v>
      </c>
      <c r="AR2123" s="17">
        <f>IF(R2123 &lt;=( AVERAGE(SMALL(AE2123:AI2123,1),SMALL(AE2123:AI2123,2))), R2123, "")</f>
        <v>36.507800000000003</v>
      </c>
      <c r="AS2123" s="17" t="e">
        <f>AVERAGE(SMALL(AJ2123:AM2123,1),SMALL(AJ2123:AM2123,2))</f>
        <v>#NUM!</v>
      </c>
      <c r="AT2123" s="17">
        <f>T2123*1.075</f>
        <v>0</v>
      </c>
      <c r="AU2123" s="17">
        <f>U2123*1.075</f>
        <v>9.6749999999999989</v>
      </c>
      <c r="AV2123" s="30">
        <f>MIN(AN2123,AT2123,AU2123)</f>
        <v>0</v>
      </c>
      <c r="AW2123" s="17" t="s">
        <v>75</v>
      </c>
      <c r="AX2123" s="17" t="s">
        <v>76</v>
      </c>
      <c r="AY2123" s="33">
        <v>9.6750000000000007</v>
      </c>
      <c r="AZ2123" s="34">
        <f>IF(AND(AY2123&gt;0,AY2123&lt;=10),AY2123*0.25,IF(AND(AY2123&gt;10,AY2123&lt;=50),AY2123*0.17,IF(AND(AY2123&gt;10,AY2123&lt;=100),AY2123*0.12,IF(AY2123&gt;100,AY2123*0.1))))</f>
        <v>2.4187500000000002</v>
      </c>
      <c r="BA2123" s="35">
        <f>AZ2123+AY2123</f>
        <v>12.09375</v>
      </c>
      <c r="BB2123" s="33">
        <f>BA2123+BA2123*0.08</f>
        <v>13.061249999999999</v>
      </c>
    </row>
    <row r="2124" spans="1:116" s="17" customFormat="1" ht="30">
      <c r="A2124" s="36" t="s">
        <v>2686</v>
      </c>
      <c r="B2124" s="23">
        <v>2102</v>
      </c>
      <c r="C2124" s="37">
        <v>1011</v>
      </c>
      <c r="D2124" s="37"/>
      <c r="E2124" s="39" t="s">
        <v>8886</v>
      </c>
      <c r="F2124" s="39" t="s">
        <v>8907</v>
      </c>
      <c r="G2124" s="38" t="s">
        <v>4042</v>
      </c>
      <c r="H2124" s="54" t="s">
        <v>4043</v>
      </c>
      <c r="I2124" s="39" t="s">
        <v>45</v>
      </c>
      <c r="J2124" s="39" t="s">
        <v>880</v>
      </c>
      <c r="K2124" s="40"/>
      <c r="L2124" s="39"/>
      <c r="M2124" s="41">
        <v>28</v>
      </c>
      <c r="N2124" s="39" t="s">
        <v>47</v>
      </c>
      <c r="O2124" s="39" t="s">
        <v>8889</v>
      </c>
      <c r="P2124" s="39" t="s">
        <v>8890</v>
      </c>
      <c r="Q2124" s="39" t="s">
        <v>8908</v>
      </c>
      <c r="R2124" s="29">
        <v>31.397500000000001</v>
      </c>
      <c r="S2124" s="30"/>
      <c r="T2124" s="31">
        <v>10.65</v>
      </c>
      <c r="U2124" s="9">
        <v>10.09</v>
      </c>
      <c r="V2124" s="29">
        <v>48.822000000000003</v>
      </c>
      <c r="W2124" s="30">
        <v>9.5920000000000005</v>
      </c>
      <c r="X2124" s="30"/>
      <c r="Y2124" s="30"/>
      <c r="Z2124" s="30"/>
      <c r="AA2124" s="30"/>
      <c r="AB2124" s="30"/>
      <c r="AC2124" s="30"/>
      <c r="AD2124" s="30"/>
      <c r="AE2124" s="32">
        <v>48.822000000000003</v>
      </c>
      <c r="AF2124" s="17">
        <v>11.07</v>
      </c>
      <c r="AI2124" s="17">
        <v>8.8699999999999992</v>
      </c>
      <c r="AN2124" s="33">
        <v>9.9700000000000006</v>
      </c>
      <c r="AO2124" s="17" t="s">
        <v>213</v>
      </c>
      <c r="AP2124" s="32" t="s">
        <v>214</v>
      </c>
      <c r="AQ2124" s="17">
        <f>AVERAGE(SMALL(AE2124:AI2124,1),SMALL(AE2124:AI2124,2))</f>
        <v>9.9699999999999989</v>
      </c>
      <c r="AR2124" s="17" t="str">
        <f>IF(R2124 &lt;=( AVERAGE(SMALL(AE2124:AI2124,1),SMALL(AE2124:AI2124,2))), R2124, "")</f>
        <v/>
      </c>
      <c r="AS2124" s="17" t="e">
        <f>AVERAGE(SMALL(AJ2124:AM2124,1),SMALL(AJ2124:AM2124,2))</f>
        <v>#NUM!</v>
      </c>
      <c r="AT2124" s="17">
        <f>T2124*1.075</f>
        <v>11.44875</v>
      </c>
      <c r="AU2124" s="17">
        <f>U2124*1.075</f>
        <v>10.84675</v>
      </c>
      <c r="AV2124" s="30">
        <f>MIN(AN2124,AT2124,AU2124)</f>
        <v>9.9700000000000006</v>
      </c>
      <c r="AW2124" s="17" t="s">
        <v>215</v>
      </c>
      <c r="AX2124" s="17" t="s">
        <v>214</v>
      </c>
      <c r="AY2124" s="33">
        <v>9.9700000000000006</v>
      </c>
      <c r="AZ2124" s="34">
        <f>IF(AND(AY2124&gt;0,AY2124&lt;=10),AY2124*0.25,IF(AND(AY2124&gt;10,AY2124&lt;=50),AY2124*0.17,IF(AND(AY2124&gt;10,AY2124&lt;=100),AY2124*0.12,IF(AY2124&gt;100,AY2124*0.1))))</f>
        <v>2.4925000000000002</v>
      </c>
      <c r="BA2124" s="35">
        <f>AZ2124+AY2124</f>
        <v>12.4625</v>
      </c>
      <c r="BB2124" s="33">
        <f>BA2124+BA2124*0.08</f>
        <v>13.4595</v>
      </c>
    </row>
    <row r="2125" spans="1:116" s="17" customFormat="1" ht="30">
      <c r="A2125" s="36" t="s">
        <v>2686</v>
      </c>
      <c r="B2125" s="23">
        <v>2097</v>
      </c>
      <c r="C2125" s="37">
        <v>3500</v>
      </c>
      <c r="D2125" s="37"/>
      <c r="E2125" s="39" t="s">
        <v>8892</v>
      </c>
      <c r="F2125" s="39" t="s">
        <v>8893</v>
      </c>
      <c r="G2125" s="38" t="s">
        <v>629</v>
      </c>
      <c r="H2125" s="54" t="s">
        <v>630</v>
      </c>
      <c r="I2125" s="39" t="s">
        <v>45</v>
      </c>
      <c r="J2125" s="39" t="s">
        <v>8894</v>
      </c>
      <c r="K2125" s="40"/>
      <c r="L2125" s="39"/>
      <c r="M2125" s="41">
        <v>28</v>
      </c>
      <c r="N2125" s="39" t="s">
        <v>47</v>
      </c>
      <c r="O2125" s="39" t="s">
        <v>8889</v>
      </c>
      <c r="P2125" s="39" t="s">
        <v>8895</v>
      </c>
      <c r="Q2125" s="39" t="s">
        <v>8896</v>
      </c>
      <c r="R2125" s="29">
        <v>29.418500000000002</v>
      </c>
      <c r="S2125" s="30"/>
      <c r="T2125" s="31">
        <v>25.1</v>
      </c>
      <c r="U2125" s="9">
        <v>10</v>
      </c>
      <c r="V2125" s="29">
        <v>42.951000000000001</v>
      </c>
      <c r="W2125" s="30">
        <v>11.781000000000001</v>
      </c>
      <c r="X2125" s="30"/>
      <c r="Y2125" s="30"/>
      <c r="Z2125" s="30"/>
      <c r="AA2125" s="30"/>
      <c r="AB2125" s="30"/>
      <c r="AC2125" s="30"/>
      <c r="AD2125" s="30"/>
      <c r="AE2125" s="32">
        <v>42.951000000000001</v>
      </c>
      <c r="AI2125" s="17">
        <v>11.36</v>
      </c>
      <c r="AN2125" s="33">
        <v>27.1555</v>
      </c>
      <c r="AO2125" s="17" t="s">
        <v>213</v>
      </c>
      <c r="AP2125" s="32" t="s">
        <v>214</v>
      </c>
      <c r="AQ2125" s="17">
        <f>AVERAGE(SMALL(AE2125:AI2125,1),SMALL(AE2125:AI2125,2))</f>
        <v>27.1555</v>
      </c>
      <c r="AR2125" s="17" t="str">
        <f>IF(R2125 &lt;=( AVERAGE(SMALL(AE2125:AI2125,1),SMALL(AE2125:AI2125,2))), R2125, "")</f>
        <v/>
      </c>
      <c r="AS2125" s="17" t="e">
        <f>AVERAGE(SMALL(AJ2125:AM2125,1),SMALL(AJ2125:AM2125,2))</f>
        <v>#NUM!</v>
      </c>
      <c r="AT2125" s="17">
        <f>T2125*1.075</f>
        <v>26.982500000000002</v>
      </c>
      <c r="AU2125" s="17">
        <f>U2125*1.075</f>
        <v>10.75</v>
      </c>
      <c r="AV2125" s="30">
        <f>MIN(AN2125,AT2125,AU2125)</f>
        <v>10.75</v>
      </c>
      <c r="AW2125" s="17" t="s">
        <v>75</v>
      </c>
      <c r="AX2125" s="17" t="s">
        <v>76</v>
      </c>
      <c r="AY2125" s="33">
        <v>10.75</v>
      </c>
      <c r="AZ2125" s="34">
        <f>IF(AND(AY2125&gt;0,AY2125&lt;=10),AY2125*0.25,IF(AND(AY2125&gt;10,AY2125&lt;=50),AY2125*0.17,IF(AND(AY2125&gt;10,AY2125&lt;=100),AY2125*0.12,IF(AY2125&gt;100,AY2125*0.1))))</f>
        <v>1.8275000000000001</v>
      </c>
      <c r="BA2125" s="35">
        <f>AZ2125+AY2125</f>
        <v>12.577500000000001</v>
      </c>
      <c r="BB2125" s="33">
        <f>BA2125+BA2125*0.08</f>
        <v>13.5837</v>
      </c>
    </row>
    <row r="2126" spans="1:116" s="17" customFormat="1" ht="30">
      <c r="A2126" s="36" t="s">
        <v>2686</v>
      </c>
      <c r="B2126" s="23">
        <v>2098</v>
      </c>
      <c r="C2126" s="37">
        <v>3502</v>
      </c>
      <c r="D2126" s="37"/>
      <c r="E2126" s="39" t="s">
        <v>8892</v>
      </c>
      <c r="F2126" s="39" t="s">
        <v>8893</v>
      </c>
      <c r="G2126" s="38" t="s">
        <v>629</v>
      </c>
      <c r="H2126" s="54" t="s">
        <v>633</v>
      </c>
      <c r="I2126" s="39" t="s">
        <v>45</v>
      </c>
      <c r="J2126" s="39" t="s">
        <v>880</v>
      </c>
      <c r="K2126" s="40"/>
      <c r="L2126" s="39"/>
      <c r="M2126" s="41">
        <v>28</v>
      </c>
      <c r="N2126" s="39" t="s">
        <v>47</v>
      </c>
      <c r="O2126" s="39" t="s">
        <v>8889</v>
      </c>
      <c r="P2126" s="39" t="s">
        <v>8897</v>
      </c>
      <c r="Q2126" s="39" t="s">
        <v>8898</v>
      </c>
      <c r="R2126" s="29">
        <v>30.932099999999998</v>
      </c>
      <c r="S2126" s="30"/>
      <c r="T2126" s="31">
        <v>11.1</v>
      </c>
      <c r="U2126" s="9">
        <v>10</v>
      </c>
      <c r="V2126" s="29">
        <v>42.951000000000001</v>
      </c>
      <c r="W2126" s="30">
        <v>14.597</v>
      </c>
      <c r="X2126" s="30"/>
      <c r="Y2126" s="30"/>
      <c r="Z2126" s="30"/>
      <c r="AA2126" s="30"/>
      <c r="AB2126" s="30"/>
      <c r="AC2126" s="30"/>
      <c r="AD2126" s="30"/>
      <c r="AE2126" s="32">
        <v>42.951000000000001</v>
      </c>
      <c r="AF2126" s="17">
        <v>16.856000000000002</v>
      </c>
      <c r="AN2126" s="33">
        <v>14.108000000000001</v>
      </c>
      <c r="AO2126" s="17" t="s">
        <v>213</v>
      </c>
      <c r="AP2126" s="32" t="s">
        <v>214</v>
      </c>
      <c r="AQ2126" s="17">
        <f>AVERAGE(SMALL(AE2126:AI2126,1),SMALL(AE2126:AI2126,2))</f>
        <v>29.903500000000001</v>
      </c>
      <c r="AR2126" s="17" t="str">
        <f>IF(R2126 &lt;=( AVERAGE(SMALL(AE2126:AI2126,1),SMALL(AE2126:AI2126,2))), R2126, "")</f>
        <v/>
      </c>
      <c r="AS2126" s="17" t="e">
        <f>AVERAGE(SMALL(AJ2126:AM2126,1),SMALL(AJ2126:AM2126,2))</f>
        <v>#NUM!</v>
      </c>
      <c r="AT2126" s="17">
        <f>T2126*1.075</f>
        <v>11.932499999999999</v>
      </c>
      <c r="AU2126" s="17">
        <f>U2126*1.075</f>
        <v>10.75</v>
      </c>
      <c r="AV2126" s="30">
        <f>MIN(AN2126,AT2126,AU2126)</f>
        <v>10.75</v>
      </c>
      <c r="AW2126" s="17" t="s">
        <v>75</v>
      </c>
      <c r="AX2126" s="17" t="s">
        <v>76</v>
      </c>
      <c r="AY2126" s="33">
        <v>10.75</v>
      </c>
      <c r="AZ2126" s="34">
        <f>IF(AND(AY2126&gt;0,AY2126&lt;=10),AY2126*0.25,IF(AND(AY2126&gt;10,AY2126&lt;=50),AY2126*0.17,IF(AND(AY2126&gt;10,AY2126&lt;=100),AY2126*0.12,IF(AY2126&gt;100,AY2126*0.1))))</f>
        <v>1.8275000000000001</v>
      </c>
      <c r="BA2126" s="35">
        <f>AZ2126+AY2126</f>
        <v>12.577500000000001</v>
      </c>
      <c r="BB2126" s="33">
        <f>BA2126+BA2126*0.08</f>
        <v>13.5837</v>
      </c>
    </row>
    <row r="2127" spans="1:116" s="17" customFormat="1" ht="30">
      <c r="A2127" s="36" t="s">
        <v>2686</v>
      </c>
      <c r="B2127" s="23">
        <v>2099</v>
      </c>
      <c r="C2127" s="37">
        <v>3501</v>
      </c>
      <c r="D2127" s="37"/>
      <c r="E2127" s="39" t="s">
        <v>8892</v>
      </c>
      <c r="F2127" s="39" t="s">
        <v>8893</v>
      </c>
      <c r="G2127" s="38" t="s">
        <v>629</v>
      </c>
      <c r="H2127" s="54" t="s">
        <v>637</v>
      </c>
      <c r="I2127" s="39" t="s">
        <v>45</v>
      </c>
      <c r="J2127" s="39" t="s">
        <v>8899</v>
      </c>
      <c r="K2127" s="40"/>
      <c r="L2127" s="39"/>
      <c r="M2127" s="41">
        <v>28</v>
      </c>
      <c r="N2127" s="39" t="s">
        <v>47</v>
      </c>
      <c r="O2127" s="39" t="s">
        <v>8889</v>
      </c>
      <c r="P2127" s="39" t="s">
        <v>8895</v>
      </c>
      <c r="Q2127" s="39" t="s">
        <v>8900</v>
      </c>
      <c r="R2127" s="29">
        <v>28.6203</v>
      </c>
      <c r="S2127" s="30"/>
      <c r="T2127" s="31">
        <v>10.65</v>
      </c>
      <c r="U2127" s="9">
        <v>10</v>
      </c>
      <c r="V2127" s="29">
        <v>42.951000000000001</v>
      </c>
      <c r="W2127" s="30">
        <v>10.295999999999999</v>
      </c>
      <c r="X2127" s="30"/>
      <c r="Y2127" s="30"/>
      <c r="Z2127" s="30"/>
      <c r="AA2127" s="30"/>
      <c r="AB2127" s="30"/>
      <c r="AC2127" s="30"/>
      <c r="AD2127" s="30"/>
      <c r="AE2127" s="32">
        <v>42.951000000000001</v>
      </c>
      <c r="AI2127" s="17">
        <v>10.06</v>
      </c>
      <c r="AN2127" s="33">
        <v>26.505500000000001</v>
      </c>
      <c r="AO2127" s="17" t="s">
        <v>213</v>
      </c>
      <c r="AP2127" s="32" t="s">
        <v>214</v>
      </c>
      <c r="AQ2127" s="17">
        <f>AVERAGE(SMALL(AE2127:AI2127,1),SMALL(AE2127:AI2127,2))</f>
        <v>26.505500000000001</v>
      </c>
      <c r="AR2127" s="17" t="str">
        <f>IF(R2127 &lt;=( AVERAGE(SMALL(AE2127:AI2127,1),SMALL(AE2127:AI2127,2))), R2127, "")</f>
        <v/>
      </c>
      <c r="AS2127" s="17" t="e">
        <f>AVERAGE(SMALL(AJ2127:AM2127,1),SMALL(AJ2127:AM2127,2))</f>
        <v>#NUM!</v>
      </c>
      <c r="AT2127" s="17">
        <f>T2127*1.075</f>
        <v>11.44875</v>
      </c>
      <c r="AU2127" s="17">
        <f>U2127*1.075</f>
        <v>10.75</v>
      </c>
      <c r="AV2127" s="30">
        <f>MIN(AN2127,AT2127,AU2127)</f>
        <v>10.75</v>
      </c>
      <c r="AW2127" s="17" t="s">
        <v>75</v>
      </c>
      <c r="AX2127" s="17" t="s">
        <v>76</v>
      </c>
      <c r="AY2127" s="33">
        <v>10.75</v>
      </c>
      <c r="AZ2127" s="34">
        <f>IF(AND(AY2127&gt;0,AY2127&lt;=10),AY2127*0.25,IF(AND(AY2127&gt;10,AY2127&lt;=50),AY2127*0.17,IF(AND(AY2127&gt;10,AY2127&lt;=100),AY2127*0.12,IF(AY2127&gt;100,AY2127*0.1))))</f>
        <v>1.8275000000000001</v>
      </c>
      <c r="BA2127" s="35">
        <f>AZ2127+AY2127</f>
        <v>12.577500000000001</v>
      </c>
      <c r="BB2127" s="33">
        <f>BA2127+BA2127*0.08</f>
        <v>13.5837</v>
      </c>
    </row>
    <row r="2128" spans="1:116" s="17" customFormat="1" ht="30">
      <c r="A2128" s="36" t="s">
        <v>2686</v>
      </c>
      <c r="B2128" s="23">
        <v>2100</v>
      </c>
      <c r="C2128" s="37">
        <v>3503</v>
      </c>
      <c r="D2128" s="37"/>
      <c r="E2128" s="39" t="s">
        <v>8892</v>
      </c>
      <c r="F2128" s="39" t="s">
        <v>8901</v>
      </c>
      <c r="G2128" s="38" t="s">
        <v>629</v>
      </c>
      <c r="H2128" s="54" t="s">
        <v>639</v>
      </c>
      <c r="I2128" s="39" t="s">
        <v>45</v>
      </c>
      <c r="J2128" s="39" t="s">
        <v>8902</v>
      </c>
      <c r="K2128" s="40"/>
      <c r="L2128" s="39"/>
      <c r="M2128" s="41">
        <v>28</v>
      </c>
      <c r="N2128" s="39" t="s">
        <v>47</v>
      </c>
      <c r="O2128" s="39" t="s">
        <v>8889</v>
      </c>
      <c r="P2128" s="39" t="s">
        <v>8903</v>
      </c>
      <c r="Q2128" s="39" t="s">
        <v>8904</v>
      </c>
      <c r="R2128" s="29">
        <v>27.6447</v>
      </c>
      <c r="S2128" s="30"/>
      <c r="T2128" s="31">
        <v>10.65</v>
      </c>
      <c r="U2128" s="9">
        <v>10</v>
      </c>
      <c r="V2128" s="29">
        <v>42.951000000000001</v>
      </c>
      <c r="W2128" s="30">
        <v>8.4809999999999999</v>
      </c>
      <c r="X2128" s="30"/>
      <c r="Y2128" s="30"/>
      <c r="Z2128" s="30"/>
      <c r="AA2128" s="30"/>
      <c r="AB2128" s="30"/>
      <c r="AC2128" s="30"/>
      <c r="AD2128" s="30"/>
      <c r="AE2128" s="32">
        <v>42.951000000000001</v>
      </c>
      <c r="AI2128" s="17">
        <v>10.06</v>
      </c>
      <c r="AN2128" s="33">
        <v>26.505500000000001</v>
      </c>
      <c r="AO2128" s="17" t="s">
        <v>213</v>
      </c>
      <c r="AP2128" s="32" t="s">
        <v>214</v>
      </c>
      <c r="AQ2128" s="17">
        <f>AVERAGE(SMALL(AE2128:AI2128,1),SMALL(AE2128:AI2128,2))</f>
        <v>26.505500000000001</v>
      </c>
      <c r="AR2128" s="17" t="str">
        <f>IF(R2128 &lt;=( AVERAGE(SMALL(AE2128:AI2128,1),SMALL(AE2128:AI2128,2))), R2128, "")</f>
        <v/>
      </c>
      <c r="AS2128" s="17" t="e">
        <f>AVERAGE(SMALL(AJ2128:AM2128,1),SMALL(AJ2128:AM2128,2))</f>
        <v>#NUM!</v>
      </c>
      <c r="AT2128" s="17">
        <f>T2128*1.075</f>
        <v>11.44875</v>
      </c>
      <c r="AU2128" s="17">
        <f>U2128*1.075</f>
        <v>10.75</v>
      </c>
      <c r="AV2128" s="30">
        <f>MIN(AN2128,AT2128,AU2128)</f>
        <v>10.75</v>
      </c>
      <c r="AW2128" s="17" t="s">
        <v>75</v>
      </c>
      <c r="AX2128" s="17" t="s">
        <v>76</v>
      </c>
      <c r="AY2128" s="33">
        <v>10.75</v>
      </c>
      <c r="AZ2128" s="34">
        <f>IF(AND(AY2128&gt;0,AY2128&lt;=10),AY2128*0.25,IF(AND(AY2128&gt;10,AY2128&lt;=50),AY2128*0.17,IF(AND(AY2128&gt;10,AY2128&lt;=100),AY2128*0.12,IF(AY2128&gt;100,AY2128*0.1))))</f>
        <v>1.8275000000000001</v>
      </c>
      <c r="BA2128" s="35">
        <f>AZ2128+AY2128</f>
        <v>12.577500000000001</v>
      </c>
      <c r="BB2128" s="33">
        <f>BA2128+BA2128*0.08</f>
        <v>13.5837</v>
      </c>
    </row>
    <row r="2129" spans="1:54" s="17" customFormat="1" ht="30">
      <c r="A2129" s="43" t="s">
        <v>40</v>
      </c>
      <c r="B2129" s="23">
        <v>2135</v>
      </c>
      <c r="C2129" s="44">
        <v>635</v>
      </c>
      <c r="D2129" s="44"/>
      <c r="E2129" s="45" t="s">
        <v>9036</v>
      </c>
      <c r="F2129" s="45" t="s">
        <v>3432</v>
      </c>
      <c r="G2129" s="35" t="s">
        <v>1414</v>
      </c>
      <c r="H2129" s="48" t="s">
        <v>1713</v>
      </c>
      <c r="I2129" s="45" t="s">
        <v>244</v>
      </c>
      <c r="J2129" s="45" t="s">
        <v>9037</v>
      </c>
      <c r="K2129" s="46"/>
      <c r="L2129" s="45"/>
      <c r="M2129" s="47">
        <v>30</v>
      </c>
      <c r="N2129" s="45" t="s">
        <v>47</v>
      </c>
      <c r="O2129" s="45" t="s">
        <v>8889</v>
      </c>
      <c r="P2129" s="45" t="s">
        <v>9038</v>
      </c>
      <c r="Q2129" s="45" t="s">
        <v>9039</v>
      </c>
      <c r="R2129" s="29">
        <v>12</v>
      </c>
      <c r="S2129" s="30"/>
      <c r="T2129" s="31"/>
      <c r="U2129" s="9" t="s">
        <v>58</v>
      </c>
      <c r="V2129" s="29"/>
      <c r="W2129" s="30"/>
      <c r="X2129" s="30"/>
      <c r="Y2129" s="30"/>
      <c r="Z2129" s="30"/>
      <c r="AA2129" s="30"/>
      <c r="AB2129" s="30"/>
      <c r="AC2129" s="30"/>
      <c r="AD2129" s="30"/>
      <c r="AE2129" s="32"/>
      <c r="AF2129" s="17">
        <v>7.3483999999999998</v>
      </c>
      <c r="AN2129" s="33">
        <v>12</v>
      </c>
      <c r="AO2129" s="17" t="s">
        <v>51</v>
      </c>
      <c r="AP2129" s="32" t="s">
        <v>52</v>
      </c>
      <c r="AQ2129" s="17" t="e">
        <f>AVERAGE(SMALL(AE2129:AI2129,1),SMALL(AE2129:AI2129,2))</f>
        <v>#NUM!</v>
      </c>
      <c r="AR2129" s="17" t="e">
        <f>IF(R2129 &lt;=( AVERAGE(SMALL(AE2129:AI2129,1),SMALL(AE2129:AI2129,2))), R2129, "")</f>
        <v>#NUM!</v>
      </c>
      <c r="AS2129" s="17" t="e">
        <f>AVERAGE(SMALL(AJ2129:AM2129,1),SMALL(AJ2129:AM2129,2))</f>
        <v>#NUM!</v>
      </c>
      <c r="AT2129" s="17">
        <f>T2129*1.075</f>
        <v>0</v>
      </c>
      <c r="AU2129" s="17" t="e">
        <f>U2129*1.075</f>
        <v>#VALUE!</v>
      </c>
      <c r="AV2129" s="30" t="e">
        <f>MIN(AN2129,AT2129,AU2129)</f>
        <v>#VALUE!</v>
      </c>
      <c r="AW2129" s="42" t="s">
        <v>53</v>
      </c>
      <c r="AX2129" s="17" t="s">
        <v>52</v>
      </c>
      <c r="AY2129" s="33">
        <v>12</v>
      </c>
      <c r="AZ2129" s="34">
        <f>IF(AND(AY2129&gt;0,AY2129&lt;=10),AY2129*0.25,IF(AND(AY2129&gt;10,AY2129&lt;=50),AY2129*0.17,IF(AND(AY2129&gt;10,AY2129&lt;=100),AY2129*0.12,IF(AY2129&gt;100,AY2129*0.1))))</f>
        <v>2.04</v>
      </c>
      <c r="BA2129" s="35">
        <f>AZ2129+AY2129</f>
        <v>14.04</v>
      </c>
      <c r="BB2129" s="33">
        <f>BA2129+BA2129*0.08</f>
        <v>15.1632</v>
      </c>
    </row>
    <row r="2130" spans="1:54" s="17" customFormat="1" ht="30">
      <c r="A2130" s="36" t="s">
        <v>2686</v>
      </c>
      <c r="B2130" s="23">
        <v>2127</v>
      </c>
      <c r="C2130" s="37">
        <v>1321</v>
      </c>
      <c r="D2130" s="37"/>
      <c r="E2130" s="39" t="s">
        <v>9003</v>
      </c>
      <c r="F2130" s="39" t="s">
        <v>9004</v>
      </c>
      <c r="G2130" s="38" t="s">
        <v>4362</v>
      </c>
      <c r="H2130" s="54" t="s">
        <v>2504</v>
      </c>
      <c r="I2130" s="39" t="s">
        <v>244</v>
      </c>
      <c r="J2130" s="39" t="s">
        <v>9005</v>
      </c>
      <c r="K2130" s="40"/>
      <c r="L2130" s="39"/>
      <c r="M2130" s="41">
        <v>30</v>
      </c>
      <c r="N2130" s="39" t="s">
        <v>47</v>
      </c>
      <c r="O2130" s="39" t="s">
        <v>8889</v>
      </c>
      <c r="P2130" s="39" t="s">
        <v>8884</v>
      </c>
      <c r="Q2130" s="39" t="s">
        <v>9006</v>
      </c>
      <c r="R2130" s="29">
        <v>41.400039999999997</v>
      </c>
      <c r="S2130" s="30"/>
      <c r="T2130" s="31">
        <v>18.12</v>
      </c>
      <c r="U2130" s="9">
        <v>16.8</v>
      </c>
      <c r="V2130" s="29">
        <v>58.401000000000003</v>
      </c>
      <c r="W2130" s="30">
        <v>18.623000000000001</v>
      </c>
      <c r="X2130" s="30"/>
      <c r="Y2130" s="30"/>
      <c r="Z2130" s="30"/>
      <c r="AA2130" s="30"/>
      <c r="AB2130" s="30"/>
      <c r="AC2130" s="30"/>
      <c r="AD2130" s="30"/>
      <c r="AE2130" s="32">
        <v>58.401000000000003</v>
      </c>
      <c r="AJ2130" s="17">
        <v>19.61</v>
      </c>
      <c r="AN2130" s="33">
        <v>19.61</v>
      </c>
      <c r="AO2130" s="17" t="s">
        <v>380</v>
      </c>
      <c r="AP2130" s="32" t="s">
        <v>381</v>
      </c>
      <c r="AQ2130" s="17" t="e">
        <f>AVERAGE(SMALL(AE2130:AI2130,1),SMALL(AE2130:AI2130,2))</f>
        <v>#NUM!</v>
      </c>
      <c r="AR2130" s="17" t="e">
        <f>IF(R2130 &lt;=( AVERAGE(SMALL(AE2130:AI2130,1),SMALL(AE2130:AI2130,2))), R2130, "")</f>
        <v>#NUM!</v>
      </c>
      <c r="AS2130" s="17" t="e">
        <f>AVERAGE(SMALL(AJ2130:AM2130,1),SMALL(AJ2130:AM2130,2))</f>
        <v>#NUM!</v>
      </c>
      <c r="AT2130" s="17">
        <f>T2130*1.075</f>
        <v>19.478999999999999</v>
      </c>
      <c r="AU2130" s="17">
        <f>U2130*1.075</f>
        <v>18.059999999999999</v>
      </c>
      <c r="AV2130" s="30">
        <f>MIN(AN2130,AT2130,AU2130)</f>
        <v>18.059999999999999</v>
      </c>
      <c r="AW2130" s="17" t="s">
        <v>75</v>
      </c>
      <c r="AX2130" s="17" t="s">
        <v>76</v>
      </c>
      <c r="AY2130" s="33">
        <v>18.059999999999999</v>
      </c>
      <c r="AZ2130" s="34">
        <f>IF(AND(AY2130&gt;0,AY2130&lt;=10),AY2130*0.25,IF(AND(AY2130&gt;10,AY2130&lt;=50),AY2130*0.17,IF(AND(AY2130&gt;10,AY2130&lt;=100),AY2130*0.12,IF(AY2130&gt;100,AY2130*0.1))))</f>
        <v>3.0701999999999998</v>
      </c>
      <c r="BA2130" s="35">
        <f>AZ2130+AY2130</f>
        <v>21.130199999999999</v>
      </c>
      <c r="BB2130" s="33">
        <f>BA2130+BA2130*0.08</f>
        <v>22.820615999999998</v>
      </c>
    </row>
    <row r="2131" spans="1:54" s="17" customFormat="1" ht="30">
      <c r="A2131" s="36" t="s">
        <v>2686</v>
      </c>
      <c r="B2131" s="23">
        <v>2128</v>
      </c>
      <c r="C2131" s="37">
        <v>1320</v>
      </c>
      <c r="D2131" s="37"/>
      <c r="E2131" s="39" t="s">
        <v>9003</v>
      </c>
      <c r="F2131" s="39" t="s">
        <v>9004</v>
      </c>
      <c r="G2131" s="38" t="s">
        <v>4362</v>
      </c>
      <c r="H2131" s="54" t="s">
        <v>4365</v>
      </c>
      <c r="I2131" s="39" t="s">
        <v>244</v>
      </c>
      <c r="J2131" s="39" t="s">
        <v>9007</v>
      </c>
      <c r="K2131" s="40"/>
      <c r="L2131" s="39"/>
      <c r="M2131" s="41">
        <v>30</v>
      </c>
      <c r="N2131" s="39" t="s">
        <v>47</v>
      </c>
      <c r="O2131" s="39" t="s">
        <v>8889</v>
      </c>
      <c r="P2131" s="39" t="s">
        <v>8884</v>
      </c>
      <c r="Q2131" s="39" t="s">
        <v>9008</v>
      </c>
      <c r="R2131" s="29">
        <v>47.1342</v>
      </c>
      <c r="S2131" s="30"/>
      <c r="T2131" s="31">
        <v>18.100000000000001</v>
      </c>
      <c r="U2131" s="9">
        <v>16.8</v>
      </c>
      <c r="V2131" s="29">
        <v>65.5595</v>
      </c>
      <c r="W2131" s="30">
        <v>22.132000000000001</v>
      </c>
      <c r="X2131" s="30"/>
      <c r="Y2131" s="30"/>
      <c r="Z2131" s="30"/>
      <c r="AA2131" s="30"/>
      <c r="AB2131" s="30"/>
      <c r="AC2131" s="30"/>
      <c r="AD2131" s="30"/>
      <c r="AE2131" s="32">
        <v>65.5595</v>
      </c>
      <c r="AJ2131" s="17">
        <v>19.61</v>
      </c>
      <c r="AN2131" s="33">
        <v>19.61</v>
      </c>
      <c r="AO2131" s="17" t="s">
        <v>380</v>
      </c>
      <c r="AP2131" s="32" t="s">
        <v>381</v>
      </c>
      <c r="AQ2131" s="17" t="e">
        <f>AVERAGE(SMALL(AE2131:AI2131,1),SMALL(AE2131:AI2131,2))</f>
        <v>#NUM!</v>
      </c>
      <c r="AR2131" s="17" t="e">
        <f>IF(R2131 &lt;=( AVERAGE(SMALL(AE2131:AI2131,1),SMALL(AE2131:AI2131,2))), R2131, "")</f>
        <v>#NUM!</v>
      </c>
      <c r="AS2131" s="17" t="e">
        <f>AVERAGE(SMALL(AJ2131:AM2131,1),SMALL(AJ2131:AM2131,2))</f>
        <v>#NUM!</v>
      </c>
      <c r="AT2131" s="17">
        <f>T2131*1.075</f>
        <v>19.4575</v>
      </c>
      <c r="AU2131" s="17">
        <f>U2131*1.075</f>
        <v>18.059999999999999</v>
      </c>
      <c r="AV2131" s="30">
        <f>MIN(AN2131,AT2131,AU2131)</f>
        <v>18.059999999999999</v>
      </c>
      <c r="AW2131" s="17" t="s">
        <v>75</v>
      </c>
      <c r="AX2131" s="17" t="s">
        <v>76</v>
      </c>
      <c r="AY2131" s="33">
        <v>18.059999999999999</v>
      </c>
      <c r="AZ2131" s="34">
        <f>IF(AND(AY2131&gt;0,AY2131&lt;=10),AY2131*0.25,IF(AND(AY2131&gt;10,AY2131&lt;=50),AY2131*0.17,IF(AND(AY2131&gt;10,AY2131&lt;=100),AY2131*0.12,IF(AY2131&gt;100,AY2131*0.1))))</f>
        <v>3.0701999999999998</v>
      </c>
      <c r="BA2131" s="35">
        <f>AZ2131+AY2131</f>
        <v>21.130199999999999</v>
      </c>
      <c r="BB2131" s="33">
        <f>BA2131+BA2131*0.08</f>
        <v>22.820615999999998</v>
      </c>
    </row>
    <row r="2132" spans="1:54" s="17" customFormat="1" ht="30">
      <c r="A2132" s="36" t="s">
        <v>2686</v>
      </c>
      <c r="B2132" s="23">
        <v>2152</v>
      </c>
      <c r="C2132" s="37">
        <v>2331</v>
      </c>
      <c r="D2132" s="37"/>
      <c r="E2132" s="39" t="s">
        <v>9108</v>
      </c>
      <c r="F2132" s="39" t="s">
        <v>9109</v>
      </c>
      <c r="G2132" s="38" t="s">
        <v>8381</v>
      </c>
      <c r="H2132" s="54" t="s">
        <v>2633</v>
      </c>
      <c r="I2132" s="39" t="s">
        <v>45</v>
      </c>
      <c r="J2132" s="39" t="s">
        <v>1007</v>
      </c>
      <c r="K2132" s="40"/>
      <c r="L2132" s="39"/>
      <c r="M2132" s="41">
        <v>60</v>
      </c>
      <c r="N2132" s="39" t="s">
        <v>47</v>
      </c>
      <c r="O2132" s="39" t="s">
        <v>8889</v>
      </c>
      <c r="P2132" s="39" t="s">
        <v>9110</v>
      </c>
      <c r="Q2132" s="39" t="s">
        <v>9111</v>
      </c>
      <c r="R2132" s="29">
        <v>22.747</v>
      </c>
      <c r="S2132" s="30"/>
      <c r="T2132" s="31"/>
      <c r="U2132" s="9" t="s">
        <v>58</v>
      </c>
      <c r="V2132" s="29">
        <v>51.036499999999997</v>
      </c>
      <c r="W2132" s="30">
        <v>19.8</v>
      </c>
      <c r="X2132" s="30"/>
      <c r="Y2132" s="30">
        <v>22.52</v>
      </c>
      <c r="Z2132" s="30"/>
      <c r="AA2132" s="30"/>
      <c r="AB2132" s="30"/>
      <c r="AC2132" s="30"/>
      <c r="AD2132" s="30"/>
      <c r="AE2132" s="32">
        <v>51.036499999999997</v>
      </c>
      <c r="AH2132" s="17">
        <v>22.52</v>
      </c>
      <c r="AN2132" s="33">
        <v>22.75</v>
      </c>
      <c r="AO2132" s="17" t="s">
        <v>51</v>
      </c>
      <c r="AP2132" s="32" t="s">
        <v>52</v>
      </c>
      <c r="AQ2132" s="17">
        <f>AVERAGE(SMALL(AE2132:AI2132,1),SMALL(AE2132:AI2132,2))</f>
        <v>36.77825</v>
      </c>
      <c r="AR2132" s="17">
        <f>IF(R2132 &lt;=( AVERAGE(SMALL(AE2132:AI2132,1),SMALL(AE2132:AI2132,2))), R2132, "")</f>
        <v>22.747</v>
      </c>
      <c r="AS2132" s="17" t="e">
        <f>AVERAGE(SMALL(AJ2132:AM2132,1),SMALL(AJ2132:AM2132,2))</f>
        <v>#NUM!</v>
      </c>
      <c r="AT2132" s="17">
        <f>T2132*1.075</f>
        <v>0</v>
      </c>
      <c r="AU2132" s="17" t="e">
        <f>U2132*1.075</f>
        <v>#VALUE!</v>
      </c>
      <c r="AV2132" s="30" t="e">
        <f>MIN(AN2132,AT2132,AU2132)</f>
        <v>#VALUE!</v>
      </c>
      <c r="AW2132" s="42" t="s">
        <v>53</v>
      </c>
      <c r="AX2132" s="17" t="s">
        <v>52</v>
      </c>
      <c r="AY2132" s="33">
        <v>22.747</v>
      </c>
      <c r="AZ2132" s="34">
        <f>IF(AND(AY2132&gt;0,AY2132&lt;=10),AY2132*0.25,IF(AND(AY2132&gt;10,AY2132&lt;=50),AY2132*0.17,IF(AND(AY2132&gt;10,AY2132&lt;=100),AY2132*0.12,IF(AY2132&gt;100,AY2132*0.1))))</f>
        <v>3.8669900000000004</v>
      </c>
      <c r="BA2132" s="35">
        <f>AZ2132+AY2132</f>
        <v>26.613990000000001</v>
      </c>
      <c r="BB2132" s="33">
        <f>BA2132+BA2132*0.08</f>
        <v>28.743109200000003</v>
      </c>
    </row>
    <row r="2133" spans="1:54" s="17" customFormat="1" ht="30">
      <c r="A2133" s="36" t="s">
        <v>2686</v>
      </c>
      <c r="B2133" s="23">
        <v>2121</v>
      </c>
      <c r="C2133" s="37">
        <v>3576</v>
      </c>
      <c r="D2133" s="37"/>
      <c r="E2133" s="39" t="s">
        <v>8974</v>
      </c>
      <c r="F2133" s="39" t="s">
        <v>8975</v>
      </c>
      <c r="G2133" s="38" t="s">
        <v>8976</v>
      </c>
      <c r="H2133" s="54" t="s">
        <v>1732</v>
      </c>
      <c r="I2133" s="39" t="s">
        <v>244</v>
      </c>
      <c r="J2133" s="39" t="s">
        <v>8977</v>
      </c>
      <c r="K2133" s="40"/>
      <c r="L2133" s="39"/>
      <c r="M2133" s="41">
        <v>30</v>
      </c>
      <c r="N2133" s="39" t="s">
        <v>47</v>
      </c>
      <c r="O2133" s="39" t="s">
        <v>8889</v>
      </c>
      <c r="P2133" s="39" t="s">
        <v>8884</v>
      </c>
      <c r="Q2133" s="39" t="s">
        <v>8978</v>
      </c>
      <c r="R2133" s="29">
        <v>43.4803</v>
      </c>
      <c r="S2133" s="30"/>
      <c r="T2133" s="31">
        <v>22.63</v>
      </c>
      <c r="U2133" s="9">
        <v>22.63</v>
      </c>
      <c r="V2133" s="29">
        <v>58.761499999999998</v>
      </c>
      <c r="W2133" s="30">
        <v>22.132000000000001</v>
      </c>
      <c r="X2133" s="30"/>
      <c r="Y2133" s="30"/>
      <c r="Z2133" s="30"/>
      <c r="AA2133" s="30"/>
      <c r="AB2133" s="30"/>
      <c r="AC2133" s="30"/>
      <c r="AD2133" s="30"/>
      <c r="AE2133" s="32">
        <v>58.761499999999998</v>
      </c>
      <c r="AF2133" s="17">
        <v>27.36</v>
      </c>
      <c r="AN2133" s="33">
        <v>43.0608</v>
      </c>
      <c r="AO2133" s="17" t="s">
        <v>213</v>
      </c>
      <c r="AP2133" s="32" t="s">
        <v>214</v>
      </c>
      <c r="AQ2133" s="17">
        <f>AVERAGE(SMALL(AE2133:AI2133,1),SMALL(AE2133:AI2133,2))</f>
        <v>43.060749999999999</v>
      </c>
      <c r="AR2133" s="17" t="str">
        <f>IF(R2133 &lt;=( AVERAGE(SMALL(AE2133:AI2133,1),SMALL(AE2133:AI2133,2))), R2133, "")</f>
        <v/>
      </c>
      <c r="AS2133" s="17" t="e">
        <f>AVERAGE(SMALL(AJ2133:AM2133,1),SMALL(AJ2133:AM2133,2))</f>
        <v>#NUM!</v>
      </c>
      <c r="AT2133" s="17">
        <f>T2133*1.075</f>
        <v>24.327249999999999</v>
      </c>
      <c r="AU2133" s="17">
        <f>U2133*1.075</f>
        <v>24.327249999999999</v>
      </c>
      <c r="AV2133" s="30">
        <f>MIN(AN2133,AT2133,AU2133)</f>
        <v>24.327249999999999</v>
      </c>
      <c r="AW2133" s="17" t="s">
        <v>75</v>
      </c>
      <c r="AX2133" s="17" t="s">
        <v>76</v>
      </c>
      <c r="AY2133" s="33">
        <v>24.327249999999999</v>
      </c>
      <c r="AZ2133" s="34">
        <f>IF(AND(AY2133&gt;0,AY2133&lt;=10),AY2133*0.25,IF(AND(AY2133&gt;10,AY2133&lt;=50),AY2133*0.17,IF(AND(AY2133&gt;10,AY2133&lt;=100),AY2133*0.12,IF(AY2133&gt;100,AY2133*0.1))))</f>
        <v>4.1356324999999998</v>
      </c>
      <c r="BA2133" s="35">
        <f>AZ2133+AY2133</f>
        <v>28.462882499999999</v>
      </c>
      <c r="BB2133" s="33">
        <f>BA2133+BA2133*0.08</f>
        <v>30.739913099999999</v>
      </c>
    </row>
    <row r="2134" spans="1:54" s="17" customFormat="1" ht="30">
      <c r="A2134" s="36" t="s">
        <v>2686</v>
      </c>
      <c r="B2134" s="23">
        <v>2124</v>
      </c>
      <c r="C2134" s="37">
        <v>17596</v>
      </c>
      <c r="D2134" s="37"/>
      <c r="E2134" s="39" t="s">
        <v>8992</v>
      </c>
      <c r="F2134" s="39" t="s">
        <v>8993</v>
      </c>
      <c r="G2134" s="38" t="s">
        <v>8994</v>
      </c>
      <c r="H2134" s="54" t="s">
        <v>8995</v>
      </c>
      <c r="I2134" s="39" t="s">
        <v>244</v>
      </c>
      <c r="J2134" s="39" t="s">
        <v>8996</v>
      </c>
      <c r="K2134" s="40"/>
      <c r="L2134" s="39"/>
      <c r="M2134" s="41">
        <v>30</v>
      </c>
      <c r="N2134" s="39" t="s">
        <v>47</v>
      </c>
      <c r="O2134" s="39" t="s">
        <v>8889</v>
      </c>
      <c r="P2134" s="39" t="s">
        <v>8884</v>
      </c>
      <c r="Q2134" s="39" t="s">
        <v>8997</v>
      </c>
      <c r="R2134" s="29">
        <v>41.680399999999999</v>
      </c>
      <c r="S2134" s="30"/>
      <c r="T2134" s="31"/>
      <c r="U2134" s="9" t="s">
        <v>58</v>
      </c>
      <c r="V2134" s="29">
        <v>55.104999999999997</v>
      </c>
      <c r="W2134" s="30">
        <v>22.44</v>
      </c>
      <c r="X2134" s="30"/>
      <c r="Y2134" s="30"/>
      <c r="Z2134" s="30"/>
      <c r="AA2134" s="30"/>
      <c r="AB2134" s="30"/>
      <c r="AC2134" s="30"/>
      <c r="AD2134" s="30"/>
      <c r="AE2134" s="32">
        <v>55.104999999999997</v>
      </c>
      <c r="AN2134" s="33">
        <v>38.770000000000003</v>
      </c>
      <c r="AO2134" s="17" t="s">
        <v>213</v>
      </c>
      <c r="AP2134" s="32" t="s">
        <v>214</v>
      </c>
      <c r="AQ2134" s="17" t="e">
        <f>AVERAGE(SMALL(AE2134:AI2134,1),SMALL(AE2134:AI2134,2))</f>
        <v>#NUM!</v>
      </c>
      <c r="AR2134" s="17" t="e">
        <f>IF(R2134 &lt;=( AVERAGE(SMALL(AE2134:AI2134,1),SMALL(AE2134:AI2134,2))), R2134, "")</f>
        <v>#NUM!</v>
      </c>
      <c r="AS2134" s="17" t="e">
        <f>AVERAGE(SMALL(AJ2134:AM2134,1),SMALL(AJ2134:AM2134,2))</f>
        <v>#NUM!</v>
      </c>
      <c r="AT2134" s="17">
        <f>T2134*1.075</f>
        <v>0</v>
      </c>
      <c r="AU2134" s="17" t="e">
        <f>U2134*1.075</f>
        <v>#VALUE!</v>
      </c>
      <c r="AV2134" s="30">
        <v>38.770000000000003</v>
      </c>
      <c r="AW2134" s="17" t="s">
        <v>215</v>
      </c>
      <c r="AX2134" s="17" t="s">
        <v>214</v>
      </c>
      <c r="AY2134" s="33">
        <v>38.770000000000003</v>
      </c>
      <c r="AZ2134" s="34">
        <f>IF(AND(AY2134&gt;0,AY2134&lt;=10),AY2134*0.25,IF(AND(AY2134&gt;10,AY2134&lt;=50),AY2134*0.17,IF(AND(AY2134&gt;10,AY2134&lt;=100),AY2134*0.12,IF(AY2134&gt;100,AY2134*0.1))))</f>
        <v>6.5909000000000013</v>
      </c>
      <c r="BA2134" s="35">
        <f>AZ2134+AY2134</f>
        <v>45.360900000000001</v>
      </c>
      <c r="BB2134" s="33">
        <f>BA2134+BA2134*0.08</f>
        <v>48.989772000000002</v>
      </c>
    </row>
    <row r="2135" spans="1:54" s="17" customFormat="1" ht="30">
      <c r="A2135" s="36" t="s">
        <v>2686</v>
      </c>
      <c r="B2135" s="23">
        <v>2125</v>
      </c>
      <c r="C2135" s="37">
        <v>17597</v>
      </c>
      <c r="D2135" s="37"/>
      <c r="E2135" s="39" t="s">
        <v>8992</v>
      </c>
      <c r="F2135" s="39" t="s">
        <v>8993</v>
      </c>
      <c r="G2135" s="38" t="s">
        <v>8994</v>
      </c>
      <c r="H2135" s="54" t="s">
        <v>8998</v>
      </c>
      <c r="I2135" s="39" t="s">
        <v>244</v>
      </c>
      <c r="J2135" s="39" t="s">
        <v>8996</v>
      </c>
      <c r="K2135" s="40"/>
      <c r="L2135" s="39"/>
      <c r="M2135" s="41">
        <v>30</v>
      </c>
      <c r="N2135" s="39" t="s">
        <v>47</v>
      </c>
      <c r="O2135" s="39" t="s">
        <v>8889</v>
      </c>
      <c r="P2135" s="39" t="s">
        <v>8884</v>
      </c>
      <c r="Q2135" s="39" t="s">
        <v>8999</v>
      </c>
      <c r="R2135" s="29">
        <v>41.680399999999999</v>
      </c>
      <c r="S2135" s="30"/>
      <c r="T2135" s="31"/>
      <c r="U2135" s="9" t="s">
        <v>58</v>
      </c>
      <c r="V2135" s="29">
        <v>55.104999999999997</v>
      </c>
      <c r="W2135" s="30">
        <v>22.4</v>
      </c>
      <c r="X2135" s="30"/>
      <c r="Y2135" s="30"/>
      <c r="Z2135" s="30"/>
      <c r="AA2135" s="30"/>
      <c r="AB2135" s="30"/>
      <c r="AC2135" s="30"/>
      <c r="AD2135" s="30"/>
      <c r="AE2135" s="32">
        <v>55.104999999999997</v>
      </c>
      <c r="AN2135" s="33">
        <v>38.75</v>
      </c>
      <c r="AO2135" s="17" t="s">
        <v>213</v>
      </c>
      <c r="AP2135" s="32" t="s">
        <v>214</v>
      </c>
      <c r="AQ2135" s="17" t="e">
        <f>AVERAGE(SMALL(AE2135:AI2135,1),SMALL(AE2135:AI2135,2))</f>
        <v>#NUM!</v>
      </c>
      <c r="AR2135" s="17" t="e">
        <f>IF(R2135 &lt;=( AVERAGE(SMALL(AE2135:AI2135,1),SMALL(AE2135:AI2135,2))), R2135, "")</f>
        <v>#NUM!</v>
      </c>
      <c r="AS2135" s="17" t="e">
        <f>AVERAGE(SMALL(AJ2135:AM2135,1),SMALL(AJ2135:AM2135,2))</f>
        <v>#NUM!</v>
      </c>
      <c r="AT2135" s="17">
        <f>T2135*1.075</f>
        <v>0</v>
      </c>
      <c r="AU2135" s="17" t="e">
        <f>U2135*1.075</f>
        <v>#VALUE!</v>
      </c>
      <c r="AV2135" s="30">
        <v>38.770000000000003</v>
      </c>
      <c r="AW2135" s="17" t="s">
        <v>215</v>
      </c>
      <c r="AX2135" s="17" t="s">
        <v>214</v>
      </c>
      <c r="AY2135" s="33">
        <v>38.770000000000003</v>
      </c>
      <c r="AZ2135" s="34">
        <f>IF(AND(AY2135&gt;0,AY2135&lt;=10),AY2135*0.25,IF(AND(AY2135&gt;10,AY2135&lt;=50),AY2135*0.17,IF(AND(AY2135&gt;10,AY2135&lt;=100),AY2135*0.12,IF(AY2135&gt;100,AY2135*0.1))))</f>
        <v>6.5909000000000013</v>
      </c>
      <c r="BA2135" s="35">
        <f>AZ2135+AY2135</f>
        <v>45.360900000000001</v>
      </c>
      <c r="BB2135" s="33">
        <f>BA2135+BA2135*0.08</f>
        <v>48.989772000000002</v>
      </c>
    </row>
    <row r="2136" spans="1:54" s="17" customFormat="1" ht="30">
      <c r="A2136" s="36" t="s">
        <v>2686</v>
      </c>
      <c r="B2136" s="23">
        <v>2126</v>
      </c>
      <c r="C2136" s="37">
        <v>17595</v>
      </c>
      <c r="D2136" s="37"/>
      <c r="E2136" s="39" t="s">
        <v>8992</v>
      </c>
      <c r="F2136" s="39" t="s">
        <v>8993</v>
      </c>
      <c r="G2136" s="38" t="s">
        <v>8994</v>
      </c>
      <c r="H2136" s="54" t="s">
        <v>9000</v>
      </c>
      <c r="I2136" s="39" t="s">
        <v>244</v>
      </c>
      <c r="J2136" s="39" t="s">
        <v>9001</v>
      </c>
      <c r="K2136" s="40"/>
      <c r="L2136" s="39"/>
      <c r="M2136" s="41">
        <v>30</v>
      </c>
      <c r="N2136" s="39" t="s">
        <v>47</v>
      </c>
      <c r="O2136" s="39" t="s">
        <v>8889</v>
      </c>
      <c r="P2136" s="39" t="s">
        <v>8884</v>
      </c>
      <c r="Q2136" s="39" t="s">
        <v>9002</v>
      </c>
      <c r="R2136" s="29">
        <v>41.680399999999999</v>
      </c>
      <c r="S2136" s="30"/>
      <c r="T2136" s="31"/>
      <c r="U2136" s="9" t="s">
        <v>58</v>
      </c>
      <c r="V2136" s="29">
        <v>55.104999999999997</v>
      </c>
      <c r="W2136" s="30">
        <v>22.44</v>
      </c>
      <c r="X2136" s="30"/>
      <c r="Y2136" s="30"/>
      <c r="Z2136" s="30"/>
      <c r="AA2136" s="30"/>
      <c r="AB2136" s="30"/>
      <c r="AC2136" s="30"/>
      <c r="AD2136" s="30"/>
      <c r="AE2136" s="32">
        <v>55.104999999999997</v>
      </c>
      <c r="AN2136" s="33">
        <v>38.770000000000003</v>
      </c>
      <c r="AO2136" s="17" t="s">
        <v>213</v>
      </c>
      <c r="AP2136" s="32" t="s">
        <v>214</v>
      </c>
      <c r="AQ2136" s="17" t="e">
        <f>AVERAGE(SMALL(AE2136:AI2136,1),SMALL(AE2136:AI2136,2))</f>
        <v>#NUM!</v>
      </c>
      <c r="AR2136" s="17" t="e">
        <f>IF(R2136 &lt;=( AVERAGE(SMALL(AE2136:AI2136,1),SMALL(AE2136:AI2136,2))), R2136, "")</f>
        <v>#NUM!</v>
      </c>
      <c r="AS2136" s="17" t="e">
        <f>AVERAGE(SMALL(AJ2136:AM2136,1),SMALL(AJ2136:AM2136,2))</f>
        <v>#NUM!</v>
      </c>
      <c r="AT2136" s="17">
        <f>T2136*1.075</f>
        <v>0</v>
      </c>
      <c r="AU2136" s="17" t="e">
        <f>U2136*1.075</f>
        <v>#VALUE!</v>
      </c>
      <c r="AV2136" s="30">
        <v>38.770000000000003</v>
      </c>
      <c r="AW2136" s="17" t="s">
        <v>215</v>
      </c>
      <c r="AX2136" s="17" t="s">
        <v>214</v>
      </c>
      <c r="AY2136" s="33">
        <v>38.770000000000003</v>
      </c>
      <c r="AZ2136" s="34">
        <f>IF(AND(AY2136&gt;0,AY2136&lt;=10),AY2136*0.25,IF(AND(AY2136&gt;10,AY2136&lt;=50),AY2136*0.17,IF(AND(AY2136&gt;10,AY2136&lt;=100),AY2136*0.12,IF(AY2136&gt;100,AY2136*0.1))))</f>
        <v>6.5909000000000013</v>
      </c>
      <c r="BA2136" s="35">
        <f>AZ2136+AY2136</f>
        <v>45.360900000000001</v>
      </c>
      <c r="BB2136" s="33">
        <f>BA2136+BA2136*0.08</f>
        <v>48.989772000000002</v>
      </c>
    </row>
    <row r="2137" spans="1:54" s="17" customFormat="1" ht="30">
      <c r="A2137" s="36" t="s">
        <v>2686</v>
      </c>
      <c r="B2137" s="23">
        <v>2153</v>
      </c>
      <c r="C2137" s="37">
        <v>2333</v>
      </c>
      <c r="D2137" s="37"/>
      <c r="E2137" s="39" t="s">
        <v>9108</v>
      </c>
      <c r="F2137" s="39" t="s">
        <v>9109</v>
      </c>
      <c r="G2137" s="38" t="s">
        <v>8381</v>
      </c>
      <c r="H2137" s="54" t="s">
        <v>9112</v>
      </c>
      <c r="I2137" s="39" t="s">
        <v>45</v>
      </c>
      <c r="J2137" s="39" t="s">
        <v>1007</v>
      </c>
      <c r="K2137" s="40"/>
      <c r="L2137" s="39"/>
      <c r="M2137" s="41">
        <v>60</v>
      </c>
      <c r="N2137" s="39" t="s">
        <v>47</v>
      </c>
      <c r="O2137" s="39" t="s">
        <v>8889</v>
      </c>
      <c r="P2137" s="39" t="s">
        <v>9110</v>
      </c>
      <c r="Q2137" s="39" t="s">
        <v>9113</v>
      </c>
      <c r="R2137" s="29">
        <v>45.843600000000002</v>
      </c>
      <c r="S2137" s="30"/>
      <c r="T2137" s="31"/>
      <c r="U2137" s="9" t="s">
        <v>58</v>
      </c>
      <c r="V2137" s="29">
        <v>51.036499999999997</v>
      </c>
      <c r="W2137" s="30">
        <v>34.253999999999998</v>
      </c>
      <c r="X2137" s="30"/>
      <c r="Y2137" s="30"/>
      <c r="Z2137" s="30"/>
      <c r="AA2137" s="30"/>
      <c r="AB2137" s="30"/>
      <c r="AC2137" s="30"/>
      <c r="AD2137" s="30"/>
      <c r="AE2137" s="32">
        <v>51.036499999999997</v>
      </c>
      <c r="AF2137" s="17">
        <v>37.704000000000001</v>
      </c>
      <c r="AN2137" s="33">
        <v>45.84</v>
      </c>
      <c r="AO2137" s="17" t="s">
        <v>51</v>
      </c>
      <c r="AP2137" s="32" t="s">
        <v>52</v>
      </c>
      <c r="AQ2137" s="17">
        <f>AVERAGE(SMALL(AE2137:AI2137,1),SMALL(AE2137:AI2137,2))</f>
        <v>44.370249999999999</v>
      </c>
      <c r="AR2137" s="17" t="str">
        <f>IF(R2137 &lt;=( AVERAGE(SMALL(AE2137:AI2137,1),SMALL(AE2137:AI2137,2))), R2137, "")</f>
        <v/>
      </c>
      <c r="AS2137" s="17" t="e">
        <f>AVERAGE(SMALL(AJ2137:AM2137,1),SMALL(AJ2137:AM2137,2))</f>
        <v>#NUM!</v>
      </c>
      <c r="AT2137" s="17">
        <f>T2137*1.075</f>
        <v>0</v>
      </c>
      <c r="AU2137" s="17" t="e">
        <f>U2137*1.075</f>
        <v>#VALUE!</v>
      </c>
      <c r="AV2137" s="30" t="e">
        <f>MIN(AN2137,AT2137,AU2137)</f>
        <v>#VALUE!</v>
      </c>
      <c r="AW2137" s="17" t="s">
        <v>215</v>
      </c>
      <c r="AX2137" s="17" t="s">
        <v>214</v>
      </c>
      <c r="AY2137" s="33">
        <v>44.370199999999997</v>
      </c>
      <c r="AZ2137" s="34">
        <f>IF(AND(AY2137&gt;0,AY2137&lt;=10),AY2137*0.25,IF(AND(AY2137&gt;10,AY2137&lt;=50),AY2137*0.17,IF(AND(AY2137&gt;10,AY2137&lt;=100),AY2137*0.12,IF(AY2137&gt;100,AY2137*0.1))))</f>
        <v>7.5429339999999998</v>
      </c>
      <c r="BA2137" s="35">
        <f>AZ2137+AY2137</f>
        <v>51.913133999999999</v>
      </c>
      <c r="BB2137" s="33">
        <f>BA2137+BA2137*0.08</f>
        <v>56.066184720000003</v>
      </c>
    </row>
    <row r="2138" spans="1:54" s="17" customFormat="1" ht="30">
      <c r="A2138" s="36" t="s">
        <v>2686</v>
      </c>
      <c r="B2138" s="23">
        <v>2140</v>
      </c>
      <c r="C2138" s="37">
        <v>3902</v>
      </c>
      <c r="D2138" s="37"/>
      <c r="E2138" s="39" t="s">
        <v>9055</v>
      </c>
      <c r="F2138" s="39" t="s">
        <v>9056</v>
      </c>
      <c r="G2138" s="38" t="s">
        <v>9057</v>
      </c>
      <c r="H2138" s="54" t="s">
        <v>9062</v>
      </c>
      <c r="I2138" s="39" t="s">
        <v>45</v>
      </c>
      <c r="J2138" s="39" t="s">
        <v>1798</v>
      </c>
      <c r="K2138" s="40"/>
      <c r="L2138" s="39"/>
      <c r="M2138" s="41">
        <v>30</v>
      </c>
      <c r="N2138" s="39" t="s">
        <v>47</v>
      </c>
      <c r="O2138" s="39" t="s">
        <v>8889</v>
      </c>
      <c r="P2138" s="39" t="s">
        <v>9060</v>
      </c>
      <c r="Q2138" s="39" t="s">
        <v>9063</v>
      </c>
      <c r="R2138" s="29">
        <v>79.086399999999998</v>
      </c>
      <c r="S2138" s="30"/>
      <c r="T2138" s="31">
        <v>61</v>
      </c>
      <c r="U2138" s="9">
        <v>61</v>
      </c>
      <c r="V2138" s="29">
        <v>75.429100000000005</v>
      </c>
      <c r="W2138" s="30"/>
      <c r="X2138" s="30"/>
      <c r="Y2138" s="30"/>
      <c r="Z2138" s="30"/>
      <c r="AA2138" s="30"/>
      <c r="AB2138" s="30"/>
      <c r="AC2138" s="30"/>
      <c r="AD2138" s="30"/>
      <c r="AE2138" s="32">
        <v>75.429100000000005</v>
      </c>
      <c r="AF2138" s="17">
        <v>77.87</v>
      </c>
      <c r="AH2138" s="17">
        <v>62.335700000000003</v>
      </c>
      <c r="AI2138" s="17">
        <v>66.101699999999994</v>
      </c>
      <c r="AN2138" s="33">
        <v>64.218699999999998</v>
      </c>
      <c r="AO2138" s="17" t="s">
        <v>213</v>
      </c>
      <c r="AP2138" s="32" t="s">
        <v>214</v>
      </c>
      <c r="AQ2138" s="17">
        <f>AVERAGE(SMALL(AE2138:AI2138,1),SMALL(AE2138:AI2138,2))</f>
        <v>64.218699999999998</v>
      </c>
      <c r="AR2138" s="17" t="str">
        <f>IF(R2138 &lt;=( AVERAGE(SMALL(AE2138:AI2138,1),SMALL(AE2138:AI2138,2))), R2138, "")</f>
        <v/>
      </c>
      <c r="AS2138" s="17" t="e">
        <f>AVERAGE(SMALL(AJ2138:AM2138,1),SMALL(AJ2138:AM2138,2))</f>
        <v>#NUM!</v>
      </c>
      <c r="AT2138" s="17">
        <f>T2138*1.075</f>
        <v>65.575000000000003</v>
      </c>
      <c r="AU2138" s="17">
        <f>U2138*1.075</f>
        <v>65.575000000000003</v>
      </c>
      <c r="AV2138" s="30">
        <f>MIN(AN2138,AT2138,AU2138)</f>
        <v>64.218699999999998</v>
      </c>
      <c r="AW2138" s="17" t="s">
        <v>215</v>
      </c>
      <c r="AX2138" s="17" t="s">
        <v>214</v>
      </c>
      <c r="AY2138" s="33">
        <v>64.22</v>
      </c>
      <c r="AZ2138" s="34">
        <f>IF(AND(AY2138&gt;0,AY2138&lt;=10),AY2138*0.25,IF(AND(AY2138&gt;10,AY2138&lt;=50),AY2138*0.17,IF(AND(AY2138&gt;10,AY2138&lt;=100),AY2138*0.12,IF(AY2138&gt;100,AY2138*0.1))))</f>
        <v>7.7063999999999995</v>
      </c>
      <c r="BA2138" s="35">
        <f>AZ2138+AY2138</f>
        <v>71.926400000000001</v>
      </c>
      <c r="BB2138" s="33">
        <f>BA2138+BA2138*0.08</f>
        <v>77.680512000000007</v>
      </c>
    </row>
    <row r="2139" spans="1:54" s="17" customFormat="1" ht="30">
      <c r="A2139" s="36" t="s">
        <v>2686</v>
      </c>
      <c r="B2139" s="23">
        <v>2123</v>
      </c>
      <c r="C2139" s="37">
        <v>17598</v>
      </c>
      <c r="D2139" s="37"/>
      <c r="E2139" s="39" t="s">
        <v>8986</v>
      </c>
      <c r="F2139" s="39" t="s">
        <v>8987</v>
      </c>
      <c r="G2139" s="38" t="s">
        <v>8988</v>
      </c>
      <c r="H2139" s="54" t="s">
        <v>8989</v>
      </c>
      <c r="I2139" s="39" t="s">
        <v>244</v>
      </c>
      <c r="J2139" s="39" t="s">
        <v>8990</v>
      </c>
      <c r="K2139" s="40"/>
      <c r="L2139" s="39"/>
      <c r="M2139" s="41">
        <v>30</v>
      </c>
      <c r="N2139" s="39" t="s">
        <v>47</v>
      </c>
      <c r="O2139" s="39" t="s">
        <v>8889</v>
      </c>
      <c r="P2139" s="39" t="s">
        <v>8884</v>
      </c>
      <c r="Q2139" s="39" t="s">
        <v>8991</v>
      </c>
      <c r="R2139" s="29">
        <v>69.063599999999994</v>
      </c>
      <c r="S2139" s="30"/>
      <c r="T2139" s="31"/>
      <c r="U2139" s="9" t="s">
        <v>58</v>
      </c>
      <c r="V2139" s="29">
        <v>91.618499999999997</v>
      </c>
      <c r="W2139" s="30">
        <v>36.872</v>
      </c>
      <c r="X2139" s="30"/>
      <c r="Y2139" s="30"/>
      <c r="Z2139" s="30"/>
      <c r="AA2139" s="30"/>
      <c r="AB2139" s="30"/>
      <c r="AC2139" s="30"/>
      <c r="AD2139" s="30"/>
      <c r="AE2139" s="32">
        <v>91.618499999999997</v>
      </c>
      <c r="AN2139" s="33">
        <v>64.25</v>
      </c>
      <c r="AO2139" s="17" t="s">
        <v>213</v>
      </c>
      <c r="AP2139" s="32" t="s">
        <v>214</v>
      </c>
      <c r="AQ2139" s="17" t="e">
        <f>AVERAGE(SMALL(AE2139:AI2139,1),SMALL(AE2139:AI2139,2))</f>
        <v>#NUM!</v>
      </c>
      <c r="AR2139" s="17" t="e">
        <f>IF(R2139 &lt;=( AVERAGE(SMALL(AE2139:AI2139,1),SMALL(AE2139:AI2139,2))), R2139, "")</f>
        <v>#NUM!</v>
      </c>
      <c r="AS2139" s="17" t="e">
        <f>AVERAGE(SMALL(AJ2139:AM2139,1),SMALL(AJ2139:AM2139,2))</f>
        <v>#NUM!</v>
      </c>
      <c r="AT2139" s="17">
        <f>T2139*1.075</f>
        <v>0</v>
      </c>
      <c r="AU2139" s="17" t="e">
        <f>U2139*1.075</f>
        <v>#VALUE!</v>
      </c>
      <c r="AV2139" s="30" t="e">
        <f>MIN(AN2139,AT2139,AU2139)</f>
        <v>#VALUE!</v>
      </c>
      <c r="AW2139" s="17" t="s">
        <v>215</v>
      </c>
      <c r="AX2139" s="17" t="s">
        <v>214</v>
      </c>
      <c r="AY2139" s="33">
        <v>64.25</v>
      </c>
      <c r="AZ2139" s="34">
        <f>IF(AND(AY2139&gt;0,AY2139&lt;=10),AY2139*0.25,IF(AND(AY2139&gt;10,AY2139&lt;=50),AY2139*0.17,IF(AND(AY2139&gt;10,AY2139&lt;=100),AY2139*0.12,IF(AY2139&gt;100,AY2139*0.1))))</f>
        <v>7.71</v>
      </c>
      <c r="BA2139" s="35">
        <f>AZ2139+AY2139</f>
        <v>71.959999999999994</v>
      </c>
      <c r="BB2139" s="33">
        <f>BA2139+BA2139*0.08</f>
        <v>77.716799999999992</v>
      </c>
    </row>
    <row r="2140" spans="1:54" s="17" customFormat="1" ht="30">
      <c r="A2140" s="36" t="s">
        <v>2686</v>
      </c>
      <c r="B2140" s="23">
        <v>2139</v>
      </c>
      <c r="C2140" s="37">
        <v>3903</v>
      </c>
      <c r="D2140" s="37"/>
      <c r="E2140" s="39" t="s">
        <v>9055</v>
      </c>
      <c r="F2140" s="39" t="s">
        <v>9056</v>
      </c>
      <c r="G2140" s="38" t="s">
        <v>9057</v>
      </c>
      <c r="H2140" s="54" t="s">
        <v>9058</v>
      </c>
      <c r="I2140" s="39" t="s">
        <v>45</v>
      </c>
      <c r="J2140" s="39" t="s">
        <v>9059</v>
      </c>
      <c r="K2140" s="40"/>
      <c r="L2140" s="39"/>
      <c r="M2140" s="41">
        <v>30</v>
      </c>
      <c r="N2140" s="39" t="s">
        <v>47</v>
      </c>
      <c r="O2140" s="39" t="s">
        <v>8889</v>
      </c>
      <c r="P2140" s="39" t="s">
        <v>9060</v>
      </c>
      <c r="Q2140" s="39" t="s">
        <v>9061</v>
      </c>
      <c r="R2140" s="29">
        <v>76.239000000000004</v>
      </c>
      <c r="S2140" s="30"/>
      <c r="T2140" s="31">
        <v>61</v>
      </c>
      <c r="U2140" s="9">
        <v>61</v>
      </c>
      <c r="V2140" s="29">
        <v>84.478399999999993</v>
      </c>
      <c r="W2140" s="30">
        <v>77.864999999999995</v>
      </c>
      <c r="X2140" s="30"/>
      <c r="Y2140" s="30">
        <v>63.975000000000001</v>
      </c>
      <c r="Z2140" s="30"/>
      <c r="AA2140" s="30"/>
      <c r="AB2140" s="30"/>
      <c r="AC2140" s="30"/>
      <c r="AD2140" s="30"/>
      <c r="AE2140" s="32">
        <v>84.478399999999993</v>
      </c>
      <c r="AF2140" s="17">
        <v>77.87</v>
      </c>
      <c r="AH2140" s="17">
        <v>62.975000000000001</v>
      </c>
      <c r="AI2140" s="17">
        <v>66.8035</v>
      </c>
      <c r="AN2140" s="33">
        <v>64.889200000000002</v>
      </c>
      <c r="AO2140" s="17" t="s">
        <v>213</v>
      </c>
      <c r="AP2140" s="32" t="s">
        <v>214</v>
      </c>
      <c r="AQ2140" s="17">
        <f>AVERAGE(SMALL(AE2140:AI2140,1),SMALL(AE2140:AI2140,2))</f>
        <v>64.889250000000004</v>
      </c>
      <c r="AR2140" s="17" t="str">
        <f>IF(R2140 &lt;=( AVERAGE(SMALL(AE2140:AI2140,1),SMALL(AE2140:AI2140,2))), R2140, "")</f>
        <v/>
      </c>
      <c r="AS2140" s="17" t="e">
        <f>AVERAGE(SMALL(AJ2140:AM2140,1),SMALL(AJ2140:AM2140,2))</f>
        <v>#NUM!</v>
      </c>
      <c r="AT2140" s="17">
        <f>T2140*1.075</f>
        <v>65.575000000000003</v>
      </c>
      <c r="AU2140" s="17">
        <f>U2140*1.075</f>
        <v>65.575000000000003</v>
      </c>
      <c r="AV2140" s="30">
        <f>MIN(AN2140,AT2140,AU2140)</f>
        <v>64.889200000000002</v>
      </c>
      <c r="AW2140" s="17" t="s">
        <v>215</v>
      </c>
      <c r="AX2140" s="17" t="s">
        <v>214</v>
      </c>
      <c r="AY2140" s="33">
        <v>64.89</v>
      </c>
      <c r="AZ2140" s="34">
        <f>IF(AND(AY2140&gt;0,AY2140&lt;=10),AY2140*0.25,IF(AND(AY2140&gt;10,AY2140&lt;=50),AY2140*0.17,IF(AND(AY2140&gt;10,AY2140&lt;=100),AY2140*0.12,IF(AY2140&gt;100,AY2140*0.1))))</f>
        <v>7.7867999999999995</v>
      </c>
      <c r="BA2140" s="35">
        <f>AZ2140+AY2140</f>
        <v>72.6768</v>
      </c>
      <c r="BB2140" s="33">
        <f>BA2140+BA2140*0.08</f>
        <v>78.490943999999999</v>
      </c>
    </row>
    <row r="2141" spans="1:54" s="17" customFormat="1" ht="30">
      <c r="A2141" s="36" t="s">
        <v>2686</v>
      </c>
      <c r="B2141" s="23">
        <v>2141</v>
      </c>
      <c r="C2141" s="37">
        <v>3901</v>
      </c>
      <c r="D2141" s="37"/>
      <c r="E2141" s="39" t="s">
        <v>9055</v>
      </c>
      <c r="F2141" s="39" t="s">
        <v>9056</v>
      </c>
      <c r="G2141" s="38" t="s">
        <v>9057</v>
      </c>
      <c r="H2141" s="54" t="s">
        <v>9064</v>
      </c>
      <c r="I2141" s="39" t="s">
        <v>45</v>
      </c>
      <c r="J2141" s="39" t="s">
        <v>9065</v>
      </c>
      <c r="K2141" s="40"/>
      <c r="L2141" s="39"/>
      <c r="M2141" s="41">
        <v>60</v>
      </c>
      <c r="N2141" s="39" t="s">
        <v>47</v>
      </c>
      <c r="O2141" s="39" t="s">
        <v>8889</v>
      </c>
      <c r="P2141" s="39" t="s">
        <v>9066</v>
      </c>
      <c r="Q2141" s="39" t="s">
        <v>9067</v>
      </c>
      <c r="R2141" s="29">
        <v>67.412700000000001</v>
      </c>
      <c r="S2141" s="30"/>
      <c r="T2141" s="31"/>
      <c r="U2141" s="9" t="s">
        <v>58</v>
      </c>
      <c r="V2141" s="29">
        <v>75.429100000000005</v>
      </c>
      <c r="W2141" s="30">
        <v>63.018999999999998</v>
      </c>
      <c r="X2141" s="30"/>
      <c r="Y2141" s="30">
        <v>62.4</v>
      </c>
      <c r="Z2141" s="30"/>
      <c r="AA2141" s="30"/>
      <c r="AB2141" s="30"/>
      <c r="AC2141" s="30"/>
      <c r="AD2141" s="30"/>
      <c r="AE2141" s="32">
        <v>75.429100000000005</v>
      </c>
      <c r="AF2141" s="17">
        <v>145.56</v>
      </c>
      <c r="AH2141" s="17">
        <v>124.8</v>
      </c>
      <c r="AI2141" s="17">
        <v>132.20359999999999</v>
      </c>
      <c r="AN2141" s="33">
        <v>67.412700000000001</v>
      </c>
      <c r="AO2141" s="17" t="s">
        <v>51</v>
      </c>
      <c r="AP2141" s="32" t="s">
        <v>52</v>
      </c>
      <c r="AQ2141" s="17">
        <f>AVERAGE(SMALL(AE2141:AI2141,1),SMALL(AE2141:AI2141,2))</f>
        <v>100.11455000000001</v>
      </c>
      <c r="AR2141" s="17">
        <f>IF(R2141 &lt;=( AVERAGE(SMALL(AE2141:AI2141,1),SMALL(AE2141:AI2141,2))), R2141, "")</f>
        <v>67.412700000000001</v>
      </c>
      <c r="AS2141" s="17" t="e">
        <f>AVERAGE(SMALL(AJ2141:AM2141,1),SMALL(AJ2141:AM2141,2))</f>
        <v>#NUM!</v>
      </c>
      <c r="AT2141" s="17">
        <f>T2141*1.075</f>
        <v>0</v>
      </c>
      <c r="AU2141" s="17" t="e">
        <f>U2141*1.075</f>
        <v>#VALUE!</v>
      </c>
      <c r="AV2141" s="30" t="e">
        <f>MIN(AN2141,AT2141,AU2141)</f>
        <v>#VALUE!</v>
      </c>
      <c r="AW2141" s="42" t="s">
        <v>53</v>
      </c>
      <c r="AX2141" s="17" t="s">
        <v>52</v>
      </c>
      <c r="AY2141" s="33">
        <v>67.412700000000001</v>
      </c>
      <c r="AZ2141" s="34">
        <f>IF(AND(AY2141&gt;0,AY2141&lt;=10),AY2141*0.25,IF(AND(AY2141&gt;10,AY2141&lt;=50),AY2141*0.17,IF(AND(AY2141&gt;10,AY2141&lt;=100),AY2141*0.12,IF(AY2141&gt;100,AY2141*0.1))))</f>
        <v>8.089523999999999</v>
      </c>
      <c r="BA2141" s="35">
        <f>AZ2141+AY2141</f>
        <v>75.502223999999998</v>
      </c>
      <c r="BB2141" s="33">
        <f>BA2141+BA2141*0.08</f>
        <v>81.542401920000003</v>
      </c>
    </row>
    <row r="2142" spans="1:54" s="17" customFormat="1" ht="30">
      <c r="A2142" s="36" t="s">
        <v>2686</v>
      </c>
      <c r="B2142" s="23">
        <v>2130</v>
      </c>
      <c r="C2142" s="37">
        <v>362</v>
      </c>
      <c r="D2142" s="37"/>
      <c r="E2142" s="39" t="s">
        <v>9009</v>
      </c>
      <c r="F2142" s="39" t="s">
        <v>9010</v>
      </c>
      <c r="G2142" s="38" t="s">
        <v>5100</v>
      </c>
      <c r="H2142" s="54" t="s">
        <v>150</v>
      </c>
      <c r="I2142" s="39" t="s">
        <v>575</v>
      </c>
      <c r="J2142" s="39" t="s">
        <v>9011</v>
      </c>
      <c r="K2142" s="40"/>
      <c r="L2142" s="39"/>
      <c r="M2142" s="41">
        <v>120</v>
      </c>
      <c r="N2142" s="39" t="s">
        <v>47</v>
      </c>
      <c r="O2142" s="39" t="s">
        <v>8889</v>
      </c>
      <c r="P2142" s="39" t="s">
        <v>9012</v>
      </c>
      <c r="Q2142" s="39" t="s">
        <v>9014</v>
      </c>
      <c r="R2142" s="29">
        <v>129.8622</v>
      </c>
      <c r="S2142" s="30"/>
      <c r="T2142" s="31">
        <v>69.69</v>
      </c>
      <c r="U2142" s="9">
        <v>69.69</v>
      </c>
      <c r="V2142" s="29">
        <v>165.41800000000001</v>
      </c>
      <c r="W2142" s="30">
        <v>76.186000000000007</v>
      </c>
      <c r="X2142" s="30"/>
      <c r="Y2142" s="30"/>
      <c r="Z2142" s="30"/>
      <c r="AA2142" s="30"/>
      <c r="AB2142" s="30"/>
      <c r="AC2142" s="30"/>
      <c r="AD2142" s="30"/>
      <c r="AE2142" s="32">
        <v>165.41800000000001</v>
      </c>
      <c r="AF2142" s="17">
        <v>74.207999999999998</v>
      </c>
      <c r="AG2142" s="17">
        <v>72.61</v>
      </c>
      <c r="AH2142" s="17">
        <v>93.86</v>
      </c>
      <c r="AI2142" s="17">
        <v>111.27</v>
      </c>
      <c r="AN2142" s="33">
        <v>73.409000000000006</v>
      </c>
      <c r="AO2142" s="17" t="s">
        <v>213</v>
      </c>
      <c r="AP2142" s="32" t="s">
        <v>214</v>
      </c>
      <c r="AQ2142" s="17">
        <f>AVERAGE(SMALL(AE2142:AI2142,1),SMALL(AE2142:AI2142,2))</f>
        <v>73.408999999999992</v>
      </c>
      <c r="AR2142" s="17" t="str">
        <f>IF(R2142 &lt;=( AVERAGE(SMALL(AE2142:AI2142,1),SMALL(AE2142:AI2142,2))), R2142, "")</f>
        <v/>
      </c>
      <c r="AS2142" s="17" t="e">
        <f>AVERAGE(SMALL(AJ2142:AM2142,1),SMALL(AJ2142:AM2142,2))</f>
        <v>#NUM!</v>
      </c>
      <c r="AT2142" s="17">
        <f>T2142*1.075</f>
        <v>74.916749999999993</v>
      </c>
      <c r="AU2142" s="17">
        <f>U2142*1.075</f>
        <v>74.916749999999993</v>
      </c>
      <c r="AV2142" s="30">
        <f>MIN(AN2142,AT2142,AU2142)</f>
        <v>73.409000000000006</v>
      </c>
      <c r="AW2142" s="17" t="s">
        <v>215</v>
      </c>
      <c r="AX2142" s="17" t="s">
        <v>214</v>
      </c>
      <c r="AY2142" s="33">
        <v>73.41</v>
      </c>
      <c r="AZ2142" s="34">
        <f>IF(AND(AY2142&gt;0,AY2142&lt;=10),AY2142*0.25,IF(AND(AY2142&gt;10,AY2142&lt;=50),AY2142*0.17,IF(AND(AY2142&gt;10,AY2142&lt;=100),AY2142*0.12,IF(AY2142&gt;100,AY2142*0.1))))</f>
        <v>8.8091999999999988</v>
      </c>
      <c r="BA2142" s="35">
        <f>AZ2142+AY2142</f>
        <v>82.219200000000001</v>
      </c>
      <c r="BB2142" s="33">
        <f>BA2142+BA2142*0.08</f>
        <v>88.796735999999996</v>
      </c>
    </row>
    <row r="2143" spans="1:54" s="17" customFormat="1" ht="30">
      <c r="A2143" s="36" t="s">
        <v>2686</v>
      </c>
      <c r="B2143" s="23">
        <v>2129</v>
      </c>
      <c r="C2143" s="37">
        <v>363</v>
      </c>
      <c r="D2143" s="37"/>
      <c r="E2143" s="39" t="s">
        <v>9009</v>
      </c>
      <c r="F2143" s="39" t="s">
        <v>9010</v>
      </c>
      <c r="G2143" s="38" t="s">
        <v>5100</v>
      </c>
      <c r="H2143" s="54" t="s">
        <v>156</v>
      </c>
      <c r="I2143" s="39" t="s">
        <v>575</v>
      </c>
      <c r="J2143" s="39" t="s">
        <v>9011</v>
      </c>
      <c r="K2143" s="40"/>
      <c r="L2143" s="39"/>
      <c r="M2143" s="41">
        <v>120</v>
      </c>
      <c r="N2143" s="39" t="s">
        <v>47</v>
      </c>
      <c r="O2143" s="39" t="s">
        <v>8889</v>
      </c>
      <c r="P2143" s="39" t="s">
        <v>9012</v>
      </c>
      <c r="Q2143" s="39" t="s">
        <v>9013</v>
      </c>
      <c r="R2143" s="29">
        <v>242.99950000000001</v>
      </c>
      <c r="S2143" s="30"/>
      <c r="T2143" s="31">
        <v>148.53</v>
      </c>
      <c r="U2143" s="9">
        <v>148.53</v>
      </c>
      <c r="V2143" s="29">
        <v>2888.7089999999998</v>
      </c>
      <c r="W2143" s="30">
        <v>163.38300000000001</v>
      </c>
      <c r="X2143" s="30"/>
      <c r="Y2143" s="30"/>
      <c r="Z2143" s="30"/>
      <c r="AA2143" s="30"/>
      <c r="AB2143" s="30"/>
      <c r="AC2143" s="30"/>
      <c r="AD2143" s="30"/>
      <c r="AE2143" s="32">
        <v>2888.7089999999998</v>
      </c>
      <c r="AF2143" s="17">
        <v>159.15600000000001</v>
      </c>
      <c r="AG2143" s="17">
        <v>179.27</v>
      </c>
      <c r="AH2143" s="17">
        <v>184.21</v>
      </c>
      <c r="AI2143" s="17">
        <v>213.2</v>
      </c>
      <c r="AN2143" s="33">
        <v>169.21</v>
      </c>
      <c r="AO2143" s="17" t="s">
        <v>213</v>
      </c>
      <c r="AP2143" s="32" t="s">
        <v>214</v>
      </c>
      <c r="AQ2143" s="17">
        <f>AVERAGE(SMALL(AE2143:AI2143,1),SMALL(AE2143:AI2143,2))</f>
        <v>169.21300000000002</v>
      </c>
      <c r="AR2143" s="17" t="str">
        <f>IF(R2143 &lt;=( AVERAGE(SMALL(AE2143:AI2143,1),SMALL(AE2143:AI2143,2))), R2143, "")</f>
        <v/>
      </c>
      <c r="AS2143" s="17" t="e">
        <f>AVERAGE(SMALL(AJ2143:AM2143,1),SMALL(AJ2143:AM2143,2))</f>
        <v>#NUM!</v>
      </c>
      <c r="AT2143" s="17">
        <f>T2143*1.075</f>
        <v>159.66974999999999</v>
      </c>
      <c r="AU2143" s="17">
        <f>U2143*1.075</f>
        <v>159.66974999999999</v>
      </c>
      <c r="AV2143" s="30">
        <f>MIN(AN2143,AT2143,AU2143)</f>
        <v>159.66974999999999</v>
      </c>
      <c r="AW2143" s="17" t="s">
        <v>75</v>
      </c>
      <c r="AX2143" s="17" t="s">
        <v>76</v>
      </c>
      <c r="AY2143" s="33">
        <v>159.66999999999999</v>
      </c>
      <c r="AZ2143" s="34">
        <f>IF(AND(AY2143&gt;0,AY2143&lt;=10),AY2143*0.25,IF(AND(AY2143&gt;10,AY2143&lt;=50),AY2143*0.17,IF(AND(AY2143&gt;10,AY2143&lt;=100),AY2143*0.12,IF(AY2143&gt;100,AY2143*0.1))))</f>
        <v>15.966999999999999</v>
      </c>
      <c r="BA2143" s="35">
        <f>AZ2143+AY2143</f>
        <v>175.637</v>
      </c>
      <c r="BB2143" s="33">
        <f>BA2143+BA2143*0.08</f>
        <v>189.68796</v>
      </c>
    </row>
    <row r="2144" spans="1:54" s="17" customFormat="1" ht="45">
      <c r="A2144" s="36" t="s">
        <v>2686</v>
      </c>
      <c r="B2144" s="23">
        <v>2132</v>
      </c>
      <c r="C2144" s="37">
        <v>3595</v>
      </c>
      <c r="D2144" s="37"/>
      <c r="E2144" s="39" t="s">
        <v>9021</v>
      </c>
      <c r="F2144" s="39" t="s">
        <v>9022</v>
      </c>
      <c r="G2144" s="38" t="s">
        <v>9023</v>
      </c>
      <c r="H2144" s="54" t="s">
        <v>60</v>
      </c>
      <c r="I2144" s="39" t="s">
        <v>5351</v>
      </c>
      <c r="J2144" s="39" t="s">
        <v>9024</v>
      </c>
      <c r="K2144" s="40">
        <v>2</v>
      </c>
      <c r="L2144" s="39" t="s">
        <v>83</v>
      </c>
      <c r="M2144" s="41">
        <v>1</v>
      </c>
      <c r="N2144" s="39" t="s">
        <v>47</v>
      </c>
      <c r="O2144" s="39" t="s">
        <v>8889</v>
      </c>
      <c r="P2144" s="39" t="s">
        <v>9025</v>
      </c>
      <c r="Q2144" s="39" t="s">
        <v>9026</v>
      </c>
      <c r="R2144" s="29">
        <v>559.66589999999997</v>
      </c>
      <c r="S2144" s="30"/>
      <c r="T2144" s="31"/>
      <c r="U2144" s="9">
        <v>382</v>
      </c>
      <c r="V2144" s="29">
        <v>447.66890000000001</v>
      </c>
      <c r="W2144" s="30"/>
      <c r="X2144" s="30"/>
      <c r="Y2144" s="30">
        <v>593.57000000000005</v>
      </c>
      <c r="Z2144" s="30"/>
      <c r="AA2144" s="30"/>
      <c r="AB2144" s="30"/>
      <c r="AC2144" s="30"/>
      <c r="AD2144" s="30"/>
      <c r="AE2144" s="32">
        <v>447.66890000000001</v>
      </c>
      <c r="AG2144" s="17">
        <v>279.98700000000002</v>
      </c>
      <c r="AH2144" s="17">
        <v>593.57000000000005</v>
      </c>
      <c r="AI2144" s="17">
        <v>541.42999999999995</v>
      </c>
      <c r="AN2144" s="33">
        <v>363.82799999999997</v>
      </c>
      <c r="AO2144" s="17" t="s">
        <v>213</v>
      </c>
      <c r="AP2144" s="32" t="s">
        <v>214</v>
      </c>
      <c r="AQ2144" s="17">
        <f>AVERAGE(SMALL(AE2144:AI2144,1),SMALL(AE2144:AI2144,2))</f>
        <v>363.82794999999999</v>
      </c>
      <c r="AR2144" s="17" t="str">
        <f>IF(R2144 &lt;=( AVERAGE(SMALL(AE2144:AI2144,1),SMALL(AE2144:AI2144,2))), R2144, "")</f>
        <v/>
      </c>
      <c r="AS2144" s="17" t="e">
        <f>AVERAGE(SMALL(AJ2144:AM2144,1),SMALL(AJ2144:AM2144,2))</f>
        <v>#NUM!</v>
      </c>
      <c r="AT2144" s="17">
        <f>T2144*1.075</f>
        <v>0</v>
      </c>
      <c r="AU2144" s="17">
        <f>U2144*1.075</f>
        <v>410.65</v>
      </c>
      <c r="AV2144" s="30">
        <f>MIN(AN2144,AT2144,AU2144)</f>
        <v>0</v>
      </c>
      <c r="AW2144" s="17" t="s">
        <v>215</v>
      </c>
      <c r="AX2144" s="17" t="s">
        <v>214</v>
      </c>
      <c r="AY2144" s="33">
        <v>363.82794999999999</v>
      </c>
      <c r="AZ2144" s="34">
        <f>IF(AND(AY2144&gt;0,AY2144&lt;=10),AY2144*0.25,IF(AND(AY2144&gt;10,AY2144&lt;=50),AY2144*0.17,IF(AND(AY2144&gt;10,AY2144&lt;=100),AY2144*0.12,IF(AY2144&gt;100,AY2144*0.1))))</f>
        <v>36.382795000000002</v>
      </c>
      <c r="BA2144" s="35">
        <f>AZ2144+AY2144</f>
        <v>400.21074499999997</v>
      </c>
      <c r="BB2144" s="33">
        <f>BA2144+BA2144*0.08</f>
        <v>432.22760459999995</v>
      </c>
    </row>
    <row r="2145" spans="1:116" s="17" customFormat="1" ht="30">
      <c r="A2145" s="36" t="s">
        <v>2686</v>
      </c>
      <c r="B2145" s="23">
        <v>2142</v>
      </c>
      <c r="C2145" s="37">
        <v>7183</v>
      </c>
      <c r="D2145" s="37"/>
      <c r="E2145" s="39" t="s">
        <v>9068</v>
      </c>
      <c r="F2145" s="39" t="s">
        <v>9069</v>
      </c>
      <c r="G2145" s="38" t="s">
        <v>9070</v>
      </c>
      <c r="H2145" s="54" t="s">
        <v>9071</v>
      </c>
      <c r="I2145" s="39" t="s">
        <v>396</v>
      </c>
      <c r="J2145" s="39" t="s">
        <v>9072</v>
      </c>
      <c r="K2145" s="40"/>
      <c r="L2145" s="39"/>
      <c r="M2145" s="41">
        <v>1</v>
      </c>
      <c r="N2145" s="39" t="s">
        <v>47</v>
      </c>
      <c r="O2145" s="39" t="s">
        <v>8889</v>
      </c>
      <c r="P2145" s="39" t="s">
        <v>8884</v>
      </c>
      <c r="Q2145" s="39" t="s">
        <v>9073</v>
      </c>
      <c r="R2145" s="29">
        <v>495.81420000000003</v>
      </c>
      <c r="S2145" s="30"/>
      <c r="T2145" s="31">
        <v>408</v>
      </c>
      <c r="U2145" s="9">
        <v>408</v>
      </c>
      <c r="V2145" s="29">
        <v>761.17</v>
      </c>
      <c r="W2145" s="30">
        <v>448.58</v>
      </c>
      <c r="X2145" s="30"/>
      <c r="Y2145" s="30">
        <v>473.86500000000001</v>
      </c>
      <c r="Z2145" s="30"/>
      <c r="AA2145" s="30"/>
      <c r="AB2145" s="30"/>
      <c r="AC2145" s="30"/>
      <c r="AD2145" s="30"/>
      <c r="AE2145" s="32">
        <v>761.17</v>
      </c>
      <c r="AF2145" s="17">
        <v>436.96890000000002</v>
      </c>
      <c r="AG2145" s="17">
        <v>428.59500000000003</v>
      </c>
      <c r="AH2145" s="17">
        <v>460.87</v>
      </c>
      <c r="AI2145" s="17">
        <v>486.56</v>
      </c>
      <c r="AN2145" s="33">
        <v>432.78199999999998</v>
      </c>
      <c r="AO2145" s="17" t="s">
        <v>213</v>
      </c>
      <c r="AP2145" s="32" t="s">
        <v>214</v>
      </c>
      <c r="AQ2145" s="17">
        <f>AVERAGE(SMALL(AE2145:AI2145,1),SMALL(AE2145:AI2145,2))</f>
        <v>432.78195000000005</v>
      </c>
      <c r="AR2145" s="17" t="str">
        <f>IF(R2145 &lt;=( AVERAGE(SMALL(AE2145:AI2145,1),SMALL(AE2145:AI2145,2))), R2145, "")</f>
        <v/>
      </c>
      <c r="AS2145" s="17" t="e">
        <f>AVERAGE(SMALL(AJ2145:AM2145,1),SMALL(AJ2145:AM2145,2))</f>
        <v>#NUM!</v>
      </c>
      <c r="AT2145" s="17">
        <f>T2145*1.075</f>
        <v>438.59999999999997</v>
      </c>
      <c r="AU2145" s="17">
        <f>U2145*1.075</f>
        <v>438.59999999999997</v>
      </c>
      <c r="AV2145" s="30">
        <f>MIN(AN2145,AT2145,AU2145)</f>
        <v>432.78199999999998</v>
      </c>
      <c r="AW2145" s="17" t="s">
        <v>215</v>
      </c>
      <c r="AX2145" s="17" t="s">
        <v>214</v>
      </c>
      <c r="AY2145" s="33">
        <v>432.78</v>
      </c>
      <c r="AZ2145" s="34">
        <f>IF(AND(AY2145&gt;0,AY2145&lt;=10),AY2145*0.25,IF(AND(AY2145&gt;10,AY2145&lt;=50),AY2145*0.17,IF(AND(AY2145&gt;10,AY2145&lt;=100),AY2145*0.12,IF(AY2145&gt;100,AY2145*0.1))))</f>
        <v>43.277999999999999</v>
      </c>
      <c r="BA2145" s="35">
        <f>AZ2145+AY2145</f>
        <v>476.05799999999999</v>
      </c>
      <c r="BB2145" s="33">
        <f>BA2145+BA2145*0.08</f>
        <v>514.14264000000003</v>
      </c>
    </row>
    <row r="2146" spans="1:116" s="17" customFormat="1" ht="30">
      <c r="A2146" s="36" t="s">
        <v>2686</v>
      </c>
      <c r="B2146" s="23">
        <v>2120</v>
      </c>
      <c r="C2146" s="37">
        <v>5403</v>
      </c>
      <c r="D2146" s="37"/>
      <c r="E2146" s="39" t="s">
        <v>8967</v>
      </c>
      <c r="F2146" s="39" t="s">
        <v>8968</v>
      </c>
      <c r="G2146" s="38" t="s">
        <v>8969</v>
      </c>
      <c r="H2146" s="54" t="s">
        <v>953</v>
      </c>
      <c r="I2146" s="39" t="s">
        <v>45</v>
      </c>
      <c r="J2146" s="39" t="s">
        <v>8970</v>
      </c>
      <c r="K2146" s="40"/>
      <c r="L2146" s="39"/>
      <c r="M2146" s="41">
        <v>14</v>
      </c>
      <c r="N2146" s="39" t="s">
        <v>47</v>
      </c>
      <c r="O2146" s="39" t="s">
        <v>8889</v>
      </c>
      <c r="P2146" s="39" t="s">
        <v>8971</v>
      </c>
      <c r="Q2146" s="39" t="s">
        <v>8973</v>
      </c>
      <c r="R2146" s="29">
        <v>558.50440000000003</v>
      </c>
      <c r="S2146" s="30"/>
      <c r="T2146" s="31"/>
      <c r="U2146" s="9" t="s">
        <v>58</v>
      </c>
      <c r="V2146" s="29">
        <v>618.51499999999999</v>
      </c>
      <c r="W2146" s="30">
        <v>420.56299999999999</v>
      </c>
      <c r="X2146" s="30"/>
      <c r="Y2146" s="30"/>
      <c r="Z2146" s="30"/>
      <c r="AA2146" s="30"/>
      <c r="AB2146" s="30"/>
      <c r="AC2146" s="30"/>
      <c r="AD2146" s="30"/>
      <c r="AE2146" s="32">
        <v>618.51499999999999</v>
      </c>
      <c r="AG2146" s="17">
        <v>741.78200000000004</v>
      </c>
      <c r="AH2146" s="17">
        <v>394.84500000000003</v>
      </c>
      <c r="AI2146" s="17">
        <v>975.1</v>
      </c>
      <c r="AJ2146" s="17">
        <v>404.75</v>
      </c>
      <c r="AN2146" s="33">
        <v>506.68</v>
      </c>
      <c r="AO2146" s="17" t="s">
        <v>213</v>
      </c>
      <c r="AP2146" s="32" t="s">
        <v>214</v>
      </c>
      <c r="AQ2146" s="17">
        <f>AVERAGE(SMALL(AE2146:AI2146,1),SMALL(AE2146:AI2146,2))</f>
        <v>506.68</v>
      </c>
      <c r="AR2146" s="17" t="str">
        <f>IF(R2146 &lt;=( AVERAGE(SMALL(AE2146:AI2146,1),SMALL(AE2146:AI2146,2))), R2146, "")</f>
        <v/>
      </c>
      <c r="AS2146" s="17" t="e">
        <f>AVERAGE(SMALL(AJ2146:AM2146,1),SMALL(AJ2146:AM2146,2))</f>
        <v>#NUM!</v>
      </c>
      <c r="AT2146" s="17">
        <f>T2146*1.075</f>
        <v>0</v>
      </c>
      <c r="AU2146" s="17" t="e">
        <f>U2146*1.075</f>
        <v>#VALUE!</v>
      </c>
      <c r="AV2146" s="30" t="e">
        <f>MIN(AN2146,AT2146,AU2146)</f>
        <v>#VALUE!</v>
      </c>
      <c r="AW2146" s="17" t="s">
        <v>215</v>
      </c>
      <c r="AX2146" s="17" t="s">
        <v>214</v>
      </c>
      <c r="AY2146" s="33">
        <v>506.68</v>
      </c>
      <c r="AZ2146" s="34">
        <f>IF(AND(AY2146&gt;0,AY2146&lt;=10),AY2146*0.25,IF(AND(AY2146&gt;10,AY2146&lt;=50),AY2146*0.17,IF(AND(AY2146&gt;10,AY2146&lt;=100),AY2146*0.12,IF(AY2146&gt;100,AY2146*0.1))))</f>
        <v>50.668000000000006</v>
      </c>
      <c r="BA2146" s="35">
        <f>AZ2146+AY2146</f>
        <v>557.34799999999996</v>
      </c>
      <c r="BB2146" s="33">
        <f>BA2146+BA2146*0.08</f>
        <v>601.93583999999998</v>
      </c>
    </row>
    <row r="2147" spans="1:116" s="17" customFormat="1" ht="45">
      <c r="A2147" s="36" t="s">
        <v>2686</v>
      </c>
      <c r="B2147" s="23">
        <v>2133</v>
      </c>
      <c r="C2147" s="37">
        <v>3594</v>
      </c>
      <c r="D2147" s="37"/>
      <c r="E2147" s="39" t="s">
        <v>9021</v>
      </c>
      <c r="F2147" s="39" t="s">
        <v>9022</v>
      </c>
      <c r="G2147" s="38" t="s">
        <v>9023</v>
      </c>
      <c r="H2147" s="54" t="s">
        <v>1001</v>
      </c>
      <c r="I2147" s="39" t="s">
        <v>98</v>
      </c>
      <c r="J2147" s="39" t="s">
        <v>9027</v>
      </c>
      <c r="K2147" s="40">
        <v>2</v>
      </c>
      <c r="L2147" s="39" t="s">
        <v>83</v>
      </c>
      <c r="M2147" s="41">
        <v>1</v>
      </c>
      <c r="N2147" s="39" t="s">
        <v>47</v>
      </c>
      <c r="O2147" s="39" t="s">
        <v>8889</v>
      </c>
      <c r="P2147" s="39" t="s">
        <v>9028</v>
      </c>
      <c r="Q2147" s="39" t="s">
        <v>9029</v>
      </c>
      <c r="R2147" s="29">
        <v>706.55129999999997</v>
      </c>
      <c r="S2147" s="30"/>
      <c r="T2147" s="31"/>
      <c r="U2147" s="9" t="s">
        <v>58</v>
      </c>
      <c r="V2147" s="29">
        <v>1494.3240000000001</v>
      </c>
      <c r="W2147" s="30">
        <v>537.83399999999995</v>
      </c>
      <c r="X2147" s="30"/>
      <c r="Y2147" s="30">
        <v>776.68</v>
      </c>
      <c r="Z2147" s="30"/>
      <c r="AA2147" s="30"/>
      <c r="AB2147" s="30"/>
      <c r="AC2147" s="30"/>
      <c r="AD2147" s="30"/>
      <c r="AE2147" s="32">
        <v>1494.3240000000001</v>
      </c>
      <c r="AF2147" s="17">
        <v>523.91300000000001</v>
      </c>
      <c r="AH2147" s="17">
        <v>776.68</v>
      </c>
      <c r="AI2147" s="17">
        <v>701.78</v>
      </c>
      <c r="AN2147" s="33">
        <v>612.84649999999999</v>
      </c>
      <c r="AO2147" s="17" t="s">
        <v>213</v>
      </c>
      <c r="AP2147" s="32" t="s">
        <v>214</v>
      </c>
      <c r="AQ2147" s="17">
        <f>AVERAGE(SMALL(AE2147:AI2147,1),SMALL(AE2147:AI2147,2))</f>
        <v>612.84649999999999</v>
      </c>
      <c r="AR2147" s="17" t="str">
        <f>IF(R2147 &lt;=( AVERAGE(SMALL(AE2147:AI2147,1),SMALL(AE2147:AI2147,2))), R2147, "")</f>
        <v/>
      </c>
      <c r="AS2147" s="17" t="e">
        <f>AVERAGE(SMALL(AJ2147:AM2147,1),SMALL(AJ2147:AM2147,2))</f>
        <v>#NUM!</v>
      </c>
      <c r="AT2147" s="17">
        <f>T2147*1.075</f>
        <v>0</v>
      </c>
      <c r="AU2147" s="17" t="e">
        <f>U2147*1.075</f>
        <v>#VALUE!</v>
      </c>
      <c r="AV2147" s="30" t="e">
        <f>MIN(AN2147,AT2147,AU2147)</f>
        <v>#VALUE!</v>
      </c>
      <c r="AW2147" s="17" t="s">
        <v>215</v>
      </c>
      <c r="AX2147" s="17" t="s">
        <v>214</v>
      </c>
      <c r="AY2147" s="33">
        <v>612.84649999999999</v>
      </c>
      <c r="AZ2147" s="34">
        <f>IF(AND(AY2147&gt;0,AY2147&lt;=10),AY2147*0.25,IF(AND(AY2147&gt;10,AY2147&lt;=50),AY2147*0.17,IF(AND(AY2147&gt;10,AY2147&lt;=100),AY2147*0.12,IF(AY2147&gt;100,AY2147*0.1))))</f>
        <v>61.284649999999999</v>
      </c>
      <c r="BA2147" s="35">
        <f>AZ2147+AY2147</f>
        <v>674.13114999999993</v>
      </c>
      <c r="BB2147" s="33">
        <f>BA2147+BA2147*0.08</f>
        <v>728.06164199999989</v>
      </c>
    </row>
    <row r="2148" spans="1:116" s="17" customFormat="1" ht="30">
      <c r="A2148" s="36" t="s">
        <v>2686</v>
      </c>
      <c r="B2148" s="23">
        <v>2119</v>
      </c>
      <c r="C2148" s="37">
        <v>5404</v>
      </c>
      <c r="D2148" s="37"/>
      <c r="E2148" s="39" t="s">
        <v>8967</v>
      </c>
      <c r="F2148" s="39" t="s">
        <v>8968</v>
      </c>
      <c r="G2148" s="38" t="s">
        <v>8969</v>
      </c>
      <c r="H2148" s="54" t="s">
        <v>537</v>
      </c>
      <c r="I2148" s="39" t="s">
        <v>45</v>
      </c>
      <c r="J2148" s="39" t="s">
        <v>8970</v>
      </c>
      <c r="K2148" s="40"/>
      <c r="L2148" s="39"/>
      <c r="M2148" s="41">
        <v>14</v>
      </c>
      <c r="N2148" s="39" t="s">
        <v>47</v>
      </c>
      <c r="O2148" s="39" t="s">
        <v>8889</v>
      </c>
      <c r="P2148" s="39" t="s">
        <v>8971</v>
      </c>
      <c r="Q2148" s="39" t="s">
        <v>8972</v>
      </c>
      <c r="R2148" s="29">
        <v>1099.5682999999999</v>
      </c>
      <c r="S2148" s="30"/>
      <c r="T2148" s="31">
        <v>757.12</v>
      </c>
      <c r="U2148" s="9">
        <v>757.12</v>
      </c>
      <c r="V2148" s="29">
        <v>1212.8765000000001</v>
      </c>
      <c r="W2148" s="30">
        <v>832.83199999999999</v>
      </c>
      <c r="X2148" s="30"/>
      <c r="Y2148" s="30"/>
      <c r="Z2148" s="30"/>
      <c r="AA2148" s="30"/>
      <c r="AB2148" s="30"/>
      <c r="AC2148" s="30"/>
      <c r="AD2148" s="30"/>
      <c r="AE2148" s="32">
        <v>1212.8765000000001</v>
      </c>
      <c r="AG2148" s="17">
        <v>1560.18</v>
      </c>
      <c r="AH2148" s="17">
        <v>797.96</v>
      </c>
      <c r="AI2148" s="17">
        <v>1940.07</v>
      </c>
      <c r="AJ2148" s="17">
        <v>808.96</v>
      </c>
      <c r="AN2148" s="33">
        <v>1005.418</v>
      </c>
      <c r="AO2148" s="17" t="s">
        <v>213</v>
      </c>
      <c r="AP2148" s="32" t="s">
        <v>214</v>
      </c>
      <c r="AQ2148" s="17">
        <f>AVERAGE(SMALL(AE2148:AI2148,1),SMALL(AE2148:AI2148,2))</f>
        <v>1005.4182500000001</v>
      </c>
      <c r="AR2148" s="17" t="str">
        <f>IF(R2148 &lt;=( AVERAGE(SMALL(AE2148:AI2148,1),SMALL(AE2148:AI2148,2))), R2148, "")</f>
        <v/>
      </c>
      <c r="AS2148" s="17" t="e">
        <f>AVERAGE(SMALL(AJ2148:AM2148,1),SMALL(AJ2148:AM2148,2))</f>
        <v>#NUM!</v>
      </c>
      <c r="AT2148" s="17">
        <f>T2148*1.075</f>
        <v>813.904</v>
      </c>
      <c r="AU2148" s="17">
        <f>U2148*1.075</f>
        <v>813.904</v>
      </c>
      <c r="AV2148" s="30">
        <f>MIN(AN2148,AT2148,AU2148)</f>
        <v>813.904</v>
      </c>
      <c r="AW2148" s="17" t="s">
        <v>75</v>
      </c>
      <c r="AX2148" s="17" t="s">
        <v>76</v>
      </c>
      <c r="AY2148" s="33">
        <v>813.904</v>
      </c>
      <c r="AZ2148" s="34">
        <f>IF(AND(AY2148&gt;0,AY2148&lt;=10),AY2148*0.25,IF(AND(AY2148&gt;10,AY2148&lt;=50),AY2148*0.17,IF(AND(AY2148&gt;10,AY2148&lt;=100),AY2148*0.12,IF(AY2148&gt;100,AY2148*0.1))))</f>
        <v>81.3904</v>
      </c>
      <c r="BA2148" s="35">
        <f>AZ2148+AY2148</f>
        <v>895.2944</v>
      </c>
      <c r="BB2148" s="33">
        <f>BA2148+BA2148*0.08</f>
        <v>966.91795200000001</v>
      </c>
    </row>
    <row r="2149" spans="1:116" s="17" customFormat="1" ht="30">
      <c r="A2149" s="36" t="s">
        <v>2686</v>
      </c>
      <c r="B2149" s="23">
        <v>2108</v>
      </c>
      <c r="C2149" s="37">
        <v>5387</v>
      </c>
      <c r="D2149" s="37"/>
      <c r="E2149" s="39" t="s">
        <v>8926</v>
      </c>
      <c r="F2149" s="39" t="s">
        <v>8927</v>
      </c>
      <c r="G2149" s="38" t="s">
        <v>8928</v>
      </c>
      <c r="H2149" s="54" t="s">
        <v>837</v>
      </c>
      <c r="I2149" s="39" t="s">
        <v>143</v>
      </c>
      <c r="J2149" s="39" t="s">
        <v>5328</v>
      </c>
      <c r="K2149" s="40"/>
      <c r="L2149" s="39"/>
      <c r="M2149" s="41">
        <v>28</v>
      </c>
      <c r="N2149" s="39" t="s">
        <v>47</v>
      </c>
      <c r="O2149" s="39" t="s">
        <v>8889</v>
      </c>
      <c r="P2149" s="39" t="s">
        <v>8929</v>
      </c>
      <c r="Q2149" s="39" t="s">
        <v>8930</v>
      </c>
      <c r="R2149" s="29">
        <v>1402.7245</v>
      </c>
      <c r="S2149" s="30"/>
      <c r="T2149" s="31"/>
      <c r="U2149" s="9" t="s">
        <v>58</v>
      </c>
      <c r="V2149" s="29">
        <v>1454.566</v>
      </c>
      <c r="W2149" s="30">
        <v>1155.154</v>
      </c>
      <c r="X2149" s="30"/>
      <c r="Y2149" s="30"/>
      <c r="Z2149" s="30"/>
      <c r="AA2149" s="30"/>
      <c r="AB2149" s="30"/>
      <c r="AC2149" s="30"/>
      <c r="AD2149" s="30"/>
      <c r="AE2149" s="32">
        <v>1454.566</v>
      </c>
      <c r="AF2149" s="17">
        <v>1125.2556</v>
      </c>
      <c r="AG2149" s="17">
        <v>1003.7</v>
      </c>
      <c r="AH2149" s="17">
        <v>1172.46</v>
      </c>
      <c r="AI2149" s="17">
        <v>1471.99</v>
      </c>
      <c r="AN2149" s="33">
        <v>1064.4780000000001</v>
      </c>
      <c r="AO2149" s="17" t="s">
        <v>213</v>
      </c>
      <c r="AP2149" s="32" t="s">
        <v>214</v>
      </c>
      <c r="AQ2149" s="17">
        <f>AVERAGE(SMALL(AE2149:AI2149,1),SMALL(AE2149:AI2149,2))</f>
        <v>1064.4778000000001</v>
      </c>
      <c r="AR2149" s="17" t="str">
        <f>IF(R2149 &lt;=( AVERAGE(SMALL(AE2149:AI2149,1),SMALL(AE2149:AI2149,2))), R2149, "")</f>
        <v/>
      </c>
      <c r="AS2149" s="17" t="e">
        <f>AVERAGE(SMALL(AJ2149:AM2149,1),SMALL(AJ2149:AM2149,2))</f>
        <v>#NUM!</v>
      </c>
      <c r="AT2149" s="17">
        <f>T2149*1.075</f>
        <v>0</v>
      </c>
      <c r="AU2149" s="17" t="e">
        <f>U2149*1.075</f>
        <v>#VALUE!</v>
      </c>
      <c r="AV2149" s="30" t="e">
        <f>MIN(AN2149,AT2149,AU2149)</f>
        <v>#VALUE!</v>
      </c>
      <c r="AW2149" s="17" t="s">
        <v>215</v>
      </c>
      <c r="AX2149" s="17" t="s">
        <v>214</v>
      </c>
      <c r="AY2149" s="33">
        <v>1064.4777999999999</v>
      </c>
      <c r="AZ2149" s="34">
        <f>IF(AND(AY2149&gt;0,AY2149&lt;=10),AY2149*0.25,IF(AND(AY2149&gt;10,AY2149&lt;=50),AY2149*0.17,IF(AND(AY2149&gt;10,AY2149&lt;=100),AY2149*0.12,IF(AY2149&gt;100,AY2149*0.1))))</f>
        <v>106.44777999999999</v>
      </c>
      <c r="BA2149" s="35">
        <f>AZ2149+AY2149</f>
        <v>1170.9255799999999</v>
      </c>
      <c r="BB2149" s="33">
        <f>BA2149+BA2149*0.08</f>
        <v>1264.5996263999998</v>
      </c>
    </row>
    <row r="2150" spans="1:116" s="17" customFormat="1" ht="30">
      <c r="A2150" s="36" t="s">
        <v>2686</v>
      </c>
      <c r="B2150" s="23">
        <v>2134</v>
      </c>
      <c r="C2150" s="37">
        <v>5587</v>
      </c>
      <c r="D2150" s="37"/>
      <c r="E2150" s="39" t="s">
        <v>9030</v>
      </c>
      <c r="F2150" s="39" t="s">
        <v>9031</v>
      </c>
      <c r="G2150" s="38" t="s">
        <v>9032</v>
      </c>
      <c r="H2150" s="54" t="s">
        <v>130</v>
      </c>
      <c r="I2150" s="39" t="s">
        <v>45</v>
      </c>
      <c r="J2150" s="39" t="s">
        <v>9033</v>
      </c>
      <c r="K2150" s="40"/>
      <c r="L2150" s="39"/>
      <c r="M2150" s="41">
        <v>30</v>
      </c>
      <c r="N2150" s="39" t="s">
        <v>47</v>
      </c>
      <c r="O2150" s="39" t="s">
        <v>8889</v>
      </c>
      <c r="P2150" s="39" t="s">
        <v>9034</v>
      </c>
      <c r="Q2150" s="39" t="s">
        <v>9035</v>
      </c>
      <c r="R2150" s="29">
        <v>1594.7462</v>
      </c>
      <c r="S2150" s="30"/>
      <c r="T2150" s="31"/>
      <c r="U2150" s="9" t="s">
        <v>58</v>
      </c>
      <c r="V2150" s="29">
        <v>1824.7737999999999</v>
      </c>
      <c r="W2150" s="30">
        <v>1142.1959999999999</v>
      </c>
      <c r="X2150" s="30"/>
      <c r="Y2150" s="30"/>
      <c r="Z2150" s="30"/>
      <c r="AA2150" s="30"/>
      <c r="AB2150" s="30"/>
      <c r="AC2150" s="30"/>
      <c r="AD2150" s="30"/>
      <c r="AE2150" s="32">
        <v>1824.7737999999999</v>
      </c>
      <c r="AF2150" s="17">
        <v>1112.6310000000001</v>
      </c>
      <c r="AG2150" s="17">
        <v>1144.575</v>
      </c>
      <c r="AH2150" s="17">
        <v>1186.9000000000001</v>
      </c>
      <c r="AI2150" s="17">
        <v>1371.31</v>
      </c>
      <c r="AN2150" s="33">
        <v>1128.6030000000001</v>
      </c>
      <c r="AO2150" s="17" t="s">
        <v>213</v>
      </c>
      <c r="AP2150" s="32" t="s">
        <v>214</v>
      </c>
      <c r="AQ2150" s="17">
        <f>AVERAGE(SMALL(AE2150:AI2150,1),SMALL(AE2150:AI2150,2))</f>
        <v>1128.6030000000001</v>
      </c>
      <c r="AR2150" s="17" t="str">
        <f>IF(R2150 &lt;=( AVERAGE(SMALL(AE2150:AI2150,1),SMALL(AE2150:AI2150,2))), R2150, "")</f>
        <v/>
      </c>
      <c r="AS2150" s="17" t="e">
        <f>AVERAGE(SMALL(AJ2150:AM2150,1),SMALL(AJ2150:AM2150,2))</f>
        <v>#NUM!</v>
      </c>
      <c r="AT2150" s="17">
        <f>T2150*1.075</f>
        <v>0</v>
      </c>
      <c r="AU2150" s="17" t="e">
        <f>U2150*1.075</f>
        <v>#VALUE!</v>
      </c>
      <c r="AV2150" s="30" t="e">
        <f>MIN(AN2150,AT2150,AU2150)</f>
        <v>#VALUE!</v>
      </c>
      <c r="AW2150" s="17" t="s">
        <v>215</v>
      </c>
      <c r="AX2150" s="17" t="s">
        <v>214</v>
      </c>
      <c r="AY2150" s="33">
        <v>1125.5999999999999</v>
      </c>
      <c r="AZ2150" s="34">
        <f>IF(AND(AY2150&gt;0,AY2150&lt;=10),AY2150*0.25,IF(AND(AY2150&gt;10,AY2150&lt;=50),AY2150*0.17,IF(AND(AY2150&gt;10,AY2150&lt;=100),AY2150*0.12,IF(AY2150&gt;100,AY2150*0.1))))</f>
        <v>112.56</v>
      </c>
      <c r="BA2150" s="35">
        <f>AZ2150+AY2150</f>
        <v>1238.1599999999999</v>
      </c>
      <c r="BB2150" s="33">
        <f>BA2150+BA2150*0.08</f>
        <v>1337.2127999999998</v>
      </c>
    </row>
    <row r="2151" spans="1:116" s="17" customFormat="1" ht="75">
      <c r="A2151" s="36" t="s">
        <v>2686</v>
      </c>
      <c r="B2151" s="23">
        <v>2122</v>
      </c>
      <c r="C2151" s="37">
        <v>19600</v>
      </c>
      <c r="D2151" s="37"/>
      <c r="E2151" s="39" t="s">
        <v>8979</v>
      </c>
      <c r="F2151" s="39" t="s">
        <v>8980</v>
      </c>
      <c r="G2151" s="38" t="s">
        <v>8981</v>
      </c>
      <c r="H2151" s="54" t="s">
        <v>8982</v>
      </c>
      <c r="I2151" s="39" t="s">
        <v>396</v>
      </c>
      <c r="J2151" s="39" t="s">
        <v>8983</v>
      </c>
      <c r="K2151" s="40">
        <v>1.5</v>
      </c>
      <c r="L2151" s="39" t="s">
        <v>83</v>
      </c>
      <c r="M2151" s="41">
        <v>1</v>
      </c>
      <c r="N2151" s="39" t="s">
        <v>47</v>
      </c>
      <c r="O2151" s="39" t="s">
        <v>8889</v>
      </c>
      <c r="P2151" s="39" t="s">
        <v>8984</v>
      </c>
      <c r="Q2151" s="39" t="s">
        <v>8985</v>
      </c>
      <c r="R2151" s="29">
        <v>2244.7359999999999</v>
      </c>
      <c r="S2151" s="30"/>
      <c r="T2151" s="31">
        <v>1940.53</v>
      </c>
      <c r="U2151" s="9">
        <v>1940.53</v>
      </c>
      <c r="V2151" s="29">
        <v>2616.4059999999999</v>
      </c>
      <c r="W2151" s="30">
        <v>2134.5830000000001</v>
      </c>
      <c r="X2151" s="30"/>
      <c r="Y2151" s="30">
        <v>2041.67</v>
      </c>
      <c r="Z2151" s="30"/>
      <c r="AA2151" s="30"/>
      <c r="AB2151" s="30"/>
      <c r="AC2151" s="30"/>
      <c r="AD2151" s="30"/>
      <c r="AE2151" s="32">
        <v>2616.4059999999999</v>
      </c>
      <c r="AH2151" s="17">
        <v>2041.67</v>
      </c>
      <c r="AI2151" s="17">
        <v>2233.83</v>
      </c>
      <c r="AJ2151" s="17">
        <v>2116.1</v>
      </c>
      <c r="AN2151" s="33">
        <v>2137.75</v>
      </c>
      <c r="AO2151" s="17" t="s">
        <v>213</v>
      </c>
      <c r="AP2151" s="32" t="s">
        <v>214</v>
      </c>
      <c r="AQ2151" s="17">
        <f>AVERAGE(SMALL(AE2151:AI2151,1),SMALL(AE2151:AI2151,2))</f>
        <v>2137.75</v>
      </c>
      <c r="AR2151" s="17" t="str">
        <f>IF(R2151 &lt;=( AVERAGE(SMALL(AE2151:AI2151,1),SMALL(AE2151:AI2151,2))), R2151, "")</f>
        <v/>
      </c>
      <c r="AS2151" s="17" t="e">
        <f>AVERAGE(SMALL(AJ2151:AM2151,1),SMALL(AJ2151:AM2151,2))</f>
        <v>#NUM!</v>
      </c>
      <c r="AT2151" s="17">
        <f>T2151*1.075</f>
        <v>2086.0697499999997</v>
      </c>
      <c r="AU2151" s="17">
        <f>U2151*1.075</f>
        <v>2086.0697499999997</v>
      </c>
      <c r="AV2151" s="30">
        <f>MIN(AN2151,AT2151,AU2151)</f>
        <v>2086.0697499999997</v>
      </c>
      <c r="AW2151" s="17" t="s">
        <v>75</v>
      </c>
      <c r="AX2151" s="17" t="s">
        <v>76</v>
      </c>
      <c r="AY2151" s="33">
        <v>2086.0700000000002</v>
      </c>
      <c r="AZ2151" s="34">
        <f>IF(AND(AY2151&gt;0,AY2151&lt;=10),AY2151*0.25,IF(AND(AY2151&gt;10,AY2151&lt;=50),AY2151*0.17,IF(AND(AY2151&gt;10,AY2151&lt;=100),AY2151*0.12,IF(AY2151&gt;100,AY2151*0.1))))</f>
        <v>208.60700000000003</v>
      </c>
      <c r="BA2151" s="35">
        <f>AZ2151+AY2151</f>
        <v>2294.6770000000001</v>
      </c>
      <c r="BB2151" s="33">
        <f>BA2151+BA2151*0.08</f>
        <v>2478.2511600000003</v>
      </c>
    </row>
    <row r="2152" spans="1:116" s="49" customFormat="1" ht="30">
      <c r="A2152" s="36" t="s">
        <v>2686</v>
      </c>
      <c r="B2152" s="23">
        <v>2136</v>
      </c>
      <c r="C2152" s="37">
        <v>11512</v>
      </c>
      <c r="D2152" s="37"/>
      <c r="E2152" s="39" t="s">
        <v>9040</v>
      </c>
      <c r="F2152" s="39" t="s">
        <v>9041</v>
      </c>
      <c r="G2152" s="38" t="s">
        <v>9042</v>
      </c>
      <c r="H2152" s="54" t="s">
        <v>4925</v>
      </c>
      <c r="I2152" s="39" t="s">
        <v>45</v>
      </c>
      <c r="J2152" s="39" t="s">
        <v>9043</v>
      </c>
      <c r="K2152" s="40"/>
      <c r="L2152" s="39"/>
      <c r="M2152" s="41">
        <v>63</v>
      </c>
      <c r="N2152" s="39" t="s">
        <v>47</v>
      </c>
      <c r="O2152" s="39" t="s">
        <v>8889</v>
      </c>
      <c r="P2152" s="39" t="s">
        <v>9044</v>
      </c>
      <c r="Q2152" s="39" t="s">
        <v>9045</v>
      </c>
      <c r="R2152" s="29">
        <v>3078.8771000000002</v>
      </c>
      <c r="S2152" s="30"/>
      <c r="T2152" s="31"/>
      <c r="U2152" s="9" t="s">
        <v>58</v>
      </c>
      <c r="V2152" s="29">
        <v>3174.6145000000001</v>
      </c>
      <c r="W2152" s="30">
        <v>2553.529</v>
      </c>
      <c r="X2152" s="30"/>
      <c r="Y2152" s="30"/>
      <c r="Z2152" s="30"/>
      <c r="AA2152" s="30"/>
      <c r="AB2152" s="30"/>
      <c r="AC2152" s="30"/>
      <c r="AD2152" s="30"/>
      <c r="AE2152" s="32">
        <v>3174.6145000000001</v>
      </c>
      <c r="AF2152" s="17">
        <v>2487.4290000000001</v>
      </c>
      <c r="AG2152" s="17">
        <v>2439.79</v>
      </c>
      <c r="AH2152" s="17">
        <v>2304.25</v>
      </c>
      <c r="AI2152" s="17">
        <v>2995.1</v>
      </c>
      <c r="AJ2152" s="17"/>
      <c r="AK2152" s="17"/>
      <c r="AL2152" s="17"/>
      <c r="AM2152" s="17"/>
      <c r="AN2152" s="33">
        <v>2372.02</v>
      </c>
      <c r="AO2152" s="17" t="s">
        <v>213</v>
      </c>
      <c r="AP2152" s="32" t="s">
        <v>214</v>
      </c>
      <c r="AQ2152" s="17">
        <f>AVERAGE(SMALL(AE2152:AI2152,1),SMALL(AE2152:AI2152,2))</f>
        <v>2372.02</v>
      </c>
      <c r="AR2152" s="17" t="str">
        <f>IF(R2152 &lt;=( AVERAGE(SMALL(AE2152:AI2152,1),SMALL(AE2152:AI2152,2))), R2152, "")</f>
        <v/>
      </c>
      <c r="AS2152" s="17" t="e">
        <f>AVERAGE(SMALL(AJ2152:AM2152,1),SMALL(AJ2152:AM2152,2))</f>
        <v>#NUM!</v>
      </c>
      <c r="AT2152" s="17">
        <f>T2152*1.075</f>
        <v>0</v>
      </c>
      <c r="AU2152" s="17" t="e">
        <f>U2152*1.075</f>
        <v>#VALUE!</v>
      </c>
      <c r="AV2152" s="30" t="e">
        <f>MIN(AN2152,AT2152,AU2152)</f>
        <v>#VALUE!</v>
      </c>
      <c r="AW2152" s="17" t="s">
        <v>215</v>
      </c>
      <c r="AX2152" s="17" t="s">
        <v>214</v>
      </c>
      <c r="AY2152" s="33">
        <v>2372.02</v>
      </c>
      <c r="AZ2152" s="34">
        <f>IF(AND(AY2152&gt;0,AY2152&lt;=10),AY2152*0.25,IF(AND(AY2152&gt;10,AY2152&lt;=50),AY2152*0.17,IF(AND(AY2152&gt;10,AY2152&lt;=100),AY2152*0.12,IF(AY2152&gt;100,AY2152*0.1))))</f>
        <v>237.202</v>
      </c>
      <c r="BA2152" s="35">
        <f>AZ2152+AY2152</f>
        <v>2609.2219999999998</v>
      </c>
      <c r="BB2152" s="33">
        <f>BA2152+BA2152*0.08</f>
        <v>2817.9597599999997</v>
      </c>
      <c r="BC2152" s="17"/>
      <c r="BD2152" s="17"/>
      <c r="BE2152" s="17"/>
      <c r="BF2152" s="17"/>
      <c r="BG2152" s="17"/>
      <c r="BH2152" s="17"/>
      <c r="BI2152" s="17"/>
      <c r="BJ2152" s="17"/>
      <c r="BK2152" s="17"/>
      <c r="BL2152" s="17"/>
      <c r="BM2152" s="17"/>
      <c r="BN2152" s="17"/>
      <c r="BO2152" s="17"/>
      <c r="BP2152" s="17"/>
      <c r="BQ2152" s="17"/>
      <c r="BR2152" s="17"/>
      <c r="BS2152" s="17"/>
      <c r="BT2152" s="17"/>
      <c r="BU2152" s="17"/>
      <c r="BV2152" s="17"/>
      <c r="BW2152" s="17"/>
      <c r="BX2152" s="17"/>
      <c r="BY2152" s="17"/>
      <c r="BZ2152" s="17"/>
      <c r="CA2152" s="17"/>
      <c r="CB2152" s="17"/>
      <c r="CC2152" s="17"/>
      <c r="CD2152" s="17"/>
      <c r="CE2152" s="17"/>
      <c r="CF2152" s="17"/>
      <c r="CG2152" s="17"/>
      <c r="CH2152" s="17"/>
      <c r="CI2152" s="17"/>
      <c r="CJ2152" s="17"/>
      <c r="CK2152" s="17"/>
      <c r="CL2152" s="17"/>
      <c r="CM2152" s="17"/>
      <c r="CN2152" s="17"/>
      <c r="CO2152" s="17"/>
      <c r="CP2152" s="17"/>
      <c r="CQ2152" s="17"/>
      <c r="CR2152" s="17"/>
      <c r="CS2152" s="17"/>
      <c r="CT2152" s="17"/>
      <c r="CU2152" s="17"/>
      <c r="CV2152" s="17"/>
      <c r="CW2152" s="17"/>
      <c r="CX2152" s="17"/>
      <c r="CY2152" s="17"/>
      <c r="CZ2152" s="17"/>
      <c r="DA2152" s="17"/>
      <c r="DB2152" s="17"/>
      <c r="DC2152" s="17"/>
      <c r="DD2152" s="17"/>
      <c r="DE2152" s="17"/>
      <c r="DF2152" s="17"/>
      <c r="DG2152" s="17"/>
      <c r="DH2152" s="17"/>
      <c r="DI2152" s="17"/>
      <c r="DJ2152" s="17"/>
      <c r="DK2152" s="17"/>
      <c r="DL2152" s="17"/>
    </row>
    <row r="2153" spans="1:116" s="49" customFormat="1" ht="30">
      <c r="A2153" s="36" t="s">
        <v>2686</v>
      </c>
      <c r="B2153" s="23">
        <v>2131</v>
      </c>
      <c r="C2153" s="37">
        <v>5270</v>
      </c>
      <c r="D2153" s="37"/>
      <c r="E2153" s="39" t="s">
        <v>9015</v>
      </c>
      <c r="F2153" s="39" t="s">
        <v>9016</v>
      </c>
      <c r="G2153" s="38" t="s">
        <v>9017</v>
      </c>
      <c r="H2153" s="54" t="s">
        <v>523</v>
      </c>
      <c r="I2153" s="39" t="s">
        <v>143</v>
      </c>
      <c r="J2153" s="39" t="s">
        <v>9018</v>
      </c>
      <c r="K2153" s="40"/>
      <c r="L2153" s="39"/>
      <c r="M2153" s="41">
        <v>112</v>
      </c>
      <c r="N2153" s="39" t="s">
        <v>47</v>
      </c>
      <c r="O2153" s="39" t="s">
        <v>8889</v>
      </c>
      <c r="P2153" s="39" t="s">
        <v>9019</v>
      </c>
      <c r="Q2153" s="39" t="s">
        <v>9020</v>
      </c>
      <c r="R2153" s="29">
        <v>3150.1604000000002</v>
      </c>
      <c r="S2153" s="30"/>
      <c r="T2153" s="31">
        <v>2705</v>
      </c>
      <c r="U2153" s="9">
        <v>2705</v>
      </c>
      <c r="V2153" s="29">
        <v>3239.0410000000002</v>
      </c>
      <c r="W2153" s="30"/>
      <c r="X2153" s="30">
        <v>3029.0835000000002</v>
      </c>
      <c r="Y2153" s="30">
        <v>2831.68</v>
      </c>
      <c r="Z2153" s="30"/>
      <c r="AA2153" s="30"/>
      <c r="AB2153" s="30"/>
      <c r="AC2153" s="30"/>
      <c r="AD2153" s="30"/>
      <c r="AE2153" s="32">
        <v>3239.0410000000002</v>
      </c>
      <c r="AF2153" s="17"/>
      <c r="AG2153" s="17">
        <v>2196.94</v>
      </c>
      <c r="AH2153" s="17">
        <v>2831.68</v>
      </c>
      <c r="AI2153" s="17">
        <v>3249.73</v>
      </c>
      <c r="AJ2153" s="17"/>
      <c r="AK2153" s="17"/>
      <c r="AL2153" s="17"/>
      <c r="AM2153" s="17"/>
      <c r="AN2153" s="33">
        <v>2514.31</v>
      </c>
      <c r="AO2153" s="17" t="s">
        <v>213</v>
      </c>
      <c r="AP2153" s="32" t="s">
        <v>214</v>
      </c>
      <c r="AQ2153" s="17">
        <f>AVERAGE(SMALL(AE2153:AI2153,1),SMALL(AE2153:AI2153,2))</f>
        <v>2514.31</v>
      </c>
      <c r="AR2153" s="17" t="str">
        <f>IF(R2153 &lt;=( AVERAGE(SMALL(AE2153:AI2153,1),SMALL(AE2153:AI2153,2))), R2153, "")</f>
        <v/>
      </c>
      <c r="AS2153" s="17" t="e">
        <f>AVERAGE(SMALL(AJ2153:AM2153,1),SMALL(AJ2153:AM2153,2))</f>
        <v>#NUM!</v>
      </c>
      <c r="AT2153" s="17">
        <f>T2153*1.075</f>
        <v>2907.875</v>
      </c>
      <c r="AU2153" s="17">
        <f>U2153*1.075</f>
        <v>2907.875</v>
      </c>
      <c r="AV2153" s="30">
        <f>MIN(AN2153,AT2153,AU2153)</f>
        <v>2514.31</v>
      </c>
      <c r="AW2153" s="17" t="s">
        <v>215</v>
      </c>
      <c r="AX2153" s="17" t="s">
        <v>214</v>
      </c>
      <c r="AY2153" s="33">
        <v>2514.31</v>
      </c>
      <c r="AZ2153" s="34">
        <f>IF(AND(AY2153&gt;0,AY2153&lt;=10),AY2153*0.25,IF(AND(AY2153&gt;10,AY2153&lt;=50),AY2153*0.17,IF(AND(AY2153&gt;10,AY2153&lt;=100),AY2153*0.12,IF(AY2153&gt;100,AY2153*0.1))))</f>
        <v>251.43100000000001</v>
      </c>
      <c r="BA2153" s="35">
        <f>AZ2153+AY2153</f>
        <v>2765.741</v>
      </c>
      <c r="BB2153" s="33">
        <f>BA2153+BA2153*0.08</f>
        <v>2987.0002800000002</v>
      </c>
      <c r="BC2153" s="17"/>
      <c r="BD2153" s="17"/>
      <c r="BE2153" s="17"/>
      <c r="BF2153" s="17"/>
      <c r="BG2153" s="17"/>
      <c r="BH2153" s="17"/>
      <c r="BI2153" s="17"/>
      <c r="BJ2153" s="17"/>
      <c r="BK2153" s="17"/>
      <c r="BL2153" s="17"/>
      <c r="BM2153" s="17"/>
      <c r="BN2153" s="17"/>
      <c r="BO2153" s="17"/>
      <c r="BP2153" s="17"/>
      <c r="BQ2153" s="17"/>
      <c r="BR2153" s="17"/>
      <c r="BS2153" s="17"/>
      <c r="BT2153" s="17"/>
      <c r="BU2153" s="17"/>
      <c r="BV2153" s="17"/>
      <c r="BW2153" s="17"/>
      <c r="BX2153" s="17"/>
      <c r="BY2153" s="17"/>
      <c r="BZ2153" s="17"/>
      <c r="CA2153" s="17"/>
      <c r="CB2153" s="17"/>
      <c r="CC2153" s="17"/>
      <c r="CD2153" s="17"/>
      <c r="CE2153" s="17"/>
      <c r="CF2153" s="17"/>
      <c r="CG2153" s="17"/>
      <c r="CH2153" s="17"/>
      <c r="CI2153" s="17"/>
      <c r="CJ2153" s="17"/>
      <c r="CK2153" s="17"/>
      <c r="CL2153" s="17"/>
      <c r="CM2153" s="17"/>
      <c r="CN2153" s="17"/>
      <c r="CO2153" s="17"/>
      <c r="CP2153" s="17"/>
      <c r="CQ2153" s="17"/>
      <c r="CR2153" s="17"/>
      <c r="CS2153" s="17"/>
      <c r="CT2153" s="17"/>
      <c r="CU2153" s="17"/>
      <c r="CV2153" s="17"/>
      <c r="CW2153" s="17"/>
      <c r="CX2153" s="17"/>
      <c r="CY2153" s="17"/>
      <c r="CZ2153" s="17"/>
      <c r="DA2153" s="17"/>
      <c r="DB2153" s="17"/>
      <c r="DC2153" s="17"/>
      <c r="DD2153" s="17"/>
      <c r="DE2153" s="17"/>
      <c r="DF2153" s="17"/>
      <c r="DG2153" s="17"/>
      <c r="DH2153" s="17"/>
      <c r="DI2153" s="17"/>
      <c r="DJ2153" s="17"/>
      <c r="DK2153" s="17"/>
      <c r="DL2153" s="17"/>
    </row>
    <row r="2154" spans="1:116" s="49" customFormat="1" ht="30">
      <c r="A2154" s="36" t="s">
        <v>2686</v>
      </c>
      <c r="B2154" s="23">
        <v>2138</v>
      </c>
      <c r="C2154" s="37">
        <v>3782</v>
      </c>
      <c r="D2154" s="37"/>
      <c r="E2154" s="39" t="s">
        <v>9046</v>
      </c>
      <c r="F2154" s="39" t="s">
        <v>9051</v>
      </c>
      <c r="G2154" s="38" t="s">
        <v>9048</v>
      </c>
      <c r="H2154" s="54" t="s">
        <v>60</v>
      </c>
      <c r="I2154" s="39" t="s">
        <v>106</v>
      </c>
      <c r="J2154" s="39" t="s">
        <v>9052</v>
      </c>
      <c r="K2154" s="40"/>
      <c r="L2154" s="39"/>
      <c r="M2154" s="41">
        <v>56</v>
      </c>
      <c r="N2154" s="39" t="s">
        <v>47</v>
      </c>
      <c r="O2154" s="39" t="s">
        <v>8889</v>
      </c>
      <c r="P2154" s="39" t="s">
        <v>9053</v>
      </c>
      <c r="Q2154" s="39" t="s">
        <v>9054</v>
      </c>
      <c r="R2154" s="29">
        <v>3740.3764999999999</v>
      </c>
      <c r="S2154" s="30"/>
      <c r="T2154" s="31"/>
      <c r="U2154" s="9">
        <v>3076.1</v>
      </c>
      <c r="V2154" s="29">
        <v>3575.13</v>
      </c>
      <c r="W2154" s="30">
        <v>3383.71</v>
      </c>
      <c r="X2154" s="30"/>
      <c r="Y2154" s="30"/>
      <c r="Z2154" s="30"/>
      <c r="AA2154" s="30"/>
      <c r="AB2154" s="30"/>
      <c r="AC2154" s="30"/>
      <c r="AD2154" s="30"/>
      <c r="AE2154" s="32">
        <v>3575.13</v>
      </c>
      <c r="AF2154" s="17">
        <v>3296.1264000000001</v>
      </c>
      <c r="AG2154" s="17"/>
      <c r="AH2154" s="17">
        <v>3053.64</v>
      </c>
      <c r="AI2154" s="17">
        <v>3615.87</v>
      </c>
      <c r="AJ2154" s="17"/>
      <c r="AK2154" s="17"/>
      <c r="AL2154" s="17"/>
      <c r="AM2154" s="17"/>
      <c r="AN2154" s="33">
        <v>3174.8829999999998</v>
      </c>
      <c r="AO2154" s="17" t="s">
        <v>213</v>
      </c>
      <c r="AP2154" s="32" t="s">
        <v>214</v>
      </c>
      <c r="AQ2154" s="17">
        <f>AVERAGE(SMALL(AE2154:AI2154,1),SMALL(AE2154:AI2154,2))</f>
        <v>3174.8832000000002</v>
      </c>
      <c r="AR2154" s="17" t="str">
        <f>IF(R2154 &lt;=( AVERAGE(SMALL(AE2154:AI2154,1),SMALL(AE2154:AI2154,2))), R2154, "")</f>
        <v/>
      </c>
      <c r="AS2154" s="17" t="e">
        <f>AVERAGE(SMALL(AJ2154:AM2154,1),SMALL(AJ2154:AM2154,2))</f>
        <v>#NUM!</v>
      </c>
      <c r="AT2154" s="17">
        <f>T2154*1.075</f>
        <v>0</v>
      </c>
      <c r="AU2154" s="17">
        <f>U2154*1.075</f>
        <v>3306.8074999999999</v>
      </c>
      <c r="AV2154" s="30">
        <f>MIN(AN2154,AT2154,AU2154)</f>
        <v>0</v>
      </c>
      <c r="AW2154" s="17" t="s">
        <v>215</v>
      </c>
      <c r="AX2154" s="17" t="s">
        <v>214</v>
      </c>
      <c r="AY2154" s="33">
        <v>3174.88</v>
      </c>
      <c r="AZ2154" s="34">
        <f>IF(AND(AY2154&gt;0,AY2154&lt;=10),AY2154*0.25,IF(AND(AY2154&gt;10,AY2154&lt;=50),AY2154*0.17,IF(AND(AY2154&gt;10,AY2154&lt;=100),AY2154*0.12,IF(AY2154&gt;100,AY2154*0.1))))</f>
        <v>317.48800000000006</v>
      </c>
      <c r="BA2154" s="35">
        <f>AZ2154+AY2154</f>
        <v>3492.3680000000004</v>
      </c>
      <c r="BB2154" s="33">
        <f>BA2154+BA2154*0.08</f>
        <v>3771.7574400000003</v>
      </c>
      <c r="BC2154" s="17"/>
      <c r="BD2154" s="17"/>
      <c r="BE2154" s="17"/>
      <c r="BF2154" s="17"/>
      <c r="BG2154" s="17"/>
      <c r="BH2154" s="17"/>
      <c r="BI2154" s="17"/>
      <c r="BJ2154" s="17"/>
      <c r="BK2154" s="17"/>
      <c r="BL2154" s="17"/>
      <c r="BM2154" s="17"/>
      <c r="BN2154" s="17"/>
      <c r="BO2154" s="17"/>
      <c r="BP2154" s="17"/>
      <c r="BQ2154" s="17"/>
      <c r="BR2154" s="17"/>
      <c r="BS2154" s="17"/>
      <c r="BT2154" s="17"/>
      <c r="BU2154" s="17"/>
      <c r="BV2154" s="17"/>
      <c r="BW2154" s="17"/>
      <c r="BX2154" s="17"/>
      <c r="BY2154" s="17"/>
      <c r="BZ2154" s="17"/>
      <c r="CA2154" s="17"/>
      <c r="CB2154" s="17"/>
      <c r="CC2154" s="17"/>
      <c r="CD2154" s="17"/>
      <c r="CE2154" s="17"/>
      <c r="CF2154" s="17"/>
      <c r="CG2154" s="17"/>
      <c r="CH2154" s="17"/>
      <c r="CI2154" s="17"/>
      <c r="CJ2154" s="17"/>
      <c r="CK2154" s="17"/>
      <c r="CL2154" s="17"/>
      <c r="CM2154" s="17"/>
      <c r="CN2154" s="17"/>
      <c r="CO2154" s="17"/>
      <c r="CP2154" s="17"/>
      <c r="CQ2154" s="17"/>
      <c r="CR2154" s="17"/>
      <c r="CS2154" s="17"/>
      <c r="CT2154" s="17"/>
      <c r="CU2154" s="17"/>
      <c r="CV2154" s="17"/>
      <c r="CW2154" s="17"/>
      <c r="CX2154" s="17"/>
      <c r="CY2154" s="17"/>
      <c r="CZ2154" s="17"/>
      <c r="DA2154" s="17"/>
      <c r="DB2154" s="17"/>
      <c r="DC2154" s="17"/>
      <c r="DD2154" s="17"/>
      <c r="DE2154" s="17"/>
      <c r="DF2154" s="17"/>
      <c r="DG2154" s="17"/>
      <c r="DH2154" s="17"/>
      <c r="DI2154" s="17"/>
      <c r="DJ2154" s="17"/>
      <c r="DK2154" s="17"/>
      <c r="DL2154" s="17"/>
    </row>
    <row r="2155" spans="1:116" s="49" customFormat="1" ht="30">
      <c r="A2155" s="36" t="s">
        <v>2686</v>
      </c>
      <c r="B2155" s="23">
        <v>2137</v>
      </c>
      <c r="C2155" s="37">
        <v>5200</v>
      </c>
      <c r="D2155" s="37"/>
      <c r="E2155" s="39" t="s">
        <v>9046</v>
      </c>
      <c r="F2155" s="39" t="s">
        <v>9047</v>
      </c>
      <c r="G2155" s="38" t="s">
        <v>9048</v>
      </c>
      <c r="H2155" s="54" t="s">
        <v>105</v>
      </c>
      <c r="I2155" s="39" t="s">
        <v>106</v>
      </c>
      <c r="J2155" s="39" t="s">
        <v>9049</v>
      </c>
      <c r="K2155" s="40"/>
      <c r="L2155" s="39"/>
      <c r="M2155" s="41">
        <v>56</v>
      </c>
      <c r="N2155" s="39" t="s">
        <v>47</v>
      </c>
      <c r="O2155" s="39" t="s">
        <v>8889</v>
      </c>
      <c r="P2155" s="39" t="s">
        <v>8884</v>
      </c>
      <c r="Q2155" s="39" t="s">
        <v>9050</v>
      </c>
      <c r="R2155" s="29">
        <v>3676.6837999999998</v>
      </c>
      <c r="S2155" s="30"/>
      <c r="T2155" s="31"/>
      <c r="U2155" s="9" t="s">
        <v>58</v>
      </c>
      <c r="V2155" s="29">
        <v>3575.5419999999999</v>
      </c>
      <c r="W2155" s="30">
        <v>3264.8</v>
      </c>
      <c r="X2155" s="30"/>
      <c r="Y2155" s="30"/>
      <c r="Z2155" s="30"/>
      <c r="AA2155" s="30"/>
      <c r="AB2155" s="30"/>
      <c r="AC2155" s="30"/>
      <c r="AD2155" s="30"/>
      <c r="AE2155" s="32">
        <v>3575.5419999999999</v>
      </c>
      <c r="AF2155" s="17"/>
      <c r="AG2155" s="17"/>
      <c r="AH2155" s="17"/>
      <c r="AI2155" s="17"/>
      <c r="AJ2155" s="17"/>
      <c r="AK2155" s="17"/>
      <c r="AL2155" s="17"/>
      <c r="AM2155" s="17"/>
      <c r="AN2155" s="33">
        <v>3420.17</v>
      </c>
      <c r="AO2155" s="17" t="s">
        <v>213</v>
      </c>
      <c r="AP2155" s="32" t="s">
        <v>214</v>
      </c>
      <c r="AQ2155" s="17" t="e">
        <f>AVERAGE(SMALL(AE2155:AI2155,1),SMALL(AE2155:AI2155,2))</f>
        <v>#NUM!</v>
      </c>
      <c r="AR2155" s="17" t="e">
        <f>IF(R2155 &lt;=( AVERAGE(SMALL(AE2155:AI2155,1),SMALL(AE2155:AI2155,2))), R2155, "")</f>
        <v>#NUM!</v>
      </c>
      <c r="AS2155" s="17" t="e">
        <f>AVERAGE(SMALL(AJ2155:AM2155,1),SMALL(AJ2155:AM2155,2))</f>
        <v>#NUM!</v>
      </c>
      <c r="AT2155" s="17">
        <f>T2155*1.075</f>
        <v>0</v>
      </c>
      <c r="AU2155" s="17" t="e">
        <f>U2155*1.075</f>
        <v>#VALUE!</v>
      </c>
      <c r="AV2155" s="30" t="e">
        <f>MIN(AN2155,AT2155,AU2155)</f>
        <v>#VALUE!</v>
      </c>
      <c r="AW2155" s="17" t="s">
        <v>215</v>
      </c>
      <c r="AX2155" s="17" t="s">
        <v>214</v>
      </c>
      <c r="AY2155" s="33">
        <v>3420.17</v>
      </c>
      <c r="AZ2155" s="34">
        <f>IF(AND(AY2155&gt;0,AY2155&lt;=10),AY2155*0.25,IF(AND(AY2155&gt;10,AY2155&lt;=50),AY2155*0.17,IF(AND(AY2155&gt;10,AY2155&lt;=100),AY2155*0.12,IF(AY2155&gt;100,AY2155*0.1))))</f>
        <v>342.01700000000005</v>
      </c>
      <c r="BA2155" s="35">
        <f>AZ2155+AY2155</f>
        <v>3762.1869999999999</v>
      </c>
      <c r="BB2155" s="33">
        <f>BA2155+BA2155*0.08</f>
        <v>4063.1619599999999</v>
      </c>
      <c r="BC2155" s="17"/>
      <c r="BD2155" s="17"/>
      <c r="BE2155" s="17"/>
      <c r="BF2155" s="17"/>
      <c r="BG2155" s="17"/>
      <c r="BH2155" s="17"/>
      <c r="BI2155" s="17"/>
      <c r="BJ2155" s="17"/>
      <c r="BK2155" s="17"/>
      <c r="BL2155" s="17"/>
      <c r="BM2155" s="17"/>
      <c r="BN2155" s="17"/>
      <c r="BO2155" s="17"/>
      <c r="BP2155" s="17"/>
      <c r="BQ2155" s="17"/>
      <c r="BR2155" s="17"/>
      <c r="BS2155" s="17"/>
      <c r="BT2155" s="17"/>
      <c r="BU2155" s="17"/>
      <c r="BV2155" s="17"/>
      <c r="BW2155" s="17"/>
      <c r="BX2155" s="17"/>
      <c r="BY2155" s="17"/>
      <c r="BZ2155" s="17"/>
      <c r="CA2155" s="17"/>
      <c r="CB2155" s="17"/>
      <c r="CC2155" s="17"/>
      <c r="CD2155" s="17"/>
      <c r="CE2155" s="17"/>
      <c r="CF2155" s="17"/>
      <c r="CG2155" s="17"/>
      <c r="CH2155" s="17"/>
      <c r="CI2155" s="17"/>
      <c r="CJ2155" s="17"/>
      <c r="CK2155" s="17"/>
      <c r="CL2155" s="17"/>
      <c r="CM2155" s="17"/>
      <c r="CN2155" s="17"/>
      <c r="CO2155" s="17"/>
      <c r="CP2155" s="17"/>
      <c r="CQ2155" s="17"/>
      <c r="CR2155" s="17"/>
      <c r="CS2155" s="17"/>
      <c r="CT2155" s="17"/>
      <c r="CU2155" s="17"/>
      <c r="CV2155" s="17"/>
      <c r="CW2155" s="17"/>
      <c r="CX2155" s="17"/>
      <c r="CY2155" s="17"/>
      <c r="CZ2155" s="17"/>
      <c r="DA2155" s="17"/>
      <c r="DB2155" s="17"/>
      <c r="DC2155" s="17"/>
      <c r="DD2155" s="17"/>
      <c r="DE2155" s="17"/>
      <c r="DF2155" s="17"/>
      <c r="DG2155" s="17"/>
      <c r="DH2155" s="17"/>
      <c r="DI2155" s="17"/>
      <c r="DJ2155" s="17"/>
      <c r="DK2155" s="17"/>
      <c r="DL2155" s="17"/>
    </row>
    <row r="2156" spans="1:116" s="49" customFormat="1" ht="30">
      <c r="A2156" s="36" t="s">
        <v>2686</v>
      </c>
      <c r="B2156" s="23">
        <v>2145</v>
      </c>
      <c r="C2156" s="37">
        <v>5619</v>
      </c>
      <c r="D2156" s="37"/>
      <c r="E2156" s="39" t="s">
        <v>9082</v>
      </c>
      <c r="F2156" s="39" t="s">
        <v>9083</v>
      </c>
      <c r="G2156" s="38" t="s">
        <v>9084</v>
      </c>
      <c r="H2156" s="54" t="s">
        <v>688</v>
      </c>
      <c r="I2156" s="39" t="s">
        <v>45</v>
      </c>
      <c r="J2156" s="39" t="s">
        <v>1124</v>
      </c>
      <c r="K2156" s="40"/>
      <c r="L2156" s="39"/>
      <c r="M2156" s="41">
        <v>30</v>
      </c>
      <c r="N2156" s="39" t="s">
        <v>47</v>
      </c>
      <c r="O2156" s="39" t="s">
        <v>8889</v>
      </c>
      <c r="P2156" s="39" t="s">
        <v>9085</v>
      </c>
      <c r="Q2156" s="39" t="s">
        <v>9086</v>
      </c>
      <c r="R2156" s="29">
        <v>3941.9695999999999</v>
      </c>
      <c r="S2156" s="30"/>
      <c r="T2156" s="31"/>
      <c r="U2156" s="9" t="s">
        <v>58</v>
      </c>
      <c r="V2156" s="29">
        <v>5398.4875000000002</v>
      </c>
      <c r="W2156" s="30">
        <v>3670.2269999999999</v>
      </c>
      <c r="X2156" s="30"/>
      <c r="Y2156" s="30">
        <v>3663.67</v>
      </c>
      <c r="Z2156" s="30"/>
      <c r="AA2156" s="30"/>
      <c r="AB2156" s="30"/>
      <c r="AC2156" s="30"/>
      <c r="AD2156" s="30"/>
      <c r="AE2156" s="32">
        <v>5398.4875000000002</v>
      </c>
      <c r="AF2156" s="17">
        <v>3575.2260000000001</v>
      </c>
      <c r="AG2156" s="17">
        <v>3506.75</v>
      </c>
      <c r="AH2156" s="17">
        <v>3663.67</v>
      </c>
      <c r="AI2156" s="17">
        <v>4239.42</v>
      </c>
      <c r="AJ2156" s="17"/>
      <c r="AK2156" s="17"/>
      <c r="AL2156" s="17"/>
      <c r="AM2156" s="17"/>
      <c r="AN2156" s="33">
        <v>3540.9879999999998</v>
      </c>
      <c r="AO2156" s="17" t="s">
        <v>213</v>
      </c>
      <c r="AP2156" s="32" t="s">
        <v>214</v>
      </c>
      <c r="AQ2156" s="17">
        <f>AVERAGE(SMALL(AE2156:AI2156,1),SMALL(AE2156:AI2156,2))</f>
        <v>3540.9880000000003</v>
      </c>
      <c r="AR2156" s="17" t="str">
        <f>IF(R2156 &lt;=( AVERAGE(SMALL(AE2156:AI2156,1),SMALL(AE2156:AI2156,2))), R2156, "")</f>
        <v/>
      </c>
      <c r="AS2156" s="17" t="e">
        <f>AVERAGE(SMALL(AJ2156:AM2156,1),SMALL(AJ2156:AM2156,2))</f>
        <v>#NUM!</v>
      </c>
      <c r="AT2156" s="17">
        <f>T2156*1.075</f>
        <v>0</v>
      </c>
      <c r="AU2156" s="17" t="e">
        <f>U2156*1.075</f>
        <v>#VALUE!</v>
      </c>
      <c r="AV2156" s="30" t="e">
        <f>MIN(AN2156,AT2156,AU2156)</f>
        <v>#VALUE!</v>
      </c>
      <c r="AW2156" s="17" t="s">
        <v>215</v>
      </c>
      <c r="AX2156" s="17" t="s">
        <v>214</v>
      </c>
      <c r="AY2156" s="33">
        <v>3540.9879999999998</v>
      </c>
      <c r="AZ2156" s="34">
        <f>IF(AND(AY2156&gt;0,AY2156&lt;=10),AY2156*0.25,IF(AND(AY2156&gt;10,AY2156&lt;=50),AY2156*0.17,IF(AND(AY2156&gt;10,AY2156&lt;=100),AY2156*0.12,IF(AY2156&gt;100,AY2156*0.1))))</f>
        <v>354.09879999999998</v>
      </c>
      <c r="BA2156" s="35">
        <f>AZ2156+AY2156</f>
        <v>3895.0868</v>
      </c>
      <c r="BB2156" s="33">
        <f>BA2156+BA2156*0.08</f>
        <v>4206.6937440000002</v>
      </c>
      <c r="BC2156" s="17"/>
      <c r="BD2156" s="17"/>
      <c r="BE2156" s="17"/>
      <c r="BF2156" s="17"/>
      <c r="BG2156" s="17"/>
      <c r="BH2156" s="17"/>
      <c r="BI2156" s="17"/>
      <c r="BJ2156" s="17"/>
      <c r="BK2156" s="17"/>
      <c r="BL2156" s="17"/>
      <c r="BM2156" s="17"/>
      <c r="BN2156" s="17"/>
      <c r="BO2156" s="17"/>
      <c r="BP2156" s="17"/>
      <c r="BQ2156" s="17"/>
      <c r="BR2156" s="17"/>
      <c r="BS2156" s="17"/>
      <c r="BT2156" s="17"/>
      <c r="BU2156" s="17"/>
      <c r="BV2156" s="17"/>
      <c r="BW2156" s="17"/>
      <c r="BX2156" s="17"/>
      <c r="BY2156" s="17"/>
      <c r="BZ2156" s="17"/>
      <c r="CA2156" s="17"/>
      <c r="CB2156" s="17"/>
      <c r="CC2156" s="17"/>
      <c r="CD2156" s="17"/>
      <c r="CE2156" s="17"/>
      <c r="CF2156" s="17"/>
      <c r="CG2156" s="17"/>
      <c r="CH2156" s="17"/>
      <c r="CI2156" s="17"/>
      <c r="CJ2156" s="17"/>
      <c r="CK2156" s="17"/>
      <c r="CL2156" s="17"/>
      <c r="CM2156" s="17"/>
      <c r="CN2156" s="17"/>
      <c r="CO2156" s="17"/>
      <c r="CP2156" s="17"/>
      <c r="CQ2156" s="17"/>
      <c r="CR2156" s="17"/>
      <c r="CS2156" s="17"/>
      <c r="CT2156" s="17"/>
      <c r="CU2156" s="17"/>
      <c r="CV2156" s="17"/>
      <c r="CW2156" s="17"/>
      <c r="CX2156" s="17"/>
      <c r="CY2156" s="17"/>
      <c r="CZ2156" s="17"/>
      <c r="DA2156" s="17"/>
      <c r="DB2156" s="17"/>
      <c r="DC2156" s="17"/>
      <c r="DD2156" s="17"/>
      <c r="DE2156" s="17"/>
      <c r="DF2156" s="17"/>
      <c r="DG2156" s="17"/>
      <c r="DH2156" s="17"/>
      <c r="DI2156" s="17"/>
      <c r="DJ2156" s="17"/>
      <c r="DK2156" s="17"/>
      <c r="DL2156" s="17"/>
    </row>
    <row r="2157" spans="1:116" s="49" customFormat="1" ht="30">
      <c r="A2157" s="36" t="s">
        <v>2686</v>
      </c>
      <c r="B2157" s="23">
        <v>2155</v>
      </c>
      <c r="C2157" s="37">
        <v>5885</v>
      </c>
      <c r="D2157" s="37"/>
      <c r="E2157" s="54" t="s">
        <v>9115</v>
      </c>
      <c r="F2157" s="54" t="s">
        <v>9116</v>
      </c>
      <c r="G2157" s="54" t="s">
        <v>9117</v>
      </c>
      <c r="H2157" s="54" t="s">
        <v>9118</v>
      </c>
      <c r="I2157" s="54" t="s">
        <v>1622</v>
      </c>
      <c r="J2157" s="54" t="s">
        <v>9119</v>
      </c>
      <c r="K2157" s="40">
        <v>5</v>
      </c>
      <c r="L2157" s="54" t="s">
        <v>83</v>
      </c>
      <c r="M2157" s="41">
        <v>1</v>
      </c>
      <c r="N2157" s="54" t="s">
        <v>47</v>
      </c>
      <c r="O2157" s="54" t="s">
        <v>9120</v>
      </c>
      <c r="P2157" s="54" t="s">
        <v>9121</v>
      </c>
      <c r="Q2157" s="54" t="s">
        <v>9122</v>
      </c>
      <c r="R2157" s="29">
        <v>24.2576</v>
      </c>
      <c r="S2157" s="30"/>
      <c r="T2157" s="31"/>
      <c r="U2157" s="9" t="s">
        <v>58</v>
      </c>
      <c r="V2157" s="29">
        <v>36.616500000000002</v>
      </c>
      <c r="W2157" s="30">
        <v>8.5139999999999993</v>
      </c>
      <c r="X2157" s="30"/>
      <c r="Y2157" s="30"/>
      <c r="Z2157" s="30"/>
      <c r="AA2157" s="30"/>
      <c r="AB2157" s="30"/>
      <c r="AC2157" s="30"/>
      <c r="AD2157" s="30"/>
      <c r="AE2157" s="32">
        <v>36.616500000000002</v>
      </c>
      <c r="AF2157" s="17"/>
      <c r="AG2157" s="17"/>
      <c r="AH2157" s="17"/>
      <c r="AI2157" s="17">
        <v>11.05</v>
      </c>
      <c r="AJ2157" s="17">
        <v>8.08</v>
      </c>
      <c r="AK2157" s="17">
        <v>9.5399999999999991</v>
      </c>
      <c r="AL2157" s="17"/>
      <c r="AM2157" s="17"/>
      <c r="AN2157" s="33">
        <v>8.81</v>
      </c>
      <c r="AO2157" s="17" t="s">
        <v>2067</v>
      </c>
      <c r="AP2157" s="32" t="s">
        <v>2068</v>
      </c>
      <c r="AQ2157" s="17">
        <f>AVERAGE(SMALL(AE2157:AI2157,1),SMALL(AE2157:AI2157,2))</f>
        <v>23.83325</v>
      </c>
      <c r="AR2157" s="17" t="str">
        <f>IF(R2157 &lt;=( AVERAGE(SMALL(AE2157:AI2157,1),SMALL(AE2157:AI2157,2))), R2157, "")</f>
        <v/>
      </c>
      <c r="AS2157" s="17">
        <f>AVERAGE(SMALL(AJ2157:AM2157,1),SMALL(AJ2157:AM2157,2))</f>
        <v>8.8099999999999987</v>
      </c>
      <c r="AT2157" s="17">
        <f>T2157*1.075</f>
        <v>0</v>
      </c>
      <c r="AU2157" s="17" t="e">
        <f>U2157*1.075</f>
        <v>#VALUE!</v>
      </c>
      <c r="AV2157" s="30" t="e">
        <f>MIN(AN2157,AT2157,AU2157)</f>
        <v>#VALUE!</v>
      </c>
      <c r="AW2157" s="17" t="s">
        <v>1840</v>
      </c>
      <c r="AX2157" s="17" t="s">
        <v>1841</v>
      </c>
      <c r="AY2157" s="33">
        <v>8.81</v>
      </c>
      <c r="AZ2157" s="34">
        <f>IF(AND(AY2157&gt;0,AY2157&lt;=10),AY2157*0.25,IF(AND(AY2157&gt;10,AY2157&lt;=50),AY2157*0.17,IF(AND(AY2157&gt;10,AY2157&lt;=100),AY2157*0.12,IF(AY2157&gt;100,AY2157*0.1))))</f>
        <v>2.2025000000000001</v>
      </c>
      <c r="BA2157" s="35">
        <f>AZ2157+AY2157</f>
        <v>11.012500000000001</v>
      </c>
      <c r="BB2157" s="33">
        <f>BA2157+BA2157*0.08</f>
        <v>11.893500000000001</v>
      </c>
      <c r="BC2157" s="17"/>
      <c r="BD2157" s="17"/>
      <c r="BE2157" s="17"/>
      <c r="BF2157" s="17"/>
      <c r="BG2157" s="17"/>
      <c r="BH2157" s="17"/>
      <c r="BI2157" s="17"/>
      <c r="BJ2157" s="17"/>
      <c r="BK2157" s="17"/>
      <c r="BL2157" s="17"/>
      <c r="BM2157" s="17"/>
      <c r="BN2157" s="17"/>
      <c r="BO2157" s="17"/>
      <c r="BP2157" s="17"/>
      <c r="BQ2157" s="17"/>
      <c r="BR2157" s="17"/>
      <c r="BS2157" s="17"/>
      <c r="BT2157" s="17"/>
      <c r="BU2157" s="17"/>
      <c r="BV2157" s="17"/>
      <c r="BW2157" s="17"/>
      <c r="BX2157" s="17"/>
      <c r="BY2157" s="17"/>
      <c r="BZ2157" s="17"/>
      <c r="CA2157" s="17"/>
      <c r="CB2157" s="17"/>
      <c r="CC2157" s="17"/>
      <c r="CD2157" s="17"/>
      <c r="CE2157" s="17"/>
      <c r="CF2157" s="17"/>
      <c r="CG2157" s="17"/>
      <c r="CH2157" s="17"/>
      <c r="CI2157" s="17"/>
      <c r="CJ2157" s="17"/>
      <c r="CK2157" s="17"/>
      <c r="CL2157" s="17"/>
      <c r="CM2157" s="17"/>
      <c r="CN2157" s="17"/>
      <c r="CO2157" s="17"/>
      <c r="CP2157" s="17"/>
      <c r="CQ2157" s="17"/>
      <c r="CR2157" s="17"/>
      <c r="CS2157" s="17"/>
      <c r="CT2157" s="17"/>
      <c r="CU2157" s="17"/>
      <c r="CV2157" s="17"/>
      <c r="CW2157" s="17"/>
      <c r="CX2157" s="17"/>
      <c r="CY2157" s="17"/>
      <c r="CZ2157" s="17"/>
      <c r="DA2157" s="17"/>
      <c r="DB2157" s="17"/>
      <c r="DC2157" s="17"/>
      <c r="DD2157" s="17"/>
      <c r="DE2157" s="17"/>
      <c r="DF2157" s="17"/>
      <c r="DG2157" s="17"/>
      <c r="DH2157" s="17"/>
      <c r="DI2157" s="17"/>
      <c r="DJ2157" s="17"/>
      <c r="DK2157" s="17"/>
      <c r="DL2157" s="17"/>
    </row>
    <row r="2158" spans="1:116" s="49" customFormat="1" ht="30">
      <c r="A2158" s="36" t="s">
        <v>2686</v>
      </c>
      <c r="B2158" s="23">
        <v>2156</v>
      </c>
      <c r="C2158" s="37"/>
      <c r="D2158" s="37"/>
      <c r="E2158" s="54" t="s">
        <v>9123</v>
      </c>
      <c r="F2158" s="54" t="s">
        <v>9124</v>
      </c>
      <c r="G2158" s="36" t="s">
        <v>9125</v>
      </c>
      <c r="H2158" s="54" t="s">
        <v>4952</v>
      </c>
      <c r="I2158" s="54" t="s">
        <v>396</v>
      </c>
      <c r="J2158" s="54" t="s">
        <v>9126</v>
      </c>
      <c r="K2158" s="40"/>
      <c r="L2158" s="54"/>
      <c r="M2158" s="41">
        <v>1</v>
      </c>
      <c r="N2158" s="54" t="s">
        <v>47</v>
      </c>
      <c r="O2158" s="54" t="s">
        <v>9120</v>
      </c>
      <c r="P2158" s="54" t="s">
        <v>9127</v>
      </c>
      <c r="Q2158" s="54" t="s">
        <v>9128</v>
      </c>
      <c r="R2158" s="29">
        <v>817.10530000000006</v>
      </c>
      <c r="S2158" s="30"/>
      <c r="T2158" s="31"/>
      <c r="U2158" s="9" t="s">
        <v>58</v>
      </c>
      <c r="V2158" s="29">
        <v>762.94159999999999</v>
      </c>
      <c r="W2158" s="30">
        <v>757.25429999999994</v>
      </c>
      <c r="X2158" s="30"/>
      <c r="Y2158" s="30"/>
      <c r="Z2158" s="30"/>
      <c r="AA2158" s="30"/>
      <c r="AB2158" s="30"/>
      <c r="AC2158" s="30"/>
      <c r="AD2158" s="30"/>
      <c r="AE2158" s="32">
        <v>762.94159999999999</v>
      </c>
      <c r="AF2158" s="17">
        <v>548.45000000000005</v>
      </c>
      <c r="AG2158" s="17"/>
      <c r="AH2158" s="17">
        <v>589.97</v>
      </c>
      <c r="AI2158" s="17">
        <v>627.44000000000005</v>
      </c>
      <c r="AJ2158" s="17"/>
      <c r="AK2158" s="17"/>
      <c r="AL2158" s="17"/>
      <c r="AM2158" s="17"/>
      <c r="AN2158" s="33">
        <v>569.21</v>
      </c>
      <c r="AO2158" s="17" t="s">
        <v>213</v>
      </c>
      <c r="AP2158" s="32" t="s">
        <v>214</v>
      </c>
      <c r="AQ2158" s="17">
        <f>AVERAGE(SMALL(AE2158:AI2158,1),SMALL(AE2158:AI2158,2))</f>
        <v>569.21</v>
      </c>
      <c r="AR2158" s="17" t="str">
        <f>IF(R2158 &lt;=( AVERAGE(SMALL(AE2158:AI2158,1),SMALL(AE2158:AI2158,2))), R2158, "")</f>
        <v/>
      </c>
      <c r="AS2158" s="17" t="e">
        <f>AVERAGE(SMALL(AJ2158:AM2158,1),SMALL(AJ2158:AM2158,2))</f>
        <v>#NUM!</v>
      </c>
      <c r="AT2158" s="17">
        <f>T2158*1.075</f>
        <v>0</v>
      </c>
      <c r="AU2158" s="17" t="e">
        <f>U2158*1.075</f>
        <v>#VALUE!</v>
      </c>
      <c r="AV2158" s="30" t="e">
        <f>MIN(AN2158,AT2158,AU2158)</f>
        <v>#VALUE!</v>
      </c>
      <c r="AW2158" s="17" t="s">
        <v>215</v>
      </c>
      <c r="AX2158" s="17" t="s">
        <v>214</v>
      </c>
      <c r="AY2158" s="33">
        <v>569.21</v>
      </c>
      <c r="AZ2158" s="34">
        <f>IF(AND(AY2158&gt;0,AY2158&lt;=10),AY2158*0.25,IF(AND(AY2158&gt;10,AY2158&lt;=50),AY2158*0.17,IF(AND(AY2158&gt;10,AY2158&lt;=100),AY2158*0.12,IF(AY2158&gt;100,AY2158*0.1))))</f>
        <v>56.921000000000006</v>
      </c>
      <c r="BA2158" s="35">
        <f>AZ2158+AY2158</f>
        <v>626.13100000000009</v>
      </c>
      <c r="BB2158" s="33">
        <f>BA2158+BA2158*0.08</f>
        <v>676.22148000000004</v>
      </c>
      <c r="BC2158" s="17"/>
      <c r="BD2158" s="17"/>
      <c r="BE2158" s="17"/>
      <c r="BF2158" s="17"/>
      <c r="BG2158" s="17"/>
      <c r="BH2158" s="17"/>
      <c r="BI2158" s="17"/>
      <c r="BJ2158" s="17"/>
      <c r="BK2158" s="17"/>
      <c r="BL2158" s="17"/>
      <c r="BM2158" s="17"/>
      <c r="BN2158" s="17"/>
      <c r="BO2158" s="17"/>
      <c r="BP2158" s="17"/>
      <c r="BQ2158" s="17"/>
      <c r="BR2158" s="17"/>
      <c r="BS2158" s="17"/>
      <c r="BT2158" s="17"/>
      <c r="BU2158" s="17"/>
      <c r="BV2158" s="17"/>
      <c r="BW2158" s="17"/>
      <c r="BX2158" s="17"/>
      <c r="BY2158" s="17"/>
      <c r="BZ2158" s="17"/>
      <c r="CA2158" s="17"/>
      <c r="CB2158" s="17"/>
      <c r="CC2158" s="17"/>
      <c r="CD2158" s="17"/>
      <c r="CE2158" s="17"/>
      <c r="CF2158" s="17"/>
      <c r="CG2158" s="17"/>
      <c r="CH2158" s="17"/>
      <c r="CI2158" s="17"/>
      <c r="CJ2158" s="17"/>
      <c r="CK2158" s="17"/>
      <c r="CL2158" s="17"/>
      <c r="CM2158" s="17"/>
      <c r="CN2158" s="17"/>
      <c r="CO2158" s="17"/>
      <c r="CP2158" s="17"/>
      <c r="CQ2158" s="17"/>
      <c r="CR2158" s="17"/>
      <c r="CS2158" s="17"/>
      <c r="CT2158" s="17"/>
      <c r="CU2158" s="17"/>
      <c r="CV2158" s="17"/>
      <c r="CW2158" s="17"/>
      <c r="CX2158" s="17"/>
      <c r="CY2158" s="17"/>
      <c r="CZ2158" s="17"/>
      <c r="DA2158" s="17"/>
      <c r="DB2158" s="17"/>
      <c r="DC2158" s="17"/>
      <c r="DD2158" s="17"/>
      <c r="DE2158" s="17"/>
      <c r="DF2158" s="17"/>
      <c r="DG2158" s="17"/>
      <c r="DH2158" s="17"/>
      <c r="DI2158" s="17"/>
      <c r="DJ2158" s="17"/>
      <c r="DK2158" s="17"/>
      <c r="DL2158" s="17"/>
    </row>
    <row r="2159" spans="1:116" s="49" customFormat="1" ht="30">
      <c r="A2159" s="36" t="s">
        <v>2686</v>
      </c>
      <c r="B2159" s="23">
        <v>2159</v>
      </c>
      <c r="C2159" s="38"/>
      <c r="D2159" s="38"/>
      <c r="E2159" s="39" t="s">
        <v>9138</v>
      </c>
      <c r="F2159" s="39" t="s">
        <v>3192</v>
      </c>
      <c r="G2159" s="38" t="s">
        <v>856</v>
      </c>
      <c r="H2159" s="54" t="s">
        <v>9139</v>
      </c>
      <c r="I2159" s="39" t="s">
        <v>9140</v>
      </c>
      <c r="J2159" s="39" t="s">
        <v>9141</v>
      </c>
      <c r="K2159" s="61"/>
      <c r="L2159" s="38"/>
      <c r="M2159" s="37">
        <v>30</v>
      </c>
      <c r="N2159" s="38" t="s">
        <v>47</v>
      </c>
      <c r="O2159" s="39" t="s">
        <v>9133</v>
      </c>
      <c r="P2159" s="39" t="s">
        <v>9142</v>
      </c>
      <c r="Q2159" s="38" t="s">
        <v>9143</v>
      </c>
      <c r="R2159" s="29">
        <v>12.489800000000001</v>
      </c>
      <c r="S2159" s="30"/>
      <c r="T2159" s="31"/>
      <c r="U2159" s="9"/>
      <c r="V2159" s="29">
        <v>21.861799999999999</v>
      </c>
      <c r="W2159" s="30">
        <v>1.375</v>
      </c>
      <c r="X2159" s="30"/>
      <c r="Y2159" s="30"/>
      <c r="Z2159" s="30"/>
      <c r="AA2159" s="30"/>
      <c r="AB2159" s="30"/>
      <c r="AC2159" s="30"/>
      <c r="AD2159" s="30"/>
      <c r="AE2159" s="32"/>
      <c r="AF2159" s="17"/>
      <c r="AG2159" s="17"/>
      <c r="AH2159" s="17"/>
      <c r="AI2159" s="17"/>
      <c r="AJ2159" s="17"/>
      <c r="AK2159" s="17"/>
      <c r="AL2159" s="17"/>
      <c r="AM2159" s="17">
        <v>3.72</v>
      </c>
      <c r="AN2159" s="33"/>
      <c r="AO2159" s="17"/>
      <c r="AP2159" s="32"/>
      <c r="AQ2159" s="17"/>
      <c r="AR2159" s="17"/>
      <c r="AS2159" s="17"/>
      <c r="AT2159" s="17">
        <f>T2159*1.075</f>
        <v>0</v>
      </c>
      <c r="AU2159" s="17">
        <f>U2159*1.075</f>
        <v>0</v>
      </c>
      <c r="AV2159" s="30">
        <f>MIN(AN2159,AT2159,AU2159)</f>
        <v>0</v>
      </c>
      <c r="AW2159" s="17" t="s">
        <v>1819</v>
      </c>
      <c r="AX2159" s="17" t="s">
        <v>381</v>
      </c>
      <c r="AY2159" s="33">
        <v>3.72</v>
      </c>
      <c r="AZ2159" s="34">
        <f>IF(AND(AY2159&gt;0,AY2159&lt;=10),AY2159*0.25,IF(AND(AY2159&gt;10,AY2159&lt;=50),AY2159*0.17,IF(AND(AY2159&gt;10,AY2159&lt;=100),AY2159*0.12,IF(AY2159&gt;100,AY2159*0.1))))</f>
        <v>0.93</v>
      </c>
      <c r="BA2159" s="35">
        <f>AZ2159+AY2159</f>
        <v>4.6500000000000004</v>
      </c>
      <c r="BB2159" s="33">
        <f>BA2159+BA2159*0.08</f>
        <v>5.0220000000000002</v>
      </c>
      <c r="BC2159" s="17"/>
      <c r="BD2159" s="17"/>
      <c r="BE2159" s="17"/>
      <c r="BF2159" s="17"/>
      <c r="BG2159" s="17"/>
      <c r="BH2159" s="17"/>
      <c r="BI2159" s="17"/>
      <c r="BJ2159" s="17"/>
      <c r="BK2159" s="17"/>
      <c r="BL2159" s="17"/>
      <c r="BM2159" s="17"/>
      <c r="BN2159" s="17"/>
      <c r="BO2159" s="17"/>
      <c r="BP2159" s="17"/>
      <c r="BQ2159" s="17"/>
      <c r="BR2159" s="17"/>
      <c r="BS2159" s="17"/>
      <c r="BT2159" s="17"/>
      <c r="BU2159" s="17"/>
      <c r="BV2159" s="17"/>
      <c r="BW2159" s="17"/>
      <c r="BX2159" s="17"/>
      <c r="BY2159" s="17"/>
      <c r="BZ2159" s="17"/>
      <c r="CA2159" s="17"/>
      <c r="CB2159" s="17"/>
      <c r="CC2159" s="17"/>
      <c r="CD2159" s="17"/>
      <c r="CE2159" s="17"/>
      <c r="CF2159" s="17"/>
      <c r="CG2159" s="17"/>
      <c r="CH2159" s="17"/>
      <c r="CI2159" s="17"/>
      <c r="CJ2159" s="17"/>
      <c r="CK2159" s="17"/>
      <c r="CL2159" s="17"/>
      <c r="CM2159" s="17"/>
      <c r="CN2159" s="17"/>
      <c r="CO2159" s="17"/>
      <c r="CP2159" s="17"/>
      <c r="CQ2159" s="17"/>
      <c r="CR2159" s="17"/>
      <c r="CS2159" s="17"/>
      <c r="CT2159" s="17"/>
      <c r="CU2159" s="17"/>
      <c r="CV2159" s="17"/>
      <c r="CW2159" s="17"/>
      <c r="CX2159" s="17"/>
      <c r="CY2159" s="17"/>
      <c r="CZ2159" s="17"/>
      <c r="DA2159" s="17"/>
      <c r="DB2159" s="17"/>
      <c r="DC2159" s="17"/>
      <c r="DD2159" s="17"/>
      <c r="DE2159" s="17"/>
      <c r="DF2159" s="17"/>
      <c r="DG2159" s="17"/>
      <c r="DH2159" s="17"/>
      <c r="DI2159" s="17"/>
      <c r="DJ2159" s="17"/>
      <c r="DK2159" s="17"/>
      <c r="DL2159" s="17"/>
    </row>
    <row r="2160" spans="1:116" s="49" customFormat="1" ht="30">
      <c r="A2160" s="36" t="s">
        <v>2686</v>
      </c>
      <c r="B2160" s="23">
        <v>2157</v>
      </c>
      <c r="C2160" s="37">
        <v>7116</v>
      </c>
      <c r="D2160" s="37"/>
      <c r="E2160" s="54" t="s">
        <v>9129</v>
      </c>
      <c r="F2160" s="54" t="s">
        <v>6170</v>
      </c>
      <c r="G2160" s="54" t="s">
        <v>6397</v>
      </c>
      <c r="H2160" s="54" t="s">
        <v>9130</v>
      </c>
      <c r="I2160" s="54" t="s">
        <v>9131</v>
      </c>
      <c r="J2160" s="54" t="s">
        <v>9132</v>
      </c>
      <c r="K2160" s="40"/>
      <c r="L2160" s="54"/>
      <c r="M2160" s="41">
        <v>60</v>
      </c>
      <c r="N2160" s="54" t="s">
        <v>47</v>
      </c>
      <c r="O2160" s="54" t="s">
        <v>9133</v>
      </c>
      <c r="P2160" s="54" t="s">
        <v>9134</v>
      </c>
      <c r="Q2160" s="54" t="s">
        <v>9135</v>
      </c>
      <c r="R2160" s="29">
        <v>12.800599999999999</v>
      </c>
      <c r="S2160" s="30"/>
      <c r="T2160" s="31">
        <v>4.1399999999999997</v>
      </c>
      <c r="U2160" s="9">
        <v>4.1399999999999997</v>
      </c>
      <c r="V2160" s="29">
        <v>19.260999999999999</v>
      </c>
      <c r="W2160" s="30">
        <v>4.5540000000000003</v>
      </c>
      <c r="X2160" s="30"/>
      <c r="Y2160" s="30"/>
      <c r="Z2160" s="30"/>
      <c r="AA2160" s="30"/>
      <c r="AB2160" s="30"/>
      <c r="AC2160" s="30"/>
      <c r="AD2160" s="30"/>
      <c r="AE2160" s="32">
        <v>19.260999999999999</v>
      </c>
      <c r="AF2160" s="17">
        <v>5.2590000000000003</v>
      </c>
      <c r="AG2160" s="17"/>
      <c r="AH2160" s="17"/>
      <c r="AI2160" s="17"/>
      <c r="AJ2160" s="17"/>
      <c r="AK2160" s="17"/>
      <c r="AL2160" s="17"/>
      <c r="AM2160" s="17"/>
      <c r="AN2160" s="33">
        <v>12.26</v>
      </c>
      <c r="AO2160" s="17" t="s">
        <v>213</v>
      </c>
      <c r="AP2160" s="32" t="s">
        <v>214</v>
      </c>
      <c r="AQ2160" s="17">
        <f>AVERAGE(SMALL(AE2160:AI2160,1),SMALL(AE2160:AI2160,2))</f>
        <v>12.26</v>
      </c>
      <c r="AR2160" s="17" t="str">
        <f>IF(R2160 &lt;=( AVERAGE(SMALL(AE2160:AI2160,1),SMALL(AE2160:AI2160,2))), R2160, "")</f>
        <v/>
      </c>
      <c r="AS2160" s="17" t="e">
        <f>AVERAGE(SMALL(AJ2160:AM2160,1),SMALL(AJ2160:AM2160,2))</f>
        <v>#NUM!</v>
      </c>
      <c r="AT2160" s="17">
        <f>T2160*1.075</f>
        <v>4.4504999999999999</v>
      </c>
      <c r="AU2160" s="17">
        <f>U2160*1.075</f>
        <v>4.4504999999999999</v>
      </c>
      <c r="AV2160" s="30">
        <f>MIN(AN2160,AT2160,AU2160)</f>
        <v>4.4504999999999999</v>
      </c>
      <c r="AW2160" s="17" t="s">
        <v>75</v>
      </c>
      <c r="AX2160" s="17" t="s">
        <v>76</v>
      </c>
      <c r="AY2160" s="33">
        <v>4.45</v>
      </c>
      <c r="AZ2160" s="34">
        <f>IF(AND(AY2160&gt;0,AY2160&lt;=10),AY2160*0.25,IF(AND(AY2160&gt;10,AY2160&lt;=50),AY2160*0.17,IF(AND(AY2160&gt;10,AY2160&lt;=100),AY2160*0.12,IF(AY2160&gt;100,AY2160*0.1))))</f>
        <v>1.1125</v>
      </c>
      <c r="BA2160" s="35">
        <f>AZ2160+AY2160</f>
        <v>5.5625</v>
      </c>
      <c r="BB2160" s="33">
        <f>BA2160+BA2160*0.08</f>
        <v>6.0075000000000003</v>
      </c>
      <c r="BC2160" s="17"/>
      <c r="BD2160" s="17"/>
      <c r="BE2160" s="17"/>
      <c r="BF2160" s="17"/>
      <c r="BG2160" s="17"/>
      <c r="BH2160" s="17"/>
      <c r="BI2160" s="17"/>
      <c r="BJ2160" s="17"/>
      <c r="BK2160" s="17"/>
      <c r="BL2160" s="17"/>
      <c r="BM2160" s="17"/>
      <c r="BN2160" s="17"/>
      <c r="BO2160" s="17"/>
      <c r="BP2160" s="17"/>
      <c r="BQ2160" s="17"/>
      <c r="BR2160" s="17"/>
      <c r="BS2160" s="17"/>
      <c r="BT2160" s="17"/>
      <c r="BU2160" s="17"/>
      <c r="BV2160" s="17"/>
      <c r="BW2160" s="17"/>
      <c r="BX2160" s="17"/>
      <c r="BY2160" s="17"/>
      <c r="BZ2160" s="17"/>
      <c r="CA2160" s="17"/>
      <c r="CB2160" s="17"/>
      <c r="CC2160" s="17"/>
      <c r="CD2160" s="17"/>
      <c r="CE2160" s="17"/>
      <c r="CF2160" s="17"/>
      <c r="CG2160" s="17"/>
      <c r="CH2160" s="17"/>
      <c r="CI2160" s="17"/>
      <c r="CJ2160" s="17"/>
      <c r="CK2160" s="17"/>
      <c r="CL2160" s="17"/>
      <c r="CM2160" s="17"/>
      <c r="CN2160" s="17"/>
      <c r="CO2160" s="17"/>
      <c r="CP2160" s="17"/>
      <c r="CQ2160" s="17"/>
      <c r="CR2160" s="17"/>
      <c r="CS2160" s="17"/>
      <c r="CT2160" s="17"/>
      <c r="CU2160" s="17"/>
      <c r="CV2160" s="17"/>
      <c r="CW2160" s="17"/>
      <c r="CX2160" s="17"/>
      <c r="CY2160" s="17"/>
      <c r="CZ2160" s="17"/>
      <c r="DA2160" s="17"/>
      <c r="DB2160" s="17"/>
      <c r="DC2160" s="17"/>
      <c r="DD2160" s="17"/>
      <c r="DE2160" s="17"/>
      <c r="DF2160" s="17"/>
      <c r="DG2160" s="17"/>
      <c r="DH2160" s="17"/>
      <c r="DI2160" s="17"/>
      <c r="DJ2160" s="17"/>
      <c r="DK2160" s="17"/>
      <c r="DL2160" s="17"/>
    </row>
    <row r="2161" spans="1:116" s="49" customFormat="1" ht="30">
      <c r="A2161" s="36" t="s">
        <v>2686</v>
      </c>
      <c r="B2161" s="23">
        <v>2158</v>
      </c>
      <c r="C2161" s="37">
        <v>7117</v>
      </c>
      <c r="D2161" s="37"/>
      <c r="E2161" s="54" t="s">
        <v>9129</v>
      </c>
      <c r="F2161" s="54" t="s">
        <v>6170</v>
      </c>
      <c r="G2161" s="54" t="s">
        <v>6397</v>
      </c>
      <c r="H2161" s="54" t="s">
        <v>9136</v>
      </c>
      <c r="I2161" s="54" t="s">
        <v>9131</v>
      </c>
      <c r="J2161" s="54" t="s">
        <v>9132</v>
      </c>
      <c r="K2161" s="40"/>
      <c r="L2161" s="54"/>
      <c r="M2161" s="41">
        <v>60</v>
      </c>
      <c r="N2161" s="54" t="s">
        <v>47</v>
      </c>
      <c r="O2161" s="54" t="s">
        <v>9133</v>
      </c>
      <c r="P2161" s="54" t="s">
        <v>9134</v>
      </c>
      <c r="Q2161" s="54" t="s">
        <v>9137</v>
      </c>
      <c r="R2161" s="29">
        <v>24.8325</v>
      </c>
      <c r="S2161" s="30"/>
      <c r="T2161" s="31">
        <v>6.98</v>
      </c>
      <c r="U2161" s="9">
        <v>6.98</v>
      </c>
      <c r="V2161" s="29">
        <v>38.521999999999998</v>
      </c>
      <c r="W2161" s="30">
        <v>7.6779999999999999</v>
      </c>
      <c r="X2161" s="30"/>
      <c r="Y2161" s="30"/>
      <c r="Z2161" s="30"/>
      <c r="AA2161" s="30"/>
      <c r="AB2161" s="30"/>
      <c r="AC2161" s="30"/>
      <c r="AD2161" s="30"/>
      <c r="AE2161" s="32">
        <v>38.521999999999998</v>
      </c>
      <c r="AF2161" s="17">
        <v>8.8670000000000009</v>
      </c>
      <c r="AG2161" s="17"/>
      <c r="AH2161" s="17"/>
      <c r="AI2161" s="17"/>
      <c r="AJ2161" s="17"/>
      <c r="AK2161" s="17"/>
      <c r="AL2161" s="17"/>
      <c r="AM2161" s="17"/>
      <c r="AN2161" s="33">
        <v>23.694500000000001</v>
      </c>
      <c r="AO2161" s="17" t="s">
        <v>213</v>
      </c>
      <c r="AP2161" s="32" t="s">
        <v>214</v>
      </c>
      <c r="AQ2161" s="17">
        <f>AVERAGE(SMALL(AE2161:AI2161,1),SMALL(AE2161:AI2161,2))</f>
        <v>23.694499999999998</v>
      </c>
      <c r="AR2161" s="17" t="str">
        <f>IF(R2161 &lt;=( AVERAGE(SMALL(AE2161:AI2161,1),SMALL(AE2161:AI2161,2))), R2161, "")</f>
        <v/>
      </c>
      <c r="AS2161" s="17" t="e">
        <f>AVERAGE(SMALL(AJ2161:AM2161,1),SMALL(AJ2161:AM2161,2))</f>
        <v>#NUM!</v>
      </c>
      <c r="AT2161" s="17">
        <f>T2161*1.075</f>
        <v>7.5034999999999998</v>
      </c>
      <c r="AU2161" s="17">
        <f>U2161*1.075</f>
        <v>7.5034999999999998</v>
      </c>
      <c r="AV2161" s="30">
        <f>MIN(AN2161,AT2161,AU2161)</f>
        <v>7.5034999999999998</v>
      </c>
      <c r="AW2161" s="17" t="s">
        <v>75</v>
      </c>
      <c r="AX2161" s="17" t="s">
        <v>76</v>
      </c>
      <c r="AY2161" s="33">
        <v>7.5</v>
      </c>
      <c r="AZ2161" s="34">
        <f>IF(AND(AY2161&gt;0,AY2161&lt;=10),AY2161*0.25,IF(AND(AY2161&gt;10,AY2161&lt;=50),AY2161*0.17,IF(AND(AY2161&gt;10,AY2161&lt;=100),AY2161*0.12,IF(AY2161&gt;100,AY2161*0.1))))</f>
        <v>1.875</v>
      </c>
      <c r="BA2161" s="35">
        <f>AZ2161+AY2161</f>
        <v>9.375</v>
      </c>
      <c r="BB2161" s="33">
        <f>BA2161+BA2161*0.08</f>
        <v>10.125</v>
      </c>
      <c r="BC2161" s="17"/>
      <c r="BD2161" s="17"/>
      <c r="BE2161" s="17"/>
      <c r="BF2161" s="17"/>
      <c r="BG2161" s="17"/>
      <c r="BH2161" s="17"/>
      <c r="BI2161" s="17"/>
      <c r="BJ2161" s="17"/>
      <c r="BK2161" s="17"/>
      <c r="BL2161" s="17"/>
      <c r="BM2161" s="17"/>
      <c r="BN2161" s="17"/>
      <c r="BO2161" s="17"/>
      <c r="BP2161" s="17"/>
      <c r="BQ2161" s="17"/>
      <c r="BR2161" s="17"/>
      <c r="BS2161" s="17"/>
      <c r="BT2161" s="17"/>
      <c r="BU2161" s="17"/>
      <c r="BV2161" s="17"/>
      <c r="BW2161" s="17"/>
      <c r="BX2161" s="17"/>
      <c r="BY2161" s="17"/>
      <c r="BZ2161" s="17"/>
      <c r="CA2161" s="17"/>
      <c r="CB2161" s="17"/>
      <c r="CC2161" s="17"/>
      <c r="CD2161" s="17"/>
      <c r="CE2161" s="17"/>
      <c r="CF2161" s="17"/>
      <c r="CG2161" s="17"/>
      <c r="CH2161" s="17"/>
      <c r="CI2161" s="17"/>
      <c r="CJ2161" s="17"/>
      <c r="CK2161" s="17"/>
      <c r="CL2161" s="17"/>
      <c r="CM2161" s="17"/>
      <c r="CN2161" s="17"/>
      <c r="CO2161" s="17"/>
      <c r="CP2161" s="17"/>
      <c r="CQ2161" s="17"/>
      <c r="CR2161" s="17"/>
      <c r="CS2161" s="17"/>
      <c r="CT2161" s="17"/>
      <c r="CU2161" s="17"/>
      <c r="CV2161" s="17"/>
      <c r="CW2161" s="17"/>
      <c r="CX2161" s="17"/>
      <c r="CY2161" s="17"/>
      <c r="CZ2161" s="17"/>
      <c r="DA2161" s="17"/>
      <c r="DB2161" s="17"/>
      <c r="DC2161" s="17"/>
      <c r="DD2161" s="17"/>
      <c r="DE2161" s="17"/>
      <c r="DF2161" s="17"/>
      <c r="DG2161" s="17"/>
      <c r="DH2161" s="17"/>
      <c r="DI2161" s="17"/>
      <c r="DJ2161" s="17"/>
      <c r="DK2161" s="17"/>
      <c r="DL2161" s="17"/>
    </row>
    <row r="2162" spans="1:116" s="49" customFormat="1" ht="30">
      <c r="A2162" s="36" t="s">
        <v>2686</v>
      </c>
      <c r="B2162" s="23">
        <v>2160</v>
      </c>
      <c r="C2162" s="37"/>
      <c r="D2162" s="37"/>
      <c r="E2162" s="54" t="s">
        <v>9144</v>
      </c>
      <c r="F2162" s="54" t="s">
        <v>9145</v>
      </c>
      <c r="G2162" s="36" t="s">
        <v>9146</v>
      </c>
      <c r="H2162" s="54" t="s">
        <v>1652</v>
      </c>
      <c r="I2162" s="54" t="s">
        <v>9147</v>
      </c>
      <c r="J2162" s="54" t="s">
        <v>9148</v>
      </c>
      <c r="K2162" s="40"/>
      <c r="L2162" s="54"/>
      <c r="M2162" s="41">
        <v>1</v>
      </c>
      <c r="N2162" s="54" t="s">
        <v>47</v>
      </c>
      <c r="O2162" s="54" t="s">
        <v>9149</v>
      </c>
      <c r="P2162" s="54" t="s">
        <v>9150</v>
      </c>
      <c r="Q2162" s="54" t="s">
        <v>9151</v>
      </c>
      <c r="R2162" s="29">
        <v>5.1223999999999998</v>
      </c>
      <c r="S2162" s="30"/>
      <c r="T2162" s="31"/>
      <c r="U2162" s="9" t="s">
        <v>58</v>
      </c>
      <c r="V2162" s="29">
        <v>10.258800000000001</v>
      </c>
      <c r="W2162" s="30">
        <v>4.55</v>
      </c>
      <c r="X2162" s="30">
        <v>5.5743999999999998</v>
      </c>
      <c r="Y2162" s="30"/>
      <c r="Z2162" s="30"/>
      <c r="AA2162" s="30"/>
      <c r="AB2162" s="30"/>
      <c r="AC2162" s="30"/>
      <c r="AD2162" s="30"/>
      <c r="AE2162" s="32">
        <v>10.258800000000001</v>
      </c>
      <c r="AF2162" s="17">
        <v>4.95</v>
      </c>
      <c r="AG2162" s="17">
        <v>5.56</v>
      </c>
      <c r="AH2162" s="17">
        <v>4.9800000000000004</v>
      </c>
      <c r="AI2162" s="17">
        <v>6.03</v>
      </c>
      <c r="AJ2162" s="17"/>
      <c r="AK2162" s="17"/>
      <c r="AL2162" s="17"/>
      <c r="AM2162" s="17"/>
      <c r="AN2162" s="33">
        <v>4.9649999999999999</v>
      </c>
      <c r="AO2162" s="17" t="s">
        <v>213</v>
      </c>
      <c r="AP2162" s="32" t="s">
        <v>214</v>
      </c>
      <c r="AQ2162" s="17">
        <f>AVERAGE(SMALL(AE2162:AI2162,1),SMALL(AE2162:AI2162,2))</f>
        <v>4.9649999999999999</v>
      </c>
      <c r="AR2162" s="17" t="str">
        <f>IF(R2162 &lt;=( AVERAGE(SMALL(AE2162:AI2162,1),SMALL(AE2162:AI2162,2))), R2162, "")</f>
        <v/>
      </c>
      <c r="AS2162" s="17" t="e">
        <f>AVERAGE(SMALL(AJ2162:AM2162,1),SMALL(AJ2162:AM2162,2))</f>
        <v>#NUM!</v>
      </c>
      <c r="AT2162" s="17">
        <f>T2162*1.075</f>
        <v>0</v>
      </c>
      <c r="AU2162" s="17" t="e">
        <f>U2162*1.075</f>
        <v>#VALUE!</v>
      </c>
      <c r="AV2162" s="30">
        <v>4.9649999999999999</v>
      </c>
      <c r="AW2162" s="17" t="s">
        <v>215</v>
      </c>
      <c r="AX2162" s="17" t="s">
        <v>214</v>
      </c>
      <c r="AY2162" s="33">
        <v>4.9649999999999999</v>
      </c>
      <c r="AZ2162" s="34">
        <f>IF(AND(AY2162&gt;0,AY2162&lt;=10),AY2162*0.25,IF(AND(AY2162&gt;10,AY2162&lt;=50),AY2162*0.17,IF(AND(AY2162&gt;10,AY2162&lt;=100),AY2162*0.12,IF(AY2162&gt;100,AY2162*0.1))))</f>
        <v>1.24125</v>
      </c>
      <c r="BA2162" s="35">
        <f>AZ2162+AY2162</f>
        <v>6.2062499999999998</v>
      </c>
      <c r="BB2162" s="33">
        <f>BA2162+BA2162*0.08</f>
        <v>6.70275</v>
      </c>
      <c r="BC2162" s="17"/>
      <c r="BD2162" s="17"/>
      <c r="BE2162" s="17"/>
      <c r="BF2162" s="17"/>
      <c r="BG2162" s="17"/>
      <c r="BH2162" s="17"/>
      <c r="BI2162" s="17"/>
      <c r="BJ2162" s="17"/>
      <c r="BK2162" s="17"/>
      <c r="BL2162" s="17"/>
      <c r="BM2162" s="17"/>
      <c r="BN2162" s="17"/>
      <c r="BO2162" s="17"/>
      <c r="BP2162" s="17"/>
      <c r="BQ2162" s="17"/>
      <c r="BR2162" s="17"/>
      <c r="BS2162" s="17"/>
      <c r="BT2162" s="17"/>
      <c r="BU2162" s="17"/>
      <c r="BV2162" s="17"/>
      <c r="BW2162" s="17"/>
      <c r="BX2162" s="17"/>
      <c r="BY2162" s="17"/>
      <c r="BZ2162" s="17"/>
      <c r="CA2162" s="17"/>
      <c r="CB2162" s="17"/>
      <c r="CC2162" s="17"/>
      <c r="CD2162" s="17"/>
      <c r="CE2162" s="17"/>
      <c r="CF2162" s="17"/>
      <c r="CG2162" s="17"/>
      <c r="CH2162" s="17"/>
      <c r="CI2162" s="17"/>
      <c r="CJ2162" s="17"/>
      <c r="CK2162" s="17"/>
      <c r="CL2162" s="17"/>
      <c r="CM2162" s="17"/>
      <c r="CN2162" s="17"/>
      <c r="CO2162" s="17"/>
      <c r="CP2162" s="17"/>
      <c r="CQ2162" s="17"/>
      <c r="CR2162" s="17"/>
      <c r="CS2162" s="17"/>
      <c r="CT2162" s="17"/>
      <c r="CU2162" s="17"/>
      <c r="CV2162" s="17"/>
      <c r="CW2162" s="17"/>
      <c r="CX2162" s="17"/>
      <c r="CY2162" s="17"/>
      <c r="CZ2162" s="17"/>
      <c r="DA2162" s="17"/>
      <c r="DB2162" s="17"/>
      <c r="DC2162" s="17"/>
      <c r="DD2162" s="17"/>
      <c r="DE2162" s="17"/>
      <c r="DF2162" s="17"/>
      <c r="DG2162" s="17"/>
      <c r="DH2162" s="17"/>
      <c r="DI2162" s="17"/>
      <c r="DJ2162" s="17"/>
      <c r="DK2162" s="17"/>
      <c r="DL2162" s="17"/>
    </row>
    <row r="2163" spans="1:116" s="49" customFormat="1" ht="30">
      <c r="A2163" s="36" t="s">
        <v>2686</v>
      </c>
      <c r="B2163" s="23">
        <v>2162</v>
      </c>
      <c r="C2163" s="37"/>
      <c r="D2163" s="37"/>
      <c r="E2163" s="54" t="s">
        <v>9159</v>
      </c>
      <c r="F2163" s="54" t="s">
        <v>4052</v>
      </c>
      <c r="G2163" s="36" t="s">
        <v>4053</v>
      </c>
      <c r="H2163" s="54" t="s">
        <v>537</v>
      </c>
      <c r="I2163" s="54" t="s">
        <v>106</v>
      </c>
      <c r="J2163" s="54" t="s">
        <v>9160</v>
      </c>
      <c r="K2163" s="40"/>
      <c r="L2163" s="54"/>
      <c r="M2163" s="41">
        <v>28</v>
      </c>
      <c r="N2163" s="54" t="s">
        <v>47</v>
      </c>
      <c r="O2163" s="54" t="s">
        <v>9149</v>
      </c>
      <c r="P2163" s="54" t="s">
        <v>9161</v>
      </c>
      <c r="Q2163" s="54" t="s">
        <v>9162</v>
      </c>
      <c r="R2163" s="29">
        <v>14.792</v>
      </c>
      <c r="S2163" s="30"/>
      <c r="T2163" s="31">
        <v>11.93</v>
      </c>
      <c r="U2163" s="9">
        <v>11.93</v>
      </c>
      <c r="V2163" s="29">
        <v>28.119</v>
      </c>
      <c r="W2163" s="30">
        <v>16.61</v>
      </c>
      <c r="X2163" s="30"/>
      <c r="Y2163" s="30">
        <v>10.91</v>
      </c>
      <c r="Z2163" s="30"/>
      <c r="AA2163" s="30"/>
      <c r="AB2163" s="30"/>
      <c r="AC2163" s="30"/>
      <c r="AD2163" s="30"/>
      <c r="AE2163" s="32">
        <v>28.119</v>
      </c>
      <c r="AF2163" s="17">
        <v>37.700000000000003</v>
      </c>
      <c r="AG2163" s="17"/>
      <c r="AH2163" s="17">
        <v>10.91</v>
      </c>
      <c r="AI2163" s="17">
        <v>30.4</v>
      </c>
      <c r="AJ2163" s="17">
        <v>12.94</v>
      </c>
      <c r="AK2163" s="17">
        <v>31.1</v>
      </c>
      <c r="AL2163" s="17"/>
      <c r="AM2163" s="17"/>
      <c r="AN2163" s="33">
        <v>14.792</v>
      </c>
      <c r="AO2163" s="17" t="s">
        <v>51</v>
      </c>
      <c r="AP2163" s="32" t="s">
        <v>52</v>
      </c>
      <c r="AQ2163" s="17">
        <f>AVERAGE(SMALL(AE2163:AI2163,1),SMALL(AE2163:AI2163,2))</f>
        <v>19.514499999999998</v>
      </c>
      <c r="AR2163" s="17">
        <f>IF(R2163 &lt;=( AVERAGE(SMALL(AE2163:AI2163,1),SMALL(AE2163:AI2163,2))), R2163, "")</f>
        <v>14.792</v>
      </c>
      <c r="AS2163" s="17">
        <f>AVERAGE(SMALL(AJ2163:AM2163,1),SMALL(AJ2163:AM2163,2))</f>
        <v>22.02</v>
      </c>
      <c r="AT2163" s="17">
        <f>T2163*1.075</f>
        <v>12.82475</v>
      </c>
      <c r="AU2163" s="17">
        <f>U2163*1.075</f>
        <v>12.82475</v>
      </c>
      <c r="AV2163" s="30">
        <f>MIN(AN2163,AT2163,AU2163)</f>
        <v>12.82475</v>
      </c>
      <c r="AW2163" s="17" t="s">
        <v>75</v>
      </c>
      <c r="AX2163" s="17" t="s">
        <v>76</v>
      </c>
      <c r="AY2163" s="33">
        <v>12.82</v>
      </c>
      <c r="AZ2163" s="34">
        <f>IF(AND(AY2163&gt;0,AY2163&lt;=10),AY2163*0.25,IF(AND(AY2163&gt;10,AY2163&lt;=50),AY2163*0.17,IF(AND(AY2163&gt;10,AY2163&lt;=100),AY2163*0.12,IF(AY2163&gt;100,AY2163*0.1))))</f>
        <v>2.1794000000000002</v>
      </c>
      <c r="BA2163" s="35">
        <f>AZ2163+AY2163</f>
        <v>14.999400000000001</v>
      </c>
      <c r="BB2163" s="33">
        <f>BA2163+BA2163*0.08</f>
        <v>16.199352000000001</v>
      </c>
      <c r="BC2163" s="17"/>
      <c r="BD2163" s="17"/>
      <c r="BE2163" s="17"/>
      <c r="BF2163" s="17"/>
      <c r="BG2163" s="17"/>
      <c r="BH2163" s="17"/>
      <c r="BI2163" s="17"/>
      <c r="BJ2163" s="17"/>
      <c r="BK2163" s="17"/>
      <c r="BL2163" s="17"/>
      <c r="BM2163" s="17"/>
      <c r="BN2163" s="17"/>
      <c r="BO2163" s="17"/>
      <c r="BP2163" s="17"/>
      <c r="BQ2163" s="17"/>
      <c r="BR2163" s="17"/>
      <c r="BS2163" s="17"/>
      <c r="BT2163" s="17"/>
      <c r="BU2163" s="17"/>
      <c r="BV2163" s="17"/>
      <c r="BW2163" s="17"/>
      <c r="BX2163" s="17"/>
      <c r="BY2163" s="17"/>
      <c r="BZ2163" s="17"/>
      <c r="CA2163" s="17"/>
      <c r="CB2163" s="17"/>
      <c r="CC2163" s="17"/>
      <c r="CD2163" s="17"/>
      <c r="CE2163" s="17"/>
      <c r="CF2163" s="17"/>
      <c r="CG2163" s="17"/>
      <c r="CH2163" s="17"/>
      <c r="CI2163" s="17"/>
      <c r="CJ2163" s="17"/>
      <c r="CK2163" s="17"/>
      <c r="CL2163" s="17"/>
      <c r="CM2163" s="17"/>
      <c r="CN2163" s="17"/>
      <c r="CO2163" s="17"/>
      <c r="CP2163" s="17"/>
      <c r="CQ2163" s="17"/>
      <c r="CR2163" s="17"/>
      <c r="CS2163" s="17"/>
      <c r="CT2163" s="17"/>
      <c r="CU2163" s="17"/>
      <c r="CV2163" s="17"/>
      <c r="CW2163" s="17"/>
      <c r="CX2163" s="17"/>
      <c r="CY2163" s="17"/>
      <c r="CZ2163" s="17"/>
      <c r="DA2163" s="17"/>
      <c r="DB2163" s="17"/>
      <c r="DC2163" s="17"/>
      <c r="DD2163" s="17"/>
      <c r="DE2163" s="17"/>
      <c r="DF2163" s="17"/>
      <c r="DG2163" s="17"/>
      <c r="DH2163" s="17"/>
      <c r="DI2163" s="17"/>
      <c r="DJ2163" s="17"/>
      <c r="DK2163" s="17"/>
      <c r="DL2163" s="17"/>
    </row>
    <row r="2164" spans="1:116" s="49" customFormat="1" ht="30">
      <c r="A2164" s="36" t="s">
        <v>2686</v>
      </c>
      <c r="B2164" s="23">
        <v>2161</v>
      </c>
      <c r="C2164" s="37"/>
      <c r="D2164" s="37"/>
      <c r="E2164" s="54" t="s">
        <v>9152</v>
      </c>
      <c r="F2164" s="54" t="s">
        <v>9153</v>
      </c>
      <c r="G2164" s="36" t="s">
        <v>9154</v>
      </c>
      <c r="H2164" s="54" t="s">
        <v>9155</v>
      </c>
      <c r="I2164" s="54" t="s">
        <v>9156</v>
      </c>
      <c r="J2164" s="54" t="s">
        <v>9157</v>
      </c>
      <c r="K2164" s="40"/>
      <c r="L2164" s="54"/>
      <c r="M2164" s="41">
        <v>1</v>
      </c>
      <c r="N2164" s="54" t="s">
        <v>47</v>
      </c>
      <c r="O2164" s="54" t="s">
        <v>9149</v>
      </c>
      <c r="P2164" s="54" t="s">
        <v>9149</v>
      </c>
      <c r="Q2164" s="54" t="s">
        <v>9158</v>
      </c>
      <c r="R2164" s="29">
        <v>323.04340000000002</v>
      </c>
      <c r="S2164" s="30"/>
      <c r="T2164" s="31"/>
      <c r="U2164" s="9" t="s">
        <v>58</v>
      </c>
      <c r="V2164" s="29">
        <v>461.74900000000002</v>
      </c>
      <c r="W2164" s="30">
        <v>302.51100000000002</v>
      </c>
      <c r="X2164" s="30"/>
      <c r="Y2164" s="30">
        <v>298.5</v>
      </c>
      <c r="Z2164" s="30"/>
      <c r="AA2164" s="30"/>
      <c r="AB2164" s="30"/>
      <c r="AC2164" s="30"/>
      <c r="AD2164" s="30"/>
      <c r="AE2164" s="32">
        <v>461.74900000000002</v>
      </c>
      <c r="AF2164" s="17">
        <v>294.68</v>
      </c>
      <c r="AG2164" s="17"/>
      <c r="AH2164" s="17">
        <v>298.5</v>
      </c>
      <c r="AI2164" s="17">
        <v>327.37</v>
      </c>
      <c r="AJ2164" s="17"/>
      <c r="AK2164" s="17"/>
      <c r="AL2164" s="17"/>
      <c r="AM2164" s="17"/>
      <c r="AN2164" s="33">
        <v>296.58999999999997</v>
      </c>
      <c r="AO2164" s="17" t="s">
        <v>213</v>
      </c>
      <c r="AP2164" s="32" t="s">
        <v>214</v>
      </c>
      <c r="AQ2164" s="17">
        <f>AVERAGE(SMALL(AE2164:AI2164,1),SMALL(AE2164:AI2164,2))</f>
        <v>296.59000000000003</v>
      </c>
      <c r="AR2164" s="17" t="str">
        <f>IF(R2164 &lt;=( AVERAGE(SMALL(AE2164:AI2164,1),SMALL(AE2164:AI2164,2))), R2164, "")</f>
        <v/>
      </c>
      <c r="AS2164" s="17" t="e">
        <f>AVERAGE(SMALL(AJ2164:AM2164,1),SMALL(AJ2164:AM2164,2))</f>
        <v>#NUM!</v>
      </c>
      <c r="AT2164" s="17">
        <f>T2164*1.075</f>
        <v>0</v>
      </c>
      <c r="AU2164" s="17" t="e">
        <f>U2164*1.075</f>
        <v>#VALUE!</v>
      </c>
      <c r="AV2164" s="30" t="e">
        <f>MIN(AN2164,AT2164,AU2164)</f>
        <v>#VALUE!</v>
      </c>
      <c r="AW2164" s="17" t="s">
        <v>215</v>
      </c>
      <c r="AX2164" s="17" t="s">
        <v>214</v>
      </c>
      <c r="AY2164" s="33">
        <v>296.58999999999997</v>
      </c>
      <c r="AZ2164" s="34">
        <f>IF(AND(AY2164&gt;0,AY2164&lt;=10),AY2164*0.25,IF(AND(AY2164&gt;10,AY2164&lt;=50),AY2164*0.17,IF(AND(AY2164&gt;10,AY2164&lt;=100),AY2164*0.12,IF(AY2164&gt;100,AY2164*0.1))))</f>
        <v>29.658999999999999</v>
      </c>
      <c r="BA2164" s="35">
        <f>AZ2164+AY2164</f>
        <v>326.24899999999997</v>
      </c>
      <c r="BB2164" s="33">
        <f>BA2164+BA2164*0.08</f>
        <v>352.34891999999996</v>
      </c>
      <c r="BC2164" s="17"/>
      <c r="BD2164" s="17"/>
      <c r="BE2164" s="17"/>
      <c r="BF2164" s="17"/>
      <c r="BG2164" s="17"/>
      <c r="BH2164" s="17"/>
      <c r="BI2164" s="17"/>
      <c r="BJ2164" s="17"/>
      <c r="BK2164" s="17"/>
      <c r="BL2164" s="17"/>
      <c r="BM2164" s="17"/>
      <c r="BN2164" s="17"/>
      <c r="BO2164" s="17"/>
      <c r="BP2164" s="17"/>
      <c r="BQ2164" s="17"/>
      <c r="BR2164" s="17"/>
      <c r="BS2164" s="17"/>
      <c r="BT2164" s="17"/>
      <c r="BU2164" s="17"/>
      <c r="BV2164" s="17"/>
      <c r="BW2164" s="17"/>
      <c r="BX2164" s="17"/>
      <c r="BY2164" s="17"/>
      <c r="BZ2164" s="17"/>
      <c r="CA2164" s="17"/>
      <c r="CB2164" s="17"/>
      <c r="CC2164" s="17"/>
      <c r="CD2164" s="17"/>
      <c r="CE2164" s="17"/>
      <c r="CF2164" s="17"/>
      <c r="CG2164" s="17"/>
      <c r="CH2164" s="17"/>
      <c r="CI2164" s="17"/>
      <c r="CJ2164" s="17"/>
      <c r="CK2164" s="17"/>
      <c r="CL2164" s="17"/>
      <c r="CM2164" s="17"/>
      <c r="CN2164" s="17"/>
      <c r="CO2164" s="17"/>
      <c r="CP2164" s="17"/>
      <c r="CQ2164" s="17"/>
      <c r="CR2164" s="17"/>
      <c r="CS2164" s="17"/>
      <c r="CT2164" s="17"/>
      <c r="CU2164" s="17"/>
      <c r="CV2164" s="17"/>
      <c r="CW2164" s="17"/>
      <c r="CX2164" s="17"/>
      <c r="CY2164" s="17"/>
      <c r="CZ2164" s="17"/>
      <c r="DA2164" s="17"/>
      <c r="DB2164" s="17"/>
      <c r="DC2164" s="17"/>
      <c r="DD2164" s="17"/>
      <c r="DE2164" s="17"/>
      <c r="DF2164" s="17"/>
      <c r="DG2164" s="17"/>
      <c r="DH2164" s="17"/>
      <c r="DI2164" s="17"/>
      <c r="DJ2164" s="17"/>
      <c r="DK2164" s="17"/>
      <c r="DL2164" s="17"/>
    </row>
    <row r="2165" spans="1:116" s="49" customFormat="1" ht="30">
      <c r="A2165" s="36" t="s">
        <v>2686</v>
      </c>
      <c r="B2165" s="23">
        <v>2163</v>
      </c>
      <c r="C2165" s="37"/>
      <c r="D2165" s="37"/>
      <c r="E2165" s="54" t="s">
        <v>9163</v>
      </c>
      <c r="F2165" s="54" t="s">
        <v>9164</v>
      </c>
      <c r="G2165" s="54" t="s">
        <v>8659</v>
      </c>
      <c r="H2165" s="54" t="s">
        <v>9165</v>
      </c>
      <c r="I2165" s="54" t="s">
        <v>9166</v>
      </c>
      <c r="J2165" s="54" t="s">
        <v>9167</v>
      </c>
      <c r="K2165" s="40"/>
      <c r="L2165" s="54"/>
      <c r="M2165" s="41">
        <v>28</v>
      </c>
      <c r="N2165" s="54" t="s">
        <v>47</v>
      </c>
      <c r="O2165" s="54" t="s">
        <v>9168</v>
      </c>
      <c r="P2165" s="54" t="s">
        <v>9168</v>
      </c>
      <c r="Q2165" s="54" t="s">
        <v>9169</v>
      </c>
      <c r="R2165" s="29">
        <v>1609.9969000000001</v>
      </c>
      <c r="S2165" s="30"/>
      <c r="T2165" s="31"/>
      <c r="U2165" s="9">
        <v>1456.27</v>
      </c>
      <c r="V2165" s="29">
        <v>1497.6714999999999</v>
      </c>
      <c r="W2165" s="30"/>
      <c r="X2165" s="30"/>
      <c r="Y2165" s="30"/>
      <c r="Z2165" s="30"/>
      <c r="AA2165" s="30"/>
      <c r="AB2165" s="30"/>
      <c r="AC2165" s="30"/>
      <c r="AD2165" s="30"/>
      <c r="AE2165" s="32">
        <v>1497.6714999999999</v>
      </c>
      <c r="AF2165" s="17">
        <v>1005.74</v>
      </c>
      <c r="AG2165" s="17">
        <v>931.06</v>
      </c>
      <c r="AH2165" s="17">
        <v>1329.55</v>
      </c>
      <c r="AI2165" s="17">
        <v>769.35</v>
      </c>
      <c r="AJ2165" s="17"/>
      <c r="AK2165" s="17"/>
      <c r="AL2165" s="17"/>
      <c r="AM2165" s="17"/>
      <c r="AN2165" s="33">
        <v>850.20500000000004</v>
      </c>
      <c r="AO2165" s="17" t="s">
        <v>213</v>
      </c>
      <c r="AP2165" s="32" t="s">
        <v>214</v>
      </c>
      <c r="AQ2165" s="17">
        <f>AVERAGE(SMALL(AE2165:AI2165,1),SMALL(AE2165:AI2165,2))</f>
        <v>850.20499999999993</v>
      </c>
      <c r="AR2165" s="17" t="str">
        <f>IF(R2165 &lt;=( AVERAGE(SMALL(AE2165:AI2165,1),SMALL(AE2165:AI2165,2))), R2165, "")</f>
        <v/>
      </c>
      <c r="AS2165" s="17" t="e">
        <f>AVERAGE(SMALL(AJ2165:AM2165,1),SMALL(AJ2165:AM2165,2))</f>
        <v>#NUM!</v>
      </c>
      <c r="AT2165" s="17">
        <f>T2165*1.075</f>
        <v>0</v>
      </c>
      <c r="AU2165" s="17">
        <f>U2165*1.075</f>
        <v>1565.4902499999998</v>
      </c>
      <c r="AV2165" s="30">
        <f>MIN(AN2165,AT2165,AU2165)</f>
        <v>0</v>
      </c>
      <c r="AW2165" s="17" t="s">
        <v>215</v>
      </c>
      <c r="AX2165" s="17" t="s">
        <v>214</v>
      </c>
      <c r="AY2165" s="33">
        <v>850.20500000000004</v>
      </c>
      <c r="AZ2165" s="34">
        <f>IF(AND(AY2165&gt;0,AY2165&lt;=10),AY2165*0.25,IF(AND(AY2165&gt;10,AY2165&lt;=50),AY2165*0.17,IF(AND(AY2165&gt;10,AY2165&lt;=100),AY2165*0.12,IF(AY2165&gt;100,AY2165*0.1))))</f>
        <v>85.020500000000013</v>
      </c>
      <c r="BA2165" s="35">
        <f>AZ2165+AY2165</f>
        <v>935.22550000000001</v>
      </c>
      <c r="BB2165" s="33">
        <f>BA2165+BA2165*0.08</f>
        <v>1010.04354</v>
      </c>
      <c r="BC2165" s="17"/>
      <c r="BD2165" s="17"/>
      <c r="BE2165" s="17"/>
      <c r="BF2165" s="17"/>
      <c r="BG2165" s="17"/>
      <c r="BH2165" s="17"/>
      <c r="BI2165" s="17"/>
      <c r="BJ2165" s="17"/>
      <c r="BK2165" s="17"/>
      <c r="BL2165" s="17"/>
      <c r="BM2165" s="17"/>
      <c r="BN2165" s="17"/>
      <c r="BO2165" s="17"/>
      <c r="BP2165" s="17"/>
      <c r="BQ2165" s="17"/>
      <c r="BR2165" s="17"/>
      <c r="BS2165" s="17"/>
      <c r="BT2165" s="17"/>
      <c r="BU2165" s="17"/>
      <c r="BV2165" s="17"/>
      <c r="BW2165" s="17"/>
      <c r="BX2165" s="17"/>
      <c r="BY2165" s="17"/>
      <c r="BZ2165" s="17"/>
      <c r="CA2165" s="17"/>
      <c r="CB2165" s="17"/>
      <c r="CC2165" s="17"/>
      <c r="CD2165" s="17"/>
      <c r="CE2165" s="17"/>
      <c r="CF2165" s="17"/>
      <c r="CG2165" s="17"/>
      <c r="CH2165" s="17"/>
      <c r="CI2165" s="17"/>
      <c r="CJ2165" s="17"/>
      <c r="CK2165" s="17"/>
      <c r="CL2165" s="17"/>
      <c r="CM2165" s="17"/>
      <c r="CN2165" s="17"/>
      <c r="CO2165" s="17"/>
      <c r="CP2165" s="17"/>
      <c r="CQ2165" s="17"/>
      <c r="CR2165" s="17"/>
      <c r="CS2165" s="17"/>
      <c r="CT2165" s="17"/>
      <c r="CU2165" s="17"/>
      <c r="CV2165" s="17"/>
      <c r="CW2165" s="17"/>
      <c r="CX2165" s="17"/>
      <c r="CY2165" s="17"/>
      <c r="CZ2165" s="17"/>
      <c r="DA2165" s="17"/>
      <c r="DB2165" s="17"/>
      <c r="DC2165" s="17"/>
      <c r="DD2165" s="17"/>
      <c r="DE2165" s="17"/>
      <c r="DF2165" s="17"/>
      <c r="DG2165" s="17"/>
      <c r="DH2165" s="17"/>
      <c r="DI2165" s="17"/>
      <c r="DJ2165" s="17"/>
      <c r="DK2165" s="17"/>
      <c r="DL2165" s="17"/>
    </row>
    <row r="2166" spans="1:116" s="17" customFormat="1" ht="30">
      <c r="A2166" s="36" t="s">
        <v>9170</v>
      </c>
      <c r="B2166" s="23">
        <v>2166</v>
      </c>
      <c r="C2166" s="37">
        <v>5051</v>
      </c>
      <c r="D2166" s="37"/>
      <c r="E2166" s="39" t="s">
        <v>9184</v>
      </c>
      <c r="F2166" s="39" t="s">
        <v>9185</v>
      </c>
      <c r="G2166" s="38" t="s">
        <v>9186</v>
      </c>
      <c r="H2166" s="54" t="s">
        <v>9181</v>
      </c>
      <c r="I2166" s="39" t="s">
        <v>396</v>
      </c>
      <c r="J2166" s="39" t="s">
        <v>9187</v>
      </c>
      <c r="K2166" s="40">
        <v>3</v>
      </c>
      <c r="L2166" s="39" t="s">
        <v>83</v>
      </c>
      <c r="M2166" s="41">
        <v>5</v>
      </c>
      <c r="N2166" s="39" t="s">
        <v>47</v>
      </c>
      <c r="O2166" s="39" t="s">
        <v>9175</v>
      </c>
      <c r="P2166" s="39" t="s">
        <v>9176</v>
      </c>
      <c r="Q2166" s="39" t="s">
        <v>9188</v>
      </c>
      <c r="R2166" s="29">
        <v>26.6</v>
      </c>
      <c r="S2166" s="30"/>
      <c r="T2166" s="31">
        <v>34</v>
      </c>
      <c r="U2166" s="9">
        <v>19.2</v>
      </c>
      <c r="V2166" s="29">
        <v>23.718</v>
      </c>
      <c r="W2166" s="30">
        <v>40.560699999999997</v>
      </c>
      <c r="X2166" s="30"/>
      <c r="Y2166" s="30">
        <v>29.6</v>
      </c>
      <c r="Z2166" s="30">
        <v>33.79</v>
      </c>
      <c r="AA2166" s="30"/>
      <c r="AB2166" s="30"/>
      <c r="AC2166" s="30"/>
      <c r="AD2166" s="30"/>
      <c r="AE2166" s="32">
        <v>23.718</v>
      </c>
      <c r="AF2166" s="17">
        <v>35.99</v>
      </c>
      <c r="AH2166" s="17">
        <v>29.6</v>
      </c>
      <c r="AI2166" s="17">
        <v>33.79</v>
      </c>
      <c r="AN2166" s="33">
        <v>26.6</v>
      </c>
      <c r="AO2166" s="17" t="s">
        <v>51</v>
      </c>
      <c r="AP2166" s="32" t="s">
        <v>52</v>
      </c>
      <c r="AQ2166" s="17">
        <f>AVERAGE(SMALL(AE2166:AI2166,1),SMALL(AE2166:AI2166,2))</f>
        <v>26.658999999999999</v>
      </c>
      <c r="AR2166" s="17">
        <f>IF(R2166 &lt;=( AVERAGE(SMALL(AE2166:AI2166,1),SMALL(AE2166:AI2166,2))), R2166, "")</f>
        <v>26.6</v>
      </c>
      <c r="AS2166" s="17" t="e">
        <f>AVERAGE(SMALL(AJ2166:AM2166,1),SMALL(AJ2166:AM2166,2))</f>
        <v>#NUM!</v>
      </c>
      <c r="AT2166" s="17">
        <f>T2166*1.075</f>
        <v>36.549999999999997</v>
      </c>
      <c r="AU2166" s="17">
        <f>U2166*1.075</f>
        <v>20.639999999999997</v>
      </c>
      <c r="AV2166" s="30">
        <f>MIN(AN2166,AT2166,AU2166)</f>
        <v>20.639999999999997</v>
      </c>
      <c r="AW2166" s="17" t="s">
        <v>75</v>
      </c>
      <c r="AX2166" s="17" t="s">
        <v>76</v>
      </c>
      <c r="AY2166" s="33">
        <v>20.64</v>
      </c>
      <c r="AZ2166" s="34">
        <f>IF(AND(AY2166&gt;0,AY2166&lt;=10),AY2166*0.25,IF(AND(AY2166&gt;10,AY2166&lt;=50),AY2166*0.17,IF(AND(AY2166&gt;10,AY2166&lt;=100),AY2166*0.12,IF(AY2166&gt;100,AY2166*0.1))))</f>
        <v>3.5088000000000004</v>
      </c>
      <c r="BA2166" s="35">
        <f>AZ2166+AY2166</f>
        <v>24.148800000000001</v>
      </c>
      <c r="BB2166" s="57">
        <v>24.15</v>
      </c>
    </row>
    <row r="2167" spans="1:116" s="17" customFormat="1" ht="30">
      <c r="A2167" s="36" t="s">
        <v>9170</v>
      </c>
      <c r="B2167" s="23">
        <v>2165</v>
      </c>
      <c r="C2167" s="37">
        <v>4002</v>
      </c>
      <c r="D2167" s="37"/>
      <c r="E2167" s="39" t="s">
        <v>9178</v>
      </c>
      <c r="F2167" s="39" t="s">
        <v>9179</v>
      </c>
      <c r="G2167" s="38" t="s">
        <v>9180</v>
      </c>
      <c r="H2167" s="54" t="s">
        <v>9181</v>
      </c>
      <c r="I2167" s="39" t="s">
        <v>4076</v>
      </c>
      <c r="J2167" s="39" t="s">
        <v>9182</v>
      </c>
      <c r="K2167" s="40">
        <v>3</v>
      </c>
      <c r="L2167" s="39" t="s">
        <v>83</v>
      </c>
      <c r="M2167" s="41">
        <v>5</v>
      </c>
      <c r="N2167" s="39" t="s">
        <v>47</v>
      </c>
      <c r="O2167" s="39" t="s">
        <v>9175</v>
      </c>
      <c r="P2167" s="39" t="s">
        <v>9176</v>
      </c>
      <c r="Q2167" s="39" t="s">
        <v>9183</v>
      </c>
      <c r="R2167" s="29">
        <v>30.56</v>
      </c>
      <c r="S2167" s="30"/>
      <c r="T2167" s="31">
        <v>34</v>
      </c>
      <c r="U2167" s="9">
        <v>21.8</v>
      </c>
      <c r="V2167" s="29">
        <v>47.1023</v>
      </c>
      <c r="W2167" s="30">
        <v>41.46</v>
      </c>
      <c r="X2167" s="30">
        <v>30.242899999999999</v>
      </c>
      <c r="Y2167" s="30">
        <v>30.87</v>
      </c>
      <c r="Z2167" s="30">
        <v>32.85</v>
      </c>
      <c r="AA2167" s="30"/>
      <c r="AB2167" s="30"/>
      <c r="AC2167" s="30"/>
      <c r="AD2167" s="30"/>
      <c r="AE2167" s="32">
        <v>47.1023</v>
      </c>
      <c r="AF2167" s="17">
        <v>36.76</v>
      </c>
      <c r="AG2167" s="17">
        <v>30.4</v>
      </c>
      <c r="AH2167" s="17">
        <v>30.87</v>
      </c>
      <c r="AI2167" s="17">
        <v>32.85</v>
      </c>
      <c r="AN2167" s="33">
        <v>30.56</v>
      </c>
      <c r="AO2167" s="17" t="s">
        <v>51</v>
      </c>
      <c r="AP2167" s="32" t="s">
        <v>52</v>
      </c>
      <c r="AQ2167" s="17">
        <f>AVERAGE(SMALL(AE2167:AI2167,1),SMALL(AE2167:AI2167,2))</f>
        <v>30.634999999999998</v>
      </c>
      <c r="AR2167" s="17">
        <f>IF(R2167 &lt;=( AVERAGE(SMALL(AE2167:AI2167,1),SMALL(AE2167:AI2167,2))), R2167, "")</f>
        <v>30.56</v>
      </c>
      <c r="AS2167" s="17" t="e">
        <f>AVERAGE(SMALL(AJ2167:AM2167,1),SMALL(AJ2167:AM2167,2))</f>
        <v>#NUM!</v>
      </c>
      <c r="AT2167" s="17">
        <f>T2167*1.075</f>
        <v>36.549999999999997</v>
      </c>
      <c r="AU2167" s="17">
        <f>U2167*1.075</f>
        <v>23.434999999999999</v>
      </c>
      <c r="AV2167" s="30">
        <f>MIN(AN2167,AT2167,AU2167)</f>
        <v>23.434999999999999</v>
      </c>
      <c r="AW2167" s="17" t="s">
        <v>75</v>
      </c>
      <c r="AX2167" s="17" t="s">
        <v>76</v>
      </c>
      <c r="AY2167" s="33">
        <v>23.44</v>
      </c>
      <c r="AZ2167" s="34">
        <f>IF(AND(AY2167&gt;0,AY2167&lt;=10),AY2167*0.25,IF(AND(AY2167&gt;10,AY2167&lt;=50),AY2167*0.17,IF(AND(AY2167&gt;10,AY2167&lt;=100),AY2167*0.12,IF(AY2167&gt;100,AY2167*0.1))))</f>
        <v>3.9848000000000003</v>
      </c>
      <c r="BA2167" s="35">
        <f>AZ2167+AY2167</f>
        <v>27.424800000000001</v>
      </c>
      <c r="BB2167" s="57">
        <v>27.42</v>
      </c>
    </row>
    <row r="2168" spans="1:116" s="17" customFormat="1" ht="30">
      <c r="A2168" s="36" t="s">
        <v>9170</v>
      </c>
      <c r="B2168" s="23">
        <v>2169</v>
      </c>
      <c r="C2168" s="37">
        <v>5050</v>
      </c>
      <c r="D2168" s="37"/>
      <c r="E2168" s="39" t="s">
        <v>9199</v>
      </c>
      <c r="F2168" s="39" t="s">
        <v>9200</v>
      </c>
      <c r="G2168" s="38" t="s">
        <v>9201</v>
      </c>
      <c r="H2168" s="54" t="s">
        <v>9181</v>
      </c>
      <c r="I2168" s="39" t="s">
        <v>396</v>
      </c>
      <c r="J2168" s="39" t="s">
        <v>9202</v>
      </c>
      <c r="K2168" s="40">
        <v>3</v>
      </c>
      <c r="L2168" s="39" t="s">
        <v>83</v>
      </c>
      <c r="M2168" s="41">
        <v>5</v>
      </c>
      <c r="N2168" s="39" t="s">
        <v>47</v>
      </c>
      <c r="O2168" s="39" t="s">
        <v>9175</v>
      </c>
      <c r="P2168" s="39" t="s">
        <v>9176</v>
      </c>
      <c r="Q2168" s="39" t="s">
        <v>9203</v>
      </c>
      <c r="R2168" s="29">
        <v>46.03</v>
      </c>
      <c r="S2168" s="30"/>
      <c r="T2168" s="31">
        <v>52</v>
      </c>
      <c r="U2168" s="9">
        <v>30.8</v>
      </c>
      <c r="V2168" s="29"/>
      <c r="W2168" s="30">
        <v>59.290999999999997</v>
      </c>
      <c r="X2168" s="30">
        <v>45.472200000000001</v>
      </c>
      <c r="Y2168" s="30">
        <v>46.58</v>
      </c>
      <c r="Z2168" s="30">
        <v>51.63</v>
      </c>
      <c r="AA2168" s="30"/>
      <c r="AB2168" s="30"/>
      <c r="AC2168" s="30"/>
      <c r="AD2168" s="30"/>
      <c r="AE2168" s="32"/>
      <c r="AF2168" s="17">
        <v>52.61</v>
      </c>
      <c r="AG2168" s="17">
        <v>45.7166</v>
      </c>
      <c r="AH2168" s="17">
        <v>46.58</v>
      </c>
      <c r="AI2168" s="17">
        <v>41.63</v>
      </c>
      <c r="AN2168" s="33">
        <v>43.67</v>
      </c>
      <c r="AO2168" s="17" t="s">
        <v>213</v>
      </c>
      <c r="AP2168" s="32" t="s">
        <v>214</v>
      </c>
      <c r="AQ2168" s="17">
        <f>AVERAGE(SMALL(AE2168:AI2168,1),SMALL(AE2168:AI2168,2))</f>
        <v>43.673299999999998</v>
      </c>
      <c r="AR2168" s="17" t="str">
        <f>IF(R2168 &lt;=( AVERAGE(SMALL(AE2168:AI2168,1),SMALL(AE2168:AI2168,2))), R2168, "")</f>
        <v/>
      </c>
      <c r="AS2168" s="17" t="e">
        <f>AVERAGE(SMALL(AJ2168:AM2168,1),SMALL(AJ2168:AM2168,2))</f>
        <v>#NUM!</v>
      </c>
      <c r="AT2168" s="17">
        <f>T2168*1.075</f>
        <v>55.9</v>
      </c>
      <c r="AU2168" s="17">
        <f>U2168*1.075</f>
        <v>33.11</v>
      </c>
      <c r="AV2168" s="30">
        <f>MIN(AN2168,AT2168,AU2168)</f>
        <v>33.11</v>
      </c>
      <c r="AW2168" s="17" t="s">
        <v>75</v>
      </c>
      <c r="AX2168" s="17" t="s">
        <v>76</v>
      </c>
      <c r="AY2168" s="33">
        <v>33.11</v>
      </c>
      <c r="AZ2168" s="34">
        <f>IF(AND(AY2168&gt;0,AY2168&lt;=10),AY2168*0.25,IF(AND(AY2168&gt;10,AY2168&lt;=50),AY2168*0.17,IF(AND(AY2168&gt;10,AY2168&lt;=100),AY2168*0.12,IF(AY2168&gt;100,AY2168*0.1))))</f>
        <v>5.6287000000000003</v>
      </c>
      <c r="BA2168" s="35">
        <f>AZ2168+AY2168</f>
        <v>38.738700000000001</v>
      </c>
      <c r="BB2168" s="57">
        <v>38.74</v>
      </c>
    </row>
    <row r="2169" spans="1:116" s="17" customFormat="1" ht="30">
      <c r="A2169" s="36" t="s">
        <v>9170</v>
      </c>
      <c r="B2169" s="23">
        <v>2167</v>
      </c>
      <c r="C2169" s="37">
        <v>11797</v>
      </c>
      <c r="D2169" s="37"/>
      <c r="E2169" s="39" t="s">
        <v>9189</v>
      </c>
      <c r="F2169" s="39" t="s">
        <v>9190</v>
      </c>
      <c r="G2169" s="38" t="s">
        <v>9191</v>
      </c>
      <c r="H2169" s="54" t="s">
        <v>9181</v>
      </c>
      <c r="I2169" s="39" t="s">
        <v>396</v>
      </c>
      <c r="J2169" s="39" t="s">
        <v>9192</v>
      </c>
      <c r="K2169" s="40">
        <v>3</v>
      </c>
      <c r="L2169" s="39" t="s">
        <v>83</v>
      </c>
      <c r="M2169" s="41">
        <v>5</v>
      </c>
      <c r="N2169" s="39" t="s">
        <v>47</v>
      </c>
      <c r="O2169" s="39" t="s">
        <v>9175</v>
      </c>
      <c r="P2169" s="39" t="s">
        <v>9176</v>
      </c>
      <c r="Q2169" s="39" t="s">
        <v>9193</v>
      </c>
      <c r="R2169" s="29">
        <v>47.13</v>
      </c>
      <c r="S2169" s="30"/>
      <c r="T2169" s="31">
        <v>60</v>
      </c>
      <c r="U2169" s="9" t="s">
        <v>58</v>
      </c>
      <c r="V2169" s="29">
        <v>44.22</v>
      </c>
      <c r="W2169" s="30"/>
      <c r="X2169" s="30">
        <v>50.47</v>
      </c>
      <c r="Y2169" s="30">
        <v>50.03</v>
      </c>
      <c r="Z2169" s="30">
        <v>72.430000000000007</v>
      </c>
      <c r="AA2169" s="30"/>
      <c r="AB2169" s="30"/>
      <c r="AC2169" s="30"/>
      <c r="AD2169" s="30"/>
      <c r="AE2169" s="32">
        <v>44.22</v>
      </c>
      <c r="AG2169" s="17">
        <v>50.7483</v>
      </c>
      <c r="AH2169" s="17">
        <v>50.03</v>
      </c>
      <c r="AI2169" s="17">
        <v>72.430000000000007</v>
      </c>
      <c r="AN2169" s="33">
        <v>47.125</v>
      </c>
      <c r="AO2169" s="17" t="s">
        <v>213</v>
      </c>
      <c r="AP2169" s="32" t="s">
        <v>214</v>
      </c>
      <c r="AQ2169" s="17">
        <f>AVERAGE(SMALL(AE2169:AI2169,1),SMALL(AE2169:AI2169,2))</f>
        <v>47.125</v>
      </c>
      <c r="AR2169" s="17" t="str">
        <f>IF(R2169 &lt;=( AVERAGE(SMALL(AE2169:AI2169,1),SMALL(AE2169:AI2169,2))), R2169, "")</f>
        <v/>
      </c>
      <c r="AS2169" s="17" t="e">
        <f>AVERAGE(SMALL(AJ2169:AM2169,1),SMALL(AJ2169:AM2169,2))</f>
        <v>#NUM!</v>
      </c>
      <c r="AT2169" s="17">
        <f>T2169*1.075</f>
        <v>64.5</v>
      </c>
      <c r="AU2169" s="17" t="e">
        <f>U2169*1.075</f>
        <v>#VALUE!</v>
      </c>
      <c r="AV2169" s="30" t="e">
        <f>MIN(AN2169,AT2169,AU2169)</f>
        <v>#VALUE!</v>
      </c>
      <c r="AW2169" s="17" t="s">
        <v>215</v>
      </c>
      <c r="AX2169" s="17" t="s">
        <v>214</v>
      </c>
      <c r="AY2169" s="33">
        <v>47.125</v>
      </c>
      <c r="AZ2169" s="34">
        <f>IF(AND(AY2169&gt;0,AY2169&lt;=10),AY2169*0.25,IF(AND(AY2169&gt;10,AY2169&lt;=50),AY2169*0.17,IF(AND(AY2169&gt;10,AY2169&lt;=100),AY2169*0.12,IF(AY2169&gt;100,AY2169*0.1))))</f>
        <v>8.0112500000000004</v>
      </c>
      <c r="BA2169" s="35">
        <f>AZ2169+AY2169</f>
        <v>55.136250000000004</v>
      </c>
      <c r="BB2169" s="57">
        <v>55.14</v>
      </c>
    </row>
    <row r="2170" spans="1:116" s="17" customFormat="1" ht="30">
      <c r="A2170" s="36" t="s">
        <v>9170</v>
      </c>
      <c r="B2170" s="23">
        <v>2168</v>
      </c>
      <c r="C2170" s="37">
        <v>11793</v>
      </c>
      <c r="D2170" s="37"/>
      <c r="E2170" s="39" t="s">
        <v>9194</v>
      </c>
      <c r="F2170" s="39" t="s">
        <v>9195</v>
      </c>
      <c r="G2170" s="38" t="s">
        <v>9196</v>
      </c>
      <c r="H2170" s="54" t="s">
        <v>9181</v>
      </c>
      <c r="I2170" s="39" t="s">
        <v>396</v>
      </c>
      <c r="J2170" s="39" t="s">
        <v>9197</v>
      </c>
      <c r="K2170" s="40">
        <v>3</v>
      </c>
      <c r="L2170" s="39" t="s">
        <v>83</v>
      </c>
      <c r="M2170" s="41">
        <v>5</v>
      </c>
      <c r="N2170" s="39" t="s">
        <v>47</v>
      </c>
      <c r="O2170" s="39" t="s">
        <v>9175</v>
      </c>
      <c r="P2170" s="39" t="s">
        <v>9176</v>
      </c>
      <c r="Q2170" s="39" t="s">
        <v>9198</v>
      </c>
      <c r="R2170" s="29">
        <v>51.27</v>
      </c>
      <c r="S2170" s="30"/>
      <c r="T2170" s="31">
        <v>50</v>
      </c>
      <c r="U2170" s="9" t="s">
        <v>58</v>
      </c>
      <c r="V2170" s="29">
        <v>89.348500000000001</v>
      </c>
      <c r="W2170" s="30"/>
      <c r="X2170" s="30">
        <v>47.043999999999997</v>
      </c>
      <c r="Y2170" s="30"/>
      <c r="Z2170" s="30">
        <v>55.5</v>
      </c>
      <c r="AA2170" s="30"/>
      <c r="AB2170" s="30"/>
      <c r="AC2170" s="30"/>
      <c r="AD2170" s="30"/>
      <c r="AE2170" s="32">
        <v>89.348500000000001</v>
      </c>
      <c r="AG2170" s="17">
        <v>47.296900000000001</v>
      </c>
      <c r="AI2170" s="17">
        <v>55.5</v>
      </c>
      <c r="AN2170" s="33">
        <v>51.27</v>
      </c>
      <c r="AO2170" s="17" t="s">
        <v>51</v>
      </c>
      <c r="AP2170" s="32" t="s">
        <v>52</v>
      </c>
      <c r="AQ2170" s="17">
        <f>AVERAGE(SMALL(AE2170:AI2170,1),SMALL(AE2170:AI2170,2))</f>
        <v>51.398449999999997</v>
      </c>
      <c r="AR2170" s="17">
        <f>IF(R2170 &lt;=( AVERAGE(SMALL(AE2170:AI2170,1),SMALL(AE2170:AI2170,2))), R2170, "")</f>
        <v>51.27</v>
      </c>
      <c r="AS2170" s="17" t="e">
        <f>AVERAGE(SMALL(AJ2170:AM2170,1),SMALL(AJ2170:AM2170,2))</f>
        <v>#NUM!</v>
      </c>
      <c r="AT2170" s="17">
        <f>T2170*1.075</f>
        <v>53.75</v>
      </c>
      <c r="AU2170" s="17" t="e">
        <f>U2170*1.075</f>
        <v>#VALUE!</v>
      </c>
      <c r="AV2170" s="30" t="e">
        <f>MIN(AN2170,AT2170,AU2170)</f>
        <v>#VALUE!</v>
      </c>
      <c r="AW2170" s="17" t="s">
        <v>215</v>
      </c>
      <c r="AX2170" s="17" t="s">
        <v>214</v>
      </c>
      <c r="AY2170" s="33">
        <v>51.27</v>
      </c>
      <c r="AZ2170" s="34">
        <f>IF(AND(AY2170&gt;0,AY2170&lt;=10),AY2170*0.25,IF(AND(AY2170&gt;10,AY2170&lt;=50),AY2170*0.17,IF(AND(AY2170&gt;10,AY2170&lt;=100),AY2170*0.12,IF(AY2170&gt;100,AY2170*0.1))))</f>
        <v>6.1524000000000001</v>
      </c>
      <c r="BA2170" s="35">
        <f>AZ2170+AY2170</f>
        <v>57.422400000000003</v>
      </c>
      <c r="BB2170" s="57">
        <v>57.42</v>
      </c>
    </row>
    <row r="2171" spans="1:116" s="17" customFormat="1" ht="30">
      <c r="A2171" s="36" t="s">
        <v>9170</v>
      </c>
      <c r="B2171" s="23">
        <v>2170</v>
      </c>
      <c r="C2171" s="37">
        <v>16302</v>
      </c>
      <c r="D2171" s="37"/>
      <c r="E2171" s="39" t="s">
        <v>9204</v>
      </c>
      <c r="F2171" s="39" t="s">
        <v>9205</v>
      </c>
      <c r="G2171" s="38" t="s">
        <v>9206</v>
      </c>
      <c r="H2171" s="54" t="s">
        <v>596</v>
      </c>
      <c r="I2171" s="39" t="s">
        <v>396</v>
      </c>
      <c r="J2171" s="39" t="s">
        <v>9207</v>
      </c>
      <c r="K2171" s="40"/>
      <c r="L2171" s="39"/>
      <c r="M2171" s="41">
        <v>1</v>
      </c>
      <c r="N2171" s="39" t="s">
        <v>47</v>
      </c>
      <c r="O2171" s="39" t="s">
        <v>9175</v>
      </c>
      <c r="P2171" s="39" t="s">
        <v>9176</v>
      </c>
      <c r="Q2171" s="39" t="s">
        <v>9208</v>
      </c>
      <c r="R2171" s="29">
        <v>80.98</v>
      </c>
      <c r="S2171" s="30"/>
      <c r="T2171" s="31">
        <v>75</v>
      </c>
      <c r="U2171" s="9">
        <v>75</v>
      </c>
      <c r="V2171" s="29">
        <v>130.62860000000001</v>
      </c>
      <c r="W2171" s="30"/>
      <c r="X2171" s="30">
        <v>68.9893</v>
      </c>
      <c r="Y2171" s="30"/>
      <c r="Z2171" s="30">
        <v>92.97</v>
      </c>
      <c r="AA2171" s="30"/>
      <c r="AB2171" s="30"/>
      <c r="AC2171" s="30"/>
      <c r="AD2171" s="30"/>
      <c r="AE2171" s="32">
        <v>130.62860000000001</v>
      </c>
      <c r="AG2171" s="17">
        <v>69.72</v>
      </c>
      <c r="AH2171" s="17">
        <v>69.72</v>
      </c>
      <c r="AI2171" s="17">
        <v>92.97</v>
      </c>
      <c r="AN2171" s="33">
        <v>69.72</v>
      </c>
      <c r="AO2171" s="17" t="s">
        <v>213</v>
      </c>
      <c r="AP2171" s="32" t="s">
        <v>214</v>
      </c>
      <c r="AQ2171" s="17">
        <f>AVERAGE(SMALL(AE2171:AI2171,1),SMALL(AE2171:AI2171,2))</f>
        <v>69.72</v>
      </c>
      <c r="AR2171" s="17" t="str">
        <f>IF(R2171 &lt;=( AVERAGE(SMALL(AE2171:AI2171,1),SMALL(AE2171:AI2171,2))), R2171, "")</f>
        <v/>
      </c>
      <c r="AS2171" s="17" t="e">
        <f>AVERAGE(SMALL(AJ2171:AM2171,1),SMALL(AJ2171:AM2171,2))</f>
        <v>#NUM!</v>
      </c>
      <c r="AT2171" s="17">
        <f>T2171*1.075</f>
        <v>80.625</v>
      </c>
      <c r="AU2171" s="17">
        <f>U2171*1.075</f>
        <v>80.625</v>
      </c>
      <c r="AV2171" s="30">
        <f>MIN(AN2171,AT2171,AU2171)</f>
        <v>69.72</v>
      </c>
      <c r="AW2171" s="17" t="s">
        <v>215</v>
      </c>
      <c r="AX2171" s="17" t="s">
        <v>214</v>
      </c>
      <c r="AY2171" s="33">
        <v>69.72</v>
      </c>
      <c r="AZ2171" s="34">
        <f>IF(AND(AY2171&gt;0,AY2171&lt;=10),AY2171*0.25,IF(AND(AY2171&gt;10,AY2171&lt;=50),AY2171*0.17,IF(AND(AY2171&gt;10,AY2171&lt;=100),AY2171*0.12,IF(AY2171&gt;100,AY2171*0.1))))</f>
        <v>8.3663999999999987</v>
      </c>
      <c r="BA2171" s="35">
        <f>AZ2171+AY2171</f>
        <v>78.086399999999998</v>
      </c>
      <c r="BB2171" s="33">
        <f>BA2171+BA2171*0.08</f>
        <v>84.333311999999992</v>
      </c>
    </row>
    <row r="2172" spans="1:116" s="17" customFormat="1" ht="30">
      <c r="A2172" s="36" t="s">
        <v>9170</v>
      </c>
      <c r="B2172" s="23">
        <v>2171</v>
      </c>
      <c r="C2172" s="37">
        <v>16301</v>
      </c>
      <c r="D2172" s="37"/>
      <c r="E2172" s="39" t="s">
        <v>9204</v>
      </c>
      <c r="F2172" s="39" t="s">
        <v>9205</v>
      </c>
      <c r="G2172" s="38" t="s">
        <v>9206</v>
      </c>
      <c r="H2172" s="54" t="s">
        <v>600</v>
      </c>
      <c r="I2172" s="39" t="s">
        <v>396</v>
      </c>
      <c r="J2172" s="39" t="s">
        <v>9207</v>
      </c>
      <c r="K2172" s="40"/>
      <c r="L2172" s="39"/>
      <c r="M2172" s="41">
        <v>1</v>
      </c>
      <c r="N2172" s="39" t="s">
        <v>47</v>
      </c>
      <c r="O2172" s="39" t="s">
        <v>9175</v>
      </c>
      <c r="P2172" s="39" t="s">
        <v>9176</v>
      </c>
      <c r="Q2172" s="39" t="s">
        <v>9209</v>
      </c>
      <c r="R2172" s="29">
        <v>80.98</v>
      </c>
      <c r="S2172" s="30"/>
      <c r="T2172" s="31">
        <v>75</v>
      </c>
      <c r="U2172" s="9">
        <v>75</v>
      </c>
      <c r="V2172" s="29">
        <v>130.62860000000001</v>
      </c>
      <c r="W2172" s="30"/>
      <c r="X2172" s="30">
        <v>68.898300000000006</v>
      </c>
      <c r="Y2172" s="30"/>
      <c r="Z2172" s="30">
        <v>92.97</v>
      </c>
      <c r="AA2172" s="30"/>
      <c r="AB2172" s="30"/>
      <c r="AC2172" s="30"/>
      <c r="AD2172" s="30"/>
      <c r="AE2172" s="32">
        <v>130.62860000000001</v>
      </c>
      <c r="AG2172" s="17">
        <v>69.72</v>
      </c>
      <c r="AH2172" s="17">
        <v>69.72</v>
      </c>
      <c r="AI2172" s="17">
        <v>92.97</v>
      </c>
      <c r="AN2172" s="33">
        <v>69.72</v>
      </c>
      <c r="AO2172" s="17" t="s">
        <v>213</v>
      </c>
      <c r="AP2172" s="32" t="s">
        <v>214</v>
      </c>
      <c r="AQ2172" s="17">
        <f>AVERAGE(SMALL(AE2172:AI2172,1),SMALL(AE2172:AI2172,2))</f>
        <v>69.72</v>
      </c>
      <c r="AR2172" s="17" t="str">
        <f>IF(R2172 &lt;=( AVERAGE(SMALL(AE2172:AI2172,1),SMALL(AE2172:AI2172,2))), R2172, "")</f>
        <v/>
      </c>
      <c r="AS2172" s="17" t="e">
        <f>AVERAGE(SMALL(AJ2172:AM2172,1),SMALL(AJ2172:AM2172,2))</f>
        <v>#NUM!</v>
      </c>
      <c r="AT2172" s="17">
        <f>T2172*1.075</f>
        <v>80.625</v>
      </c>
      <c r="AU2172" s="17">
        <f>U2172*1.075</f>
        <v>80.625</v>
      </c>
      <c r="AV2172" s="30">
        <f>MIN(AN2172,AT2172,AU2172)</f>
        <v>69.72</v>
      </c>
      <c r="AW2172" s="17" t="s">
        <v>215</v>
      </c>
      <c r="AX2172" s="17" t="s">
        <v>214</v>
      </c>
      <c r="AY2172" s="33">
        <v>69.72</v>
      </c>
      <c r="AZ2172" s="34">
        <f>IF(AND(AY2172&gt;0,AY2172&lt;=10),AY2172*0.25,IF(AND(AY2172&gt;10,AY2172&lt;=50),AY2172*0.17,IF(AND(AY2172&gt;10,AY2172&lt;=100),AY2172*0.12,IF(AY2172&gt;100,AY2172*0.1))))</f>
        <v>8.3663999999999987</v>
      </c>
      <c r="BA2172" s="35">
        <f>AZ2172+AY2172</f>
        <v>78.086399999999998</v>
      </c>
      <c r="BB2172" s="33">
        <f>BA2172+BA2172*0.08</f>
        <v>84.333311999999992</v>
      </c>
    </row>
    <row r="2173" spans="1:116" s="17" customFormat="1" ht="30">
      <c r="A2173" s="36" t="s">
        <v>9170</v>
      </c>
      <c r="B2173" s="23">
        <v>2172</v>
      </c>
      <c r="C2173" s="37">
        <v>16300</v>
      </c>
      <c r="D2173" s="37"/>
      <c r="E2173" s="39" t="s">
        <v>9204</v>
      </c>
      <c r="F2173" s="39" t="s">
        <v>9205</v>
      </c>
      <c r="G2173" s="38" t="s">
        <v>9206</v>
      </c>
      <c r="H2173" s="54" t="s">
        <v>603</v>
      </c>
      <c r="I2173" s="39" t="s">
        <v>396</v>
      </c>
      <c r="J2173" s="39" t="s">
        <v>9207</v>
      </c>
      <c r="K2173" s="40"/>
      <c r="L2173" s="39"/>
      <c r="M2173" s="41">
        <v>1</v>
      </c>
      <c r="N2173" s="39" t="s">
        <v>47</v>
      </c>
      <c r="O2173" s="39" t="s">
        <v>9175</v>
      </c>
      <c r="P2173" s="39" t="s">
        <v>9176</v>
      </c>
      <c r="Q2173" s="39" t="s">
        <v>9210</v>
      </c>
      <c r="R2173" s="29">
        <v>81.22</v>
      </c>
      <c r="S2173" s="30"/>
      <c r="T2173" s="31">
        <v>75</v>
      </c>
      <c r="U2173" s="9">
        <v>75</v>
      </c>
      <c r="V2173" s="29">
        <v>130.62860000000001</v>
      </c>
      <c r="W2173" s="30"/>
      <c r="X2173" s="30">
        <v>68.9893</v>
      </c>
      <c r="Y2173" s="30"/>
      <c r="Z2173" s="30">
        <v>93.45</v>
      </c>
      <c r="AA2173" s="30"/>
      <c r="AB2173" s="30"/>
      <c r="AC2173" s="30"/>
      <c r="AD2173" s="30"/>
      <c r="AE2173" s="32">
        <v>130.62860000000001</v>
      </c>
      <c r="AG2173" s="17">
        <v>69.72</v>
      </c>
      <c r="AH2173" s="17">
        <v>69.72</v>
      </c>
      <c r="AI2173" s="17">
        <v>93.45</v>
      </c>
      <c r="AN2173" s="33">
        <v>69.72</v>
      </c>
      <c r="AO2173" s="17" t="s">
        <v>213</v>
      </c>
      <c r="AP2173" s="32" t="s">
        <v>214</v>
      </c>
      <c r="AQ2173" s="17">
        <f>AVERAGE(SMALL(AE2173:AI2173,1),SMALL(AE2173:AI2173,2))</f>
        <v>69.72</v>
      </c>
      <c r="AR2173" s="17" t="str">
        <f>IF(R2173 &lt;=( AVERAGE(SMALL(AE2173:AI2173,1),SMALL(AE2173:AI2173,2))), R2173, "")</f>
        <v/>
      </c>
      <c r="AS2173" s="17" t="e">
        <f>AVERAGE(SMALL(AJ2173:AM2173,1),SMALL(AJ2173:AM2173,2))</f>
        <v>#NUM!</v>
      </c>
      <c r="AT2173" s="17">
        <f>T2173*1.075</f>
        <v>80.625</v>
      </c>
      <c r="AU2173" s="17">
        <f>U2173*1.075</f>
        <v>80.625</v>
      </c>
      <c r="AV2173" s="30">
        <f>MIN(AN2173,AT2173,AU2173)</f>
        <v>69.72</v>
      </c>
      <c r="AW2173" s="17" t="s">
        <v>215</v>
      </c>
      <c r="AX2173" s="17" t="s">
        <v>214</v>
      </c>
      <c r="AY2173" s="33">
        <v>69.72</v>
      </c>
      <c r="AZ2173" s="34">
        <f>IF(AND(AY2173&gt;0,AY2173&lt;=10),AY2173*0.25,IF(AND(AY2173&gt;10,AY2173&lt;=50),AY2173*0.17,IF(AND(AY2173&gt;10,AY2173&lt;=100),AY2173*0.12,IF(AY2173&gt;100,AY2173*0.1))))</f>
        <v>8.3663999999999987</v>
      </c>
      <c r="BA2173" s="35">
        <f>AZ2173+AY2173</f>
        <v>78.086399999999998</v>
      </c>
      <c r="BB2173" s="33">
        <f>BA2173+BA2173*0.08</f>
        <v>84.333311999999992</v>
      </c>
    </row>
    <row r="2174" spans="1:116" s="17" customFormat="1" ht="105">
      <c r="A2174" s="36" t="s">
        <v>9170</v>
      </c>
      <c r="B2174" s="23">
        <v>2173</v>
      </c>
      <c r="C2174" s="37">
        <v>19318</v>
      </c>
      <c r="D2174" s="37"/>
      <c r="E2174" s="39" t="s">
        <v>9211</v>
      </c>
      <c r="F2174" s="39" t="s">
        <v>9212</v>
      </c>
      <c r="G2174" s="38" t="s">
        <v>9213</v>
      </c>
      <c r="H2174" s="54" t="s">
        <v>9214</v>
      </c>
      <c r="I2174" s="39" t="s">
        <v>98</v>
      </c>
      <c r="J2174" s="39" t="s">
        <v>9215</v>
      </c>
      <c r="K2174" s="40">
        <v>4</v>
      </c>
      <c r="L2174" s="39" t="s">
        <v>83</v>
      </c>
      <c r="M2174" s="41">
        <v>1</v>
      </c>
      <c r="N2174" s="39" t="s">
        <v>47</v>
      </c>
      <c r="O2174" s="39" t="s">
        <v>9175</v>
      </c>
      <c r="P2174" s="39" t="s">
        <v>9176</v>
      </c>
      <c r="Q2174" s="39" t="s">
        <v>9216</v>
      </c>
      <c r="R2174" s="29">
        <v>157.66</v>
      </c>
      <c r="S2174" s="30"/>
      <c r="T2174" s="31">
        <v>84</v>
      </c>
      <c r="U2174" s="9">
        <v>84</v>
      </c>
      <c r="V2174" s="29">
        <v>184.75649999999999</v>
      </c>
      <c r="W2174" s="30"/>
      <c r="X2174" s="30">
        <v>144.6293</v>
      </c>
      <c r="Y2174" s="30"/>
      <c r="Z2174" s="30">
        <v>170.69</v>
      </c>
      <c r="AA2174" s="30"/>
      <c r="AB2174" s="30"/>
      <c r="AC2174" s="30"/>
      <c r="AD2174" s="30"/>
      <c r="AE2174" s="32">
        <v>184.75649999999999</v>
      </c>
      <c r="AG2174" s="17">
        <v>146.173</v>
      </c>
      <c r="AI2174" s="17">
        <v>170.69</v>
      </c>
      <c r="AN2174" s="33">
        <v>157.66</v>
      </c>
      <c r="AO2174" s="17" t="s">
        <v>51</v>
      </c>
      <c r="AP2174" s="32" t="s">
        <v>52</v>
      </c>
      <c r="AQ2174" s="17">
        <f>AVERAGE(SMALL(AE2174:AI2174,1),SMALL(AE2174:AI2174,2))</f>
        <v>158.4315</v>
      </c>
      <c r="AR2174" s="17">
        <f>IF(R2174 &lt;=( AVERAGE(SMALL(AE2174:AI2174,1),SMALL(AE2174:AI2174,2))), R2174, "")</f>
        <v>157.66</v>
      </c>
      <c r="AS2174" s="17" t="e">
        <f>AVERAGE(SMALL(AJ2174:AM2174,1),SMALL(AJ2174:AM2174,2))</f>
        <v>#NUM!</v>
      </c>
      <c r="AT2174" s="17">
        <f>T2174*1.075</f>
        <v>90.3</v>
      </c>
      <c r="AU2174" s="17">
        <f>U2174*1.075</f>
        <v>90.3</v>
      </c>
      <c r="AV2174" s="30">
        <f>MIN(AN2174,AT2174,AU2174)</f>
        <v>90.3</v>
      </c>
      <c r="AW2174" s="17" t="s">
        <v>75</v>
      </c>
      <c r="AX2174" s="17" t="s">
        <v>76</v>
      </c>
      <c r="AY2174" s="33">
        <v>90.3</v>
      </c>
      <c r="AZ2174" s="34">
        <f>IF(AND(AY2174&gt;0,AY2174&lt;=10),AY2174*0.25,IF(AND(AY2174&gt;10,AY2174&lt;=50),AY2174*0.17,IF(AND(AY2174&gt;10,AY2174&lt;=100),AY2174*0.12,IF(AY2174&gt;100,AY2174*0.1))))</f>
        <v>10.835999999999999</v>
      </c>
      <c r="BA2174" s="35">
        <f>AZ2174+AY2174</f>
        <v>101.136</v>
      </c>
      <c r="BB2174" s="57">
        <v>101.14</v>
      </c>
    </row>
    <row r="2175" spans="1:116" s="17" customFormat="1" ht="105">
      <c r="A2175" s="36" t="s">
        <v>9170</v>
      </c>
      <c r="B2175" s="23">
        <v>2174</v>
      </c>
      <c r="C2175" s="37">
        <v>19320</v>
      </c>
      <c r="D2175" s="37"/>
      <c r="E2175" s="39" t="s">
        <v>9211</v>
      </c>
      <c r="F2175" s="39" t="s">
        <v>9212</v>
      </c>
      <c r="G2175" s="38" t="s">
        <v>9213</v>
      </c>
      <c r="H2175" s="54" t="s">
        <v>9217</v>
      </c>
      <c r="I2175" s="39" t="s">
        <v>98</v>
      </c>
      <c r="J2175" s="39" t="s">
        <v>9215</v>
      </c>
      <c r="K2175" s="40">
        <v>4</v>
      </c>
      <c r="L2175" s="39" t="s">
        <v>83</v>
      </c>
      <c r="M2175" s="41">
        <v>1</v>
      </c>
      <c r="N2175" s="39" t="s">
        <v>47</v>
      </c>
      <c r="O2175" s="39" t="s">
        <v>9175</v>
      </c>
      <c r="P2175" s="39" t="s">
        <v>9176</v>
      </c>
      <c r="Q2175" s="39" t="s">
        <v>9218</v>
      </c>
      <c r="R2175" s="29">
        <v>314.33</v>
      </c>
      <c r="S2175" s="30"/>
      <c r="T2175" s="31">
        <v>168</v>
      </c>
      <c r="U2175" s="9">
        <v>168</v>
      </c>
      <c r="V2175" s="29">
        <v>368.1771</v>
      </c>
      <c r="W2175" s="30"/>
      <c r="X2175" s="30">
        <v>288.80590000000001</v>
      </c>
      <c r="Y2175" s="30"/>
      <c r="Z2175" s="30">
        <v>339.86</v>
      </c>
      <c r="AA2175" s="30"/>
      <c r="AB2175" s="30"/>
      <c r="AC2175" s="30"/>
      <c r="AD2175" s="30"/>
      <c r="AE2175" s="32">
        <v>368.1771</v>
      </c>
      <c r="AG2175" s="17">
        <v>291.88900000000001</v>
      </c>
      <c r="AI2175" s="17">
        <v>339.86</v>
      </c>
      <c r="AJ2175" s="17">
        <v>295.89999999999998</v>
      </c>
      <c r="AN2175" s="33">
        <v>314.33</v>
      </c>
      <c r="AO2175" s="17" t="s">
        <v>51</v>
      </c>
      <c r="AP2175" s="32" t="s">
        <v>52</v>
      </c>
      <c r="AQ2175" s="17">
        <f>AVERAGE(SMALL(AE2175:AI2175,1),SMALL(AE2175:AI2175,2))</f>
        <v>315.87450000000001</v>
      </c>
      <c r="AR2175" s="17">
        <f>IF(R2175 &lt;=( AVERAGE(SMALL(AE2175:AI2175,1),SMALL(AE2175:AI2175,2))), R2175, "")</f>
        <v>314.33</v>
      </c>
      <c r="AS2175" s="17" t="e">
        <f>AVERAGE(SMALL(AJ2175:AM2175,1),SMALL(AJ2175:AM2175,2))</f>
        <v>#NUM!</v>
      </c>
      <c r="AT2175" s="17">
        <f>T2175*1.075</f>
        <v>180.6</v>
      </c>
      <c r="AU2175" s="17">
        <f>U2175*1.075</f>
        <v>180.6</v>
      </c>
      <c r="AV2175" s="30">
        <f>MIN(AN2175,AT2175,AU2175)</f>
        <v>180.6</v>
      </c>
      <c r="AW2175" s="17" t="s">
        <v>75</v>
      </c>
      <c r="AX2175" s="17" t="s">
        <v>76</v>
      </c>
      <c r="AY2175" s="33">
        <v>180.6</v>
      </c>
      <c r="AZ2175" s="34">
        <f>IF(AND(AY2175&gt;0,AY2175&lt;=10),AY2175*0.25,IF(AND(AY2175&gt;10,AY2175&lt;=50),AY2175*0.17,IF(AND(AY2175&gt;10,AY2175&lt;=100),AY2175*0.12,IF(AY2175&gt;100,AY2175*0.1))))</f>
        <v>18.059999999999999</v>
      </c>
      <c r="BA2175" s="35">
        <f>AZ2175+AY2175</f>
        <v>198.66</v>
      </c>
      <c r="BB2175" s="57">
        <v>198.66</v>
      </c>
    </row>
    <row r="2176" spans="1:116" s="17" customFormat="1" ht="75">
      <c r="A2176" s="36" t="s">
        <v>9170</v>
      </c>
      <c r="B2176" s="23">
        <v>2164</v>
      </c>
      <c r="C2176" s="37">
        <v>16128</v>
      </c>
      <c r="D2176" s="37"/>
      <c r="E2176" s="39" t="s">
        <v>9171</v>
      </c>
      <c r="F2176" s="39" t="s">
        <v>9172</v>
      </c>
      <c r="G2176" s="38" t="s">
        <v>9173</v>
      </c>
      <c r="H2176" s="54" t="s">
        <v>688</v>
      </c>
      <c r="I2176" s="39" t="s">
        <v>98</v>
      </c>
      <c r="J2176" s="39" t="s">
        <v>9174</v>
      </c>
      <c r="K2176" s="40">
        <v>2</v>
      </c>
      <c r="L2176" s="39" t="s">
        <v>83</v>
      </c>
      <c r="M2176" s="41">
        <v>1</v>
      </c>
      <c r="N2176" s="39" t="s">
        <v>47</v>
      </c>
      <c r="O2176" s="39" t="s">
        <v>9175</v>
      </c>
      <c r="P2176" s="39" t="s">
        <v>9176</v>
      </c>
      <c r="Q2176" s="39" t="s">
        <v>9177</v>
      </c>
      <c r="R2176" s="29">
        <v>1065.3900000000001</v>
      </c>
      <c r="S2176" s="30"/>
      <c r="T2176" s="31">
        <v>1220</v>
      </c>
      <c r="U2176" s="9">
        <v>1220</v>
      </c>
      <c r="V2176" s="29">
        <v>959.32479999999998</v>
      </c>
      <c r="W2176" s="30"/>
      <c r="X2176" s="30">
        <v>1218.5012999999999</v>
      </c>
      <c r="Y2176" s="30"/>
      <c r="Z2176" s="30">
        <v>1171.45</v>
      </c>
      <c r="AA2176" s="30"/>
      <c r="AB2176" s="30"/>
      <c r="AC2176" s="30"/>
      <c r="AD2176" s="30"/>
      <c r="AE2176" s="32">
        <v>959.32479999999998</v>
      </c>
      <c r="AG2176" s="17">
        <v>1231.53</v>
      </c>
      <c r="AI2176" s="17">
        <v>1171.45</v>
      </c>
      <c r="AK2176" s="17">
        <v>1137.67</v>
      </c>
      <c r="AL2176" s="17">
        <v>2099.6999999999998</v>
      </c>
      <c r="AN2176" s="33">
        <v>1065.3869999999999</v>
      </c>
      <c r="AO2176" s="17" t="s">
        <v>9101</v>
      </c>
      <c r="AP2176" s="32" t="s">
        <v>214</v>
      </c>
      <c r="AQ2176" s="17">
        <f>AVERAGE(SMALL(AE2176:AI2176,1),SMALL(AE2176:AI2176,2))</f>
        <v>1065.3874000000001</v>
      </c>
      <c r="AR2176" s="17" t="str">
        <f>IF(R2176 &lt;=( AVERAGE(SMALL(AE2176:AI2176,1),SMALL(AE2176:AI2176,2))), R2176, "")</f>
        <v/>
      </c>
      <c r="AS2176" s="17">
        <f>AVERAGE(SMALL(AJ2176:AM2176,1),SMALL(AJ2176:AM2176,2))</f>
        <v>1618.6849999999999</v>
      </c>
      <c r="AT2176" s="17">
        <f>T2176*1.075</f>
        <v>1311.5</v>
      </c>
      <c r="AU2176" s="17">
        <f>U2176*1.075</f>
        <v>1311.5</v>
      </c>
      <c r="AV2176" s="30">
        <f>MIN(AN2176,AT2176,AU2176)</f>
        <v>1065.3869999999999</v>
      </c>
      <c r="AW2176" s="17" t="s">
        <v>215</v>
      </c>
      <c r="AX2176" s="17" t="s">
        <v>214</v>
      </c>
      <c r="AY2176" s="33">
        <v>1065.3900000000001</v>
      </c>
      <c r="AZ2176" s="34">
        <f>IF(AND(AY2176&gt;0,AY2176&lt;=10),AY2176*0.25,IF(AND(AY2176&gt;10,AY2176&lt;=50),AY2176*0.17,IF(AND(AY2176&gt;10,AY2176&lt;=100),AY2176*0.12,IF(AY2176&gt;100,AY2176*0.1))))</f>
        <v>106.53900000000002</v>
      </c>
      <c r="BA2176" s="35">
        <f>AZ2176+AY2176</f>
        <v>1171.9290000000001</v>
      </c>
      <c r="BB2176" s="33">
        <f>BA2176+BA2176*0.08</f>
        <v>1265.6833200000001</v>
      </c>
    </row>
    <row r="2177" spans="1:54" s="17" customFormat="1" ht="30">
      <c r="A2177" s="36" t="s">
        <v>9219</v>
      </c>
      <c r="B2177" s="23">
        <v>2175</v>
      </c>
      <c r="C2177" s="37">
        <v>997</v>
      </c>
      <c r="D2177" s="37"/>
      <c r="E2177" s="39" t="s">
        <v>9220</v>
      </c>
      <c r="F2177" s="39" t="s">
        <v>9221</v>
      </c>
      <c r="G2177" s="38" t="s">
        <v>9222</v>
      </c>
      <c r="H2177" s="54" t="s">
        <v>9223</v>
      </c>
      <c r="I2177" s="39" t="s">
        <v>396</v>
      </c>
      <c r="J2177" s="39" t="s">
        <v>9224</v>
      </c>
      <c r="K2177" s="40">
        <v>1</v>
      </c>
      <c r="L2177" s="39" t="s">
        <v>83</v>
      </c>
      <c r="M2177" s="41">
        <v>1</v>
      </c>
      <c r="N2177" s="39" t="s">
        <v>47</v>
      </c>
      <c r="O2177" s="39" t="s">
        <v>9225</v>
      </c>
      <c r="P2177" s="39" t="s">
        <v>9226</v>
      </c>
      <c r="Q2177" s="39" t="s">
        <v>9227</v>
      </c>
      <c r="R2177" s="29">
        <v>24.5</v>
      </c>
      <c r="S2177" s="30"/>
      <c r="T2177" s="31">
        <v>22.79</v>
      </c>
      <c r="U2177" s="9" t="s">
        <v>58</v>
      </c>
      <c r="V2177" s="29"/>
      <c r="W2177" s="30"/>
      <c r="X2177" s="30"/>
      <c r="Y2177" s="30"/>
      <c r="Z2177" s="30"/>
      <c r="AA2177" s="30"/>
      <c r="AB2177" s="30"/>
      <c r="AC2177" s="30"/>
      <c r="AD2177" s="30"/>
      <c r="AE2177" s="32"/>
      <c r="AJ2177" s="17">
        <v>24.73</v>
      </c>
      <c r="AN2177" s="33">
        <v>24.5</v>
      </c>
      <c r="AO2177" s="17" t="s">
        <v>51</v>
      </c>
      <c r="AP2177" s="32" t="s">
        <v>52</v>
      </c>
      <c r="AQ2177" s="17" t="e">
        <f>AVERAGE(SMALL(AE2177:AI2177,1),SMALL(AE2177:AI2177,2))</f>
        <v>#NUM!</v>
      </c>
      <c r="AR2177" s="17" t="e">
        <f>IF(R2177 &lt;=( AVERAGE(SMALL(AE2177:AI2177,1),SMALL(AE2177:AI2177,2))), R2177, "")</f>
        <v>#NUM!</v>
      </c>
      <c r="AS2177" s="17" t="e">
        <f>AVERAGE(SMALL(AJ2177:AM2177,1),SMALL(AJ2177:AM2177,2))</f>
        <v>#NUM!</v>
      </c>
      <c r="AT2177" s="17">
        <f>T2177*1.075</f>
        <v>24.499249999999996</v>
      </c>
      <c r="AU2177" s="17" t="e">
        <f>U2177*1.075</f>
        <v>#VALUE!</v>
      </c>
      <c r="AV2177" s="30" t="e">
        <f>MIN(AN2177,AT2177,AU2177)</f>
        <v>#VALUE!</v>
      </c>
      <c r="AW2177" s="42" t="s">
        <v>53</v>
      </c>
      <c r="AX2177" s="17" t="s">
        <v>52</v>
      </c>
      <c r="AY2177" s="33">
        <v>24.498999999999999</v>
      </c>
      <c r="AZ2177" s="34">
        <f>IF(AND(AY2177&gt;0,AY2177&lt;=10),AY2177*0.25,IF(AND(AY2177&gt;10,AY2177&lt;=50),AY2177*0.17,IF(AND(AY2177&gt;10,AY2177&lt;=100),AY2177*0.12,IF(AY2177&gt;100,AY2177*0.1))))</f>
        <v>4.1648300000000003</v>
      </c>
      <c r="BA2177" s="35">
        <f>AZ2177+AY2177</f>
        <v>28.663829999999997</v>
      </c>
      <c r="BB2177" s="33">
        <f>BA2177+BA2177*0.08</f>
        <v>30.956936399999996</v>
      </c>
    </row>
    <row r="2178" spans="1:54" s="17" customFormat="1" ht="30">
      <c r="A2178" s="36" t="s">
        <v>9219</v>
      </c>
      <c r="B2178" s="23">
        <v>2176</v>
      </c>
      <c r="C2178" s="37">
        <v>997</v>
      </c>
      <c r="D2178" s="37"/>
      <c r="E2178" s="39" t="s">
        <v>9220</v>
      </c>
      <c r="F2178" s="39" t="s">
        <v>9221</v>
      </c>
      <c r="G2178" s="38" t="s">
        <v>9222</v>
      </c>
      <c r="H2178" s="54" t="s">
        <v>9223</v>
      </c>
      <c r="I2178" s="39" t="s">
        <v>396</v>
      </c>
      <c r="J2178" s="39" t="s">
        <v>9228</v>
      </c>
      <c r="K2178" s="40">
        <v>2</v>
      </c>
      <c r="L2178" s="39" t="s">
        <v>83</v>
      </c>
      <c r="M2178" s="41">
        <v>1</v>
      </c>
      <c r="N2178" s="39" t="s">
        <v>47</v>
      </c>
      <c r="O2178" s="39" t="s">
        <v>9225</v>
      </c>
      <c r="P2178" s="39" t="s">
        <v>9226</v>
      </c>
      <c r="Q2178" s="39" t="s">
        <v>9227</v>
      </c>
      <c r="R2178" s="29">
        <v>54.21</v>
      </c>
      <c r="S2178" s="30"/>
      <c r="T2178" s="31">
        <v>32.200000000000003</v>
      </c>
      <c r="U2178" s="9" t="s">
        <v>58</v>
      </c>
      <c r="V2178" s="29"/>
      <c r="W2178" s="30"/>
      <c r="X2178" s="30"/>
      <c r="Y2178" s="30"/>
      <c r="Z2178" s="30"/>
      <c r="AA2178" s="30"/>
      <c r="AB2178" s="30"/>
      <c r="AC2178" s="30"/>
      <c r="AD2178" s="30">
        <v>57.54</v>
      </c>
      <c r="AE2178" s="32"/>
      <c r="AJ2178" s="17">
        <v>48.98</v>
      </c>
      <c r="AK2178" s="17">
        <v>20.25</v>
      </c>
      <c r="AN2178" s="33">
        <v>34.615000000000002</v>
      </c>
      <c r="AO2178" s="17" t="s">
        <v>2067</v>
      </c>
      <c r="AP2178" s="32" t="s">
        <v>2068</v>
      </c>
      <c r="AQ2178" s="17" t="e">
        <f>AVERAGE(SMALL(AE2178:AI2178,1),SMALL(AE2178:AI2178,2))</f>
        <v>#NUM!</v>
      </c>
      <c r="AR2178" s="17" t="e">
        <f>IF(R2178 &lt;=( AVERAGE(SMALL(AE2178:AI2178,1),SMALL(AE2178:AI2178,2))), R2178, "")</f>
        <v>#NUM!</v>
      </c>
      <c r="AS2178" s="17">
        <f>AVERAGE(SMALL(AJ2178:AM2178,1),SMALL(AJ2178:AM2178,2))</f>
        <v>34.614999999999995</v>
      </c>
      <c r="AT2178" s="17">
        <f>T2178*1.075</f>
        <v>34.615000000000002</v>
      </c>
      <c r="AU2178" s="17" t="e">
        <f>U2178*1.075</f>
        <v>#VALUE!</v>
      </c>
      <c r="AV2178" s="30" t="e">
        <f>MIN(AN2178,AT2178,AU2178)</f>
        <v>#VALUE!</v>
      </c>
      <c r="AW2178" s="17" t="s">
        <v>75</v>
      </c>
      <c r="AX2178" s="17" t="s">
        <v>76</v>
      </c>
      <c r="AY2178" s="33">
        <v>34.615000000000002</v>
      </c>
      <c r="AZ2178" s="34">
        <f>IF(AND(AY2178&gt;0,AY2178&lt;=10),AY2178*0.25,IF(AND(AY2178&gt;10,AY2178&lt;=50),AY2178*0.17,IF(AND(AY2178&gt;10,AY2178&lt;=100),AY2178*0.12,IF(AY2178&gt;100,AY2178*0.1))))</f>
        <v>5.8845500000000008</v>
      </c>
      <c r="BA2178" s="35">
        <f>AZ2178+AY2178</f>
        <v>40.499549999999999</v>
      </c>
      <c r="BB2178" s="33">
        <f>BA2178+BA2178*0.08</f>
        <v>43.739514</v>
      </c>
    </row>
    <row r="2179" spans="1:54" s="17" customFormat="1" ht="30">
      <c r="A2179" s="36" t="s">
        <v>9219</v>
      </c>
      <c r="B2179" s="23">
        <v>2180</v>
      </c>
      <c r="C2179" s="37">
        <v>5881</v>
      </c>
      <c r="D2179" s="37"/>
      <c r="E2179" s="39" t="s">
        <v>9230</v>
      </c>
      <c r="F2179" s="39" t="s">
        <v>9231</v>
      </c>
      <c r="G2179" s="38" t="s">
        <v>9213</v>
      </c>
      <c r="H2179" s="54" t="s">
        <v>9217</v>
      </c>
      <c r="I2179" s="39" t="s">
        <v>98</v>
      </c>
      <c r="J2179" s="39" t="s">
        <v>9232</v>
      </c>
      <c r="K2179" s="40"/>
      <c r="L2179" s="39"/>
      <c r="M2179" s="41">
        <v>1</v>
      </c>
      <c r="N2179" s="39" t="s">
        <v>47</v>
      </c>
      <c r="O2179" s="39" t="s">
        <v>9225</v>
      </c>
      <c r="P2179" s="39" t="s">
        <v>9233</v>
      </c>
      <c r="Q2179" s="39" t="s">
        <v>9237</v>
      </c>
      <c r="R2179" s="29">
        <v>342.87</v>
      </c>
      <c r="S2179" s="30"/>
      <c r="T2179" s="31">
        <v>297.44</v>
      </c>
      <c r="U2179" s="9">
        <v>112</v>
      </c>
      <c r="V2179" s="29"/>
      <c r="W2179" s="30"/>
      <c r="X2179" s="30">
        <v>294.82</v>
      </c>
      <c r="Y2179" s="30"/>
      <c r="Z2179" s="30">
        <v>343.09</v>
      </c>
      <c r="AA2179" s="30"/>
      <c r="AB2179" s="30"/>
      <c r="AC2179" s="30"/>
      <c r="AD2179" s="30"/>
      <c r="AE2179" s="32"/>
      <c r="AG2179" s="17">
        <v>296.39699999999999</v>
      </c>
      <c r="AI2179" s="17">
        <v>343.09</v>
      </c>
      <c r="AN2179" s="33">
        <v>319.74349999999998</v>
      </c>
      <c r="AO2179" s="17" t="s">
        <v>213</v>
      </c>
      <c r="AP2179" s="32" t="s">
        <v>214</v>
      </c>
      <c r="AQ2179" s="17">
        <f>AVERAGE(SMALL(AE2179:AI2179,1),SMALL(AE2179:AI2179,2))</f>
        <v>319.74349999999998</v>
      </c>
      <c r="AR2179" s="17" t="str">
        <f>IF(R2179 &lt;=( AVERAGE(SMALL(AE2179:AI2179,1),SMALL(AE2179:AI2179,2))), R2179, "")</f>
        <v/>
      </c>
      <c r="AS2179" s="17" t="e">
        <f>AVERAGE(SMALL(AJ2179:AM2179,1),SMALL(AJ2179:AM2179,2))</f>
        <v>#NUM!</v>
      </c>
      <c r="AT2179" s="17">
        <f>T2179*1.075</f>
        <v>319.74799999999999</v>
      </c>
      <c r="AU2179" s="17">
        <f>U2179*1.075</f>
        <v>120.39999999999999</v>
      </c>
      <c r="AV2179" s="30">
        <f>MIN(AN2179,AT2179,AU2179)</f>
        <v>120.39999999999999</v>
      </c>
      <c r="AW2179" s="17" t="s">
        <v>75</v>
      </c>
      <c r="AX2179" s="17" t="s">
        <v>76</v>
      </c>
      <c r="AY2179" s="33">
        <v>120.4</v>
      </c>
      <c r="AZ2179" s="34">
        <f>IF(AND(AY2179&gt;0,AY2179&lt;=10),AY2179*0.25,IF(AND(AY2179&gt;10,AY2179&lt;=50),AY2179*0.17,IF(AND(AY2179&gt;10,AY2179&lt;=100),AY2179*0.12,IF(AY2179&gt;100,AY2179*0.1))))</f>
        <v>12.040000000000001</v>
      </c>
      <c r="BA2179" s="35">
        <f>AZ2179+AY2179</f>
        <v>132.44</v>
      </c>
      <c r="BB2179" s="57">
        <v>132.44</v>
      </c>
    </row>
    <row r="2180" spans="1:54" s="17" customFormat="1" ht="30">
      <c r="A2180" s="36" t="s">
        <v>9219</v>
      </c>
      <c r="B2180" s="23">
        <v>2181</v>
      </c>
      <c r="C2180" s="37">
        <v>5880</v>
      </c>
      <c r="D2180" s="37"/>
      <c r="E2180" s="39" t="s">
        <v>9230</v>
      </c>
      <c r="F2180" s="39" t="s">
        <v>9231</v>
      </c>
      <c r="G2180" s="38" t="s">
        <v>9213</v>
      </c>
      <c r="H2180" s="54" t="s">
        <v>9214</v>
      </c>
      <c r="I2180" s="39" t="s">
        <v>98</v>
      </c>
      <c r="J2180" s="39" t="s">
        <v>9232</v>
      </c>
      <c r="K2180" s="40"/>
      <c r="L2180" s="39"/>
      <c r="M2180" s="41">
        <v>1</v>
      </c>
      <c r="N2180" s="39" t="s">
        <v>47</v>
      </c>
      <c r="O2180" s="39" t="s">
        <v>9225</v>
      </c>
      <c r="P2180" s="39" t="s">
        <v>9233</v>
      </c>
      <c r="Q2180" s="39" t="s">
        <v>9238</v>
      </c>
      <c r="R2180" s="29">
        <v>178.41</v>
      </c>
      <c r="S2180" s="30"/>
      <c r="T2180" s="31">
        <v>154.78</v>
      </c>
      <c r="U2180" s="9" t="s">
        <v>155</v>
      </c>
      <c r="V2180" s="29"/>
      <c r="W2180" s="30"/>
      <c r="X2180" s="30">
        <v>157.44999999999999</v>
      </c>
      <c r="Y2180" s="30"/>
      <c r="Z2180" s="30">
        <v>174.47</v>
      </c>
      <c r="AA2180" s="30"/>
      <c r="AB2180" s="30"/>
      <c r="AC2180" s="30"/>
      <c r="AD2180" s="30"/>
      <c r="AE2180" s="32"/>
      <c r="AG2180" s="17">
        <v>158.30699999999999</v>
      </c>
      <c r="AI2180" s="17">
        <v>174.47</v>
      </c>
      <c r="AN2180" s="33">
        <v>166.38849999999999</v>
      </c>
      <c r="AO2180" s="17" t="s">
        <v>213</v>
      </c>
      <c r="AP2180" s="32" t="s">
        <v>214</v>
      </c>
      <c r="AQ2180" s="17">
        <f>AVERAGE(SMALL(AE2180:AI2180,1),SMALL(AE2180:AI2180,2))</f>
        <v>166.38849999999999</v>
      </c>
      <c r="AR2180" s="17" t="str">
        <f>IF(R2180 &lt;=( AVERAGE(SMALL(AE2180:AI2180,1),SMALL(AE2180:AI2180,2))), R2180, "")</f>
        <v/>
      </c>
      <c r="AS2180" s="17" t="e">
        <f>AVERAGE(SMALL(AJ2180:AM2180,1),SMALL(AJ2180:AM2180,2))</f>
        <v>#NUM!</v>
      </c>
      <c r="AT2180" s="17">
        <f>T2180*1.075</f>
        <v>166.38849999999999</v>
      </c>
      <c r="AU2180" s="17" t="e">
        <f>U2180*1.075</f>
        <v>#VALUE!</v>
      </c>
      <c r="AV2180" s="30" t="e">
        <f>MIN(AN2180,AT2180,AU2180)</f>
        <v>#VALUE!</v>
      </c>
      <c r="AW2180" s="17" t="s">
        <v>215</v>
      </c>
      <c r="AX2180" s="17" t="s">
        <v>214</v>
      </c>
      <c r="AY2180" s="33">
        <v>166.38849999999999</v>
      </c>
      <c r="AZ2180" s="34">
        <f>IF(AND(AY2180&gt;0,AY2180&lt;=10),AY2180*0.25,IF(AND(AY2180&gt;10,AY2180&lt;=50),AY2180*0.17,IF(AND(AY2180&gt;10,AY2180&lt;=100),AY2180*0.12,IF(AY2180&gt;100,AY2180*0.1))))</f>
        <v>16.638850000000001</v>
      </c>
      <c r="BA2180" s="35">
        <f>AZ2180+AY2180</f>
        <v>183.02734999999998</v>
      </c>
      <c r="BB2180" s="57">
        <v>183.03</v>
      </c>
    </row>
    <row r="2181" spans="1:54" s="17" customFormat="1" ht="30">
      <c r="A2181" s="36" t="s">
        <v>9219</v>
      </c>
      <c r="B2181" s="23">
        <v>2177</v>
      </c>
      <c r="C2181" s="37">
        <v>997</v>
      </c>
      <c r="D2181" s="37"/>
      <c r="E2181" s="39" t="s">
        <v>9220</v>
      </c>
      <c r="F2181" s="39" t="s">
        <v>9221</v>
      </c>
      <c r="G2181" s="38" t="s">
        <v>9222</v>
      </c>
      <c r="H2181" s="54" t="s">
        <v>9223</v>
      </c>
      <c r="I2181" s="39" t="s">
        <v>396</v>
      </c>
      <c r="J2181" s="39" t="s">
        <v>9229</v>
      </c>
      <c r="K2181" s="40">
        <v>2</v>
      </c>
      <c r="L2181" s="39" t="s">
        <v>83</v>
      </c>
      <c r="M2181" s="41">
        <v>10</v>
      </c>
      <c r="N2181" s="39" t="s">
        <v>47</v>
      </c>
      <c r="O2181" s="39" t="s">
        <v>9225</v>
      </c>
      <c r="P2181" s="39" t="s">
        <v>9226</v>
      </c>
      <c r="Q2181" s="39" t="s">
        <v>9227</v>
      </c>
      <c r="R2181" s="29">
        <v>542.12</v>
      </c>
      <c r="S2181" s="30"/>
      <c r="T2181" s="31">
        <v>455.63</v>
      </c>
      <c r="U2181" s="9" t="s">
        <v>58</v>
      </c>
      <c r="V2181" s="29"/>
      <c r="W2181" s="30"/>
      <c r="X2181" s="30"/>
      <c r="Y2181" s="30"/>
      <c r="Z2181" s="30"/>
      <c r="AA2181" s="30"/>
      <c r="AB2181" s="30"/>
      <c r="AC2181" s="30"/>
      <c r="AD2181" s="30">
        <v>542.12</v>
      </c>
      <c r="AE2181" s="32"/>
      <c r="AJ2181" s="17">
        <v>489.8</v>
      </c>
      <c r="AN2181" s="33">
        <v>489.8</v>
      </c>
      <c r="AO2181" s="17" t="s">
        <v>380</v>
      </c>
      <c r="AP2181" s="32" t="s">
        <v>381</v>
      </c>
      <c r="AQ2181" s="17" t="e">
        <f>AVERAGE(SMALL(AE2181:AI2181,1),SMALL(AE2181:AI2181,2))</f>
        <v>#NUM!</v>
      </c>
      <c r="AR2181" s="17" t="e">
        <f>IF(R2181 &lt;=( AVERAGE(SMALL(AE2181:AI2181,1),SMALL(AE2181:AI2181,2))), R2181, "")</f>
        <v>#NUM!</v>
      </c>
      <c r="AS2181" s="17" t="e">
        <f>AVERAGE(SMALL(AJ2181:AM2181,1),SMALL(AJ2181:AM2181,2))</f>
        <v>#NUM!</v>
      </c>
      <c r="AT2181" s="17">
        <f>T2181*1.075</f>
        <v>489.80224999999996</v>
      </c>
      <c r="AU2181" s="17" t="e">
        <f>U2181*1.075</f>
        <v>#VALUE!</v>
      </c>
      <c r="AV2181" s="30" t="e">
        <f>MIN(AN2181,AT2181,AU2181)</f>
        <v>#VALUE!</v>
      </c>
      <c r="AW2181" s="42" t="s">
        <v>53</v>
      </c>
      <c r="AX2181" s="17" t="s">
        <v>52</v>
      </c>
      <c r="AY2181" s="33">
        <v>489.80200000000002</v>
      </c>
      <c r="AZ2181" s="34">
        <f>IF(AND(AY2181&gt;0,AY2181&lt;=10),AY2181*0.25,IF(AND(AY2181&gt;10,AY2181&lt;=50),AY2181*0.17,IF(AND(AY2181&gt;10,AY2181&lt;=100),AY2181*0.12,IF(AY2181&gt;100,AY2181*0.1))))</f>
        <v>48.980200000000004</v>
      </c>
      <c r="BA2181" s="35">
        <f>AZ2181+AY2181</f>
        <v>538.78219999999999</v>
      </c>
      <c r="BB2181" s="33">
        <f>BA2181+BA2181*0.08</f>
        <v>581.88477599999999</v>
      </c>
    </row>
    <row r="2182" spans="1:54" s="17" customFormat="1" ht="30">
      <c r="A2182" s="36" t="s">
        <v>9219</v>
      </c>
      <c r="B2182" s="23">
        <v>2178</v>
      </c>
      <c r="C2182" s="37">
        <v>5882</v>
      </c>
      <c r="D2182" s="37"/>
      <c r="E2182" s="39" t="s">
        <v>9230</v>
      </c>
      <c r="F2182" s="39" t="s">
        <v>9231</v>
      </c>
      <c r="G2182" s="38" t="s">
        <v>9213</v>
      </c>
      <c r="H2182" s="54" t="s">
        <v>6780</v>
      </c>
      <c r="I2182" s="39" t="s">
        <v>98</v>
      </c>
      <c r="J2182" s="39" t="s">
        <v>9232</v>
      </c>
      <c r="K2182" s="40"/>
      <c r="L2182" s="39"/>
      <c r="M2182" s="41">
        <v>1</v>
      </c>
      <c r="N2182" s="39" t="s">
        <v>47</v>
      </c>
      <c r="O2182" s="39" t="s">
        <v>9225</v>
      </c>
      <c r="P2182" s="39" t="s">
        <v>9233</v>
      </c>
      <c r="Q2182" s="39" t="s">
        <v>9234</v>
      </c>
      <c r="R2182" s="29">
        <v>696.15</v>
      </c>
      <c r="S2182" s="30"/>
      <c r="T2182" s="31">
        <v>650</v>
      </c>
      <c r="U2182" s="9" t="s">
        <v>155</v>
      </c>
      <c r="V2182" s="29"/>
      <c r="W2182" s="30"/>
      <c r="X2182" s="30">
        <v>618.21</v>
      </c>
      <c r="Y2182" s="30"/>
      <c r="Z2182" s="30">
        <v>676.95</v>
      </c>
      <c r="AA2182" s="30"/>
      <c r="AB2182" s="30"/>
      <c r="AC2182" s="30"/>
      <c r="AD2182" s="30"/>
      <c r="AE2182" s="32"/>
      <c r="AG2182" s="17">
        <v>621.53499999999997</v>
      </c>
      <c r="AI2182" s="17">
        <v>676.95</v>
      </c>
      <c r="AN2182" s="33">
        <v>649.24249999999995</v>
      </c>
      <c r="AO2182" s="17" t="s">
        <v>213</v>
      </c>
      <c r="AP2182" s="32" t="s">
        <v>214</v>
      </c>
      <c r="AQ2182" s="17">
        <f>AVERAGE(SMALL(AE2182:AI2182,1),SMALL(AE2182:AI2182,2))</f>
        <v>649.24250000000006</v>
      </c>
      <c r="AR2182" s="17" t="str">
        <f>IF(R2182 &lt;=( AVERAGE(SMALL(AE2182:AI2182,1),SMALL(AE2182:AI2182,2))), R2182, "")</f>
        <v/>
      </c>
      <c r="AS2182" s="17" t="e">
        <f>AVERAGE(SMALL(AJ2182:AM2182,1),SMALL(AJ2182:AM2182,2))</f>
        <v>#NUM!</v>
      </c>
      <c r="AT2182" s="17">
        <f>T2182*1.075</f>
        <v>698.75</v>
      </c>
      <c r="AU2182" s="17" t="e">
        <f>U2182*1.075</f>
        <v>#VALUE!</v>
      </c>
      <c r="AV2182" s="30" t="e">
        <f>MIN(AN2182,AT2182,AU2182)</f>
        <v>#VALUE!</v>
      </c>
      <c r="AW2182" s="17" t="s">
        <v>215</v>
      </c>
      <c r="AX2182" s="17" t="s">
        <v>214</v>
      </c>
      <c r="AY2182" s="33">
        <v>649.24249999999995</v>
      </c>
      <c r="AZ2182" s="34">
        <f>IF(AND(AY2182&gt;0,AY2182&lt;=10),AY2182*0.25,IF(AND(AY2182&gt;10,AY2182&lt;=50),AY2182*0.17,IF(AND(AY2182&gt;10,AY2182&lt;=100),AY2182*0.12,IF(AY2182&gt;100,AY2182*0.1))))</f>
        <v>64.924250000000001</v>
      </c>
      <c r="BA2182" s="35">
        <f>AZ2182+AY2182</f>
        <v>714.16674999999998</v>
      </c>
      <c r="BB2182" s="57">
        <v>714.17</v>
      </c>
    </row>
    <row r="2183" spans="1:54" s="17" customFormat="1" ht="30">
      <c r="A2183" s="36" t="s">
        <v>9219</v>
      </c>
      <c r="B2183" s="23">
        <v>2179</v>
      </c>
      <c r="C2183" s="37">
        <v>5883</v>
      </c>
      <c r="D2183" s="37"/>
      <c r="E2183" s="39" t="s">
        <v>9230</v>
      </c>
      <c r="F2183" s="39" t="s">
        <v>9231</v>
      </c>
      <c r="G2183" s="38" t="s">
        <v>9213</v>
      </c>
      <c r="H2183" s="54" t="s">
        <v>9235</v>
      </c>
      <c r="I2183" s="39" t="s">
        <v>98</v>
      </c>
      <c r="J2183" s="39" t="s">
        <v>9232</v>
      </c>
      <c r="K2183" s="40"/>
      <c r="L2183" s="39"/>
      <c r="M2183" s="41">
        <v>1</v>
      </c>
      <c r="N2183" s="39" t="s">
        <v>47</v>
      </c>
      <c r="O2183" s="39" t="s">
        <v>9225</v>
      </c>
      <c r="P2183" s="39" t="s">
        <v>9233</v>
      </c>
      <c r="Q2183" s="39" t="s">
        <v>9236</v>
      </c>
      <c r="R2183" s="29">
        <v>1329.15</v>
      </c>
      <c r="S2183" s="30"/>
      <c r="T2183" s="31">
        <v>1153.26</v>
      </c>
      <c r="U2183" s="9" t="s">
        <v>58</v>
      </c>
      <c r="V2183" s="29"/>
      <c r="W2183" s="30"/>
      <c r="X2183" s="30"/>
      <c r="Y2183" s="30"/>
      <c r="Z2183" s="30">
        <v>1236.42</v>
      </c>
      <c r="AA2183" s="30"/>
      <c r="AB2183" s="30"/>
      <c r="AC2183" s="30"/>
      <c r="AD2183" s="30"/>
      <c r="AE2183" s="32"/>
      <c r="AG2183" s="17">
        <v>1243.07</v>
      </c>
      <c r="AI2183" s="17">
        <v>1236.42</v>
      </c>
      <c r="AJ2183" s="17">
        <v>1114.22</v>
      </c>
      <c r="AN2183" s="33">
        <v>1239.75</v>
      </c>
      <c r="AO2183" s="17" t="s">
        <v>213</v>
      </c>
      <c r="AP2183" s="32" t="s">
        <v>214</v>
      </c>
      <c r="AQ2183" s="17">
        <f>AVERAGE(SMALL(AE2183:AI2183,1),SMALL(AE2183:AI2183,2))</f>
        <v>1239.7449999999999</v>
      </c>
      <c r="AR2183" s="17" t="str">
        <f>IF(R2183 &lt;=( AVERAGE(SMALL(AE2183:AI2183,1),SMALL(AE2183:AI2183,2))), R2183, "")</f>
        <v/>
      </c>
      <c r="AS2183" s="17" t="e">
        <f>AVERAGE(SMALL(AJ2183:AM2183,1),SMALL(AJ2183:AM2183,2))</f>
        <v>#NUM!</v>
      </c>
      <c r="AT2183" s="17">
        <f>T2183*1.075</f>
        <v>1239.7545</v>
      </c>
      <c r="AU2183" s="17" t="e">
        <f>U2183*1.075</f>
        <v>#VALUE!</v>
      </c>
      <c r="AV2183" s="30" t="e">
        <f>MIN(AN2183,AT2183,AU2183)</f>
        <v>#VALUE!</v>
      </c>
      <c r="AW2183" s="17" t="s">
        <v>215</v>
      </c>
      <c r="AX2183" s="17" t="s">
        <v>214</v>
      </c>
      <c r="AY2183" s="33">
        <v>1239.7449999999999</v>
      </c>
      <c r="AZ2183" s="34">
        <f>IF(AND(AY2183&gt;0,AY2183&lt;=10),AY2183*0.25,IF(AND(AY2183&gt;10,AY2183&lt;=50),AY2183*0.17,IF(AND(AY2183&gt;10,AY2183&lt;=100),AY2183*0.12,IF(AY2183&gt;100,AY2183*0.1))))</f>
        <v>123.97449999999999</v>
      </c>
      <c r="BA2183" s="35">
        <f>AZ2183+AY2183</f>
        <v>1363.7194999999999</v>
      </c>
      <c r="BB2183" s="57">
        <v>1363.72</v>
      </c>
    </row>
    <row r="2184" spans="1:54" s="17" customFormat="1" ht="90">
      <c r="A2184" s="36" t="s">
        <v>9219</v>
      </c>
      <c r="B2184" s="23">
        <v>2189</v>
      </c>
      <c r="C2184" s="37">
        <v>893</v>
      </c>
      <c r="D2184" s="37"/>
      <c r="E2184" s="39" t="s">
        <v>9267</v>
      </c>
      <c r="F2184" s="39" t="s">
        <v>9261</v>
      </c>
      <c r="G2184" s="38" t="s">
        <v>3811</v>
      </c>
      <c r="H2184" s="54" t="s">
        <v>9268</v>
      </c>
      <c r="I2184" s="39" t="s">
        <v>1964</v>
      </c>
      <c r="J2184" s="39" t="s">
        <v>485</v>
      </c>
      <c r="K2184" s="40">
        <v>100</v>
      </c>
      <c r="L2184" s="39" t="s">
        <v>83</v>
      </c>
      <c r="M2184" s="41">
        <v>1</v>
      </c>
      <c r="N2184" s="39" t="s">
        <v>47</v>
      </c>
      <c r="O2184" s="39" t="s">
        <v>9244</v>
      </c>
      <c r="P2184" s="39" t="s">
        <v>9264</v>
      </c>
      <c r="Q2184" s="39" t="s">
        <v>9269</v>
      </c>
      <c r="R2184" s="29">
        <v>18.93</v>
      </c>
      <c r="S2184" s="30"/>
      <c r="T2184" s="31">
        <v>16.38</v>
      </c>
      <c r="U2184" s="9" t="s">
        <v>58</v>
      </c>
      <c r="V2184" s="29"/>
      <c r="W2184" s="30"/>
      <c r="X2184" s="30"/>
      <c r="Y2184" s="30"/>
      <c r="Z2184" s="30">
        <v>17.61</v>
      </c>
      <c r="AA2184" s="30"/>
      <c r="AB2184" s="30"/>
      <c r="AC2184" s="30"/>
      <c r="AD2184" s="30"/>
      <c r="AE2184" s="32"/>
      <c r="AI2184" s="17">
        <v>17.61</v>
      </c>
      <c r="AN2184" s="33">
        <v>17.61</v>
      </c>
      <c r="AO2184" s="17" t="s">
        <v>380</v>
      </c>
      <c r="AP2184" s="32" t="s">
        <v>381</v>
      </c>
      <c r="AQ2184" s="17" t="e">
        <f>AVERAGE(SMALL(AE2184:AI2184,1),SMALL(AE2184:AI2184,2))</f>
        <v>#NUM!</v>
      </c>
      <c r="AR2184" s="17" t="e">
        <f>IF(R2184 &lt;=( AVERAGE(SMALL(AE2184:AI2184,1),SMALL(AE2184:AI2184,2))), R2184, "")</f>
        <v>#NUM!</v>
      </c>
      <c r="AS2184" s="17" t="e">
        <f>AVERAGE(SMALL(AJ2184:AM2184,1),SMALL(AJ2184:AM2184,2))</f>
        <v>#NUM!</v>
      </c>
      <c r="AT2184" s="17">
        <f>T2184*1.075</f>
        <v>17.608499999999999</v>
      </c>
      <c r="AU2184" s="17" t="e">
        <f>U2184*1.075</f>
        <v>#VALUE!</v>
      </c>
      <c r="AV2184" s="30">
        <v>17.608499999999999</v>
      </c>
      <c r="AW2184" s="17" t="s">
        <v>1819</v>
      </c>
      <c r="AX2184" s="17" t="s">
        <v>381</v>
      </c>
      <c r="AY2184" s="33">
        <v>17.61</v>
      </c>
      <c r="AZ2184" s="34">
        <f>IF(AND(AY2184&gt;0,AY2184&lt;=10),AY2184*0.25,IF(AND(AY2184&gt;10,AY2184&lt;=50),AY2184*0.17,IF(AND(AY2184&gt;10,AY2184&lt;=100),AY2184*0.12,IF(AY2184&gt;100,AY2184*0.1))))</f>
        <v>2.9937</v>
      </c>
      <c r="BA2184" s="35">
        <f>AZ2184+AY2184</f>
        <v>20.6037</v>
      </c>
      <c r="BB2184" s="57">
        <v>20.6</v>
      </c>
    </row>
    <row r="2185" spans="1:54" s="17" customFormat="1" ht="90">
      <c r="A2185" s="36" t="s">
        <v>9219</v>
      </c>
      <c r="B2185" s="23">
        <v>2187</v>
      </c>
      <c r="C2185" s="37">
        <v>833</v>
      </c>
      <c r="D2185" s="37"/>
      <c r="E2185" s="39" t="s">
        <v>9260</v>
      </c>
      <c r="F2185" s="39" t="s">
        <v>9261</v>
      </c>
      <c r="G2185" s="38" t="s">
        <v>3811</v>
      </c>
      <c r="H2185" s="54" t="s">
        <v>9262</v>
      </c>
      <c r="I2185" s="39" t="s">
        <v>1964</v>
      </c>
      <c r="J2185" s="39" t="s">
        <v>9263</v>
      </c>
      <c r="K2185" s="40">
        <v>50</v>
      </c>
      <c r="L2185" s="39" t="s">
        <v>83</v>
      </c>
      <c r="M2185" s="41">
        <v>1</v>
      </c>
      <c r="N2185" s="39" t="s">
        <v>47</v>
      </c>
      <c r="O2185" s="39" t="s">
        <v>9244</v>
      </c>
      <c r="P2185" s="39" t="s">
        <v>9264</v>
      </c>
      <c r="Q2185" s="39" t="s">
        <v>9265</v>
      </c>
      <c r="R2185" s="29">
        <v>32.5</v>
      </c>
      <c r="S2185" s="30"/>
      <c r="T2185" s="31">
        <v>28.19</v>
      </c>
      <c r="U2185" s="9">
        <v>22</v>
      </c>
      <c r="V2185" s="29"/>
      <c r="W2185" s="30">
        <v>34.380000000000003</v>
      </c>
      <c r="X2185" s="30">
        <v>29.11</v>
      </c>
      <c r="Y2185" s="30">
        <v>39.619999999999997</v>
      </c>
      <c r="Z2185" s="30">
        <v>31.35</v>
      </c>
      <c r="AA2185" s="30"/>
      <c r="AB2185" s="30"/>
      <c r="AC2185" s="30"/>
      <c r="AD2185" s="30"/>
      <c r="AE2185" s="32"/>
      <c r="AG2185" s="17">
        <v>29.26</v>
      </c>
      <c r="AH2185" s="17">
        <v>39.619999999999997</v>
      </c>
      <c r="AI2185" s="17">
        <v>31.35</v>
      </c>
      <c r="AN2185" s="33">
        <v>30.305</v>
      </c>
      <c r="AO2185" s="17" t="s">
        <v>9266</v>
      </c>
      <c r="AP2185" s="32" t="s">
        <v>214</v>
      </c>
      <c r="AQ2185" s="17">
        <f>AVERAGE(SMALL(AE2185:AI2185,1),SMALL(AE2185:AI2185,2))</f>
        <v>30.305</v>
      </c>
      <c r="AR2185" s="17" t="str">
        <f>IF(R2185 &lt;=( AVERAGE(SMALL(AE2185:AI2185,1),SMALL(AE2185:AI2185,2))), R2185, "")</f>
        <v/>
      </c>
      <c r="AS2185" s="17" t="e">
        <f>AVERAGE(SMALL(AJ2185:AM2185,1),SMALL(AJ2185:AM2185,2))</f>
        <v>#NUM!</v>
      </c>
      <c r="AT2185" s="17">
        <f>T2185*1.075</f>
        <v>30.30425</v>
      </c>
      <c r="AU2185" s="17">
        <f>U2185*1.075</f>
        <v>23.65</v>
      </c>
      <c r="AV2185" s="30">
        <f>MIN(AN2185,AT2185,AU2185)</f>
        <v>23.65</v>
      </c>
      <c r="AW2185" s="17" t="s">
        <v>75</v>
      </c>
      <c r="AX2185" s="17" t="s">
        <v>76</v>
      </c>
      <c r="AY2185" s="33">
        <v>23.65</v>
      </c>
      <c r="AZ2185" s="34">
        <f>IF(AND(AY2185&gt;0,AY2185&lt;=10),AY2185*0.25,IF(AND(AY2185&gt;10,AY2185&lt;=50),AY2185*0.17,IF(AND(AY2185&gt;10,AY2185&lt;=100),AY2185*0.12,IF(AY2185&gt;100,AY2185*0.1))))</f>
        <v>4.0205000000000002</v>
      </c>
      <c r="BA2185" s="35">
        <f>AZ2185+AY2185</f>
        <v>27.670499999999997</v>
      </c>
      <c r="BB2185" s="57">
        <v>27.67</v>
      </c>
    </row>
    <row r="2186" spans="1:54" s="17" customFormat="1" ht="90">
      <c r="A2186" s="36" t="s">
        <v>9219</v>
      </c>
      <c r="B2186" s="23">
        <v>2190</v>
      </c>
      <c r="C2186" s="37">
        <v>893</v>
      </c>
      <c r="D2186" s="37"/>
      <c r="E2186" s="39" t="s">
        <v>9267</v>
      </c>
      <c r="F2186" s="39" t="s">
        <v>9261</v>
      </c>
      <c r="G2186" s="38" t="s">
        <v>3811</v>
      </c>
      <c r="H2186" s="54" t="s">
        <v>9268</v>
      </c>
      <c r="I2186" s="39" t="s">
        <v>1964</v>
      </c>
      <c r="J2186" s="39" t="s">
        <v>9270</v>
      </c>
      <c r="K2186" s="40">
        <v>250</v>
      </c>
      <c r="L2186" s="39" t="s">
        <v>83</v>
      </c>
      <c r="M2186" s="41">
        <v>1</v>
      </c>
      <c r="N2186" s="39" t="s">
        <v>47</v>
      </c>
      <c r="O2186" s="39" t="s">
        <v>9244</v>
      </c>
      <c r="P2186" s="39" t="s">
        <v>9264</v>
      </c>
      <c r="Q2186" s="39" t="s">
        <v>9269</v>
      </c>
      <c r="R2186" s="29">
        <v>40.619999999999997</v>
      </c>
      <c r="S2186" s="30"/>
      <c r="T2186" s="31">
        <v>35.479999999999997</v>
      </c>
      <c r="U2186" s="9" t="s">
        <v>58</v>
      </c>
      <c r="V2186" s="29"/>
      <c r="W2186" s="30">
        <v>40.28</v>
      </c>
      <c r="X2186" s="30">
        <v>35.299999999999997</v>
      </c>
      <c r="Y2186" s="30">
        <v>49.52</v>
      </c>
      <c r="Z2186" s="30">
        <v>40.729999999999997</v>
      </c>
      <c r="AA2186" s="30"/>
      <c r="AB2186" s="30"/>
      <c r="AC2186" s="30"/>
      <c r="AD2186" s="30"/>
      <c r="AE2186" s="32"/>
      <c r="AG2186" s="17">
        <v>35.545999999999999</v>
      </c>
      <c r="AH2186" s="17">
        <v>49.52</v>
      </c>
      <c r="AI2186" s="17">
        <v>40.729999999999997</v>
      </c>
      <c r="AN2186" s="33">
        <v>38.137999999999998</v>
      </c>
      <c r="AO2186" s="17" t="s">
        <v>213</v>
      </c>
      <c r="AP2186" s="32" t="s">
        <v>214</v>
      </c>
      <c r="AQ2186" s="17">
        <f>AVERAGE(SMALL(AE2186:AI2186,1),SMALL(AE2186:AI2186,2))</f>
        <v>38.137999999999998</v>
      </c>
      <c r="AR2186" s="17" t="str">
        <f>IF(R2186 &lt;=( AVERAGE(SMALL(AE2186:AI2186,1),SMALL(AE2186:AI2186,2))), R2186, "")</f>
        <v/>
      </c>
      <c r="AS2186" s="17" t="e">
        <f>AVERAGE(SMALL(AJ2186:AM2186,1),SMALL(AJ2186:AM2186,2))</f>
        <v>#NUM!</v>
      </c>
      <c r="AT2186" s="17">
        <f>T2186*1.075</f>
        <v>38.140999999999998</v>
      </c>
      <c r="AU2186" s="17" t="e">
        <f>U2186*1.075</f>
        <v>#VALUE!</v>
      </c>
      <c r="AV2186" s="30">
        <v>37.79</v>
      </c>
      <c r="AW2186" s="17" t="s">
        <v>215</v>
      </c>
      <c r="AX2186" s="17" t="s">
        <v>214</v>
      </c>
      <c r="AY2186" s="33">
        <v>37.79</v>
      </c>
      <c r="AZ2186" s="34">
        <f>IF(AND(AY2186&gt;0,AY2186&lt;=10),AY2186*0.25,IF(AND(AY2186&gt;10,AY2186&lt;=50),AY2186*0.17,IF(AND(AY2186&gt;10,AY2186&lt;=100),AY2186*0.12,IF(AY2186&gt;100,AY2186*0.1))))</f>
        <v>6.4243000000000006</v>
      </c>
      <c r="BA2186" s="35">
        <f>AZ2186+AY2186</f>
        <v>44.214300000000001</v>
      </c>
      <c r="BB2186" s="57">
        <v>44.21</v>
      </c>
    </row>
    <row r="2187" spans="1:54" s="17" customFormat="1" ht="30">
      <c r="A2187" s="36" t="s">
        <v>9219</v>
      </c>
      <c r="B2187" s="23">
        <v>2182</v>
      </c>
      <c r="C2187" s="37">
        <v>1066</v>
      </c>
      <c r="D2187" s="37"/>
      <c r="E2187" s="39" t="s">
        <v>9239</v>
      </c>
      <c r="F2187" s="39" t="s">
        <v>9240</v>
      </c>
      <c r="G2187" s="38" t="s">
        <v>9241</v>
      </c>
      <c r="H2187" s="54" t="s">
        <v>9242</v>
      </c>
      <c r="I2187" s="39" t="s">
        <v>98</v>
      </c>
      <c r="J2187" s="39" t="s">
        <v>9243</v>
      </c>
      <c r="K2187" s="40">
        <v>5</v>
      </c>
      <c r="L2187" s="39" t="s">
        <v>83</v>
      </c>
      <c r="M2187" s="41">
        <v>1</v>
      </c>
      <c r="N2187" s="39" t="s">
        <v>47</v>
      </c>
      <c r="O2187" s="39" t="s">
        <v>9244</v>
      </c>
      <c r="P2187" s="39" t="s">
        <v>9245</v>
      </c>
      <c r="Q2187" s="39" t="s">
        <v>9246</v>
      </c>
      <c r="R2187" s="29">
        <v>179.8</v>
      </c>
      <c r="S2187" s="30"/>
      <c r="T2187" s="31">
        <v>166.48</v>
      </c>
      <c r="U2187" s="9">
        <v>53</v>
      </c>
      <c r="V2187" s="29"/>
      <c r="W2187" s="30">
        <v>156.83000000000001</v>
      </c>
      <c r="X2187" s="30">
        <v>177.68</v>
      </c>
      <c r="Y2187" s="30">
        <v>272.32</v>
      </c>
      <c r="Z2187" s="30">
        <v>217.52</v>
      </c>
      <c r="AA2187" s="30"/>
      <c r="AB2187" s="30"/>
      <c r="AC2187" s="30"/>
      <c r="AD2187" s="30"/>
      <c r="AE2187" s="32"/>
      <c r="AG2187" s="17">
        <v>178.63900000000001</v>
      </c>
      <c r="AH2187" s="17">
        <v>272.32</v>
      </c>
      <c r="AI2187" s="17">
        <v>217.52</v>
      </c>
      <c r="AN2187" s="33">
        <v>179.8</v>
      </c>
      <c r="AO2187" s="17" t="s">
        <v>51</v>
      </c>
      <c r="AP2187" s="32" t="s">
        <v>52</v>
      </c>
      <c r="AQ2187" s="17">
        <f>AVERAGE(SMALL(AE2187:AI2187,1),SMALL(AE2187:AI2187,2))</f>
        <v>198.0795</v>
      </c>
      <c r="AR2187" s="17">
        <f>IF(R2187 &lt;=( AVERAGE(SMALL(AE2187:AI2187,1),SMALL(AE2187:AI2187,2))), R2187, "")</f>
        <v>179.8</v>
      </c>
      <c r="AS2187" s="17" t="e">
        <f>AVERAGE(SMALL(AJ2187:AM2187,1),SMALL(AJ2187:AM2187,2))</f>
        <v>#NUM!</v>
      </c>
      <c r="AT2187" s="17">
        <f>T2187*1.075</f>
        <v>178.96599999999998</v>
      </c>
      <c r="AU2187" s="17">
        <f>U2187*1.075</f>
        <v>56.974999999999994</v>
      </c>
      <c r="AV2187" s="30">
        <f>MIN(AN2187,AT2187,AU2187)</f>
        <v>56.974999999999994</v>
      </c>
      <c r="AW2187" s="17" t="s">
        <v>75</v>
      </c>
      <c r="AX2187" s="17" t="s">
        <v>76</v>
      </c>
      <c r="AY2187" s="33">
        <v>56.98</v>
      </c>
      <c r="AZ2187" s="34">
        <f>IF(AND(AY2187&gt;0,AY2187&lt;=10),AY2187*0.25,IF(AND(AY2187&gt;10,AY2187&lt;=50),AY2187*0.17,IF(AND(AY2187&gt;10,AY2187&lt;=100),AY2187*0.12,IF(AY2187&gt;100,AY2187*0.1))))</f>
        <v>6.8375999999999992</v>
      </c>
      <c r="BA2187" s="35">
        <f>AZ2187+AY2187</f>
        <v>63.817599999999999</v>
      </c>
      <c r="BB2187" s="33">
        <f>BA2187+BA2187*0.08</f>
        <v>68.923007999999996</v>
      </c>
    </row>
    <row r="2188" spans="1:54" s="17" customFormat="1" ht="90">
      <c r="A2188" s="36" t="s">
        <v>9219</v>
      </c>
      <c r="B2188" s="23">
        <v>2188</v>
      </c>
      <c r="C2188" s="37">
        <v>833</v>
      </c>
      <c r="D2188" s="37"/>
      <c r="E2188" s="39" t="s">
        <v>9260</v>
      </c>
      <c r="F2188" s="39" t="s">
        <v>9261</v>
      </c>
      <c r="G2188" s="38" t="s">
        <v>3811</v>
      </c>
      <c r="H2188" s="54" t="s">
        <v>9262</v>
      </c>
      <c r="I2188" s="39" t="s">
        <v>1964</v>
      </c>
      <c r="J2188" s="39" t="s">
        <v>485</v>
      </c>
      <c r="K2188" s="40">
        <v>100</v>
      </c>
      <c r="L2188" s="39" t="s">
        <v>83</v>
      </c>
      <c r="M2188" s="41">
        <v>1</v>
      </c>
      <c r="N2188" s="39" t="s">
        <v>47</v>
      </c>
      <c r="O2188" s="39" t="s">
        <v>9244</v>
      </c>
      <c r="P2188" s="39" t="s">
        <v>9264</v>
      </c>
      <c r="Q2188" s="39" t="s">
        <v>9265</v>
      </c>
      <c r="R2188" s="29">
        <v>69.650000000000006</v>
      </c>
      <c r="S2188" s="30"/>
      <c r="T2188" s="31">
        <v>57.11</v>
      </c>
      <c r="U2188" s="9" t="s">
        <v>155</v>
      </c>
      <c r="V2188" s="29"/>
      <c r="W2188" s="30">
        <v>68.2</v>
      </c>
      <c r="X2188" s="30"/>
      <c r="Y2188" s="30"/>
      <c r="Z2188" s="30">
        <v>61.39</v>
      </c>
      <c r="AA2188" s="30"/>
      <c r="AB2188" s="30"/>
      <c r="AC2188" s="30"/>
      <c r="AD2188" s="30"/>
      <c r="AE2188" s="32"/>
      <c r="AI2188" s="17">
        <v>61.39</v>
      </c>
      <c r="AN2188" s="33">
        <v>61.39</v>
      </c>
      <c r="AO2188" s="17" t="s">
        <v>380</v>
      </c>
      <c r="AP2188" s="32" t="s">
        <v>381</v>
      </c>
      <c r="AQ2188" s="17" t="e">
        <f>AVERAGE(SMALL(AE2188:AI2188,1),SMALL(AE2188:AI2188,2))</f>
        <v>#NUM!</v>
      </c>
      <c r="AR2188" s="17" t="e">
        <f>IF(R2188 &lt;=( AVERAGE(SMALL(AE2188:AI2188,1),SMALL(AE2188:AI2188,2))), R2188, "")</f>
        <v>#NUM!</v>
      </c>
      <c r="AS2188" s="17" t="e">
        <f>AVERAGE(SMALL(AJ2188:AM2188,1),SMALL(AJ2188:AM2188,2))</f>
        <v>#NUM!</v>
      </c>
      <c r="AT2188" s="17">
        <f>T2188*1.075</f>
        <v>61.393249999999995</v>
      </c>
      <c r="AU2188" s="17" t="e">
        <f>U2188*1.075</f>
        <v>#VALUE!</v>
      </c>
      <c r="AV2188" s="30">
        <v>61.39</v>
      </c>
      <c r="AW2188" s="17" t="s">
        <v>1819</v>
      </c>
      <c r="AX2188" s="17" t="s">
        <v>381</v>
      </c>
      <c r="AY2188" s="33">
        <v>61.39</v>
      </c>
      <c r="AZ2188" s="34">
        <f>IF(AND(AY2188&gt;0,AY2188&lt;=10),AY2188*0.25,IF(AND(AY2188&gt;10,AY2188&lt;=50),AY2188*0.17,IF(AND(AY2188&gt;10,AY2188&lt;=100),AY2188*0.12,IF(AY2188&gt;100,AY2188*0.1))))</f>
        <v>7.3667999999999996</v>
      </c>
      <c r="BA2188" s="35">
        <f>AZ2188+AY2188</f>
        <v>68.756799999999998</v>
      </c>
      <c r="BB2188" s="57">
        <v>68.760000000000005</v>
      </c>
    </row>
    <row r="2189" spans="1:54" s="17" customFormat="1" ht="45">
      <c r="A2189" s="36" t="s">
        <v>9219</v>
      </c>
      <c r="B2189" s="23">
        <v>2185</v>
      </c>
      <c r="C2189" s="37">
        <v>996</v>
      </c>
      <c r="D2189" s="37"/>
      <c r="E2189" s="39" t="s">
        <v>9248</v>
      </c>
      <c r="F2189" s="39" t="s">
        <v>9249</v>
      </c>
      <c r="G2189" s="38" t="s">
        <v>9213</v>
      </c>
      <c r="H2189" s="54" t="s">
        <v>9250</v>
      </c>
      <c r="I2189" s="39" t="s">
        <v>98</v>
      </c>
      <c r="J2189" s="39" t="s">
        <v>9254</v>
      </c>
      <c r="K2189" s="40">
        <v>5</v>
      </c>
      <c r="L2189" s="39" t="s">
        <v>83</v>
      </c>
      <c r="M2189" s="41">
        <v>1</v>
      </c>
      <c r="N2189" s="39" t="s">
        <v>47</v>
      </c>
      <c r="O2189" s="39" t="s">
        <v>9244</v>
      </c>
      <c r="P2189" s="39" t="s">
        <v>9252</v>
      </c>
      <c r="Q2189" s="39" t="s">
        <v>9253</v>
      </c>
      <c r="R2189" s="29">
        <v>88.81</v>
      </c>
      <c r="S2189" s="30"/>
      <c r="T2189" s="31">
        <v>82.61</v>
      </c>
      <c r="U2189" s="9" t="s">
        <v>58</v>
      </c>
      <c r="V2189" s="29"/>
      <c r="W2189" s="30">
        <v>82.34</v>
      </c>
      <c r="X2189" s="30">
        <v>83.02</v>
      </c>
      <c r="Y2189" s="30">
        <v>137.11000000000001</v>
      </c>
      <c r="Z2189" s="30"/>
      <c r="AA2189" s="30"/>
      <c r="AB2189" s="30"/>
      <c r="AC2189" s="30"/>
      <c r="AD2189" s="30"/>
      <c r="AE2189" s="32"/>
      <c r="AG2189" s="17">
        <v>83.465599999999995</v>
      </c>
      <c r="AH2189" s="17">
        <v>137.11000000000001</v>
      </c>
      <c r="AN2189" s="33">
        <v>88.81</v>
      </c>
      <c r="AO2189" s="17" t="s">
        <v>51</v>
      </c>
      <c r="AP2189" s="32" t="s">
        <v>52</v>
      </c>
      <c r="AQ2189" s="17">
        <f>AVERAGE(SMALL(AE2189:AI2189,1),SMALL(AE2189:AI2189,2))</f>
        <v>110.2878</v>
      </c>
      <c r="AR2189" s="17">
        <f>IF(R2189 &lt;=( AVERAGE(SMALL(AE2189:AI2189,1),SMALL(AE2189:AI2189,2))), R2189, "")</f>
        <v>88.81</v>
      </c>
      <c r="AS2189" s="17" t="e">
        <f>AVERAGE(SMALL(AJ2189:AM2189,1),SMALL(AJ2189:AM2189,2))</f>
        <v>#NUM!</v>
      </c>
      <c r="AT2189" s="17">
        <f>T2189*1.075</f>
        <v>88.805749999999989</v>
      </c>
      <c r="AU2189" s="17" t="e">
        <f>U2189*1.075</f>
        <v>#VALUE!</v>
      </c>
      <c r="AV2189" s="30" t="e">
        <f>MIN(AN2189,AT2189,AU2189)</f>
        <v>#VALUE!</v>
      </c>
      <c r="AW2189" s="42" t="s">
        <v>53</v>
      </c>
      <c r="AX2189" s="17" t="s">
        <v>52</v>
      </c>
      <c r="AY2189" s="33">
        <v>88.81</v>
      </c>
      <c r="AZ2189" s="34">
        <f>IF(AND(AY2189&gt;0,AY2189&lt;=10),AY2189*0.25,IF(AND(AY2189&gt;10,AY2189&lt;=50),AY2189*0.17,IF(AND(AY2189&gt;10,AY2189&lt;=100),AY2189*0.12,IF(AY2189&gt;100,AY2189*0.1))))</f>
        <v>10.6572</v>
      </c>
      <c r="BA2189" s="35">
        <f>AZ2189+AY2189</f>
        <v>99.467200000000005</v>
      </c>
      <c r="BB2189" s="33">
        <f>BA2189+BA2189*0.08</f>
        <v>107.424576</v>
      </c>
    </row>
    <row r="2190" spans="1:54" s="17" customFormat="1" ht="45">
      <c r="A2190" s="36" t="s">
        <v>9219</v>
      </c>
      <c r="B2190" s="23">
        <v>2184</v>
      </c>
      <c r="C2190" s="37">
        <v>996</v>
      </c>
      <c r="D2190" s="37"/>
      <c r="E2190" s="39" t="s">
        <v>9248</v>
      </c>
      <c r="F2190" s="39" t="s">
        <v>9249</v>
      </c>
      <c r="G2190" s="38" t="s">
        <v>9213</v>
      </c>
      <c r="H2190" s="54" t="s">
        <v>9250</v>
      </c>
      <c r="I2190" s="39" t="s">
        <v>98</v>
      </c>
      <c r="J2190" s="39" t="s">
        <v>9251</v>
      </c>
      <c r="K2190" s="40">
        <v>10</v>
      </c>
      <c r="L2190" s="39" t="s">
        <v>83</v>
      </c>
      <c r="M2190" s="41">
        <v>1</v>
      </c>
      <c r="N2190" s="39" t="s">
        <v>47</v>
      </c>
      <c r="O2190" s="39" t="s">
        <v>9244</v>
      </c>
      <c r="P2190" s="39" t="s">
        <v>9252</v>
      </c>
      <c r="Q2190" s="39" t="s">
        <v>9253</v>
      </c>
      <c r="R2190" s="29">
        <v>168.88</v>
      </c>
      <c r="S2190" s="30"/>
      <c r="T2190" s="31">
        <v>157.1</v>
      </c>
      <c r="U2190" s="9" t="s">
        <v>58</v>
      </c>
      <c r="V2190" s="29"/>
      <c r="W2190" s="30">
        <v>157.13</v>
      </c>
      <c r="X2190" s="30">
        <v>157.05000000000001</v>
      </c>
      <c r="Y2190" s="30">
        <v>259.31</v>
      </c>
      <c r="Z2190" s="30">
        <v>252</v>
      </c>
      <c r="AA2190" s="30"/>
      <c r="AB2190" s="30"/>
      <c r="AC2190" s="30"/>
      <c r="AD2190" s="30"/>
      <c r="AE2190" s="32"/>
      <c r="AG2190" s="17">
        <v>157.892</v>
      </c>
      <c r="AH2190" s="17">
        <v>259.31</v>
      </c>
      <c r="AI2190" s="17">
        <v>252</v>
      </c>
      <c r="AN2190" s="33">
        <v>168.88</v>
      </c>
      <c r="AO2190" s="17" t="s">
        <v>51</v>
      </c>
      <c r="AP2190" s="32" t="s">
        <v>52</v>
      </c>
      <c r="AQ2190" s="17">
        <f>AVERAGE(SMALL(AE2190:AI2190,1),SMALL(AE2190:AI2190,2))</f>
        <v>204.946</v>
      </c>
      <c r="AR2190" s="17">
        <f>IF(R2190 &lt;=( AVERAGE(SMALL(AE2190:AI2190,1),SMALL(AE2190:AI2190,2))), R2190, "")</f>
        <v>168.88</v>
      </c>
      <c r="AS2190" s="17" t="e">
        <f>AVERAGE(SMALL(AJ2190:AM2190,1),SMALL(AJ2190:AM2190,2))</f>
        <v>#NUM!</v>
      </c>
      <c r="AT2190" s="17">
        <f>T2190*1.075</f>
        <v>168.88249999999999</v>
      </c>
      <c r="AU2190" s="17" t="e">
        <f>U2190*1.075</f>
        <v>#VALUE!</v>
      </c>
      <c r="AV2190" s="30" t="e">
        <f>MIN(AN2190,AT2190,AU2190)</f>
        <v>#VALUE!</v>
      </c>
      <c r="AW2190" s="42" t="s">
        <v>53</v>
      </c>
      <c r="AX2190" s="17" t="s">
        <v>52</v>
      </c>
      <c r="AY2190" s="33">
        <v>168.88</v>
      </c>
      <c r="AZ2190" s="34">
        <f>IF(AND(AY2190&gt;0,AY2190&lt;=10),AY2190*0.25,IF(AND(AY2190&gt;10,AY2190&lt;=50),AY2190*0.17,IF(AND(AY2190&gt;10,AY2190&lt;=100),AY2190*0.12,IF(AY2190&gt;100,AY2190*0.1))))</f>
        <v>16.888000000000002</v>
      </c>
      <c r="BA2190" s="35">
        <f>AZ2190+AY2190</f>
        <v>185.768</v>
      </c>
      <c r="BB2190" s="33">
        <f>BA2190+BA2190*0.08</f>
        <v>200.62943999999999</v>
      </c>
    </row>
    <row r="2191" spans="1:54" s="17" customFormat="1" ht="45">
      <c r="A2191" s="36" t="s">
        <v>9219</v>
      </c>
      <c r="B2191" s="23">
        <v>2186</v>
      </c>
      <c r="C2191" s="37">
        <v>1102</v>
      </c>
      <c r="D2191" s="37"/>
      <c r="E2191" s="39" t="s">
        <v>9248</v>
      </c>
      <c r="F2191" s="39" t="s">
        <v>9255</v>
      </c>
      <c r="G2191" s="38" t="s">
        <v>9213</v>
      </c>
      <c r="H2191" s="54" t="s">
        <v>9256</v>
      </c>
      <c r="I2191" s="39" t="s">
        <v>98</v>
      </c>
      <c r="J2191" s="39" t="s">
        <v>9257</v>
      </c>
      <c r="K2191" s="40">
        <v>10</v>
      </c>
      <c r="L2191" s="39" t="s">
        <v>83</v>
      </c>
      <c r="M2191" s="41">
        <v>1</v>
      </c>
      <c r="N2191" s="39" t="s">
        <v>47</v>
      </c>
      <c r="O2191" s="39" t="s">
        <v>9244</v>
      </c>
      <c r="P2191" s="39" t="s">
        <v>9258</v>
      </c>
      <c r="Q2191" s="39" t="s">
        <v>9259</v>
      </c>
      <c r="R2191" s="29">
        <v>334.47</v>
      </c>
      <c r="S2191" s="30"/>
      <c r="T2191" s="31">
        <v>311.13</v>
      </c>
      <c r="U2191" s="9" t="s">
        <v>58</v>
      </c>
      <c r="V2191" s="29"/>
      <c r="W2191" s="30">
        <v>315.07</v>
      </c>
      <c r="X2191" s="30">
        <v>307.20999999999998</v>
      </c>
      <c r="Y2191" s="30">
        <v>510.37</v>
      </c>
      <c r="Z2191" s="30">
        <v>444.56</v>
      </c>
      <c r="AA2191" s="30"/>
      <c r="AB2191" s="30"/>
      <c r="AC2191" s="30"/>
      <c r="AD2191" s="30"/>
      <c r="AE2191" s="32"/>
      <c r="AG2191" s="17">
        <v>308.86200000000002</v>
      </c>
      <c r="AH2191" s="17">
        <v>510.37</v>
      </c>
      <c r="AI2191" s="17">
        <v>444.56</v>
      </c>
      <c r="AN2191" s="33">
        <v>334.47</v>
      </c>
      <c r="AO2191" s="17" t="s">
        <v>51</v>
      </c>
      <c r="AP2191" s="32" t="s">
        <v>52</v>
      </c>
      <c r="AQ2191" s="17">
        <f>AVERAGE(SMALL(AE2191:AI2191,1),SMALL(AE2191:AI2191,2))</f>
        <v>376.71100000000001</v>
      </c>
      <c r="AR2191" s="17">
        <f>IF(R2191 &lt;=( AVERAGE(SMALL(AE2191:AI2191,1),SMALL(AE2191:AI2191,2))), R2191, "")</f>
        <v>334.47</v>
      </c>
      <c r="AS2191" s="17" t="e">
        <f>AVERAGE(SMALL(AJ2191:AM2191,1),SMALL(AJ2191:AM2191,2))</f>
        <v>#NUM!</v>
      </c>
      <c r="AT2191" s="17">
        <f>T2191*1.075</f>
        <v>334.46474999999998</v>
      </c>
      <c r="AU2191" s="17" t="e">
        <f>U2191*1.075</f>
        <v>#VALUE!</v>
      </c>
      <c r="AV2191" s="30" t="e">
        <f>MIN(AN2191,AT2191,AU2191)</f>
        <v>#VALUE!</v>
      </c>
      <c r="AW2191" s="42" t="s">
        <v>53</v>
      </c>
      <c r="AX2191" s="17" t="s">
        <v>52</v>
      </c>
      <c r="AY2191" s="33">
        <v>334.47</v>
      </c>
      <c r="AZ2191" s="34">
        <f>IF(AND(AY2191&gt;0,AY2191&lt;=10),AY2191*0.25,IF(AND(AY2191&gt;10,AY2191&lt;=50),AY2191*0.17,IF(AND(AY2191&gt;10,AY2191&lt;=100),AY2191*0.12,IF(AY2191&gt;100,AY2191*0.1))))</f>
        <v>33.447000000000003</v>
      </c>
      <c r="BA2191" s="35">
        <f>AZ2191+AY2191</f>
        <v>367.91700000000003</v>
      </c>
      <c r="BB2191" s="57">
        <v>367.92</v>
      </c>
    </row>
    <row r="2192" spans="1:54" s="17" customFormat="1" ht="30">
      <c r="A2192" s="36" t="s">
        <v>9219</v>
      </c>
      <c r="B2192" s="23">
        <v>2183</v>
      </c>
      <c r="C2192" s="37">
        <v>1066</v>
      </c>
      <c r="D2192" s="37"/>
      <c r="E2192" s="39" t="s">
        <v>9239</v>
      </c>
      <c r="F2192" s="39" t="s">
        <v>9240</v>
      </c>
      <c r="G2192" s="38" t="s">
        <v>9241</v>
      </c>
      <c r="H2192" s="54" t="s">
        <v>9242</v>
      </c>
      <c r="I2192" s="39" t="s">
        <v>98</v>
      </c>
      <c r="J2192" s="39" t="s">
        <v>9247</v>
      </c>
      <c r="K2192" s="40">
        <v>5</v>
      </c>
      <c r="L2192" s="39" t="s">
        <v>83</v>
      </c>
      <c r="M2192" s="41">
        <v>1</v>
      </c>
      <c r="N2192" s="39" t="s">
        <v>47</v>
      </c>
      <c r="O2192" s="39" t="s">
        <v>9244</v>
      </c>
      <c r="P2192" s="39" t="s">
        <v>9245</v>
      </c>
      <c r="Q2192" s="39" t="s">
        <v>9246</v>
      </c>
      <c r="R2192" s="29">
        <v>354.77</v>
      </c>
      <c r="S2192" s="30"/>
      <c r="T2192" s="31">
        <v>330.02</v>
      </c>
      <c r="U2192" s="9" t="s">
        <v>58</v>
      </c>
      <c r="V2192" s="29"/>
      <c r="W2192" s="30">
        <v>323.36</v>
      </c>
      <c r="X2192" s="30">
        <v>336.67</v>
      </c>
      <c r="Y2192" s="30"/>
      <c r="Z2192" s="30"/>
      <c r="AA2192" s="30"/>
      <c r="AB2192" s="30"/>
      <c r="AC2192" s="30"/>
      <c r="AD2192" s="30"/>
      <c r="AE2192" s="32"/>
      <c r="AG2192" s="17">
        <v>338.48700000000002</v>
      </c>
      <c r="AI2192" s="17">
        <v>1663.02</v>
      </c>
      <c r="AN2192" s="33">
        <v>354.77</v>
      </c>
      <c r="AO2192" s="17" t="s">
        <v>51</v>
      </c>
      <c r="AP2192" s="32" t="s">
        <v>52</v>
      </c>
      <c r="AQ2192" s="17">
        <f>AVERAGE(SMALL(AE2192:AI2192,1),SMALL(AE2192:AI2192,2))</f>
        <v>1000.7535</v>
      </c>
      <c r="AR2192" s="17">
        <f>IF(R2192 &lt;=( AVERAGE(SMALL(AE2192:AI2192,1),SMALL(AE2192:AI2192,2))), R2192, "")</f>
        <v>354.77</v>
      </c>
      <c r="AS2192" s="17" t="e">
        <f>AVERAGE(SMALL(AJ2192:AM2192,1),SMALL(AJ2192:AM2192,2))</f>
        <v>#NUM!</v>
      </c>
      <c r="AT2192" s="17">
        <f>T2192*1.075</f>
        <v>354.77149999999995</v>
      </c>
      <c r="AU2192" s="17" t="e">
        <f>U2192*1.075</f>
        <v>#VALUE!</v>
      </c>
      <c r="AV2192" s="30" t="e">
        <f>MIN(AN2192,AT2192,AU2192)</f>
        <v>#VALUE!</v>
      </c>
      <c r="AW2192" s="42" t="s">
        <v>53</v>
      </c>
      <c r="AX2192" s="17" t="s">
        <v>52</v>
      </c>
      <c r="AY2192" s="33">
        <v>354.7715</v>
      </c>
      <c r="AZ2192" s="34">
        <f>IF(AND(AY2192&gt;0,AY2192&lt;=10),AY2192*0.25,IF(AND(AY2192&gt;10,AY2192&lt;=50),AY2192*0.17,IF(AND(AY2192&gt;10,AY2192&lt;=100),AY2192*0.12,IF(AY2192&gt;100,AY2192*0.1))))</f>
        <v>35.477150000000002</v>
      </c>
      <c r="BA2192" s="35">
        <f>AZ2192+AY2192</f>
        <v>390.24865</v>
      </c>
      <c r="BB2192" s="57">
        <v>390.25</v>
      </c>
    </row>
    <row r="2193" spans="1:116" s="17" customFormat="1" ht="45">
      <c r="A2193" s="22" t="s">
        <v>8861</v>
      </c>
      <c r="B2193" s="23">
        <v>2191</v>
      </c>
      <c r="C2193" s="24"/>
      <c r="D2193" s="24"/>
      <c r="E2193" s="26" t="s">
        <v>9271</v>
      </c>
      <c r="F2193" s="26" t="s">
        <v>9272</v>
      </c>
      <c r="G2193" s="25" t="s">
        <v>3657</v>
      </c>
      <c r="H2193" s="22" t="s">
        <v>3658</v>
      </c>
      <c r="I2193" s="26" t="s">
        <v>822</v>
      </c>
      <c r="J2193" s="26" t="s">
        <v>9273</v>
      </c>
      <c r="K2193" s="27"/>
      <c r="L2193" s="26"/>
      <c r="M2193" s="28">
        <v>1</v>
      </c>
      <c r="N2193" s="26" t="s">
        <v>47</v>
      </c>
      <c r="O2193" s="26" t="s">
        <v>9274</v>
      </c>
      <c r="P2193" s="26" t="s">
        <v>6673</v>
      </c>
      <c r="Q2193" s="26" t="s">
        <v>9275</v>
      </c>
      <c r="R2193" s="29">
        <v>65.59</v>
      </c>
      <c r="S2193" s="30"/>
      <c r="T2193" s="31"/>
      <c r="U2193" s="9">
        <v>5.2</v>
      </c>
      <c r="V2193" s="29">
        <v>79.989999999999995</v>
      </c>
      <c r="W2193" s="30"/>
      <c r="X2193" s="30">
        <v>51.2</v>
      </c>
      <c r="Y2193" s="30"/>
      <c r="Z2193" s="30"/>
      <c r="AA2193" s="30"/>
      <c r="AB2193" s="30"/>
      <c r="AC2193" s="30"/>
      <c r="AD2193" s="30"/>
      <c r="AE2193" s="32"/>
      <c r="AG2193" s="17">
        <v>51.744</v>
      </c>
      <c r="AN2193" s="33"/>
      <c r="AP2193" s="32"/>
      <c r="AQ2193" s="17" t="e">
        <f>AVERAGE(SMALL(AE2193:AI2193,1),SMALL(AE2193:AI2193,2))</f>
        <v>#NUM!</v>
      </c>
      <c r="AR2193" s="17" t="e">
        <f>IF(R2193 &lt;=( AVERAGE(SMALL(AE2193:AI2193,1),SMALL(AE2193:AI2193,2))), R2193, "")</f>
        <v>#NUM!</v>
      </c>
      <c r="AS2193" s="17" t="e">
        <f>AVERAGE(SMALL(AJ2193:AM2193,1),SMALL(AJ2193:AM2193,2))</f>
        <v>#NUM!</v>
      </c>
      <c r="AT2193" s="17">
        <f>T2193*1.075</f>
        <v>0</v>
      </c>
      <c r="AU2193" s="17">
        <f>U2193*1.075</f>
        <v>5.59</v>
      </c>
      <c r="AV2193" s="30">
        <f>MIN(AN2193,AT2193,AU2193)</f>
        <v>0</v>
      </c>
      <c r="AW2193" s="17" t="s">
        <v>75</v>
      </c>
      <c r="AX2193" s="17" t="s">
        <v>76</v>
      </c>
      <c r="AY2193" s="33">
        <v>5.59</v>
      </c>
      <c r="AZ2193" s="34">
        <f>IF(AND(AY2193&gt;0,AY2193&lt;=10),AY2193*0.25,IF(AND(AY2193&gt;10,AY2193&lt;=50),AY2193*0.17,IF(AND(AY2193&gt;10,AY2193&lt;=100),AY2193*0.12,IF(AY2193&gt;100,AY2193*0.1))))</f>
        <v>1.3975</v>
      </c>
      <c r="BA2193" s="35">
        <f>AZ2193+AY2193</f>
        <v>6.9874999999999998</v>
      </c>
      <c r="BB2193" s="33">
        <f>BA2193+BA2193*0.08</f>
        <v>7.5465</v>
      </c>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row>
    <row r="2194" spans="1:116" s="17" customFormat="1" ht="30">
      <c r="A2194" s="43" t="s">
        <v>9276</v>
      </c>
      <c r="B2194" s="23">
        <v>2196</v>
      </c>
      <c r="C2194" s="44">
        <v>19431</v>
      </c>
      <c r="D2194" s="44"/>
      <c r="E2194" s="45" t="s">
        <v>9292</v>
      </c>
      <c r="F2194" s="45" t="s">
        <v>9293</v>
      </c>
      <c r="G2194" s="35" t="s">
        <v>3558</v>
      </c>
      <c r="H2194" s="48" t="s">
        <v>9294</v>
      </c>
      <c r="I2194" s="45" t="s">
        <v>396</v>
      </c>
      <c r="J2194" s="45" t="s">
        <v>9295</v>
      </c>
      <c r="K2194" s="46"/>
      <c r="L2194" s="45"/>
      <c r="M2194" s="47">
        <v>5</v>
      </c>
      <c r="N2194" s="45" t="s">
        <v>47</v>
      </c>
      <c r="O2194" s="45" t="s">
        <v>9282</v>
      </c>
      <c r="P2194" s="45" t="s">
        <v>9283</v>
      </c>
      <c r="Q2194" s="45" t="s">
        <v>9296</v>
      </c>
      <c r="R2194" s="29">
        <v>4.5599999999999996</v>
      </c>
      <c r="S2194" s="30"/>
      <c r="T2194" s="31"/>
      <c r="U2194" s="9">
        <v>1.41</v>
      </c>
      <c r="V2194" s="29">
        <v>2.58</v>
      </c>
      <c r="W2194" s="30"/>
      <c r="X2194" s="30"/>
      <c r="Y2194" s="30"/>
      <c r="Z2194" s="30"/>
      <c r="AA2194" s="30"/>
      <c r="AB2194" s="30"/>
      <c r="AC2194" s="30"/>
      <c r="AD2194" s="30"/>
      <c r="AE2194" s="32">
        <v>2.58</v>
      </c>
      <c r="AN2194" s="33">
        <v>4.5599999999999996</v>
      </c>
      <c r="AO2194" s="17" t="s">
        <v>51</v>
      </c>
      <c r="AP2194" s="32" t="s">
        <v>52</v>
      </c>
      <c r="AQ2194" s="17" t="e">
        <f>AVERAGE(SMALL(AE2194:AI2194,1),SMALL(AE2194:AI2194,2))</f>
        <v>#NUM!</v>
      </c>
      <c r="AR2194" s="17" t="e">
        <f>IF(R2194 &lt;=( AVERAGE(SMALL(AE2194:AI2194,1),SMALL(AE2194:AI2194,2))), R2194, "")</f>
        <v>#NUM!</v>
      </c>
      <c r="AS2194" s="17" t="e">
        <f>AVERAGE(SMALL(AJ2194:AM2194,1),SMALL(AJ2194:AM2194,2))</f>
        <v>#NUM!</v>
      </c>
      <c r="AT2194" s="17">
        <f>T2194*1.075</f>
        <v>0</v>
      </c>
      <c r="AU2194" s="17">
        <f>U2194*1.075</f>
        <v>1.5157499999999999</v>
      </c>
      <c r="AV2194" s="30">
        <f>MIN(AN2194,AT2194,AU2194)</f>
        <v>0</v>
      </c>
      <c r="AW2194" s="17" t="s">
        <v>75</v>
      </c>
      <c r="AX2194" s="17" t="s">
        <v>76</v>
      </c>
      <c r="AY2194" s="33">
        <v>1.5149999999999999</v>
      </c>
      <c r="AZ2194" s="34">
        <f>IF(AND(AY2194&gt;0,AY2194&lt;=10),AY2194*0.25,IF(AND(AY2194&gt;10,AY2194&lt;=50),AY2194*0.17,IF(AND(AY2194&gt;10,AY2194&lt;=100),AY2194*0.12,IF(AY2194&gt;100,AY2194*0.1))))</f>
        <v>0.37874999999999998</v>
      </c>
      <c r="BA2194" s="35">
        <f>AZ2194+AY2194</f>
        <v>1.8937499999999998</v>
      </c>
      <c r="BB2194" s="33">
        <f>BA2194+BA2194*0.08</f>
        <v>2.0452499999999998</v>
      </c>
      <c r="BP2194" s="49"/>
      <c r="BQ2194" s="49"/>
      <c r="BR2194" s="49"/>
      <c r="BS2194" s="49"/>
      <c r="BT2194" s="49"/>
      <c r="BU2194" s="49"/>
      <c r="BV2194" s="49"/>
      <c r="BW2194" s="49"/>
      <c r="BX2194" s="49"/>
      <c r="BY2194" s="49"/>
      <c r="BZ2194" s="49"/>
      <c r="CA2194" s="49"/>
      <c r="CB2194" s="49"/>
      <c r="CC2194" s="49"/>
      <c r="CD2194" s="49"/>
      <c r="CE2194" s="49"/>
      <c r="CF2194" s="49"/>
      <c r="CG2194" s="49"/>
      <c r="CH2194" s="49"/>
      <c r="CI2194" s="49"/>
      <c r="CJ2194" s="49"/>
      <c r="CK2194" s="49"/>
      <c r="CL2194" s="49"/>
      <c r="CM2194" s="49"/>
      <c r="CN2194" s="49"/>
      <c r="CO2194" s="49"/>
      <c r="CP2194" s="49"/>
      <c r="CQ2194" s="49"/>
      <c r="CR2194" s="49"/>
      <c r="CS2194" s="49"/>
      <c r="CT2194" s="49"/>
      <c r="CU2194" s="49"/>
      <c r="CV2194" s="49"/>
      <c r="CW2194" s="49"/>
      <c r="CX2194" s="49"/>
      <c r="CY2194" s="49"/>
      <c r="CZ2194" s="49"/>
      <c r="DA2194" s="49"/>
      <c r="DB2194" s="49"/>
      <c r="DC2194" s="49"/>
      <c r="DD2194" s="49"/>
      <c r="DE2194" s="49"/>
      <c r="DF2194" s="49"/>
      <c r="DG2194" s="49"/>
      <c r="DH2194" s="49"/>
      <c r="DI2194" s="49"/>
      <c r="DJ2194" s="49"/>
      <c r="DK2194" s="49"/>
      <c r="DL2194" s="49"/>
    </row>
    <row r="2195" spans="1:116" s="17" customFormat="1" ht="30">
      <c r="A2195" s="43" t="s">
        <v>9276</v>
      </c>
      <c r="B2195" s="23">
        <v>2195</v>
      </c>
      <c r="C2195" s="44">
        <v>11561</v>
      </c>
      <c r="D2195" s="44"/>
      <c r="E2195" s="45" t="s">
        <v>9289</v>
      </c>
      <c r="F2195" s="45" t="s">
        <v>8304</v>
      </c>
      <c r="G2195" s="35" t="s">
        <v>8305</v>
      </c>
      <c r="H2195" s="48" t="s">
        <v>688</v>
      </c>
      <c r="I2195" s="45" t="s">
        <v>106</v>
      </c>
      <c r="J2195" s="45" t="s">
        <v>9290</v>
      </c>
      <c r="K2195" s="46"/>
      <c r="L2195" s="45"/>
      <c r="M2195" s="47">
        <v>30</v>
      </c>
      <c r="N2195" s="45" t="s">
        <v>47</v>
      </c>
      <c r="O2195" s="45" t="s">
        <v>9282</v>
      </c>
      <c r="P2195" s="45" t="s">
        <v>9287</v>
      </c>
      <c r="Q2195" s="45" t="s">
        <v>9291</v>
      </c>
      <c r="R2195" s="29">
        <v>2.85</v>
      </c>
      <c r="S2195" s="30"/>
      <c r="T2195" s="31">
        <v>2.95</v>
      </c>
      <c r="U2195" s="9">
        <v>2.95</v>
      </c>
      <c r="V2195" s="29">
        <v>2.8502000000000001</v>
      </c>
      <c r="W2195" s="30"/>
      <c r="X2195" s="30"/>
      <c r="Y2195" s="30"/>
      <c r="Z2195" s="30"/>
      <c r="AA2195" s="30"/>
      <c r="AB2195" s="30"/>
      <c r="AC2195" s="30"/>
      <c r="AD2195" s="30"/>
      <c r="AE2195" s="32">
        <v>2.8502000000000001</v>
      </c>
      <c r="AN2195" s="33">
        <v>2.85</v>
      </c>
      <c r="AO2195" s="17" t="s">
        <v>51</v>
      </c>
      <c r="AP2195" s="32" t="s">
        <v>52</v>
      </c>
      <c r="AQ2195" s="17" t="e">
        <f>AVERAGE(SMALL(AE2195:AI2195,1),SMALL(AE2195:AI2195,2))</f>
        <v>#NUM!</v>
      </c>
      <c r="AR2195" s="17" t="e">
        <f>IF(R2195 &lt;=( AVERAGE(SMALL(AE2195:AI2195,1),SMALL(AE2195:AI2195,2))), R2195, "")</f>
        <v>#NUM!</v>
      </c>
      <c r="AS2195" s="17" t="e">
        <f>AVERAGE(SMALL(AJ2195:AM2195,1),SMALL(AJ2195:AM2195,2))</f>
        <v>#NUM!</v>
      </c>
      <c r="AT2195" s="17">
        <f>T2195*1.075</f>
        <v>3.1712500000000001</v>
      </c>
      <c r="AU2195" s="17">
        <f>U2195*1.075</f>
        <v>3.1712500000000001</v>
      </c>
      <c r="AV2195" s="30">
        <f>MIN(AN2195,AT2195,AU2195)</f>
        <v>2.85</v>
      </c>
      <c r="AW2195" s="42" t="s">
        <v>53</v>
      </c>
      <c r="AX2195" s="17" t="s">
        <v>52</v>
      </c>
      <c r="AY2195" s="33">
        <v>2.85</v>
      </c>
      <c r="AZ2195" s="34">
        <f>IF(AND(AY2195&gt;0,AY2195&lt;=10),AY2195*0.25,IF(AND(AY2195&gt;10,AY2195&lt;=50),AY2195*0.17,IF(AND(AY2195&gt;10,AY2195&lt;=100),AY2195*0.12,IF(AY2195&gt;100,AY2195*0.1))))</f>
        <v>0.71250000000000002</v>
      </c>
      <c r="BA2195" s="35">
        <f>AZ2195+AY2195</f>
        <v>3.5625</v>
      </c>
      <c r="BB2195" s="33">
        <f>BA2195+BA2195*0.08</f>
        <v>3.8475000000000001</v>
      </c>
    </row>
    <row r="2196" spans="1:116" s="17" customFormat="1" ht="30">
      <c r="A2196" s="43" t="s">
        <v>9276</v>
      </c>
      <c r="B2196" s="23">
        <v>2193</v>
      </c>
      <c r="C2196" s="44">
        <v>19930</v>
      </c>
      <c r="D2196" s="44"/>
      <c r="E2196" s="45" t="s">
        <v>9277</v>
      </c>
      <c r="F2196" s="45" t="s">
        <v>9278</v>
      </c>
      <c r="G2196" s="35" t="s">
        <v>9279</v>
      </c>
      <c r="H2196" s="48" t="s">
        <v>9280</v>
      </c>
      <c r="I2196" s="45" t="s">
        <v>69</v>
      </c>
      <c r="J2196" s="45" t="s">
        <v>9281</v>
      </c>
      <c r="K2196" s="46">
        <v>20</v>
      </c>
      <c r="L2196" s="45" t="s">
        <v>71</v>
      </c>
      <c r="M2196" s="47">
        <v>1</v>
      </c>
      <c r="N2196" s="45" t="s">
        <v>47</v>
      </c>
      <c r="O2196" s="45" t="s">
        <v>9282</v>
      </c>
      <c r="P2196" s="45" t="s">
        <v>9283</v>
      </c>
      <c r="Q2196" s="45" t="s">
        <v>9285</v>
      </c>
      <c r="R2196" s="29">
        <v>2.93</v>
      </c>
      <c r="S2196" s="30"/>
      <c r="T2196" s="31"/>
      <c r="U2196" s="9" t="s">
        <v>58</v>
      </c>
      <c r="V2196" s="29">
        <v>2.9319000000000002</v>
      </c>
      <c r="W2196" s="30"/>
      <c r="X2196" s="30"/>
      <c r="Y2196" s="30"/>
      <c r="Z2196" s="30"/>
      <c r="AA2196" s="30"/>
      <c r="AB2196" s="30"/>
      <c r="AC2196" s="30"/>
      <c r="AD2196" s="30"/>
      <c r="AE2196" s="32">
        <v>2.9319000000000002</v>
      </c>
      <c r="AN2196" s="33">
        <v>2.93</v>
      </c>
      <c r="AO2196" s="17" t="s">
        <v>51</v>
      </c>
      <c r="AP2196" s="32" t="s">
        <v>52</v>
      </c>
      <c r="AQ2196" s="17" t="e">
        <f>AVERAGE(SMALL(AE2196:AI2196,1),SMALL(AE2196:AI2196,2))</f>
        <v>#NUM!</v>
      </c>
      <c r="AR2196" s="17" t="e">
        <f>IF(R2196 &lt;=( AVERAGE(SMALL(AE2196:AI2196,1),SMALL(AE2196:AI2196,2))), R2196, "")</f>
        <v>#NUM!</v>
      </c>
      <c r="AS2196" s="17" t="e">
        <f>AVERAGE(SMALL(AJ2196:AM2196,1),SMALL(AJ2196:AM2196,2))</f>
        <v>#NUM!</v>
      </c>
      <c r="AT2196" s="17">
        <f>T2196*1.075</f>
        <v>0</v>
      </c>
      <c r="AU2196" s="17" t="e">
        <f>U2196*1.075</f>
        <v>#VALUE!</v>
      </c>
      <c r="AV2196" s="30" t="e">
        <f>MIN(AN2196,AT2196,AU2196)</f>
        <v>#VALUE!</v>
      </c>
      <c r="AW2196" s="42" t="s">
        <v>53</v>
      </c>
      <c r="AX2196" s="17" t="s">
        <v>52</v>
      </c>
      <c r="AY2196" s="33">
        <v>2.93</v>
      </c>
      <c r="AZ2196" s="34">
        <f>IF(AND(AY2196&gt;0,AY2196&lt;=10),AY2196*0.25,IF(AND(AY2196&gt;10,AY2196&lt;=50),AY2196*0.17,IF(AND(AY2196&gt;10,AY2196&lt;=100),AY2196*0.12,IF(AY2196&gt;100,AY2196*0.1))))</f>
        <v>0.73250000000000004</v>
      </c>
      <c r="BA2196" s="35">
        <f>AZ2196+AY2196</f>
        <v>3.6625000000000001</v>
      </c>
      <c r="BB2196" s="33">
        <f>BA2196+BA2196*0.08</f>
        <v>3.9555000000000002</v>
      </c>
      <c r="BP2196" s="49"/>
      <c r="BQ2196" s="49"/>
      <c r="BR2196" s="49"/>
      <c r="BS2196" s="49"/>
      <c r="BT2196" s="49"/>
      <c r="BU2196" s="49"/>
      <c r="BV2196" s="49"/>
      <c r="BW2196" s="49"/>
      <c r="BX2196" s="49"/>
      <c r="BY2196" s="49"/>
      <c r="BZ2196" s="49"/>
      <c r="CA2196" s="49"/>
      <c r="CB2196" s="49"/>
      <c r="CC2196" s="49"/>
      <c r="CD2196" s="49"/>
      <c r="CE2196" s="49"/>
      <c r="CF2196" s="49"/>
      <c r="CG2196" s="49"/>
      <c r="CH2196" s="49"/>
      <c r="CI2196" s="49"/>
      <c r="CJ2196" s="49"/>
      <c r="CK2196" s="49"/>
      <c r="CL2196" s="49"/>
      <c r="CM2196" s="49"/>
      <c r="CN2196" s="49"/>
      <c r="CO2196" s="49"/>
      <c r="CP2196" s="49"/>
      <c r="CQ2196" s="49"/>
      <c r="CR2196" s="49"/>
      <c r="CS2196" s="49"/>
      <c r="CT2196" s="49"/>
      <c r="CU2196" s="49"/>
      <c r="CV2196" s="49"/>
      <c r="CW2196" s="49"/>
      <c r="CX2196" s="49"/>
      <c r="CY2196" s="49"/>
      <c r="CZ2196" s="49"/>
      <c r="DA2196" s="49"/>
      <c r="DB2196" s="49"/>
      <c r="DC2196" s="49"/>
      <c r="DD2196" s="49"/>
      <c r="DE2196" s="49"/>
      <c r="DF2196" s="49"/>
      <c r="DG2196" s="49"/>
      <c r="DH2196" s="49"/>
      <c r="DI2196" s="49"/>
      <c r="DJ2196" s="49"/>
      <c r="DK2196" s="49"/>
      <c r="DL2196" s="49"/>
    </row>
    <row r="2197" spans="1:116" s="17" customFormat="1" ht="30">
      <c r="A2197" s="43" t="s">
        <v>9276</v>
      </c>
      <c r="B2197" s="23">
        <v>2192</v>
      </c>
      <c r="C2197" s="44">
        <v>20000</v>
      </c>
      <c r="D2197" s="44"/>
      <c r="E2197" s="45" t="s">
        <v>9277</v>
      </c>
      <c r="F2197" s="45" t="s">
        <v>9278</v>
      </c>
      <c r="G2197" s="35" t="s">
        <v>9279</v>
      </c>
      <c r="H2197" s="48" t="s">
        <v>9280</v>
      </c>
      <c r="I2197" s="45" t="s">
        <v>1220</v>
      </c>
      <c r="J2197" s="45" t="s">
        <v>9281</v>
      </c>
      <c r="K2197" s="46">
        <v>20</v>
      </c>
      <c r="L2197" s="45" t="s">
        <v>71</v>
      </c>
      <c r="M2197" s="47">
        <v>1</v>
      </c>
      <c r="N2197" s="45" t="s">
        <v>47</v>
      </c>
      <c r="O2197" s="45" t="s">
        <v>9282</v>
      </c>
      <c r="P2197" s="45" t="s">
        <v>9283</v>
      </c>
      <c r="Q2197" s="45" t="s">
        <v>9284</v>
      </c>
      <c r="R2197" s="29">
        <v>3.02</v>
      </c>
      <c r="S2197" s="30"/>
      <c r="T2197" s="31"/>
      <c r="U2197" s="9" t="s">
        <v>58</v>
      </c>
      <c r="V2197" s="29">
        <v>3.0230000000000001</v>
      </c>
      <c r="W2197" s="30"/>
      <c r="X2197" s="30"/>
      <c r="Y2197" s="30"/>
      <c r="Z2197" s="30"/>
      <c r="AA2197" s="30"/>
      <c r="AB2197" s="30"/>
      <c r="AC2197" s="30"/>
      <c r="AD2197" s="30"/>
      <c r="AE2197" s="32">
        <v>3.0230000000000001</v>
      </c>
      <c r="AN2197" s="33">
        <v>3.02</v>
      </c>
      <c r="AO2197" s="17" t="s">
        <v>51</v>
      </c>
      <c r="AP2197" s="32" t="s">
        <v>52</v>
      </c>
      <c r="AQ2197" s="17" t="e">
        <f>AVERAGE(SMALL(AE2197:AI2197,1),SMALL(AE2197:AI2197,2))</f>
        <v>#NUM!</v>
      </c>
      <c r="AR2197" s="17" t="e">
        <f>IF(R2197 &lt;=( AVERAGE(SMALL(AE2197:AI2197,1),SMALL(AE2197:AI2197,2))), R2197, "")</f>
        <v>#NUM!</v>
      </c>
      <c r="AS2197" s="17" t="e">
        <f>AVERAGE(SMALL(AJ2197:AM2197,1),SMALL(AJ2197:AM2197,2))</f>
        <v>#NUM!</v>
      </c>
      <c r="AT2197" s="17">
        <f>T2197*1.075</f>
        <v>0</v>
      </c>
      <c r="AU2197" s="17" t="e">
        <f>U2197*1.075</f>
        <v>#VALUE!</v>
      </c>
      <c r="AV2197" s="30" t="e">
        <f>MIN(AN2197,AT2197,AU2197)</f>
        <v>#VALUE!</v>
      </c>
      <c r="AW2197" s="42" t="s">
        <v>53</v>
      </c>
      <c r="AX2197" s="17" t="s">
        <v>52</v>
      </c>
      <c r="AY2197" s="33">
        <v>3.02</v>
      </c>
      <c r="AZ2197" s="34">
        <f>IF(AND(AY2197&gt;0,AY2197&lt;=10),AY2197*0.25,IF(AND(AY2197&gt;10,AY2197&lt;=50),AY2197*0.17,IF(AND(AY2197&gt;10,AY2197&lt;=100),AY2197*0.12,IF(AY2197&gt;100,AY2197*0.1))))</f>
        <v>0.755</v>
      </c>
      <c r="BA2197" s="35">
        <f>AZ2197+AY2197</f>
        <v>3.7749999999999999</v>
      </c>
      <c r="BB2197" s="33">
        <f>BA2197+BA2197*0.08</f>
        <v>4.077</v>
      </c>
      <c r="BP2197" s="49"/>
      <c r="BQ2197" s="49"/>
      <c r="BR2197" s="49"/>
      <c r="BS2197" s="49"/>
      <c r="BT2197" s="49"/>
      <c r="BU2197" s="49"/>
      <c r="BV2197" s="49"/>
      <c r="BW2197" s="49"/>
      <c r="BX2197" s="49"/>
      <c r="BY2197" s="49"/>
      <c r="BZ2197" s="49"/>
      <c r="CA2197" s="49"/>
      <c r="CB2197" s="49"/>
      <c r="CC2197" s="49"/>
      <c r="CD2197" s="49"/>
      <c r="CE2197" s="49"/>
      <c r="CF2197" s="49"/>
      <c r="CG2197" s="49"/>
      <c r="CH2197" s="49"/>
      <c r="CI2197" s="49"/>
      <c r="CJ2197" s="49"/>
      <c r="CK2197" s="49"/>
      <c r="CL2197" s="49"/>
      <c r="CM2197" s="49"/>
      <c r="CN2197" s="49"/>
      <c r="CO2197" s="49"/>
      <c r="CP2197" s="49"/>
      <c r="CQ2197" s="49"/>
      <c r="CR2197" s="49"/>
      <c r="CS2197" s="49"/>
      <c r="CT2197" s="49"/>
      <c r="CU2197" s="49"/>
      <c r="CV2197" s="49"/>
      <c r="CW2197" s="49"/>
      <c r="CX2197" s="49"/>
      <c r="CY2197" s="49"/>
      <c r="CZ2197" s="49"/>
      <c r="DA2197" s="49"/>
      <c r="DB2197" s="49"/>
      <c r="DC2197" s="49"/>
      <c r="DD2197" s="49"/>
      <c r="DE2197" s="49"/>
      <c r="DF2197" s="49"/>
      <c r="DG2197" s="49"/>
      <c r="DH2197" s="49"/>
      <c r="DI2197" s="49"/>
      <c r="DJ2197" s="49"/>
      <c r="DK2197" s="49"/>
      <c r="DL2197" s="49"/>
    </row>
    <row r="2198" spans="1:116" s="17" customFormat="1" ht="30">
      <c r="A2198" s="43" t="s">
        <v>9276</v>
      </c>
      <c r="B2198" s="23">
        <v>2194</v>
      </c>
      <c r="C2198" s="44">
        <v>11593</v>
      </c>
      <c r="D2198" s="44"/>
      <c r="E2198" s="45" t="s">
        <v>9286</v>
      </c>
      <c r="F2198" s="45" t="s">
        <v>8304</v>
      </c>
      <c r="G2198" s="35" t="s">
        <v>8305</v>
      </c>
      <c r="H2198" s="48" t="s">
        <v>600</v>
      </c>
      <c r="I2198" s="45" t="s">
        <v>106</v>
      </c>
      <c r="J2198" s="45" t="s">
        <v>2297</v>
      </c>
      <c r="K2198" s="46"/>
      <c r="L2198" s="45"/>
      <c r="M2198" s="47">
        <v>50</v>
      </c>
      <c r="N2198" s="45" t="s">
        <v>47</v>
      </c>
      <c r="O2198" s="45" t="s">
        <v>9282</v>
      </c>
      <c r="P2198" s="45" t="s">
        <v>9287</v>
      </c>
      <c r="Q2198" s="45" t="s">
        <v>9288</v>
      </c>
      <c r="R2198" s="29">
        <v>3.36</v>
      </c>
      <c r="S2198" s="30"/>
      <c r="T2198" s="31">
        <v>3.32</v>
      </c>
      <c r="U2198" s="9">
        <v>3.32</v>
      </c>
      <c r="V2198" s="29">
        <v>3.3571</v>
      </c>
      <c r="W2198" s="30"/>
      <c r="X2198" s="30"/>
      <c r="Y2198" s="30"/>
      <c r="Z2198" s="30"/>
      <c r="AA2198" s="30"/>
      <c r="AB2198" s="30"/>
      <c r="AC2198" s="30"/>
      <c r="AD2198" s="30"/>
      <c r="AE2198" s="32">
        <v>3.3571</v>
      </c>
      <c r="AN2198" s="33">
        <v>3.36</v>
      </c>
      <c r="AO2198" s="17" t="s">
        <v>51</v>
      </c>
      <c r="AP2198" s="32" t="s">
        <v>52</v>
      </c>
      <c r="AQ2198" s="17" t="e">
        <f>AVERAGE(SMALL(AE2198:AI2198,1),SMALL(AE2198:AI2198,2))</f>
        <v>#NUM!</v>
      </c>
      <c r="AR2198" s="17" t="e">
        <f>IF(R2198 &lt;=( AVERAGE(SMALL(AE2198:AI2198,1),SMALL(AE2198:AI2198,2))), R2198, "")</f>
        <v>#NUM!</v>
      </c>
      <c r="AS2198" s="17" t="e">
        <f>AVERAGE(SMALL(AJ2198:AM2198,1),SMALL(AJ2198:AM2198,2))</f>
        <v>#NUM!</v>
      </c>
      <c r="AT2198" s="17">
        <f>T2198*1.075</f>
        <v>3.5689999999999995</v>
      </c>
      <c r="AU2198" s="17">
        <f>U2198*1.075</f>
        <v>3.5689999999999995</v>
      </c>
      <c r="AV2198" s="30">
        <f>MIN(AN2198,AT2198,AU2198)</f>
        <v>3.36</v>
      </c>
      <c r="AW2198" s="42" t="s">
        <v>53</v>
      </c>
      <c r="AX2198" s="17" t="s">
        <v>52</v>
      </c>
      <c r="AY2198" s="33">
        <v>3.36</v>
      </c>
      <c r="AZ2198" s="34">
        <f>IF(AND(AY2198&gt;0,AY2198&lt;=10),AY2198*0.25,IF(AND(AY2198&gt;10,AY2198&lt;=50),AY2198*0.17,IF(AND(AY2198&gt;10,AY2198&lt;=100),AY2198*0.12,IF(AY2198&gt;100,AY2198*0.1))))</f>
        <v>0.84</v>
      </c>
      <c r="BA2198" s="35">
        <f>AZ2198+AY2198</f>
        <v>4.2</v>
      </c>
      <c r="BB2198" s="33">
        <f>BA2198+BA2198*0.08</f>
        <v>4.5360000000000005</v>
      </c>
      <c r="BP2198" s="49"/>
      <c r="BQ2198" s="49"/>
      <c r="BR2198" s="49"/>
      <c r="BS2198" s="49"/>
      <c r="BT2198" s="49"/>
      <c r="BU2198" s="49"/>
      <c r="BV2198" s="49"/>
      <c r="BW2198" s="49"/>
      <c r="BX2198" s="49"/>
      <c r="BY2198" s="49"/>
      <c r="BZ2198" s="49"/>
      <c r="CA2198" s="49"/>
      <c r="CB2198" s="49"/>
      <c r="CC2198" s="49"/>
      <c r="CD2198" s="49"/>
      <c r="CE2198" s="49"/>
      <c r="CF2198" s="49"/>
      <c r="CG2198" s="49"/>
      <c r="CH2198" s="49"/>
      <c r="CI2198" s="49"/>
      <c r="CJ2198" s="49"/>
      <c r="CK2198" s="49"/>
      <c r="CL2198" s="49"/>
      <c r="CM2198" s="49"/>
      <c r="CN2198" s="49"/>
      <c r="CO2198" s="49"/>
      <c r="CP2198" s="49"/>
      <c r="CQ2198" s="49"/>
      <c r="CR2198" s="49"/>
      <c r="CS2198" s="49"/>
      <c r="CT2198" s="49"/>
      <c r="CU2198" s="49"/>
      <c r="CV2198" s="49"/>
      <c r="CW2198" s="49"/>
      <c r="CX2198" s="49"/>
      <c r="CY2198" s="49"/>
      <c r="CZ2198" s="49"/>
      <c r="DA2198" s="49"/>
      <c r="DB2198" s="49"/>
      <c r="DC2198" s="49"/>
      <c r="DD2198" s="49"/>
      <c r="DE2198" s="49"/>
      <c r="DF2198" s="49"/>
      <c r="DG2198" s="49"/>
      <c r="DH2198" s="49"/>
      <c r="DI2198" s="49"/>
      <c r="DJ2198" s="49"/>
      <c r="DK2198" s="49"/>
      <c r="DL2198" s="49"/>
    </row>
    <row r="2199" spans="1:116" s="17" customFormat="1" ht="45">
      <c r="A2199" s="43" t="s">
        <v>9276</v>
      </c>
      <c r="B2199" s="23">
        <v>2197</v>
      </c>
      <c r="C2199" s="44">
        <v>17740</v>
      </c>
      <c r="D2199" s="44"/>
      <c r="E2199" s="45" t="s">
        <v>9297</v>
      </c>
      <c r="F2199" s="45" t="s">
        <v>9298</v>
      </c>
      <c r="G2199" s="35" t="s">
        <v>4093</v>
      </c>
      <c r="H2199" s="48" t="s">
        <v>9299</v>
      </c>
      <c r="I2199" s="45" t="s">
        <v>396</v>
      </c>
      <c r="J2199" s="45" t="s">
        <v>9300</v>
      </c>
      <c r="K2199" s="46">
        <v>2</v>
      </c>
      <c r="L2199" s="45" t="s">
        <v>83</v>
      </c>
      <c r="M2199" s="47">
        <v>10</v>
      </c>
      <c r="N2199" s="45" t="s">
        <v>47</v>
      </c>
      <c r="O2199" s="45" t="s">
        <v>9282</v>
      </c>
      <c r="P2199" s="45" t="s">
        <v>9287</v>
      </c>
      <c r="Q2199" s="45" t="s">
        <v>9301</v>
      </c>
      <c r="R2199" s="29">
        <v>3.36</v>
      </c>
      <c r="S2199" s="30"/>
      <c r="T2199" s="31">
        <v>3.35</v>
      </c>
      <c r="U2199" s="9">
        <v>3.35</v>
      </c>
      <c r="V2199" s="29">
        <v>3.3571</v>
      </c>
      <c r="W2199" s="30"/>
      <c r="X2199" s="30"/>
      <c r="Y2199" s="30"/>
      <c r="Z2199" s="30"/>
      <c r="AA2199" s="30"/>
      <c r="AB2199" s="30"/>
      <c r="AC2199" s="30"/>
      <c r="AD2199" s="30"/>
      <c r="AE2199" s="32">
        <v>3.3571</v>
      </c>
      <c r="AN2199" s="33">
        <v>3.36</v>
      </c>
      <c r="AO2199" s="17" t="s">
        <v>51</v>
      </c>
      <c r="AP2199" s="32" t="s">
        <v>52</v>
      </c>
      <c r="AQ2199" s="17" t="e">
        <f>AVERAGE(SMALL(AE2199:AI2199,1),SMALL(AE2199:AI2199,2))</f>
        <v>#NUM!</v>
      </c>
      <c r="AR2199" s="17" t="e">
        <f>IF(R2199 &lt;=( AVERAGE(SMALL(AE2199:AI2199,1),SMALL(AE2199:AI2199,2))), R2199, "")</f>
        <v>#NUM!</v>
      </c>
      <c r="AS2199" s="17" t="e">
        <f>AVERAGE(SMALL(AJ2199:AM2199,1),SMALL(AJ2199:AM2199,2))</f>
        <v>#NUM!</v>
      </c>
      <c r="AT2199" s="17">
        <f>T2199*1.075</f>
        <v>3.6012499999999998</v>
      </c>
      <c r="AU2199" s="17">
        <f>U2199*1.075</f>
        <v>3.6012499999999998</v>
      </c>
      <c r="AV2199" s="30">
        <f>MIN(AN2199,AT2199,AU2199)</f>
        <v>3.36</v>
      </c>
      <c r="AW2199" s="42" t="s">
        <v>53</v>
      </c>
      <c r="AX2199" s="17" t="s">
        <v>52</v>
      </c>
      <c r="AY2199" s="33">
        <v>3.36</v>
      </c>
      <c r="AZ2199" s="34">
        <f>IF(AND(AY2199&gt;0,AY2199&lt;=10),AY2199*0.25,IF(AND(AY2199&gt;10,AY2199&lt;=50),AY2199*0.17,IF(AND(AY2199&gt;10,AY2199&lt;=100),AY2199*0.12,IF(AY2199&gt;100,AY2199*0.1))))</f>
        <v>0.84</v>
      </c>
      <c r="BA2199" s="35">
        <f>AZ2199+AY2199</f>
        <v>4.2</v>
      </c>
      <c r="BB2199" s="33">
        <f>BA2199+BA2199*0.08</f>
        <v>4.5360000000000005</v>
      </c>
      <c r="BP2199" s="49"/>
      <c r="BQ2199" s="49"/>
      <c r="BR2199" s="49"/>
      <c r="BS2199" s="49"/>
      <c r="BT2199" s="49"/>
      <c r="BU2199" s="49"/>
      <c r="BV2199" s="49"/>
      <c r="BW2199" s="49"/>
      <c r="BX2199" s="49"/>
      <c r="BY2199" s="49"/>
      <c r="BZ2199" s="49"/>
      <c r="CA2199" s="49"/>
      <c r="CB2199" s="49"/>
      <c r="CC2199" s="49"/>
      <c r="CD2199" s="49"/>
      <c r="CE2199" s="49"/>
      <c r="CF2199" s="49"/>
      <c r="CG2199" s="49"/>
      <c r="CH2199" s="49"/>
      <c r="CI2199" s="49"/>
      <c r="CJ2199" s="49"/>
      <c r="CK2199" s="49"/>
      <c r="CL2199" s="49"/>
      <c r="CM2199" s="49"/>
      <c r="CN2199" s="49"/>
      <c r="CO2199" s="49"/>
      <c r="CP2199" s="49"/>
      <c r="CQ2199" s="49"/>
      <c r="CR2199" s="49"/>
      <c r="CS2199" s="49"/>
      <c r="CT2199" s="49"/>
      <c r="CU2199" s="49"/>
      <c r="CV2199" s="49"/>
      <c r="CW2199" s="49"/>
      <c r="CX2199" s="49"/>
      <c r="CY2199" s="49"/>
      <c r="CZ2199" s="49"/>
      <c r="DA2199" s="49"/>
      <c r="DB2199" s="49"/>
      <c r="DC2199" s="49"/>
      <c r="DD2199" s="49"/>
      <c r="DE2199" s="49"/>
      <c r="DF2199" s="49"/>
      <c r="DG2199" s="49"/>
      <c r="DH2199" s="49"/>
      <c r="DI2199" s="49"/>
      <c r="DJ2199" s="49"/>
      <c r="DK2199" s="49"/>
      <c r="DL2199" s="49"/>
    </row>
    <row r="2200" spans="1:116" s="17" customFormat="1" ht="30">
      <c r="A2200" s="43" t="s">
        <v>9302</v>
      </c>
      <c r="B2200" s="23">
        <v>2199</v>
      </c>
      <c r="C2200" s="44">
        <v>14924</v>
      </c>
      <c r="D2200" s="44"/>
      <c r="E2200" s="45" t="s">
        <v>9308</v>
      </c>
      <c r="F2200" s="45" t="s">
        <v>8021</v>
      </c>
      <c r="G2200" s="35" t="s">
        <v>8022</v>
      </c>
      <c r="H2200" s="48" t="s">
        <v>8197</v>
      </c>
      <c r="I2200" s="45" t="s">
        <v>2003</v>
      </c>
      <c r="J2200" s="45" t="s">
        <v>9309</v>
      </c>
      <c r="K2200" s="46">
        <v>2</v>
      </c>
      <c r="L2200" s="45" t="s">
        <v>83</v>
      </c>
      <c r="M2200" s="47">
        <v>1</v>
      </c>
      <c r="N2200" s="45" t="s">
        <v>47</v>
      </c>
      <c r="O2200" s="45" t="s">
        <v>9306</v>
      </c>
      <c r="P2200" s="45" t="s">
        <v>9310</v>
      </c>
      <c r="Q2200" s="45" t="s">
        <v>9311</v>
      </c>
      <c r="R2200" s="29">
        <v>1.43</v>
      </c>
      <c r="S2200" s="30"/>
      <c r="T2200" s="31">
        <v>1.33</v>
      </c>
      <c r="U2200" s="9">
        <v>0.69</v>
      </c>
      <c r="V2200" s="29">
        <v>1.8753</v>
      </c>
      <c r="W2200" s="30"/>
      <c r="X2200" s="30"/>
      <c r="Y2200" s="30"/>
      <c r="Z2200" s="30"/>
      <c r="AA2200" s="30"/>
      <c r="AB2200" s="30"/>
      <c r="AC2200" s="30"/>
      <c r="AD2200" s="30"/>
      <c r="AE2200" s="32">
        <v>1.8753</v>
      </c>
      <c r="AN2200" s="33">
        <v>1.43</v>
      </c>
      <c r="AO2200" s="17" t="s">
        <v>51</v>
      </c>
      <c r="AP2200" s="32" t="s">
        <v>52</v>
      </c>
      <c r="AQ2200" s="17" t="e">
        <f>AVERAGE(SMALL(AE2200:AI2200,1),SMALL(AE2200:AI2200,2))</f>
        <v>#NUM!</v>
      </c>
      <c r="AR2200" s="17" t="e">
        <f>IF(R2200 &lt;=( AVERAGE(SMALL(AE2200:AI2200,1),SMALL(AE2200:AI2200,2))), R2200, "")</f>
        <v>#NUM!</v>
      </c>
      <c r="AS2200" s="17" t="e">
        <f>AVERAGE(SMALL(AJ2200:AM2200,1),SMALL(AJ2200:AM2200,2))</f>
        <v>#NUM!</v>
      </c>
      <c r="AT2200" s="17">
        <f>T2200*1.075</f>
        <v>1.4297500000000001</v>
      </c>
      <c r="AU2200" s="17">
        <f>U2200*1.075</f>
        <v>0.74174999999999991</v>
      </c>
      <c r="AV2200" s="30">
        <f>MIN(AN2200,AT2200,AU2200)</f>
        <v>0.74174999999999991</v>
      </c>
      <c r="AW2200" s="17" t="s">
        <v>75</v>
      </c>
      <c r="AX2200" s="17" t="s">
        <v>76</v>
      </c>
      <c r="AY2200" s="33">
        <v>0.74</v>
      </c>
      <c r="AZ2200" s="34">
        <f>IF(AND(AY2200&gt;0,AY2200&lt;=10),AY2200*0.25,IF(AND(AY2200&gt;10,AY2200&lt;=50),AY2200*0.17,IF(AND(AY2200&gt;10,AY2200&lt;=100),AY2200*0.12,IF(AY2200&gt;100,AY2200*0.1))))</f>
        <v>0.185</v>
      </c>
      <c r="BA2200" s="35">
        <f>AZ2200+AY2200</f>
        <v>0.92500000000000004</v>
      </c>
      <c r="BB2200" s="33">
        <f>BA2200+BA2200*0.08</f>
        <v>0.99900000000000011</v>
      </c>
    </row>
    <row r="2201" spans="1:116" s="17" customFormat="1" ht="30">
      <c r="A2201" s="43" t="s">
        <v>9302</v>
      </c>
      <c r="B2201" s="23">
        <v>2201</v>
      </c>
      <c r="C2201" s="44">
        <v>16087</v>
      </c>
      <c r="D2201" s="44"/>
      <c r="E2201" s="45" t="s">
        <v>9318</v>
      </c>
      <c r="F2201" s="45" t="s">
        <v>9319</v>
      </c>
      <c r="G2201" s="35" t="s">
        <v>9320</v>
      </c>
      <c r="H2201" s="48" t="s">
        <v>3812</v>
      </c>
      <c r="I2201" s="45" t="s">
        <v>396</v>
      </c>
      <c r="J2201" s="45" t="s">
        <v>9321</v>
      </c>
      <c r="K2201" s="46">
        <v>250</v>
      </c>
      <c r="L2201" s="45" t="s">
        <v>83</v>
      </c>
      <c r="M2201" s="47">
        <v>1</v>
      </c>
      <c r="N2201" s="45" t="s">
        <v>47</v>
      </c>
      <c r="O2201" s="45" t="s">
        <v>9306</v>
      </c>
      <c r="P2201" s="45" t="s">
        <v>6275</v>
      </c>
      <c r="Q2201" s="45" t="s">
        <v>9322</v>
      </c>
      <c r="R2201" s="29">
        <v>1.32</v>
      </c>
      <c r="S2201" s="30"/>
      <c r="T2201" s="31">
        <v>1.23</v>
      </c>
      <c r="U2201" s="9">
        <v>1.38</v>
      </c>
      <c r="V2201" s="29">
        <v>1.0149999999999999</v>
      </c>
      <c r="W2201" s="30"/>
      <c r="X2201" s="30">
        <v>1.4473</v>
      </c>
      <c r="Y2201" s="30"/>
      <c r="Z2201" s="30"/>
      <c r="AA2201" s="30"/>
      <c r="AB2201" s="30"/>
      <c r="AC2201" s="30"/>
      <c r="AD2201" s="30"/>
      <c r="AE2201" s="32">
        <v>1.0149999999999999</v>
      </c>
      <c r="AG2201" s="17">
        <v>1.4390000000000001</v>
      </c>
      <c r="AN2201" s="33">
        <v>1.2270000000000001</v>
      </c>
      <c r="AO2201" s="17" t="s">
        <v>213</v>
      </c>
      <c r="AP2201" s="32" t="s">
        <v>214</v>
      </c>
      <c r="AQ2201" s="17">
        <f>AVERAGE(SMALL(AE2201:AI2201,1),SMALL(AE2201:AI2201,2))</f>
        <v>1.2269999999999999</v>
      </c>
      <c r="AR2201" s="17" t="str">
        <f>IF(R2201 &lt;=( AVERAGE(SMALL(AE2201:AI2201,1),SMALL(AE2201:AI2201,2))), R2201, "")</f>
        <v/>
      </c>
      <c r="AS2201" s="17" t="e">
        <f>AVERAGE(SMALL(AJ2201:AM2201,1),SMALL(AJ2201:AM2201,2))</f>
        <v>#NUM!</v>
      </c>
      <c r="AT2201" s="17">
        <f>T2201*1.075</f>
        <v>1.3222499999999999</v>
      </c>
      <c r="AU2201" s="17">
        <f>U2201*1.075</f>
        <v>1.4834999999999998</v>
      </c>
      <c r="AV2201" s="30">
        <f>MIN(AN2201,AT2201,AU2201)</f>
        <v>1.2270000000000001</v>
      </c>
      <c r="AW2201" s="17" t="s">
        <v>215</v>
      </c>
      <c r="AX2201" s="17" t="s">
        <v>214</v>
      </c>
      <c r="AY2201" s="33">
        <v>1.23</v>
      </c>
      <c r="AZ2201" s="34">
        <f>IF(AND(AY2201&gt;0,AY2201&lt;=10),AY2201*0.25,IF(AND(AY2201&gt;10,AY2201&lt;=50),AY2201*0.17,IF(AND(AY2201&gt;10,AY2201&lt;=100),AY2201*0.12,IF(AY2201&gt;100,AY2201*0.1))))</f>
        <v>0.3075</v>
      </c>
      <c r="BA2201" s="35">
        <f>AZ2201+AY2201</f>
        <v>1.5375000000000001</v>
      </c>
      <c r="BB2201" s="33">
        <f>BA2201+BA2201*0.08</f>
        <v>1.6605000000000001</v>
      </c>
    </row>
    <row r="2202" spans="1:116" s="17" customFormat="1" ht="30">
      <c r="A2202" s="43" t="s">
        <v>9302</v>
      </c>
      <c r="B2202" s="23">
        <v>2202</v>
      </c>
      <c r="C2202" s="44">
        <v>17846</v>
      </c>
      <c r="D2202" s="44"/>
      <c r="E2202" s="45" t="s">
        <v>9323</v>
      </c>
      <c r="F2202" s="45" t="s">
        <v>9324</v>
      </c>
      <c r="G2202" s="35" t="s">
        <v>9325</v>
      </c>
      <c r="H2202" s="48" t="s">
        <v>9326</v>
      </c>
      <c r="I2202" s="45" t="s">
        <v>1964</v>
      </c>
      <c r="J2202" s="45" t="s">
        <v>9327</v>
      </c>
      <c r="K2202" s="46">
        <v>100</v>
      </c>
      <c r="L2202" s="45" t="s">
        <v>83</v>
      </c>
      <c r="M2202" s="47">
        <v>90</v>
      </c>
      <c r="N2202" s="45" t="s">
        <v>47</v>
      </c>
      <c r="O2202" s="45" t="s">
        <v>9306</v>
      </c>
      <c r="P2202" s="45" t="s">
        <v>9310</v>
      </c>
      <c r="Q2202" s="45" t="s">
        <v>9328</v>
      </c>
      <c r="R2202" s="29">
        <v>1.4</v>
      </c>
      <c r="S2202" s="30"/>
      <c r="T2202" s="31">
        <v>117</v>
      </c>
      <c r="U2202" s="9">
        <v>27</v>
      </c>
      <c r="V2202" s="29">
        <v>1.306</v>
      </c>
      <c r="W2202" s="30"/>
      <c r="X2202" s="30"/>
      <c r="Y2202" s="30"/>
      <c r="Z2202" s="30"/>
      <c r="AA2202" s="30"/>
      <c r="AB2202" s="30"/>
      <c r="AC2202" s="30"/>
      <c r="AD2202" s="30"/>
      <c r="AE2202" s="32">
        <v>1.306</v>
      </c>
      <c r="AN2202" s="33">
        <v>1.4</v>
      </c>
      <c r="AO2202" s="17" t="s">
        <v>51</v>
      </c>
      <c r="AP2202" s="32" t="s">
        <v>52</v>
      </c>
      <c r="AQ2202" s="17" t="e">
        <f>AVERAGE(SMALL(AE2202:AI2202,1),SMALL(AE2202:AI2202,2))</f>
        <v>#NUM!</v>
      </c>
      <c r="AR2202" s="17" t="e">
        <f>IF(R2202 &lt;=( AVERAGE(SMALL(AE2202:AI2202,1),SMALL(AE2202:AI2202,2))), R2202, "")</f>
        <v>#NUM!</v>
      </c>
      <c r="AS2202" s="17" t="e">
        <f>AVERAGE(SMALL(AJ2202:AM2202,1),SMALL(AJ2202:AM2202,2))</f>
        <v>#NUM!</v>
      </c>
      <c r="AT2202" s="17">
        <f>T2202*1.075</f>
        <v>125.77499999999999</v>
      </c>
      <c r="AU2202" s="17">
        <f>U2202*1.075</f>
        <v>29.024999999999999</v>
      </c>
      <c r="AV2202" s="30">
        <f>MIN(AN2202,AT2202,AU2202)</f>
        <v>1.4</v>
      </c>
      <c r="AW2202" s="42" t="s">
        <v>53</v>
      </c>
      <c r="AX2202" s="17" t="s">
        <v>52</v>
      </c>
      <c r="AY2202" s="33">
        <v>1.4</v>
      </c>
      <c r="AZ2202" s="34">
        <f>IF(AND(AY2202&gt;0,AY2202&lt;=10),AY2202*0.25,IF(AND(AY2202&gt;10,AY2202&lt;=50),AY2202*0.17,IF(AND(AY2202&gt;10,AY2202&lt;=100),AY2202*0.12,IF(AY2202&gt;100,AY2202*0.1))))</f>
        <v>0.35</v>
      </c>
      <c r="BA2202" s="35">
        <f>AZ2202+AY2202</f>
        <v>1.75</v>
      </c>
      <c r="BB2202" s="57">
        <v>1.75</v>
      </c>
    </row>
    <row r="2203" spans="1:116" s="17" customFormat="1" ht="30">
      <c r="A2203" s="43" t="s">
        <v>9302</v>
      </c>
      <c r="B2203" s="23">
        <v>2200</v>
      </c>
      <c r="C2203" s="44">
        <v>14879</v>
      </c>
      <c r="D2203" s="44"/>
      <c r="E2203" s="45" t="s">
        <v>9312</v>
      </c>
      <c r="F2203" s="45" t="s">
        <v>9313</v>
      </c>
      <c r="G2203" s="35" t="s">
        <v>9314</v>
      </c>
      <c r="H2203" s="48" t="s">
        <v>1074</v>
      </c>
      <c r="I2203" s="45" t="s">
        <v>396</v>
      </c>
      <c r="J2203" s="45" t="s">
        <v>9315</v>
      </c>
      <c r="K2203" s="46">
        <v>1</v>
      </c>
      <c r="L2203" s="45" t="s">
        <v>83</v>
      </c>
      <c r="M2203" s="47">
        <v>10</v>
      </c>
      <c r="N2203" s="45" t="s">
        <v>47</v>
      </c>
      <c r="O2203" s="45" t="s">
        <v>9306</v>
      </c>
      <c r="P2203" s="45" t="s">
        <v>9316</v>
      </c>
      <c r="Q2203" s="45" t="s">
        <v>9317</v>
      </c>
      <c r="R2203" s="29">
        <v>1.8</v>
      </c>
      <c r="S2203" s="30"/>
      <c r="T2203" s="31">
        <v>1.67</v>
      </c>
      <c r="U2203" s="9" t="s">
        <v>58</v>
      </c>
      <c r="V2203" s="29">
        <v>1.6756</v>
      </c>
      <c r="W2203" s="30"/>
      <c r="X2203" s="30"/>
      <c r="Y2203" s="30"/>
      <c r="Z2203" s="30"/>
      <c r="AA2203" s="30"/>
      <c r="AB2203" s="30"/>
      <c r="AC2203" s="30"/>
      <c r="AD2203" s="30"/>
      <c r="AE2203" s="32">
        <v>1.6756</v>
      </c>
      <c r="AN2203" s="33">
        <v>1.8</v>
      </c>
      <c r="AO2203" s="17" t="s">
        <v>51</v>
      </c>
      <c r="AP2203" s="32" t="s">
        <v>52</v>
      </c>
      <c r="AQ2203" s="17" t="e">
        <f>AVERAGE(SMALL(AE2203:AI2203,1),SMALL(AE2203:AI2203,2))</f>
        <v>#NUM!</v>
      </c>
      <c r="AR2203" s="17" t="e">
        <f>IF(R2203 &lt;=( AVERAGE(SMALL(AE2203:AI2203,1),SMALL(AE2203:AI2203,2))), R2203, "")</f>
        <v>#NUM!</v>
      </c>
      <c r="AS2203" s="17" t="e">
        <f>AVERAGE(SMALL(AJ2203:AM2203,1),SMALL(AJ2203:AM2203,2))</f>
        <v>#NUM!</v>
      </c>
      <c r="AT2203" s="17">
        <f>T2203*1.075</f>
        <v>1.7952499999999998</v>
      </c>
      <c r="AU2203" s="17" t="e">
        <f>U2203*1.075</f>
        <v>#VALUE!</v>
      </c>
      <c r="AV2203" s="30" t="e">
        <f>MIN(AN2203,AT2203,AU2203)</f>
        <v>#VALUE!</v>
      </c>
      <c r="AW2203" s="17" t="s">
        <v>75</v>
      </c>
      <c r="AX2203" s="17" t="s">
        <v>76</v>
      </c>
      <c r="AY2203" s="33">
        <v>1.7949999999999999</v>
      </c>
      <c r="AZ2203" s="34">
        <f>IF(AND(AY2203&gt;0,AY2203&lt;=10),AY2203*0.25,IF(AND(AY2203&gt;10,AY2203&lt;=50),AY2203*0.17,IF(AND(AY2203&gt;10,AY2203&lt;=100),AY2203*0.12,IF(AY2203&gt;100,AY2203*0.1))))</f>
        <v>0.44874999999999998</v>
      </c>
      <c r="BA2203" s="35">
        <f>AZ2203+AY2203</f>
        <v>2.2437499999999999</v>
      </c>
      <c r="BB2203" s="33">
        <f>BA2203+BA2203*0.08</f>
        <v>2.4232499999999999</v>
      </c>
    </row>
    <row r="2204" spans="1:116" s="17" customFormat="1" ht="30">
      <c r="A2204" s="43" t="s">
        <v>9302</v>
      </c>
      <c r="B2204" s="23">
        <v>2198</v>
      </c>
      <c r="C2204" s="44">
        <v>16119</v>
      </c>
      <c r="D2204" s="44"/>
      <c r="E2204" s="45" t="s">
        <v>9303</v>
      </c>
      <c r="F2204" s="45" t="s">
        <v>9304</v>
      </c>
      <c r="G2204" s="35" t="s">
        <v>8015</v>
      </c>
      <c r="H2204" s="48" t="s">
        <v>1074</v>
      </c>
      <c r="I2204" s="45" t="s">
        <v>396</v>
      </c>
      <c r="J2204" s="45" t="s">
        <v>9305</v>
      </c>
      <c r="K2204" s="46">
        <v>1</v>
      </c>
      <c r="L2204" s="45" t="s">
        <v>83</v>
      </c>
      <c r="M2204" s="47">
        <v>10</v>
      </c>
      <c r="N2204" s="45" t="s">
        <v>47</v>
      </c>
      <c r="O2204" s="45" t="s">
        <v>9306</v>
      </c>
      <c r="P2204" s="45" t="s">
        <v>6275</v>
      </c>
      <c r="Q2204" s="45" t="s">
        <v>9307</v>
      </c>
      <c r="R2204" s="29">
        <v>1.87</v>
      </c>
      <c r="S2204" s="30"/>
      <c r="T2204" s="31">
        <v>1.74</v>
      </c>
      <c r="U2204" s="9">
        <v>1.7</v>
      </c>
      <c r="V2204" s="29">
        <v>1.7421</v>
      </c>
      <c r="W2204" s="30"/>
      <c r="X2204" s="30"/>
      <c r="Y2204" s="30"/>
      <c r="Z2204" s="30"/>
      <c r="AA2204" s="30"/>
      <c r="AB2204" s="30"/>
      <c r="AC2204" s="30"/>
      <c r="AD2204" s="30"/>
      <c r="AE2204" s="32">
        <v>1.7421</v>
      </c>
      <c r="AN2204" s="33">
        <v>1.87</v>
      </c>
      <c r="AO2204" s="17" t="s">
        <v>51</v>
      </c>
      <c r="AP2204" s="32" t="s">
        <v>52</v>
      </c>
      <c r="AQ2204" s="17" t="e">
        <f>AVERAGE(SMALL(AE2204:AI2204,1),SMALL(AE2204:AI2204,2))</f>
        <v>#NUM!</v>
      </c>
      <c r="AR2204" s="17" t="e">
        <f>IF(R2204 &lt;=( AVERAGE(SMALL(AE2204:AI2204,1),SMALL(AE2204:AI2204,2))), R2204, "")</f>
        <v>#NUM!</v>
      </c>
      <c r="AS2204" s="17" t="e">
        <f>AVERAGE(SMALL(AJ2204:AM2204,1),SMALL(AJ2204:AM2204,2))</f>
        <v>#NUM!</v>
      </c>
      <c r="AT2204" s="17">
        <f>T2204*1.075</f>
        <v>1.8704999999999998</v>
      </c>
      <c r="AU2204" s="17">
        <f>U2204*1.075</f>
        <v>1.8274999999999999</v>
      </c>
      <c r="AV2204" s="30">
        <f>MIN(AN2204,AT2204,AU2204)</f>
        <v>1.8274999999999999</v>
      </c>
      <c r="AW2204" s="17" t="s">
        <v>75</v>
      </c>
      <c r="AX2204" s="17" t="s">
        <v>76</v>
      </c>
      <c r="AY2204" s="33">
        <v>1.8274999999999999</v>
      </c>
      <c r="AZ2204" s="34">
        <f>IF(AND(AY2204&gt;0,AY2204&lt;=10),AY2204*0.25,IF(AND(AY2204&gt;10,AY2204&lt;=50),AY2204*0.17,IF(AND(AY2204&gt;10,AY2204&lt;=100),AY2204*0.12,IF(AY2204&gt;100,AY2204*0.1))))</f>
        <v>0.45687499999999998</v>
      </c>
      <c r="BA2204" s="35">
        <f>AZ2204+AY2204</f>
        <v>2.2843749999999998</v>
      </c>
      <c r="BB2204" s="33">
        <f>BA2204+BA2204*0.08</f>
        <v>2.4671249999999998</v>
      </c>
    </row>
    <row r="2205" spans="1:116" s="17" customFormat="1" ht="30">
      <c r="A2205" s="22" t="s">
        <v>9329</v>
      </c>
      <c r="B2205" s="23">
        <v>2203</v>
      </c>
      <c r="C2205" s="24"/>
      <c r="D2205" s="24"/>
      <c r="E2205" s="26" t="s">
        <v>9330</v>
      </c>
      <c r="F2205" s="26" t="s">
        <v>9331</v>
      </c>
      <c r="G2205" s="25" t="s">
        <v>9332</v>
      </c>
      <c r="H2205" s="22" t="s">
        <v>409</v>
      </c>
      <c r="I2205" s="26" t="s">
        <v>143</v>
      </c>
      <c r="J2205" s="26" t="s">
        <v>9333</v>
      </c>
      <c r="K2205" s="27"/>
      <c r="L2205" s="26"/>
      <c r="M2205" s="28">
        <v>50</v>
      </c>
      <c r="N2205" s="26" t="s">
        <v>47</v>
      </c>
      <c r="O2205" s="26" t="s">
        <v>9334</v>
      </c>
      <c r="P2205" s="26" t="s">
        <v>9335</v>
      </c>
      <c r="Q2205" s="26" t="s">
        <v>9336</v>
      </c>
      <c r="R2205" s="29">
        <v>125</v>
      </c>
      <c r="S2205" s="30"/>
      <c r="T2205" s="31">
        <v>125</v>
      </c>
      <c r="U2205" s="9" t="s">
        <v>58</v>
      </c>
      <c r="V2205" s="29">
        <v>150.30000000000001</v>
      </c>
      <c r="W2205" s="30"/>
      <c r="X2205" s="30"/>
      <c r="Y2205" s="30"/>
      <c r="Z2205" s="30"/>
      <c r="AA2205" s="30"/>
      <c r="AB2205" s="30"/>
      <c r="AC2205" s="30"/>
      <c r="AD2205" s="30"/>
      <c r="AE2205" s="32"/>
      <c r="AN2205" s="33"/>
      <c r="AP2205" s="32"/>
      <c r="AQ2205" s="17" t="e">
        <f>AVERAGE(SMALL(AE2205:AI2205,1),SMALL(AE2205:AI2205,2))</f>
        <v>#NUM!</v>
      </c>
      <c r="AR2205" s="17" t="e">
        <f>IF(R2205 &lt;=( AVERAGE(SMALL(AE2205:AI2205,1),SMALL(AE2205:AI2205,2))), R2205, "")</f>
        <v>#NUM!</v>
      </c>
      <c r="AS2205" s="17" t="e">
        <f>AVERAGE(SMALL(AJ2205:AM2205,1),SMALL(AJ2205:AM2205,2))</f>
        <v>#NUM!</v>
      </c>
      <c r="AT2205" s="17">
        <f>T2205*1.075</f>
        <v>134.375</v>
      </c>
      <c r="AU2205" s="17" t="e">
        <f>U2205*1.075</f>
        <v>#VALUE!</v>
      </c>
      <c r="AV2205" s="30" t="e">
        <f>MIN(AN2205,AT2205,AU2205)</f>
        <v>#VALUE!</v>
      </c>
      <c r="AW2205" s="42" t="s">
        <v>53</v>
      </c>
      <c r="AX2205" s="17" t="s">
        <v>52</v>
      </c>
      <c r="AY2205" s="33">
        <v>125</v>
      </c>
      <c r="AZ2205" s="34">
        <f>IF(AND(AY2205&gt;0,AY2205&lt;=10),AY2205*0.25,IF(AND(AY2205&gt;10,AY2205&lt;=50),AY2205*0.17,IF(AND(AY2205&gt;10,AY2205&lt;=100),AY2205*0.12,IF(AY2205&gt;100,AY2205*0.1))))</f>
        <v>12.5</v>
      </c>
      <c r="BA2205" s="35">
        <f>AZ2205+AY2205</f>
        <v>137.5</v>
      </c>
      <c r="BB2205" s="33">
        <f>BA2205+BA2205*0.08</f>
        <v>148.5</v>
      </c>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row>
    <row r="2206" spans="1:116" s="17" customFormat="1" ht="30">
      <c r="A2206" s="22" t="s">
        <v>1672</v>
      </c>
      <c r="B2206" s="23">
        <v>2205</v>
      </c>
      <c r="C2206" s="24"/>
      <c r="D2206" s="24"/>
      <c r="E2206" s="26" t="s">
        <v>9344</v>
      </c>
      <c r="F2206" s="26" t="s">
        <v>9345</v>
      </c>
      <c r="G2206" s="25" t="s">
        <v>1503</v>
      </c>
      <c r="H2206" s="22" t="s">
        <v>1538</v>
      </c>
      <c r="I2206" s="26" t="s">
        <v>69</v>
      </c>
      <c r="J2206" s="26" t="s">
        <v>9346</v>
      </c>
      <c r="K2206" s="27">
        <v>30</v>
      </c>
      <c r="L2206" s="26" t="s">
        <v>71</v>
      </c>
      <c r="M2206" s="28">
        <v>1</v>
      </c>
      <c r="N2206" s="26" t="s">
        <v>47</v>
      </c>
      <c r="O2206" s="26" t="s">
        <v>9341</v>
      </c>
      <c r="P2206" s="26" t="s">
        <v>9347</v>
      </c>
      <c r="Q2206" s="26" t="s">
        <v>9348</v>
      </c>
      <c r="R2206" s="29">
        <v>4</v>
      </c>
      <c r="S2206" s="30"/>
      <c r="T2206" s="31">
        <v>1.1499999999999999</v>
      </c>
      <c r="U2206" s="9">
        <v>1.1499999999999999</v>
      </c>
      <c r="V2206" s="29">
        <v>9.08</v>
      </c>
      <c r="W2206" s="30"/>
      <c r="X2206" s="30"/>
      <c r="Y2206" s="30"/>
      <c r="Z2206" s="30"/>
      <c r="AA2206" s="30"/>
      <c r="AB2206" s="30"/>
      <c r="AC2206" s="30"/>
      <c r="AD2206" s="30"/>
      <c r="AE2206" s="32"/>
      <c r="AN2206" s="33"/>
      <c r="AP2206" s="32"/>
      <c r="AQ2206" s="17" t="e">
        <f>AVERAGE(SMALL(AE2206:AI2206,1),SMALL(AE2206:AI2206,2))</f>
        <v>#NUM!</v>
      </c>
      <c r="AR2206" s="17" t="e">
        <f>IF(R2206 &lt;=( AVERAGE(SMALL(AE2206:AI2206,1),SMALL(AE2206:AI2206,2))), R2206, "")</f>
        <v>#NUM!</v>
      </c>
      <c r="AS2206" s="17" t="e">
        <f>AVERAGE(SMALL(AJ2206:AM2206,1),SMALL(AJ2206:AM2206,2))</f>
        <v>#NUM!</v>
      </c>
      <c r="AT2206" s="17">
        <f>T2206*1.075</f>
        <v>1.2362499999999998</v>
      </c>
      <c r="AU2206" s="17">
        <f>U2206*1.075</f>
        <v>1.2362499999999998</v>
      </c>
      <c r="AV2206" s="30">
        <f>MIN(AN2206,AT2206,AU2206)</f>
        <v>1.2362499999999998</v>
      </c>
      <c r="AW2206" s="17" t="s">
        <v>75</v>
      </c>
      <c r="AX2206" s="17" t="s">
        <v>76</v>
      </c>
      <c r="AY2206" s="33">
        <v>1.236</v>
      </c>
      <c r="AZ2206" s="34">
        <f>IF(AND(AY2206&gt;0,AY2206&lt;=10),AY2206*0.25,IF(AND(AY2206&gt;10,AY2206&lt;=50),AY2206*0.17,IF(AND(AY2206&gt;10,AY2206&lt;=100),AY2206*0.12,IF(AY2206&gt;100,AY2206*0.1))))</f>
        <v>0.309</v>
      </c>
      <c r="BA2206" s="35">
        <f>AZ2206+AY2206</f>
        <v>1.5449999999999999</v>
      </c>
      <c r="BB2206" s="33">
        <f>BA2206+BA2206*0.08</f>
        <v>1.6685999999999999</v>
      </c>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row>
    <row r="2207" spans="1:116" s="17" customFormat="1" ht="30">
      <c r="A2207" s="22" t="s">
        <v>1672</v>
      </c>
      <c r="B2207" s="23">
        <v>2204</v>
      </c>
      <c r="C2207" s="24"/>
      <c r="D2207" s="24"/>
      <c r="E2207" s="26" t="s">
        <v>9337</v>
      </c>
      <c r="F2207" s="26" t="s">
        <v>9338</v>
      </c>
      <c r="G2207" s="25" t="s">
        <v>9339</v>
      </c>
      <c r="H2207" s="22" t="s">
        <v>959</v>
      </c>
      <c r="I2207" s="26" t="s">
        <v>316</v>
      </c>
      <c r="J2207" s="26" t="s">
        <v>9340</v>
      </c>
      <c r="K2207" s="27">
        <v>30</v>
      </c>
      <c r="L2207" s="26" t="s">
        <v>71</v>
      </c>
      <c r="M2207" s="28">
        <v>1</v>
      </c>
      <c r="N2207" s="26" t="s">
        <v>47</v>
      </c>
      <c r="O2207" s="26" t="s">
        <v>9341</v>
      </c>
      <c r="P2207" s="26" t="s">
        <v>9342</v>
      </c>
      <c r="Q2207" s="26" t="s">
        <v>9343</v>
      </c>
      <c r="R2207" s="29">
        <v>6.5</v>
      </c>
      <c r="S2207" s="30"/>
      <c r="T2207" s="31">
        <v>1.78</v>
      </c>
      <c r="U2207" s="9">
        <v>1.58</v>
      </c>
      <c r="V2207" s="29">
        <v>8</v>
      </c>
      <c r="W2207" s="30"/>
      <c r="X2207" s="30"/>
      <c r="Y2207" s="30"/>
      <c r="Z2207" s="30"/>
      <c r="AA2207" s="30"/>
      <c r="AB2207" s="30"/>
      <c r="AC2207" s="30"/>
      <c r="AD2207" s="30"/>
      <c r="AE2207" s="32"/>
      <c r="AN2207" s="33"/>
      <c r="AP2207" s="32"/>
      <c r="AQ2207" s="17" t="e">
        <f>AVERAGE(SMALL(AE2207:AI2207,1),SMALL(AE2207:AI2207,2))</f>
        <v>#NUM!</v>
      </c>
      <c r="AR2207" s="17" t="e">
        <f>IF(R2207 &lt;=( AVERAGE(SMALL(AE2207:AI2207,1),SMALL(AE2207:AI2207,2))), R2207, "")</f>
        <v>#NUM!</v>
      </c>
      <c r="AS2207" s="17" t="e">
        <f>AVERAGE(SMALL(AJ2207:AM2207,1),SMALL(AJ2207:AM2207,2))</f>
        <v>#NUM!</v>
      </c>
      <c r="AT2207" s="17">
        <f>T2207*1.075</f>
        <v>1.9135</v>
      </c>
      <c r="AU2207" s="17">
        <f>U2207*1.075</f>
        <v>1.6984999999999999</v>
      </c>
      <c r="AV2207" s="30">
        <f>MIN(AN2207,AT2207,AU2207)</f>
        <v>1.6984999999999999</v>
      </c>
      <c r="AW2207" s="17" t="s">
        <v>75</v>
      </c>
      <c r="AX2207" s="17" t="s">
        <v>76</v>
      </c>
      <c r="AY2207" s="33">
        <v>1.6984999999999999</v>
      </c>
      <c r="AZ2207" s="34">
        <f>IF(AND(AY2207&gt;0,AY2207&lt;=10),AY2207*0.25,IF(AND(AY2207&gt;10,AY2207&lt;=50),AY2207*0.17,IF(AND(AY2207&gt;10,AY2207&lt;=100),AY2207*0.12,IF(AY2207&gt;100,AY2207*0.1))))</f>
        <v>0.42462499999999997</v>
      </c>
      <c r="BA2207" s="35">
        <f>AZ2207+AY2207</f>
        <v>2.1231249999999999</v>
      </c>
      <c r="BB2207" s="33">
        <f>BA2207+BA2207*0.08</f>
        <v>2.2929749999999998</v>
      </c>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row>
    <row r="2208" spans="1:116" s="49" customFormat="1" ht="30">
      <c r="A2208" s="43" t="s">
        <v>9349</v>
      </c>
      <c r="B2208" s="23">
        <v>2206</v>
      </c>
      <c r="C2208" s="44">
        <v>19240</v>
      </c>
      <c r="D2208" s="44"/>
      <c r="E2208" s="45" t="s">
        <v>9350</v>
      </c>
      <c r="F2208" s="45" t="s">
        <v>2000</v>
      </c>
      <c r="G2208" s="35" t="s">
        <v>2001</v>
      </c>
      <c r="H2208" s="48" t="s">
        <v>7907</v>
      </c>
      <c r="I2208" s="45" t="s">
        <v>2003</v>
      </c>
      <c r="J2208" s="45" t="s">
        <v>9351</v>
      </c>
      <c r="K2208" s="46">
        <v>5</v>
      </c>
      <c r="L2208" s="45" t="s">
        <v>83</v>
      </c>
      <c r="M2208" s="47">
        <v>10</v>
      </c>
      <c r="N2208" s="45" t="s">
        <v>47</v>
      </c>
      <c r="O2208" s="45" t="s">
        <v>9352</v>
      </c>
      <c r="P2208" s="45" t="s">
        <v>9353</v>
      </c>
      <c r="Q2208" s="45" t="s">
        <v>9354</v>
      </c>
      <c r="R2208" s="29">
        <v>10.199999999999999</v>
      </c>
      <c r="S2208" s="30"/>
      <c r="T2208" s="31"/>
      <c r="U2208" s="9" t="s">
        <v>58</v>
      </c>
      <c r="V2208" s="29">
        <v>9.5</v>
      </c>
      <c r="W2208" s="30"/>
      <c r="X2208" s="30">
        <v>8.9553999999999991</v>
      </c>
      <c r="Y2208" s="30"/>
      <c r="Z2208" s="30">
        <v>11</v>
      </c>
      <c r="AA2208" s="30"/>
      <c r="AB2208" s="30"/>
      <c r="AC2208" s="30"/>
      <c r="AD2208" s="30"/>
      <c r="AE2208" s="32">
        <v>9.5</v>
      </c>
      <c r="AF2208" s="17"/>
      <c r="AG2208" s="17"/>
      <c r="AH2208" s="17"/>
      <c r="AI2208" s="17"/>
      <c r="AJ2208" s="17"/>
      <c r="AK2208" s="17"/>
      <c r="AL2208" s="17"/>
      <c r="AM2208" s="17"/>
      <c r="AN2208" s="33">
        <v>10.199999999999999</v>
      </c>
      <c r="AO2208" s="17" t="s">
        <v>51</v>
      </c>
      <c r="AP2208" s="32" t="s">
        <v>52</v>
      </c>
      <c r="AQ2208" s="17" t="e">
        <f>AVERAGE(SMALL(AE2208:AI2208,1),SMALL(AE2208:AI2208,2))</f>
        <v>#NUM!</v>
      </c>
      <c r="AR2208" s="17" t="e">
        <f>IF(R2208 &lt;=( AVERAGE(SMALL(AE2208:AI2208,1),SMALL(AE2208:AI2208,2))), R2208, "")</f>
        <v>#NUM!</v>
      </c>
      <c r="AS2208" s="17" t="e">
        <f>AVERAGE(SMALL(AJ2208:AM2208,1),SMALL(AJ2208:AM2208,2))</f>
        <v>#NUM!</v>
      </c>
      <c r="AT2208" s="17">
        <f>T2208*1.075</f>
        <v>0</v>
      </c>
      <c r="AU2208" s="17" t="e">
        <f>U2208*1.075</f>
        <v>#VALUE!</v>
      </c>
      <c r="AV2208" s="30" t="e">
        <f>MIN(AN2208,AT2208,AU2208)</f>
        <v>#VALUE!</v>
      </c>
      <c r="AW2208" s="17" t="s">
        <v>215</v>
      </c>
      <c r="AX2208" s="17" t="s">
        <v>214</v>
      </c>
      <c r="AY2208" s="33">
        <v>9.23</v>
      </c>
      <c r="AZ2208" s="34">
        <f>IF(AND(AY2208&gt;0,AY2208&lt;=10),AY2208*0.25,IF(AND(AY2208&gt;10,AY2208&lt;=50),AY2208*0.17,IF(AND(AY2208&gt;10,AY2208&lt;=100),AY2208*0.12,IF(AY2208&gt;100,AY2208*0.1))))</f>
        <v>2.3075000000000001</v>
      </c>
      <c r="BA2208" s="35">
        <f>AZ2208+AY2208</f>
        <v>11.537500000000001</v>
      </c>
      <c r="BB2208" s="33">
        <f>BA2208+BA2208*0.08</f>
        <v>12.460500000000001</v>
      </c>
      <c r="BC2208" s="17"/>
      <c r="BD2208" s="17"/>
      <c r="BE2208" s="17"/>
      <c r="BF2208" s="17"/>
      <c r="BG2208" s="17"/>
      <c r="BH2208" s="17"/>
      <c r="BI2208" s="17"/>
      <c r="BJ2208" s="17"/>
      <c r="BK2208" s="17"/>
      <c r="BL2208" s="17"/>
      <c r="BM2208" s="17"/>
      <c r="BN2208" s="17"/>
      <c r="BO2208" s="17"/>
      <c r="BP2208" s="17"/>
      <c r="BQ2208" s="17"/>
      <c r="BR2208" s="17"/>
      <c r="BS2208" s="17"/>
      <c r="BT2208" s="17"/>
      <c r="BU2208" s="17"/>
      <c r="BV2208" s="17"/>
      <c r="BW2208" s="17"/>
      <c r="BX2208" s="17"/>
      <c r="BY2208" s="17"/>
      <c r="BZ2208" s="17"/>
      <c r="CA2208" s="17"/>
      <c r="CB2208" s="17"/>
      <c r="CC2208" s="17"/>
      <c r="CD2208" s="17"/>
      <c r="CE2208" s="17"/>
      <c r="CF2208" s="17"/>
      <c r="CG2208" s="17"/>
      <c r="CH2208" s="17"/>
      <c r="CI2208" s="17"/>
      <c r="CJ2208" s="17"/>
      <c r="CK2208" s="17"/>
      <c r="CL2208" s="17"/>
      <c r="CM2208" s="17"/>
      <c r="CN2208" s="17"/>
      <c r="CO2208" s="17"/>
      <c r="CP2208" s="17"/>
      <c r="CQ2208" s="17"/>
      <c r="CR2208" s="17"/>
      <c r="CS2208" s="17"/>
      <c r="CT2208" s="17"/>
      <c r="CU2208" s="17"/>
      <c r="CV2208" s="17"/>
      <c r="CW2208" s="17"/>
      <c r="CX2208" s="17"/>
      <c r="CY2208" s="17"/>
      <c r="CZ2208" s="17"/>
      <c r="DA2208" s="17"/>
      <c r="DB2208" s="17"/>
      <c r="DC2208" s="17"/>
      <c r="DD2208" s="17"/>
      <c r="DE2208" s="17"/>
      <c r="DF2208" s="17"/>
      <c r="DG2208" s="17"/>
      <c r="DH2208" s="17"/>
      <c r="DI2208" s="17"/>
      <c r="DJ2208" s="17"/>
      <c r="DK2208" s="17"/>
      <c r="DL2208" s="17"/>
    </row>
    <row r="2209" spans="1:116" s="49" customFormat="1" ht="45">
      <c r="A2209" s="43" t="s">
        <v>9349</v>
      </c>
      <c r="B2209" s="23">
        <v>2208</v>
      </c>
      <c r="C2209" s="44">
        <v>17875</v>
      </c>
      <c r="D2209" s="44"/>
      <c r="E2209" s="45" t="s">
        <v>9360</v>
      </c>
      <c r="F2209" s="45" t="s">
        <v>9361</v>
      </c>
      <c r="G2209" s="35" t="s">
        <v>1955</v>
      </c>
      <c r="H2209" s="48" t="s">
        <v>1956</v>
      </c>
      <c r="I2209" s="45" t="s">
        <v>396</v>
      </c>
      <c r="J2209" s="45" t="s">
        <v>9362</v>
      </c>
      <c r="K2209" s="46">
        <v>2</v>
      </c>
      <c r="L2209" s="45" t="s">
        <v>83</v>
      </c>
      <c r="M2209" s="47">
        <v>10</v>
      </c>
      <c r="N2209" s="45" t="s">
        <v>47</v>
      </c>
      <c r="O2209" s="45" t="s">
        <v>9358</v>
      </c>
      <c r="P2209" s="45" t="s">
        <v>9353</v>
      </c>
      <c r="Q2209" s="45" t="s">
        <v>9363</v>
      </c>
      <c r="R2209" s="29">
        <v>12.3</v>
      </c>
      <c r="S2209" s="30"/>
      <c r="T2209" s="31"/>
      <c r="U2209" s="9">
        <v>2.9</v>
      </c>
      <c r="V2209" s="29">
        <v>12</v>
      </c>
      <c r="W2209" s="30"/>
      <c r="X2209" s="30"/>
      <c r="Y2209" s="30">
        <v>13</v>
      </c>
      <c r="Z2209" s="30">
        <v>12.5</v>
      </c>
      <c r="AA2209" s="30"/>
      <c r="AB2209" s="30"/>
      <c r="AC2209" s="30"/>
      <c r="AD2209" s="30"/>
      <c r="AE2209" s="32">
        <v>12</v>
      </c>
      <c r="AF2209" s="17"/>
      <c r="AG2209" s="17"/>
      <c r="AH2209" s="17"/>
      <c r="AI2209" s="17"/>
      <c r="AJ2209" s="17"/>
      <c r="AK2209" s="17"/>
      <c r="AL2209" s="17"/>
      <c r="AM2209" s="17"/>
      <c r="AN2209" s="33">
        <v>12.3</v>
      </c>
      <c r="AO2209" s="17" t="s">
        <v>51</v>
      </c>
      <c r="AP2209" s="32" t="s">
        <v>52</v>
      </c>
      <c r="AQ2209" s="17" t="e">
        <f>AVERAGE(SMALL(AE2209:AI2209,1),SMALL(AE2209:AI2209,2))</f>
        <v>#NUM!</v>
      </c>
      <c r="AR2209" s="17" t="e">
        <f>IF(R2209 &lt;=( AVERAGE(SMALL(AE2209:AI2209,1),SMALL(AE2209:AI2209,2))), R2209, "")</f>
        <v>#NUM!</v>
      </c>
      <c r="AS2209" s="17" t="e">
        <f>AVERAGE(SMALL(AJ2209:AM2209,1),SMALL(AJ2209:AM2209,2))</f>
        <v>#NUM!</v>
      </c>
      <c r="AT2209" s="17">
        <f>T2209*1.075</f>
        <v>0</v>
      </c>
      <c r="AU2209" s="17">
        <f>U2209*1.075</f>
        <v>3.1174999999999997</v>
      </c>
      <c r="AV2209" s="30">
        <f>MIN(AN2209,AT2209,AU2209)</f>
        <v>0</v>
      </c>
      <c r="AW2209" s="17" t="s">
        <v>75</v>
      </c>
      <c r="AX2209" s="17" t="s">
        <v>76</v>
      </c>
      <c r="AY2209" s="33">
        <v>3.117</v>
      </c>
      <c r="AZ2209" s="34">
        <f>IF(AND(AY2209&gt;0,AY2209&lt;=10),AY2209*0.25,IF(AND(AY2209&gt;10,AY2209&lt;=50),AY2209*0.17,IF(AND(AY2209&gt;10,AY2209&lt;=100),AY2209*0.12,IF(AY2209&gt;100,AY2209*0.1))))</f>
        <v>0.77925</v>
      </c>
      <c r="BA2209" s="35">
        <f>AZ2209+AY2209</f>
        <v>3.8962500000000002</v>
      </c>
      <c r="BB2209" s="33">
        <f>BA2209+BA2209*0.08</f>
        <v>4.2079500000000003</v>
      </c>
      <c r="BC2209" s="17"/>
      <c r="BD2209" s="17"/>
      <c r="BE2209" s="17"/>
      <c r="BF2209" s="17"/>
      <c r="BG2209" s="17"/>
      <c r="BH2209" s="17"/>
      <c r="BI2209" s="17"/>
      <c r="BJ2209" s="17"/>
      <c r="BK2209" s="17"/>
      <c r="BL2209" s="17"/>
      <c r="BM2209" s="17"/>
      <c r="BN2209" s="17"/>
      <c r="BO2209" s="17"/>
      <c r="BP2209" s="17"/>
      <c r="BQ2209" s="17"/>
      <c r="BR2209" s="17"/>
      <c r="BS2209" s="17"/>
      <c r="BT2209" s="17"/>
      <c r="BU2209" s="17"/>
      <c r="BV2209" s="17"/>
      <c r="BW2209" s="17"/>
      <c r="BX2209" s="17"/>
      <c r="BY2209" s="17"/>
      <c r="BZ2209" s="17"/>
      <c r="CA2209" s="17"/>
      <c r="CB2209" s="17"/>
      <c r="CC2209" s="17"/>
      <c r="CD2209" s="17"/>
      <c r="CE2209" s="17"/>
      <c r="CF2209" s="17"/>
      <c r="CG2209" s="17"/>
      <c r="CH2209" s="17"/>
      <c r="CI2209" s="17"/>
      <c r="CJ2209" s="17"/>
      <c r="CK2209" s="17"/>
      <c r="CL2209" s="17"/>
      <c r="CM2209" s="17"/>
      <c r="CN2209" s="17"/>
      <c r="CO2209" s="17"/>
      <c r="CP2209" s="17"/>
      <c r="CQ2209" s="17"/>
      <c r="CR2209" s="17"/>
      <c r="CS2209" s="17"/>
      <c r="CT2209" s="17"/>
      <c r="CU2209" s="17"/>
      <c r="CV2209" s="17"/>
      <c r="CW2209" s="17"/>
      <c r="CX2209" s="17"/>
      <c r="CY2209" s="17"/>
      <c r="CZ2209" s="17"/>
      <c r="DA2209" s="17"/>
      <c r="DB2209" s="17"/>
      <c r="DC2209" s="17"/>
      <c r="DD2209" s="17"/>
      <c r="DE2209" s="17"/>
      <c r="DF2209" s="17"/>
      <c r="DG2209" s="17"/>
      <c r="DH2209" s="17"/>
      <c r="DI2209" s="17"/>
      <c r="DJ2209" s="17"/>
      <c r="DK2209" s="17"/>
      <c r="DL2209" s="17"/>
    </row>
    <row r="2210" spans="1:116" s="49" customFormat="1" ht="30">
      <c r="A2210" s="43" t="s">
        <v>9349</v>
      </c>
      <c r="B2210" s="23">
        <v>2207</v>
      </c>
      <c r="C2210" s="44">
        <v>17953</v>
      </c>
      <c r="D2210" s="44"/>
      <c r="E2210" s="45" t="s">
        <v>9355</v>
      </c>
      <c r="F2210" s="45" t="s">
        <v>6267</v>
      </c>
      <c r="G2210" s="35" t="s">
        <v>1912</v>
      </c>
      <c r="H2210" s="48" t="s">
        <v>9356</v>
      </c>
      <c r="I2210" s="45" t="s">
        <v>396</v>
      </c>
      <c r="J2210" s="45" t="s">
        <v>9357</v>
      </c>
      <c r="K2210" s="46">
        <v>4</v>
      </c>
      <c r="L2210" s="45" t="s">
        <v>83</v>
      </c>
      <c r="M2210" s="47">
        <v>5</v>
      </c>
      <c r="N2210" s="45" t="s">
        <v>47</v>
      </c>
      <c r="O2210" s="45" t="s">
        <v>9358</v>
      </c>
      <c r="P2210" s="45" t="s">
        <v>9353</v>
      </c>
      <c r="Q2210" s="45" t="s">
        <v>9359</v>
      </c>
      <c r="R2210" s="29">
        <v>8.1999999999999993</v>
      </c>
      <c r="S2210" s="30"/>
      <c r="T2210" s="31"/>
      <c r="U2210" s="9" t="s">
        <v>58</v>
      </c>
      <c r="V2210" s="29">
        <v>8</v>
      </c>
      <c r="W2210" s="30"/>
      <c r="X2210" s="30"/>
      <c r="Y2210" s="30">
        <v>8.8000000000000007</v>
      </c>
      <c r="Z2210" s="30">
        <v>8.4</v>
      </c>
      <c r="AA2210" s="30"/>
      <c r="AB2210" s="30"/>
      <c r="AC2210" s="30"/>
      <c r="AD2210" s="30"/>
      <c r="AE2210" s="32">
        <v>8</v>
      </c>
      <c r="AF2210" s="17"/>
      <c r="AG2210" s="17"/>
      <c r="AH2210" s="17"/>
      <c r="AI2210" s="17"/>
      <c r="AJ2210" s="17"/>
      <c r="AK2210" s="17"/>
      <c r="AL2210" s="17"/>
      <c r="AM2210" s="17"/>
      <c r="AN2210" s="33">
        <v>8.1999999999999993</v>
      </c>
      <c r="AO2210" s="17" t="s">
        <v>51</v>
      </c>
      <c r="AP2210" s="32" t="s">
        <v>52</v>
      </c>
      <c r="AQ2210" s="17" t="e">
        <f>AVERAGE(SMALL(AE2210:AI2210,1),SMALL(AE2210:AI2210,2))</f>
        <v>#NUM!</v>
      </c>
      <c r="AR2210" s="17" t="e">
        <f>IF(R2210 &lt;=( AVERAGE(SMALL(AE2210:AI2210,1),SMALL(AE2210:AI2210,2))), R2210, "")</f>
        <v>#NUM!</v>
      </c>
      <c r="AS2210" s="17" t="e">
        <f>AVERAGE(SMALL(AJ2210:AM2210,1),SMALL(AJ2210:AM2210,2))</f>
        <v>#NUM!</v>
      </c>
      <c r="AT2210" s="17">
        <f>T2210*1.075</f>
        <v>0</v>
      </c>
      <c r="AU2210" s="17" t="e">
        <f>U2210*1.075</f>
        <v>#VALUE!</v>
      </c>
      <c r="AV2210" s="30" t="e">
        <f>MIN(AN2210,AT2210,AU2210)</f>
        <v>#VALUE!</v>
      </c>
      <c r="AW2210" s="42" t="s">
        <v>53</v>
      </c>
      <c r="AX2210" s="42" t="s">
        <v>52</v>
      </c>
      <c r="AY2210" s="33">
        <v>8.1999999999999993</v>
      </c>
      <c r="AZ2210" s="34">
        <f>IF(AND(AY2210&gt;0,AY2210&lt;=10),AY2210*0.25,IF(AND(AY2210&gt;10,AY2210&lt;=50),AY2210*0.17,IF(AND(AY2210&gt;10,AY2210&lt;=100),AY2210*0.12,IF(AY2210&gt;100,AY2210*0.1))))</f>
        <v>2.0499999999999998</v>
      </c>
      <c r="BA2210" s="35">
        <f>AZ2210+AY2210</f>
        <v>10.25</v>
      </c>
      <c r="BB2210" s="33">
        <f>BA2210+BA2210*0.08</f>
        <v>11.07</v>
      </c>
      <c r="BC2210" s="17"/>
      <c r="BD2210" s="17"/>
      <c r="BE2210" s="17"/>
      <c r="BF2210" s="17"/>
      <c r="BG2210" s="17"/>
      <c r="BH2210" s="17"/>
      <c r="BI2210" s="17"/>
      <c r="BJ2210" s="17"/>
      <c r="BK2210" s="17"/>
      <c r="BL2210" s="17"/>
      <c r="BM2210" s="17"/>
      <c r="BN2210" s="17"/>
      <c r="BO2210" s="17"/>
      <c r="BP2210" s="17"/>
      <c r="BQ2210" s="17"/>
      <c r="BR2210" s="17"/>
      <c r="BS2210" s="17"/>
      <c r="BT2210" s="17"/>
      <c r="BU2210" s="17"/>
      <c r="BV2210" s="17"/>
      <c r="BW2210" s="17"/>
      <c r="BX2210" s="17"/>
      <c r="BY2210" s="17"/>
      <c r="BZ2210" s="17"/>
      <c r="CA2210" s="17"/>
      <c r="CB2210" s="17"/>
      <c r="CC2210" s="17"/>
      <c r="CD2210" s="17"/>
      <c r="CE2210" s="17"/>
      <c r="CF2210" s="17"/>
      <c r="CG2210" s="17"/>
      <c r="CH2210" s="17"/>
      <c r="CI2210" s="17"/>
      <c r="CJ2210" s="17"/>
      <c r="CK2210" s="17"/>
      <c r="CL2210" s="17"/>
      <c r="CM2210" s="17"/>
      <c r="CN2210" s="17"/>
      <c r="CO2210" s="17"/>
      <c r="CP2210" s="17"/>
      <c r="CQ2210" s="17"/>
      <c r="CR2210" s="17"/>
      <c r="CS2210" s="17"/>
      <c r="CT2210" s="17"/>
      <c r="CU2210" s="17"/>
      <c r="CV2210" s="17"/>
      <c r="CW2210" s="17"/>
      <c r="CX2210" s="17"/>
      <c r="CY2210" s="17"/>
      <c r="CZ2210" s="17"/>
      <c r="DA2210" s="17"/>
      <c r="DB2210" s="17"/>
      <c r="DC2210" s="17"/>
      <c r="DD2210" s="17"/>
      <c r="DE2210" s="17"/>
      <c r="DF2210" s="17"/>
      <c r="DG2210" s="17"/>
      <c r="DH2210" s="17"/>
      <c r="DI2210" s="17"/>
      <c r="DJ2210" s="17"/>
      <c r="DK2210" s="17"/>
      <c r="DL2210" s="17"/>
    </row>
    <row r="2211" spans="1:116" s="49" customFormat="1" ht="45">
      <c r="A2211" s="43" t="s">
        <v>9349</v>
      </c>
      <c r="B2211" s="23">
        <v>2209</v>
      </c>
      <c r="C2211" s="44">
        <v>19262</v>
      </c>
      <c r="D2211" s="44"/>
      <c r="E2211" s="45" t="s">
        <v>9364</v>
      </c>
      <c r="F2211" s="45" t="s">
        <v>1789</v>
      </c>
      <c r="G2211" s="35" t="s">
        <v>1790</v>
      </c>
      <c r="H2211" s="48" t="s">
        <v>1791</v>
      </c>
      <c r="I2211" s="45" t="s">
        <v>822</v>
      </c>
      <c r="J2211" s="45" t="s">
        <v>9365</v>
      </c>
      <c r="K2211" s="46">
        <v>1</v>
      </c>
      <c r="L2211" s="45" t="s">
        <v>83</v>
      </c>
      <c r="M2211" s="47">
        <v>10</v>
      </c>
      <c r="N2211" s="45" t="s">
        <v>47</v>
      </c>
      <c r="O2211" s="45" t="s">
        <v>9358</v>
      </c>
      <c r="P2211" s="45" t="s">
        <v>9366</v>
      </c>
      <c r="Q2211" s="45" t="s">
        <v>9367</v>
      </c>
      <c r="R2211" s="29">
        <v>9.8000000000000007</v>
      </c>
      <c r="S2211" s="30"/>
      <c r="T2211" s="31"/>
      <c r="U2211" s="9">
        <v>27</v>
      </c>
      <c r="V2211" s="29">
        <v>10</v>
      </c>
      <c r="W2211" s="30">
        <v>9</v>
      </c>
      <c r="X2211" s="30">
        <v>9.5</v>
      </c>
      <c r="Y2211" s="30"/>
      <c r="Z2211" s="30"/>
      <c r="AA2211" s="30"/>
      <c r="AB2211" s="30"/>
      <c r="AC2211" s="30"/>
      <c r="AD2211" s="30"/>
      <c r="AE2211" s="32">
        <v>10</v>
      </c>
      <c r="AF2211" s="17"/>
      <c r="AG2211" s="17"/>
      <c r="AH2211" s="17"/>
      <c r="AI2211" s="17"/>
      <c r="AJ2211" s="17"/>
      <c r="AK2211" s="17"/>
      <c r="AL2211" s="17"/>
      <c r="AM2211" s="17"/>
      <c r="AN2211" s="33">
        <v>9.25</v>
      </c>
      <c r="AO2211" s="17" t="s">
        <v>213</v>
      </c>
      <c r="AP2211" s="32" t="s">
        <v>214</v>
      </c>
      <c r="AQ2211" s="17" t="e">
        <f>AVERAGE(SMALL(AE2211:AI2211,1),SMALL(AE2211:AI2211,2))</f>
        <v>#NUM!</v>
      </c>
      <c r="AR2211" s="17" t="e">
        <f>IF(R2211 &lt;=( AVERAGE(SMALL(AE2211:AI2211,1),SMALL(AE2211:AI2211,2))), R2211, "")</f>
        <v>#NUM!</v>
      </c>
      <c r="AS2211" s="17" t="e">
        <f>AVERAGE(SMALL(AJ2211:AM2211,1),SMALL(AJ2211:AM2211,2))</f>
        <v>#NUM!</v>
      </c>
      <c r="AT2211" s="17">
        <f>T2211*1.075</f>
        <v>0</v>
      </c>
      <c r="AU2211" s="17">
        <f>U2211*1.075</f>
        <v>29.024999999999999</v>
      </c>
      <c r="AV2211" s="30">
        <f>MIN(AN2211,AT2211,AU2211)</f>
        <v>0</v>
      </c>
      <c r="AW2211" s="17" t="s">
        <v>215</v>
      </c>
      <c r="AX2211" s="17" t="s">
        <v>214</v>
      </c>
      <c r="AY2211" s="33">
        <v>9.25</v>
      </c>
      <c r="AZ2211" s="34">
        <f>IF(AND(AY2211&gt;0,AY2211&lt;=10),AY2211*0.25,IF(AND(AY2211&gt;10,AY2211&lt;=50),AY2211*0.17,IF(AND(AY2211&gt;10,AY2211&lt;=100),AY2211*0.12,IF(AY2211&gt;100,AY2211*0.1))))</f>
        <v>2.3125</v>
      </c>
      <c r="BA2211" s="35">
        <f>AZ2211+AY2211</f>
        <v>11.5625</v>
      </c>
      <c r="BB2211" s="33">
        <f>BA2211+BA2211*0.08</f>
        <v>12.487500000000001</v>
      </c>
      <c r="BC2211" s="17"/>
      <c r="BD2211" s="17"/>
      <c r="BE2211" s="17"/>
      <c r="BF2211" s="17"/>
      <c r="BG2211" s="17"/>
      <c r="BH2211" s="17"/>
      <c r="BI2211" s="17"/>
      <c r="BJ2211" s="17"/>
      <c r="BK2211" s="17"/>
      <c r="BL2211" s="17"/>
      <c r="BM2211" s="17"/>
      <c r="BN2211" s="17"/>
      <c r="BO2211" s="17"/>
      <c r="BP2211" s="17"/>
      <c r="BQ2211" s="17"/>
      <c r="BR2211" s="17"/>
      <c r="BS2211" s="17"/>
      <c r="BT2211" s="17"/>
      <c r="BU2211" s="17"/>
      <c r="BV2211" s="17"/>
      <c r="BW2211" s="17"/>
      <c r="BX2211" s="17"/>
      <c r="BY2211" s="17"/>
      <c r="BZ2211" s="17"/>
      <c r="CA2211" s="17"/>
      <c r="CB2211" s="17"/>
      <c r="CC2211" s="17"/>
      <c r="CD2211" s="17"/>
      <c r="CE2211" s="17"/>
      <c r="CF2211" s="17"/>
      <c r="CG2211" s="17"/>
      <c r="CH2211" s="17"/>
      <c r="CI2211" s="17"/>
      <c r="CJ2211" s="17"/>
      <c r="CK2211" s="17"/>
      <c r="CL2211" s="17"/>
      <c r="CM2211" s="17"/>
      <c r="CN2211" s="17"/>
      <c r="CO2211" s="17"/>
      <c r="CP2211" s="17"/>
      <c r="CQ2211" s="17"/>
      <c r="CR2211" s="17"/>
      <c r="CS2211" s="17"/>
      <c r="CT2211" s="17"/>
      <c r="CU2211" s="17"/>
      <c r="CV2211" s="17"/>
      <c r="CW2211" s="17"/>
      <c r="CX2211" s="17"/>
      <c r="CY2211" s="17"/>
      <c r="CZ2211" s="17"/>
      <c r="DA2211" s="17"/>
      <c r="DB2211" s="17"/>
      <c r="DC2211" s="17"/>
      <c r="DD2211" s="17"/>
      <c r="DE2211" s="17"/>
      <c r="DF2211" s="17"/>
      <c r="DG2211" s="17"/>
      <c r="DH2211" s="17"/>
      <c r="DI2211" s="17"/>
      <c r="DJ2211" s="17"/>
      <c r="DK2211" s="17"/>
      <c r="DL2211" s="17"/>
    </row>
    <row r="2212" spans="1:116" s="49" customFormat="1" ht="30">
      <c r="A2212" s="43" t="s">
        <v>9349</v>
      </c>
      <c r="B2212" s="23">
        <v>2210</v>
      </c>
      <c r="C2212" s="44">
        <v>17934</v>
      </c>
      <c r="D2212" s="44"/>
      <c r="E2212" s="45" t="s">
        <v>9368</v>
      </c>
      <c r="F2212" s="45" t="s">
        <v>9369</v>
      </c>
      <c r="G2212" s="35" t="s">
        <v>1948</v>
      </c>
      <c r="H2212" s="48" t="s">
        <v>264</v>
      </c>
      <c r="I2212" s="45" t="s">
        <v>1458</v>
      </c>
      <c r="J2212" s="45" t="s">
        <v>9370</v>
      </c>
      <c r="K2212" s="46"/>
      <c r="L2212" s="45"/>
      <c r="M2212" s="44">
        <v>10</v>
      </c>
      <c r="N2212" s="45" t="s">
        <v>47</v>
      </c>
      <c r="O2212" s="45" t="s">
        <v>9358</v>
      </c>
      <c r="P2212" s="45" t="s">
        <v>9371</v>
      </c>
      <c r="Q2212" s="45" t="s">
        <v>9372</v>
      </c>
      <c r="R2212" s="29">
        <v>51</v>
      </c>
      <c r="S2212" s="30"/>
      <c r="T2212" s="31"/>
      <c r="U2212" s="9" t="s">
        <v>58</v>
      </c>
      <c r="V2212" s="29">
        <v>54</v>
      </c>
      <c r="W2212" s="30">
        <v>51.250700000000002</v>
      </c>
      <c r="X2212" s="30"/>
      <c r="Y2212" s="30">
        <v>50</v>
      </c>
      <c r="Z2212" s="30"/>
      <c r="AA2212" s="30"/>
      <c r="AB2212" s="30"/>
      <c r="AC2212" s="30"/>
      <c r="AD2212" s="30"/>
      <c r="AE2212" s="32">
        <v>54</v>
      </c>
      <c r="AF2212" s="17"/>
      <c r="AG2212" s="17"/>
      <c r="AH2212" s="17"/>
      <c r="AI2212" s="17"/>
      <c r="AJ2212" s="17"/>
      <c r="AK2212" s="17"/>
      <c r="AL2212" s="17"/>
      <c r="AM2212" s="17"/>
      <c r="AN2212" s="33">
        <v>51</v>
      </c>
      <c r="AO2212" s="17" t="s">
        <v>51</v>
      </c>
      <c r="AP2212" s="32" t="s">
        <v>52</v>
      </c>
      <c r="AQ2212" s="17" t="e">
        <f>AVERAGE(SMALL(AE2212:AI2212,1),SMALL(AE2212:AI2212,2))</f>
        <v>#NUM!</v>
      </c>
      <c r="AR2212" s="17" t="e">
        <f>IF(R2212 &lt;=( AVERAGE(SMALL(AE2212:AI2212,1),SMALL(AE2212:AI2212,2))), R2212, "")</f>
        <v>#NUM!</v>
      </c>
      <c r="AS2212" s="17" t="e">
        <f>AVERAGE(SMALL(AJ2212:AM2212,1),SMALL(AJ2212:AM2212,2))</f>
        <v>#NUM!</v>
      </c>
      <c r="AT2212" s="17">
        <f>T2212*1.075</f>
        <v>0</v>
      </c>
      <c r="AU2212" s="17" t="e">
        <f>U2212*1.075</f>
        <v>#VALUE!</v>
      </c>
      <c r="AV2212" s="30" t="e">
        <f>MIN(AN2212,AT2212,AU2212)</f>
        <v>#VALUE!</v>
      </c>
      <c r="AW2212" s="42" t="s">
        <v>53</v>
      </c>
      <c r="AX2212" s="17" t="s">
        <v>52</v>
      </c>
      <c r="AY2212" s="33">
        <v>51</v>
      </c>
      <c r="AZ2212" s="34">
        <f>IF(AND(AY2212&gt;0,AY2212&lt;=10),AY2212*0.25,IF(AND(AY2212&gt;10,AY2212&lt;=50),AY2212*0.17,IF(AND(AY2212&gt;10,AY2212&lt;=100),AY2212*0.12,IF(AY2212&gt;100,AY2212*0.1))))</f>
        <v>6.12</v>
      </c>
      <c r="BA2212" s="35">
        <f>AZ2212+AY2212</f>
        <v>57.12</v>
      </c>
      <c r="BB2212" s="33">
        <f>BA2212+BA2212*0.08</f>
        <v>61.689599999999999</v>
      </c>
      <c r="BC2212" s="17"/>
      <c r="BD2212" s="17"/>
      <c r="BE2212" s="17"/>
      <c r="BF2212" s="17"/>
      <c r="BG2212" s="17"/>
      <c r="BH2212" s="17"/>
      <c r="BI2212" s="17"/>
      <c r="BJ2212" s="17"/>
      <c r="BK2212" s="17"/>
      <c r="BL2212" s="17"/>
      <c r="BM2212" s="17"/>
      <c r="BN2212" s="17"/>
      <c r="BO2212" s="17"/>
      <c r="BP2212" s="17"/>
      <c r="BQ2212" s="17"/>
      <c r="BR2212" s="17"/>
      <c r="BS2212" s="17"/>
      <c r="BT2212" s="17"/>
      <c r="BU2212" s="17"/>
      <c r="BV2212" s="17"/>
      <c r="BW2212" s="17"/>
      <c r="BX2212" s="17"/>
      <c r="BY2212" s="17"/>
      <c r="BZ2212" s="17"/>
      <c r="CA2212" s="17"/>
      <c r="CB2212" s="17"/>
      <c r="CC2212" s="17"/>
      <c r="CD2212" s="17"/>
      <c r="CE2212" s="17"/>
      <c r="CF2212" s="17"/>
      <c r="CG2212" s="17"/>
      <c r="CH2212" s="17"/>
      <c r="CI2212" s="17"/>
      <c r="CJ2212" s="17"/>
      <c r="CK2212" s="17"/>
      <c r="CL2212" s="17"/>
      <c r="CM2212" s="17"/>
      <c r="CN2212" s="17"/>
      <c r="CO2212" s="17"/>
      <c r="CP2212" s="17"/>
      <c r="CQ2212" s="17"/>
      <c r="CR2212" s="17"/>
      <c r="CS2212" s="17"/>
      <c r="CT2212" s="17"/>
      <c r="CU2212" s="17"/>
      <c r="CV2212" s="17"/>
      <c r="CW2212" s="17"/>
      <c r="CX2212" s="17"/>
      <c r="CY2212" s="17"/>
      <c r="CZ2212" s="17"/>
      <c r="DA2212" s="17"/>
      <c r="DB2212" s="17"/>
      <c r="DC2212" s="17"/>
      <c r="DD2212" s="17"/>
      <c r="DE2212" s="17"/>
      <c r="DF2212" s="17"/>
      <c r="DG2212" s="17"/>
      <c r="DH2212" s="17"/>
      <c r="DI2212" s="17"/>
      <c r="DJ2212" s="17"/>
      <c r="DK2212" s="17"/>
      <c r="DL2212" s="17"/>
    </row>
    <row r="2213" spans="1:116" s="49" customFormat="1" ht="30">
      <c r="A2213" s="48" t="s">
        <v>9373</v>
      </c>
      <c r="B2213" s="23">
        <v>2211</v>
      </c>
      <c r="C2213" s="44"/>
      <c r="D2213" s="44"/>
      <c r="E2213" s="48" t="s">
        <v>9374</v>
      </c>
      <c r="F2213" s="48" t="s">
        <v>278</v>
      </c>
      <c r="G2213" s="43" t="s">
        <v>279</v>
      </c>
      <c r="H2213" s="48" t="s">
        <v>6855</v>
      </c>
      <c r="I2213" s="48" t="s">
        <v>9375</v>
      </c>
      <c r="J2213" s="48" t="s">
        <v>3584</v>
      </c>
      <c r="K2213" s="46"/>
      <c r="L2213" s="48"/>
      <c r="M2213" s="47">
        <v>28</v>
      </c>
      <c r="N2213" s="48" t="s">
        <v>47</v>
      </c>
      <c r="O2213" s="48" t="s">
        <v>9376</v>
      </c>
      <c r="P2213" s="48" t="s">
        <v>9377</v>
      </c>
      <c r="Q2213" s="48" t="s">
        <v>9378</v>
      </c>
      <c r="R2213" s="29">
        <v>31.54</v>
      </c>
      <c r="S2213" s="30"/>
      <c r="T2213" s="31"/>
      <c r="U2213" s="9">
        <v>13.93</v>
      </c>
      <c r="V2213" s="29">
        <v>29.48</v>
      </c>
      <c r="W2213" s="30"/>
      <c r="X2213" s="30"/>
      <c r="Y2213" s="30"/>
      <c r="Z2213" s="30"/>
      <c r="AA2213" s="30"/>
      <c r="AB2213" s="30"/>
      <c r="AC2213" s="30"/>
      <c r="AD2213" s="30"/>
      <c r="AE2213" s="32">
        <v>29.48</v>
      </c>
      <c r="AF2213" s="17"/>
      <c r="AG2213" s="17"/>
      <c r="AH2213" s="17"/>
      <c r="AI2213" s="17"/>
      <c r="AJ2213" s="17"/>
      <c r="AK2213" s="17"/>
      <c r="AL2213" s="17"/>
      <c r="AM2213" s="17"/>
      <c r="AN2213" s="33">
        <v>31.54</v>
      </c>
      <c r="AO2213" s="17" t="s">
        <v>51</v>
      </c>
      <c r="AP2213" s="32" t="s">
        <v>52</v>
      </c>
      <c r="AQ2213" s="17" t="e">
        <f>AVERAGE(SMALL(AE2213:AI2213,1),SMALL(AE2213:AI2213,2))</f>
        <v>#NUM!</v>
      </c>
      <c r="AR2213" s="17" t="e">
        <f>IF(R2213 &lt;=( AVERAGE(SMALL(AE2213:AI2213,1),SMALL(AE2213:AI2213,2))), R2213, "")</f>
        <v>#NUM!</v>
      </c>
      <c r="AS2213" s="17" t="e">
        <f>AVERAGE(SMALL(AJ2213:AM2213,1),SMALL(AJ2213:AM2213,2))</f>
        <v>#NUM!</v>
      </c>
      <c r="AT2213" s="17">
        <f>T2213*1.075</f>
        <v>0</v>
      </c>
      <c r="AU2213" s="17">
        <f>U2213*1.075</f>
        <v>14.974749999999998</v>
      </c>
      <c r="AV2213" s="30">
        <f>MIN(AN2213,AT2213,AU2213)</f>
        <v>0</v>
      </c>
      <c r="AW2213" s="17" t="s">
        <v>75</v>
      </c>
      <c r="AX2213" s="17" t="s">
        <v>76</v>
      </c>
      <c r="AY2213" s="33">
        <v>14.974</v>
      </c>
      <c r="AZ2213" s="34">
        <f>IF(AND(AY2213&gt;0,AY2213&lt;=10),AY2213*0.25,IF(AND(AY2213&gt;10,AY2213&lt;=50),AY2213*0.17,IF(AND(AY2213&gt;10,AY2213&lt;=100),AY2213*0.12,IF(AY2213&gt;100,AY2213*0.1))))</f>
        <v>2.5455800000000002</v>
      </c>
      <c r="BA2213" s="35">
        <f>AZ2213+AY2213</f>
        <v>17.519580000000001</v>
      </c>
      <c r="BB2213" s="33">
        <f>BA2213+BA2213*0.08</f>
        <v>18.921146400000001</v>
      </c>
      <c r="BC2213" s="17"/>
      <c r="BD2213" s="17"/>
      <c r="BE2213" s="17"/>
      <c r="BF2213" s="17"/>
      <c r="BG2213" s="17"/>
      <c r="BH2213" s="17"/>
      <c r="BI2213" s="17"/>
      <c r="BJ2213" s="17"/>
      <c r="BK2213" s="17"/>
      <c r="BL2213" s="17"/>
      <c r="BM2213" s="17"/>
      <c r="BN2213" s="17"/>
      <c r="BO2213" s="17"/>
      <c r="BP2213" s="17"/>
      <c r="BQ2213" s="17"/>
      <c r="BR2213" s="17"/>
      <c r="BS2213" s="17"/>
      <c r="BT2213" s="17"/>
      <c r="BU2213" s="17"/>
      <c r="BV2213" s="17"/>
      <c r="BW2213" s="17"/>
      <c r="BX2213" s="17"/>
      <c r="BY2213" s="17"/>
      <c r="BZ2213" s="17"/>
      <c r="CA2213" s="17"/>
      <c r="CB2213" s="17"/>
      <c r="CC2213" s="17"/>
      <c r="CD2213" s="17"/>
      <c r="CE2213" s="17"/>
      <c r="CF2213" s="17"/>
      <c r="CG2213" s="17"/>
      <c r="CH2213" s="17"/>
      <c r="CI2213" s="17"/>
      <c r="CJ2213" s="17"/>
      <c r="CK2213" s="17"/>
      <c r="CL2213" s="17"/>
      <c r="CM2213" s="17"/>
      <c r="CN2213" s="17"/>
      <c r="CO2213" s="17"/>
      <c r="CP2213" s="17"/>
      <c r="CQ2213" s="17"/>
      <c r="CR2213" s="17"/>
      <c r="CS2213" s="17"/>
      <c r="CT2213" s="17"/>
      <c r="CU2213" s="17"/>
      <c r="CV2213" s="17"/>
      <c r="CW2213" s="17"/>
      <c r="CX2213" s="17"/>
      <c r="CY2213" s="17"/>
      <c r="CZ2213" s="17"/>
      <c r="DA2213" s="17"/>
      <c r="DB2213" s="17"/>
      <c r="DC2213" s="17"/>
      <c r="DD2213" s="17"/>
      <c r="DE2213" s="17"/>
      <c r="DF2213" s="17"/>
      <c r="DG2213" s="17"/>
      <c r="DH2213" s="17"/>
      <c r="DI2213" s="17"/>
      <c r="DJ2213" s="17"/>
      <c r="DK2213" s="17"/>
      <c r="DL2213" s="17"/>
    </row>
    <row r="2214" spans="1:116" s="49" customFormat="1" ht="45">
      <c r="A2214" s="22" t="s">
        <v>5291</v>
      </c>
      <c r="B2214" s="23">
        <v>2217</v>
      </c>
      <c r="C2214" s="24"/>
      <c r="D2214" s="24"/>
      <c r="E2214" s="26" t="s">
        <v>9396</v>
      </c>
      <c r="F2214" s="26" t="s">
        <v>9397</v>
      </c>
      <c r="G2214" s="25" t="s">
        <v>3401</v>
      </c>
      <c r="H2214" s="22" t="s">
        <v>3402</v>
      </c>
      <c r="I2214" s="26" t="s">
        <v>106</v>
      </c>
      <c r="J2214" s="26" t="s">
        <v>9398</v>
      </c>
      <c r="K2214" s="27"/>
      <c r="L2214" s="26"/>
      <c r="M2214" s="28">
        <v>30</v>
      </c>
      <c r="N2214" s="26" t="s">
        <v>47</v>
      </c>
      <c r="O2214" s="26" t="s">
        <v>9382</v>
      </c>
      <c r="P2214" s="26" t="s">
        <v>5297</v>
      </c>
      <c r="Q2214" s="26" t="s">
        <v>9399</v>
      </c>
      <c r="R2214" s="29">
        <v>11.62</v>
      </c>
      <c r="S2214" s="30">
        <v>2.4</v>
      </c>
      <c r="T2214" s="31">
        <v>2.4</v>
      </c>
      <c r="U2214" s="9">
        <v>1.1499999999999999</v>
      </c>
      <c r="V2214" s="29">
        <v>11.62</v>
      </c>
      <c r="W2214" s="30"/>
      <c r="X2214" s="30"/>
      <c r="Y2214" s="30"/>
      <c r="Z2214" s="30"/>
      <c r="AA2214" s="30"/>
      <c r="AB2214" s="30"/>
      <c r="AC2214" s="30"/>
      <c r="AD2214" s="30"/>
      <c r="AE2214" s="32"/>
      <c r="AF2214" s="17"/>
      <c r="AG2214" s="17"/>
      <c r="AH2214" s="17"/>
      <c r="AI2214" s="17"/>
      <c r="AJ2214" s="17"/>
      <c r="AK2214" s="17"/>
      <c r="AL2214" s="17"/>
      <c r="AM2214" s="17"/>
      <c r="AN2214" s="33"/>
      <c r="AO2214" s="17"/>
      <c r="AP2214" s="32"/>
      <c r="AQ2214" s="17" t="e">
        <f>AVERAGE(SMALL(AE2214:AI2214,1),SMALL(AE2214:AI2214,2))</f>
        <v>#NUM!</v>
      </c>
      <c r="AR2214" s="17" t="e">
        <f>IF(R2214 &lt;=( AVERAGE(SMALL(AE2214:AI2214,1),SMALL(AE2214:AI2214,2))), R2214, "")</f>
        <v>#NUM!</v>
      </c>
      <c r="AS2214" s="17" t="e">
        <f>AVERAGE(SMALL(AJ2214:AM2214,1),SMALL(AJ2214:AM2214,2))</f>
        <v>#NUM!</v>
      </c>
      <c r="AT2214" s="17">
        <f>T2214*1.075</f>
        <v>2.5799999999999996</v>
      </c>
      <c r="AU2214" s="17">
        <f>U2214*1.075</f>
        <v>1.2362499999999998</v>
      </c>
      <c r="AV2214" s="30">
        <f>MIN(AN2214,AT2214,AU2214)</f>
        <v>1.2362499999999998</v>
      </c>
      <c r="AW2214" s="17" t="s">
        <v>75</v>
      </c>
      <c r="AX2214" s="17" t="s">
        <v>76</v>
      </c>
      <c r="AY2214" s="33">
        <v>1.24</v>
      </c>
      <c r="AZ2214" s="34">
        <f>IF(AND(AY2214&gt;0,AY2214&lt;=10),AY2214*0.25,IF(AND(AY2214&gt;10,AY2214&lt;=50),AY2214*0.17,IF(AND(AY2214&gt;10,AY2214&lt;=100),AY2214*0.12,IF(AY2214&gt;100,AY2214*0.1))))</f>
        <v>0.31</v>
      </c>
      <c r="BA2214" s="35">
        <f>AZ2214+AY2214</f>
        <v>1.55</v>
      </c>
      <c r="BB2214" s="33">
        <f>BA2214+BA2214*0.08</f>
        <v>1.6740000000000002</v>
      </c>
      <c r="BC2214" s="17"/>
      <c r="BD2214" s="17"/>
      <c r="BE2214" s="17"/>
      <c r="BF2214" s="17"/>
      <c r="BG2214" s="17"/>
      <c r="BH2214" s="17"/>
      <c r="BI2214" s="17"/>
      <c r="BJ2214" s="17"/>
      <c r="BK2214" s="17"/>
      <c r="BL2214" s="17"/>
      <c r="BM2214" s="17"/>
      <c r="BN2214" s="17"/>
      <c r="BO2214" s="17"/>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row>
    <row r="2215" spans="1:116" s="49" customFormat="1" ht="30">
      <c r="A2215" s="22" t="s">
        <v>5291</v>
      </c>
      <c r="B2215" s="23">
        <v>2215</v>
      </c>
      <c r="C2215" s="24"/>
      <c r="D2215" s="24"/>
      <c r="E2215" s="26" t="s">
        <v>9391</v>
      </c>
      <c r="F2215" s="26" t="s">
        <v>6949</v>
      </c>
      <c r="G2215" s="25" t="s">
        <v>1206</v>
      </c>
      <c r="H2215" s="22" t="s">
        <v>298</v>
      </c>
      <c r="I2215" s="26" t="s">
        <v>106</v>
      </c>
      <c r="J2215" s="26" t="s">
        <v>9392</v>
      </c>
      <c r="K2215" s="27"/>
      <c r="L2215" s="26"/>
      <c r="M2215" s="28">
        <v>30</v>
      </c>
      <c r="N2215" s="26" t="s">
        <v>47</v>
      </c>
      <c r="O2215" s="26" t="s">
        <v>9382</v>
      </c>
      <c r="P2215" s="26" t="s">
        <v>9393</v>
      </c>
      <c r="Q2215" s="26" t="s">
        <v>9394</v>
      </c>
      <c r="R2215" s="29">
        <v>6.41</v>
      </c>
      <c r="S2215" s="30">
        <v>2.8</v>
      </c>
      <c r="T2215" s="31">
        <v>2.8</v>
      </c>
      <c r="U2215" s="9">
        <v>1.39</v>
      </c>
      <c r="V2215" s="29">
        <v>6.41</v>
      </c>
      <c r="W2215" s="30"/>
      <c r="X2215" s="30"/>
      <c r="Y2215" s="30"/>
      <c r="Z2215" s="30"/>
      <c r="AA2215" s="30"/>
      <c r="AB2215" s="30"/>
      <c r="AC2215" s="30"/>
      <c r="AD2215" s="30"/>
      <c r="AE2215" s="32"/>
      <c r="AF2215" s="17"/>
      <c r="AG2215" s="17"/>
      <c r="AH2215" s="17"/>
      <c r="AI2215" s="17"/>
      <c r="AJ2215" s="17"/>
      <c r="AK2215" s="17"/>
      <c r="AL2215" s="17"/>
      <c r="AM2215" s="17"/>
      <c r="AN2215" s="33"/>
      <c r="AO2215" s="17"/>
      <c r="AP2215" s="32"/>
      <c r="AQ2215" s="17" t="e">
        <f>AVERAGE(SMALL(AE2215:AI2215,1),SMALL(AE2215:AI2215,2))</f>
        <v>#NUM!</v>
      </c>
      <c r="AR2215" s="17" t="e">
        <f>IF(R2215 &lt;=( AVERAGE(SMALL(AE2215:AI2215,1),SMALL(AE2215:AI2215,2))), R2215, "")</f>
        <v>#NUM!</v>
      </c>
      <c r="AS2215" s="17" t="e">
        <f>AVERAGE(SMALL(AJ2215:AM2215,1),SMALL(AJ2215:AM2215,2))</f>
        <v>#NUM!</v>
      </c>
      <c r="AT2215" s="17">
        <f>T2215*1.075</f>
        <v>3.01</v>
      </c>
      <c r="AU2215" s="17">
        <f>U2215*1.075</f>
        <v>1.4942499999999999</v>
      </c>
      <c r="AV2215" s="30">
        <f>MIN(AN2215,AT2215,AU2215)</f>
        <v>1.4942499999999999</v>
      </c>
      <c r="AW2215" s="17" t="s">
        <v>75</v>
      </c>
      <c r="AX2215" s="17" t="s">
        <v>76</v>
      </c>
      <c r="AY2215" s="33">
        <v>1.49</v>
      </c>
      <c r="AZ2215" s="34">
        <f>IF(AND(AY2215&gt;0,AY2215&lt;=10),AY2215*0.25,IF(AND(AY2215&gt;10,AY2215&lt;=50),AY2215*0.17,IF(AND(AY2215&gt;10,AY2215&lt;=100),AY2215*0.12,IF(AY2215&gt;100,AY2215*0.1))))</f>
        <v>0.3725</v>
      </c>
      <c r="BA2215" s="35">
        <f>AZ2215+AY2215</f>
        <v>1.8625</v>
      </c>
      <c r="BB2215" s="33">
        <f>BA2215+BA2215*0.08</f>
        <v>2.0114999999999998</v>
      </c>
      <c r="BC2215" s="17"/>
      <c r="BD2215" s="17"/>
      <c r="BE2215" s="17"/>
      <c r="BF2215" s="17"/>
      <c r="BG2215" s="17"/>
      <c r="BH2215" s="17"/>
      <c r="BI2215" s="17"/>
      <c r="BJ2215" s="17"/>
      <c r="BK2215" s="17"/>
      <c r="BL2215" s="17"/>
      <c r="BM2215" s="17"/>
      <c r="BN2215" s="17"/>
      <c r="BO2215" s="17"/>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row>
    <row r="2216" spans="1:116" s="49" customFormat="1" ht="45">
      <c r="A2216" s="22" t="s">
        <v>5291</v>
      </c>
      <c r="B2216" s="23">
        <v>2218</v>
      </c>
      <c r="C2216" s="24"/>
      <c r="D2216" s="24"/>
      <c r="E2216" s="26" t="s">
        <v>9396</v>
      </c>
      <c r="F2216" s="26" t="s">
        <v>9397</v>
      </c>
      <c r="G2216" s="25" t="s">
        <v>3401</v>
      </c>
      <c r="H2216" s="22" t="s">
        <v>3405</v>
      </c>
      <c r="I2216" s="26" t="s">
        <v>106</v>
      </c>
      <c r="J2216" s="26" t="s">
        <v>9398</v>
      </c>
      <c r="K2216" s="27"/>
      <c r="L2216" s="26"/>
      <c r="M2216" s="28">
        <v>30</v>
      </c>
      <c r="N2216" s="26" t="s">
        <v>47</v>
      </c>
      <c r="O2216" s="26" t="s">
        <v>9382</v>
      </c>
      <c r="P2216" s="26" t="s">
        <v>5297</v>
      </c>
      <c r="Q2216" s="26" t="s">
        <v>9400</v>
      </c>
      <c r="R2216" s="29">
        <v>9.9700000000000006</v>
      </c>
      <c r="S2216" s="30">
        <v>3.3</v>
      </c>
      <c r="T2216" s="31">
        <v>3.3</v>
      </c>
      <c r="U2216" s="9">
        <v>1.54</v>
      </c>
      <c r="V2216" s="29">
        <v>9.9700000000000006</v>
      </c>
      <c r="W2216" s="30"/>
      <c r="X2216" s="30"/>
      <c r="Y2216" s="30"/>
      <c r="Z2216" s="30"/>
      <c r="AA2216" s="30"/>
      <c r="AB2216" s="30"/>
      <c r="AC2216" s="30"/>
      <c r="AD2216" s="30"/>
      <c r="AE2216" s="32"/>
      <c r="AF2216" s="17"/>
      <c r="AG2216" s="17"/>
      <c r="AH2216" s="17"/>
      <c r="AI2216" s="17"/>
      <c r="AJ2216" s="17"/>
      <c r="AK2216" s="17"/>
      <c r="AL2216" s="17"/>
      <c r="AM2216" s="17"/>
      <c r="AN2216" s="33"/>
      <c r="AO2216" s="17"/>
      <c r="AP2216" s="32"/>
      <c r="AQ2216" s="17" t="e">
        <f>AVERAGE(SMALL(AE2216:AI2216,1),SMALL(AE2216:AI2216,2))</f>
        <v>#NUM!</v>
      </c>
      <c r="AR2216" s="17" t="e">
        <f>IF(R2216 &lt;=( AVERAGE(SMALL(AE2216:AI2216,1),SMALL(AE2216:AI2216,2))), R2216, "")</f>
        <v>#NUM!</v>
      </c>
      <c r="AS2216" s="17" t="e">
        <f>AVERAGE(SMALL(AJ2216:AM2216,1),SMALL(AJ2216:AM2216,2))</f>
        <v>#NUM!</v>
      </c>
      <c r="AT2216" s="17">
        <f>T2216*1.075</f>
        <v>3.5474999999999999</v>
      </c>
      <c r="AU2216" s="17">
        <f>U2216*1.075</f>
        <v>1.6555</v>
      </c>
      <c r="AV2216" s="30">
        <f>MIN(AN2216,AT2216,AU2216)</f>
        <v>1.6555</v>
      </c>
      <c r="AW2216" s="17" t="s">
        <v>75</v>
      </c>
      <c r="AX2216" s="17" t="s">
        <v>76</v>
      </c>
      <c r="AY2216" s="33">
        <v>1.66</v>
      </c>
      <c r="AZ2216" s="34">
        <f>IF(AND(AY2216&gt;0,AY2216&lt;=10),AY2216*0.25,IF(AND(AY2216&gt;10,AY2216&lt;=50),AY2216*0.17,IF(AND(AY2216&gt;10,AY2216&lt;=100),AY2216*0.12,IF(AY2216&gt;100,AY2216*0.1))))</f>
        <v>0.41499999999999998</v>
      </c>
      <c r="BA2216" s="35">
        <f>AZ2216+AY2216</f>
        <v>2.0749999999999997</v>
      </c>
      <c r="BB2216" s="33">
        <f>BA2216+BA2216*0.08</f>
        <v>2.2409999999999997</v>
      </c>
      <c r="BC2216" s="17"/>
      <c r="BD2216" s="17"/>
      <c r="BE2216" s="17"/>
      <c r="BF2216" s="17"/>
      <c r="BG2216" s="17"/>
      <c r="BH2216" s="17"/>
      <c r="BI2216" s="17"/>
      <c r="BJ2216" s="17"/>
      <c r="BK2216" s="17"/>
      <c r="BL2216" s="17"/>
      <c r="BM2216" s="17"/>
      <c r="BN2216" s="17"/>
      <c r="BO2216" s="17"/>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row>
    <row r="2217" spans="1:116" s="49" customFormat="1" ht="30">
      <c r="A2217" s="22" t="s">
        <v>5291</v>
      </c>
      <c r="B2217" s="23">
        <v>2220</v>
      </c>
      <c r="C2217" s="24"/>
      <c r="D2217" s="24"/>
      <c r="E2217" s="26" t="s">
        <v>9402</v>
      </c>
      <c r="F2217" s="26" t="s">
        <v>1310</v>
      </c>
      <c r="G2217" s="25" t="s">
        <v>1311</v>
      </c>
      <c r="H2217" s="22" t="s">
        <v>1312</v>
      </c>
      <c r="I2217" s="26" t="s">
        <v>1332</v>
      </c>
      <c r="J2217" s="26" t="s">
        <v>9403</v>
      </c>
      <c r="K2217" s="27"/>
      <c r="L2217" s="26"/>
      <c r="M2217" s="28">
        <v>30</v>
      </c>
      <c r="N2217" s="26" t="s">
        <v>47</v>
      </c>
      <c r="O2217" s="26" t="s">
        <v>9382</v>
      </c>
      <c r="P2217" s="26" t="s">
        <v>5297</v>
      </c>
      <c r="Q2217" s="26" t="s">
        <v>9404</v>
      </c>
      <c r="R2217" s="29">
        <v>4.97</v>
      </c>
      <c r="S2217" s="30">
        <v>3.2</v>
      </c>
      <c r="T2217" s="31">
        <v>3.2</v>
      </c>
      <c r="U2217" s="9">
        <v>1.58</v>
      </c>
      <c r="V2217" s="29">
        <v>4.97</v>
      </c>
      <c r="W2217" s="30"/>
      <c r="X2217" s="30"/>
      <c r="Y2217" s="30"/>
      <c r="Z2217" s="30"/>
      <c r="AA2217" s="30"/>
      <c r="AB2217" s="30"/>
      <c r="AC2217" s="30"/>
      <c r="AD2217" s="30"/>
      <c r="AE2217" s="32"/>
      <c r="AF2217" s="17"/>
      <c r="AG2217" s="17"/>
      <c r="AH2217" s="17"/>
      <c r="AI2217" s="17"/>
      <c r="AJ2217" s="17"/>
      <c r="AK2217" s="17"/>
      <c r="AL2217" s="17"/>
      <c r="AM2217" s="17"/>
      <c r="AN2217" s="33"/>
      <c r="AO2217" s="17"/>
      <c r="AP2217" s="32"/>
      <c r="AQ2217" s="17" t="e">
        <f>AVERAGE(SMALL(AE2217:AI2217,1),SMALL(AE2217:AI2217,2))</f>
        <v>#NUM!</v>
      </c>
      <c r="AR2217" s="17" t="e">
        <f>IF(R2217 &lt;=( AVERAGE(SMALL(AE2217:AI2217,1),SMALL(AE2217:AI2217,2))), R2217, "")</f>
        <v>#NUM!</v>
      </c>
      <c r="AS2217" s="17" t="e">
        <f>AVERAGE(SMALL(AJ2217:AM2217,1),SMALL(AJ2217:AM2217,2))</f>
        <v>#NUM!</v>
      </c>
      <c r="AT2217" s="17">
        <f>T2217*1.075</f>
        <v>3.44</v>
      </c>
      <c r="AU2217" s="17">
        <f>U2217*1.075</f>
        <v>1.6984999999999999</v>
      </c>
      <c r="AV2217" s="30">
        <f>MIN(AN2217,AT2217,AU2217)</f>
        <v>1.6984999999999999</v>
      </c>
      <c r="AW2217" s="17" t="s">
        <v>75</v>
      </c>
      <c r="AX2217" s="17" t="s">
        <v>76</v>
      </c>
      <c r="AY2217" s="33">
        <v>1.698</v>
      </c>
      <c r="AZ2217" s="34">
        <f>IF(AND(AY2217&gt;0,AY2217&lt;=10),AY2217*0.25,IF(AND(AY2217&gt;10,AY2217&lt;=50),AY2217*0.17,IF(AND(AY2217&gt;10,AY2217&lt;=100),AY2217*0.12,IF(AY2217&gt;100,AY2217*0.1))))</f>
        <v>0.42449999999999999</v>
      </c>
      <c r="BA2217" s="35">
        <f>AZ2217+AY2217</f>
        <v>2.1225000000000001</v>
      </c>
      <c r="BB2217" s="33">
        <f>BA2217+BA2217*0.08</f>
        <v>2.2923</v>
      </c>
      <c r="BC2217" s="17"/>
      <c r="BD2217" s="17"/>
      <c r="BE2217" s="17"/>
      <c r="BF2217" s="17"/>
      <c r="BG2217" s="17"/>
      <c r="BH2217" s="17"/>
      <c r="BI2217" s="17"/>
      <c r="BJ2217" s="17"/>
      <c r="BK2217" s="17"/>
      <c r="BL2217" s="17"/>
      <c r="BM2217" s="17"/>
      <c r="BN2217" s="17"/>
      <c r="BO2217" s="17"/>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row>
    <row r="2218" spans="1:116" s="49" customFormat="1" ht="30">
      <c r="A2218" s="22" t="s">
        <v>5291</v>
      </c>
      <c r="B2218" s="23">
        <v>2216</v>
      </c>
      <c r="C2218" s="24"/>
      <c r="D2218" s="24"/>
      <c r="E2218" s="26" t="s">
        <v>9391</v>
      </c>
      <c r="F2218" s="26" t="s">
        <v>6949</v>
      </c>
      <c r="G2218" s="25" t="s">
        <v>1206</v>
      </c>
      <c r="H2218" s="22" t="s">
        <v>195</v>
      </c>
      <c r="I2218" s="26" t="s">
        <v>106</v>
      </c>
      <c r="J2218" s="26" t="s">
        <v>9392</v>
      </c>
      <c r="K2218" s="27"/>
      <c r="L2218" s="26"/>
      <c r="M2218" s="28">
        <v>30</v>
      </c>
      <c r="N2218" s="26" t="s">
        <v>47</v>
      </c>
      <c r="O2218" s="26" t="s">
        <v>9382</v>
      </c>
      <c r="P2218" s="26" t="s">
        <v>9393</v>
      </c>
      <c r="Q2218" s="26" t="s">
        <v>9395</v>
      </c>
      <c r="R2218" s="29">
        <v>8.24</v>
      </c>
      <c r="S2218" s="30">
        <v>4.2</v>
      </c>
      <c r="T2218" s="31">
        <v>4.2</v>
      </c>
      <c r="U2218" s="9">
        <v>2.02</v>
      </c>
      <c r="V2218" s="29">
        <v>8.24</v>
      </c>
      <c r="W2218" s="30"/>
      <c r="X2218" s="30"/>
      <c r="Y2218" s="30"/>
      <c r="Z2218" s="30"/>
      <c r="AA2218" s="30"/>
      <c r="AB2218" s="30"/>
      <c r="AC2218" s="30"/>
      <c r="AD2218" s="30"/>
      <c r="AE2218" s="32"/>
      <c r="AF2218" s="17"/>
      <c r="AG2218" s="17"/>
      <c r="AH2218" s="17"/>
      <c r="AI2218" s="17"/>
      <c r="AJ2218" s="17"/>
      <c r="AK2218" s="17"/>
      <c r="AL2218" s="17"/>
      <c r="AM2218" s="17"/>
      <c r="AN2218" s="33"/>
      <c r="AO2218" s="17"/>
      <c r="AP2218" s="32"/>
      <c r="AQ2218" s="17" t="e">
        <f>AVERAGE(SMALL(AE2218:AI2218,1),SMALL(AE2218:AI2218,2))</f>
        <v>#NUM!</v>
      </c>
      <c r="AR2218" s="17" t="e">
        <f>IF(R2218 &lt;=( AVERAGE(SMALL(AE2218:AI2218,1),SMALL(AE2218:AI2218,2))), R2218, "")</f>
        <v>#NUM!</v>
      </c>
      <c r="AS2218" s="17" t="e">
        <f>AVERAGE(SMALL(AJ2218:AM2218,1),SMALL(AJ2218:AM2218,2))</f>
        <v>#NUM!</v>
      </c>
      <c r="AT2218" s="17">
        <f>T2218*1.075</f>
        <v>4.5149999999999997</v>
      </c>
      <c r="AU2218" s="17">
        <f>U2218*1.075</f>
        <v>2.1715</v>
      </c>
      <c r="AV2218" s="30">
        <f>MIN(AN2218,AT2218,AU2218)</f>
        <v>2.1715</v>
      </c>
      <c r="AW2218" s="17" t="s">
        <v>75</v>
      </c>
      <c r="AX2218" s="17" t="s">
        <v>76</v>
      </c>
      <c r="AY2218" s="33">
        <v>2.17</v>
      </c>
      <c r="AZ2218" s="34">
        <f>IF(AND(AY2218&gt;0,AY2218&lt;=10),AY2218*0.25,IF(AND(AY2218&gt;10,AY2218&lt;=50),AY2218*0.17,IF(AND(AY2218&gt;10,AY2218&lt;=100),AY2218*0.12,IF(AY2218&gt;100,AY2218*0.1))))</f>
        <v>0.54249999999999998</v>
      </c>
      <c r="BA2218" s="35">
        <f>AZ2218+AY2218</f>
        <v>2.7124999999999999</v>
      </c>
      <c r="BB2218" s="33">
        <f>BA2218+BA2218*0.08</f>
        <v>2.9295</v>
      </c>
      <c r="BC2218" s="17"/>
      <c r="BD2218" s="17"/>
      <c r="BE2218" s="17"/>
      <c r="BF2218" s="17"/>
      <c r="BG2218" s="17"/>
      <c r="BH2218" s="17"/>
      <c r="BI2218" s="17"/>
      <c r="BJ2218" s="17"/>
      <c r="BK2218" s="17"/>
      <c r="BL2218" s="17"/>
      <c r="BM2218" s="17"/>
      <c r="BN2218" s="17"/>
      <c r="BO2218" s="17"/>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row>
    <row r="2219" spans="1:116" s="49" customFormat="1" ht="30">
      <c r="A2219" s="22" t="s">
        <v>5291</v>
      </c>
      <c r="B2219" s="23">
        <v>2214</v>
      </c>
      <c r="C2219" s="24"/>
      <c r="D2219" s="24"/>
      <c r="E2219" s="26" t="s">
        <v>9385</v>
      </c>
      <c r="F2219" s="26" t="s">
        <v>1014</v>
      </c>
      <c r="G2219" s="25" t="s">
        <v>1015</v>
      </c>
      <c r="H2219" s="22" t="s">
        <v>207</v>
      </c>
      <c r="I2219" s="26" t="s">
        <v>45</v>
      </c>
      <c r="J2219" s="26" t="s">
        <v>9389</v>
      </c>
      <c r="K2219" s="27"/>
      <c r="L2219" s="26"/>
      <c r="M2219" s="28">
        <v>7</v>
      </c>
      <c r="N2219" s="26" t="s">
        <v>47</v>
      </c>
      <c r="O2219" s="26" t="s">
        <v>9382</v>
      </c>
      <c r="P2219" s="26" t="s">
        <v>9387</v>
      </c>
      <c r="Q2219" s="26" t="s">
        <v>9390</v>
      </c>
      <c r="R2219" s="29">
        <v>5.95</v>
      </c>
      <c r="S2219" s="30">
        <v>3.8</v>
      </c>
      <c r="T2219" s="31">
        <v>3.8</v>
      </c>
      <c r="U2219" s="9">
        <v>2.12</v>
      </c>
      <c r="V2219" s="29">
        <v>5.95</v>
      </c>
      <c r="W2219" s="30"/>
      <c r="X2219" s="30"/>
      <c r="Y2219" s="30"/>
      <c r="Z2219" s="30"/>
      <c r="AA2219" s="30"/>
      <c r="AB2219" s="30"/>
      <c r="AC2219" s="30"/>
      <c r="AD2219" s="30"/>
      <c r="AE2219" s="32"/>
      <c r="AF2219" s="17"/>
      <c r="AG2219" s="17"/>
      <c r="AH2219" s="17"/>
      <c r="AI2219" s="17"/>
      <c r="AJ2219" s="17"/>
      <c r="AK2219" s="17"/>
      <c r="AL2219" s="17"/>
      <c r="AM2219" s="17"/>
      <c r="AN2219" s="33"/>
      <c r="AO2219" s="17"/>
      <c r="AP2219" s="32"/>
      <c r="AQ2219" s="17" t="e">
        <f>AVERAGE(SMALL(AE2219:AI2219,1),SMALL(AE2219:AI2219,2))</f>
        <v>#NUM!</v>
      </c>
      <c r="AR2219" s="17" t="e">
        <f>IF(R2219 &lt;=( AVERAGE(SMALL(AE2219:AI2219,1),SMALL(AE2219:AI2219,2))), R2219, "")</f>
        <v>#NUM!</v>
      </c>
      <c r="AS2219" s="17" t="e">
        <f>AVERAGE(SMALL(AJ2219:AM2219,1),SMALL(AJ2219:AM2219,2))</f>
        <v>#NUM!</v>
      </c>
      <c r="AT2219" s="17">
        <f>T2219*1.075</f>
        <v>4.085</v>
      </c>
      <c r="AU2219" s="17">
        <f>U2219*1.075</f>
        <v>2.2789999999999999</v>
      </c>
      <c r="AV2219" s="30">
        <f>MIN(AN2219,AT2219,AU2219)</f>
        <v>2.2789999999999999</v>
      </c>
      <c r="AW2219" s="17" t="s">
        <v>75</v>
      </c>
      <c r="AX2219" s="17" t="s">
        <v>76</v>
      </c>
      <c r="AY2219" s="33">
        <v>2.2789999999999999</v>
      </c>
      <c r="AZ2219" s="34">
        <f>IF(AND(AY2219&gt;0,AY2219&lt;=10),AY2219*0.25,IF(AND(AY2219&gt;10,AY2219&lt;=50),AY2219*0.17,IF(AND(AY2219&gt;10,AY2219&lt;=100),AY2219*0.12,IF(AY2219&gt;100,AY2219*0.1))))</f>
        <v>0.56974999999999998</v>
      </c>
      <c r="BA2219" s="35">
        <f>AZ2219+AY2219</f>
        <v>2.8487499999999999</v>
      </c>
      <c r="BB2219" s="33">
        <f>BA2219+BA2219*0.08</f>
        <v>3.0766499999999999</v>
      </c>
      <c r="BC2219" s="17"/>
      <c r="BD2219" s="17"/>
      <c r="BE2219" s="17"/>
      <c r="BF2219" s="17"/>
      <c r="BG2219" s="17"/>
      <c r="BH2219" s="17"/>
      <c r="BI2219" s="17"/>
      <c r="BJ2219" s="17"/>
      <c r="BK2219" s="17"/>
      <c r="BL2219" s="17"/>
      <c r="BM2219" s="17"/>
      <c r="BN2219" s="17"/>
      <c r="BO2219" s="17"/>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row>
    <row r="2220" spans="1:116" s="49" customFormat="1" ht="30">
      <c r="A2220" s="22" t="s">
        <v>5291</v>
      </c>
      <c r="B2220" s="23">
        <v>2213</v>
      </c>
      <c r="C2220" s="24"/>
      <c r="D2220" s="24"/>
      <c r="E2220" s="26" t="s">
        <v>9385</v>
      </c>
      <c r="F2220" s="26" t="s">
        <v>1014</v>
      </c>
      <c r="G2220" s="25" t="s">
        <v>1015</v>
      </c>
      <c r="H2220" s="22" t="s">
        <v>207</v>
      </c>
      <c r="I2220" s="26" t="s">
        <v>45</v>
      </c>
      <c r="J2220" s="26" t="s">
        <v>9386</v>
      </c>
      <c r="K2220" s="27"/>
      <c r="L2220" s="26"/>
      <c r="M2220" s="28">
        <v>10</v>
      </c>
      <c r="N2220" s="26" t="s">
        <v>47</v>
      </c>
      <c r="O2220" s="26" t="s">
        <v>9382</v>
      </c>
      <c r="P2220" s="26" t="s">
        <v>9387</v>
      </c>
      <c r="Q2220" s="26" t="s">
        <v>9388</v>
      </c>
      <c r="R2220" s="29">
        <v>4.5</v>
      </c>
      <c r="S2220" s="30">
        <v>9.0500000000000007</v>
      </c>
      <c r="T2220" s="31">
        <v>4.5</v>
      </c>
      <c r="U2220" s="9">
        <v>2.31</v>
      </c>
      <c r="V2220" s="29">
        <v>9.0500000000000007</v>
      </c>
      <c r="W2220" s="30"/>
      <c r="X2220" s="30"/>
      <c r="Y2220" s="30"/>
      <c r="Z2220" s="30"/>
      <c r="AA2220" s="30"/>
      <c r="AB2220" s="30"/>
      <c r="AC2220" s="30"/>
      <c r="AD2220" s="30"/>
      <c r="AE2220" s="32"/>
      <c r="AF2220" s="17"/>
      <c r="AG2220" s="17"/>
      <c r="AH2220" s="17"/>
      <c r="AI2220" s="17"/>
      <c r="AJ2220" s="17"/>
      <c r="AK2220" s="17"/>
      <c r="AL2220" s="17"/>
      <c r="AM2220" s="17"/>
      <c r="AN2220" s="33"/>
      <c r="AO2220" s="17"/>
      <c r="AP2220" s="32"/>
      <c r="AQ2220" s="17" t="e">
        <f>AVERAGE(SMALL(AE2220:AI2220,1),SMALL(AE2220:AI2220,2))</f>
        <v>#NUM!</v>
      </c>
      <c r="AR2220" s="17" t="e">
        <f>IF(R2220 &lt;=( AVERAGE(SMALL(AE2220:AI2220,1),SMALL(AE2220:AI2220,2))), R2220, "")</f>
        <v>#NUM!</v>
      </c>
      <c r="AS2220" s="17" t="e">
        <f>AVERAGE(SMALL(AJ2220:AM2220,1),SMALL(AJ2220:AM2220,2))</f>
        <v>#NUM!</v>
      </c>
      <c r="AT2220" s="17">
        <f>T2220*1.075</f>
        <v>4.8374999999999995</v>
      </c>
      <c r="AU2220" s="17">
        <f>U2220*1.075</f>
        <v>2.48325</v>
      </c>
      <c r="AV2220" s="30">
        <f>MIN(AN2220,AT2220,AU2220)</f>
        <v>2.48325</v>
      </c>
      <c r="AW2220" s="17" t="s">
        <v>75</v>
      </c>
      <c r="AX2220" s="17" t="s">
        <v>76</v>
      </c>
      <c r="AY2220" s="33">
        <v>2.4830000000000001</v>
      </c>
      <c r="AZ2220" s="34">
        <f>IF(AND(AY2220&gt;0,AY2220&lt;=10),AY2220*0.25,IF(AND(AY2220&gt;10,AY2220&lt;=50),AY2220*0.17,IF(AND(AY2220&gt;10,AY2220&lt;=100),AY2220*0.12,IF(AY2220&gt;100,AY2220*0.1))))</f>
        <v>0.62075000000000002</v>
      </c>
      <c r="BA2220" s="35">
        <f>AZ2220+AY2220</f>
        <v>3.1037500000000002</v>
      </c>
      <c r="BB2220" s="33">
        <f>BA2220+BA2220*0.08</f>
        <v>3.3520500000000002</v>
      </c>
      <c r="BC2220" s="17"/>
      <c r="BD2220" s="17"/>
      <c r="BE2220" s="17"/>
      <c r="BF2220" s="17"/>
      <c r="BG2220" s="17"/>
      <c r="BH2220" s="17"/>
      <c r="BI2220" s="17"/>
      <c r="BJ2220" s="17"/>
      <c r="BK2220" s="17"/>
      <c r="BL2220" s="17"/>
      <c r="BM2220" s="17"/>
      <c r="BN2220" s="17"/>
      <c r="BO2220" s="17"/>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row>
    <row r="2221" spans="1:116" s="49" customFormat="1" ht="45">
      <c r="A2221" s="22" t="s">
        <v>5291</v>
      </c>
      <c r="B2221" s="23">
        <v>2219</v>
      </c>
      <c r="C2221" s="24"/>
      <c r="D2221" s="24"/>
      <c r="E2221" s="26" t="s">
        <v>9396</v>
      </c>
      <c r="F2221" s="26" t="s">
        <v>9397</v>
      </c>
      <c r="G2221" s="25" t="s">
        <v>3401</v>
      </c>
      <c r="H2221" s="22" t="s">
        <v>6941</v>
      </c>
      <c r="I2221" s="26" t="s">
        <v>106</v>
      </c>
      <c r="J2221" s="26" t="s">
        <v>9398</v>
      </c>
      <c r="K2221" s="27"/>
      <c r="L2221" s="26"/>
      <c r="M2221" s="28">
        <v>30</v>
      </c>
      <c r="N2221" s="26" t="s">
        <v>47</v>
      </c>
      <c r="O2221" s="26" t="s">
        <v>9382</v>
      </c>
      <c r="P2221" s="26" t="s">
        <v>5297</v>
      </c>
      <c r="Q2221" s="26" t="s">
        <v>9401</v>
      </c>
      <c r="R2221" s="29">
        <v>13.44</v>
      </c>
      <c r="S2221" s="30">
        <v>4.5999999999999996</v>
      </c>
      <c r="T2221" s="31">
        <v>4.5999999999999996</v>
      </c>
      <c r="U2221" s="9">
        <v>2.4300000000000002</v>
      </c>
      <c r="V2221" s="29">
        <v>13.44</v>
      </c>
      <c r="W2221" s="30"/>
      <c r="X2221" s="30"/>
      <c r="Y2221" s="30"/>
      <c r="Z2221" s="30"/>
      <c r="AA2221" s="30"/>
      <c r="AB2221" s="30"/>
      <c r="AC2221" s="30"/>
      <c r="AD2221" s="30"/>
      <c r="AE2221" s="32"/>
      <c r="AF2221" s="17"/>
      <c r="AG2221" s="17"/>
      <c r="AH2221" s="17"/>
      <c r="AI2221" s="17"/>
      <c r="AJ2221" s="17"/>
      <c r="AK2221" s="17"/>
      <c r="AL2221" s="17"/>
      <c r="AM2221" s="17"/>
      <c r="AN2221" s="33"/>
      <c r="AO2221" s="17"/>
      <c r="AP2221" s="32"/>
      <c r="AQ2221" s="17" t="e">
        <f>AVERAGE(SMALL(AE2221:AI2221,1),SMALL(AE2221:AI2221,2))</f>
        <v>#NUM!</v>
      </c>
      <c r="AR2221" s="17" t="e">
        <f>IF(R2221 &lt;=( AVERAGE(SMALL(AE2221:AI2221,1),SMALL(AE2221:AI2221,2))), R2221, "")</f>
        <v>#NUM!</v>
      </c>
      <c r="AS2221" s="17" t="e">
        <f>AVERAGE(SMALL(AJ2221:AM2221,1),SMALL(AJ2221:AM2221,2))</f>
        <v>#NUM!</v>
      </c>
      <c r="AT2221" s="17">
        <f>T2221*1.075</f>
        <v>4.9449999999999994</v>
      </c>
      <c r="AU2221" s="17">
        <f>U2221*1.075</f>
        <v>2.61225</v>
      </c>
      <c r="AV2221" s="30">
        <f>MIN(AN2221,AT2221,AU2221)</f>
        <v>2.61225</v>
      </c>
      <c r="AW2221" s="17" t="s">
        <v>75</v>
      </c>
      <c r="AX2221" s="17" t="s">
        <v>76</v>
      </c>
      <c r="AY2221" s="33">
        <v>2.61</v>
      </c>
      <c r="AZ2221" s="34">
        <f>IF(AND(AY2221&gt;0,AY2221&lt;=10),AY2221*0.25,IF(AND(AY2221&gt;10,AY2221&lt;=50),AY2221*0.17,IF(AND(AY2221&gt;10,AY2221&lt;=100),AY2221*0.12,IF(AY2221&gt;100,AY2221*0.1))))</f>
        <v>0.65249999999999997</v>
      </c>
      <c r="BA2221" s="35">
        <f>AZ2221+AY2221</f>
        <v>3.2624999999999997</v>
      </c>
      <c r="BB2221" s="33">
        <f>BA2221+BA2221*0.08</f>
        <v>3.5234999999999999</v>
      </c>
      <c r="BC2221" s="17"/>
      <c r="BD2221" s="17"/>
      <c r="BE2221" s="17"/>
      <c r="BF2221" s="17"/>
      <c r="BG2221" s="17"/>
      <c r="BH2221" s="17"/>
      <c r="BI2221" s="17"/>
      <c r="BJ2221" s="17"/>
      <c r="BK2221" s="17"/>
      <c r="BL2221" s="17"/>
      <c r="BM2221" s="17"/>
      <c r="BN2221" s="17"/>
      <c r="BO2221" s="17"/>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row>
    <row r="2222" spans="1:116" s="49" customFormat="1" ht="30">
      <c r="A2222" s="43" t="s">
        <v>9379</v>
      </c>
      <c r="B2222" s="23">
        <v>2212</v>
      </c>
      <c r="C2222" s="44">
        <v>2427</v>
      </c>
      <c r="D2222" s="44"/>
      <c r="E2222" s="45" t="s">
        <v>9380</v>
      </c>
      <c r="F2222" s="45" t="s">
        <v>9381</v>
      </c>
      <c r="G2222" s="35" t="s">
        <v>872</v>
      </c>
      <c r="H2222" s="48" t="s">
        <v>105</v>
      </c>
      <c r="I2222" s="45" t="s">
        <v>45</v>
      </c>
      <c r="J2222" s="45" t="s">
        <v>5191</v>
      </c>
      <c r="K2222" s="46"/>
      <c r="L2222" s="45"/>
      <c r="M2222" s="47">
        <v>56</v>
      </c>
      <c r="N2222" s="45" t="s">
        <v>47</v>
      </c>
      <c r="O2222" s="45" t="s">
        <v>9382</v>
      </c>
      <c r="P2222" s="45" t="s">
        <v>9383</v>
      </c>
      <c r="Q2222" s="45" t="s">
        <v>9384</v>
      </c>
      <c r="R2222" s="29">
        <v>57.98</v>
      </c>
      <c r="S2222" s="30"/>
      <c r="T2222" s="31"/>
      <c r="U2222" s="9">
        <v>4.3600000000000003</v>
      </c>
      <c r="V2222" s="29">
        <v>54.19</v>
      </c>
      <c r="W2222" s="30"/>
      <c r="X2222" s="30"/>
      <c r="Y2222" s="30"/>
      <c r="Z2222" s="30"/>
      <c r="AA2222" s="30"/>
      <c r="AB2222" s="30"/>
      <c r="AC2222" s="30"/>
      <c r="AD2222" s="30"/>
      <c r="AE2222" s="32">
        <v>54.19</v>
      </c>
      <c r="AF2222" s="17"/>
      <c r="AG2222" s="17"/>
      <c r="AH2222" s="17"/>
      <c r="AI2222" s="17"/>
      <c r="AJ2222" s="17"/>
      <c r="AK2222" s="17"/>
      <c r="AL2222" s="17"/>
      <c r="AM2222" s="17"/>
      <c r="AN2222" s="33">
        <v>57.98</v>
      </c>
      <c r="AO2222" s="17" t="s">
        <v>51</v>
      </c>
      <c r="AP2222" s="32" t="s">
        <v>52</v>
      </c>
      <c r="AQ2222" s="17" t="e">
        <f>AVERAGE(SMALL(AE2222:AI2222,1),SMALL(AE2222:AI2222,2))</f>
        <v>#NUM!</v>
      </c>
      <c r="AR2222" s="17" t="e">
        <f>IF(R2222 &lt;=( AVERAGE(SMALL(AE2222:AI2222,1),SMALL(AE2222:AI2222,2))), R2222, "")</f>
        <v>#NUM!</v>
      </c>
      <c r="AS2222" s="17" t="e">
        <f>AVERAGE(SMALL(AJ2222:AM2222,1),SMALL(AJ2222:AM2222,2))</f>
        <v>#NUM!</v>
      </c>
      <c r="AT2222" s="17">
        <f>T2222*1.075</f>
        <v>0</v>
      </c>
      <c r="AU2222" s="17">
        <f>U2222*1.075</f>
        <v>4.6870000000000003</v>
      </c>
      <c r="AV2222" s="30">
        <f>MIN(AN2222,AT2222,AU2222)</f>
        <v>0</v>
      </c>
      <c r="AW2222" s="17" t="s">
        <v>75</v>
      </c>
      <c r="AX2222" s="17" t="s">
        <v>76</v>
      </c>
      <c r="AY2222" s="33">
        <v>4.6870000000000003</v>
      </c>
      <c r="AZ2222" s="34">
        <f>IF(AND(AY2222&gt;0,AY2222&lt;=10),AY2222*0.25,IF(AND(AY2222&gt;10,AY2222&lt;=50),AY2222*0.17,IF(AND(AY2222&gt;10,AY2222&lt;=100),AY2222*0.12,IF(AY2222&gt;100,AY2222*0.1))))</f>
        <v>1.1717500000000001</v>
      </c>
      <c r="BA2222" s="35">
        <f>AZ2222+AY2222</f>
        <v>5.8587500000000006</v>
      </c>
      <c r="BB2222" s="33">
        <f>BA2222+BA2222*0.08</f>
        <v>6.3274500000000007</v>
      </c>
      <c r="BC2222" s="17"/>
      <c r="BD2222" s="17"/>
      <c r="BE2222" s="17"/>
      <c r="BF2222" s="17"/>
      <c r="BG2222" s="17"/>
      <c r="BH2222" s="17"/>
      <c r="BI2222" s="17"/>
      <c r="BJ2222" s="17"/>
      <c r="BK2222" s="17"/>
      <c r="BL2222" s="17"/>
      <c r="BM2222" s="17"/>
      <c r="BN2222" s="17"/>
      <c r="BO2222" s="17"/>
      <c r="BP2222" s="17"/>
      <c r="BQ2222" s="17"/>
      <c r="BR2222" s="17"/>
      <c r="BS2222" s="17"/>
      <c r="BT2222" s="17"/>
      <c r="BU2222" s="17"/>
      <c r="BV2222" s="17"/>
      <c r="BW2222" s="17"/>
      <c r="BX2222" s="17"/>
      <c r="BY2222" s="17"/>
      <c r="BZ2222" s="17"/>
      <c r="CA2222" s="17"/>
      <c r="CB2222" s="17"/>
      <c r="CC2222" s="17"/>
      <c r="CD2222" s="17"/>
      <c r="CE2222" s="17"/>
      <c r="CF2222" s="17"/>
      <c r="CG2222" s="17"/>
      <c r="CH2222" s="17"/>
      <c r="CI2222" s="17"/>
      <c r="CJ2222" s="17"/>
      <c r="CK2222" s="17"/>
      <c r="CL2222" s="17"/>
      <c r="CM2222" s="17"/>
      <c r="CN2222" s="17"/>
      <c r="CO2222" s="17"/>
      <c r="CP2222" s="17"/>
      <c r="CQ2222" s="17"/>
      <c r="CR2222" s="17"/>
      <c r="CS2222" s="17"/>
      <c r="CT2222" s="17"/>
      <c r="CU2222" s="17"/>
      <c r="CV2222" s="17"/>
      <c r="CW2222" s="17"/>
      <c r="CX2222" s="17"/>
      <c r="CY2222" s="17"/>
      <c r="CZ2222" s="17"/>
      <c r="DA2222" s="17"/>
      <c r="DB2222" s="17"/>
      <c r="DC2222" s="17"/>
      <c r="DD2222" s="17"/>
      <c r="DE2222" s="17"/>
      <c r="DF2222" s="17"/>
      <c r="DG2222" s="17"/>
      <c r="DH2222" s="17"/>
      <c r="DI2222" s="17"/>
      <c r="DJ2222" s="17"/>
      <c r="DK2222" s="17"/>
      <c r="DL2222" s="17"/>
    </row>
    <row r="2223" spans="1:116" s="17" customFormat="1" ht="45">
      <c r="A2223" s="22" t="s">
        <v>9405</v>
      </c>
      <c r="B2223" s="23">
        <v>2221</v>
      </c>
      <c r="C2223" s="22"/>
      <c r="D2223" s="22"/>
      <c r="E2223" s="22" t="s">
        <v>9406</v>
      </c>
      <c r="F2223" s="22" t="s">
        <v>258</v>
      </c>
      <c r="G2223" s="22" t="s">
        <v>259</v>
      </c>
      <c r="H2223" s="22" t="s">
        <v>1006</v>
      </c>
      <c r="I2223" s="22" t="s">
        <v>45</v>
      </c>
      <c r="J2223" s="22" t="s">
        <v>9407</v>
      </c>
      <c r="K2223" s="65"/>
      <c r="L2223" s="22"/>
      <c r="M2223" s="28">
        <v>60</v>
      </c>
      <c r="N2223" s="22" t="s">
        <v>47</v>
      </c>
      <c r="O2223" s="22" t="s">
        <v>9408</v>
      </c>
      <c r="P2223" s="22" t="s">
        <v>9409</v>
      </c>
      <c r="Q2223" s="22" t="s">
        <v>9410</v>
      </c>
      <c r="R2223" s="29">
        <v>42.99</v>
      </c>
      <c r="S2223" s="30"/>
      <c r="T2223" s="30">
        <v>42.99</v>
      </c>
      <c r="U2223" s="9">
        <v>16.59</v>
      </c>
      <c r="V2223" s="29"/>
      <c r="W2223" s="30"/>
      <c r="X2223" s="30"/>
      <c r="Y2223" s="30"/>
      <c r="Z2223" s="30"/>
      <c r="AA2223" s="30"/>
      <c r="AB2223" s="30"/>
      <c r="AC2223" s="30"/>
      <c r="AD2223" s="30"/>
      <c r="AE2223" s="32"/>
      <c r="AN2223" s="33"/>
      <c r="AP2223" s="32"/>
      <c r="AQ2223" s="17" t="e">
        <f>AVERAGE(SMALL(AE2223:AI2223,1),SMALL(AE2223:AI2223,2))</f>
        <v>#NUM!</v>
      </c>
      <c r="AR2223" s="17" t="e">
        <f>IF(R2223 &lt;=( AVERAGE(SMALL(AE2223:AI2223,1),SMALL(AE2223:AI2223,2))), R2223, "")</f>
        <v>#NUM!</v>
      </c>
      <c r="AS2223" s="17" t="e">
        <f>AVERAGE(SMALL(AJ2223:AM2223,1),SMALL(AJ2223:AM2223,2))</f>
        <v>#NUM!</v>
      </c>
      <c r="AT2223" s="17">
        <f>T2223*1.075</f>
        <v>46.21425</v>
      </c>
      <c r="AU2223" s="17">
        <f>U2223*1.075</f>
        <v>17.834250000000001</v>
      </c>
      <c r="AV2223" s="30">
        <f>MIN(AN2223,AT2223,AU2223)</f>
        <v>17.834250000000001</v>
      </c>
      <c r="AW2223" s="17" t="s">
        <v>75</v>
      </c>
      <c r="AX2223" s="17" t="s">
        <v>76</v>
      </c>
      <c r="AY2223" s="33">
        <v>17.829999999999998</v>
      </c>
      <c r="AZ2223" s="34">
        <f>IF(AND(AY2223&gt;0,AY2223&lt;=10),AY2223*0.25,IF(AND(AY2223&gt;10,AY2223&lt;=50),AY2223*0.17,IF(AND(AY2223&gt;10,AY2223&lt;=100),AY2223*0.12,IF(AY2223&gt;100,AY2223*0.1))))</f>
        <v>3.0310999999999999</v>
      </c>
      <c r="BA2223" s="35">
        <f>AZ2223+AY2223</f>
        <v>20.861099999999997</v>
      </c>
      <c r="BB2223" s="33">
        <f>BA2223+BA2223*0.08</f>
        <v>22.529987999999996</v>
      </c>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row>
    <row r="2224" spans="1:116" s="17" customFormat="1" ht="30">
      <c r="A2224" s="36" t="s">
        <v>9411</v>
      </c>
      <c r="B2224" s="23">
        <v>2222</v>
      </c>
      <c r="C2224" s="37">
        <v>14973</v>
      </c>
      <c r="D2224" s="37"/>
      <c r="E2224" s="39" t="s">
        <v>9412</v>
      </c>
      <c r="F2224" s="39" t="s">
        <v>9413</v>
      </c>
      <c r="G2224" s="38" t="s">
        <v>9414</v>
      </c>
      <c r="H2224" s="54" t="s">
        <v>228</v>
      </c>
      <c r="I2224" s="39" t="s">
        <v>2050</v>
      </c>
      <c r="J2224" s="39" t="s">
        <v>9415</v>
      </c>
      <c r="K2224" s="40"/>
      <c r="L2224" s="39"/>
      <c r="M2224" s="41">
        <v>10</v>
      </c>
      <c r="N2224" s="39" t="s">
        <v>47</v>
      </c>
      <c r="O2224" s="39" t="s">
        <v>9416</v>
      </c>
      <c r="P2224" s="39" t="s">
        <v>5563</v>
      </c>
      <c r="Q2224" s="39" t="s">
        <v>9417</v>
      </c>
      <c r="R2224" s="29">
        <v>466.05</v>
      </c>
      <c r="S2224" s="30"/>
      <c r="T2224" s="31"/>
      <c r="U2224" s="9" t="s">
        <v>58</v>
      </c>
      <c r="V2224" s="29">
        <v>813.68</v>
      </c>
      <c r="W2224" s="30">
        <v>462.22</v>
      </c>
      <c r="X2224" s="30">
        <v>469.88</v>
      </c>
      <c r="Y2224" s="30"/>
      <c r="Z2224" s="30">
        <v>583.09</v>
      </c>
      <c r="AA2224" s="30"/>
      <c r="AB2224" s="30"/>
      <c r="AC2224" s="30"/>
      <c r="AD2224" s="30"/>
      <c r="AE2224" s="32">
        <v>813.68</v>
      </c>
      <c r="AG2224" s="17">
        <v>467.21600000000001</v>
      </c>
      <c r="AH2224" s="17">
        <v>499.98</v>
      </c>
      <c r="AI2224" s="17">
        <v>583.09</v>
      </c>
      <c r="AN2224" s="33">
        <v>466.05</v>
      </c>
      <c r="AO2224" s="17" t="s">
        <v>51</v>
      </c>
      <c r="AP2224" s="32" t="s">
        <v>52</v>
      </c>
      <c r="AQ2224" s="17">
        <f>AVERAGE(SMALL(AE2224:AI2224,1),SMALL(AE2224:AI2224,2))</f>
        <v>483.59800000000001</v>
      </c>
      <c r="AR2224" s="17">
        <f>IF(R2224 &lt;=( AVERAGE(SMALL(AE2224:AI2224,1),SMALL(AE2224:AI2224,2))), R2224, "")</f>
        <v>466.05</v>
      </c>
      <c r="AS2224" s="17" t="e">
        <f>AVERAGE(SMALL(AJ2224:AM2224,1),SMALL(AJ2224:AM2224,2))</f>
        <v>#NUM!</v>
      </c>
      <c r="AT2224" s="17">
        <f>T2224*1.075</f>
        <v>0</v>
      </c>
      <c r="AU2224" s="17" t="e">
        <f>U2224*1.075</f>
        <v>#VALUE!</v>
      </c>
      <c r="AV2224" s="30" t="e">
        <f>MIN(AN2224,AT2224,AU2224)</f>
        <v>#VALUE!</v>
      </c>
      <c r="AW2224" s="42" t="s">
        <v>53</v>
      </c>
      <c r="AX2224" s="42" t="s">
        <v>52</v>
      </c>
      <c r="AY2224" s="33">
        <v>466.05</v>
      </c>
      <c r="AZ2224" s="34">
        <f>IF(AND(AY2224&gt;0,AY2224&lt;=10),AY2224*0.25,IF(AND(AY2224&gt;10,AY2224&lt;=50),AY2224*0.17,IF(AND(AY2224&gt;10,AY2224&lt;=100),AY2224*0.12,IF(AY2224&gt;100,AY2224*0.1))))</f>
        <v>46.605000000000004</v>
      </c>
      <c r="BA2224" s="35">
        <f>AZ2224+AY2224</f>
        <v>512.65499999999997</v>
      </c>
      <c r="BB2224" s="33">
        <f>BA2224+BA2224*0.08</f>
        <v>553.66739999999993</v>
      </c>
    </row>
    <row r="2225" spans="1:54" s="17" customFormat="1" ht="30">
      <c r="A2225" s="36" t="s">
        <v>9426</v>
      </c>
      <c r="B2225" s="23">
        <v>2237</v>
      </c>
      <c r="C2225" s="37">
        <v>3677</v>
      </c>
      <c r="D2225" s="37"/>
      <c r="E2225" s="39" t="s">
        <v>9473</v>
      </c>
      <c r="F2225" s="39" t="s">
        <v>9474</v>
      </c>
      <c r="G2225" s="38" t="s">
        <v>9475</v>
      </c>
      <c r="H2225" s="54" t="s">
        <v>9476</v>
      </c>
      <c r="I2225" s="39" t="s">
        <v>4076</v>
      </c>
      <c r="J2225" s="39" t="s">
        <v>9477</v>
      </c>
      <c r="K2225" s="40">
        <v>0.5</v>
      </c>
      <c r="L2225" s="39" t="s">
        <v>83</v>
      </c>
      <c r="M2225" s="41">
        <v>1</v>
      </c>
      <c r="N2225" s="39" t="s">
        <v>47</v>
      </c>
      <c r="O2225" s="39" t="s">
        <v>9421</v>
      </c>
      <c r="P2225" s="39" t="s">
        <v>9478</v>
      </c>
      <c r="Q2225" s="39" t="s">
        <v>9479</v>
      </c>
      <c r="R2225" s="29">
        <v>46.74</v>
      </c>
      <c r="S2225" s="30"/>
      <c r="T2225" s="31">
        <v>38.35</v>
      </c>
      <c r="U2225" s="9" t="s">
        <v>58</v>
      </c>
      <c r="V2225" s="29"/>
      <c r="W2225" s="30">
        <v>43.49</v>
      </c>
      <c r="X2225" s="30">
        <v>43.47</v>
      </c>
      <c r="Y2225" s="30">
        <v>45.73</v>
      </c>
      <c r="Z2225" s="30">
        <v>56.05</v>
      </c>
      <c r="AA2225" s="30"/>
      <c r="AB2225" s="30"/>
      <c r="AC2225" s="30"/>
      <c r="AD2225" s="30"/>
      <c r="AE2225" s="32"/>
      <c r="AH2225" s="17">
        <v>45.73</v>
      </c>
      <c r="AI2225" s="17">
        <v>56.05</v>
      </c>
      <c r="AN2225" s="33">
        <v>46.74</v>
      </c>
      <c r="AO2225" s="17" t="s">
        <v>51</v>
      </c>
      <c r="AP2225" s="32" t="s">
        <v>52</v>
      </c>
      <c r="AQ2225" s="17">
        <f>AVERAGE(SMALL(AE2225:AI2225,1),SMALL(AE2225:AI2225,2))</f>
        <v>50.89</v>
      </c>
      <c r="AR2225" s="17">
        <f>IF(R2225 &lt;=( AVERAGE(SMALL(AE2225:AI2225,1),SMALL(AE2225:AI2225,2))), R2225, "")</f>
        <v>46.74</v>
      </c>
      <c r="AS2225" s="17" t="e">
        <f>AVERAGE(SMALL(AJ2225:AM2225,1),SMALL(AJ2225:AM2225,2))</f>
        <v>#NUM!</v>
      </c>
      <c r="AT2225" s="17">
        <f>T2225*1.075</f>
        <v>41.22625</v>
      </c>
      <c r="AU2225" s="17" t="e">
        <f>U2225*1.075</f>
        <v>#VALUE!</v>
      </c>
      <c r="AV2225" s="30" t="e">
        <f>MIN(AN2225,AT2225,AU2225)</f>
        <v>#VALUE!</v>
      </c>
      <c r="AW2225" s="42" t="s">
        <v>53</v>
      </c>
      <c r="AX2225" s="17" t="s">
        <v>52</v>
      </c>
      <c r="AY2225" s="33">
        <v>46.74</v>
      </c>
      <c r="AZ2225" s="34">
        <f>IF(AND(AY2225&gt;0,AY2225&lt;=10),AY2225*0.25,IF(AND(AY2225&gt;10,AY2225&lt;=50),AY2225*0.17,IF(AND(AY2225&gt;10,AY2225&lt;=100),AY2225*0.12,IF(AY2225&gt;100,AY2225*0.1))))</f>
        <v>7.9458000000000011</v>
      </c>
      <c r="BA2225" s="35">
        <f>AZ2225+AY2225</f>
        <v>54.6858</v>
      </c>
      <c r="BB2225" s="33">
        <f>BA2225+BA2225*0.08</f>
        <v>59.060664000000003</v>
      </c>
    </row>
    <row r="2226" spans="1:54" s="17" customFormat="1" ht="30">
      <c r="A2226" s="43" t="s">
        <v>9418</v>
      </c>
      <c r="B2226" s="23">
        <v>2239</v>
      </c>
      <c r="C2226" s="44">
        <v>19643</v>
      </c>
      <c r="D2226" s="44"/>
      <c r="E2226" s="45" t="s">
        <v>9481</v>
      </c>
      <c r="F2226" s="45" t="s">
        <v>9482</v>
      </c>
      <c r="G2226" s="35" t="s">
        <v>9483</v>
      </c>
      <c r="H2226" s="48" t="s">
        <v>837</v>
      </c>
      <c r="I2226" s="45" t="s">
        <v>9484</v>
      </c>
      <c r="J2226" s="45" t="s">
        <v>9485</v>
      </c>
      <c r="K2226" s="46"/>
      <c r="L2226" s="45"/>
      <c r="M2226" s="47">
        <v>2</v>
      </c>
      <c r="N2226" s="45" t="s">
        <v>47</v>
      </c>
      <c r="O2226" s="45" t="s">
        <v>9421</v>
      </c>
      <c r="P2226" s="45" t="s">
        <v>9486</v>
      </c>
      <c r="Q2226" s="45" t="s">
        <v>9487</v>
      </c>
      <c r="R2226" s="29">
        <v>47.18</v>
      </c>
      <c r="S2226" s="30"/>
      <c r="T2226" s="31">
        <v>47.81</v>
      </c>
      <c r="U2226" s="9" t="s">
        <v>58</v>
      </c>
      <c r="V2226" s="29">
        <v>64.8</v>
      </c>
      <c r="W2226" s="30">
        <v>50.45</v>
      </c>
      <c r="X2226" s="30">
        <v>45.17</v>
      </c>
      <c r="Y2226" s="30">
        <v>49.19</v>
      </c>
      <c r="Z2226" s="30"/>
      <c r="AA2226" s="30"/>
      <c r="AB2226" s="30"/>
      <c r="AC2226" s="30"/>
      <c r="AD2226" s="30"/>
      <c r="AE2226" s="32">
        <v>64.8</v>
      </c>
      <c r="AG2226" s="17">
        <v>44.91</v>
      </c>
      <c r="AH2226" s="17">
        <v>49.19</v>
      </c>
      <c r="AI2226" s="17">
        <v>52.36</v>
      </c>
      <c r="AN2226" s="33">
        <v>47.18</v>
      </c>
      <c r="AO2226" s="17" t="s">
        <v>51</v>
      </c>
      <c r="AP2226" s="32" t="s">
        <v>52</v>
      </c>
      <c r="AQ2226" s="17">
        <f>AVERAGE(SMALL(AE2226:AI2226,1),SMALL(AE2226:AI2226,2))</f>
        <v>47.05</v>
      </c>
      <c r="AR2226" s="17" t="str">
        <f>IF(R2226 &lt;=( AVERAGE(SMALL(AE2226:AI2226,1),SMALL(AE2226:AI2226,2))), R2226, "")</f>
        <v/>
      </c>
      <c r="AS2226" s="17" t="e">
        <f>AVERAGE(SMALL(AJ2226:AM2226,1),SMALL(AJ2226:AM2226,2))</f>
        <v>#NUM!</v>
      </c>
      <c r="AT2226" s="17">
        <f>T2226*1.075</f>
        <v>51.39575</v>
      </c>
      <c r="AU2226" s="17" t="e">
        <f>U2226*1.075</f>
        <v>#VALUE!</v>
      </c>
      <c r="AV2226" s="30" t="e">
        <f>MIN(AN2226,AT2226,AU2226)</f>
        <v>#VALUE!</v>
      </c>
      <c r="AW2226" s="42" t="s">
        <v>53</v>
      </c>
      <c r="AX2226" s="17" t="s">
        <v>52</v>
      </c>
      <c r="AY2226" s="33">
        <v>47.05</v>
      </c>
      <c r="AZ2226" s="34">
        <f>IF(AND(AY2226&gt;0,AY2226&lt;=10),AY2226*0.25,IF(AND(AY2226&gt;10,AY2226&lt;=50),AY2226*0.17,IF(AND(AY2226&gt;10,AY2226&lt;=100),AY2226*0.12,IF(AY2226&gt;100,AY2226*0.1))))</f>
        <v>7.9984999999999999</v>
      </c>
      <c r="BA2226" s="35">
        <f>AZ2226+AY2226</f>
        <v>55.048499999999997</v>
      </c>
      <c r="BB2226" s="33">
        <f>BA2226+BA2226*0.08</f>
        <v>59.452379999999998</v>
      </c>
    </row>
    <row r="2227" spans="1:54" s="17" customFormat="1" ht="60">
      <c r="A2227" s="36" t="s">
        <v>9426</v>
      </c>
      <c r="B2227" s="23">
        <v>2232</v>
      </c>
      <c r="C2227" s="37">
        <v>14850</v>
      </c>
      <c r="D2227" s="37"/>
      <c r="E2227" s="39" t="s">
        <v>9455</v>
      </c>
      <c r="F2227" s="39" t="s">
        <v>9456</v>
      </c>
      <c r="G2227" s="38" t="s">
        <v>9241</v>
      </c>
      <c r="H2227" s="54" t="s">
        <v>9214</v>
      </c>
      <c r="I2227" s="39" t="s">
        <v>98</v>
      </c>
      <c r="J2227" s="39" t="s">
        <v>9462</v>
      </c>
      <c r="K2227" s="40">
        <v>5</v>
      </c>
      <c r="L2227" s="39" t="s">
        <v>83</v>
      </c>
      <c r="M2227" s="41">
        <v>1</v>
      </c>
      <c r="N2227" s="39" t="s">
        <v>47</v>
      </c>
      <c r="O2227" s="39" t="s">
        <v>9421</v>
      </c>
      <c r="P2227" s="39" t="s">
        <v>9458</v>
      </c>
      <c r="Q2227" s="39" t="s">
        <v>9463</v>
      </c>
      <c r="R2227" s="29">
        <v>115.75</v>
      </c>
      <c r="S2227" s="30"/>
      <c r="T2227" s="31">
        <v>115.75</v>
      </c>
      <c r="U2227" s="9" t="s">
        <v>58</v>
      </c>
      <c r="V2227" s="29"/>
      <c r="W2227" s="30">
        <v>100.38</v>
      </c>
      <c r="X2227" s="30">
        <v>114.97</v>
      </c>
      <c r="Y2227" s="30"/>
      <c r="Z2227" s="30">
        <v>153.22</v>
      </c>
      <c r="AA2227" s="30"/>
      <c r="AB2227" s="30"/>
      <c r="AC2227" s="30"/>
      <c r="AD2227" s="30"/>
      <c r="AE2227" s="32"/>
      <c r="AG2227" s="17">
        <v>114.325</v>
      </c>
      <c r="AI2227" s="17">
        <v>153.22</v>
      </c>
      <c r="AN2227" s="33">
        <v>115.75</v>
      </c>
      <c r="AO2227" s="17" t="s">
        <v>51</v>
      </c>
      <c r="AP2227" s="32" t="s">
        <v>52</v>
      </c>
      <c r="AQ2227" s="17">
        <f>AVERAGE(SMALL(AE2227:AI2227,1),SMALL(AE2227:AI2227,2))</f>
        <v>133.77250000000001</v>
      </c>
      <c r="AR2227" s="17">
        <f>IF(R2227 &lt;=( AVERAGE(SMALL(AE2227:AI2227,1),SMALL(AE2227:AI2227,2))), R2227, "")</f>
        <v>115.75</v>
      </c>
      <c r="AS2227" s="17" t="e">
        <f>AVERAGE(SMALL(AJ2227:AM2227,1),SMALL(AJ2227:AM2227,2))</f>
        <v>#NUM!</v>
      </c>
      <c r="AT2227" s="17">
        <f>T2227*1.075</f>
        <v>124.43124999999999</v>
      </c>
      <c r="AU2227" s="17" t="e">
        <f>U2227*1.075</f>
        <v>#VALUE!</v>
      </c>
      <c r="AV2227" s="30">
        <v>115.75</v>
      </c>
      <c r="AW2227" s="42" t="s">
        <v>53</v>
      </c>
      <c r="AX2227" s="17" t="s">
        <v>52</v>
      </c>
      <c r="AY2227" s="33">
        <v>115.75</v>
      </c>
      <c r="AZ2227" s="34">
        <f>IF(AND(AY2227&gt;0,AY2227&lt;=10),AY2227*0.25,IF(AND(AY2227&gt;10,AY2227&lt;=50),AY2227*0.17,IF(AND(AY2227&gt;10,AY2227&lt;=100),AY2227*0.12,IF(AY2227&gt;100,AY2227*0.1))))</f>
        <v>11.575000000000001</v>
      </c>
      <c r="BA2227" s="35">
        <f>AZ2227+AY2227</f>
        <v>127.325</v>
      </c>
      <c r="BB2227" s="57">
        <v>127.33</v>
      </c>
    </row>
    <row r="2228" spans="1:54" s="17" customFormat="1" ht="45">
      <c r="A2228" s="43" t="s">
        <v>9418</v>
      </c>
      <c r="B2228" s="23">
        <v>2242</v>
      </c>
      <c r="C2228" s="44">
        <v>17909</v>
      </c>
      <c r="D2228" s="44"/>
      <c r="E2228" s="45" t="s">
        <v>9492</v>
      </c>
      <c r="F2228" s="45" t="s">
        <v>3620</v>
      </c>
      <c r="G2228" s="35" t="s">
        <v>3621</v>
      </c>
      <c r="H2228" s="48" t="s">
        <v>821</v>
      </c>
      <c r="I2228" s="45" t="s">
        <v>822</v>
      </c>
      <c r="J2228" s="45" t="s">
        <v>9493</v>
      </c>
      <c r="K2228" s="46">
        <v>10</v>
      </c>
      <c r="L2228" s="45" t="s">
        <v>83</v>
      </c>
      <c r="M2228" s="47">
        <v>1</v>
      </c>
      <c r="N2228" s="45" t="s">
        <v>47</v>
      </c>
      <c r="O2228" s="45" t="s">
        <v>9421</v>
      </c>
      <c r="P2228" s="45" t="s">
        <v>9494</v>
      </c>
      <c r="Q2228" s="45" t="s">
        <v>9495</v>
      </c>
      <c r="R2228" s="29">
        <v>119.45</v>
      </c>
      <c r="S2228" s="30"/>
      <c r="T2228" s="31">
        <v>119.45</v>
      </c>
      <c r="U2228" s="9" t="s">
        <v>58</v>
      </c>
      <c r="V2228" s="29">
        <v>187</v>
      </c>
      <c r="W2228" s="30">
        <v>117.5</v>
      </c>
      <c r="X2228" s="30">
        <v>121.4</v>
      </c>
      <c r="Y2228" s="30"/>
      <c r="Z2228" s="30">
        <v>185.22</v>
      </c>
      <c r="AA2228" s="30"/>
      <c r="AB2228" s="30"/>
      <c r="AC2228" s="30"/>
      <c r="AD2228" s="30"/>
      <c r="AE2228" s="32">
        <v>187</v>
      </c>
      <c r="AN2228" s="33">
        <v>244.4</v>
      </c>
      <c r="AO2228" s="17" t="s">
        <v>338</v>
      </c>
      <c r="AP2228" s="32" t="s">
        <v>339</v>
      </c>
      <c r="AQ2228" s="17" t="e">
        <f>AVERAGE(SMALL(AE2228:AI2228,1),SMALL(AE2228:AI2228,2))</f>
        <v>#NUM!</v>
      </c>
      <c r="AR2228" s="17" t="e">
        <f>IF(R2228 &lt;=( AVERAGE(SMALL(AE2228:AI2228,1),SMALL(AE2228:AI2228,2))), R2228, "")</f>
        <v>#NUM!</v>
      </c>
      <c r="AS2228" s="17" t="e">
        <f>AVERAGE(SMALL(AJ2228:AM2228,1),SMALL(AJ2228:AM2228,2))</f>
        <v>#NUM!</v>
      </c>
      <c r="AT2228" s="17">
        <f>T2228*1.075</f>
        <v>128.40875</v>
      </c>
      <c r="AU2228" s="17" t="e">
        <f>U2228*1.075</f>
        <v>#VALUE!</v>
      </c>
      <c r="AV2228" s="30" t="e">
        <f>MIN(AN2228,AT2228,AU2228)</f>
        <v>#VALUE!</v>
      </c>
      <c r="AW2228" s="42" t="s">
        <v>53</v>
      </c>
      <c r="AX2228" s="17" t="s">
        <v>52</v>
      </c>
      <c r="AY2228" s="33">
        <v>119.45</v>
      </c>
      <c r="AZ2228" s="34">
        <f>IF(AND(AY2228&gt;0,AY2228&lt;=10),AY2228*0.25,IF(AND(AY2228&gt;10,AY2228&lt;=50),AY2228*0.17,IF(AND(AY2228&gt;10,AY2228&lt;=100),AY2228*0.12,IF(AY2228&gt;100,AY2228*0.1))))</f>
        <v>11.945</v>
      </c>
      <c r="BA2228" s="35">
        <f>AZ2228+AY2228</f>
        <v>131.39500000000001</v>
      </c>
      <c r="BB2228" s="33">
        <f>BA2228+BA2228*0.08</f>
        <v>141.90660000000003</v>
      </c>
    </row>
    <row r="2229" spans="1:54" s="17" customFormat="1" ht="60">
      <c r="A2229" s="43" t="s">
        <v>9418</v>
      </c>
      <c r="B2229" s="23">
        <v>2224</v>
      </c>
      <c r="C2229" s="44">
        <v>17955</v>
      </c>
      <c r="D2229" s="44"/>
      <c r="E2229" s="45" t="s">
        <v>9419</v>
      </c>
      <c r="F2229" s="45" t="s">
        <v>5030</v>
      </c>
      <c r="G2229" s="35" t="s">
        <v>5031</v>
      </c>
      <c r="H2229" s="48" t="s">
        <v>6380</v>
      </c>
      <c r="I2229" s="45" t="s">
        <v>822</v>
      </c>
      <c r="J2229" s="45" t="s">
        <v>9424</v>
      </c>
      <c r="K2229" s="46">
        <v>4</v>
      </c>
      <c r="L2229" s="45" t="s">
        <v>83</v>
      </c>
      <c r="M2229" s="47">
        <v>1</v>
      </c>
      <c r="N2229" s="45" t="s">
        <v>47</v>
      </c>
      <c r="O2229" s="45" t="s">
        <v>9421</v>
      </c>
      <c r="P2229" s="45" t="s">
        <v>9422</v>
      </c>
      <c r="Q2229" s="45" t="s">
        <v>9425</v>
      </c>
      <c r="R2229" s="29">
        <v>188.69</v>
      </c>
      <c r="S2229" s="30"/>
      <c r="T2229" s="31">
        <v>188.69</v>
      </c>
      <c r="U2229" s="9" t="s">
        <v>58</v>
      </c>
      <c r="V2229" s="29">
        <v>448.78</v>
      </c>
      <c r="W2229" s="30">
        <v>178.14</v>
      </c>
      <c r="X2229" s="30">
        <v>199.23</v>
      </c>
      <c r="Y2229" s="30"/>
      <c r="Z2229" s="30">
        <v>227.8</v>
      </c>
      <c r="AA2229" s="30"/>
      <c r="AB2229" s="30"/>
      <c r="AC2229" s="30"/>
      <c r="AD2229" s="30"/>
      <c r="AE2229" s="32">
        <v>448.78</v>
      </c>
      <c r="AN2229" s="33">
        <v>177.92</v>
      </c>
      <c r="AO2229" s="17" t="s">
        <v>338</v>
      </c>
      <c r="AP2229" s="32" t="s">
        <v>339</v>
      </c>
      <c r="AQ2229" s="17" t="e">
        <f>AVERAGE(SMALL(AE2229:AI2229,1),SMALL(AE2229:AI2229,2))</f>
        <v>#NUM!</v>
      </c>
      <c r="AR2229" s="17" t="e">
        <f>IF(R2229 &lt;=( AVERAGE(SMALL(AE2229:AI2229,1),SMALL(AE2229:AI2229,2))), R2229, "")</f>
        <v>#NUM!</v>
      </c>
      <c r="AS2229" s="17" t="e">
        <f>AVERAGE(SMALL(AJ2229:AM2229,1),SMALL(AJ2229:AM2229,2))</f>
        <v>#NUM!</v>
      </c>
      <c r="AT2229" s="17">
        <f>T2229*1.075</f>
        <v>202.84174999999999</v>
      </c>
      <c r="AU2229" s="17" t="e">
        <f>U2229*1.075</f>
        <v>#VALUE!</v>
      </c>
      <c r="AV2229" s="30" t="e">
        <f>MIN(AN2229,AT2229,AU2229)</f>
        <v>#VALUE!</v>
      </c>
      <c r="AW2229" s="17" t="s">
        <v>338</v>
      </c>
      <c r="AX2229" s="17" t="s">
        <v>339</v>
      </c>
      <c r="AY2229" s="33">
        <v>177.9</v>
      </c>
      <c r="AZ2229" s="34">
        <f>IF(AND(AY2229&gt;0,AY2229&lt;=10),AY2229*0.25,IF(AND(AY2229&gt;10,AY2229&lt;=50),AY2229*0.17,IF(AND(AY2229&gt;10,AY2229&lt;=100),AY2229*0.12,IF(AY2229&gt;100,AY2229*0.1))))</f>
        <v>17.790000000000003</v>
      </c>
      <c r="BA2229" s="35">
        <f>AZ2229+AY2229</f>
        <v>195.69</v>
      </c>
      <c r="BB2229" s="33">
        <f>BA2229+BA2229*0.08</f>
        <v>211.34520000000001</v>
      </c>
    </row>
    <row r="2230" spans="1:54" s="17" customFormat="1" ht="30">
      <c r="A2230" s="43" t="s">
        <v>9418</v>
      </c>
      <c r="B2230" s="23">
        <v>2240</v>
      </c>
      <c r="C2230" s="44">
        <v>19692</v>
      </c>
      <c r="D2230" s="44"/>
      <c r="E2230" s="45" t="s">
        <v>9481</v>
      </c>
      <c r="F2230" s="45" t="s">
        <v>9482</v>
      </c>
      <c r="G2230" s="35" t="s">
        <v>9483</v>
      </c>
      <c r="H2230" s="48" t="s">
        <v>837</v>
      </c>
      <c r="I2230" s="45" t="s">
        <v>9484</v>
      </c>
      <c r="J2230" s="45" t="s">
        <v>9488</v>
      </c>
      <c r="K2230" s="46"/>
      <c r="L2230" s="45"/>
      <c r="M2230" s="47">
        <v>8</v>
      </c>
      <c r="N2230" s="45" t="s">
        <v>47</v>
      </c>
      <c r="O2230" s="45" t="s">
        <v>9421</v>
      </c>
      <c r="P2230" s="45" t="s">
        <v>9486</v>
      </c>
      <c r="Q2230" s="45" t="s">
        <v>9489</v>
      </c>
      <c r="R2230" s="29">
        <v>182.8</v>
      </c>
      <c r="S2230" s="30"/>
      <c r="T2230" s="31">
        <v>182.8</v>
      </c>
      <c r="U2230" s="9" t="s">
        <v>58</v>
      </c>
      <c r="V2230" s="29">
        <v>218.8</v>
      </c>
      <c r="W2230" s="30">
        <v>201.8</v>
      </c>
      <c r="X2230" s="30">
        <v>180.69</v>
      </c>
      <c r="Y2230" s="30">
        <v>184.91</v>
      </c>
      <c r="Z2230" s="30"/>
      <c r="AA2230" s="30"/>
      <c r="AB2230" s="30"/>
      <c r="AC2230" s="30"/>
      <c r="AD2230" s="30"/>
      <c r="AE2230" s="32">
        <v>218.8</v>
      </c>
      <c r="AG2230" s="17">
        <v>179.66</v>
      </c>
      <c r="AH2230" s="17">
        <v>184.91</v>
      </c>
      <c r="AI2230" s="17">
        <v>208</v>
      </c>
      <c r="AN2230" s="33">
        <v>182.28</v>
      </c>
      <c r="AO2230" s="17" t="s">
        <v>51</v>
      </c>
      <c r="AP2230" s="32" t="s">
        <v>52</v>
      </c>
      <c r="AQ2230" s="17">
        <f>AVERAGE(SMALL(AE2230:AI2230,1),SMALL(AE2230:AI2230,2))</f>
        <v>182.285</v>
      </c>
      <c r="AR2230" s="17" t="str">
        <f>IF(R2230 &lt;=( AVERAGE(SMALL(AE2230:AI2230,1),SMALL(AE2230:AI2230,2))), R2230, "")</f>
        <v/>
      </c>
      <c r="AS2230" s="17" t="e">
        <f>AVERAGE(SMALL(AJ2230:AM2230,1),SMALL(AJ2230:AM2230,2))</f>
        <v>#NUM!</v>
      </c>
      <c r="AT2230" s="17">
        <f>T2230*1.075</f>
        <v>196.51</v>
      </c>
      <c r="AU2230" s="17" t="e">
        <f>U2230*1.075</f>
        <v>#VALUE!</v>
      </c>
      <c r="AV2230" s="30" t="e">
        <f>MIN(AN2230,AT2230,AU2230)</f>
        <v>#VALUE!</v>
      </c>
      <c r="AW2230" s="42" t="s">
        <v>53</v>
      </c>
      <c r="AX2230" s="17" t="s">
        <v>52</v>
      </c>
      <c r="AY2230" s="33">
        <v>182.285</v>
      </c>
      <c r="AZ2230" s="34">
        <f>IF(AND(AY2230&gt;0,AY2230&lt;=10),AY2230*0.25,IF(AND(AY2230&gt;10,AY2230&lt;=50),AY2230*0.17,IF(AND(AY2230&gt;10,AY2230&lt;=100),AY2230*0.12,IF(AY2230&gt;100,AY2230*0.1))))</f>
        <v>18.2285</v>
      </c>
      <c r="BA2230" s="35">
        <f>AZ2230+AY2230</f>
        <v>200.51349999999999</v>
      </c>
      <c r="BB2230" s="33">
        <f>BA2230+BA2230*0.08</f>
        <v>216.55457999999999</v>
      </c>
    </row>
    <row r="2231" spans="1:54" s="17" customFormat="1" ht="60">
      <c r="A2231" s="36" t="s">
        <v>9426</v>
      </c>
      <c r="B2231" s="23">
        <v>2233</v>
      </c>
      <c r="C2231" s="37">
        <v>14852</v>
      </c>
      <c r="D2231" s="37"/>
      <c r="E2231" s="39" t="s">
        <v>9455</v>
      </c>
      <c r="F2231" s="39" t="s">
        <v>9456</v>
      </c>
      <c r="G2231" s="38" t="s">
        <v>9241</v>
      </c>
      <c r="H2231" s="54" t="s">
        <v>9217</v>
      </c>
      <c r="I2231" s="39" t="s">
        <v>98</v>
      </c>
      <c r="J2231" s="39" t="s">
        <v>9464</v>
      </c>
      <c r="K2231" s="40">
        <v>5</v>
      </c>
      <c r="L2231" s="39" t="s">
        <v>83</v>
      </c>
      <c r="M2231" s="41">
        <v>1</v>
      </c>
      <c r="N2231" s="39" t="s">
        <v>47</v>
      </c>
      <c r="O2231" s="39" t="s">
        <v>9421</v>
      </c>
      <c r="P2231" s="39" t="s">
        <v>9458</v>
      </c>
      <c r="Q2231" s="39" t="s">
        <v>9465</v>
      </c>
      <c r="R2231" s="29">
        <v>234.61</v>
      </c>
      <c r="S2231" s="30"/>
      <c r="T2231" s="31">
        <v>234.61</v>
      </c>
      <c r="U2231" s="9" t="s">
        <v>58</v>
      </c>
      <c r="V2231" s="29"/>
      <c r="W2231" s="30">
        <v>200.77</v>
      </c>
      <c r="X2231" s="30">
        <v>235.71</v>
      </c>
      <c r="Y2231" s="30"/>
      <c r="Z2231" s="30">
        <v>238.86</v>
      </c>
      <c r="AA2231" s="30">
        <v>328.06</v>
      </c>
      <c r="AB2231" s="30"/>
      <c r="AC2231" s="30"/>
      <c r="AD2231" s="30"/>
      <c r="AE2231" s="32"/>
      <c r="AG2231" s="17">
        <v>234.38900000000001</v>
      </c>
      <c r="AI2231" s="17">
        <v>283.86</v>
      </c>
      <c r="AJ2231" s="17">
        <v>328.06</v>
      </c>
      <c r="AN2231" s="33">
        <v>234.61</v>
      </c>
      <c r="AO2231" s="17" t="s">
        <v>51</v>
      </c>
      <c r="AP2231" s="32" t="s">
        <v>52</v>
      </c>
      <c r="AQ2231" s="17">
        <f>AVERAGE(SMALL(AE2231:AI2231,1),SMALL(AE2231:AI2231,2))</f>
        <v>259.12450000000001</v>
      </c>
      <c r="AR2231" s="17">
        <f>IF(R2231 &lt;=( AVERAGE(SMALL(AE2231:AI2231,1),SMALL(AE2231:AI2231,2))), R2231, "")</f>
        <v>234.61</v>
      </c>
      <c r="AS2231" s="17" t="e">
        <f>AVERAGE(SMALL(AJ2231:AM2231,1),SMALL(AJ2231:AM2231,2))</f>
        <v>#NUM!</v>
      </c>
      <c r="AT2231" s="17">
        <f>T2231*1.075</f>
        <v>252.20574999999999</v>
      </c>
      <c r="AU2231" s="17" t="e">
        <f>U2231*1.075</f>
        <v>#VALUE!</v>
      </c>
      <c r="AV2231" s="30">
        <v>234.61</v>
      </c>
      <c r="AW2231" s="42" t="s">
        <v>53</v>
      </c>
      <c r="AX2231" s="17" t="s">
        <v>52</v>
      </c>
      <c r="AY2231" s="33">
        <v>234.61</v>
      </c>
      <c r="AZ2231" s="34">
        <f>IF(AND(AY2231&gt;0,AY2231&lt;=10),AY2231*0.25,IF(AND(AY2231&gt;10,AY2231&lt;=50),AY2231*0.17,IF(AND(AY2231&gt;10,AY2231&lt;=100),AY2231*0.12,IF(AY2231&gt;100,AY2231*0.1))))</f>
        <v>23.461000000000002</v>
      </c>
      <c r="BA2231" s="35">
        <f>AZ2231+AY2231</f>
        <v>258.07100000000003</v>
      </c>
      <c r="BB2231" s="57">
        <v>258.07</v>
      </c>
    </row>
    <row r="2232" spans="1:54" s="17" customFormat="1" ht="30">
      <c r="A2232" s="36" t="s">
        <v>9426</v>
      </c>
      <c r="B2232" s="23">
        <v>2225</v>
      </c>
      <c r="C2232" s="37">
        <v>7030</v>
      </c>
      <c r="D2232" s="37"/>
      <c r="E2232" s="39" t="s">
        <v>9427</v>
      </c>
      <c r="F2232" s="39" t="s">
        <v>9428</v>
      </c>
      <c r="G2232" s="38" t="s">
        <v>9429</v>
      </c>
      <c r="H2232" s="54" t="s">
        <v>9430</v>
      </c>
      <c r="I2232" s="39" t="s">
        <v>396</v>
      </c>
      <c r="J2232" s="39" t="s">
        <v>9431</v>
      </c>
      <c r="K2232" s="40"/>
      <c r="L2232" s="39"/>
      <c r="M2232" s="41">
        <v>4</v>
      </c>
      <c r="N2232" s="39" t="s">
        <v>47</v>
      </c>
      <c r="O2232" s="39" t="s">
        <v>9421</v>
      </c>
      <c r="P2232" s="39" t="s">
        <v>9432</v>
      </c>
      <c r="Q2232" s="39" t="s">
        <v>9433</v>
      </c>
      <c r="R2232" s="29">
        <v>466.55</v>
      </c>
      <c r="S2232" s="30"/>
      <c r="T2232" s="31">
        <v>302.13</v>
      </c>
      <c r="U2232" s="9">
        <v>296</v>
      </c>
      <c r="V2232" s="29"/>
      <c r="W2232" s="30"/>
      <c r="X2232" s="30">
        <v>543.03</v>
      </c>
      <c r="Y2232" s="30">
        <v>325.58999999999997</v>
      </c>
      <c r="Z2232" s="30"/>
      <c r="AA2232" s="30"/>
      <c r="AB2232" s="30"/>
      <c r="AC2232" s="30"/>
      <c r="AD2232" s="30"/>
      <c r="AE2232" s="32"/>
      <c r="AF2232" s="17">
        <v>278.66160000000002</v>
      </c>
      <c r="AH2232" s="17">
        <v>325.58999999999997</v>
      </c>
      <c r="AI2232" s="17">
        <v>339.62</v>
      </c>
      <c r="AN2232" s="33">
        <v>302.12580000000003</v>
      </c>
      <c r="AO2232" s="17" t="s">
        <v>213</v>
      </c>
      <c r="AP2232" s="32" t="s">
        <v>214</v>
      </c>
      <c r="AQ2232" s="17">
        <f>AVERAGE(SMALL(AE2232:AI2232,1),SMALL(AE2232:AI2232,2))</f>
        <v>302.12580000000003</v>
      </c>
      <c r="AR2232" s="17" t="str">
        <f>IF(R2232 &lt;=( AVERAGE(SMALL(AE2232:AI2232,1),SMALL(AE2232:AI2232,2))), R2232, "")</f>
        <v/>
      </c>
      <c r="AS2232" s="17" t="e">
        <f>AVERAGE(SMALL(AJ2232:AM2232,1),SMALL(AJ2232:AM2232,2))</f>
        <v>#NUM!</v>
      </c>
      <c r="AT2232" s="17">
        <f>T2232*1.075</f>
        <v>324.78974999999997</v>
      </c>
      <c r="AU2232" s="17">
        <f>U2232*1.075</f>
        <v>318.2</v>
      </c>
      <c r="AV2232" s="30">
        <f>MIN(AN2232,AT2232,AU2232)</f>
        <v>302.12580000000003</v>
      </c>
      <c r="AW2232" s="17" t="s">
        <v>215</v>
      </c>
      <c r="AX2232" s="17" t="s">
        <v>214</v>
      </c>
      <c r="AY2232" s="33">
        <v>302.13</v>
      </c>
      <c r="AZ2232" s="34">
        <f>IF(AND(AY2232&gt;0,AY2232&lt;=10),AY2232*0.25,IF(AND(AY2232&gt;10,AY2232&lt;=50),AY2232*0.17,IF(AND(AY2232&gt;10,AY2232&lt;=100),AY2232*0.12,IF(AY2232&gt;100,AY2232*0.1))))</f>
        <v>30.213000000000001</v>
      </c>
      <c r="BA2232" s="35">
        <f>AZ2232+AY2232</f>
        <v>332.34300000000002</v>
      </c>
      <c r="BB2232" s="33">
        <f>BA2232+BA2232*0.08</f>
        <v>358.93044000000003</v>
      </c>
    </row>
    <row r="2233" spans="1:54" s="17" customFormat="1" ht="30">
      <c r="A2233" s="43" t="s">
        <v>9418</v>
      </c>
      <c r="B2233" s="23">
        <v>2241</v>
      </c>
      <c r="C2233" s="44">
        <v>19820</v>
      </c>
      <c r="D2233" s="44"/>
      <c r="E2233" s="45" t="s">
        <v>9481</v>
      </c>
      <c r="F2233" s="45" t="s">
        <v>9482</v>
      </c>
      <c r="G2233" s="35" t="s">
        <v>9483</v>
      </c>
      <c r="H2233" s="48" t="s">
        <v>837</v>
      </c>
      <c r="I2233" s="45" t="s">
        <v>9484</v>
      </c>
      <c r="J2233" s="45" t="s">
        <v>9490</v>
      </c>
      <c r="K2233" s="46"/>
      <c r="L2233" s="45"/>
      <c r="M2233" s="47">
        <v>16</v>
      </c>
      <c r="N2233" s="45" t="s">
        <v>47</v>
      </c>
      <c r="O2233" s="45" t="s">
        <v>9421</v>
      </c>
      <c r="P2233" s="45" t="s">
        <v>9486</v>
      </c>
      <c r="Q2233" s="45" t="s">
        <v>9491</v>
      </c>
      <c r="R2233" s="29">
        <v>404.67</v>
      </c>
      <c r="S2233" s="30"/>
      <c r="T2233" s="31">
        <v>403.6</v>
      </c>
      <c r="U2233" s="9" t="s">
        <v>58</v>
      </c>
      <c r="V2233" s="29">
        <v>405.75</v>
      </c>
      <c r="W2233" s="30">
        <v>403.6</v>
      </c>
      <c r="X2233" s="30"/>
      <c r="Y2233" s="30"/>
      <c r="Z2233" s="30"/>
      <c r="AA2233" s="30"/>
      <c r="AB2233" s="30"/>
      <c r="AC2233" s="30"/>
      <c r="AD2233" s="30"/>
      <c r="AE2233" s="32">
        <v>405.75</v>
      </c>
      <c r="AI2233" s="17">
        <v>416</v>
      </c>
      <c r="AN2233" s="33">
        <v>404.67</v>
      </c>
      <c r="AO2233" s="17" t="s">
        <v>51</v>
      </c>
      <c r="AP2233" s="32" t="s">
        <v>52</v>
      </c>
      <c r="AQ2233" s="17">
        <f>AVERAGE(SMALL(AE2233:AI2233,1),SMALL(AE2233:AI2233,2))</f>
        <v>410.875</v>
      </c>
      <c r="AR2233" s="17">
        <f>IF(R2233 &lt;=( AVERAGE(SMALL(AE2233:AI2233,1),SMALL(AE2233:AI2233,2))), R2233, "")</f>
        <v>404.67</v>
      </c>
      <c r="AS2233" s="17" t="e">
        <f>AVERAGE(SMALL(AJ2233:AM2233,1),SMALL(AJ2233:AM2233,2))</f>
        <v>#NUM!</v>
      </c>
      <c r="AT2233" s="17">
        <f>T2233*1.075</f>
        <v>433.87</v>
      </c>
      <c r="AU2233" s="17" t="e">
        <f>U2233*1.075</f>
        <v>#VALUE!</v>
      </c>
      <c r="AV2233" s="30" t="e">
        <f>MIN(AN2233,AT2233,AU2233)</f>
        <v>#VALUE!</v>
      </c>
      <c r="AW2233" s="42" t="s">
        <v>53</v>
      </c>
      <c r="AX2233" s="17" t="s">
        <v>52</v>
      </c>
      <c r="AY2233" s="33">
        <v>404.67</v>
      </c>
      <c r="AZ2233" s="34">
        <f>IF(AND(AY2233&gt;0,AY2233&lt;=10),AY2233*0.25,IF(AND(AY2233&gt;10,AY2233&lt;=50),AY2233*0.17,IF(AND(AY2233&gt;10,AY2233&lt;=100),AY2233*0.12,IF(AY2233&gt;100,AY2233*0.1))))</f>
        <v>40.467000000000006</v>
      </c>
      <c r="BA2233" s="35">
        <f>AZ2233+AY2233</f>
        <v>445.137</v>
      </c>
      <c r="BB2233" s="33">
        <f>BA2233+BA2233*0.08</f>
        <v>480.74795999999998</v>
      </c>
    </row>
    <row r="2234" spans="1:54" s="17" customFormat="1" ht="30">
      <c r="A2234" s="36" t="s">
        <v>9426</v>
      </c>
      <c r="B2234" s="23">
        <v>2238</v>
      </c>
      <c r="C2234" s="37"/>
      <c r="D2234" s="37"/>
      <c r="E2234" s="54" t="s">
        <v>9473</v>
      </c>
      <c r="F2234" s="54" t="s">
        <v>9474</v>
      </c>
      <c r="G2234" s="36" t="s">
        <v>9475</v>
      </c>
      <c r="H2234" s="54" t="s">
        <v>9476</v>
      </c>
      <c r="I2234" s="54" t="s">
        <v>4076</v>
      </c>
      <c r="J2234" s="54" t="s">
        <v>9480</v>
      </c>
      <c r="K2234" s="40">
        <v>0.5</v>
      </c>
      <c r="L2234" s="54" t="s">
        <v>83</v>
      </c>
      <c r="M2234" s="41">
        <v>10</v>
      </c>
      <c r="N2234" s="54" t="s">
        <v>47</v>
      </c>
      <c r="O2234" s="54" t="s">
        <v>9421</v>
      </c>
      <c r="P2234" s="54" t="s">
        <v>9479</v>
      </c>
      <c r="Q2234" s="54" t="s">
        <v>9479</v>
      </c>
      <c r="R2234" s="29">
        <v>467.4</v>
      </c>
      <c r="S2234" s="30"/>
      <c r="T2234" s="31">
        <v>444.76</v>
      </c>
      <c r="U2234" s="9" t="s">
        <v>58</v>
      </c>
      <c r="V2234" s="29"/>
      <c r="W2234" s="30">
        <v>434.9</v>
      </c>
      <c r="X2234" s="30">
        <v>434.7</v>
      </c>
      <c r="Y2234" s="30">
        <v>457.3</v>
      </c>
      <c r="Z2234" s="30">
        <v>560.5</v>
      </c>
      <c r="AA2234" s="30"/>
      <c r="AB2234" s="30"/>
      <c r="AC2234" s="30"/>
      <c r="AD2234" s="30"/>
      <c r="AE2234" s="32"/>
      <c r="AG2234" s="17">
        <v>432.22399999999999</v>
      </c>
      <c r="AH2234" s="17">
        <v>457.3</v>
      </c>
      <c r="AN2234" s="33">
        <v>444.762</v>
      </c>
      <c r="AO2234" s="17" t="s">
        <v>213</v>
      </c>
      <c r="AP2234" s="32" t="s">
        <v>214</v>
      </c>
      <c r="AQ2234" s="17">
        <f>AVERAGE(SMALL(AE2234:AI2234,1),SMALL(AE2234:AI2234,2))</f>
        <v>444.762</v>
      </c>
      <c r="AR2234" s="17" t="str">
        <f>IF(R2234 &lt;=( AVERAGE(SMALL(AE2234:AI2234,1),SMALL(AE2234:AI2234,2))), R2234, "")</f>
        <v/>
      </c>
      <c r="AS2234" s="17" t="e">
        <f>AVERAGE(SMALL(AJ2234:AM2234,1),SMALL(AJ2234:AM2234,2))</f>
        <v>#NUM!</v>
      </c>
      <c r="AT2234" s="17">
        <f>T2234*1.075</f>
        <v>478.11699999999996</v>
      </c>
      <c r="AU2234" s="17" t="e">
        <f>U2234*1.075</f>
        <v>#VALUE!</v>
      </c>
      <c r="AV2234" s="30" t="e">
        <f>MIN(AN2234,AT2234,AU2234)</f>
        <v>#VALUE!</v>
      </c>
      <c r="AW2234" s="17" t="s">
        <v>215</v>
      </c>
      <c r="AX2234" s="17" t="s">
        <v>214</v>
      </c>
      <c r="AY2234" s="33">
        <v>444.762</v>
      </c>
      <c r="AZ2234" s="34">
        <f>IF(AND(AY2234&gt;0,AY2234&lt;=10),AY2234*0.25,IF(AND(AY2234&gt;10,AY2234&lt;=50),AY2234*0.17,IF(AND(AY2234&gt;10,AY2234&lt;=100),AY2234*0.12,IF(AY2234&gt;100,AY2234*0.1))))</f>
        <v>44.476200000000006</v>
      </c>
      <c r="BA2234" s="35">
        <f>AZ2234+AY2234</f>
        <v>489.23820000000001</v>
      </c>
      <c r="BB2234" s="33">
        <f>BA2234+BA2234*0.08</f>
        <v>528.37725599999999</v>
      </c>
    </row>
    <row r="2235" spans="1:54" s="17" customFormat="1" ht="60">
      <c r="A2235" s="36" t="s">
        <v>9426</v>
      </c>
      <c r="B2235" s="23">
        <v>2230</v>
      </c>
      <c r="C2235" s="37">
        <v>14853</v>
      </c>
      <c r="D2235" s="37"/>
      <c r="E2235" s="39" t="s">
        <v>9455</v>
      </c>
      <c r="F2235" s="39" t="s">
        <v>9456</v>
      </c>
      <c r="G2235" s="38" t="s">
        <v>9241</v>
      </c>
      <c r="H2235" s="54" t="s">
        <v>6780</v>
      </c>
      <c r="I2235" s="39" t="s">
        <v>98</v>
      </c>
      <c r="J2235" s="39" t="s">
        <v>9457</v>
      </c>
      <c r="K2235" s="40">
        <v>5</v>
      </c>
      <c r="L2235" s="39" t="s">
        <v>83</v>
      </c>
      <c r="M2235" s="41">
        <v>1</v>
      </c>
      <c r="N2235" s="39" t="s">
        <v>47</v>
      </c>
      <c r="O2235" s="39" t="s">
        <v>9421</v>
      </c>
      <c r="P2235" s="39" t="s">
        <v>9458</v>
      </c>
      <c r="Q2235" s="39" t="s">
        <v>9459</v>
      </c>
      <c r="R2235" s="29">
        <v>615.48</v>
      </c>
      <c r="S2235" s="30"/>
      <c r="T2235" s="31">
        <v>571.21</v>
      </c>
      <c r="U2235" s="9">
        <v>420</v>
      </c>
      <c r="V2235" s="29"/>
      <c r="W2235" s="30">
        <v>471.43</v>
      </c>
      <c r="X2235" s="30"/>
      <c r="Y2235" s="30"/>
      <c r="Z2235" s="30">
        <v>673.65</v>
      </c>
      <c r="AA2235" s="30"/>
      <c r="AB2235" s="30"/>
      <c r="AC2235" s="30"/>
      <c r="AD2235" s="30"/>
      <c r="AE2235" s="32"/>
      <c r="AG2235" s="17">
        <v>468.77800000000002</v>
      </c>
      <c r="AI2235" s="17">
        <v>673.65</v>
      </c>
      <c r="AJ2235" s="17">
        <v>655.63</v>
      </c>
      <c r="AN2235" s="33">
        <v>571.21400000000006</v>
      </c>
      <c r="AO2235" s="17" t="s">
        <v>213</v>
      </c>
      <c r="AP2235" s="32" t="s">
        <v>214</v>
      </c>
      <c r="AQ2235" s="17">
        <f>AVERAGE(SMALL(AE2235:AI2235,1),SMALL(AE2235:AI2235,2))</f>
        <v>571.21399999999994</v>
      </c>
      <c r="AR2235" s="17" t="str">
        <f>IF(R2235 &lt;=( AVERAGE(SMALL(AE2235:AI2235,1),SMALL(AE2235:AI2235,2))), R2235, "")</f>
        <v/>
      </c>
      <c r="AS2235" s="17" t="e">
        <f>AVERAGE(SMALL(AJ2235:AM2235,1),SMALL(AJ2235:AM2235,2))</f>
        <v>#NUM!</v>
      </c>
      <c r="AT2235" s="17">
        <f>T2235*1.075</f>
        <v>614.05074999999999</v>
      </c>
      <c r="AU2235" s="17">
        <f>U2235*1.075</f>
        <v>451.5</v>
      </c>
      <c r="AV2235" s="30">
        <f>MIN(AN2235,AT2235,AU2235)</f>
        <v>451.5</v>
      </c>
      <c r="AW2235" s="17" t="s">
        <v>75</v>
      </c>
      <c r="AX2235" s="17" t="s">
        <v>76</v>
      </c>
      <c r="AY2235" s="33">
        <v>451.5</v>
      </c>
      <c r="AZ2235" s="34">
        <f>IF(AND(AY2235&gt;0,AY2235&lt;=10),AY2235*0.25,IF(AND(AY2235&gt;10,AY2235&lt;=50),AY2235*0.17,IF(AND(AY2235&gt;10,AY2235&lt;=100),AY2235*0.12,IF(AY2235&gt;100,AY2235*0.1))))</f>
        <v>45.150000000000006</v>
      </c>
      <c r="BA2235" s="35">
        <f>AZ2235+AY2235</f>
        <v>496.65</v>
      </c>
      <c r="BB2235" s="57">
        <v>496.65</v>
      </c>
    </row>
    <row r="2236" spans="1:54" s="17" customFormat="1" ht="45">
      <c r="A2236" s="43" t="s">
        <v>9418</v>
      </c>
      <c r="B2236" s="23">
        <v>2243</v>
      </c>
      <c r="C2236" s="44">
        <v>17921</v>
      </c>
      <c r="D2236" s="44"/>
      <c r="E2236" s="45" t="s">
        <v>9492</v>
      </c>
      <c r="F2236" s="45" t="s">
        <v>3620</v>
      </c>
      <c r="G2236" s="35" t="s">
        <v>3621</v>
      </c>
      <c r="H2236" s="48" t="s">
        <v>3625</v>
      </c>
      <c r="I2236" s="45" t="s">
        <v>822</v>
      </c>
      <c r="J2236" s="45" t="s">
        <v>9496</v>
      </c>
      <c r="K2236" s="46">
        <v>50</v>
      </c>
      <c r="L2236" s="45" t="s">
        <v>83</v>
      </c>
      <c r="M2236" s="47">
        <v>1</v>
      </c>
      <c r="N2236" s="45" t="s">
        <v>47</v>
      </c>
      <c r="O2236" s="45" t="s">
        <v>9421</v>
      </c>
      <c r="P2236" s="45" t="s">
        <v>9494</v>
      </c>
      <c r="Q2236" s="45" t="s">
        <v>9497</v>
      </c>
      <c r="R2236" s="29">
        <v>596.63</v>
      </c>
      <c r="S2236" s="30"/>
      <c r="T2236" s="31">
        <v>596.63</v>
      </c>
      <c r="U2236" s="9" t="s">
        <v>58</v>
      </c>
      <c r="V2236" s="29">
        <v>945</v>
      </c>
      <c r="W2236" s="30">
        <v>586.89</v>
      </c>
      <c r="X2236" s="30">
        <v>606.37</v>
      </c>
      <c r="Y2236" s="30"/>
      <c r="Z2236" s="30">
        <v>896.87</v>
      </c>
      <c r="AA2236" s="30"/>
      <c r="AB2236" s="30"/>
      <c r="AC2236" s="30"/>
      <c r="AD2236" s="30"/>
      <c r="AE2236" s="32">
        <v>945</v>
      </c>
      <c r="AN2236" s="33">
        <v>598.67999999999995</v>
      </c>
      <c r="AO2236" s="17" t="s">
        <v>338</v>
      </c>
      <c r="AP2236" s="32" t="s">
        <v>339</v>
      </c>
      <c r="AQ2236" s="17" t="e">
        <f>AVERAGE(SMALL(AE2236:AI2236,1),SMALL(AE2236:AI2236,2))</f>
        <v>#NUM!</v>
      </c>
      <c r="AR2236" s="17" t="e">
        <f>IF(R2236 &lt;=( AVERAGE(SMALL(AE2236:AI2236,1),SMALL(AE2236:AI2236,2))), R2236, "")</f>
        <v>#NUM!</v>
      </c>
      <c r="AS2236" s="17" t="e">
        <f>AVERAGE(SMALL(AJ2236:AM2236,1),SMALL(AJ2236:AM2236,2))</f>
        <v>#NUM!</v>
      </c>
      <c r="AT2236" s="17">
        <f>T2236*1.075</f>
        <v>641.37725</v>
      </c>
      <c r="AU2236" s="17" t="e">
        <f>U2236*1.075</f>
        <v>#VALUE!</v>
      </c>
      <c r="AV2236" s="30" t="e">
        <f>MIN(AN2236,AT2236,AU2236)</f>
        <v>#VALUE!</v>
      </c>
      <c r="AW2236" s="42" t="s">
        <v>53</v>
      </c>
      <c r="AX2236" s="17" t="s">
        <v>52</v>
      </c>
      <c r="AY2236" s="33">
        <v>596.63</v>
      </c>
      <c r="AZ2236" s="34">
        <f>IF(AND(AY2236&gt;0,AY2236&lt;=10),AY2236*0.25,IF(AND(AY2236&gt;10,AY2236&lt;=50),AY2236*0.17,IF(AND(AY2236&gt;10,AY2236&lt;=100),AY2236*0.12,IF(AY2236&gt;100,AY2236*0.1))))</f>
        <v>59.663000000000004</v>
      </c>
      <c r="BA2236" s="35">
        <f>AZ2236+AY2236</f>
        <v>656.29300000000001</v>
      </c>
      <c r="BB2236" s="33">
        <f>BA2236+BA2236*0.08</f>
        <v>708.79643999999996</v>
      </c>
    </row>
    <row r="2237" spans="1:54" s="17" customFormat="1" ht="30">
      <c r="A2237" s="36" t="s">
        <v>9426</v>
      </c>
      <c r="B2237" s="23">
        <v>2247</v>
      </c>
      <c r="C2237" s="37">
        <v>5682</v>
      </c>
      <c r="D2237" s="37"/>
      <c r="E2237" s="39" t="s">
        <v>9505</v>
      </c>
      <c r="F2237" s="39" t="s">
        <v>9515</v>
      </c>
      <c r="G2237" s="38" t="s">
        <v>9507</v>
      </c>
      <c r="H2237" s="54" t="s">
        <v>305</v>
      </c>
      <c r="I2237" s="39" t="s">
        <v>45</v>
      </c>
      <c r="J2237" s="39" t="s">
        <v>9513</v>
      </c>
      <c r="K2237" s="40"/>
      <c r="L2237" s="39"/>
      <c r="M2237" s="41">
        <v>56</v>
      </c>
      <c r="N2237" s="39" t="s">
        <v>47</v>
      </c>
      <c r="O2237" s="39" t="s">
        <v>9421</v>
      </c>
      <c r="P2237" s="39" t="s">
        <v>9444</v>
      </c>
      <c r="Q2237" s="39" t="s">
        <v>9516</v>
      </c>
      <c r="R2237" s="29">
        <v>680.48</v>
      </c>
      <c r="S2237" s="30"/>
      <c r="T2237" s="31">
        <v>624.91</v>
      </c>
      <c r="U2237" s="9" t="s">
        <v>58</v>
      </c>
      <c r="V2237" s="29"/>
      <c r="W2237" s="30">
        <v>653.38</v>
      </c>
      <c r="X2237" s="30">
        <v>646.91999999999996</v>
      </c>
      <c r="Y2237" s="30">
        <v>619.09</v>
      </c>
      <c r="Z2237" s="30"/>
      <c r="AA2237" s="30"/>
      <c r="AB2237" s="30"/>
      <c r="AC2237" s="30"/>
      <c r="AD2237" s="30"/>
      <c r="AE2237" s="32"/>
      <c r="AF2237" s="17">
        <v>630.73360000000002</v>
      </c>
      <c r="AG2237" s="17">
        <v>643.25</v>
      </c>
      <c r="AH2237" s="17">
        <v>619.09</v>
      </c>
      <c r="AI2237" s="17">
        <v>700.71</v>
      </c>
      <c r="AN2237" s="33">
        <v>624.91179999999997</v>
      </c>
      <c r="AO2237" s="17" t="s">
        <v>213</v>
      </c>
      <c r="AP2237" s="32" t="s">
        <v>214</v>
      </c>
      <c r="AQ2237" s="17">
        <f>AVERAGE(SMALL(AE2237:AI2237,1),SMALL(AE2237:AI2237,2))</f>
        <v>624.91180000000008</v>
      </c>
      <c r="AR2237" s="17" t="str">
        <f>IF(R2237 &lt;=( AVERAGE(SMALL(AE2237:AI2237,1),SMALL(AE2237:AI2237,2))), R2237, "")</f>
        <v/>
      </c>
      <c r="AS2237" s="17" t="e">
        <f>AVERAGE(SMALL(AJ2237:AM2237,1),SMALL(AJ2237:AM2237,2))</f>
        <v>#NUM!</v>
      </c>
      <c r="AT2237" s="17">
        <f>T2237*1.075</f>
        <v>671.77824999999996</v>
      </c>
      <c r="AU2237" s="17" t="e">
        <f>U2237*1.075</f>
        <v>#VALUE!</v>
      </c>
      <c r="AV2237" s="30" t="e">
        <f>MIN(AN2237,AT2237,AU2237)</f>
        <v>#VALUE!</v>
      </c>
      <c r="AW2237" s="17" t="s">
        <v>215</v>
      </c>
      <c r="AX2237" s="17" t="s">
        <v>214</v>
      </c>
      <c r="AY2237" s="33">
        <v>624.91</v>
      </c>
      <c r="AZ2237" s="34">
        <f>IF(AND(AY2237&gt;0,AY2237&lt;=10),AY2237*0.25,IF(AND(AY2237&gt;10,AY2237&lt;=50),AY2237*0.17,IF(AND(AY2237&gt;10,AY2237&lt;=100),AY2237*0.12,IF(AY2237&gt;100,AY2237*0.1))))</f>
        <v>62.491</v>
      </c>
      <c r="BA2237" s="35">
        <f>AZ2237+AY2237</f>
        <v>687.40099999999995</v>
      </c>
      <c r="BB2237" s="33">
        <f>BA2237+BA2237*0.08</f>
        <v>742.39307999999994</v>
      </c>
    </row>
    <row r="2238" spans="1:54" s="17" customFormat="1" ht="60">
      <c r="A2238" s="43" t="s">
        <v>9418</v>
      </c>
      <c r="B2238" s="23">
        <v>2223</v>
      </c>
      <c r="C2238" s="44">
        <v>17970</v>
      </c>
      <c r="D2238" s="44"/>
      <c r="E2238" s="45" t="s">
        <v>9419</v>
      </c>
      <c r="F2238" s="45" t="s">
        <v>5030</v>
      </c>
      <c r="G2238" s="35" t="s">
        <v>5031</v>
      </c>
      <c r="H2238" s="48" t="s">
        <v>6380</v>
      </c>
      <c r="I2238" s="45" t="s">
        <v>822</v>
      </c>
      <c r="J2238" s="45" t="s">
        <v>9420</v>
      </c>
      <c r="K2238" s="46">
        <v>16</v>
      </c>
      <c r="L2238" s="45" t="s">
        <v>83</v>
      </c>
      <c r="M2238" s="47">
        <v>1</v>
      </c>
      <c r="N2238" s="45" t="s">
        <v>47</v>
      </c>
      <c r="O2238" s="45" t="s">
        <v>9421</v>
      </c>
      <c r="P2238" s="45" t="s">
        <v>9422</v>
      </c>
      <c r="Q2238" s="45" t="s">
        <v>9423</v>
      </c>
      <c r="R2238" s="29">
        <v>698.91</v>
      </c>
      <c r="S2238" s="30"/>
      <c r="T2238" s="31">
        <v>599.53</v>
      </c>
      <c r="U2238" s="9">
        <v>599.53</v>
      </c>
      <c r="V2238" s="29">
        <v>1599.85</v>
      </c>
      <c r="W2238" s="30">
        <v>665.48</v>
      </c>
      <c r="X2238" s="30">
        <v>732.34</v>
      </c>
      <c r="Y2238" s="30"/>
      <c r="Z2238" s="30">
        <v>859.23</v>
      </c>
      <c r="AA2238" s="30"/>
      <c r="AB2238" s="30"/>
      <c r="AC2238" s="30"/>
      <c r="AD2238" s="30"/>
      <c r="AE2238" s="32">
        <v>1599.85</v>
      </c>
      <c r="AN2238" s="33">
        <v>669.52</v>
      </c>
      <c r="AO2238" s="17" t="s">
        <v>338</v>
      </c>
      <c r="AP2238" s="32" t="s">
        <v>339</v>
      </c>
      <c r="AQ2238" s="17" t="e">
        <f>AVERAGE(SMALL(AE2238:AI2238,1),SMALL(AE2238:AI2238,2))</f>
        <v>#NUM!</v>
      </c>
      <c r="AR2238" s="17" t="e">
        <f>IF(R2238 &lt;=( AVERAGE(SMALL(AE2238:AI2238,1),SMALL(AE2238:AI2238,2))), R2238, "")</f>
        <v>#NUM!</v>
      </c>
      <c r="AS2238" s="17" t="e">
        <f>AVERAGE(SMALL(AJ2238:AM2238,1),SMALL(AJ2238:AM2238,2))</f>
        <v>#NUM!</v>
      </c>
      <c r="AT2238" s="17">
        <f>T2238*1.075</f>
        <v>644.49474999999995</v>
      </c>
      <c r="AU2238" s="17">
        <f>U2238*1.075</f>
        <v>644.49474999999995</v>
      </c>
      <c r="AV2238" s="30">
        <f>MIN(AN2238,AT2238,AU2238)</f>
        <v>644.49474999999995</v>
      </c>
      <c r="AW2238" s="17" t="s">
        <v>75</v>
      </c>
      <c r="AX2238" s="17" t="s">
        <v>76</v>
      </c>
      <c r="AY2238" s="33">
        <v>644.49</v>
      </c>
      <c r="AZ2238" s="34">
        <f>IF(AND(AY2238&gt;0,AY2238&lt;=10),AY2238*0.25,IF(AND(AY2238&gt;10,AY2238&lt;=50),AY2238*0.17,IF(AND(AY2238&gt;10,AY2238&lt;=100),AY2238*0.12,IF(AY2238&gt;100,AY2238*0.1))))</f>
        <v>64.448999999999998</v>
      </c>
      <c r="BA2238" s="35">
        <f>AZ2238+AY2238</f>
        <v>708.93899999999996</v>
      </c>
      <c r="BB2238" s="33">
        <f>BA2238+BA2238*0.08</f>
        <v>765.65411999999992</v>
      </c>
    </row>
    <row r="2239" spans="1:54" s="17" customFormat="1" ht="45">
      <c r="A2239" s="36" t="s">
        <v>9426</v>
      </c>
      <c r="B2239" s="23">
        <v>2245</v>
      </c>
      <c r="C2239" s="37">
        <v>18053</v>
      </c>
      <c r="D2239" s="37"/>
      <c r="E2239" s="39" t="s">
        <v>9505</v>
      </c>
      <c r="F2239" s="39" t="s">
        <v>9506</v>
      </c>
      <c r="G2239" s="38" t="s">
        <v>9507</v>
      </c>
      <c r="H2239" s="54" t="s">
        <v>9508</v>
      </c>
      <c r="I2239" s="39" t="s">
        <v>229</v>
      </c>
      <c r="J2239" s="39" t="s">
        <v>9509</v>
      </c>
      <c r="K2239" s="40"/>
      <c r="L2239" s="39"/>
      <c r="M2239" s="41">
        <v>28</v>
      </c>
      <c r="N2239" s="39" t="s">
        <v>47</v>
      </c>
      <c r="O2239" s="39" t="s">
        <v>9421</v>
      </c>
      <c r="P2239" s="39" t="s">
        <v>9444</v>
      </c>
      <c r="Q2239" s="39" t="s">
        <v>9510</v>
      </c>
      <c r="R2239" s="29">
        <v>648.71</v>
      </c>
      <c r="S2239" s="30"/>
      <c r="T2239" s="31">
        <v>648.70000000000005</v>
      </c>
      <c r="U2239" s="9" t="s">
        <v>58</v>
      </c>
      <c r="V2239" s="29"/>
      <c r="W2239" s="30"/>
      <c r="X2239" s="30"/>
      <c r="Y2239" s="30"/>
      <c r="Z2239" s="30">
        <v>671.53</v>
      </c>
      <c r="AA2239" s="30">
        <v>602.35</v>
      </c>
      <c r="AB2239" s="30"/>
      <c r="AC2239" s="30"/>
      <c r="AD2239" s="30"/>
      <c r="AE2239" s="32"/>
      <c r="AI2239" s="17">
        <v>671.53</v>
      </c>
      <c r="AN2239" s="33">
        <v>648.71</v>
      </c>
      <c r="AO2239" s="17" t="s">
        <v>51</v>
      </c>
      <c r="AP2239" s="32" t="s">
        <v>52</v>
      </c>
      <c r="AQ2239" s="17" t="e">
        <f>AVERAGE(SMALL(AE2239:AI2239,1),SMALL(AE2239:AI2239,2))</f>
        <v>#NUM!</v>
      </c>
      <c r="AR2239" s="17" t="e">
        <f>IF(R2239 &lt;=( AVERAGE(SMALL(AE2239:AI2239,1),SMALL(AE2239:AI2239,2))), R2239, "")</f>
        <v>#NUM!</v>
      </c>
      <c r="AS2239" s="17" t="e">
        <f>AVERAGE(SMALL(AJ2239:AM2239,1),SMALL(AJ2239:AM2239,2))</f>
        <v>#NUM!</v>
      </c>
      <c r="AT2239" s="17">
        <f>T2239*1.075</f>
        <v>697.35249999999996</v>
      </c>
      <c r="AU2239" s="17" t="e">
        <f>U2239*1.075</f>
        <v>#VALUE!</v>
      </c>
      <c r="AV2239" s="30" t="e">
        <f>MIN(AN2239,AT2239,AU2239)</f>
        <v>#VALUE!</v>
      </c>
      <c r="AW2239" s="42" t="s">
        <v>53</v>
      </c>
      <c r="AX2239" s="17" t="s">
        <v>52</v>
      </c>
      <c r="AY2239" s="33">
        <v>697.35249999999996</v>
      </c>
      <c r="AZ2239" s="34">
        <f>IF(AND(AY2239&gt;0,AY2239&lt;=10),AY2239*0.25,IF(AND(AY2239&gt;10,AY2239&lt;=50),AY2239*0.17,IF(AND(AY2239&gt;10,AY2239&lt;=100),AY2239*0.12,IF(AY2239&gt;100,AY2239*0.1))))</f>
        <v>69.735249999999994</v>
      </c>
      <c r="BA2239" s="35">
        <f>AZ2239+AY2239</f>
        <v>767.08774999999991</v>
      </c>
      <c r="BB2239" s="33">
        <f>BA2239+BA2239*0.08</f>
        <v>828.45476999999994</v>
      </c>
    </row>
    <row r="2240" spans="1:54" s="17" customFormat="1" ht="45">
      <c r="A2240" s="36" t="s">
        <v>9426</v>
      </c>
      <c r="B2240" s="23">
        <v>2229</v>
      </c>
      <c r="C2240" s="37">
        <v>19745</v>
      </c>
      <c r="D2240" s="37"/>
      <c r="E2240" s="39" t="s">
        <v>9448</v>
      </c>
      <c r="F2240" s="39" t="s">
        <v>9449</v>
      </c>
      <c r="G2240" s="38" t="s">
        <v>9450</v>
      </c>
      <c r="H2240" s="54" t="s">
        <v>9451</v>
      </c>
      <c r="I2240" s="39" t="s">
        <v>45</v>
      </c>
      <c r="J2240" s="39" t="s">
        <v>9452</v>
      </c>
      <c r="K2240" s="40"/>
      <c r="L2240" s="39"/>
      <c r="M2240" s="41">
        <v>30</v>
      </c>
      <c r="N2240" s="39" t="s">
        <v>47</v>
      </c>
      <c r="O2240" s="39" t="s">
        <v>9421</v>
      </c>
      <c r="P2240" s="39" t="s">
        <v>9453</v>
      </c>
      <c r="Q2240" s="39" t="s">
        <v>9454</v>
      </c>
      <c r="R2240" s="29">
        <v>962.81</v>
      </c>
      <c r="S2240" s="30"/>
      <c r="T2240" s="31">
        <v>895.64</v>
      </c>
      <c r="U2240" s="9" t="s">
        <v>58</v>
      </c>
      <c r="V2240" s="29"/>
      <c r="W2240" s="30"/>
      <c r="X2240" s="30"/>
      <c r="Y2240" s="30">
        <v>851.08</v>
      </c>
      <c r="Z2240" s="30">
        <v>940.2</v>
      </c>
      <c r="AA2240" s="30">
        <v>910.81</v>
      </c>
      <c r="AB2240" s="30"/>
      <c r="AC2240" s="30"/>
      <c r="AD2240" s="30"/>
      <c r="AE2240" s="32"/>
      <c r="AH2240" s="17">
        <v>851.08</v>
      </c>
      <c r="AI2240" s="17">
        <v>940.2</v>
      </c>
      <c r="AN2240" s="33">
        <v>895.64</v>
      </c>
      <c r="AO2240" s="17" t="s">
        <v>213</v>
      </c>
      <c r="AP2240" s="32" t="s">
        <v>214</v>
      </c>
      <c r="AQ2240" s="17">
        <f>AVERAGE(SMALL(AE2240:AI2240,1),SMALL(AE2240:AI2240,2))</f>
        <v>895.6400000000001</v>
      </c>
      <c r="AR2240" s="17" t="str">
        <f>IF(R2240 &lt;=( AVERAGE(SMALL(AE2240:AI2240,1),SMALL(AE2240:AI2240,2))), R2240, "")</f>
        <v/>
      </c>
      <c r="AS2240" s="17" t="e">
        <f>AVERAGE(SMALL(AJ2240:AM2240,1),SMALL(AJ2240:AM2240,2))</f>
        <v>#NUM!</v>
      </c>
      <c r="AT2240" s="17">
        <f>T2240*1.075</f>
        <v>962.81299999999999</v>
      </c>
      <c r="AU2240" s="17" t="e">
        <f>U2240*1.075</f>
        <v>#VALUE!</v>
      </c>
      <c r="AV2240" s="30" t="e">
        <f>MIN(AN2240,AT2240,AU2240)</f>
        <v>#VALUE!</v>
      </c>
      <c r="AW2240" s="17" t="s">
        <v>215</v>
      </c>
      <c r="AX2240" s="17" t="s">
        <v>214</v>
      </c>
      <c r="AY2240" s="33">
        <v>895.64</v>
      </c>
      <c r="AZ2240" s="34">
        <f>IF(AND(AY2240&gt;0,AY2240&lt;=10),AY2240*0.25,IF(AND(AY2240&gt;10,AY2240&lt;=50),AY2240*0.17,IF(AND(AY2240&gt;10,AY2240&lt;=100),AY2240*0.12,IF(AY2240&gt;100,AY2240*0.1))))</f>
        <v>89.564000000000007</v>
      </c>
      <c r="BA2240" s="35">
        <f>AZ2240+AY2240</f>
        <v>985.20399999999995</v>
      </c>
      <c r="BB2240" s="33">
        <f>BA2240+BA2240*0.08</f>
        <v>1064.0203199999999</v>
      </c>
    </row>
    <row r="2241" spans="1:54" s="17" customFormat="1" ht="60">
      <c r="A2241" s="36" t="s">
        <v>9426</v>
      </c>
      <c r="B2241" s="23">
        <v>2231</v>
      </c>
      <c r="C2241" s="37">
        <v>14854</v>
      </c>
      <c r="D2241" s="37"/>
      <c r="E2241" s="39" t="s">
        <v>9455</v>
      </c>
      <c r="F2241" s="39" t="s">
        <v>9456</v>
      </c>
      <c r="G2241" s="38" t="s">
        <v>9241</v>
      </c>
      <c r="H2241" s="54" t="s">
        <v>9235</v>
      </c>
      <c r="I2241" s="39" t="s">
        <v>98</v>
      </c>
      <c r="J2241" s="39" t="s">
        <v>9460</v>
      </c>
      <c r="K2241" s="40">
        <v>5</v>
      </c>
      <c r="L2241" s="39" t="s">
        <v>83</v>
      </c>
      <c r="M2241" s="41">
        <v>1</v>
      </c>
      <c r="N2241" s="39" t="s">
        <v>47</v>
      </c>
      <c r="O2241" s="39" t="s">
        <v>9421</v>
      </c>
      <c r="P2241" s="39" t="s">
        <v>9458</v>
      </c>
      <c r="Q2241" s="39" t="s">
        <v>9461</v>
      </c>
      <c r="R2241" s="29">
        <v>1224.9100000000001</v>
      </c>
      <c r="S2241" s="30"/>
      <c r="T2241" s="31">
        <v>1136.8</v>
      </c>
      <c r="U2241" s="9" t="s">
        <v>58</v>
      </c>
      <c r="V2241" s="29"/>
      <c r="W2241" s="30"/>
      <c r="X2241" s="30">
        <v>942.86</v>
      </c>
      <c r="Y2241" s="30"/>
      <c r="Z2241" s="30">
        <v>1336.04</v>
      </c>
      <c r="AA2241" s="30"/>
      <c r="AB2241" s="30"/>
      <c r="AC2241" s="30"/>
      <c r="AD2241" s="30"/>
      <c r="AE2241" s="32"/>
      <c r="AG2241" s="17">
        <v>937.55499999999995</v>
      </c>
      <c r="AI2241" s="17">
        <v>1336.04</v>
      </c>
      <c r="AJ2241" s="17">
        <v>1310.76</v>
      </c>
      <c r="AN2241" s="33">
        <v>1136.798</v>
      </c>
      <c r="AO2241" s="17" t="s">
        <v>213</v>
      </c>
      <c r="AP2241" s="32" t="s">
        <v>214</v>
      </c>
      <c r="AQ2241" s="17">
        <f>AVERAGE(SMALL(AE2241:AI2241,1),SMALL(AE2241:AI2241,2))</f>
        <v>1136.7974999999999</v>
      </c>
      <c r="AR2241" s="17" t="str">
        <f>IF(R2241 &lt;=( AVERAGE(SMALL(AE2241:AI2241,1),SMALL(AE2241:AI2241,2))), R2241, "")</f>
        <v/>
      </c>
      <c r="AS2241" s="17" t="e">
        <f>AVERAGE(SMALL(AJ2241:AM2241,1),SMALL(AJ2241:AM2241,2))</f>
        <v>#NUM!</v>
      </c>
      <c r="AT2241" s="17">
        <f>T2241*1.075</f>
        <v>1222.06</v>
      </c>
      <c r="AU2241" s="17" t="e">
        <f>U2241*1.075</f>
        <v>#VALUE!</v>
      </c>
      <c r="AV2241" s="30">
        <v>1136.8</v>
      </c>
      <c r="AW2241" s="17" t="s">
        <v>215</v>
      </c>
      <c r="AX2241" s="17" t="s">
        <v>214</v>
      </c>
      <c r="AY2241" s="33">
        <v>1136.7974999999999</v>
      </c>
      <c r="AZ2241" s="34">
        <f>IF(AND(AY2241&gt;0,AY2241&lt;=10),AY2241*0.25,IF(AND(AY2241&gt;10,AY2241&lt;=50),AY2241*0.17,IF(AND(AY2241&gt;10,AY2241&lt;=100),AY2241*0.12,IF(AY2241&gt;100,AY2241*0.1))))</f>
        <v>113.67975</v>
      </c>
      <c r="BA2241" s="35">
        <f>AZ2241+AY2241</f>
        <v>1250.4772499999999</v>
      </c>
      <c r="BB2241" s="57">
        <v>1250.48</v>
      </c>
    </row>
    <row r="2242" spans="1:54" s="17" customFormat="1" ht="30">
      <c r="A2242" s="36" t="s">
        <v>9426</v>
      </c>
      <c r="B2242" s="23">
        <v>2246</v>
      </c>
      <c r="C2242" s="37">
        <v>14318</v>
      </c>
      <c r="D2242" s="37"/>
      <c r="E2242" s="39" t="s">
        <v>9511</v>
      </c>
      <c r="F2242" s="39" t="s">
        <v>9512</v>
      </c>
      <c r="G2242" s="38" t="s">
        <v>9507</v>
      </c>
      <c r="H2242" s="54" t="s">
        <v>219</v>
      </c>
      <c r="I2242" s="39" t="s">
        <v>45</v>
      </c>
      <c r="J2242" s="39" t="s">
        <v>9513</v>
      </c>
      <c r="K2242" s="40"/>
      <c r="L2242" s="39"/>
      <c r="M2242" s="41">
        <v>56</v>
      </c>
      <c r="N2242" s="39" t="s">
        <v>47</v>
      </c>
      <c r="O2242" s="39" t="s">
        <v>9421</v>
      </c>
      <c r="P2242" s="39" t="s">
        <v>9444</v>
      </c>
      <c r="Q2242" s="39" t="s">
        <v>9514</v>
      </c>
      <c r="R2242" s="29">
        <v>1322.02</v>
      </c>
      <c r="S2242" s="30"/>
      <c r="T2242" s="31">
        <v>1281.99</v>
      </c>
      <c r="U2242" s="9" t="s">
        <v>58</v>
      </c>
      <c r="V2242" s="29"/>
      <c r="W2242" s="30">
        <v>1219.67</v>
      </c>
      <c r="X2242" s="30">
        <v>1239.9000000000001</v>
      </c>
      <c r="Y2242" s="30"/>
      <c r="Z2242" s="30">
        <v>1331.11</v>
      </c>
      <c r="AA2242" s="30"/>
      <c r="AB2242" s="30"/>
      <c r="AC2242" s="30"/>
      <c r="AD2242" s="30"/>
      <c r="AE2242" s="32"/>
      <c r="AG2242" s="17">
        <v>1232.8599999999999</v>
      </c>
      <c r="AI2242" s="17">
        <v>1331.11</v>
      </c>
      <c r="AN2242" s="33">
        <v>1281.9849999999999</v>
      </c>
      <c r="AO2242" s="17" t="s">
        <v>213</v>
      </c>
      <c r="AP2242" s="32" t="s">
        <v>214</v>
      </c>
      <c r="AQ2242" s="17">
        <f>AVERAGE(SMALL(AE2242:AI2242,1),SMALL(AE2242:AI2242,2))</f>
        <v>1281.9849999999999</v>
      </c>
      <c r="AR2242" s="17" t="str">
        <f>IF(R2242 &lt;=( AVERAGE(SMALL(AE2242:AI2242,1),SMALL(AE2242:AI2242,2))), R2242, "")</f>
        <v/>
      </c>
      <c r="AS2242" s="17" t="e">
        <f>AVERAGE(SMALL(AJ2242:AM2242,1),SMALL(AJ2242:AM2242,2))</f>
        <v>#NUM!</v>
      </c>
      <c r="AT2242" s="17">
        <f>T2242*1.075</f>
        <v>1378.1392499999999</v>
      </c>
      <c r="AU2242" s="17" t="e">
        <f>U2242*1.075</f>
        <v>#VALUE!</v>
      </c>
      <c r="AV2242" s="30" t="e">
        <f>MIN(AN2242,AT2242,AU2242)</f>
        <v>#VALUE!</v>
      </c>
      <c r="AW2242" s="17" t="s">
        <v>215</v>
      </c>
      <c r="AX2242" s="17" t="s">
        <v>214</v>
      </c>
      <c r="AY2242" s="33">
        <v>1291.9849999999999</v>
      </c>
      <c r="AZ2242" s="34">
        <f>IF(AND(AY2242&gt;0,AY2242&lt;=10),AY2242*0.25,IF(AND(AY2242&gt;10,AY2242&lt;=50),AY2242*0.17,IF(AND(AY2242&gt;10,AY2242&lt;=100),AY2242*0.12,IF(AY2242&gt;100,AY2242*0.1))))</f>
        <v>129.1985</v>
      </c>
      <c r="BA2242" s="35">
        <f>AZ2242+AY2242</f>
        <v>1421.1834999999999</v>
      </c>
      <c r="BB2242" s="33">
        <f>BA2242+BA2242*0.08</f>
        <v>1534.8781799999999</v>
      </c>
    </row>
    <row r="2243" spans="1:54" s="17" customFormat="1" ht="30">
      <c r="A2243" s="36" t="s">
        <v>9426</v>
      </c>
      <c r="B2243" s="23">
        <v>2234</v>
      </c>
      <c r="C2243" s="37">
        <v>16078</v>
      </c>
      <c r="D2243" s="37"/>
      <c r="E2243" s="39" t="s">
        <v>9466</v>
      </c>
      <c r="F2243" s="39" t="s">
        <v>9467</v>
      </c>
      <c r="G2243" s="38" t="s">
        <v>9468</v>
      </c>
      <c r="H2243" s="54" t="s">
        <v>44</v>
      </c>
      <c r="I2243" s="39" t="s">
        <v>45</v>
      </c>
      <c r="J2243" s="39" t="s">
        <v>9469</v>
      </c>
      <c r="K2243" s="40"/>
      <c r="L2243" s="39"/>
      <c r="M2243" s="41">
        <v>21</v>
      </c>
      <c r="N2243" s="39" t="s">
        <v>47</v>
      </c>
      <c r="O2243" s="39" t="s">
        <v>9421</v>
      </c>
      <c r="P2243" s="39" t="s">
        <v>9444</v>
      </c>
      <c r="Q2243" s="39" t="s">
        <v>9470</v>
      </c>
      <c r="R2243" s="29">
        <v>2888.55</v>
      </c>
      <c r="S2243" s="30"/>
      <c r="T2243" s="31">
        <v>2678.02</v>
      </c>
      <c r="U2243" s="9" t="s">
        <v>58</v>
      </c>
      <c r="V2243" s="29"/>
      <c r="W2243" s="30">
        <v>2862.93</v>
      </c>
      <c r="X2243" s="30">
        <v>2764.5</v>
      </c>
      <c r="Y2243" s="30">
        <v>2678.91</v>
      </c>
      <c r="Z2243" s="30">
        <v>2694.13</v>
      </c>
      <c r="AA2243" s="30"/>
      <c r="AB2243" s="30"/>
      <c r="AC2243" s="30"/>
      <c r="AD2243" s="30"/>
      <c r="AE2243" s="32"/>
      <c r="AF2243" s="17">
        <v>2763.7049999999999</v>
      </c>
      <c r="AH2243" s="17">
        <v>2679.91</v>
      </c>
      <c r="AI2243" s="17">
        <v>2694.13</v>
      </c>
      <c r="AN2243" s="33">
        <v>2687.02</v>
      </c>
      <c r="AO2243" s="17" t="s">
        <v>213</v>
      </c>
      <c r="AP2243" s="32" t="s">
        <v>214</v>
      </c>
      <c r="AQ2243" s="17">
        <f>AVERAGE(SMALL(AE2243:AI2243,1),SMALL(AE2243:AI2243,2))</f>
        <v>2687.02</v>
      </c>
      <c r="AR2243" s="17" t="str">
        <f>IF(R2243 &lt;=( AVERAGE(SMALL(AE2243:AI2243,1),SMALL(AE2243:AI2243,2))), R2243, "")</f>
        <v/>
      </c>
      <c r="AS2243" s="17" t="e">
        <f>AVERAGE(SMALL(AJ2243:AM2243,1),SMALL(AJ2243:AM2243,2))</f>
        <v>#NUM!</v>
      </c>
      <c r="AT2243" s="17">
        <f>T2243*1.075</f>
        <v>2878.8714999999997</v>
      </c>
      <c r="AU2243" s="17" t="e">
        <f>U2243*1.075</f>
        <v>#VALUE!</v>
      </c>
      <c r="AV2243" s="30" t="e">
        <f>MIN(AN2243,AT2243,AU2243)</f>
        <v>#VALUE!</v>
      </c>
      <c r="AW2243" s="17" t="s">
        <v>215</v>
      </c>
      <c r="AX2243" s="17" t="s">
        <v>214</v>
      </c>
      <c r="AY2243" s="33">
        <v>2687.02</v>
      </c>
      <c r="AZ2243" s="34">
        <f>IF(AND(AY2243&gt;0,AY2243&lt;=10),AY2243*0.25,IF(AND(AY2243&gt;10,AY2243&lt;=50),AY2243*0.17,IF(AND(AY2243&gt;10,AY2243&lt;=100),AY2243*0.12,IF(AY2243&gt;100,AY2243*0.1))))</f>
        <v>268.702</v>
      </c>
      <c r="BA2243" s="35">
        <f>AZ2243+AY2243</f>
        <v>2955.7219999999998</v>
      </c>
      <c r="BB2243" s="33">
        <f>BA2243+BA2243*0.08</f>
        <v>3192.1797599999995</v>
      </c>
    </row>
    <row r="2244" spans="1:54" s="17" customFormat="1" ht="30">
      <c r="A2244" s="36" t="s">
        <v>9426</v>
      </c>
      <c r="B2244" s="23">
        <v>2235</v>
      </c>
      <c r="C2244" s="37">
        <v>16079</v>
      </c>
      <c r="D2244" s="37"/>
      <c r="E2244" s="39" t="s">
        <v>9466</v>
      </c>
      <c r="F2244" s="39" t="s">
        <v>9467</v>
      </c>
      <c r="G2244" s="38" t="s">
        <v>9468</v>
      </c>
      <c r="H2244" s="54" t="s">
        <v>1888</v>
      </c>
      <c r="I2244" s="39" t="s">
        <v>45</v>
      </c>
      <c r="J2244" s="39" t="s">
        <v>9469</v>
      </c>
      <c r="K2244" s="40"/>
      <c r="L2244" s="39"/>
      <c r="M2244" s="41">
        <v>21</v>
      </c>
      <c r="N2244" s="39" t="s">
        <v>47</v>
      </c>
      <c r="O2244" s="39" t="s">
        <v>9421</v>
      </c>
      <c r="P2244" s="39" t="s">
        <v>9444</v>
      </c>
      <c r="Q2244" s="39" t="s">
        <v>9471</v>
      </c>
      <c r="R2244" s="29">
        <v>2888.55</v>
      </c>
      <c r="S2244" s="30"/>
      <c r="T2244" s="31">
        <v>2678.02</v>
      </c>
      <c r="U2244" s="9" t="s">
        <v>58</v>
      </c>
      <c r="V2244" s="29"/>
      <c r="W2244" s="30">
        <v>2862.93</v>
      </c>
      <c r="X2244" s="30">
        <v>2764.5</v>
      </c>
      <c r="Y2244" s="30">
        <v>2679.91</v>
      </c>
      <c r="Z2244" s="30">
        <v>2694.13</v>
      </c>
      <c r="AA2244" s="30"/>
      <c r="AB2244" s="30"/>
      <c r="AC2244" s="30"/>
      <c r="AD2244" s="30"/>
      <c r="AE2244" s="32"/>
      <c r="AF2244" s="17">
        <v>2763.7049999999999</v>
      </c>
      <c r="AH2244" s="17">
        <v>2679.91</v>
      </c>
      <c r="AI2244" s="17">
        <v>2694.13</v>
      </c>
      <c r="AN2244" s="33">
        <v>2687.02</v>
      </c>
      <c r="AO2244" s="17" t="s">
        <v>213</v>
      </c>
      <c r="AP2244" s="32" t="s">
        <v>214</v>
      </c>
      <c r="AQ2244" s="17">
        <f>AVERAGE(SMALL(AE2244:AI2244,1),SMALL(AE2244:AI2244,2))</f>
        <v>2687.02</v>
      </c>
      <c r="AR2244" s="17" t="str">
        <f>IF(R2244 &lt;=( AVERAGE(SMALL(AE2244:AI2244,1),SMALL(AE2244:AI2244,2))), R2244, "")</f>
        <v/>
      </c>
      <c r="AS2244" s="17" t="e">
        <f>AVERAGE(SMALL(AJ2244:AM2244,1),SMALL(AJ2244:AM2244,2))</f>
        <v>#NUM!</v>
      </c>
      <c r="AT2244" s="17">
        <f>T2244*1.075</f>
        <v>2878.8714999999997</v>
      </c>
      <c r="AU2244" s="17" t="e">
        <f>U2244*1.075</f>
        <v>#VALUE!</v>
      </c>
      <c r="AV2244" s="30" t="e">
        <f>MIN(AN2244,AT2244,AU2244)</f>
        <v>#VALUE!</v>
      </c>
      <c r="AW2244" s="17" t="s">
        <v>215</v>
      </c>
      <c r="AX2244" s="17" t="s">
        <v>214</v>
      </c>
      <c r="AY2244" s="33">
        <v>2687.02</v>
      </c>
      <c r="AZ2244" s="34">
        <f>IF(AND(AY2244&gt;0,AY2244&lt;=10),AY2244*0.25,IF(AND(AY2244&gt;10,AY2244&lt;=50),AY2244*0.17,IF(AND(AY2244&gt;10,AY2244&lt;=100),AY2244*0.12,IF(AY2244&gt;100,AY2244*0.1))))</f>
        <v>268.702</v>
      </c>
      <c r="BA2244" s="35">
        <f>AZ2244+AY2244</f>
        <v>2955.7219999999998</v>
      </c>
      <c r="BB2244" s="33">
        <f>BA2244+BA2244*0.08</f>
        <v>3192.1797599999995</v>
      </c>
    </row>
    <row r="2245" spans="1:54" s="17" customFormat="1" ht="30">
      <c r="A2245" s="36" t="s">
        <v>9426</v>
      </c>
      <c r="B2245" s="23">
        <v>2236</v>
      </c>
      <c r="C2245" s="37">
        <v>16077</v>
      </c>
      <c r="D2245" s="37"/>
      <c r="E2245" s="39" t="s">
        <v>9466</v>
      </c>
      <c r="F2245" s="39" t="s">
        <v>9467</v>
      </c>
      <c r="G2245" s="38" t="s">
        <v>9468</v>
      </c>
      <c r="H2245" s="54" t="s">
        <v>837</v>
      </c>
      <c r="I2245" s="39" t="s">
        <v>45</v>
      </c>
      <c r="J2245" s="39" t="s">
        <v>9469</v>
      </c>
      <c r="K2245" s="40"/>
      <c r="L2245" s="39"/>
      <c r="M2245" s="41">
        <v>21</v>
      </c>
      <c r="N2245" s="39" t="s">
        <v>47</v>
      </c>
      <c r="O2245" s="39" t="s">
        <v>9421</v>
      </c>
      <c r="P2245" s="39" t="s">
        <v>9444</v>
      </c>
      <c r="Q2245" s="39" t="s">
        <v>9472</v>
      </c>
      <c r="R2245" s="29">
        <v>2888.55</v>
      </c>
      <c r="S2245" s="30"/>
      <c r="T2245" s="31">
        <v>2678.02</v>
      </c>
      <c r="U2245" s="9" t="s">
        <v>58</v>
      </c>
      <c r="V2245" s="29"/>
      <c r="W2245" s="30">
        <v>2862.93</v>
      </c>
      <c r="X2245" s="30">
        <v>2764.5</v>
      </c>
      <c r="Y2245" s="30">
        <v>2679.91</v>
      </c>
      <c r="Z2245" s="30">
        <v>2694.13</v>
      </c>
      <c r="AA2245" s="30"/>
      <c r="AB2245" s="30"/>
      <c r="AC2245" s="30"/>
      <c r="AD2245" s="30"/>
      <c r="AE2245" s="32"/>
      <c r="AF2245" s="17">
        <v>2763.7049999999999</v>
      </c>
      <c r="AH2245" s="17">
        <v>2679.91</v>
      </c>
      <c r="AI2245" s="17">
        <v>2694.13</v>
      </c>
      <c r="AN2245" s="33">
        <v>2687.02</v>
      </c>
      <c r="AO2245" s="17" t="s">
        <v>213</v>
      </c>
      <c r="AP2245" s="32" t="s">
        <v>214</v>
      </c>
      <c r="AQ2245" s="17">
        <f>AVERAGE(SMALL(AE2245:AI2245,1),SMALL(AE2245:AI2245,2))</f>
        <v>2687.02</v>
      </c>
      <c r="AR2245" s="17" t="str">
        <f>IF(R2245 &lt;=( AVERAGE(SMALL(AE2245:AI2245,1),SMALL(AE2245:AI2245,2))), R2245, "")</f>
        <v/>
      </c>
      <c r="AS2245" s="17" t="e">
        <f>AVERAGE(SMALL(AJ2245:AM2245,1),SMALL(AJ2245:AM2245,2))</f>
        <v>#NUM!</v>
      </c>
      <c r="AT2245" s="17">
        <f>T2245*1.075</f>
        <v>2878.8714999999997</v>
      </c>
      <c r="AU2245" s="17" t="e">
        <f>U2245*1.075</f>
        <v>#VALUE!</v>
      </c>
      <c r="AV2245" s="30" t="e">
        <f>MIN(AN2245,AT2245,AU2245)</f>
        <v>#VALUE!</v>
      </c>
      <c r="AW2245" s="17" t="s">
        <v>215</v>
      </c>
      <c r="AX2245" s="17" t="s">
        <v>214</v>
      </c>
      <c r="AY2245" s="33">
        <v>2687.02</v>
      </c>
      <c r="AZ2245" s="34">
        <f>IF(AND(AY2245&gt;0,AY2245&lt;=10),AY2245*0.25,IF(AND(AY2245&gt;10,AY2245&lt;=50),AY2245*0.17,IF(AND(AY2245&gt;10,AY2245&lt;=100),AY2245*0.12,IF(AY2245&gt;100,AY2245*0.1))))</f>
        <v>268.702</v>
      </c>
      <c r="BA2245" s="35">
        <f>AZ2245+AY2245</f>
        <v>2955.7219999999998</v>
      </c>
      <c r="BB2245" s="33">
        <f>BA2245+BA2245*0.08</f>
        <v>3192.1797599999995</v>
      </c>
    </row>
    <row r="2246" spans="1:54" s="17" customFormat="1" ht="45">
      <c r="A2246" s="36" t="s">
        <v>9426</v>
      </c>
      <c r="B2246" s="23">
        <v>2228</v>
      </c>
      <c r="C2246" s="37">
        <v>16260</v>
      </c>
      <c r="D2246" s="37"/>
      <c r="E2246" s="39" t="s">
        <v>9440</v>
      </c>
      <c r="F2246" s="39" t="s">
        <v>9441</v>
      </c>
      <c r="G2246" s="38" t="s">
        <v>9442</v>
      </c>
      <c r="H2246" s="54" t="s">
        <v>953</v>
      </c>
      <c r="I2246" s="39" t="s">
        <v>45</v>
      </c>
      <c r="J2246" s="39" t="s">
        <v>9446</v>
      </c>
      <c r="K2246" s="40"/>
      <c r="L2246" s="39"/>
      <c r="M2246" s="41">
        <v>90</v>
      </c>
      <c r="N2246" s="39" t="s">
        <v>47</v>
      </c>
      <c r="O2246" s="39" t="s">
        <v>9421</v>
      </c>
      <c r="P2246" s="39" t="s">
        <v>9444</v>
      </c>
      <c r="Q2246" s="39" t="s">
        <v>9447</v>
      </c>
      <c r="R2246" s="29">
        <v>3780.52</v>
      </c>
      <c r="S2246" s="30"/>
      <c r="T2246" s="31">
        <v>3670.09</v>
      </c>
      <c r="U2246" s="9" t="s">
        <v>58</v>
      </c>
      <c r="V2246" s="29"/>
      <c r="W2246" s="30">
        <v>3526.9</v>
      </c>
      <c r="X2246" s="30">
        <v>3506.63</v>
      </c>
      <c r="Y2246" s="30">
        <v>3853.43</v>
      </c>
      <c r="Z2246" s="30">
        <v>4033.8</v>
      </c>
      <c r="AA2246" s="30"/>
      <c r="AB2246" s="30"/>
      <c r="AC2246" s="30"/>
      <c r="AD2246" s="30"/>
      <c r="AE2246" s="32"/>
      <c r="AG2246" s="17">
        <v>3486.74</v>
      </c>
      <c r="AH2246" s="17">
        <v>3853.43</v>
      </c>
      <c r="AI2246" s="17">
        <v>4033.8</v>
      </c>
      <c r="AN2246" s="33">
        <v>3670.085</v>
      </c>
      <c r="AO2246" s="17" t="s">
        <v>213</v>
      </c>
      <c r="AP2246" s="32" t="s">
        <v>214</v>
      </c>
      <c r="AQ2246" s="17">
        <f>AVERAGE(SMALL(AE2246:AI2246,1),SMALL(AE2246:AI2246,2))</f>
        <v>3670.085</v>
      </c>
      <c r="AR2246" s="17" t="str">
        <f>IF(R2246 &lt;=( AVERAGE(SMALL(AE2246:AI2246,1),SMALL(AE2246:AI2246,2))), R2246, "")</f>
        <v/>
      </c>
      <c r="AS2246" s="17" t="e">
        <f>AVERAGE(SMALL(AJ2246:AM2246,1),SMALL(AJ2246:AM2246,2))</f>
        <v>#NUM!</v>
      </c>
      <c r="AT2246" s="17">
        <f>T2246*1.075</f>
        <v>3945.3467500000002</v>
      </c>
      <c r="AU2246" s="17" t="e">
        <f>U2246*1.075</f>
        <v>#VALUE!</v>
      </c>
      <c r="AV2246" s="30" t="e">
        <f>MIN(AN2246,AT2246,AU2246)</f>
        <v>#VALUE!</v>
      </c>
      <c r="AW2246" s="17" t="s">
        <v>215</v>
      </c>
      <c r="AX2246" s="17" t="s">
        <v>214</v>
      </c>
      <c r="AY2246" s="33">
        <v>3670.085</v>
      </c>
      <c r="AZ2246" s="34">
        <f>IF(AND(AY2246&gt;0,AY2246&lt;=10),AY2246*0.25,IF(AND(AY2246&gt;10,AY2246&lt;=50),AY2246*0.17,IF(AND(AY2246&gt;10,AY2246&lt;=100),AY2246*0.12,IF(AY2246&gt;100,AY2246*0.1))))</f>
        <v>367.00850000000003</v>
      </c>
      <c r="BA2246" s="35">
        <f>AZ2246+AY2246</f>
        <v>4037.0934999999999</v>
      </c>
      <c r="BB2246" s="33">
        <f>BA2246+BA2246*0.08</f>
        <v>4360.0609800000002</v>
      </c>
    </row>
    <row r="2247" spans="1:54" s="17" customFormat="1" ht="45">
      <c r="A2247" s="36" t="s">
        <v>9426</v>
      </c>
      <c r="B2247" s="23">
        <v>2227</v>
      </c>
      <c r="C2247" s="37">
        <v>16264</v>
      </c>
      <c r="D2247" s="37"/>
      <c r="E2247" s="39" t="s">
        <v>9440</v>
      </c>
      <c r="F2247" s="39" t="s">
        <v>9441</v>
      </c>
      <c r="G2247" s="38" t="s">
        <v>9442</v>
      </c>
      <c r="H2247" s="54" t="s">
        <v>44</v>
      </c>
      <c r="I2247" s="39" t="s">
        <v>45</v>
      </c>
      <c r="J2247" s="39" t="s">
        <v>9443</v>
      </c>
      <c r="K2247" s="40"/>
      <c r="L2247" s="39"/>
      <c r="M2247" s="41">
        <v>30</v>
      </c>
      <c r="N2247" s="39" t="s">
        <v>47</v>
      </c>
      <c r="O2247" s="39" t="s">
        <v>9421</v>
      </c>
      <c r="P2247" s="39" t="s">
        <v>9444</v>
      </c>
      <c r="Q2247" s="39" t="s">
        <v>9445</v>
      </c>
      <c r="R2247" s="29">
        <v>4273.9799999999996</v>
      </c>
      <c r="S2247" s="30"/>
      <c r="T2247" s="31">
        <v>4108.8999999999996</v>
      </c>
      <c r="U2247" s="9">
        <v>4108.8999999999996</v>
      </c>
      <c r="V2247" s="29"/>
      <c r="W2247" s="30">
        <v>4068.53</v>
      </c>
      <c r="X2247" s="30">
        <v>3883.07</v>
      </c>
      <c r="Y2247" s="30">
        <v>4254.24</v>
      </c>
      <c r="Z2247" s="30">
        <v>4194.17</v>
      </c>
      <c r="AA2247" s="30"/>
      <c r="AB2247" s="30"/>
      <c r="AC2247" s="30"/>
      <c r="AD2247" s="30"/>
      <c r="AE2247" s="32"/>
      <c r="AG2247" s="17">
        <v>3861.04</v>
      </c>
      <c r="AH2247" s="17">
        <v>4254.24</v>
      </c>
      <c r="AI2247" s="17">
        <v>4194.17</v>
      </c>
      <c r="AN2247" s="33">
        <v>4027.605</v>
      </c>
      <c r="AO2247" s="17" t="s">
        <v>213</v>
      </c>
      <c r="AP2247" s="32" t="s">
        <v>214</v>
      </c>
      <c r="AQ2247" s="17">
        <f>AVERAGE(SMALL(AE2247:AI2247,1),SMALL(AE2247:AI2247,2))</f>
        <v>4027.605</v>
      </c>
      <c r="AR2247" s="17" t="str">
        <f>IF(R2247 &lt;=( AVERAGE(SMALL(AE2247:AI2247,1),SMALL(AE2247:AI2247,2))), R2247, "")</f>
        <v/>
      </c>
      <c r="AS2247" s="17" t="e">
        <f>AVERAGE(SMALL(AJ2247:AM2247,1),SMALL(AJ2247:AM2247,2))</f>
        <v>#NUM!</v>
      </c>
      <c r="AT2247" s="17">
        <f>T2247*1.075</f>
        <v>4417.0674999999992</v>
      </c>
      <c r="AU2247" s="17">
        <f>U2247*1.075</f>
        <v>4417.0674999999992</v>
      </c>
      <c r="AV2247" s="30">
        <f>MIN(AN2247,AT2247,AU2247)</f>
        <v>4027.605</v>
      </c>
      <c r="AW2247" s="17" t="s">
        <v>215</v>
      </c>
      <c r="AX2247" s="17" t="s">
        <v>214</v>
      </c>
      <c r="AY2247" s="33">
        <v>4027.61</v>
      </c>
      <c r="AZ2247" s="34">
        <f>IF(AND(AY2247&gt;0,AY2247&lt;=10),AY2247*0.25,IF(AND(AY2247&gt;10,AY2247&lt;=50),AY2247*0.17,IF(AND(AY2247&gt;10,AY2247&lt;=100),AY2247*0.12,IF(AY2247&gt;100,AY2247*0.1))))</f>
        <v>402.76100000000002</v>
      </c>
      <c r="BA2247" s="35">
        <f>AZ2247+AY2247</f>
        <v>4430.3710000000001</v>
      </c>
      <c r="BB2247" s="33">
        <f>BA2247+BA2247*0.08</f>
        <v>4784.8006800000003</v>
      </c>
    </row>
    <row r="2248" spans="1:54" s="17" customFormat="1" ht="30">
      <c r="A2248" s="36" t="s">
        <v>9426</v>
      </c>
      <c r="B2248" s="23">
        <v>2226</v>
      </c>
      <c r="C2248" s="37">
        <v>17541</v>
      </c>
      <c r="D2248" s="37"/>
      <c r="E2248" s="39" t="s">
        <v>9434</v>
      </c>
      <c r="F2248" s="39" t="s">
        <v>9435</v>
      </c>
      <c r="G2248" s="38" t="s">
        <v>9436</v>
      </c>
      <c r="H2248" s="54" t="s">
        <v>603</v>
      </c>
      <c r="I2248" s="39" t="s">
        <v>2050</v>
      </c>
      <c r="J2248" s="39" t="s">
        <v>9437</v>
      </c>
      <c r="K2248" s="40"/>
      <c r="L2248" s="39"/>
      <c r="M2248" s="41">
        <v>1</v>
      </c>
      <c r="N2248" s="39" t="s">
        <v>47</v>
      </c>
      <c r="O2248" s="39" t="s">
        <v>9421</v>
      </c>
      <c r="P2248" s="39" t="s">
        <v>9438</v>
      </c>
      <c r="Q2248" s="39" t="s">
        <v>9439</v>
      </c>
      <c r="R2248" s="29">
        <v>9928.2900000000009</v>
      </c>
      <c r="S2248" s="30"/>
      <c r="T2248" s="31">
        <v>9217.69</v>
      </c>
      <c r="U2248" s="9" t="s">
        <v>58</v>
      </c>
      <c r="V2248" s="29"/>
      <c r="W2248" s="30">
        <v>9466.4599999999991</v>
      </c>
      <c r="X2248" s="30">
        <v>9484.4</v>
      </c>
      <c r="Y2248" s="30">
        <v>9004.7800000000007</v>
      </c>
      <c r="Z2248" s="30"/>
      <c r="AA2248" s="30">
        <v>9527.5</v>
      </c>
      <c r="AB2248" s="30"/>
      <c r="AC2248" s="30"/>
      <c r="AD2248" s="30"/>
      <c r="AE2248" s="32"/>
      <c r="AG2248" s="17">
        <v>9430.59</v>
      </c>
      <c r="AH2248" s="17">
        <v>9004.7800000000007</v>
      </c>
      <c r="AI2248" s="17">
        <v>10148.02</v>
      </c>
      <c r="AN2248" s="33">
        <v>9217.6849999999995</v>
      </c>
      <c r="AO2248" s="17" t="s">
        <v>213</v>
      </c>
      <c r="AP2248" s="32" t="s">
        <v>214</v>
      </c>
      <c r="AQ2248" s="17">
        <f>AVERAGE(SMALL(AE2248:AI2248,1),SMALL(AE2248:AI2248,2))</f>
        <v>9217.6850000000013</v>
      </c>
      <c r="AR2248" s="17" t="str">
        <f>IF(R2248 &lt;=( AVERAGE(SMALL(AE2248:AI2248,1),SMALL(AE2248:AI2248,2))), R2248, "")</f>
        <v/>
      </c>
      <c r="AS2248" s="17" t="e">
        <f>AVERAGE(SMALL(AJ2248:AM2248,1),SMALL(AJ2248:AM2248,2))</f>
        <v>#NUM!</v>
      </c>
      <c r="AT2248" s="17">
        <f>T2248*1.075</f>
        <v>9909.0167500000007</v>
      </c>
      <c r="AU2248" s="17" t="e">
        <f>U2248*1.075</f>
        <v>#VALUE!</v>
      </c>
      <c r="AV2248" s="30" t="e">
        <f>MIN(AN2248,AT2248,AU2248)</f>
        <v>#VALUE!</v>
      </c>
      <c r="AW2248" s="17" t="s">
        <v>215</v>
      </c>
      <c r="AX2248" s="17" t="s">
        <v>214</v>
      </c>
      <c r="AY2248" s="33">
        <v>9217.6849999999995</v>
      </c>
      <c r="AZ2248" s="34">
        <f>IF(AND(AY2248&gt;0,AY2248&lt;=10),AY2248*0.25,IF(AND(AY2248&gt;10,AY2248&lt;=50),AY2248*0.17,IF(AND(AY2248&gt;10,AY2248&lt;=100),AY2248*0.12,IF(AY2248&gt;100,AY2248*0.1))))</f>
        <v>921.76850000000002</v>
      </c>
      <c r="BA2248" s="35">
        <f>AZ2248+AY2248</f>
        <v>10139.4535</v>
      </c>
      <c r="BB2248" s="33">
        <f>BA2248+BA2248*0.08</f>
        <v>10950.609779999999</v>
      </c>
    </row>
    <row r="2249" spans="1:54" s="17" customFormat="1" ht="30">
      <c r="A2249" s="36" t="s">
        <v>9426</v>
      </c>
      <c r="B2249" s="23">
        <v>2244</v>
      </c>
      <c r="C2249" s="37">
        <v>19303</v>
      </c>
      <c r="D2249" s="37"/>
      <c r="E2249" s="39" t="s">
        <v>9498</v>
      </c>
      <c r="F2249" s="39" t="s">
        <v>9499</v>
      </c>
      <c r="G2249" s="38" t="s">
        <v>9500</v>
      </c>
      <c r="H2249" s="54" t="s">
        <v>9501</v>
      </c>
      <c r="I2249" s="39" t="s">
        <v>890</v>
      </c>
      <c r="J2249" s="39" t="s">
        <v>9502</v>
      </c>
      <c r="K2249" s="40"/>
      <c r="L2249" s="39"/>
      <c r="M2249" s="41">
        <v>30</v>
      </c>
      <c r="N2249" s="39" t="s">
        <v>47</v>
      </c>
      <c r="O2249" s="39" t="s">
        <v>9421</v>
      </c>
      <c r="P2249" s="39" t="s">
        <v>9503</v>
      </c>
      <c r="Q2249" s="39" t="s">
        <v>9504</v>
      </c>
      <c r="R2249" s="29">
        <v>11558.83</v>
      </c>
      <c r="S2249" s="30"/>
      <c r="T2249" s="31">
        <v>11558.83</v>
      </c>
      <c r="U2249" s="9" t="s">
        <v>58</v>
      </c>
      <c r="V2249" s="29"/>
      <c r="W2249" s="30">
        <v>10686.96</v>
      </c>
      <c r="X2249" s="30">
        <v>12412.26</v>
      </c>
      <c r="Y2249" s="30">
        <v>13277.99</v>
      </c>
      <c r="Z2249" s="30"/>
      <c r="AA2249" s="30"/>
      <c r="AB2249" s="30"/>
      <c r="AC2249" s="30"/>
      <c r="AD2249" s="30"/>
      <c r="AE2249" s="32"/>
      <c r="AG2249" s="17">
        <v>12341.852000000001</v>
      </c>
      <c r="AH2249" s="17">
        <v>13277.99</v>
      </c>
      <c r="AI2249" s="17">
        <v>10817.85</v>
      </c>
      <c r="AN2249" s="33">
        <v>11558.83</v>
      </c>
      <c r="AO2249" s="17" t="s">
        <v>51</v>
      </c>
      <c r="AP2249" s="32" t="s">
        <v>52</v>
      </c>
      <c r="AQ2249" s="17">
        <f>AVERAGE(SMALL(AE2249:AI2249,1),SMALL(AE2249:AI2249,2))</f>
        <v>11579.851000000001</v>
      </c>
      <c r="AR2249" s="17">
        <f>IF(R2249 &lt;=( AVERAGE(SMALL(AE2249:AI2249,1),SMALL(AE2249:AI2249,2))), R2249, "")</f>
        <v>11558.83</v>
      </c>
      <c r="AS2249" s="17" t="e">
        <f>AVERAGE(SMALL(AJ2249:AM2249,1),SMALL(AJ2249:AM2249,2))</f>
        <v>#NUM!</v>
      </c>
      <c r="AT2249" s="17">
        <f>T2249*1.075</f>
        <v>12425.742249999999</v>
      </c>
      <c r="AU2249" s="17" t="e">
        <f>U2249*1.075</f>
        <v>#VALUE!</v>
      </c>
      <c r="AV2249" s="30" t="e">
        <f>MIN(AN2249,AT2249,AU2249)</f>
        <v>#VALUE!</v>
      </c>
      <c r="AW2249" s="42" t="s">
        <v>53</v>
      </c>
      <c r="AX2249" s="17" t="s">
        <v>52</v>
      </c>
      <c r="AY2249" s="33">
        <v>11558.8</v>
      </c>
      <c r="AZ2249" s="34">
        <f>IF(AND(AY2249&gt;0,AY2249&lt;=10),AY2249*0.25,IF(AND(AY2249&gt;10,AY2249&lt;=50),AY2249*0.17,IF(AND(AY2249&gt;10,AY2249&lt;=100),AY2249*0.12,IF(AY2249&gt;100,AY2249*0.1))))</f>
        <v>1155.8799999999999</v>
      </c>
      <c r="BA2249" s="35">
        <f>AZ2249+AY2249</f>
        <v>12714.679999999998</v>
      </c>
      <c r="BB2249" s="33">
        <f>BA2249+BA2249*0.08</f>
        <v>13731.854399999998</v>
      </c>
    </row>
    <row r="2250" spans="1:54" s="17" customFormat="1" ht="30">
      <c r="A2250" s="36" t="s">
        <v>9426</v>
      </c>
      <c r="B2250" s="23">
        <v>2248</v>
      </c>
      <c r="C2250" s="37">
        <v>5286</v>
      </c>
      <c r="D2250" s="37"/>
      <c r="E2250" s="39" t="s">
        <v>9517</v>
      </c>
      <c r="F2250" s="39" t="s">
        <v>9518</v>
      </c>
      <c r="G2250" s="38" t="s">
        <v>9519</v>
      </c>
      <c r="H2250" s="54" t="s">
        <v>9520</v>
      </c>
      <c r="I2250" s="39" t="s">
        <v>3652</v>
      </c>
      <c r="J2250" s="39" t="s">
        <v>4732</v>
      </c>
      <c r="K2250" s="40"/>
      <c r="L2250" s="39"/>
      <c r="M2250" s="41">
        <v>1</v>
      </c>
      <c r="N2250" s="39" t="s">
        <v>47</v>
      </c>
      <c r="O2250" s="39" t="s">
        <v>9521</v>
      </c>
      <c r="P2250" s="39" t="s">
        <v>9522</v>
      </c>
      <c r="Q2250" s="39" t="s">
        <v>9523</v>
      </c>
      <c r="R2250" s="29">
        <v>657.59</v>
      </c>
      <c r="S2250" s="30"/>
      <c r="T2250" s="31">
        <v>657.59</v>
      </c>
      <c r="U2250" s="9">
        <v>583</v>
      </c>
      <c r="V2250" s="29"/>
      <c r="W2250" s="30">
        <v>669.3</v>
      </c>
      <c r="X2250" s="30">
        <v>524.13</v>
      </c>
      <c r="Y2250" s="30"/>
      <c r="Z2250" s="30"/>
      <c r="AA2250" s="30"/>
      <c r="AB2250" s="30"/>
      <c r="AC2250" s="30"/>
      <c r="AD2250" s="30"/>
      <c r="AE2250" s="32"/>
      <c r="AG2250" s="17">
        <v>521.18299999999999</v>
      </c>
      <c r="AN2250" s="33">
        <v>657.59</v>
      </c>
      <c r="AO2250" s="17" t="s">
        <v>51</v>
      </c>
      <c r="AP2250" s="32" t="s">
        <v>52</v>
      </c>
      <c r="AQ2250" s="17" t="e">
        <f>AVERAGE(SMALL(AE2250:AI2250,1),SMALL(AE2250:AI2250,2))</f>
        <v>#NUM!</v>
      </c>
      <c r="AR2250" s="17" t="e">
        <f>IF(R2250 &lt;=( AVERAGE(SMALL(AE2250:AI2250,1),SMALL(AE2250:AI2250,2))), R2250, "")</f>
        <v>#NUM!</v>
      </c>
      <c r="AS2250" s="17" t="e">
        <f>AVERAGE(SMALL(AJ2250:AM2250,1),SMALL(AJ2250:AM2250,2))</f>
        <v>#NUM!</v>
      </c>
      <c r="AT2250" s="17">
        <f>T2250*1.075</f>
        <v>706.90925000000004</v>
      </c>
      <c r="AU2250" s="17">
        <f>U2250*1.075</f>
        <v>626.72500000000002</v>
      </c>
      <c r="AV2250" s="30">
        <f>MIN(AN2250,AT2250,AU2250)</f>
        <v>626.72500000000002</v>
      </c>
      <c r="AW2250" s="17" t="s">
        <v>75</v>
      </c>
      <c r="AX2250" s="17" t="s">
        <v>76</v>
      </c>
      <c r="AY2250" s="33">
        <v>626.73</v>
      </c>
      <c r="AZ2250" s="34">
        <f>IF(AND(AY2250&gt;0,AY2250&lt;=10),AY2250*0.25,IF(AND(AY2250&gt;10,AY2250&lt;=50),AY2250*0.17,IF(AND(AY2250&gt;10,AY2250&lt;=100),AY2250*0.12,IF(AY2250&gt;100,AY2250*0.1))))</f>
        <v>62.673000000000002</v>
      </c>
      <c r="BA2250" s="35">
        <f>AZ2250+AY2250</f>
        <v>689.40300000000002</v>
      </c>
      <c r="BB2250" s="33">
        <f>BA2250+BA2250*0.08</f>
        <v>744.55524000000003</v>
      </c>
    </row>
    <row r="2251" spans="1:54" s="17" customFormat="1" ht="30">
      <c r="A2251" s="36" t="s">
        <v>9426</v>
      </c>
      <c r="B2251" s="23">
        <v>2250</v>
      </c>
      <c r="C2251" s="37"/>
      <c r="D2251" s="37"/>
      <c r="E2251" s="54" t="s">
        <v>9524</v>
      </c>
      <c r="F2251" s="54" t="s">
        <v>9525</v>
      </c>
      <c r="G2251" s="36" t="s">
        <v>9526</v>
      </c>
      <c r="H2251" s="54" t="s">
        <v>603</v>
      </c>
      <c r="I2251" s="54" t="s">
        <v>45</v>
      </c>
      <c r="J2251" s="54" t="s">
        <v>6296</v>
      </c>
      <c r="K2251" s="40"/>
      <c r="L2251" s="54"/>
      <c r="M2251" s="41">
        <v>28</v>
      </c>
      <c r="N2251" s="54" t="s">
        <v>47</v>
      </c>
      <c r="O2251" s="54" t="s">
        <v>9528</v>
      </c>
      <c r="P2251" s="54" t="s">
        <v>9530</v>
      </c>
      <c r="Q2251" s="54" t="s">
        <v>9530</v>
      </c>
      <c r="R2251" s="29">
        <v>314.29000000000002</v>
      </c>
      <c r="S2251" s="30"/>
      <c r="T2251" s="31">
        <v>292.37</v>
      </c>
      <c r="U2251" s="9" t="s">
        <v>58</v>
      </c>
      <c r="V2251" s="29"/>
      <c r="W2251" s="30">
        <v>296.45</v>
      </c>
      <c r="X2251" s="30">
        <v>292.79000000000002</v>
      </c>
      <c r="Y2251" s="30">
        <v>291.94</v>
      </c>
      <c r="Z2251" s="30">
        <v>357.39</v>
      </c>
      <c r="AA2251" s="30"/>
      <c r="AB2251" s="30"/>
      <c r="AC2251" s="30"/>
      <c r="AD2251" s="30"/>
      <c r="AE2251" s="32"/>
      <c r="AN2251" s="33">
        <v>292.37</v>
      </c>
      <c r="AO2251" s="17" t="s">
        <v>213</v>
      </c>
      <c r="AP2251" s="32" t="s">
        <v>214</v>
      </c>
      <c r="AQ2251" s="17" t="e">
        <f>AVERAGE(SMALL(AE2251:AI2251,1),SMALL(AE2251:AI2251,2))</f>
        <v>#NUM!</v>
      </c>
      <c r="AR2251" s="17" t="e">
        <f>IF(R2251 &lt;=( AVERAGE(SMALL(AE2251:AI2251,1),SMALL(AE2251:AI2251,2))), R2251, "")</f>
        <v>#NUM!</v>
      </c>
      <c r="AS2251" s="17" t="e">
        <f>AVERAGE(SMALL(AJ2251:AM2251,1),SMALL(AJ2251:AM2251,2))</f>
        <v>#NUM!</v>
      </c>
      <c r="AT2251" s="17">
        <f>T2251*1.075</f>
        <v>314.29775000000001</v>
      </c>
      <c r="AU2251" s="17" t="e">
        <f>U2251*1.075</f>
        <v>#VALUE!</v>
      </c>
      <c r="AV2251" s="30" t="e">
        <f>MIN(AN2251,AT2251,AU2251)</f>
        <v>#VALUE!</v>
      </c>
      <c r="AW2251" s="17" t="s">
        <v>215</v>
      </c>
      <c r="AX2251" s="17" t="s">
        <v>214</v>
      </c>
      <c r="AY2251" s="33">
        <v>292.37</v>
      </c>
      <c r="AZ2251" s="34">
        <f>IF(AND(AY2251&gt;0,AY2251&lt;=10),AY2251*0.25,IF(AND(AY2251&gt;10,AY2251&lt;=50),AY2251*0.17,IF(AND(AY2251&gt;10,AY2251&lt;=100),AY2251*0.12,IF(AY2251&gt;100,AY2251*0.1))))</f>
        <v>29.237000000000002</v>
      </c>
      <c r="BA2251" s="35">
        <f>AZ2251+AY2251</f>
        <v>321.60700000000003</v>
      </c>
      <c r="BB2251" s="33">
        <f>BA2251+BA2251*0.08</f>
        <v>347.33556000000004</v>
      </c>
    </row>
    <row r="2252" spans="1:54" s="17" customFormat="1" ht="30">
      <c r="A2252" s="36" t="s">
        <v>9426</v>
      </c>
      <c r="B2252" s="23">
        <v>2249</v>
      </c>
      <c r="C2252" s="37">
        <v>3513</v>
      </c>
      <c r="D2252" s="37"/>
      <c r="E2252" s="39" t="s">
        <v>9524</v>
      </c>
      <c r="F2252" s="39" t="s">
        <v>9525</v>
      </c>
      <c r="G2252" s="38" t="s">
        <v>9526</v>
      </c>
      <c r="H2252" s="54" t="s">
        <v>603</v>
      </c>
      <c r="I2252" s="39" t="s">
        <v>45</v>
      </c>
      <c r="J2252" s="39" t="s">
        <v>9527</v>
      </c>
      <c r="K2252" s="40"/>
      <c r="L2252" s="39"/>
      <c r="M2252" s="41">
        <v>56</v>
      </c>
      <c r="N2252" s="39" t="s">
        <v>47</v>
      </c>
      <c r="O2252" s="39" t="s">
        <v>9528</v>
      </c>
      <c r="P2252" s="39" t="s">
        <v>9529</v>
      </c>
      <c r="Q2252" s="39" t="s">
        <v>9530</v>
      </c>
      <c r="R2252" s="29">
        <v>628.58000000000004</v>
      </c>
      <c r="S2252" s="30"/>
      <c r="T2252" s="31">
        <v>583.07000000000005</v>
      </c>
      <c r="U2252" s="9" t="s">
        <v>58</v>
      </c>
      <c r="V2252" s="29"/>
      <c r="W2252" s="30">
        <v>592.91</v>
      </c>
      <c r="X2252" s="30">
        <v>585.58000000000004</v>
      </c>
      <c r="Y2252" s="30">
        <v>583.88</v>
      </c>
      <c r="Z2252" s="30">
        <v>714.78</v>
      </c>
      <c r="AA2252" s="30"/>
      <c r="AB2252" s="30"/>
      <c r="AC2252" s="30"/>
      <c r="AD2252" s="30"/>
      <c r="AE2252" s="32"/>
      <c r="AG2252" s="17">
        <v>582.25</v>
      </c>
      <c r="AH2252" s="17">
        <v>583.88</v>
      </c>
      <c r="AI2252" s="17">
        <v>714.78</v>
      </c>
      <c r="AN2252" s="33">
        <v>583.06500000000005</v>
      </c>
      <c r="AO2252" s="17" t="s">
        <v>213</v>
      </c>
      <c r="AP2252" s="32" t="s">
        <v>214</v>
      </c>
      <c r="AQ2252" s="17">
        <f>AVERAGE(SMALL(AE2252:AI2252,1),SMALL(AE2252:AI2252,2))</f>
        <v>583.06500000000005</v>
      </c>
      <c r="AR2252" s="17" t="str">
        <f>IF(R2252 &lt;=( AVERAGE(SMALL(AE2252:AI2252,1),SMALL(AE2252:AI2252,2))), R2252, "")</f>
        <v/>
      </c>
      <c r="AS2252" s="17" t="e">
        <f>AVERAGE(SMALL(AJ2252:AM2252,1),SMALL(AJ2252:AM2252,2))</f>
        <v>#NUM!</v>
      </c>
      <c r="AT2252" s="17">
        <f>T2252*1.075</f>
        <v>626.80025000000001</v>
      </c>
      <c r="AU2252" s="17" t="e">
        <f>U2252*1.075</f>
        <v>#VALUE!</v>
      </c>
      <c r="AV2252" s="30" t="e">
        <f>MIN(AN2252,AT2252,AU2252)</f>
        <v>#VALUE!</v>
      </c>
      <c r="AW2252" s="17" t="s">
        <v>215</v>
      </c>
      <c r="AX2252" s="17" t="s">
        <v>214</v>
      </c>
      <c r="AY2252" s="33">
        <v>583.06500000000005</v>
      </c>
      <c r="AZ2252" s="34">
        <f>IF(AND(AY2252&gt;0,AY2252&lt;=10),AY2252*0.25,IF(AND(AY2252&gt;10,AY2252&lt;=50),AY2252*0.17,IF(AND(AY2252&gt;10,AY2252&lt;=100),AY2252*0.12,IF(AY2252&gt;100,AY2252*0.1))))</f>
        <v>58.306500000000007</v>
      </c>
      <c r="BA2252" s="35">
        <f>AZ2252+AY2252</f>
        <v>641.37150000000008</v>
      </c>
      <c r="BB2252" s="33">
        <f>BA2252+BA2252*0.08</f>
        <v>692.68122000000005</v>
      </c>
    </row>
    <row r="2253" spans="1:54" s="17" customFormat="1" ht="45">
      <c r="A2253" s="36" t="s">
        <v>9426</v>
      </c>
      <c r="B2253" s="23">
        <v>2251</v>
      </c>
      <c r="C2253" s="37">
        <v>3512</v>
      </c>
      <c r="D2253" s="37"/>
      <c r="E2253" s="39" t="s">
        <v>9524</v>
      </c>
      <c r="F2253" s="39" t="s">
        <v>9531</v>
      </c>
      <c r="G2253" s="38" t="s">
        <v>9526</v>
      </c>
      <c r="H2253" s="54" t="s">
        <v>305</v>
      </c>
      <c r="I2253" s="39" t="s">
        <v>45</v>
      </c>
      <c r="J2253" s="39" t="s">
        <v>3584</v>
      </c>
      <c r="K2253" s="40"/>
      <c r="L2253" s="39"/>
      <c r="M2253" s="41">
        <v>28</v>
      </c>
      <c r="N2253" s="39" t="s">
        <v>47</v>
      </c>
      <c r="O2253" s="39" t="s">
        <v>9528</v>
      </c>
      <c r="P2253" s="39" t="s">
        <v>9532</v>
      </c>
      <c r="Q2253" s="39" t="s">
        <v>9533</v>
      </c>
      <c r="R2253" s="29">
        <v>1554.75</v>
      </c>
      <c r="S2253" s="30"/>
      <c r="T2253" s="31">
        <v>1446.28</v>
      </c>
      <c r="U2253" s="9" t="s">
        <v>58</v>
      </c>
      <c r="V2253" s="29"/>
      <c r="W2253" s="30">
        <v>1491.42</v>
      </c>
      <c r="X2253" s="30">
        <v>1450.29</v>
      </c>
      <c r="Y2253" s="30">
        <v>1442.27</v>
      </c>
      <c r="Z2253" s="30">
        <v>1763.98</v>
      </c>
      <c r="AA2253" s="30"/>
      <c r="AB2253" s="30"/>
      <c r="AC2253" s="30"/>
      <c r="AD2253" s="30"/>
      <c r="AE2253" s="32"/>
      <c r="AN2253" s="33">
        <v>1446.28</v>
      </c>
      <c r="AO2253" s="17" t="s">
        <v>213</v>
      </c>
      <c r="AP2253" s="32" t="s">
        <v>214</v>
      </c>
      <c r="AQ2253" s="17" t="e">
        <f>AVERAGE(SMALL(AE2253:AI2253,1),SMALL(AE2253:AI2253,2))</f>
        <v>#NUM!</v>
      </c>
      <c r="AR2253" s="17" t="e">
        <f>IF(R2253 &lt;=( AVERAGE(SMALL(AE2253:AI2253,1),SMALL(AE2253:AI2253,2))), R2253, "")</f>
        <v>#NUM!</v>
      </c>
      <c r="AS2253" s="17" t="e">
        <f>AVERAGE(SMALL(AJ2253:AM2253,1),SMALL(AJ2253:AM2253,2))</f>
        <v>#NUM!</v>
      </c>
      <c r="AT2253" s="17">
        <f>T2253*1.075</f>
        <v>1554.751</v>
      </c>
      <c r="AU2253" s="17" t="e">
        <f>U2253*1.075</f>
        <v>#VALUE!</v>
      </c>
      <c r="AV2253" s="30" t="e">
        <f>MIN(AN2253,AT2253,AU2253)</f>
        <v>#VALUE!</v>
      </c>
      <c r="AW2253" s="17" t="s">
        <v>215</v>
      </c>
      <c r="AX2253" s="17" t="s">
        <v>214</v>
      </c>
      <c r="AY2253" s="33">
        <v>1446.28</v>
      </c>
      <c r="AZ2253" s="34">
        <f>IF(AND(AY2253&gt;0,AY2253&lt;=10),AY2253*0.25,IF(AND(AY2253&gt;10,AY2253&lt;=50),AY2253*0.17,IF(AND(AY2253&gt;10,AY2253&lt;=100),AY2253*0.12,IF(AY2253&gt;100,AY2253*0.1))))</f>
        <v>144.62800000000001</v>
      </c>
      <c r="BA2253" s="35">
        <f>AZ2253+AY2253</f>
        <v>1590.9079999999999</v>
      </c>
      <c r="BB2253" s="33">
        <f>BA2253+BA2253*0.08</f>
        <v>1718.1806399999998</v>
      </c>
    </row>
    <row r="2254" spans="1:54" s="17" customFormat="1" ht="45">
      <c r="A2254" s="36" t="s">
        <v>9426</v>
      </c>
      <c r="B2254" s="23">
        <v>2252</v>
      </c>
      <c r="C2254" s="37"/>
      <c r="D2254" s="37"/>
      <c r="E2254" s="54" t="s">
        <v>9524</v>
      </c>
      <c r="F2254" s="54" t="s">
        <v>9531</v>
      </c>
      <c r="G2254" s="36" t="s">
        <v>9526</v>
      </c>
      <c r="H2254" s="54" t="s">
        <v>305</v>
      </c>
      <c r="I2254" s="54" t="s">
        <v>45</v>
      </c>
      <c r="J2254" s="54" t="s">
        <v>9534</v>
      </c>
      <c r="K2254" s="40"/>
      <c r="L2254" s="54"/>
      <c r="M2254" s="41">
        <v>56</v>
      </c>
      <c r="N2254" s="54" t="s">
        <v>47</v>
      </c>
      <c r="O2254" s="54" t="s">
        <v>9528</v>
      </c>
      <c r="P2254" s="54" t="s">
        <v>9533</v>
      </c>
      <c r="Q2254" s="54" t="s">
        <v>9533</v>
      </c>
      <c r="R2254" s="29">
        <v>3109.5</v>
      </c>
      <c r="S2254" s="30"/>
      <c r="T2254" s="31">
        <v>2884.33</v>
      </c>
      <c r="U2254" s="9" t="s">
        <v>58</v>
      </c>
      <c r="V2254" s="29"/>
      <c r="W2254" s="30">
        <v>2982.84</v>
      </c>
      <c r="X2254" s="30">
        <v>2900.58</v>
      </c>
      <c r="Y2254" s="30">
        <v>2884.53</v>
      </c>
      <c r="Z2254" s="30">
        <v>3527.95</v>
      </c>
      <c r="AA2254" s="30"/>
      <c r="AB2254" s="30"/>
      <c r="AC2254" s="30"/>
      <c r="AD2254" s="30"/>
      <c r="AE2254" s="32"/>
      <c r="AG2254" s="17">
        <v>2884.13</v>
      </c>
      <c r="AH2254" s="17">
        <v>2884.53</v>
      </c>
      <c r="AI2254" s="17">
        <v>35727.949999999997</v>
      </c>
      <c r="AN2254" s="33">
        <v>2884.33</v>
      </c>
      <c r="AO2254" s="17" t="s">
        <v>213</v>
      </c>
      <c r="AP2254" s="32" t="s">
        <v>214</v>
      </c>
      <c r="AQ2254" s="17">
        <f>AVERAGE(SMALL(AE2254:AI2254,1),SMALL(AE2254:AI2254,2))</f>
        <v>2884.33</v>
      </c>
      <c r="AR2254" s="17" t="str">
        <f>IF(R2254 &lt;=( AVERAGE(SMALL(AE2254:AI2254,1),SMALL(AE2254:AI2254,2))), R2254, "")</f>
        <v/>
      </c>
      <c r="AS2254" s="17" t="e">
        <f>AVERAGE(SMALL(AJ2254:AM2254,1),SMALL(AJ2254:AM2254,2))</f>
        <v>#NUM!</v>
      </c>
      <c r="AT2254" s="17">
        <f>T2254*1.075</f>
        <v>3100.6547499999997</v>
      </c>
      <c r="AU2254" s="17" t="e">
        <f>U2254*1.075</f>
        <v>#VALUE!</v>
      </c>
      <c r="AV2254" s="30" t="e">
        <f>MIN(AN2254,AT2254,AU2254)</f>
        <v>#VALUE!</v>
      </c>
      <c r="AW2254" s="17" t="s">
        <v>215</v>
      </c>
      <c r="AX2254" s="17" t="s">
        <v>214</v>
      </c>
      <c r="AY2254" s="33">
        <v>2884.33</v>
      </c>
      <c r="AZ2254" s="34">
        <f>IF(AND(AY2254&gt;0,AY2254&lt;=10),AY2254*0.25,IF(AND(AY2254&gt;10,AY2254&lt;=50),AY2254*0.17,IF(AND(AY2254&gt;10,AY2254&lt;=100),AY2254*0.12,IF(AY2254&gt;100,AY2254*0.1))))</f>
        <v>288.43299999999999</v>
      </c>
      <c r="BA2254" s="35">
        <f>AZ2254+AY2254</f>
        <v>3172.7629999999999</v>
      </c>
      <c r="BB2254" s="33">
        <f>BA2254+BA2254*0.08</f>
        <v>3426.5840399999997</v>
      </c>
    </row>
    <row r="2255" spans="1:54" s="17" customFormat="1" ht="30">
      <c r="A2255" s="36" t="s">
        <v>9426</v>
      </c>
      <c r="B2255" s="23">
        <v>2253</v>
      </c>
      <c r="C2255" s="37">
        <v>3817</v>
      </c>
      <c r="D2255" s="37"/>
      <c r="E2255" s="39" t="s">
        <v>9535</v>
      </c>
      <c r="F2255" s="39" t="s">
        <v>9536</v>
      </c>
      <c r="G2255" s="38" t="s">
        <v>9537</v>
      </c>
      <c r="H2255" s="54" t="s">
        <v>523</v>
      </c>
      <c r="I2255" s="39" t="s">
        <v>143</v>
      </c>
      <c r="J2255" s="39" t="s">
        <v>9538</v>
      </c>
      <c r="K2255" s="40"/>
      <c r="L2255" s="39"/>
      <c r="M2255" s="41">
        <v>60</v>
      </c>
      <c r="N2255" s="39" t="s">
        <v>47</v>
      </c>
      <c r="O2255" s="39" t="s">
        <v>9528</v>
      </c>
      <c r="P2255" s="39" t="s">
        <v>9532</v>
      </c>
      <c r="Q2255" s="39" t="s">
        <v>9539</v>
      </c>
      <c r="R2255" s="29">
        <v>3845.48</v>
      </c>
      <c r="S2255" s="30"/>
      <c r="T2255" s="31">
        <v>3680.2</v>
      </c>
      <c r="U2255" s="9" t="s">
        <v>58</v>
      </c>
      <c r="V2255" s="29"/>
      <c r="W2255" s="30">
        <v>3627.2</v>
      </c>
      <c r="X2255" s="30">
        <v>3527.17</v>
      </c>
      <c r="Y2255" s="30">
        <v>3853.24</v>
      </c>
      <c r="Z2255" s="30">
        <v>4575.6499999999996</v>
      </c>
      <c r="AA2255" s="30">
        <v>3531.5</v>
      </c>
      <c r="AB2255" s="30"/>
      <c r="AC2255" s="30"/>
      <c r="AD2255" s="30"/>
      <c r="AE2255" s="32"/>
      <c r="AG2255" s="17">
        <v>3507.16</v>
      </c>
      <c r="AH2255" s="17">
        <v>3853.24</v>
      </c>
      <c r="AI2255" s="17">
        <v>4575.6499999999996</v>
      </c>
      <c r="AN2255" s="33">
        <v>3680.2</v>
      </c>
      <c r="AO2255" s="17" t="s">
        <v>213</v>
      </c>
      <c r="AP2255" s="32" t="s">
        <v>214</v>
      </c>
      <c r="AQ2255" s="17">
        <f>AVERAGE(SMALL(AE2255:AI2255,1),SMALL(AE2255:AI2255,2))</f>
        <v>3680.2</v>
      </c>
      <c r="AR2255" s="17" t="str">
        <f>IF(R2255 &lt;=( AVERAGE(SMALL(AE2255:AI2255,1),SMALL(AE2255:AI2255,2))), R2255, "")</f>
        <v/>
      </c>
      <c r="AS2255" s="17" t="e">
        <f>AVERAGE(SMALL(AJ2255:AM2255,1),SMALL(AJ2255:AM2255,2))</f>
        <v>#NUM!</v>
      </c>
      <c r="AT2255" s="17">
        <f>T2255*1.075</f>
        <v>3956.2149999999997</v>
      </c>
      <c r="AU2255" s="17" t="e">
        <f>U2255*1.075</f>
        <v>#VALUE!</v>
      </c>
      <c r="AV2255" s="30" t="e">
        <f>MIN(AN2255,AT2255,AU2255)</f>
        <v>#VALUE!</v>
      </c>
      <c r="AW2255" s="17" t="s">
        <v>215</v>
      </c>
      <c r="AX2255" s="17" t="s">
        <v>214</v>
      </c>
      <c r="AY2255" s="33">
        <v>3680.2</v>
      </c>
      <c r="AZ2255" s="34">
        <f>IF(AND(AY2255&gt;0,AY2255&lt;=10),AY2255*0.25,IF(AND(AY2255&gt;10,AY2255&lt;=50),AY2255*0.17,IF(AND(AY2255&gt;10,AY2255&lt;=100),AY2255*0.12,IF(AY2255&gt;100,AY2255*0.1))))</f>
        <v>368.02</v>
      </c>
      <c r="BA2255" s="35">
        <f>AZ2255+AY2255</f>
        <v>4048.22</v>
      </c>
      <c r="BB2255" s="33">
        <f>BA2255+BA2255*0.08</f>
        <v>4372.0775999999996</v>
      </c>
    </row>
    <row r="2256" spans="1:54" s="17" customFormat="1" ht="30">
      <c r="A2256" s="36" t="s">
        <v>9426</v>
      </c>
      <c r="B2256" s="23">
        <v>2254</v>
      </c>
      <c r="C2256" s="37">
        <v>3816</v>
      </c>
      <c r="D2256" s="37"/>
      <c r="E2256" s="39" t="s">
        <v>9535</v>
      </c>
      <c r="F2256" s="39" t="s">
        <v>9540</v>
      </c>
      <c r="G2256" s="38" t="s">
        <v>9537</v>
      </c>
      <c r="H2256" s="54" t="s">
        <v>142</v>
      </c>
      <c r="I2256" s="39" t="s">
        <v>143</v>
      </c>
      <c r="J2256" s="39" t="s">
        <v>9541</v>
      </c>
      <c r="K2256" s="40"/>
      <c r="L2256" s="39"/>
      <c r="M2256" s="41">
        <v>60</v>
      </c>
      <c r="N2256" s="39" t="s">
        <v>47</v>
      </c>
      <c r="O2256" s="39" t="s">
        <v>9528</v>
      </c>
      <c r="P2256" s="39" t="s">
        <v>9532</v>
      </c>
      <c r="Q2256" s="39" t="s">
        <v>9542</v>
      </c>
      <c r="R2256" s="29">
        <v>4328.07</v>
      </c>
      <c r="S2256" s="30"/>
      <c r="T2256" s="31">
        <v>4015.22</v>
      </c>
      <c r="U2256" s="9" t="s">
        <v>58</v>
      </c>
      <c r="V2256" s="29"/>
      <c r="W2256" s="30">
        <v>4334.57</v>
      </c>
      <c r="X2256" s="30">
        <v>3842.03</v>
      </c>
      <c r="Y2256" s="30">
        <v>4210.2</v>
      </c>
      <c r="Z2256" s="30">
        <v>4979.8</v>
      </c>
      <c r="AA2256" s="30"/>
      <c r="AB2256" s="30"/>
      <c r="AC2256" s="30"/>
      <c r="AD2256" s="30"/>
      <c r="AE2256" s="32"/>
      <c r="AG2256" s="17">
        <v>3820.24</v>
      </c>
      <c r="AH2256" s="17">
        <v>4210.2</v>
      </c>
      <c r="AI2256" s="17">
        <v>4979.8</v>
      </c>
      <c r="AN2256" s="33">
        <v>4015.22</v>
      </c>
      <c r="AO2256" s="17" t="s">
        <v>213</v>
      </c>
      <c r="AP2256" s="32" t="s">
        <v>214</v>
      </c>
      <c r="AQ2256" s="17">
        <f>AVERAGE(SMALL(AE2256:AI2256,1),SMALL(AE2256:AI2256,2))</f>
        <v>4015.22</v>
      </c>
      <c r="AR2256" s="17" t="str">
        <f>IF(R2256 &lt;=( AVERAGE(SMALL(AE2256:AI2256,1),SMALL(AE2256:AI2256,2))), R2256, "")</f>
        <v/>
      </c>
      <c r="AS2256" s="17" t="e">
        <f>AVERAGE(SMALL(AJ2256:AM2256,1),SMALL(AJ2256:AM2256,2))</f>
        <v>#NUM!</v>
      </c>
      <c r="AT2256" s="17">
        <f>T2256*1.075</f>
        <v>4316.3615</v>
      </c>
      <c r="AU2256" s="17" t="e">
        <f>U2256*1.075</f>
        <v>#VALUE!</v>
      </c>
      <c r="AV2256" s="30" t="e">
        <f>MIN(AN2256,AT2256,AU2256)</f>
        <v>#VALUE!</v>
      </c>
      <c r="AW2256" s="17" t="s">
        <v>215</v>
      </c>
      <c r="AX2256" s="17" t="s">
        <v>214</v>
      </c>
      <c r="AY2256" s="33">
        <v>4015.22</v>
      </c>
      <c r="AZ2256" s="34">
        <f>IF(AND(AY2256&gt;0,AY2256&lt;=10),AY2256*0.25,IF(AND(AY2256&gt;10,AY2256&lt;=50),AY2256*0.17,IF(AND(AY2256&gt;10,AY2256&lt;=100),AY2256*0.12,IF(AY2256&gt;100,AY2256*0.1))))</f>
        <v>401.52199999999999</v>
      </c>
      <c r="BA2256" s="35">
        <f>AZ2256+AY2256</f>
        <v>4416.7420000000002</v>
      </c>
      <c r="BB2256" s="33">
        <f>BA2256+BA2256*0.08</f>
        <v>4770.0813600000001</v>
      </c>
    </row>
    <row r="2257" spans="1:116" s="17" customFormat="1" ht="30">
      <c r="A2257" s="36" t="s">
        <v>9426</v>
      </c>
      <c r="B2257" s="23">
        <v>2256</v>
      </c>
      <c r="C2257" s="37">
        <v>3815</v>
      </c>
      <c r="D2257" s="37"/>
      <c r="E2257" s="39" t="s">
        <v>9548</v>
      </c>
      <c r="F2257" s="39" t="s">
        <v>9549</v>
      </c>
      <c r="G2257" s="38" t="s">
        <v>1602</v>
      </c>
      <c r="H2257" s="54" t="s">
        <v>169</v>
      </c>
      <c r="I2257" s="39" t="s">
        <v>396</v>
      </c>
      <c r="J2257" s="39" t="s">
        <v>9550</v>
      </c>
      <c r="K2257" s="40"/>
      <c r="L2257" s="39"/>
      <c r="M2257" s="41">
        <v>1</v>
      </c>
      <c r="N2257" s="39" t="s">
        <v>47</v>
      </c>
      <c r="O2257" s="39" t="s">
        <v>9545</v>
      </c>
      <c r="P2257" s="39" t="s">
        <v>9551</v>
      </c>
      <c r="Q2257" s="39" t="s">
        <v>9552</v>
      </c>
      <c r="R2257" s="29">
        <v>1.48</v>
      </c>
      <c r="S2257" s="30"/>
      <c r="T2257" s="31">
        <v>1.48</v>
      </c>
      <c r="U2257" s="9" t="s">
        <v>58</v>
      </c>
      <c r="V2257" s="29"/>
      <c r="W2257" s="30">
        <v>1.31</v>
      </c>
      <c r="X2257" s="30"/>
      <c r="Y2257" s="30">
        <v>1.45</v>
      </c>
      <c r="Z2257" s="30">
        <v>2.61</v>
      </c>
      <c r="AA2257" s="30">
        <v>2.83</v>
      </c>
      <c r="AB2257" s="30"/>
      <c r="AC2257" s="30"/>
      <c r="AD2257" s="30"/>
      <c r="AE2257" s="32"/>
      <c r="AH2257" s="17">
        <v>1.45</v>
      </c>
      <c r="AI2257" s="17">
        <v>2.61</v>
      </c>
      <c r="AN2257" s="33">
        <v>1.48</v>
      </c>
      <c r="AO2257" s="17" t="s">
        <v>51</v>
      </c>
      <c r="AP2257" s="32" t="s">
        <v>52</v>
      </c>
      <c r="AQ2257" s="17">
        <f>AVERAGE(SMALL(AE2257:AI2257,1),SMALL(AE2257:AI2257,2))</f>
        <v>2.0299999999999998</v>
      </c>
      <c r="AR2257" s="17">
        <f>IF(R2257 &lt;=( AVERAGE(SMALL(AE2257:AI2257,1),SMALL(AE2257:AI2257,2))), R2257, "")</f>
        <v>1.48</v>
      </c>
      <c r="AS2257" s="17" t="e">
        <f>AVERAGE(SMALL(AJ2257:AM2257,1),SMALL(AJ2257:AM2257,2))</f>
        <v>#NUM!</v>
      </c>
      <c r="AT2257" s="17">
        <f>T2257*1.075</f>
        <v>1.591</v>
      </c>
      <c r="AU2257" s="17" t="e">
        <f>U2257*1.075</f>
        <v>#VALUE!</v>
      </c>
      <c r="AV2257" s="30" t="e">
        <f>MIN(AN2257,AT2257,AU2257)</f>
        <v>#VALUE!</v>
      </c>
      <c r="AW2257" s="42" t="s">
        <v>53</v>
      </c>
      <c r="AX2257" s="17" t="s">
        <v>52</v>
      </c>
      <c r="AY2257" s="33">
        <v>1.48</v>
      </c>
      <c r="AZ2257" s="34">
        <f>IF(AND(AY2257&gt;0,AY2257&lt;=10),AY2257*0.25,IF(AND(AY2257&gt;10,AY2257&lt;=50),AY2257*0.17,IF(AND(AY2257&gt;10,AY2257&lt;=100),AY2257*0.12,IF(AY2257&gt;100,AY2257*0.1))))</f>
        <v>0.37</v>
      </c>
      <c r="BA2257" s="35">
        <f>AZ2257+AY2257</f>
        <v>1.85</v>
      </c>
      <c r="BB2257" s="33">
        <f>BA2257+BA2257*0.08</f>
        <v>1.9980000000000002</v>
      </c>
    </row>
    <row r="2258" spans="1:116" s="17" customFormat="1" ht="30">
      <c r="A2258" s="36" t="s">
        <v>9426</v>
      </c>
      <c r="B2258" s="23">
        <v>2258</v>
      </c>
      <c r="C2258" s="37">
        <v>3791</v>
      </c>
      <c r="D2258" s="37"/>
      <c r="E2258" s="39" t="s">
        <v>9553</v>
      </c>
      <c r="F2258" s="39" t="s">
        <v>9554</v>
      </c>
      <c r="G2258" s="38" t="s">
        <v>8535</v>
      </c>
      <c r="H2258" s="54" t="s">
        <v>9558</v>
      </c>
      <c r="I2258" s="39" t="s">
        <v>98</v>
      </c>
      <c r="J2258" s="39" t="s">
        <v>9559</v>
      </c>
      <c r="K2258" s="40">
        <v>5.3</v>
      </c>
      <c r="L2258" s="39" t="s">
        <v>1460</v>
      </c>
      <c r="M2258" s="41">
        <v>1</v>
      </c>
      <c r="N2258" s="39" t="s">
        <v>47</v>
      </c>
      <c r="O2258" s="39" t="s">
        <v>9545</v>
      </c>
      <c r="P2258" s="39" t="s">
        <v>9551</v>
      </c>
      <c r="Q2258" s="39" t="s">
        <v>9560</v>
      </c>
      <c r="R2258" s="29">
        <v>84.6</v>
      </c>
      <c r="S2258" s="30"/>
      <c r="T2258" s="31">
        <v>84.6</v>
      </c>
      <c r="U2258" s="9">
        <v>45.25</v>
      </c>
      <c r="V2258" s="29"/>
      <c r="W2258" s="30">
        <v>76.31</v>
      </c>
      <c r="X2258" s="30">
        <v>98.86</v>
      </c>
      <c r="Y2258" s="30">
        <v>81.09</v>
      </c>
      <c r="Z2258" s="30">
        <v>130.30000000000001</v>
      </c>
      <c r="AA2258" s="30"/>
      <c r="AB2258" s="30"/>
      <c r="AC2258" s="30"/>
      <c r="AD2258" s="30"/>
      <c r="AE2258" s="32"/>
      <c r="AF2258" s="17">
        <v>73.667000000000002</v>
      </c>
      <c r="AG2258" s="17">
        <v>98.295000000000002</v>
      </c>
      <c r="AH2258" s="17">
        <v>81.09</v>
      </c>
      <c r="AI2258" s="17">
        <v>130.30000000000001</v>
      </c>
      <c r="AN2258" s="33">
        <v>84.6</v>
      </c>
      <c r="AO2258" s="17" t="s">
        <v>51</v>
      </c>
      <c r="AP2258" s="32" t="s">
        <v>52</v>
      </c>
      <c r="AQ2258" s="17">
        <f>AVERAGE(SMALL(AE2258:AI2258,1),SMALL(AE2258:AI2258,2))</f>
        <v>77.378500000000003</v>
      </c>
      <c r="AR2258" s="17" t="str">
        <f>IF(R2258 &lt;=( AVERAGE(SMALL(AE2258:AI2258,1),SMALL(AE2258:AI2258,2))), R2258, "")</f>
        <v/>
      </c>
      <c r="AS2258" s="17" t="e">
        <f>AVERAGE(SMALL(AJ2258:AM2258,1),SMALL(AJ2258:AM2258,2))</f>
        <v>#NUM!</v>
      </c>
      <c r="AT2258" s="17">
        <f>T2258*1.075</f>
        <v>90.944999999999993</v>
      </c>
      <c r="AU2258" s="17">
        <f>U2258*1.075</f>
        <v>48.643749999999997</v>
      </c>
      <c r="AV2258" s="30">
        <f>MIN(AN2258,AT2258,AU2258)</f>
        <v>48.643749999999997</v>
      </c>
      <c r="AW2258" s="17" t="s">
        <v>75</v>
      </c>
      <c r="AX2258" s="17" t="s">
        <v>76</v>
      </c>
      <c r="AY2258" s="33">
        <v>48.65</v>
      </c>
      <c r="AZ2258" s="34">
        <f>IF(AND(AY2258&gt;0,AY2258&lt;=10),AY2258*0.25,IF(AND(AY2258&gt;10,AY2258&lt;=50),AY2258*0.17,IF(AND(AY2258&gt;10,AY2258&lt;=100),AY2258*0.12,IF(AY2258&gt;100,AY2258*0.1))))</f>
        <v>8.2705000000000002</v>
      </c>
      <c r="BA2258" s="35">
        <f>AZ2258+AY2258</f>
        <v>56.920499999999997</v>
      </c>
      <c r="BB2258" s="33">
        <f>BA2258+BA2258*0.08</f>
        <v>61.474139999999998</v>
      </c>
    </row>
    <row r="2259" spans="1:116" s="17" customFormat="1" ht="30">
      <c r="A2259" s="36" t="s">
        <v>9426</v>
      </c>
      <c r="B2259" s="23">
        <v>2255</v>
      </c>
      <c r="C2259" s="37">
        <v>3735</v>
      </c>
      <c r="D2259" s="37"/>
      <c r="E2259" s="39" t="s">
        <v>9543</v>
      </c>
      <c r="F2259" s="39" t="s">
        <v>1803</v>
      </c>
      <c r="G2259" s="38" t="s">
        <v>1804</v>
      </c>
      <c r="H2259" s="54" t="s">
        <v>708</v>
      </c>
      <c r="I2259" s="39" t="s">
        <v>322</v>
      </c>
      <c r="J2259" s="39" t="s">
        <v>9544</v>
      </c>
      <c r="K2259" s="40"/>
      <c r="L2259" s="39"/>
      <c r="M2259" s="41">
        <v>4</v>
      </c>
      <c r="N2259" s="39" t="s">
        <v>47</v>
      </c>
      <c r="O2259" s="39" t="s">
        <v>9545</v>
      </c>
      <c r="P2259" s="39" t="s">
        <v>9546</v>
      </c>
      <c r="Q2259" s="39" t="s">
        <v>9547</v>
      </c>
      <c r="R2259" s="29">
        <v>66.39</v>
      </c>
      <c r="S2259" s="30"/>
      <c r="T2259" s="31">
        <v>66.39</v>
      </c>
      <c r="U2259" s="9" t="s">
        <v>58</v>
      </c>
      <c r="V2259" s="29"/>
      <c r="W2259" s="30"/>
      <c r="X2259" s="30"/>
      <c r="Y2259" s="30">
        <v>30.02</v>
      </c>
      <c r="Z2259" s="30"/>
      <c r="AA2259" s="30">
        <v>93.49</v>
      </c>
      <c r="AB2259" s="30"/>
      <c r="AC2259" s="30"/>
      <c r="AD2259" s="30"/>
      <c r="AE2259" s="32"/>
      <c r="AH2259" s="17">
        <v>30.02</v>
      </c>
      <c r="AJ2259" s="17">
        <v>93.49</v>
      </c>
      <c r="AN2259" s="33">
        <v>66.39</v>
      </c>
      <c r="AO2259" s="17" t="s">
        <v>51</v>
      </c>
      <c r="AP2259" s="32" t="s">
        <v>52</v>
      </c>
      <c r="AQ2259" s="17" t="e">
        <f>AVERAGE(SMALL(AE2259:AI2259,1),SMALL(AE2259:AI2259,2))</f>
        <v>#NUM!</v>
      </c>
      <c r="AR2259" s="17" t="e">
        <f>IF(R2259 &lt;=( AVERAGE(SMALL(AE2259:AI2259,1),SMALL(AE2259:AI2259,2))), R2259, "")</f>
        <v>#NUM!</v>
      </c>
      <c r="AS2259" s="17" t="e">
        <f>AVERAGE(SMALL(AJ2259:AM2259,1),SMALL(AJ2259:AM2259,2))</f>
        <v>#NUM!</v>
      </c>
      <c r="AT2259" s="17">
        <f>T2259*1.075</f>
        <v>71.369249999999994</v>
      </c>
      <c r="AU2259" s="17" t="e">
        <f>U2259*1.075</f>
        <v>#VALUE!</v>
      </c>
      <c r="AV2259" s="30" t="e">
        <f>MIN(AN2259,AT2259,AU2259)</f>
        <v>#VALUE!</v>
      </c>
      <c r="AW2259" s="42" t="s">
        <v>53</v>
      </c>
      <c r="AX2259" s="42" t="s">
        <v>52</v>
      </c>
      <c r="AY2259" s="33">
        <v>66.39</v>
      </c>
      <c r="AZ2259" s="34">
        <f>IF(AND(AY2259&gt;0,AY2259&lt;=10),AY2259*0.25,IF(AND(AY2259&gt;10,AY2259&lt;=50),AY2259*0.17,IF(AND(AY2259&gt;10,AY2259&lt;=100),AY2259*0.12,IF(AY2259&gt;100,AY2259*0.1))))</f>
        <v>7.9668000000000001</v>
      </c>
      <c r="BA2259" s="35">
        <f>AZ2259+AY2259</f>
        <v>74.356800000000007</v>
      </c>
      <c r="BB2259" s="33">
        <f>BA2259+BA2259*0.08</f>
        <v>80.305344000000005</v>
      </c>
    </row>
    <row r="2260" spans="1:116" s="17" customFormat="1" ht="30">
      <c r="A2260" s="36" t="s">
        <v>9426</v>
      </c>
      <c r="B2260" s="23">
        <v>2257</v>
      </c>
      <c r="C2260" s="37">
        <v>3814</v>
      </c>
      <c r="D2260" s="37"/>
      <c r="E2260" s="39" t="s">
        <v>9553</v>
      </c>
      <c r="F2260" s="39" t="s">
        <v>9554</v>
      </c>
      <c r="G2260" s="38" t="s">
        <v>8535</v>
      </c>
      <c r="H2260" s="54" t="s">
        <v>9555</v>
      </c>
      <c r="I2260" s="39" t="s">
        <v>98</v>
      </c>
      <c r="J2260" s="39" t="s">
        <v>9556</v>
      </c>
      <c r="K2260" s="40"/>
      <c r="L2260" s="39"/>
      <c r="M2260" s="41">
        <v>12</v>
      </c>
      <c r="N2260" s="39" t="s">
        <v>47</v>
      </c>
      <c r="O2260" s="39" t="s">
        <v>9545</v>
      </c>
      <c r="P2260" s="39" t="s">
        <v>9551</v>
      </c>
      <c r="Q2260" s="39" t="s">
        <v>9557</v>
      </c>
      <c r="R2260" s="29">
        <v>190.33</v>
      </c>
      <c r="S2260" s="30"/>
      <c r="T2260" s="31">
        <v>190.33</v>
      </c>
      <c r="U2260" s="9">
        <v>102.45</v>
      </c>
      <c r="V2260" s="29"/>
      <c r="W2260" s="30">
        <v>177.02</v>
      </c>
      <c r="X2260" s="30">
        <v>218.79</v>
      </c>
      <c r="Y2260" s="30">
        <v>177.08</v>
      </c>
      <c r="Z2260" s="30">
        <v>274.26</v>
      </c>
      <c r="AA2260" s="30"/>
      <c r="AB2260" s="30"/>
      <c r="AC2260" s="30"/>
      <c r="AD2260" s="30"/>
      <c r="AE2260" s="32"/>
      <c r="AF2260" s="17">
        <v>170887</v>
      </c>
      <c r="AG2260" s="17">
        <v>217.55199999999999</v>
      </c>
      <c r="AH2260" s="17">
        <v>177.08</v>
      </c>
      <c r="AI2260" s="17">
        <v>274.25400000000002</v>
      </c>
      <c r="AN2260" s="33">
        <v>190.33</v>
      </c>
      <c r="AO2260" s="17" t="s">
        <v>51</v>
      </c>
      <c r="AP2260" s="32" t="s">
        <v>52</v>
      </c>
      <c r="AQ2260" s="17">
        <f>AVERAGE(SMALL(AE2260:AI2260,1),SMALL(AE2260:AI2260,2))</f>
        <v>197.316</v>
      </c>
      <c r="AR2260" s="17">
        <f>IF(R2260 &lt;=( AVERAGE(SMALL(AE2260:AI2260,1),SMALL(AE2260:AI2260,2))), R2260, "")</f>
        <v>190.33</v>
      </c>
      <c r="AS2260" s="17" t="e">
        <f>AVERAGE(SMALL(AJ2260:AM2260,1),SMALL(AJ2260:AM2260,2))</f>
        <v>#NUM!</v>
      </c>
      <c r="AT2260" s="17">
        <f>T2260*1.075</f>
        <v>204.60475</v>
      </c>
      <c r="AU2260" s="17">
        <f>U2260*1.075</f>
        <v>110.13374999999999</v>
      </c>
      <c r="AV2260" s="30">
        <f>MIN(AN2260,AT2260,AU2260)</f>
        <v>110.13374999999999</v>
      </c>
      <c r="AW2260" s="17" t="s">
        <v>75</v>
      </c>
      <c r="AX2260" s="17" t="s">
        <v>76</v>
      </c>
      <c r="AY2260" s="33">
        <v>110.13</v>
      </c>
      <c r="AZ2260" s="34">
        <f>IF(AND(AY2260&gt;0,AY2260&lt;=10),AY2260*0.25,IF(AND(AY2260&gt;10,AY2260&lt;=50),AY2260*0.17,IF(AND(AY2260&gt;10,AY2260&lt;=100),AY2260*0.12,IF(AY2260&gt;100,AY2260*0.1))))</f>
        <v>11.013</v>
      </c>
      <c r="BA2260" s="35">
        <f>AZ2260+AY2260</f>
        <v>121.143</v>
      </c>
      <c r="BB2260" s="33">
        <f>BA2260+BA2260*0.08</f>
        <v>130.83444</v>
      </c>
    </row>
    <row r="2261" spans="1:116" s="17" customFormat="1" ht="30">
      <c r="A2261" s="22" t="s">
        <v>9561</v>
      </c>
      <c r="B2261" s="23">
        <v>2259</v>
      </c>
      <c r="C2261" s="24"/>
      <c r="D2261" s="24"/>
      <c r="E2261" s="26" t="s">
        <v>9562</v>
      </c>
      <c r="F2261" s="26" t="s">
        <v>9563</v>
      </c>
      <c r="G2261" s="25" t="s">
        <v>4658</v>
      </c>
      <c r="H2261" s="22" t="s">
        <v>126</v>
      </c>
      <c r="I2261" s="26" t="s">
        <v>81</v>
      </c>
      <c r="J2261" s="26" t="s">
        <v>9564</v>
      </c>
      <c r="K2261" s="27">
        <v>10</v>
      </c>
      <c r="L2261" s="26" t="s">
        <v>83</v>
      </c>
      <c r="M2261" s="28">
        <v>1</v>
      </c>
      <c r="N2261" s="26" t="s">
        <v>47</v>
      </c>
      <c r="O2261" s="26" t="s">
        <v>9565</v>
      </c>
      <c r="P2261" s="26" t="s">
        <v>9566</v>
      </c>
      <c r="Q2261" s="26" t="s">
        <v>9567</v>
      </c>
      <c r="R2261" s="29">
        <v>8.3000000000000007</v>
      </c>
      <c r="S2261" s="30">
        <v>6.26</v>
      </c>
      <c r="T2261" s="31">
        <v>5.8</v>
      </c>
      <c r="U2261" s="9">
        <v>5.8</v>
      </c>
      <c r="V2261" s="29"/>
      <c r="W2261" s="30">
        <v>5.8</v>
      </c>
      <c r="X2261" s="30"/>
      <c r="Y2261" s="30"/>
      <c r="Z2261" s="30"/>
      <c r="AA2261" s="30"/>
      <c r="AB2261" s="30"/>
      <c r="AC2261" s="30"/>
      <c r="AD2261" s="30"/>
      <c r="AE2261" s="32"/>
      <c r="AN2261" s="33"/>
      <c r="AP2261" s="32"/>
      <c r="AQ2261" s="17" t="e">
        <f>AVERAGE(SMALL(AE2261:AI2261,1),SMALL(AE2261:AI2261,2))</f>
        <v>#NUM!</v>
      </c>
      <c r="AR2261" s="17" t="e">
        <f>IF(R2261 &lt;=( AVERAGE(SMALL(AE2261:AI2261,1),SMALL(AE2261:AI2261,2))), R2261, "")</f>
        <v>#NUM!</v>
      </c>
      <c r="AS2261" s="17" t="e">
        <f>AVERAGE(SMALL(AJ2261:AM2261,1),SMALL(AJ2261:AM2261,2))</f>
        <v>#NUM!</v>
      </c>
      <c r="AT2261" s="17">
        <f>T2261*1.075</f>
        <v>6.2349999999999994</v>
      </c>
      <c r="AU2261" s="17">
        <f>U2261*1.075</f>
        <v>6.2349999999999994</v>
      </c>
      <c r="AV2261" s="30">
        <f>MIN(AN2261,AT2261,AU2261)</f>
        <v>6.2349999999999994</v>
      </c>
      <c r="AW2261" s="17" t="s">
        <v>75</v>
      </c>
      <c r="AX2261" s="17" t="s">
        <v>76</v>
      </c>
      <c r="AY2261" s="33">
        <v>6.2350000000000003</v>
      </c>
      <c r="AZ2261" s="34">
        <f>IF(AND(AY2261&gt;0,AY2261&lt;=10),AY2261*0.25,IF(AND(AY2261&gt;10,AY2261&lt;=50),AY2261*0.17,IF(AND(AY2261&gt;10,AY2261&lt;=100),AY2261*0.12,IF(AY2261&gt;100,AY2261*0.1))))</f>
        <v>1.5587500000000001</v>
      </c>
      <c r="BA2261" s="35">
        <f>AZ2261+AY2261</f>
        <v>7.7937500000000002</v>
      </c>
      <c r="BB2261" s="33">
        <f>BA2261+BA2261*0.08</f>
        <v>8.417250000000001</v>
      </c>
      <c r="BP2261" s="18"/>
      <c r="BQ2261" s="18"/>
      <c r="BR2261" s="18"/>
      <c r="BS2261" s="18"/>
      <c r="BT2261" s="18"/>
      <c r="BU2261" s="18"/>
      <c r="BV2261" s="18"/>
      <c r="BW2261" s="18"/>
      <c r="BX2261" s="18"/>
      <c r="BY2261" s="18"/>
      <c r="BZ2261" s="18"/>
      <c r="CA2261" s="18"/>
      <c r="CB2261" s="18"/>
      <c r="CC2261" s="18"/>
      <c r="CD2261" s="18"/>
      <c r="CE2261" s="18"/>
      <c r="CF2261" s="18"/>
      <c r="CG2261" s="18"/>
      <c r="CH2261" s="18"/>
      <c r="CI2261" s="18"/>
      <c r="CJ2261" s="18"/>
      <c r="CK2261" s="18"/>
      <c r="CL2261" s="18"/>
      <c r="CM2261" s="18"/>
      <c r="CN2261" s="18"/>
      <c r="CO2261" s="18"/>
      <c r="CP2261" s="18"/>
      <c r="CQ2261" s="18"/>
      <c r="CR2261" s="18"/>
      <c r="CS2261" s="18"/>
      <c r="CT2261" s="18"/>
      <c r="CU2261" s="18"/>
      <c r="CV2261" s="18"/>
      <c r="CW2261" s="18"/>
      <c r="CX2261" s="18"/>
      <c r="CY2261" s="18"/>
      <c r="CZ2261" s="18"/>
      <c r="DA2261" s="18"/>
      <c r="DB2261" s="18"/>
      <c r="DC2261" s="18"/>
      <c r="DD2261" s="18"/>
      <c r="DE2261" s="18"/>
      <c r="DF2261" s="18"/>
      <c r="DG2261" s="18"/>
      <c r="DH2261" s="18"/>
      <c r="DI2261" s="18"/>
      <c r="DJ2261" s="18"/>
      <c r="DK2261" s="18"/>
      <c r="DL2261" s="18"/>
    </row>
    <row r="2262" spans="1:116" s="17" customFormat="1" ht="30">
      <c r="A2262" s="22" t="s">
        <v>9561</v>
      </c>
      <c r="B2262" s="23">
        <v>2260</v>
      </c>
      <c r="C2262" s="24"/>
      <c r="D2262" s="24"/>
      <c r="E2262" s="26" t="s">
        <v>9562</v>
      </c>
      <c r="F2262" s="26" t="s">
        <v>9563</v>
      </c>
      <c r="G2262" s="25" t="s">
        <v>4658</v>
      </c>
      <c r="H2262" s="22" t="s">
        <v>4896</v>
      </c>
      <c r="I2262" s="26" t="s">
        <v>396</v>
      </c>
      <c r="J2262" s="26" t="s">
        <v>9568</v>
      </c>
      <c r="K2262" s="27"/>
      <c r="L2262" s="26"/>
      <c r="M2262" s="28">
        <v>3</v>
      </c>
      <c r="N2262" s="26" t="s">
        <v>47</v>
      </c>
      <c r="O2262" s="26" t="s">
        <v>9565</v>
      </c>
      <c r="P2262" s="26" t="s">
        <v>9569</v>
      </c>
      <c r="Q2262" s="26" t="s">
        <v>9570</v>
      </c>
      <c r="R2262" s="29">
        <v>7</v>
      </c>
      <c r="S2262" s="30">
        <v>6.26</v>
      </c>
      <c r="T2262" s="31">
        <v>5.8</v>
      </c>
      <c r="U2262" s="9">
        <v>5.8</v>
      </c>
      <c r="V2262" s="29"/>
      <c r="W2262" s="30">
        <v>5.8</v>
      </c>
      <c r="X2262" s="30"/>
      <c r="Y2262" s="30"/>
      <c r="Z2262" s="30"/>
      <c r="AA2262" s="30"/>
      <c r="AB2262" s="30"/>
      <c r="AC2262" s="30"/>
      <c r="AD2262" s="30"/>
      <c r="AE2262" s="32"/>
      <c r="AN2262" s="33"/>
      <c r="AP2262" s="32"/>
      <c r="AQ2262" s="17" t="e">
        <f>AVERAGE(SMALL(AE2262:AI2262,1),SMALL(AE2262:AI2262,2))</f>
        <v>#NUM!</v>
      </c>
      <c r="AR2262" s="17" t="e">
        <f>IF(R2262 &lt;=( AVERAGE(SMALL(AE2262:AI2262,1),SMALL(AE2262:AI2262,2))), R2262, "")</f>
        <v>#NUM!</v>
      </c>
      <c r="AS2262" s="17" t="e">
        <f>AVERAGE(SMALL(AJ2262:AM2262,1),SMALL(AJ2262:AM2262,2))</f>
        <v>#NUM!</v>
      </c>
      <c r="AT2262" s="17">
        <f>T2262*1.075</f>
        <v>6.2349999999999994</v>
      </c>
      <c r="AU2262" s="17">
        <f>U2262*1.075</f>
        <v>6.2349999999999994</v>
      </c>
      <c r="AV2262" s="30">
        <f>MIN(AN2262,AT2262,AU2262)</f>
        <v>6.2349999999999994</v>
      </c>
      <c r="AW2262" s="17" t="s">
        <v>75</v>
      </c>
      <c r="AX2262" s="17" t="s">
        <v>76</v>
      </c>
      <c r="AY2262" s="33">
        <v>6.2350000000000003</v>
      </c>
      <c r="AZ2262" s="34">
        <f>IF(AND(AY2262&gt;0,AY2262&lt;=10),AY2262*0.25,IF(AND(AY2262&gt;10,AY2262&lt;=50),AY2262*0.17,IF(AND(AY2262&gt;10,AY2262&lt;=100),AY2262*0.12,IF(AY2262&gt;100,AY2262*0.1))))</f>
        <v>1.5587500000000001</v>
      </c>
      <c r="BA2262" s="35">
        <f>AZ2262+AY2262</f>
        <v>7.7937500000000002</v>
      </c>
      <c r="BB2262" s="33">
        <f>BA2262+BA2262*0.08</f>
        <v>8.417250000000001</v>
      </c>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row>
    <row r="2263" spans="1:116" s="17" customFormat="1" ht="30">
      <c r="A2263" s="22" t="s">
        <v>9578</v>
      </c>
      <c r="B2263" s="23">
        <v>2262</v>
      </c>
      <c r="C2263" s="24"/>
      <c r="D2263" s="24"/>
      <c r="E2263" s="26" t="s">
        <v>9579</v>
      </c>
      <c r="F2263" s="26" t="s">
        <v>9573</v>
      </c>
      <c r="G2263" s="25" t="s">
        <v>9574</v>
      </c>
      <c r="H2263" s="22" t="s">
        <v>9580</v>
      </c>
      <c r="I2263" s="26" t="s">
        <v>396</v>
      </c>
      <c r="J2263" s="26" t="s">
        <v>9581</v>
      </c>
      <c r="K2263" s="27">
        <v>2</v>
      </c>
      <c r="L2263" s="26" t="s">
        <v>83</v>
      </c>
      <c r="M2263" s="28">
        <v>5</v>
      </c>
      <c r="N2263" s="26" t="s">
        <v>47</v>
      </c>
      <c r="O2263" s="26" t="s">
        <v>9575</v>
      </c>
      <c r="P2263" s="26" t="s">
        <v>9582</v>
      </c>
      <c r="Q2263" s="26" t="s">
        <v>9583</v>
      </c>
      <c r="R2263" s="29">
        <v>3.9</v>
      </c>
      <c r="S2263" s="30"/>
      <c r="T2263" s="31">
        <v>5.5</v>
      </c>
      <c r="U2263" s="9">
        <v>1.03</v>
      </c>
      <c r="V2263" s="29">
        <v>3.9</v>
      </c>
      <c r="W2263" s="30"/>
      <c r="X2263" s="30"/>
      <c r="Y2263" s="30"/>
      <c r="Z2263" s="30"/>
      <c r="AA2263" s="30"/>
      <c r="AB2263" s="30"/>
      <c r="AC2263" s="30"/>
      <c r="AD2263" s="30"/>
      <c r="AE2263" s="32"/>
      <c r="AN2263" s="33"/>
      <c r="AP2263" s="32"/>
      <c r="AQ2263" s="17" t="e">
        <f>AVERAGE(SMALL(AE2263:AI2263,1),SMALL(AE2263:AI2263,2))</f>
        <v>#NUM!</v>
      </c>
      <c r="AR2263" s="17" t="e">
        <f>IF(R2263 &lt;=( AVERAGE(SMALL(AE2263:AI2263,1),SMALL(AE2263:AI2263,2))), R2263, "")</f>
        <v>#NUM!</v>
      </c>
      <c r="AS2263" s="17" t="e">
        <f>AVERAGE(SMALL(AJ2263:AM2263,1),SMALL(AJ2263:AM2263,2))</f>
        <v>#NUM!</v>
      </c>
      <c r="AT2263" s="17">
        <f>T2263*1.075</f>
        <v>5.9124999999999996</v>
      </c>
      <c r="AU2263" s="17">
        <f>U2263*1.075</f>
        <v>1.1072500000000001</v>
      </c>
      <c r="AV2263" s="30">
        <f>MIN(AN2263,AT2263,AU2263)</f>
        <v>1.1072500000000001</v>
      </c>
      <c r="AW2263" s="17" t="s">
        <v>75</v>
      </c>
      <c r="AX2263" s="17" t="s">
        <v>76</v>
      </c>
      <c r="AY2263" s="33">
        <v>1.1100000000000001</v>
      </c>
      <c r="AZ2263" s="34">
        <f>IF(AND(AY2263&gt;0,AY2263&lt;=10),AY2263*0.25,IF(AND(AY2263&gt;10,AY2263&lt;=50),AY2263*0.17,IF(AND(AY2263&gt;10,AY2263&lt;=100),AY2263*0.12,IF(AY2263&gt;100,AY2263*0.1))))</f>
        <v>0.27750000000000002</v>
      </c>
      <c r="BA2263" s="35">
        <f>AZ2263+AY2263</f>
        <v>1.3875000000000002</v>
      </c>
      <c r="BB2263" s="33">
        <f>BA2263+BA2263*0.08</f>
        <v>1.4985000000000002</v>
      </c>
      <c r="BP2263" s="18"/>
      <c r="BQ2263" s="18"/>
      <c r="BR2263" s="18"/>
      <c r="BS2263" s="18"/>
      <c r="BT2263" s="18"/>
      <c r="BU2263" s="18"/>
      <c r="BV2263" s="18"/>
      <c r="BW2263" s="18"/>
      <c r="BX2263" s="18"/>
      <c r="BY2263" s="18"/>
      <c r="BZ2263" s="18"/>
      <c r="CA2263" s="18"/>
      <c r="CB2263" s="18"/>
      <c r="CC2263" s="18"/>
      <c r="CD2263" s="18"/>
      <c r="CE2263" s="18"/>
      <c r="CF2263" s="18"/>
      <c r="CG2263" s="18"/>
      <c r="CH2263" s="18"/>
      <c r="CI2263" s="18"/>
      <c r="CJ2263" s="18"/>
      <c r="CK2263" s="18"/>
      <c r="CL2263" s="18"/>
      <c r="CM2263" s="18"/>
      <c r="CN2263" s="18"/>
      <c r="CO2263" s="18"/>
      <c r="CP2263" s="18"/>
      <c r="CQ2263" s="18"/>
      <c r="CR2263" s="18"/>
      <c r="CS2263" s="18"/>
      <c r="CT2263" s="18"/>
      <c r="CU2263" s="18"/>
      <c r="CV2263" s="18"/>
      <c r="CW2263" s="18"/>
      <c r="CX2263" s="18"/>
      <c r="CY2263" s="18"/>
      <c r="CZ2263" s="18"/>
      <c r="DA2263" s="18"/>
      <c r="DB2263" s="18"/>
      <c r="DC2263" s="18"/>
      <c r="DD2263" s="18"/>
      <c r="DE2263" s="18"/>
      <c r="DF2263" s="18"/>
      <c r="DG2263" s="18"/>
      <c r="DH2263" s="18"/>
      <c r="DI2263" s="18"/>
      <c r="DJ2263" s="18"/>
      <c r="DK2263" s="18"/>
      <c r="DL2263" s="18"/>
    </row>
    <row r="2264" spans="1:116" s="17" customFormat="1" ht="30">
      <c r="A2264" s="22" t="s">
        <v>9571</v>
      </c>
      <c r="B2264" s="23">
        <v>2261</v>
      </c>
      <c r="C2264" s="24"/>
      <c r="D2264" s="24"/>
      <c r="E2264" s="26" t="s">
        <v>9572</v>
      </c>
      <c r="F2264" s="26" t="s">
        <v>9573</v>
      </c>
      <c r="G2264" s="25" t="s">
        <v>9574</v>
      </c>
      <c r="H2264" s="22" t="s">
        <v>142</v>
      </c>
      <c r="I2264" s="26" t="s">
        <v>106</v>
      </c>
      <c r="J2264" s="26" t="s">
        <v>4371</v>
      </c>
      <c r="K2264" s="27"/>
      <c r="L2264" s="26"/>
      <c r="M2264" s="28">
        <v>30</v>
      </c>
      <c r="N2264" s="26" t="s">
        <v>47</v>
      </c>
      <c r="O2264" s="26" t="s">
        <v>9575</v>
      </c>
      <c r="P2264" s="26" t="s">
        <v>9576</v>
      </c>
      <c r="Q2264" s="26" t="s">
        <v>9577</v>
      </c>
      <c r="R2264" s="29">
        <v>4</v>
      </c>
      <c r="S2264" s="30"/>
      <c r="T2264" s="31">
        <v>7.5</v>
      </c>
      <c r="U2264" s="9">
        <v>1.35</v>
      </c>
      <c r="V2264" s="29">
        <v>4</v>
      </c>
      <c r="W2264" s="30"/>
      <c r="X2264" s="30"/>
      <c r="Y2264" s="30"/>
      <c r="Z2264" s="30"/>
      <c r="AA2264" s="30"/>
      <c r="AB2264" s="30"/>
      <c r="AC2264" s="30"/>
      <c r="AD2264" s="30"/>
      <c r="AE2264" s="32"/>
      <c r="AN2264" s="33"/>
      <c r="AP2264" s="32"/>
      <c r="AQ2264" s="17" t="e">
        <f>AVERAGE(SMALL(AE2264:AI2264,1),SMALL(AE2264:AI2264,2))</f>
        <v>#NUM!</v>
      </c>
      <c r="AR2264" s="17" t="e">
        <f>IF(R2264 &lt;=( AVERAGE(SMALL(AE2264:AI2264,1),SMALL(AE2264:AI2264,2))), R2264, "")</f>
        <v>#NUM!</v>
      </c>
      <c r="AS2264" s="17" t="e">
        <f>AVERAGE(SMALL(AJ2264:AM2264,1),SMALL(AJ2264:AM2264,2))</f>
        <v>#NUM!</v>
      </c>
      <c r="AT2264" s="17">
        <f>T2264*1.075</f>
        <v>8.0625</v>
      </c>
      <c r="AU2264" s="17">
        <f>U2264*1.075</f>
        <v>1.4512499999999999</v>
      </c>
      <c r="AV2264" s="30">
        <f>MIN(AN2264,AT2264,AU2264)</f>
        <v>1.4512499999999999</v>
      </c>
      <c r="AW2264" s="17" t="s">
        <v>75</v>
      </c>
      <c r="AX2264" s="17" t="s">
        <v>76</v>
      </c>
      <c r="AY2264" s="33">
        <v>1.45</v>
      </c>
      <c r="AZ2264" s="34">
        <f>IF(AND(AY2264&gt;0,AY2264&lt;=10),AY2264*0.25,IF(AND(AY2264&gt;10,AY2264&lt;=50),AY2264*0.17,IF(AND(AY2264&gt;10,AY2264&lt;=100),AY2264*0.12,IF(AY2264&gt;100,AY2264*0.1))))</f>
        <v>0.36249999999999999</v>
      </c>
      <c r="BA2264" s="35">
        <f>AZ2264+AY2264</f>
        <v>1.8125</v>
      </c>
      <c r="BB2264" s="33">
        <f>BA2264+BA2264*0.08</f>
        <v>1.9575</v>
      </c>
      <c r="BP2264" s="18"/>
      <c r="BQ2264" s="18"/>
      <c r="BR2264" s="18"/>
      <c r="BS2264" s="18"/>
      <c r="BT2264" s="18"/>
      <c r="BU2264" s="18"/>
      <c r="BV2264" s="18"/>
      <c r="BW2264" s="18"/>
      <c r="BX2264" s="18"/>
      <c r="BY2264" s="18"/>
      <c r="BZ2264" s="18"/>
      <c r="CA2264" s="18"/>
      <c r="CB2264" s="18"/>
      <c r="CC2264" s="18"/>
      <c r="CD2264" s="18"/>
      <c r="CE2264" s="18"/>
      <c r="CF2264" s="18"/>
      <c r="CG2264" s="18"/>
      <c r="CH2264" s="18"/>
      <c r="CI2264" s="18"/>
      <c r="CJ2264" s="18"/>
      <c r="CK2264" s="18"/>
      <c r="CL2264" s="18"/>
      <c r="CM2264" s="18"/>
      <c r="CN2264" s="18"/>
      <c r="CO2264" s="18"/>
      <c r="CP2264" s="18"/>
      <c r="CQ2264" s="18"/>
      <c r="CR2264" s="18"/>
      <c r="CS2264" s="18"/>
      <c r="CT2264" s="18"/>
      <c r="CU2264" s="18"/>
      <c r="CV2264" s="18"/>
      <c r="CW2264" s="18"/>
      <c r="CX2264" s="18"/>
      <c r="CY2264" s="18"/>
      <c r="CZ2264" s="18"/>
      <c r="DA2264" s="18"/>
      <c r="DB2264" s="18"/>
      <c r="DC2264" s="18"/>
      <c r="DD2264" s="18"/>
      <c r="DE2264" s="18"/>
      <c r="DF2264" s="18"/>
      <c r="DG2264" s="18"/>
      <c r="DH2264" s="18"/>
      <c r="DI2264" s="18"/>
      <c r="DJ2264" s="18"/>
      <c r="DK2264" s="18"/>
      <c r="DL2264" s="18"/>
    </row>
    <row r="2265" spans="1:116" s="17" customFormat="1" ht="30">
      <c r="A2265" s="22" t="s">
        <v>9584</v>
      </c>
      <c r="B2265" s="23">
        <v>2263</v>
      </c>
      <c r="C2265" s="24"/>
      <c r="D2265" s="24"/>
      <c r="E2265" s="26" t="s">
        <v>9585</v>
      </c>
      <c r="F2265" s="26" t="s">
        <v>9586</v>
      </c>
      <c r="G2265" s="25" t="s">
        <v>483</v>
      </c>
      <c r="H2265" s="22" t="s">
        <v>9587</v>
      </c>
      <c r="I2265" s="26" t="s">
        <v>45</v>
      </c>
      <c r="J2265" s="26" t="s">
        <v>9588</v>
      </c>
      <c r="K2265" s="27"/>
      <c r="L2265" s="26"/>
      <c r="M2265" s="28">
        <v>30</v>
      </c>
      <c r="N2265" s="26" t="s">
        <v>47</v>
      </c>
      <c r="O2265" s="26" t="s">
        <v>9589</v>
      </c>
      <c r="P2265" s="26" t="s">
        <v>9590</v>
      </c>
      <c r="Q2265" s="26" t="s">
        <v>9591</v>
      </c>
      <c r="R2265" s="29">
        <v>4.33</v>
      </c>
      <c r="S2265" s="30"/>
      <c r="T2265" s="31"/>
      <c r="U2265" s="9" t="s">
        <v>58</v>
      </c>
      <c r="V2265" s="29"/>
      <c r="W2265" s="30"/>
      <c r="X2265" s="30"/>
      <c r="Y2265" s="30"/>
      <c r="Z2265" s="30"/>
      <c r="AA2265" s="30"/>
      <c r="AB2265" s="30"/>
      <c r="AC2265" s="30"/>
      <c r="AD2265" s="30"/>
      <c r="AE2265" s="32"/>
      <c r="AN2265" s="33"/>
      <c r="AP2265" s="32"/>
      <c r="AQ2265" s="17" t="e">
        <f>AVERAGE(SMALL(AE2265:AI2265,1),SMALL(AE2265:AI2265,2))</f>
        <v>#NUM!</v>
      </c>
      <c r="AR2265" s="17" t="e">
        <f>IF(R2265 &lt;=( AVERAGE(SMALL(AE2265:AI2265,1),SMALL(AE2265:AI2265,2))), R2265, "")</f>
        <v>#NUM!</v>
      </c>
      <c r="AS2265" s="17" t="e">
        <f>AVERAGE(SMALL(AJ2265:AM2265,1),SMALL(AJ2265:AM2265,2))</f>
        <v>#NUM!</v>
      </c>
      <c r="AT2265" s="17">
        <f>T2265*1.075</f>
        <v>0</v>
      </c>
      <c r="AU2265" s="17" t="e">
        <f>U2265*1.075</f>
        <v>#VALUE!</v>
      </c>
      <c r="AV2265" s="30" t="e">
        <f>MIN(AN2265,AT2265,AU2265)</f>
        <v>#VALUE!</v>
      </c>
      <c r="AW2265" s="42" t="s">
        <v>53</v>
      </c>
      <c r="AX2265" s="17" t="s">
        <v>52</v>
      </c>
      <c r="AY2265" s="33">
        <v>4.33</v>
      </c>
      <c r="AZ2265" s="34">
        <f>IF(AND(AY2265&gt;0,AY2265&lt;=10),AY2265*0.25,IF(AND(AY2265&gt;10,AY2265&lt;=50),AY2265*0.17,IF(AND(AY2265&gt;10,AY2265&lt;=100),AY2265*0.12,IF(AY2265&gt;100,AY2265*0.1))))</f>
        <v>1.0825</v>
      </c>
      <c r="BA2265" s="35">
        <f>AZ2265+AY2265</f>
        <v>5.4124999999999996</v>
      </c>
      <c r="BB2265" s="33">
        <f>BA2265+BA2265*0.08</f>
        <v>5.8454999999999995</v>
      </c>
      <c r="BP2265" s="18"/>
      <c r="BQ2265" s="18"/>
      <c r="BR2265" s="18"/>
      <c r="BS2265" s="18"/>
      <c r="BT2265" s="18"/>
      <c r="BU2265" s="18"/>
      <c r="BV2265" s="18"/>
      <c r="BW2265" s="18"/>
      <c r="BX2265" s="18"/>
      <c r="BY2265" s="18"/>
      <c r="BZ2265" s="18"/>
      <c r="CA2265" s="18"/>
      <c r="CB2265" s="18"/>
      <c r="CC2265" s="18"/>
      <c r="CD2265" s="18"/>
      <c r="CE2265" s="18"/>
      <c r="CF2265" s="18"/>
      <c r="CG2265" s="18"/>
      <c r="CH2265" s="18"/>
      <c r="CI2265" s="18"/>
      <c r="CJ2265" s="18"/>
      <c r="CK2265" s="18"/>
      <c r="CL2265" s="18"/>
      <c r="CM2265" s="18"/>
      <c r="CN2265" s="18"/>
      <c r="CO2265" s="18"/>
      <c r="CP2265" s="18"/>
      <c r="CQ2265" s="18"/>
      <c r="CR2265" s="18"/>
      <c r="CS2265" s="18"/>
      <c r="CT2265" s="18"/>
      <c r="CU2265" s="18"/>
      <c r="CV2265" s="18"/>
      <c r="CW2265" s="18"/>
      <c r="CX2265" s="18"/>
      <c r="CY2265" s="18"/>
      <c r="CZ2265" s="18"/>
      <c r="DA2265" s="18"/>
      <c r="DB2265" s="18"/>
      <c r="DC2265" s="18"/>
      <c r="DD2265" s="18"/>
      <c r="DE2265" s="18"/>
      <c r="DF2265" s="18"/>
      <c r="DG2265" s="18"/>
      <c r="DH2265" s="18"/>
      <c r="DI2265" s="18"/>
      <c r="DJ2265" s="18"/>
      <c r="DK2265" s="18"/>
      <c r="DL2265" s="18"/>
    </row>
    <row r="2266" spans="1:116" s="17" customFormat="1" ht="30">
      <c r="A2266" s="22" t="s">
        <v>9584</v>
      </c>
      <c r="B2266" s="23">
        <v>2271</v>
      </c>
      <c r="C2266" s="24"/>
      <c r="D2266" s="24"/>
      <c r="E2266" s="26" t="s">
        <v>9628</v>
      </c>
      <c r="F2266" s="26" t="s">
        <v>1348</v>
      </c>
      <c r="G2266" s="25" t="s">
        <v>1349</v>
      </c>
      <c r="H2266" s="22" t="s">
        <v>305</v>
      </c>
      <c r="I2266" s="26" t="s">
        <v>45</v>
      </c>
      <c r="J2266" s="26" t="s">
        <v>2810</v>
      </c>
      <c r="K2266" s="27"/>
      <c r="L2266" s="26"/>
      <c r="M2266" s="28">
        <v>20</v>
      </c>
      <c r="N2266" s="26" t="s">
        <v>47</v>
      </c>
      <c r="O2266" s="26" t="s">
        <v>9594</v>
      </c>
      <c r="P2266" s="26" t="s">
        <v>9595</v>
      </c>
      <c r="Q2266" s="26" t="s">
        <v>9629</v>
      </c>
      <c r="R2266" s="29">
        <v>5</v>
      </c>
      <c r="S2266" s="30">
        <v>4.63</v>
      </c>
      <c r="T2266" s="31">
        <v>4.63</v>
      </c>
      <c r="U2266" s="9">
        <v>0.8</v>
      </c>
      <c r="V2266" s="29"/>
      <c r="W2266" s="30">
        <v>3.1</v>
      </c>
      <c r="X2266" s="30"/>
      <c r="Y2266" s="30"/>
      <c r="Z2266" s="30"/>
      <c r="AA2266" s="30"/>
      <c r="AB2266" s="30"/>
      <c r="AC2266" s="30"/>
      <c r="AD2266" s="30"/>
      <c r="AE2266" s="32"/>
      <c r="AN2266" s="33"/>
      <c r="AP2266" s="32"/>
      <c r="AQ2266" s="17" t="e">
        <f>AVERAGE(SMALL(AE2266:AI2266,1),SMALL(AE2266:AI2266,2))</f>
        <v>#NUM!</v>
      </c>
      <c r="AR2266" s="17" t="e">
        <f>IF(R2266 &lt;=( AVERAGE(SMALL(AE2266:AI2266,1),SMALL(AE2266:AI2266,2))), R2266, "")</f>
        <v>#NUM!</v>
      </c>
      <c r="AS2266" s="17" t="e">
        <f>AVERAGE(SMALL(AJ2266:AM2266,1),SMALL(AJ2266:AM2266,2))</f>
        <v>#NUM!</v>
      </c>
      <c r="AT2266" s="17">
        <f>T2266*1.075</f>
        <v>4.9772499999999997</v>
      </c>
      <c r="AU2266" s="17">
        <f>U2266*1.075</f>
        <v>0.86</v>
      </c>
      <c r="AV2266" s="30">
        <f>MIN(AN2266,AT2266,AU2266)</f>
        <v>0.86</v>
      </c>
      <c r="AW2266" s="17" t="s">
        <v>75</v>
      </c>
      <c r="AX2266" s="17" t="s">
        <v>76</v>
      </c>
      <c r="AY2266" s="33">
        <v>0.86</v>
      </c>
      <c r="AZ2266" s="34">
        <f>IF(AND(AY2266&gt;0,AY2266&lt;=10),AY2266*0.25,IF(AND(AY2266&gt;10,AY2266&lt;=50),AY2266*0.17,IF(AND(AY2266&gt;10,AY2266&lt;=100),AY2266*0.12,IF(AY2266&gt;100,AY2266*0.1))))</f>
        <v>0.215</v>
      </c>
      <c r="BA2266" s="35">
        <f>AZ2266+AY2266</f>
        <v>1.075</v>
      </c>
      <c r="BB2266" s="33">
        <f>BA2266+BA2266*0.08</f>
        <v>1.161</v>
      </c>
      <c r="BP2266" s="18"/>
      <c r="BQ2266" s="18"/>
      <c r="BR2266" s="18"/>
      <c r="BS2266" s="18"/>
      <c r="BT2266" s="18"/>
      <c r="BU2266" s="18"/>
      <c r="BV2266" s="18"/>
      <c r="BW2266" s="18"/>
      <c r="BX2266" s="18"/>
      <c r="BY2266" s="18"/>
      <c r="BZ2266" s="18"/>
      <c r="CA2266" s="18"/>
      <c r="CB2266" s="18"/>
      <c r="CC2266" s="18"/>
      <c r="CD2266" s="18"/>
      <c r="CE2266" s="18"/>
      <c r="CF2266" s="18"/>
      <c r="CG2266" s="18"/>
      <c r="CH2266" s="18"/>
      <c r="CI2266" s="18"/>
      <c r="CJ2266" s="18"/>
      <c r="CK2266" s="18"/>
      <c r="CL2266" s="18"/>
      <c r="CM2266" s="18"/>
      <c r="CN2266" s="18"/>
      <c r="CO2266" s="18"/>
      <c r="CP2266" s="18"/>
      <c r="CQ2266" s="18"/>
      <c r="CR2266" s="18"/>
      <c r="CS2266" s="18"/>
      <c r="CT2266" s="18"/>
      <c r="CU2266" s="18"/>
      <c r="CV2266" s="18"/>
      <c r="CW2266" s="18"/>
      <c r="CX2266" s="18"/>
      <c r="CY2266" s="18"/>
      <c r="CZ2266" s="18"/>
      <c r="DA2266" s="18"/>
      <c r="DB2266" s="18"/>
      <c r="DC2266" s="18"/>
      <c r="DD2266" s="18"/>
      <c r="DE2266" s="18"/>
      <c r="DF2266" s="18"/>
      <c r="DG2266" s="18"/>
      <c r="DH2266" s="18"/>
      <c r="DI2266" s="18"/>
      <c r="DJ2266" s="18"/>
      <c r="DK2266" s="18"/>
      <c r="DL2266" s="18"/>
    </row>
    <row r="2267" spans="1:116" s="17" customFormat="1" ht="30">
      <c r="A2267" s="22" t="s">
        <v>9584</v>
      </c>
      <c r="B2267" s="23">
        <v>2285</v>
      </c>
      <c r="C2267" s="24"/>
      <c r="D2267" s="24"/>
      <c r="E2267" s="26" t="s">
        <v>9684</v>
      </c>
      <c r="F2267" s="26" t="s">
        <v>1172</v>
      </c>
      <c r="G2267" s="25" t="s">
        <v>1180</v>
      </c>
      <c r="H2267" s="22" t="s">
        <v>9685</v>
      </c>
      <c r="I2267" s="26" t="s">
        <v>9686</v>
      </c>
      <c r="J2267" s="26" t="s">
        <v>9687</v>
      </c>
      <c r="K2267" s="27"/>
      <c r="L2267" s="26"/>
      <c r="M2267" s="28">
        <v>1</v>
      </c>
      <c r="N2267" s="26" t="s">
        <v>47</v>
      </c>
      <c r="O2267" s="26" t="s">
        <v>9594</v>
      </c>
      <c r="P2267" s="26" t="s">
        <v>9605</v>
      </c>
      <c r="Q2267" s="26" t="s">
        <v>9688</v>
      </c>
      <c r="R2267" s="29">
        <v>2.59</v>
      </c>
      <c r="S2267" s="30"/>
      <c r="T2267" s="31"/>
      <c r="U2267" s="9">
        <v>0.8</v>
      </c>
      <c r="V2267" s="29"/>
      <c r="W2267" s="30"/>
      <c r="X2267" s="30"/>
      <c r="Y2267" s="30"/>
      <c r="Z2267" s="30"/>
      <c r="AA2267" s="30"/>
      <c r="AB2267" s="30"/>
      <c r="AC2267" s="30"/>
      <c r="AD2267" s="30"/>
      <c r="AE2267" s="32"/>
      <c r="AN2267" s="33"/>
      <c r="AP2267" s="32"/>
      <c r="AQ2267" s="17" t="e">
        <f>AVERAGE(SMALL(AE2267:AI2267,1),SMALL(AE2267:AI2267,2))</f>
        <v>#NUM!</v>
      </c>
      <c r="AR2267" s="17" t="e">
        <f>IF(R2267 &lt;=( AVERAGE(SMALL(AE2267:AI2267,1),SMALL(AE2267:AI2267,2))), R2267, "")</f>
        <v>#NUM!</v>
      </c>
      <c r="AS2267" s="17" t="e">
        <f>AVERAGE(SMALL(AJ2267:AM2267,1),SMALL(AJ2267:AM2267,2))</f>
        <v>#NUM!</v>
      </c>
      <c r="AT2267" s="17">
        <f>T2267*1.075</f>
        <v>0</v>
      </c>
      <c r="AU2267" s="17">
        <f>U2267*1.075</f>
        <v>0.86</v>
      </c>
      <c r="AV2267" s="30">
        <f>MIN(AN2267,AT2267,AU2267)</f>
        <v>0</v>
      </c>
      <c r="AW2267" s="17" t="s">
        <v>75</v>
      </c>
      <c r="AX2267" s="17" t="s">
        <v>76</v>
      </c>
      <c r="AY2267" s="33">
        <v>0.86</v>
      </c>
      <c r="AZ2267" s="34">
        <f>IF(AND(AY2267&gt;0,AY2267&lt;=10),AY2267*0.25,IF(AND(AY2267&gt;10,AY2267&lt;=50),AY2267*0.17,IF(AND(AY2267&gt;10,AY2267&lt;=100),AY2267*0.12,IF(AY2267&gt;100,AY2267*0.1))))</f>
        <v>0.215</v>
      </c>
      <c r="BA2267" s="35">
        <f>AZ2267+AY2267</f>
        <v>1.075</v>
      </c>
      <c r="BB2267" s="33">
        <f>BA2267+BA2267*0.08</f>
        <v>1.161</v>
      </c>
      <c r="BP2267" s="18"/>
      <c r="BQ2267" s="18"/>
      <c r="BR2267" s="18"/>
      <c r="BS2267" s="18"/>
      <c r="BT2267" s="18"/>
      <c r="BU2267" s="18"/>
      <c r="BV2267" s="18"/>
      <c r="BW2267" s="18"/>
      <c r="BX2267" s="18"/>
      <c r="BY2267" s="18"/>
      <c r="BZ2267" s="18"/>
      <c r="CA2267" s="18"/>
      <c r="CB2267" s="18"/>
      <c r="CC2267" s="18"/>
      <c r="CD2267" s="18"/>
      <c r="CE2267" s="18"/>
      <c r="CF2267" s="18"/>
      <c r="CG2267" s="18"/>
      <c r="CH2267" s="18"/>
      <c r="CI2267" s="18"/>
      <c r="CJ2267" s="18"/>
      <c r="CK2267" s="18"/>
      <c r="CL2267" s="18"/>
      <c r="CM2267" s="18"/>
      <c r="CN2267" s="18"/>
      <c r="CO2267" s="18"/>
      <c r="CP2267" s="18"/>
      <c r="CQ2267" s="18"/>
      <c r="CR2267" s="18"/>
      <c r="CS2267" s="18"/>
      <c r="CT2267" s="18"/>
      <c r="CU2267" s="18"/>
      <c r="CV2267" s="18"/>
      <c r="CW2267" s="18"/>
      <c r="CX2267" s="18"/>
      <c r="CY2267" s="18"/>
      <c r="CZ2267" s="18"/>
      <c r="DA2267" s="18"/>
      <c r="DB2267" s="18"/>
      <c r="DC2267" s="18"/>
      <c r="DD2267" s="18"/>
      <c r="DE2267" s="18"/>
      <c r="DF2267" s="18"/>
      <c r="DG2267" s="18"/>
      <c r="DH2267" s="18"/>
      <c r="DI2267" s="18"/>
      <c r="DJ2267" s="18"/>
      <c r="DK2267" s="18"/>
      <c r="DL2267" s="18"/>
    </row>
    <row r="2268" spans="1:116" s="17" customFormat="1" ht="30">
      <c r="A2268" s="22" t="s">
        <v>9584</v>
      </c>
      <c r="B2268" s="23">
        <v>2288</v>
      </c>
      <c r="C2268" s="24"/>
      <c r="D2268" s="24"/>
      <c r="E2268" s="26" t="s">
        <v>9689</v>
      </c>
      <c r="F2268" s="26" t="s">
        <v>9695</v>
      </c>
      <c r="G2268" s="25" t="s">
        <v>981</v>
      </c>
      <c r="H2268" s="22" t="s">
        <v>9696</v>
      </c>
      <c r="I2268" s="26" t="s">
        <v>106</v>
      </c>
      <c r="J2268" s="26" t="s">
        <v>9697</v>
      </c>
      <c r="K2268" s="27"/>
      <c r="L2268" s="26"/>
      <c r="M2268" s="28">
        <v>30</v>
      </c>
      <c r="N2268" s="26" t="s">
        <v>47</v>
      </c>
      <c r="O2268" s="26" t="s">
        <v>9594</v>
      </c>
      <c r="P2268" s="26" t="s">
        <v>9605</v>
      </c>
      <c r="Q2268" s="26" t="s">
        <v>9698</v>
      </c>
      <c r="R2268" s="29">
        <v>1.38</v>
      </c>
      <c r="S2268" s="30">
        <v>1</v>
      </c>
      <c r="T2268" s="31"/>
      <c r="U2268" s="9">
        <v>0.8</v>
      </c>
      <c r="V2268" s="29"/>
      <c r="W2268" s="30">
        <v>5</v>
      </c>
      <c r="X2268" s="30"/>
      <c r="Y2268" s="30"/>
      <c r="Z2268" s="30"/>
      <c r="AA2268" s="30"/>
      <c r="AB2268" s="30"/>
      <c r="AC2268" s="30"/>
      <c r="AD2268" s="30"/>
      <c r="AE2268" s="32"/>
      <c r="AN2268" s="33"/>
      <c r="AP2268" s="32"/>
      <c r="AQ2268" s="17" t="e">
        <f>AVERAGE(SMALL(AE2268:AI2268,1),SMALL(AE2268:AI2268,2))</f>
        <v>#NUM!</v>
      </c>
      <c r="AR2268" s="17" t="e">
        <f>IF(R2268 &lt;=( AVERAGE(SMALL(AE2268:AI2268,1),SMALL(AE2268:AI2268,2))), R2268, "")</f>
        <v>#NUM!</v>
      </c>
      <c r="AS2268" s="17" t="e">
        <f>AVERAGE(SMALL(AJ2268:AM2268,1),SMALL(AJ2268:AM2268,2))</f>
        <v>#NUM!</v>
      </c>
      <c r="AT2268" s="17">
        <f>T2268*1.075</f>
        <v>0</v>
      </c>
      <c r="AU2268" s="17">
        <f>U2268*1.075</f>
        <v>0.86</v>
      </c>
      <c r="AV2268" s="30">
        <f>MIN(AN2268,AT2268,AU2268)</f>
        <v>0</v>
      </c>
      <c r="AW2268" s="17" t="s">
        <v>75</v>
      </c>
      <c r="AX2268" s="17" t="s">
        <v>76</v>
      </c>
      <c r="AY2268" s="33">
        <v>0.86</v>
      </c>
      <c r="AZ2268" s="34">
        <f>IF(AND(AY2268&gt;0,AY2268&lt;=10),AY2268*0.25,IF(AND(AY2268&gt;10,AY2268&lt;=50),AY2268*0.17,IF(AND(AY2268&gt;10,AY2268&lt;=100),AY2268*0.12,IF(AY2268&gt;100,AY2268*0.1))))</f>
        <v>0.215</v>
      </c>
      <c r="BA2268" s="35">
        <f>AZ2268+AY2268</f>
        <v>1.075</v>
      </c>
      <c r="BB2268" s="33">
        <f>BA2268+BA2268*0.08</f>
        <v>1.161</v>
      </c>
      <c r="BP2268" s="18"/>
      <c r="BQ2268" s="18"/>
      <c r="BR2268" s="18"/>
      <c r="BS2268" s="18"/>
      <c r="BT2268" s="18"/>
      <c r="BU2268" s="18"/>
      <c r="BV2268" s="18"/>
      <c r="BW2268" s="18"/>
      <c r="BX2268" s="18"/>
      <c r="BY2268" s="18"/>
      <c r="BZ2268" s="18"/>
      <c r="CA2268" s="18"/>
      <c r="CB2268" s="18"/>
      <c r="CC2268" s="18"/>
      <c r="CD2268" s="18"/>
      <c r="CE2268" s="18"/>
      <c r="CF2268" s="18"/>
      <c r="CG2268" s="18"/>
      <c r="CH2268" s="18"/>
      <c r="CI2268" s="18"/>
      <c r="CJ2268" s="18"/>
      <c r="CK2268" s="18"/>
      <c r="CL2268" s="18"/>
      <c r="CM2268" s="18"/>
      <c r="CN2268" s="18"/>
      <c r="CO2268" s="18"/>
      <c r="CP2268" s="18"/>
      <c r="CQ2268" s="18"/>
      <c r="CR2268" s="18"/>
      <c r="CS2268" s="18"/>
      <c r="CT2268" s="18"/>
      <c r="CU2268" s="18"/>
      <c r="CV2268" s="18"/>
      <c r="CW2268" s="18"/>
      <c r="CX2268" s="18"/>
      <c r="CY2268" s="18"/>
      <c r="CZ2268" s="18"/>
      <c r="DA2268" s="18"/>
      <c r="DB2268" s="18"/>
      <c r="DC2268" s="18"/>
      <c r="DD2268" s="18"/>
      <c r="DE2268" s="18"/>
      <c r="DF2268" s="18"/>
      <c r="DG2268" s="18"/>
      <c r="DH2268" s="18"/>
      <c r="DI2268" s="18"/>
      <c r="DJ2268" s="18"/>
      <c r="DK2268" s="18"/>
      <c r="DL2268" s="18"/>
    </row>
    <row r="2269" spans="1:116" s="17" customFormat="1" ht="45">
      <c r="A2269" s="22" t="s">
        <v>9584</v>
      </c>
      <c r="B2269" s="23">
        <v>2287</v>
      </c>
      <c r="C2269" s="24"/>
      <c r="D2269" s="24"/>
      <c r="E2269" s="26" t="s">
        <v>9691</v>
      </c>
      <c r="F2269" s="26" t="s">
        <v>9692</v>
      </c>
      <c r="G2269" s="25" t="s">
        <v>2791</v>
      </c>
      <c r="H2269" s="22" t="s">
        <v>9693</v>
      </c>
      <c r="I2269" s="26" t="s">
        <v>45</v>
      </c>
      <c r="J2269" s="26" t="s">
        <v>608</v>
      </c>
      <c r="K2269" s="27"/>
      <c r="L2269" s="26"/>
      <c r="M2269" s="28">
        <v>30</v>
      </c>
      <c r="N2269" s="26" t="s">
        <v>47</v>
      </c>
      <c r="O2269" s="26" t="s">
        <v>9594</v>
      </c>
      <c r="P2269" s="26" t="s">
        <v>9626</v>
      </c>
      <c r="Q2269" s="26" t="s">
        <v>9694</v>
      </c>
      <c r="R2269" s="29">
        <v>3.5</v>
      </c>
      <c r="S2269" s="30">
        <v>2.9</v>
      </c>
      <c r="T2269" s="31">
        <v>0.85</v>
      </c>
      <c r="U2269" s="9">
        <v>0.85</v>
      </c>
      <c r="V2269" s="29"/>
      <c r="W2269" s="30"/>
      <c r="X2269" s="30"/>
      <c r="Y2269" s="30"/>
      <c r="Z2269" s="30"/>
      <c r="AA2269" s="30"/>
      <c r="AB2269" s="30"/>
      <c r="AC2269" s="30"/>
      <c r="AD2269" s="30"/>
      <c r="AE2269" s="32"/>
      <c r="AN2269" s="33"/>
      <c r="AP2269" s="32"/>
      <c r="AQ2269" s="17" t="e">
        <f>AVERAGE(SMALL(AE2269:AI2269,1),SMALL(AE2269:AI2269,2))</f>
        <v>#NUM!</v>
      </c>
      <c r="AR2269" s="17" t="e">
        <f>IF(R2269 &lt;=( AVERAGE(SMALL(AE2269:AI2269,1),SMALL(AE2269:AI2269,2))), R2269, "")</f>
        <v>#NUM!</v>
      </c>
      <c r="AS2269" s="17" t="e">
        <f>AVERAGE(SMALL(AJ2269:AM2269,1),SMALL(AJ2269:AM2269,2))</f>
        <v>#NUM!</v>
      </c>
      <c r="AT2269" s="17">
        <f>T2269*1.075</f>
        <v>0.91374999999999995</v>
      </c>
      <c r="AU2269" s="17">
        <f>U2269*1.075</f>
        <v>0.91374999999999995</v>
      </c>
      <c r="AV2269" s="30">
        <f>MIN(AN2269,AT2269,AU2269)</f>
        <v>0.91374999999999995</v>
      </c>
      <c r="AW2269" s="17" t="s">
        <v>75</v>
      </c>
      <c r="AX2269" s="17" t="s">
        <v>76</v>
      </c>
      <c r="AY2269" s="33">
        <v>0.91369999999999996</v>
      </c>
      <c r="AZ2269" s="34">
        <f>IF(AND(AY2269&gt;0,AY2269&lt;=10),AY2269*0.25,IF(AND(AY2269&gt;10,AY2269&lt;=50),AY2269*0.17,IF(AND(AY2269&gt;10,AY2269&lt;=100),AY2269*0.12,IF(AY2269&gt;100,AY2269*0.1))))</f>
        <v>0.22842499999999999</v>
      </c>
      <c r="BA2269" s="35">
        <f>AZ2269+AY2269</f>
        <v>1.1421250000000001</v>
      </c>
      <c r="BB2269" s="33">
        <f>BA2269+BA2269*0.08</f>
        <v>1.233495</v>
      </c>
      <c r="BP2269" s="18"/>
      <c r="BQ2269" s="18"/>
      <c r="BR2269" s="18"/>
      <c r="BS2269" s="18"/>
      <c r="BT2269" s="18"/>
      <c r="BU2269" s="18"/>
      <c r="BV2269" s="18"/>
      <c r="BW2269" s="18"/>
      <c r="BX2269" s="18"/>
      <c r="BY2269" s="18"/>
      <c r="BZ2269" s="18"/>
      <c r="CA2269" s="18"/>
      <c r="CB2269" s="18"/>
      <c r="CC2269" s="18"/>
      <c r="CD2269" s="18"/>
      <c r="CE2269" s="18"/>
      <c r="CF2269" s="18"/>
      <c r="CG2269" s="18"/>
      <c r="CH2269" s="18"/>
      <c r="CI2269" s="18"/>
      <c r="CJ2269" s="18"/>
      <c r="CK2269" s="18"/>
      <c r="CL2269" s="18"/>
      <c r="CM2269" s="18"/>
      <c r="CN2269" s="18"/>
      <c r="CO2269" s="18"/>
      <c r="CP2269" s="18"/>
      <c r="CQ2269" s="18"/>
      <c r="CR2269" s="18"/>
      <c r="CS2269" s="18"/>
      <c r="CT2269" s="18"/>
      <c r="CU2269" s="18"/>
      <c r="CV2269" s="18"/>
      <c r="CW2269" s="18"/>
      <c r="CX2269" s="18"/>
      <c r="CY2269" s="18"/>
      <c r="CZ2269" s="18"/>
      <c r="DA2269" s="18"/>
      <c r="DB2269" s="18"/>
      <c r="DC2269" s="18"/>
      <c r="DD2269" s="18"/>
      <c r="DE2269" s="18"/>
      <c r="DF2269" s="18"/>
      <c r="DG2269" s="18"/>
      <c r="DH2269" s="18"/>
      <c r="DI2269" s="18"/>
      <c r="DJ2269" s="18"/>
      <c r="DK2269" s="18"/>
      <c r="DL2269" s="18"/>
    </row>
    <row r="2270" spans="1:116" s="17" customFormat="1" ht="30">
      <c r="A2270" s="22" t="s">
        <v>9584</v>
      </c>
      <c r="B2270" s="23">
        <v>2268</v>
      </c>
      <c r="C2270" s="24"/>
      <c r="D2270" s="24"/>
      <c r="E2270" s="26" t="s">
        <v>9610</v>
      </c>
      <c r="F2270" s="26" t="s">
        <v>9611</v>
      </c>
      <c r="G2270" s="25" t="s">
        <v>9612</v>
      </c>
      <c r="H2270" s="22" t="s">
        <v>9613</v>
      </c>
      <c r="I2270" s="26" t="s">
        <v>127</v>
      </c>
      <c r="J2270" s="26" t="s">
        <v>9614</v>
      </c>
      <c r="K2270" s="27"/>
      <c r="L2270" s="26"/>
      <c r="M2270" s="28">
        <v>1</v>
      </c>
      <c r="N2270" s="26" t="s">
        <v>47</v>
      </c>
      <c r="O2270" s="26" t="s">
        <v>9594</v>
      </c>
      <c r="P2270" s="26" t="s">
        <v>9615</v>
      </c>
      <c r="Q2270" s="26" t="s">
        <v>9616</v>
      </c>
      <c r="R2270" s="29">
        <v>4</v>
      </c>
      <c r="S2270" s="30">
        <v>3.24</v>
      </c>
      <c r="T2270" s="31">
        <v>0.88</v>
      </c>
      <c r="U2270" s="9">
        <v>0.88</v>
      </c>
      <c r="V2270" s="29"/>
      <c r="W2270" s="30"/>
      <c r="X2270" s="30"/>
      <c r="Y2270" s="30"/>
      <c r="Z2270" s="30"/>
      <c r="AA2270" s="30"/>
      <c r="AB2270" s="30"/>
      <c r="AC2270" s="30"/>
      <c r="AD2270" s="30"/>
      <c r="AE2270" s="32"/>
      <c r="AN2270" s="33"/>
      <c r="AP2270" s="32"/>
      <c r="AQ2270" s="17" t="e">
        <f>AVERAGE(SMALL(AE2270:AI2270,1),SMALL(AE2270:AI2270,2))</f>
        <v>#NUM!</v>
      </c>
      <c r="AR2270" s="17" t="e">
        <f>IF(R2270 &lt;=( AVERAGE(SMALL(AE2270:AI2270,1),SMALL(AE2270:AI2270,2))), R2270, "")</f>
        <v>#NUM!</v>
      </c>
      <c r="AS2270" s="17" t="e">
        <f>AVERAGE(SMALL(AJ2270:AM2270,1),SMALL(AJ2270:AM2270,2))</f>
        <v>#NUM!</v>
      </c>
      <c r="AT2270" s="17">
        <f>T2270*1.075</f>
        <v>0.94599999999999995</v>
      </c>
      <c r="AU2270" s="17">
        <f>U2270*1.075</f>
        <v>0.94599999999999995</v>
      </c>
      <c r="AV2270" s="30">
        <f>MIN(AN2270,AT2270,AU2270)</f>
        <v>0.94599999999999995</v>
      </c>
      <c r="AW2270" s="17" t="s">
        <v>75</v>
      </c>
      <c r="AX2270" s="17" t="s">
        <v>76</v>
      </c>
      <c r="AY2270" s="33">
        <v>0.94599999999999995</v>
      </c>
      <c r="AZ2270" s="34">
        <f>IF(AND(AY2270&gt;0,AY2270&lt;=10),AY2270*0.25,IF(AND(AY2270&gt;10,AY2270&lt;=50),AY2270*0.17,IF(AND(AY2270&gt;10,AY2270&lt;=100),AY2270*0.12,IF(AY2270&gt;100,AY2270*0.1))))</f>
        <v>0.23649999999999999</v>
      </c>
      <c r="BA2270" s="35">
        <f>AZ2270+AY2270</f>
        <v>1.1824999999999999</v>
      </c>
      <c r="BB2270" s="33">
        <f>BA2270+BA2270*0.08</f>
        <v>1.2770999999999999</v>
      </c>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row>
    <row r="2271" spans="1:116" s="17" customFormat="1" ht="30">
      <c r="A2271" s="22" t="s">
        <v>9584</v>
      </c>
      <c r="B2271" s="23">
        <v>2275</v>
      </c>
      <c r="C2271" s="24"/>
      <c r="D2271" s="24"/>
      <c r="E2271" s="26" t="s">
        <v>9639</v>
      </c>
      <c r="F2271" s="26" t="s">
        <v>9640</v>
      </c>
      <c r="G2271" s="25" t="s">
        <v>2719</v>
      </c>
      <c r="H2271" s="22" t="s">
        <v>9641</v>
      </c>
      <c r="I2271" s="26" t="s">
        <v>69</v>
      </c>
      <c r="J2271" s="26" t="s">
        <v>9642</v>
      </c>
      <c r="K2271" s="27">
        <v>15</v>
      </c>
      <c r="L2271" s="26" t="s">
        <v>71</v>
      </c>
      <c r="M2271" s="28">
        <v>1</v>
      </c>
      <c r="N2271" s="26" t="s">
        <v>47</v>
      </c>
      <c r="O2271" s="26" t="s">
        <v>9594</v>
      </c>
      <c r="P2271" s="26" t="s">
        <v>9595</v>
      </c>
      <c r="Q2271" s="26" t="s">
        <v>9643</v>
      </c>
      <c r="R2271" s="29">
        <v>3</v>
      </c>
      <c r="S2271" s="30">
        <v>2.68</v>
      </c>
      <c r="T2271" s="31"/>
      <c r="U2271" s="9">
        <v>0.9</v>
      </c>
      <c r="V2271" s="29"/>
      <c r="W2271" s="30">
        <v>1.65</v>
      </c>
      <c r="X2271" s="30"/>
      <c r="Y2271" s="30"/>
      <c r="Z2271" s="30"/>
      <c r="AA2271" s="30"/>
      <c r="AB2271" s="30"/>
      <c r="AC2271" s="30"/>
      <c r="AD2271" s="30"/>
      <c r="AE2271" s="32"/>
      <c r="AG2271" s="17">
        <v>2.2578</v>
      </c>
      <c r="AN2271" s="33"/>
      <c r="AP2271" s="32"/>
      <c r="AQ2271" s="17" t="e">
        <f>AVERAGE(SMALL(AE2271:AI2271,1),SMALL(AE2271:AI2271,2))</f>
        <v>#NUM!</v>
      </c>
      <c r="AR2271" s="17" t="e">
        <f>IF(R2271 &lt;=( AVERAGE(SMALL(AE2271:AI2271,1),SMALL(AE2271:AI2271,2))), R2271, "")</f>
        <v>#NUM!</v>
      </c>
      <c r="AS2271" s="17" t="e">
        <f>AVERAGE(SMALL(AJ2271:AM2271,1),SMALL(AJ2271:AM2271,2))</f>
        <v>#NUM!</v>
      </c>
      <c r="AT2271" s="17">
        <f>T2271*1.075</f>
        <v>0</v>
      </c>
      <c r="AU2271" s="17">
        <f>U2271*1.075</f>
        <v>0.96750000000000003</v>
      </c>
      <c r="AV2271" s="30">
        <f>MIN(AN2271,AT2271,AU2271)</f>
        <v>0</v>
      </c>
      <c r="AW2271" s="17" t="s">
        <v>75</v>
      </c>
      <c r="AX2271" s="17" t="s">
        <v>76</v>
      </c>
      <c r="AY2271" s="33">
        <v>0.96699999999999997</v>
      </c>
      <c r="AZ2271" s="34">
        <f>IF(AND(AY2271&gt;0,AY2271&lt;=10),AY2271*0.25,IF(AND(AY2271&gt;10,AY2271&lt;=50),AY2271*0.17,IF(AND(AY2271&gt;10,AY2271&lt;=100),AY2271*0.12,IF(AY2271&gt;100,AY2271*0.1))))</f>
        <v>0.24174999999999999</v>
      </c>
      <c r="BA2271" s="35">
        <f>AZ2271+AY2271</f>
        <v>1.20875</v>
      </c>
      <c r="BB2271" s="33">
        <f>BA2271+BA2271*0.08</f>
        <v>1.30545</v>
      </c>
      <c r="BP2271" s="18"/>
      <c r="BQ2271" s="18"/>
      <c r="BR2271" s="18"/>
      <c r="BS2271" s="18"/>
      <c r="BT2271" s="18"/>
      <c r="BU2271" s="18"/>
      <c r="BV2271" s="18"/>
      <c r="BW2271" s="18"/>
      <c r="BX2271" s="18"/>
      <c r="BY2271" s="18"/>
      <c r="BZ2271" s="18"/>
      <c r="CA2271" s="18"/>
      <c r="CB2271" s="18"/>
      <c r="CC2271" s="18"/>
      <c r="CD2271" s="18"/>
      <c r="CE2271" s="18"/>
      <c r="CF2271" s="18"/>
      <c r="CG2271" s="18"/>
      <c r="CH2271" s="18"/>
      <c r="CI2271" s="18"/>
      <c r="CJ2271" s="18"/>
      <c r="CK2271" s="18"/>
      <c r="CL2271" s="18"/>
      <c r="CM2271" s="18"/>
      <c r="CN2271" s="18"/>
      <c r="CO2271" s="18"/>
      <c r="CP2271" s="18"/>
      <c r="CQ2271" s="18"/>
      <c r="CR2271" s="18"/>
      <c r="CS2271" s="18"/>
      <c r="CT2271" s="18"/>
      <c r="CU2271" s="18"/>
      <c r="CV2271" s="18"/>
      <c r="CW2271" s="18"/>
      <c r="CX2271" s="18"/>
      <c r="CY2271" s="18"/>
      <c r="CZ2271" s="18"/>
      <c r="DA2271" s="18"/>
      <c r="DB2271" s="18"/>
      <c r="DC2271" s="18"/>
      <c r="DD2271" s="18"/>
      <c r="DE2271" s="18"/>
      <c r="DF2271" s="18"/>
      <c r="DG2271" s="18"/>
      <c r="DH2271" s="18"/>
      <c r="DI2271" s="18"/>
      <c r="DJ2271" s="18"/>
      <c r="DK2271" s="18"/>
      <c r="DL2271" s="18"/>
    </row>
    <row r="2272" spans="1:116" s="17" customFormat="1" ht="30">
      <c r="A2272" s="22" t="s">
        <v>9584</v>
      </c>
      <c r="B2272" s="23">
        <v>2274</v>
      </c>
      <c r="C2272" s="24"/>
      <c r="D2272" s="24"/>
      <c r="E2272" s="26" t="s">
        <v>9636</v>
      </c>
      <c r="F2272" s="26" t="s">
        <v>9637</v>
      </c>
      <c r="G2272" s="25" t="s">
        <v>483</v>
      </c>
      <c r="H2272" s="22" t="s">
        <v>7215</v>
      </c>
      <c r="I2272" s="26" t="s">
        <v>45</v>
      </c>
      <c r="J2272" s="26" t="s">
        <v>608</v>
      </c>
      <c r="K2272" s="27"/>
      <c r="L2272" s="26"/>
      <c r="M2272" s="28">
        <v>30</v>
      </c>
      <c r="N2272" s="26" t="s">
        <v>47</v>
      </c>
      <c r="O2272" s="26" t="s">
        <v>9594</v>
      </c>
      <c r="P2272" s="26" t="s">
        <v>9595</v>
      </c>
      <c r="Q2272" s="26" t="s">
        <v>9638</v>
      </c>
      <c r="R2272" s="29">
        <v>1.56</v>
      </c>
      <c r="S2272" s="30">
        <v>1.05</v>
      </c>
      <c r="T2272" s="31"/>
      <c r="U2272" s="9">
        <v>0.95</v>
      </c>
      <c r="V2272" s="29"/>
      <c r="W2272" s="30"/>
      <c r="X2272" s="30"/>
      <c r="Y2272" s="30"/>
      <c r="Z2272" s="30"/>
      <c r="AA2272" s="30"/>
      <c r="AB2272" s="30"/>
      <c r="AC2272" s="30"/>
      <c r="AD2272" s="30"/>
      <c r="AE2272" s="32"/>
      <c r="AN2272" s="33"/>
      <c r="AP2272" s="32"/>
      <c r="AQ2272" s="17" t="e">
        <f>AVERAGE(SMALL(AE2272:AI2272,1),SMALL(AE2272:AI2272,2))</f>
        <v>#NUM!</v>
      </c>
      <c r="AR2272" s="17" t="e">
        <f>IF(R2272 &lt;=( AVERAGE(SMALL(AE2272:AI2272,1),SMALL(AE2272:AI2272,2))), R2272, "")</f>
        <v>#NUM!</v>
      </c>
      <c r="AS2272" s="17" t="e">
        <f>AVERAGE(SMALL(AJ2272:AM2272,1),SMALL(AJ2272:AM2272,2))</f>
        <v>#NUM!</v>
      </c>
      <c r="AT2272" s="17">
        <f>T2272*1.075</f>
        <v>0</v>
      </c>
      <c r="AU2272" s="17">
        <f>U2272*1.075</f>
        <v>1.02125</v>
      </c>
      <c r="AV2272" s="30">
        <f>MIN(AN2272,AT2272,AU2272)</f>
        <v>0</v>
      </c>
      <c r="AW2272" s="17" t="s">
        <v>75</v>
      </c>
      <c r="AX2272" s="17" t="s">
        <v>76</v>
      </c>
      <c r="AY2272" s="33">
        <v>1.0212000000000001</v>
      </c>
      <c r="AZ2272" s="34">
        <f>IF(AND(AY2272&gt;0,AY2272&lt;=10),AY2272*0.25,IF(AND(AY2272&gt;10,AY2272&lt;=50),AY2272*0.17,IF(AND(AY2272&gt;10,AY2272&lt;=100),AY2272*0.12,IF(AY2272&gt;100,AY2272*0.1))))</f>
        <v>0.25530000000000003</v>
      </c>
      <c r="BA2272" s="35">
        <f>AZ2272+AY2272</f>
        <v>1.2765000000000002</v>
      </c>
      <c r="BB2272" s="33">
        <f>BA2272+BA2272*0.08</f>
        <v>1.3786200000000002</v>
      </c>
      <c r="BP2272" s="18"/>
      <c r="BQ2272" s="18"/>
      <c r="BR2272" s="18"/>
      <c r="BS2272" s="18"/>
      <c r="BT2272" s="18"/>
      <c r="BU2272" s="18"/>
      <c r="BV2272" s="18"/>
      <c r="BW2272" s="18"/>
      <c r="BX2272" s="18"/>
      <c r="BY2272" s="18"/>
      <c r="BZ2272" s="18"/>
      <c r="CA2272" s="18"/>
      <c r="CB2272" s="18"/>
      <c r="CC2272" s="18"/>
      <c r="CD2272" s="18"/>
      <c r="CE2272" s="18"/>
      <c r="CF2272" s="18"/>
      <c r="CG2272" s="18"/>
      <c r="CH2272" s="18"/>
      <c r="CI2272" s="18"/>
      <c r="CJ2272" s="18"/>
      <c r="CK2272" s="18"/>
      <c r="CL2272" s="18"/>
      <c r="CM2272" s="18"/>
      <c r="CN2272" s="18"/>
      <c r="CO2272" s="18"/>
      <c r="CP2272" s="18"/>
      <c r="CQ2272" s="18"/>
      <c r="CR2272" s="18"/>
      <c r="CS2272" s="18"/>
      <c r="CT2272" s="18"/>
      <c r="CU2272" s="18"/>
      <c r="CV2272" s="18"/>
      <c r="CW2272" s="18"/>
      <c r="CX2272" s="18"/>
      <c r="CY2272" s="18"/>
      <c r="CZ2272" s="18"/>
      <c r="DA2272" s="18"/>
      <c r="DB2272" s="18"/>
      <c r="DC2272" s="18"/>
      <c r="DD2272" s="18"/>
      <c r="DE2272" s="18"/>
      <c r="DF2272" s="18"/>
      <c r="DG2272" s="18"/>
      <c r="DH2272" s="18"/>
      <c r="DI2272" s="18"/>
      <c r="DJ2272" s="18"/>
      <c r="DK2272" s="18"/>
      <c r="DL2272" s="18"/>
    </row>
    <row r="2273" spans="1:116" s="17" customFormat="1" ht="30">
      <c r="A2273" s="22" t="s">
        <v>9584</v>
      </c>
      <c r="B2273" s="23">
        <v>2267</v>
      </c>
      <c r="C2273" s="24"/>
      <c r="D2273" s="24"/>
      <c r="E2273" s="26" t="s">
        <v>9599</v>
      </c>
      <c r="F2273" s="26" t="s">
        <v>9600</v>
      </c>
      <c r="G2273" s="25" t="s">
        <v>9601</v>
      </c>
      <c r="H2273" s="22" t="s">
        <v>9607</v>
      </c>
      <c r="I2273" s="26" t="s">
        <v>9603</v>
      </c>
      <c r="J2273" s="26" t="s">
        <v>9608</v>
      </c>
      <c r="K2273" s="27"/>
      <c r="L2273" s="26"/>
      <c r="M2273" s="28">
        <v>1</v>
      </c>
      <c r="N2273" s="26" t="s">
        <v>47</v>
      </c>
      <c r="O2273" s="26" t="s">
        <v>9594</v>
      </c>
      <c r="P2273" s="26" t="s">
        <v>9605</v>
      </c>
      <c r="Q2273" s="26" t="s">
        <v>9609</v>
      </c>
      <c r="R2273" s="29">
        <v>3.15</v>
      </c>
      <c r="S2273" s="30">
        <v>2.84</v>
      </c>
      <c r="T2273" s="31"/>
      <c r="U2273" s="9">
        <v>1</v>
      </c>
      <c r="V2273" s="29"/>
      <c r="W2273" s="30"/>
      <c r="X2273" s="30"/>
      <c r="Y2273" s="30"/>
      <c r="Z2273" s="30"/>
      <c r="AA2273" s="30"/>
      <c r="AB2273" s="30"/>
      <c r="AC2273" s="30"/>
      <c r="AD2273" s="30"/>
      <c r="AE2273" s="32"/>
      <c r="AN2273" s="33"/>
      <c r="AP2273" s="32"/>
      <c r="AQ2273" s="17" t="e">
        <f>AVERAGE(SMALL(AE2273:AI2273,1),SMALL(AE2273:AI2273,2))</f>
        <v>#NUM!</v>
      </c>
      <c r="AR2273" s="17" t="e">
        <f>IF(R2273 &lt;=( AVERAGE(SMALL(AE2273:AI2273,1),SMALL(AE2273:AI2273,2))), R2273, "")</f>
        <v>#NUM!</v>
      </c>
      <c r="AS2273" s="17" t="e">
        <f>AVERAGE(SMALL(AJ2273:AM2273,1),SMALL(AJ2273:AM2273,2))</f>
        <v>#NUM!</v>
      </c>
      <c r="AT2273" s="17">
        <f>T2273*1.075</f>
        <v>0</v>
      </c>
      <c r="AU2273" s="17">
        <f>U2273*1.075</f>
        <v>1.075</v>
      </c>
      <c r="AV2273" s="30">
        <f>MIN(AN2273,AT2273,AU2273)</f>
        <v>0</v>
      </c>
      <c r="AW2273" s="17" t="s">
        <v>75</v>
      </c>
      <c r="AX2273" s="17" t="s">
        <v>76</v>
      </c>
      <c r="AY2273" s="33">
        <v>1.075</v>
      </c>
      <c r="AZ2273" s="34">
        <f>IF(AND(AY2273&gt;0,AY2273&lt;=10),AY2273*0.25,IF(AND(AY2273&gt;10,AY2273&lt;=50),AY2273*0.17,IF(AND(AY2273&gt;10,AY2273&lt;=100),AY2273*0.12,IF(AY2273&gt;100,AY2273*0.1))))</f>
        <v>0.26874999999999999</v>
      </c>
      <c r="BA2273" s="35">
        <f>AZ2273+AY2273</f>
        <v>1.34375</v>
      </c>
      <c r="BB2273" s="33">
        <f>BA2273+BA2273*0.08</f>
        <v>1.4512499999999999</v>
      </c>
      <c r="BP2273" s="18"/>
      <c r="BQ2273" s="18"/>
      <c r="BR2273" s="18"/>
      <c r="BS2273" s="18"/>
      <c r="BT2273" s="18"/>
      <c r="BU2273" s="18"/>
      <c r="BV2273" s="18"/>
      <c r="BW2273" s="18"/>
      <c r="BX2273" s="18"/>
      <c r="BY2273" s="18"/>
      <c r="BZ2273" s="18"/>
      <c r="CA2273" s="18"/>
      <c r="CB2273" s="18"/>
      <c r="CC2273" s="18"/>
      <c r="CD2273" s="18"/>
      <c r="CE2273" s="18"/>
      <c r="CF2273" s="18"/>
      <c r="CG2273" s="18"/>
      <c r="CH2273" s="18"/>
      <c r="CI2273" s="18"/>
      <c r="CJ2273" s="18"/>
      <c r="CK2273" s="18"/>
      <c r="CL2273" s="18"/>
      <c r="CM2273" s="18"/>
      <c r="CN2273" s="18"/>
      <c r="CO2273" s="18"/>
      <c r="CP2273" s="18"/>
      <c r="CQ2273" s="18"/>
      <c r="CR2273" s="18"/>
      <c r="CS2273" s="18"/>
      <c r="CT2273" s="18"/>
      <c r="CU2273" s="18"/>
      <c r="CV2273" s="18"/>
      <c r="CW2273" s="18"/>
      <c r="CX2273" s="18"/>
      <c r="CY2273" s="18"/>
      <c r="CZ2273" s="18"/>
      <c r="DA2273" s="18"/>
      <c r="DB2273" s="18"/>
      <c r="DC2273" s="18"/>
      <c r="DD2273" s="18"/>
      <c r="DE2273" s="18"/>
      <c r="DF2273" s="18"/>
      <c r="DG2273" s="18"/>
      <c r="DH2273" s="18"/>
      <c r="DI2273" s="18"/>
      <c r="DJ2273" s="18"/>
      <c r="DK2273" s="18"/>
      <c r="DL2273" s="18"/>
    </row>
    <row r="2274" spans="1:116" s="17" customFormat="1" ht="30">
      <c r="A2274" s="22" t="s">
        <v>9584</v>
      </c>
      <c r="B2274" s="23">
        <v>2266</v>
      </c>
      <c r="C2274" s="24"/>
      <c r="D2274" s="24"/>
      <c r="E2274" s="26" t="s">
        <v>9599</v>
      </c>
      <c r="F2274" s="26" t="s">
        <v>9600</v>
      </c>
      <c r="G2274" s="25" t="s">
        <v>9601</v>
      </c>
      <c r="H2274" s="22" t="s">
        <v>9602</v>
      </c>
      <c r="I2274" s="26" t="s">
        <v>9603</v>
      </c>
      <c r="J2274" s="26" t="s">
        <v>9604</v>
      </c>
      <c r="K2274" s="27"/>
      <c r="L2274" s="26"/>
      <c r="M2274" s="28">
        <v>1</v>
      </c>
      <c r="N2274" s="26" t="s">
        <v>47</v>
      </c>
      <c r="O2274" s="26" t="s">
        <v>9594</v>
      </c>
      <c r="P2274" s="26" t="s">
        <v>9605</v>
      </c>
      <c r="Q2274" s="26" t="s">
        <v>9606</v>
      </c>
      <c r="R2274" s="29">
        <v>3.15</v>
      </c>
      <c r="S2274" s="30">
        <v>2.84</v>
      </c>
      <c r="T2274" s="31"/>
      <c r="U2274" s="9">
        <v>1.3</v>
      </c>
      <c r="V2274" s="29"/>
      <c r="W2274" s="30">
        <v>3.15</v>
      </c>
      <c r="X2274" s="30"/>
      <c r="Y2274" s="30"/>
      <c r="Z2274" s="30"/>
      <c r="AA2274" s="30"/>
      <c r="AB2274" s="30"/>
      <c r="AC2274" s="30"/>
      <c r="AD2274" s="30"/>
      <c r="AE2274" s="32"/>
      <c r="AN2274" s="33"/>
      <c r="AP2274" s="32"/>
      <c r="AQ2274" s="17" t="e">
        <f>AVERAGE(SMALL(AE2274:AI2274,1),SMALL(AE2274:AI2274,2))</f>
        <v>#NUM!</v>
      </c>
      <c r="AR2274" s="17" t="e">
        <f>IF(R2274 &lt;=( AVERAGE(SMALL(AE2274:AI2274,1),SMALL(AE2274:AI2274,2))), R2274, "")</f>
        <v>#NUM!</v>
      </c>
      <c r="AS2274" s="17" t="e">
        <f>AVERAGE(SMALL(AJ2274:AM2274,1),SMALL(AJ2274:AM2274,2))</f>
        <v>#NUM!</v>
      </c>
      <c r="AT2274" s="17">
        <f>T2274*1.075</f>
        <v>0</v>
      </c>
      <c r="AU2274" s="17">
        <f>U2274*1.075</f>
        <v>1.3975</v>
      </c>
      <c r="AV2274" s="30">
        <f>MIN(AN2274,AT2274,AU2274)</f>
        <v>0</v>
      </c>
      <c r="AW2274" s="17" t="s">
        <v>75</v>
      </c>
      <c r="AX2274" s="17" t="s">
        <v>76</v>
      </c>
      <c r="AY2274" s="33">
        <v>1.397</v>
      </c>
      <c r="AZ2274" s="34">
        <f>IF(AND(AY2274&gt;0,AY2274&lt;=10),AY2274*0.25,IF(AND(AY2274&gt;10,AY2274&lt;=50),AY2274*0.17,IF(AND(AY2274&gt;10,AY2274&lt;=100),AY2274*0.12,IF(AY2274&gt;100,AY2274*0.1))))</f>
        <v>0.34925</v>
      </c>
      <c r="BA2274" s="35">
        <f>AZ2274+AY2274</f>
        <v>1.7462500000000001</v>
      </c>
      <c r="BB2274" s="33">
        <f>BA2274+BA2274*0.08</f>
        <v>1.88595</v>
      </c>
      <c r="BP2274" s="18"/>
      <c r="BQ2274" s="18"/>
      <c r="BR2274" s="18"/>
      <c r="BS2274" s="18"/>
      <c r="BT2274" s="18"/>
      <c r="BU2274" s="18"/>
      <c r="BV2274" s="18"/>
      <c r="BW2274" s="18"/>
      <c r="BX2274" s="18"/>
      <c r="BY2274" s="18"/>
      <c r="BZ2274" s="18"/>
      <c r="CA2274" s="18"/>
      <c r="CB2274" s="18"/>
      <c r="CC2274" s="18"/>
      <c r="CD2274" s="18"/>
      <c r="CE2274" s="18"/>
      <c r="CF2274" s="18"/>
      <c r="CG2274" s="18"/>
      <c r="CH2274" s="18"/>
      <c r="CI2274" s="18"/>
      <c r="CJ2274" s="18"/>
      <c r="CK2274" s="18"/>
      <c r="CL2274" s="18"/>
      <c r="CM2274" s="18"/>
      <c r="CN2274" s="18"/>
      <c r="CO2274" s="18"/>
      <c r="CP2274" s="18"/>
      <c r="CQ2274" s="18"/>
      <c r="CR2274" s="18"/>
      <c r="CS2274" s="18"/>
      <c r="CT2274" s="18"/>
      <c r="CU2274" s="18"/>
      <c r="CV2274" s="18"/>
      <c r="CW2274" s="18"/>
      <c r="CX2274" s="18"/>
      <c r="CY2274" s="18"/>
      <c r="CZ2274" s="18"/>
      <c r="DA2274" s="18"/>
      <c r="DB2274" s="18"/>
      <c r="DC2274" s="18"/>
      <c r="DD2274" s="18"/>
      <c r="DE2274" s="18"/>
      <c r="DF2274" s="18"/>
      <c r="DG2274" s="18"/>
      <c r="DH2274" s="18"/>
      <c r="DI2274" s="18"/>
      <c r="DJ2274" s="18"/>
      <c r="DK2274" s="18"/>
      <c r="DL2274" s="18"/>
    </row>
    <row r="2275" spans="1:116" s="17" customFormat="1" ht="30">
      <c r="A2275" s="22" t="s">
        <v>9584</v>
      </c>
      <c r="B2275" s="23">
        <v>2273</v>
      </c>
      <c r="C2275" s="24"/>
      <c r="D2275" s="24"/>
      <c r="E2275" s="26" t="s">
        <v>9634</v>
      </c>
      <c r="F2275" s="26" t="s">
        <v>957</v>
      </c>
      <c r="G2275" s="25" t="s">
        <v>958</v>
      </c>
      <c r="H2275" s="22" t="s">
        <v>68</v>
      </c>
      <c r="I2275" s="26" t="s">
        <v>69</v>
      </c>
      <c r="J2275" s="26" t="s">
        <v>4561</v>
      </c>
      <c r="K2275" s="27">
        <v>50</v>
      </c>
      <c r="L2275" s="26" t="s">
        <v>71</v>
      </c>
      <c r="M2275" s="28">
        <v>1</v>
      </c>
      <c r="N2275" s="26" t="s">
        <v>47</v>
      </c>
      <c r="O2275" s="26" t="s">
        <v>9594</v>
      </c>
      <c r="P2275" s="26" t="s">
        <v>9626</v>
      </c>
      <c r="Q2275" s="26" t="s">
        <v>9635</v>
      </c>
      <c r="R2275" s="29">
        <v>2.4</v>
      </c>
      <c r="S2275" s="30"/>
      <c r="T2275" s="31"/>
      <c r="U2275" s="9">
        <v>1.4</v>
      </c>
      <c r="V2275" s="29"/>
      <c r="W2275" s="30">
        <v>2.2000000000000002</v>
      </c>
      <c r="X2275" s="30"/>
      <c r="Y2275" s="30"/>
      <c r="Z2275" s="30"/>
      <c r="AA2275" s="30"/>
      <c r="AB2275" s="30"/>
      <c r="AC2275" s="30"/>
      <c r="AD2275" s="30"/>
      <c r="AE2275" s="32"/>
      <c r="AN2275" s="33"/>
      <c r="AP2275" s="32"/>
      <c r="AQ2275" s="17" t="e">
        <f>AVERAGE(SMALL(AE2275:AI2275,1),SMALL(AE2275:AI2275,2))</f>
        <v>#NUM!</v>
      </c>
      <c r="AR2275" s="17" t="e">
        <f>IF(R2275 &lt;=( AVERAGE(SMALL(AE2275:AI2275,1),SMALL(AE2275:AI2275,2))), R2275, "")</f>
        <v>#NUM!</v>
      </c>
      <c r="AS2275" s="17" t="e">
        <f>AVERAGE(SMALL(AJ2275:AM2275,1),SMALL(AJ2275:AM2275,2))</f>
        <v>#NUM!</v>
      </c>
      <c r="AT2275" s="17">
        <f>T2275*1.075</f>
        <v>0</v>
      </c>
      <c r="AU2275" s="17">
        <f>U2275*1.075</f>
        <v>1.5049999999999999</v>
      </c>
      <c r="AV2275" s="30">
        <f>MIN(AN2275,AT2275,AU2275)</f>
        <v>0</v>
      </c>
      <c r="AW2275" s="17" t="s">
        <v>75</v>
      </c>
      <c r="AX2275" s="17" t="s">
        <v>76</v>
      </c>
      <c r="AY2275" s="33">
        <v>1.5049999999999999</v>
      </c>
      <c r="AZ2275" s="34">
        <f>IF(AND(AY2275&gt;0,AY2275&lt;=10),AY2275*0.25,IF(AND(AY2275&gt;10,AY2275&lt;=50),AY2275*0.17,IF(AND(AY2275&gt;10,AY2275&lt;=100),AY2275*0.12,IF(AY2275&gt;100,AY2275*0.1))))</f>
        <v>0.37624999999999997</v>
      </c>
      <c r="BA2275" s="35">
        <f>AZ2275+AY2275</f>
        <v>1.8812499999999999</v>
      </c>
      <c r="BB2275" s="33">
        <f>BA2275+BA2275*0.08</f>
        <v>2.0317499999999997</v>
      </c>
      <c r="BP2275" s="18"/>
      <c r="BQ2275" s="18"/>
      <c r="BR2275" s="18"/>
      <c r="BS2275" s="18"/>
      <c r="BT2275" s="18"/>
      <c r="BU2275" s="18"/>
      <c r="BV2275" s="18"/>
      <c r="BW2275" s="18"/>
      <c r="BX2275" s="18"/>
      <c r="BY2275" s="18"/>
      <c r="BZ2275" s="18"/>
      <c r="CA2275" s="18"/>
      <c r="CB2275" s="18"/>
      <c r="CC2275" s="18"/>
      <c r="CD2275" s="18"/>
      <c r="CE2275" s="18"/>
      <c r="CF2275" s="18"/>
      <c r="CG2275" s="18"/>
      <c r="CH2275" s="18"/>
      <c r="CI2275" s="18"/>
      <c r="CJ2275" s="18"/>
      <c r="CK2275" s="18"/>
      <c r="CL2275" s="18"/>
      <c r="CM2275" s="18"/>
      <c r="CN2275" s="18"/>
      <c r="CO2275" s="18"/>
      <c r="CP2275" s="18"/>
      <c r="CQ2275" s="18"/>
      <c r="CR2275" s="18"/>
      <c r="CS2275" s="18"/>
      <c r="CT2275" s="18"/>
      <c r="CU2275" s="18"/>
      <c r="CV2275" s="18"/>
      <c r="CW2275" s="18"/>
      <c r="CX2275" s="18"/>
      <c r="CY2275" s="18"/>
      <c r="CZ2275" s="18"/>
      <c r="DA2275" s="18"/>
      <c r="DB2275" s="18"/>
      <c r="DC2275" s="18"/>
      <c r="DD2275" s="18"/>
      <c r="DE2275" s="18"/>
      <c r="DF2275" s="18"/>
      <c r="DG2275" s="18"/>
      <c r="DH2275" s="18"/>
      <c r="DI2275" s="18"/>
      <c r="DJ2275" s="18"/>
      <c r="DK2275" s="18"/>
      <c r="DL2275" s="18"/>
    </row>
    <row r="2276" spans="1:116" s="17" customFormat="1" ht="30">
      <c r="A2276" s="22" t="s">
        <v>9584</v>
      </c>
      <c r="B2276" s="23">
        <v>2282</v>
      </c>
      <c r="C2276" s="24"/>
      <c r="D2276" s="24"/>
      <c r="E2276" s="26" t="s">
        <v>9673</v>
      </c>
      <c r="F2276" s="26" t="s">
        <v>9674</v>
      </c>
      <c r="G2276" s="25" t="s">
        <v>9675</v>
      </c>
      <c r="H2276" s="22" t="s">
        <v>812</v>
      </c>
      <c r="I2276" s="26" t="s">
        <v>69</v>
      </c>
      <c r="J2276" s="26" t="s">
        <v>9676</v>
      </c>
      <c r="K2276" s="27">
        <v>10</v>
      </c>
      <c r="L2276" s="26" t="s">
        <v>71</v>
      </c>
      <c r="M2276" s="28">
        <v>1</v>
      </c>
      <c r="N2276" s="26" t="s">
        <v>47</v>
      </c>
      <c r="O2276" s="26" t="s">
        <v>9594</v>
      </c>
      <c r="P2276" s="26" t="s">
        <v>9595</v>
      </c>
      <c r="Q2276" s="26" t="s">
        <v>9677</v>
      </c>
      <c r="R2276" s="29">
        <v>4.5</v>
      </c>
      <c r="S2276" s="30">
        <v>4</v>
      </c>
      <c r="T2276" s="31"/>
      <c r="U2276" s="9">
        <v>1.4</v>
      </c>
      <c r="V2276" s="29"/>
      <c r="W2276" s="30">
        <v>3.5</v>
      </c>
      <c r="X2276" s="30"/>
      <c r="Y2276" s="30"/>
      <c r="Z2276" s="30"/>
      <c r="AA2276" s="30"/>
      <c r="AB2276" s="30"/>
      <c r="AC2276" s="30"/>
      <c r="AD2276" s="30"/>
      <c r="AE2276" s="32"/>
      <c r="AG2276" s="17">
        <v>2.96</v>
      </c>
      <c r="AN2276" s="33"/>
      <c r="AP2276" s="32"/>
      <c r="AQ2276" s="17" t="e">
        <f>AVERAGE(SMALL(AE2276:AI2276,1),SMALL(AE2276:AI2276,2))</f>
        <v>#NUM!</v>
      </c>
      <c r="AR2276" s="17" t="e">
        <f>IF(R2276 &lt;=( AVERAGE(SMALL(AE2276:AI2276,1),SMALL(AE2276:AI2276,2))), R2276, "")</f>
        <v>#NUM!</v>
      </c>
      <c r="AS2276" s="17" t="e">
        <f>AVERAGE(SMALL(AJ2276:AM2276,1),SMALL(AJ2276:AM2276,2))</f>
        <v>#NUM!</v>
      </c>
      <c r="AT2276" s="17">
        <f>T2276*1.075</f>
        <v>0</v>
      </c>
      <c r="AU2276" s="17">
        <f>U2276*1.075</f>
        <v>1.5049999999999999</v>
      </c>
      <c r="AV2276" s="30">
        <f>MIN(AN2276,AT2276,AU2276)</f>
        <v>0</v>
      </c>
      <c r="AW2276" s="17" t="s">
        <v>75</v>
      </c>
      <c r="AX2276" s="17" t="s">
        <v>76</v>
      </c>
      <c r="AY2276" s="33">
        <v>1.5049999999999999</v>
      </c>
      <c r="AZ2276" s="34">
        <f>IF(AND(AY2276&gt;0,AY2276&lt;=10),AY2276*0.25,IF(AND(AY2276&gt;10,AY2276&lt;=50),AY2276*0.17,IF(AND(AY2276&gt;10,AY2276&lt;=100),AY2276*0.12,IF(AY2276&gt;100,AY2276*0.1))))</f>
        <v>0.37624999999999997</v>
      </c>
      <c r="BA2276" s="35">
        <f>AZ2276+AY2276</f>
        <v>1.8812499999999999</v>
      </c>
      <c r="BB2276" s="33">
        <f>BA2276+BA2276*0.08</f>
        <v>2.0317499999999997</v>
      </c>
      <c r="BP2276" s="18"/>
      <c r="BQ2276" s="18"/>
      <c r="BR2276" s="18"/>
      <c r="BS2276" s="18"/>
      <c r="BT2276" s="18"/>
      <c r="BU2276" s="18"/>
      <c r="BV2276" s="18"/>
      <c r="BW2276" s="18"/>
      <c r="BX2276" s="18"/>
      <c r="BY2276" s="18"/>
      <c r="BZ2276" s="18"/>
      <c r="CA2276" s="18"/>
      <c r="CB2276" s="18"/>
      <c r="CC2276" s="18"/>
      <c r="CD2276" s="18"/>
      <c r="CE2276" s="18"/>
      <c r="CF2276" s="18"/>
      <c r="CG2276" s="18"/>
      <c r="CH2276" s="18"/>
      <c r="CI2276" s="18"/>
      <c r="CJ2276" s="18"/>
      <c r="CK2276" s="18"/>
      <c r="CL2276" s="18"/>
      <c r="CM2276" s="18"/>
      <c r="CN2276" s="18"/>
      <c r="CO2276" s="18"/>
      <c r="CP2276" s="18"/>
      <c r="CQ2276" s="18"/>
      <c r="CR2276" s="18"/>
      <c r="CS2276" s="18"/>
      <c r="CT2276" s="18"/>
      <c r="CU2276" s="18"/>
      <c r="CV2276" s="18"/>
      <c r="CW2276" s="18"/>
      <c r="CX2276" s="18"/>
      <c r="CY2276" s="18"/>
      <c r="CZ2276" s="18"/>
      <c r="DA2276" s="18"/>
      <c r="DB2276" s="18"/>
      <c r="DC2276" s="18"/>
      <c r="DD2276" s="18"/>
      <c r="DE2276" s="18"/>
      <c r="DF2276" s="18"/>
      <c r="DG2276" s="18"/>
      <c r="DH2276" s="18"/>
      <c r="DI2276" s="18"/>
      <c r="DJ2276" s="18"/>
      <c r="DK2276" s="18"/>
      <c r="DL2276" s="18"/>
    </row>
    <row r="2277" spans="1:116" s="17" customFormat="1" ht="30">
      <c r="A2277" s="22" t="s">
        <v>9584</v>
      </c>
      <c r="B2277" s="23">
        <v>2272</v>
      </c>
      <c r="C2277" s="24"/>
      <c r="D2277" s="24"/>
      <c r="E2277" s="26" t="s">
        <v>9628</v>
      </c>
      <c r="F2277" s="26" t="s">
        <v>9630</v>
      </c>
      <c r="G2277" s="25" t="s">
        <v>1349</v>
      </c>
      <c r="H2277" s="22" t="s">
        <v>4243</v>
      </c>
      <c r="I2277" s="26" t="s">
        <v>127</v>
      </c>
      <c r="J2277" s="26" t="s">
        <v>9631</v>
      </c>
      <c r="K2277" s="27">
        <v>150</v>
      </c>
      <c r="L2277" s="26" t="s">
        <v>83</v>
      </c>
      <c r="M2277" s="28">
        <v>1</v>
      </c>
      <c r="N2277" s="26" t="s">
        <v>47</v>
      </c>
      <c r="O2277" s="26" t="s">
        <v>9594</v>
      </c>
      <c r="P2277" s="26" t="s">
        <v>9632</v>
      </c>
      <c r="Q2277" s="26" t="s">
        <v>9633</v>
      </c>
      <c r="R2277" s="29">
        <v>7</v>
      </c>
      <c r="S2277" s="30">
        <v>6.7</v>
      </c>
      <c r="T2277" s="31">
        <v>1.43</v>
      </c>
      <c r="U2277" s="9">
        <v>1.43</v>
      </c>
      <c r="V2277" s="29"/>
      <c r="W2277" s="30">
        <v>6.3</v>
      </c>
      <c r="X2277" s="30"/>
      <c r="Y2277" s="30"/>
      <c r="Z2277" s="30"/>
      <c r="AA2277" s="30"/>
      <c r="AB2277" s="30"/>
      <c r="AC2277" s="30"/>
      <c r="AD2277" s="30"/>
      <c r="AE2277" s="32"/>
      <c r="AN2277" s="33"/>
      <c r="AP2277" s="32"/>
      <c r="AQ2277" s="17" t="e">
        <f>AVERAGE(SMALL(AE2277:AI2277,1),SMALL(AE2277:AI2277,2))</f>
        <v>#NUM!</v>
      </c>
      <c r="AR2277" s="17" t="e">
        <f>IF(R2277 &lt;=( AVERAGE(SMALL(AE2277:AI2277,1),SMALL(AE2277:AI2277,2))), R2277, "")</f>
        <v>#NUM!</v>
      </c>
      <c r="AS2277" s="17" t="e">
        <f>AVERAGE(SMALL(AJ2277:AM2277,1),SMALL(AJ2277:AM2277,2))</f>
        <v>#NUM!</v>
      </c>
      <c r="AT2277" s="17">
        <f>T2277*1.075</f>
        <v>1.5372499999999998</v>
      </c>
      <c r="AU2277" s="17">
        <f>U2277*1.075</f>
        <v>1.5372499999999998</v>
      </c>
      <c r="AV2277" s="30">
        <f>MIN(AN2277,AT2277,AU2277)</f>
        <v>1.5372499999999998</v>
      </c>
      <c r="AW2277" s="17" t="s">
        <v>75</v>
      </c>
      <c r="AX2277" s="17" t="s">
        <v>76</v>
      </c>
      <c r="AY2277" s="33">
        <v>1.5369999999999999</v>
      </c>
      <c r="AZ2277" s="34">
        <f>IF(AND(AY2277&gt;0,AY2277&lt;=10),AY2277*0.25,IF(AND(AY2277&gt;10,AY2277&lt;=50),AY2277*0.17,IF(AND(AY2277&gt;10,AY2277&lt;=100),AY2277*0.12,IF(AY2277&gt;100,AY2277*0.1))))</f>
        <v>0.38424999999999998</v>
      </c>
      <c r="BA2277" s="35">
        <f>AZ2277+AY2277</f>
        <v>1.9212499999999999</v>
      </c>
      <c r="BB2277" s="33">
        <f>BA2277+BA2277*0.08</f>
        <v>2.0749499999999999</v>
      </c>
      <c r="BP2277" s="18"/>
      <c r="BQ2277" s="18"/>
      <c r="BR2277" s="18"/>
      <c r="BS2277" s="18"/>
      <c r="BT2277" s="18"/>
      <c r="BU2277" s="18"/>
      <c r="BV2277" s="18"/>
      <c r="BW2277" s="18"/>
      <c r="BX2277" s="18"/>
      <c r="BY2277" s="18"/>
      <c r="BZ2277" s="18"/>
      <c r="CA2277" s="18"/>
      <c r="CB2277" s="18"/>
      <c r="CC2277" s="18"/>
      <c r="CD2277" s="18"/>
      <c r="CE2277" s="18"/>
      <c r="CF2277" s="18"/>
      <c r="CG2277" s="18"/>
      <c r="CH2277" s="18"/>
      <c r="CI2277" s="18"/>
      <c r="CJ2277" s="18"/>
      <c r="CK2277" s="18"/>
      <c r="CL2277" s="18"/>
      <c r="CM2277" s="18"/>
      <c r="CN2277" s="18"/>
      <c r="CO2277" s="18"/>
      <c r="CP2277" s="18"/>
      <c r="CQ2277" s="18"/>
      <c r="CR2277" s="18"/>
      <c r="CS2277" s="18"/>
      <c r="CT2277" s="18"/>
      <c r="CU2277" s="18"/>
      <c r="CV2277" s="18"/>
      <c r="CW2277" s="18"/>
      <c r="CX2277" s="18"/>
      <c r="CY2277" s="18"/>
      <c r="CZ2277" s="18"/>
      <c r="DA2277" s="18"/>
      <c r="DB2277" s="18"/>
      <c r="DC2277" s="18"/>
      <c r="DD2277" s="18"/>
      <c r="DE2277" s="18"/>
      <c r="DF2277" s="18"/>
      <c r="DG2277" s="18"/>
      <c r="DH2277" s="18"/>
      <c r="DI2277" s="18"/>
      <c r="DJ2277" s="18"/>
      <c r="DK2277" s="18"/>
      <c r="DL2277" s="18"/>
    </row>
    <row r="2278" spans="1:116" s="17" customFormat="1" ht="30">
      <c r="A2278" s="22" t="s">
        <v>9584</v>
      </c>
      <c r="B2278" s="23">
        <v>2269</v>
      </c>
      <c r="C2278" s="24"/>
      <c r="D2278" s="24"/>
      <c r="E2278" s="26" t="s">
        <v>9617</v>
      </c>
      <c r="F2278" s="26" t="s">
        <v>9618</v>
      </c>
      <c r="G2278" s="25" t="s">
        <v>731</v>
      </c>
      <c r="H2278" s="22" t="s">
        <v>732</v>
      </c>
      <c r="I2278" s="26" t="s">
        <v>302</v>
      </c>
      <c r="J2278" s="26" t="s">
        <v>9619</v>
      </c>
      <c r="K2278" s="27"/>
      <c r="L2278" s="26"/>
      <c r="M2278" s="28">
        <v>48</v>
      </c>
      <c r="N2278" s="26" t="s">
        <v>47</v>
      </c>
      <c r="O2278" s="26" t="s">
        <v>9594</v>
      </c>
      <c r="P2278" s="26" t="s">
        <v>9620</v>
      </c>
      <c r="Q2278" s="26" t="s">
        <v>9621</v>
      </c>
      <c r="R2278" s="29">
        <v>5</v>
      </c>
      <c r="S2278" s="30"/>
      <c r="T2278" s="31"/>
      <c r="U2278" s="9">
        <v>1.5</v>
      </c>
      <c r="V2278" s="29"/>
      <c r="W2278" s="30">
        <v>4.8499999999999996</v>
      </c>
      <c r="X2278" s="30"/>
      <c r="Y2278" s="30"/>
      <c r="Z2278" s="30"/>
      <c r="AA2278" s="30"/>
      <c r="AB2278" s="30"/>
      <c r="AC2278" s="30"/>
      <c r="AD2278" s="30"/>
      <c r="AE2278" s="32"/>
      <c r="AN2278" s="33"/>
      <c r="AP2278" s="32"/>
      <c r="AQ2278" s="17" t="e">
        <f>AVERAGE(SMALL(AE2278:AI2278,1),SMALL(AE2278:AI2278,2))</f>
        <v>#NUM!</v>
      </c>
      <c r="AR2278" s="17" t="e">
        <f>IF(R2278 &lt;=( AVERAGE(SMALL(AE2278:AI2278,1),SMALL(AE2278:AI2278,2))), R2278, "")</f>
        <v>#NUM!</v>
      </c>
      <c r="AS2278" s="17" t="e">
        <f>AVERAGE(SMALL(AJ2278:AM2278,1),SMALL(AJ2278:AM2278,2))</f>
        <v>#NUM!</v>
      </c>
      <c r="AT2278" s="17">
        <f>T2278*1.075</f>
        <v>0</v>
      </c>
      <c r="AU2278" s="17">
        <f>U2278*1.075</f>
        <v>1.6124999999999998</v>
      </c>
      <c r="AV2278" s="30">
        <f>MIN(AN2278,AT2278,AU2278)</f>
        <v>0</v>
      </c>
      <c r="AW2278" s="17" t="s">
        <v>75</v>
      </c>
      <c r="AX2278" s="17" t="s">
        <v>76</v>
      </c>
      <c r="AY2278" s="33">
        <v>1.6120000000000001</v>
      </c>
      <c r="AZ2278" s="34">
        <f>IF(AND(AY2278&gt;0,AY2278&lt;=10),AY2278*0.25,IF(AND(AY2278&gt;10,AY2278&lt;=50),AY2278*0.17,IF(AND(AY2278&gt;10,AY2278&lt;=100),AY2278*0.12,IF(AY2278&gt;100,AY2278*0.1))))</f>
        <v>0.40300000000000002</v>
      </c>
      <c r="BA2278" s="35">
        <f>AZ2278+AY2278</f>
        <v>2.0150000000000001</v>
      </c>
      <c r="BB2278" s="33">
        <f>BA2278+BA2278*0.08</f>
        <v>2.1762000000000001</v>
      </c>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row>
    <row r="2279" spans="1:116" s="17" customFormat="1" ht="30">
      <c r="A2279" s="22" t="s">
        <v>9584</v>
      </c>
      <c r="B2279" s="23">
        <v>2270</v>
      </c>
      <c r="C2279" s="24"/>
      <c r="D2279" s="24"/>
      <c r="E2279" s="26" t="s">
        <v>9622</v>
      </c>
      <c r="F2279" s="26" t="s">
        <v>9623</v>
      </c>
      <c r="G2279" s="25" t="s">
        <v>9624</v>
      </c>
      <c r="H2279" s="22" t="s">
        <v>9625</v>
      </c>
      <c r="I2279" s="26" t="s">
        <v>476</v>
      </c>
      <c r="J2279" s="26" t="s">
        <v>1238</v>
      </c>
      <c r="K2279" s="27">
        <v>100</v>
      </c>
      <c r="L2279" s="26" t="s">
        <v>83</v>
      </c>
      <c r="M2279" s="28">
        <v>1</v>
      </c>
      <c r="N2279" s="26" t="s">
        <v>47</v>
      </c>
      <c r="O2279" s="26" t="s">
        <v>9594</v>
      </c>
      <c r="P2279" s="26" t="s">
        <v>9626</v>
      </c>
      <c r="Q2279" s="26" t="s">
        <v>9627</v>
      </c>
      <c r="R2279" s="29">
        <v>5</v>
      </c>
      <c r="S2279" s="30">
        <v>4.3</v>
      </c>
      <c r="T2279" s="31"/>
      <c r="U2279" s="9">
        <v>1.6</v>
      </c>
      <c r="V2279" s="29"/>
      <c r="W2279" s="30"/>
      <c r="X2279" s="30"/>
      <c r="Y2279" s="30"/>
      <c r="Z2279" s="30"/>
      <c r="AA2279" s="30"/>
      <c r="AB2279" s="30"/>
      <c r="AC2279" s="30"/>
      <c r="AD2279" s="30"/>
      <c r="AE2279" s="32"/>
      <c r="AN2279" s="33"/>
      <c r="AP2279" s="32"/>
      <c r="AQ2279" s="17" t="e">
        <f>AVERAGE(SMALL(AE2279:AI2279,1),SMALL(AE2279:AI2279,2))</f>
        <v>#NUM!</v>
      </c>
      <c r="AR2279" s="17" t="e">
        <f>IF(R2279 &lt;=( AVERAGE(SMALL(AE2279:AI2279,1),SMALL(AE2279:AI2279,2))), R2279, "")</f>
        <v>#NUM!</v>
      </c>
      <c r="AS2279" s="17" t="e">
        <f>AVERAGE(SMALL(AJ2279:AM2279,1),SMALL(AJ2279:AM2279,2))</f>
        <v>#NUM!</v>
      </c>
      <c r="AT2279" s="17">
        <f>T2279*1.075</f>
        <v>0</v>
      </c>
      <c r="AU2279" s="17">
        <f>U2279*1.075</f>
        <v>1.72</v>
      </c>
      <c r="AV2279" s="30">
        <f>MIN(AN2279,AT2279,AU2279)</f>
        <v>0</v>
      </c>
      <c r="AW2279" s="17" t="s">
        <v>75</v>
      </c>
      <c r="AX2279" s="17" t="s">
        <v>76</v>
      </c>
      <c r="AY2279" s="33">
        <v>1.72</v>
      </c>
      <c r="AZ2279" s="34">
        <f>IF(AND(AY2279&gt;0,AY2279&lt;=10),AY2279*0.25,IF(AND(AY2279&gt;10,AY2279&lt;=50),AY2279*0.17,IF(AND(AY2279&gt;10,AY2279&lt;=100),AY2279*0.12,IF(AY2279&gt;100,AY2279*0.1))))</f>
        <v>0.43</v>
      </c>
      <c r="BA2279" s="35">
        <f>AZ2279+AY2279</f>
        <v>2.15</v>
      </c>
      <c r="BB2279" s="33">
        <f>BA2279+BA2279*0.08</f>
        <v>2.3220000000000001</v>
      </c>
      <c r="BP2279" s="18"/>
      <c r="BQ2279" s="18"/>
      <c r="BR2279" s="18"/>
      <c r="BS2279" s="18"/>
      <c r="BT2279" s="18"/>
      <c r="BU2279" s="18"/>
      <c r="BV2279" s="18"/>
      <c r="BW2279" s="18"/>
      <c r="BX2279" s="18"/>
      <c r="BY2279" s="18"/>
      <c r="BZ2279" s="18"/>
      <c r="CA2279" s="18"/>
      <c r="CB2279" s="18"/>
      <c r="CC2279" s="18"/>
      <c r="CD2279" s="18"/>
      <c r="CE2279" s="18"/>
      <c r="CF2279" s="18"/>
      <c r="CG2279" s="18"/>
      <c r="CH2279" s="18"/>
      <c r="CI2279" s="18"/>
      <c r="CJ2279" s="18"/>
      <c r="CK2279" s="18"/>
      <c r="CL2279" s="18"/>
      <c r="CM2279" s="18"/>
      <c r="CN2279" s="18"/>
      <c r="CO2279" s="18"/>
      <c r="CP2279" s="18"/>
      <c r="CQ2279" s="18"/>
      <c r="CR2279" s="18"/>
      <c r="CS2279" s="18"/>
      <c r="CT2279" s="18"/>
      <c r="CU2279" s="18"/>
      <c r="CV2279" s="18"/>
      <c r="CW2279" s="18"/>
      <c r="CX2279" s="18"/>
      <c r="CY2279" s="18"/>
      <c r="CZ2279" s="18"/>
      <c r="DA2279" s="18"/>
      <c r="DB2279" s="18"/>
      <c r="DC2279" s="18"/>
      <c r="DD2279" s="18"/>
      <c r="DE2279" s="18"/>
      <c r="DF2279" s="18"/>
      <c r="DG2279" s="18"/>
      <c r="DH2279" s="18"/>
      <c r="DI2279" s="18"/>
      <c r="DJ2279" s="18"/>
      <c r="DK2279" s="18"/>
      <c r="DL2279" s="18"/>
    </row>
    <row r="2280" spans="1:116" s="17" customFormat="1" ht="30">
      <c r="A2280" s="22" t="s">
        <v>9584</v>
      </c>
      <c r="B2280" s="23">
        <v>2283</v>
      </c>
      <c r="C2280" s="24"/>
      <c r="D2280" s="24"/>
      <c r="E2280" s="26" t="s">
        <v>9673</v>
      </c>
      <c r="F2280" s="26" t="s">
        <v>9674</v>
      </c>
      <c r="G2280" s="25" t="s">
        <v>9675</v>
      </c>
      <c r="H2280" s="22" t="s">
        <v>812</v>
      </c>
      <c r="I2280" s="26" t="s">
        <v>3343</v>
      </c>
      <c r="J2280" s="26" t="s">
        <v>9678</v>
      </c>
      <c r="K2280" s="27">
        <v>20</v>
      </c>
      <c r="L2280" s="26" t="s">
        <v>83</v>
      </c>
      <c r="M2280" s="28">
        <v>1</v>
      </c>
      <c r="N2280" s="26" t="s">
        <v>47</v>
      </c>
      <c r="O2280" s="26" t="s">
        <v>9594</v>
      </c>
      <c r="P2280" s="26" t="s">
        <v>9595</v>
      </c>
      <c r="Q2280" s="26" t="s">
        <v>9679</v>
      </c>
      <c r="R2280" s="29">
        <v>5.0999999999999996</v>
      </c>
      <c r="S2280" s="30">
        <v>4.6399999999999997</v>
      </c>
      <c r="T2280" s="31"/>
      <c r="U2280" s="9">
        <v>1.6</v>
      </c>
      <c r="V2280" s="29"/>
      <c r="W2280" s="30">
        <v>4</v>
      </c>
      <c r="X2280" s="30"/>
      <c r="Y2280" s="30"/>
      <c r="Z2280" s="30"/>
      <c r="AA2280" s="30"/>
      <c r="AB2280" s="30"/>
      <c r="AC2280" s="30"/>
      <c r="AD2280" s="30"/>
      <c r="AE2280" s="32"/>
      <c r="AN2280" s="33"/>
      <c r="AP2280" s="32"/>
      <c r="AQ2280" s="17" t="e">
        <f>AVERAGE(SMALL(AE2280:AI2280,1),SMALL(AE2280:AI2280,2))</f>
        <v>#NUM!</v>
      </c>
      <c r="AR2280" s="17" t="e">
        <f>IF(R2280 &lt;=( AVERAGE(SMALL(AE2280:AI2280,1),SMALL(AE2280:AI2280,2))), R2280, "")</f>
        <v>#NUM!</v>
      </c>
      <c r="AS2280" s="17" t="e">
        <f>AVERAGE(SMALL(AJ2280:AM2280,1),SMALL(AJ2280:AM2280,2))</f>
        <v>#NUM!</v>
      </c>
      <c r="AT2280" s="17">
        <f>T2280*1.075</f>
        <v>0</v>
      </c>
      <c r="AU2280" s="17">
        <f>U2280*1.075</f>
        <v>1.72</v>
      </c>
      <c r="AV2280" s="30">
        <f>MIN(AN2280,AT2280,AU2280)</f>
        <v>0</v>
      </c>
      <c r="AW2280" s="17" t="s">
        <v>75</v>
      </c>
      <c r="AX2280" s="17" t="s">
        <v>76</v>
      </c>
      <c r="AY2280" s="33">
        <v>1.72</v>
      </c>
      <c r="AZ2280" s="34">
        <f>IF(AND(AY2280&gt;0,AY2280&lt;=10),AY2280*0.25,IF(AND(AY2280&gt;10,AY2280&lt;=50),AY2280*0.17,IF(AND(AY2280&gt;10,AY2280&lt;=100),AY2280*0.12,IF(AY2280&gt;100,AY2280*0.1))))</f>
        <v>0.43</v>
      </c>
      <c r="BA2280" s="35">
        <f>AZ2280+AY2280</f>
        <v>2.15</v>
      </c>
      <c r="BB2280" s="33">
        <f>BA2280+BA2280*0.08</f>
        <v>2.3220000000000001</v>
      </c>
      <c r="BP2280" s="18"/>
      <c r="BQ2280" s="18"/>
      <c r="BR2280" s="18"/>
      <c r="BS2280" s="18"/>
      <c r="BT2280" s="18"/>
      <c r="BU2280" s="18"/>
      <c r="BV2280" s="18"/>
      <c r="BW2280" s="18"/>
      <c r="BX2280" s="18"/>
      <c r="BY2280" s="18"/>
      <c r="BZ2280" s="18"/>
      <c r="CA2280" s="18"/>
      <c r="CB2280" s="18"/>
      <c r="CC2280" s="18"/>
      <c r="CD2280" s="18"/>
      <c r="CE2280" s="18"/>
      <c r="CF2280" s="18"/>
      <c r="CG2280" s="18"/>
      <c r="CH2280" s="18"/>
      <c r="CI2280" s="18"/>
      <c r="CJ2280" s="18"/>
      <c r="CK2280" s="18"/>
      <c r="CL2280" s="18"/>
      <c r="CM2280" s="18"/>
      <c r="CN2280" s="18"/>
      <c r="CO2280" s="18"/>
      <c r="CP2280" s="18"/>
      <c r="CQ2280" s="18"/>
      <c r="CR2280" s="18"/>
      <c r="CS2280" s="18"/>
      <c r="CT2280" s="18"/>
      <c r="CU2280" s="18"/>
      <c r="CV2280" s="18"/>
      <c r="CW2280" s="18"/>
      <c r="CX2280" s="18"/>
      <c r="CY2280" s="18"/>
      <c r="CZ2280" s="18"/>
      <c r="DA2280" s="18"/>
      <c r="DB2280" s="18"/>
      <c r="DC2280" s="18"/>
      <c r="DD2280" s="18"/>
      <c r="DE2280" s="18"/>
      <c r="DF2280" s="18"/>
      <c r="DG2280" s="18"/>
      <c r="DH2280" s="18"/>
      <c r="DI2280" s="18"/>
      <c r="DJ2280" s="18"/>
      <c r="DK2280" s="18"/>
      <c r="DL2280" s="18"/>
    </row>
    <row r="2281" spans="1:116" s="17" customFormat="1" ht="30">
      <c r="A2281" s="22" t="s">
        <v>9584</v>
      </c>
      <c r="B2281" s="23">
        <v>2284</v>
      </c>
      <c r="C2281" s="24"/>
      <c r="D2281" s="24"/>
      <c r="E2281" s="26" t="s">
        <v>9680</v>
      </c>
      <c r="F2281" s="26" t="s">
        <v>3373</v>
      </c>
      <c r="G2281" s="25" t="s">
        <v>1736</v>
      </c>
      <c r="H2281" s="22" t="s">
        <v>169</v>
      </c>
      <c r="I2281" s="26" t="s">
        <v>575</v>
      </c>
      <c r="J2281" s="26" t="s">
        <v>9681</v>
      </c>
      <c r="K2281" s="27"/>
      <c r="L2281" s="26"/>
      <c r="M2281" s="28">
        <v>28</v>
      </c>
      <c r="N2281" s="26" t="s">
        <v>47</v>
      </c>
      <c r="O2281" s="26" t="s">
        <v>9594</v>
      </c>
      <c r="P2281" s="26" t="s">
        <v>9682</v>
      </c>
      <c r="Q2281" s="26" t="s">
        <v>9683</v>
      </c>
      <c r="R2281" s="29">
        <v>5.8</v>
      </c>
      <c r="S2281" s="30">
        <v>5.3</v>
      </c>
      <c r="T2281" s="31">
        <v>5</v>
      </c>
      <c r="U2281" s="9">
        <v>2.2000000000000002</v>
      </c>
      <c r="V2281" s="29"/>
      <c r="W2281" s="30">
        <v>6.5</v>
      </c>
      <c r="X2281" s="30"/>
      <c r="Y2281" s="30"/>
      <c r="Z2281" s="30"/>
      <c r="AA2281" s="30"/>
      <c r="AB2281" s="30"/>
      <c r="AC2281" s="30"/>
      <c r="AD2281" s="30"/>
      <c r="AE2281" s="32"/>
      <c r="AN2281" s="33"/>
      <c r="AP2281" s="32"/>
      <c r="AQ2281" s="17" t="e">
        <f>AVERAGE(SMALL(AE2281:AI2281,1),SMALL(AE2281:AI2281,2))</f>
        <v>#NUM!</v>
      </c>
      <c r="AR2281" s="17" t="e">
        <f>IF(R2281 &lt;=( AVERAGE(SMALL(AE2281:AI2281,1),SMALL(AE2281:AI2281,2))), R2281, "")</f>
        <v>#NUM!</v>
      </c>
      <c r="AS2281" s="17" t="e">
        <f>AVERAGE(SMALL(AJ2281:AM2281,1),SMALL(AJ2281:AM2281,2))</f>
        <v>#NUM!</v>
      </c>
      <c r="AT2281" s="17">
        <f>T2281*1.075</f>
        <v>5.375</v>
      </c>
      <c r="AU2281" s="17">
        <f>U2281*1.075</f>
        <v>2.3650000000000002</v>
      </c>
      <c r="AV2281" s="30">
        <f>MIN(AN2281,AT2281,AU2281)</f>
        <v>2.3650000000000002</v>
      </c>
      <c r="AW2281" s="17" t="s">
        <v>75</v>
      </c>
      <c r="AX2281" s="17" t="s">
        <v>76</v>
      </c>
      <c r="AY2281" s="33">
        <v>2.3650000000000002</v>
      </c>
      <c r="AZ2281" s="34">
        <f>IF(AND(AY2281&gt;0,AY2281&lt;=10),AY2281*0.25,IF(AND(AY2281&gt;10,AY2281&lt;=50),AY2281*0.17,IF(AND(AY2281&gt;10,AY2281&lt;=100),AY2281*0.12,IF(AY2281&gt;100,AY2281*0.1))))</f>
        <v>0.59125000000000005</v>
      </c>
      <c r="BA2281" s="35">
        <f>AZ2281+AY2281</f>
        <v>2.9562500000000003</v>
      </c>
      <c r="BB2281" s="33">
        <f>BA2281+BA2281*0.08</f>
        <v>3.1927500000000002</v>
      </c>
      <c r="BP2281" s="18"/>
      <c r="BQ2281" s="18"/>
      <c r="BR2281" s="18"/>
      <c r="BS2281" s="18"/>
      <c r="BT2281" s="18"/>
      <c r="BU2281" s="18"/>
      <c r="BV2281" s="18"/>
      <c r="BW2281" s="18"/>
      <c r="BX2281" s="18"/>
      <c r="BY2281" s="18"/>
      <c r="BZ2281" s="18"/>
      <c r="CA2281" s="18"/>
      <c r="CB2281" s="18"/>
      <c r="CC2281" s="18"/>
      <c r="CD2281" s="18"/>
      <c r="CE2281" s="18"/>
      <c r="CF2281" s="18"/>
      <c r="CG2281" s="18"/>
      <c r="CH2281" s="18"/>
      <c r="CI2281" s="18"/>
      <c r="CJ2281" s="18"/>
      <c r="CK2281" s="18"/>
      <c r="CL2281" s="18"/>
      <c r="CM2281" s="18"/>
      <c r="CN2281" s="18"/>
      <c r="CO2281" s="18"/>
      <c r="CP2281" s="18"/>
      <c r="CQ2281" s="18"/>
      <c r="CR2281" s="18"/>
      <c r="CS2281" s="18"/>
      <c r="CT2281" s="18"/>
      <c r="CU2281" s="18"/>
      <c r="CV2281" s="18"/>
      <c r="CW2281" s="18"/>
      <c r="CX2281" s="18"/>
      <c r="CY2281" s="18"/>
      <c r="CZ2281" s="18"/>
      <c r="DA2281" s="18"/>
      <c r="DB2281" s="18"/>
      <c r="DC2281" s="18"/>
      <c r="DD2281" s="18"/>
      <c r="DE2281" s="18"/>
      <c r="DF2281" s="18"/>
      <c r="DG2281" s="18"/>
      <c r="DH2281" s="18"/>
      <c r="DI2281" s="18"/>
      <c r="DJ2281" s="18"/>
      <c r="DK2281" s="18"/>
      <c r="DL2281" s="18"/>
    </row>
    <row r="2282" spans="1:116" s="17" customFormat="1" ht="30">
      <c r="A2282" s="22" t="s">
        <v>9584</v>
      </c>
      <c r="B2282" s="23">
        <v>2278</v>
      </c>
      <c r="C2282" s="24"/>
      <c r="D2282" s="24"/>
      <c r="E2282" s="26" t="s">
        <v>9655</v>
      </c>
      <c r="F2282" s="26" t="s">
        <v>6468</v>
      </c>
      <c r="G2282" s="25" t="s">
        <v>293</v>
      </c>
      <c r="H2282" s="22" t="s">
        <v>305</v>
      </c>
      <c r="I2282" s="26" t="s">
        <v>302</v>
      </c>
      <c r="J2282" s="26" t="s">
        <v>9656</v>
      </c>
      <c r="K2282" s="27"/>
      <c r="L2282" s="26"/>
      <c r="M2282" s="28">
        <v>28</v>
      </c>
      <c r="N2282" s="26" t="s">
        <v>47</v>
      </c>
      <c r="O2282" s="26" t="s">
        <v>9594</v>
      </c>
      <c r="P2282" s="26" t="s">
        <v>9626</v>
      </c>
      <c r="Q2282" s="26" t="s">
        <v>9657</v>
      </c>
      <c r="R2282" s="29">
        <v>6.7</v>
      </c>
      <c r="S2282" s="30">
        <v>6.45</v>
      </c>
      <c r="T2282" s="31">
        <v>6</v>
      </c>
      <c r="U2282" s="9">
        <v>2.2999999999999998</v>
      </c>
      <c r="V2282" s="29"/>
      <c r="W2282" s="30">
        <v>6.6</v>
      </c>
      <c r="X2282" s="30"/>
      <c r="Y2282" s="30"/>
      <c r="Z2282" s="30"/>
      <c r="AA2282" s="30"/>
      <c r="AB2282" s="30"/>
      <c r="AC2282" s="30"/>
      <c r="AD2282" s="30"/>
      <c r="AE2282" s="32"/>
      <c r="AN2282" s="33"/>
      <c r="AP2282" s="32"/>
      <c r="AQ2282" s="17" t="e">
        <f>AVERAGE(SMALL(AE2282:AI2282,1),SMALL(AE2282:AI2282,2))</f>
        <v>#NUM!</v>
      </c>
      <c r="AR2282" s="17" t="e">
        <f>IF(R2282 &lt;=( AVERAGE(SMALL(AE2282:AI2282,1),SMALL(AE2282:AI2282,2))), R2282, "")</f>
        <v>#NUM!</v>
      </c>
      <c r="AS2282" s="17" t="e">
        <f>AVERAGE(SMALL(AJ2282:AM2282,1),SMALL(AJ2282:AM2282,2))</f>
        <v>#NUM!</v>
      </c>
      <c r="AT2282" s="17">
        <f>T2282*1.075</f>
        <v>6.4499999999999993</v>
      </c>
      <c r="AU2282" s="17">
        <f>U2282*1.075</f>
        <v>2.4724999999999997</v>
      </c>
      <c r="AV2282" s="30">
        <f>MIN(AN2282,AT2282,AU2282)</f>
        <v>2.4724999999999997</v>
      </c>
      <c r="AW2282" s="17" t="s">
        <v>75</v>
      </c>
      <c r="AX2282" s="17" t="s">
        <v>76</v>
      </c>
      <c r="AY2282" s="33">
        <v>2.472</v>
      </c>
      <c r="AZ2282" s="34">
        <f>IF(AND(AY2282&gt;0,AY2282&lt;=10),AY2282*0.25,IF(AND(AY2282&gt;10,AY2282&lt;=50),AY2282*0.17,IF(AND(AY2282&gt;10,AY2282&lt;=100),AY2282*0.12,IF(AY2282&gt;100,AY2282*0.1))))</f>
        <v>0.61799999999999999</v>
      </c>
      <c r="BA2282" s="35">
        <f>AZ2282+AY2282</f>
        <v>3.09</v>
      </c>
      <c r="BB2282" s="33">
        <f>BA2282+BA2282*0.08</f>
        <v>3.3371999999999997</v>
      </c>
      <c r="BP2282" s="18"/>
      <c r="BQ2282" s="18"/>
      <c r="BR2282" s="18"/>
      <c r="BS2282" s="18"/>
      <c r="BT2282" s="18"/>
      <c r="BU2282" s="18"/>
      <c r="BV2282" s="18"/>
      <c r="BW2282" s="18"/>
      <c r="BX2282" s="18"/>
      <c r="BY2282" s="18"/>
      <c r="BZ2282" s="18"/>
      <c r="CA2282" s="18"/>
      <c r="CB2282" s="18"/>
      <c r="CC2282" s="18"/>
      <c r="CD2282" s="18"/>
      <c r="CE2282" s="18"/>
      <c r="CF2282" s="18"/>
      <c r="CG2282" s="18"/>
      <c r="CH2282" s="18"/>
      <c r="CI2282" s="18"/>
      <c r="CJ2282" s="18"/>
      <c r="CK2282" s="18"/>
      <c r="CL2282" s="18"/>
      <c r="CM2282" s="18"/>
      <c r="CN2282" s="18"/>
      <c r="CO2282" s="18"/>
      <c r="CP2282" s="18"/>
      <c r="CQ2282" s="18"/>
      <c r="CR2282" s="18"/>
      <c r="CS2282" s="18"/>
      <c r="CT2282" s="18"/>
      <c r="CU2282" s="18"/>
      <c r="CV2282" s="18"/>
      <c r="CW2282" s="18"/>
      <c r="CX2282" s="18"/>
      <c r="CY2282" s="18"/>
      <c r="CZ2282" s="18"/>
      <c r="DA2282" s="18"/>
      <c r="DB2282" s="18"/>
      <c r="DC2282" s="18"/>
      <c r="DD2282" s="18"/>
      <c r="DE2282" s="18"/>
      <c r="DF2282" s="18"/>
      <c r="DG2282" s="18"/>
      <c r="DH2282" s="18"/>
      <c r="DI2282" s="18"/>
      <c r="DJ2282" s="18"/>
      <c r="DK2282" s="18"/>
      <c r="DL2282" s="18"/>
    </row>
    <row r="2283" spans="1:116" s="17" customFormat="1" ht="30">
      <c r="A2283" s="22" t="s">
        <v>9584</v>
      </c>
      <c r="B2283" s="23">
        <v>2292</v>
      </c>
      <c r="C2283" s="24"/>
      <c r="D2283" s="24"/>
      <c r="E2283" s="26" t="s">
        <v>9706</v>
      </c>
      <c r="F2283" s="26" t="s">
        <v>2801</v>
      </c>
      <c r="G2283" s="25" t="s">
        <v>362</v>
      </c>
      <c r="H2283" s="22" t="s">
        <v>298</v>
      </c>
      <c r="I2283" s="26" t="s">
        <v>161</v>
      </c>
      <c r="J2283" s="26" t="s">
        <v>9707</v>
      </c>
      <c r="K2283" s="27"/>
      <c r="L2283" s="26"/>
      <c r="M2283" s="28">
        <v>20</v>
      </c>
      <c r="N2283" s="26" t="s">
        <v>47</v>
      </c>
      <c r="O2283" s="26" t="s">
        <v>9594</v>
      </c>
      <c r="P2283" s="26" t="s">
        <v>9595</v>
      </c>
      <c r="Q2283" s="26" t="s">
        <v>9708</v>
      </c>
      <c r="R2283" s="29">
        <v>5.3</v>
      </c>
      <c r="S2283" s="30">
        <v>4.83</v>
      </c>
      <c r="T2283" s="31">
        <v>4.5</v>
      </c>
      <c r="U2283" s="9">
        <v>2.31</v>
      </c>
      <c r="V2283" s="29"/>
      <c r="W2283" s="30">
        <v>6.5</v>
      </c>
      <c r="X2283" s="30"/>
      <c r="Y2283" s="30"/>
      <c r="Z2283" s="30"/>
      <c r="AA2283" s="30"/>
      <c r="AB2283" s="30"/>
      <c r="AC2283" s="30"/>
      <c r="AD2283" s="30"/>
      <c r="AE2283" s="32"/>
      <c r="AN2283" s="33"/>
      <c r="AP2283" s="32"/>
      <c r="AQ2283" s="17" t="e">
        <f>AVERAGE(SMALL(AE2283:AI2283,1),SMALL(AE2283:AI2283,2))</f>
        <v>#NUM!</v>
      </c>
      <c r="AR2283" s="17" t="e">
        <f>IF(R2283 &lt;=( AVERAGE(SMALL(AE2283:AI2283,1),SMALL(AE2283:AI2283,2))), R2283, "")</f>
        <v>#NUM!</v>
      </c>
      <c r="AS2283" s="17" t="e">
        <f>AVERAGE(SMALL(AJ2283:AM2283,1),SMALL(AJ2283:AM2283,2))</f>
        <v>#NUM!</v>
      </c>
      <c r="AT2283" s="17">
        <f>T2283*1.075</f>
        <v>4.8374999999999995</v>
      </c>
      <c r="AU2283" s="17">
        <f>U2283*1.075</f>
        <v>2.48325</v>
      </c>
      <c r="AV2283" s="30">
        <f>MIN(AN2283,AT2283,AU2283)</f>
        <v>2.48325</v>
      </c>
      <c r="AW2283" s="17" t="s">
        <v>75</v>
      </c>
      <c r="AX2283" s="17" t="s">
        <v>76</v>
      </c>
      <c r="AY2283" s="33">
        <v>2.48</v>
      </c>
      <c r="AZ2283" s="34">
        <f>IF(AND(AY2283&gt;0,AY2283&lt;=10),AY2283*0.25,IF(AND(AY2283&gt;10,AY2283&lt;=50),AY2283*0.17,IF(AND(AY2283&gt;10,AY2283&lt;=100),AY2283*0.12,IF(AY2283&gt;100,AY2283*0.1))))</f>
        <v>0.62</v>
      </c>
      <c r="BA2283" s="35">
        <f>AZ2283+AY2283</f>
        <v>3.1</v>
      </c>
      <c r="BB2283" s="33">
        <f>BA2283+BA2283*0.08</f>
        <v>3.3480000000000003</v>
      </c>
      <c r="BP2283" s="18"/>
      <c r="BQ2283" s="18"/>
      <c r="BR2283" s="18"/>
      <c r="BS2283" s="18"/>
      <c r="BT2283" s="18"/>
      <c r="BU2283" s="18"/>
      <c r="BV2283" s="18"/>
      <c r="BW2283" s="18"/>
      <c r="BX2283" s="18"/>
      <c r="BY2283" s="18"/>
      <c r="BZ2283" s="18"/>
      <c r="CA2283" s="18"/>
      <c r="CB2283" s="18"/>
      <c r="CC2283" s="18"/>
      <c r="CD2283" s="18"/>
      <c r="CE2283" s="18"/>
      <c r="CF2283" s="18"/>
      <c r="CG2283" s="18"/>
      <c r="CH2283" s="18"/>
      <c r="CI2283" s="18"/>
      <c r="CJ2283" s="18"/>
      <c r="CK2283" s="18"/>
      <c r="CL2283" s="18"/>
      <c r="CM2283" s="18"/>
      <c r="CN2283" s="18"/>
      <c r="CO2283" s="18"/>
      <c r="CP2283" s="18"/>
      <c r="CQ2283" s="18"/>
      <c r="CR2283" s="18"/>
      <c r="CS2283" s="18"/>
      <c r="CT2283" s="18"/>
      <c r="CU2283" s="18"/>
      <c r="CV2283" s="18"/>
      <c r="CW2283" s="18"/>
      <c r="CX2283" s="18"/>
      <c r="CY2283" s="18"/>
      <c r="CZ2283" s="18"/>
      <c r="DA2283" s="18"/>
      <c r="DB2283" s="18"/>
      <c r="DC2283" s="18"/>
      <c r="DD2283" s="18"/>
      <c r="DE2283" s="18"/>
      <c r="DF2283" s="18"/>
      <c r="DG2283" s="18"/>
      <c r="DH2283" s="18"/>
      <c r="DI2283" s="18"/>
      <c r="DJ2283" s="18"/>
      <c r="DK2283" s="18"/>
      <c r="DL2283" s="18"/>
    </row>
    <row r="2284" spans="1:116" s="17" customFormat="1" ht="105">
      <c r="A2284" s="22" t="s">
        <v>9584</v>
      </c>
      <c r="B2284" s="23">
        <v>2276</v>
      </c>
      <c r="C2284" s="24"/>
      <c r="D2284" s="24"/>
      <c r="E2284" s="26" t="s">
        <v>9644</v>
      </c>
      <c r="F2284" s="26" t="s">
        <v>9645</v>
      </c>
      <c r="G2284" s="25" t="s">
        <v>4632</v>
      </c>
      <c r="H2284" s="22" t="s">
        <v>1689</v>
      </c>
      <c r="I2284" s="26" t="s">
        <v>127</v>
      </c>
      <c r="J2284" s="26" t="s">
        <v>9646</v>
      </c>
      <c r="K2284" s="27">
        <v>150</v>
      </c>
      <c r="L2284" s="26" t="s">
        <v>83</v>
      </c>
      <c r="M2284" s="28">
        <v>1</v>
      </c>
      <c r="N2284" s="26" t="s">
        <v>47</v>
      </c>
      <c r="O2284" s="26" t="s">
        <v>9594</v>
      </c>
      <c r="P2284" s="26" t="s">
        <v>9647</v>
      </c>
      <c r="Q2284" s="26" t="s">
        <v>9648</v>
      </c>
      <c r="R2284" s="29">
        <v>1.96</v>
      </c>
      <c r="S2284" s="30"/>
      <c r="T2284" s="31"/>
      <c r="U2284" s="9">
        <v>2.35</v>
      </c>
      <c r="V2284" s="29"/>
      <c r="W2284" s="30">
        <v>2.34</v>
      </c>
      <c r="X2284" s="30"/>
      <c r="Y2284" s="30"/>
      <c r="Z2284" s="30"/>
      <c r="AA2284" s="30"/>
      <c r="AB2284" s="30"/>
      <c r="AC2284" s="30"/>
      <c r="AD2284" s="30"/>
      <c r="AE2284" s="32"/>
      <c r="AN2284" s="33"/>
      <c r="AP2284" s="32"/>
      <c r="AQ2284" s="17" t="e">
        <f>AVERAGE(SMALL(AE2284:AI2284,1),SMALL(AE2284:AI2284,2))</f>
        <v>#NUM!</v>
      </c>
      <c r="AR2284" s="17" t="e">
        <f>IF(R2284 &lt;=( AVERAGE(SMALL(AE2284:AI2284,1),SMALL(AE2284:AI2284,2))), R2284, "")</f>
        <v>#NUM!</v>
      </c>
      <c r="AS2284" s="17" t="e">
        <f>AVERAGE(SMALL(AJ2284:AM2284,1),SMALL(AJ2284:AM2284,2))</f>
        <v>#NUM!</v>
      </c>
      <c r="AT2284" s="17">
        <f>T2284*1.075</f>
        <v>0</v>
      </c>
      <c r="AU2284" s="17">
        <f>U2284*1.075</f>
        <v>2.5262500000000001</v>
      </c>
      <c r="AV2284" s="30">
        <f>MIN(AN2284,AT2284,AU2284)</f>
        <v>0</v>
      </c>
      <c r="AW2284" s="42" t="s">
        <v>53</v>
      </c>
      <c r="AX2284" s="17" t="s">
        <v>52</v>
      </c>
      <c r="AY2284" s="33">
        <v>2.5259999999999998</v>
      </c>
      <c r="AZ2284" s="34">
        <f>IF(AND(AY2284&gt;0,AY2284&lt;=10),AY2284*0.25,IF(AND(AY2284&gt;10,AY2284&lt;=50),AY2284*0.17,IF(AND(AY2284&gt;10,AY2284&lt;=100),AY2284*0.12,IF(AY2284&gt;100,AY2284*0.1))))</f>
        <v>0.63149999999999995</v>
      </c>
      <c r="BA2284" s="35">
        <f>AZ2284+AY2284</f>
        <v>3.1574999999999998</v>
      </c>
      <c r="BB2284" s="33">
        <f>BA2284+BA2284*0.08</f>
        <v>3.4100999999999999</v>
      </c>
      <c r="BP2284" s="18"/>
      <c r="BQ2284" s="18"/>
      <c r="BR2284" s="18"/>
      <c r="BS2284" s="18"/>
      <c r="BT2284" s="18"/>
      <c r="BU2284" s="18"/>
      <c r="BV2284" s="18"/>
      <c r="BW2284" s="18"/>
      <c r="BX2284" s="18"/>
      <c r="BY2284" s="18"/>
      <c r="BZ2284" s="18"/>
      <c r="CA2284" s="18"/>
      <c r="CB2284" s="18"/>
      <c r="CC2284" s="18"/>
      <c r="CD2284" s="18"/>
      <c r="CE2284" s="18"/>
      <c r="CF2284" s="18"/>
      <c r="CG2284" s="18"/>
      <c r="CH2284" s="18"/>
      <c r="CI2284" s="18"/>
      <c r="CJ2284" s="18"/>
      <c r="CK2284" s="18"/>
      <c r="CL2284" s="18"/>
      <c r="CM2284" s="18"/>
      <c r="CN2284" s="18"/>
      <c r="CO2284" s="18"/>
      <c r="CP2284" s="18"/>
      <c r="CQ2284" s="18"/>
      <c r="CR2284" s="18"/>
      <c r="CS2284" s="18"/>
      <c r="CT2284" s="18"/>
      <c r="CU2284" s="18"/>
      <c r="CV2284" s="18"/>
      <c r="CW2284" s="18"/>
      <c r="CX2284" s="18"/>
      <c r="CY2284" s="18"/>
      <c r="CZ2284" s="18"/>
      <c r="DA2284" s="18"/>
      <c r="DB2284" s="18"/>
      <c r="DC2284" s="18"/>
      <c r="DD2284" s="18"/>
      <c r="DE2284" s="18"/>
      <c r="DF2284" s="18"/>
      <c r="DG2284" s="18"/>
      <c r="DH2284" s="18"/>
      <c r="DI2284" s="18"/>
      <c r="DJ2284" s="18"/>
      <c r="DK2284" s="18"/>
      <c r="DL2284" s="18"/>
    </row>
    <row r="2285" spans="1:116" s="17" customFormat="1" ht="30">
      <c r="A2285" s="22" t="s">
        <v>9584</v>
      </c>
      <c r="B2285" s="23">
        <v>2286</v>
      </c>
      <c r="C2285" s="24"/>
      <c r="D2285" s="24"/>
      <c r="E2285" s="26" t="s">
        <v>9689</v>
      </c>
      <c r="F2285" s="26" t="s">
        <v>1172</v>
      </c>
      <c r="G2285" s="25" t="s">
        <v>1180</v>
      </c>
      <c r="H2285" s="22" t="s">
        <v>9690</v>
      </c>
      <c r="I2285" s="26" t="s">
        <v>9686</v>
      </c>
      <c r="J2285" s="26" t="s">
        <v>9687</v>
      </c>
      <c r="K2285" s="27"/>
      <c r="L2285" s="26"/>
      <c r="M2285" s="28">
        <v>1</v>
      </c>
      <c r="N2285" s="26" t="s">
        <v>47</v>
      </c>
      <c r="O2285" s="26" t="s">
        <v>9594</v>
      </c>
      <c r="P2285" s="26" t="s">
        <v>9605</v>
      </c>
      <c r="Q2285" s="26" t="s">
        <v>9688</v>
      </c>
      <c r="R2285" s="29">
        <v>4</v>
      </c>
      <c r="S2285" s="30">
        <v>3.69</v>
      </c>
      <c r="T2285" s="31"/>
      <c r="U2285" s="9">
        <v>2.7</v>
      </c>
      <c r="V2285" s="29"/>
      <c r="W2285" s="30"/>
      <c r="X2285" s="30"/>
      <c r="Y2285" s="30"/>
      <c r="Z2285" s="30"/>
      <c r="AA2285" s="30"/>
      <c r="AB2285" s="30"/>
      <c r="AC2285" s="30"/>
      <c r="AD2285" s="30"/>
      <c r="AE2285" s="32"/>
      <c r="AN2285" s="33"/>
      <c r="AP2285" s="32"/>
      <c r="AQ2285" s="17" t="e">
        <f>AVERAGE(SMALL(AE2285:AI2285,1),SMALL(AE2285:AI2285,2))</f>
        <v>#NUM!</v>
      </c>
      <c r="AR2285" s="17" t="e">
        <f>IF(R2285 &lt;=( AVERAGE(SMALL(AE2285:AI2285,1),SMALL(AE2285:AI2285,2))), R2285, "")</f>
        <v>#NUM!</v>
      </c>
      <c r="AS2285" s="17" t="e">
        <f>AVERAGE(SMALL(AJ2285:AM2285,1),SMALL(AJ2285:AM2285,2))</f>
        <v>#NUM!</v>
      </c>
      <c r="AT2285" s="17">
        <f>T2285*1.075</f>
        <v>0</v>
      </c>
      <c r="AU2285" s="17">
        <f>U2285*1.075</f>
        <v>2.9024999999999999</v>
      </c>
      <c r="AV2285" s="30">
        <f>MIN(AN2285,AT2285,AU2285)</f>
        <v>0</v>
      </c>
      <c r="AW2285" s="17" t="s">
        <v>75</v>
      </c>
      <c r="AX2285" s="17" t="s">
        <v>76</v>
      </c>
      <c r="AY2285" s="33">
        <v>2.9020000000000001</v>
      </c>
      <c r="AZ2285" s="34">
        <f>IF(AND(AY2285&gt;0,AY2285&lt;=10),AY2285*0.25,IF(AND(AY2285&gt;10,AY2285&lt;=50),AY2285*0.17,IF(AND(AY2285&gt;10,AY2285&lt;=100),AY2285*0.12,IF(AY2285&gt;100,AY2285*0.1))))</f>
        <v>0.72550000000000003</v>
      </c>
      <c r="BA2285" s="35">
        <f>AZ2285+AY2285</f>
        <v>3.6275000000000004</v>
      </c>
      <c r="BB2285" s="33">
        <f>BA2285+BA2285*0.08</f>
        <v>3.9177000000000004</v>
      </c>
      <c r="BP2285" s="18"/>
      <c r="BQ2285" s="18"/>
      <c r="BR2285" s="18"/>
      <c r="BS2285" s="18"/>
      <c r="BT2285" s="18"/>
      <c r="BU2285" s="18"/>
      <c r="BV2285" s="18"/>
      <c r="BW2285" s="18"/>
      <c r="BX2285" s="18"/>
      <c r="BY2285" s="18"/>
      <c r="BZ2285" s="18"/>
      <c r="CA2285" s="18"/>
      <c r="CB2285" s="18"/>
      <c r="CC2285" s="18"/>
      <c r="CD2285" s="18"/>
      <c r="CE2285" s="18"/>
      <c r="CF2285" s="18"/>
      <c r="CG2285" s="18"/>
      <c r="CH2285" s="18"/>
      <c r="CI2285" s="18"/>
      <c r="CJ2285" s="18"/>
      <c r="CK2285" s="18"/>
      <c r="CL2285" s="18"/>
      <c r="CM2285" s="18"/>
      <c r="CN2285" s="18"/>
      <c r="CO2285" s="18"/>
      <c r="CP2285" s="18"/>
      <c r="CQ2285" s="18"/>
      <c r="CR2285" s="18"/>
      <c r="CS2285" s="18"/>
      <c r="CT2285" s="18"/>
      <c r="CU2285" s="18"/>
      <c r="CV2285" s="18"/>
      <c r="CW2285" s="18"/>
      <c r="CX2285" s="18"/>
      <c r="CY2285" s="18"/>
      <c r="CZ2285" s="18"/>
      <c r="DA2285" s="18"/>
      <c r="DB2285" s="18"/>
      <c r="DC2285" s="18"/>
      <c r="DD2285" s="18"/>
      <c r="DE2285" s="18"/>
      <c r="DF2285" s="18"/>
      <c r="DG2285" s="18"/>
      <c r="DH2285" s="18"/>
      <c r="DI2285" s="18"/>
      <c r="DJ2285" s="18"/>
      <c r="DK2285" s="18"/>
      <c r="DL2285" s="18"/>
    </row>
    <row r="2286" spans="1:116" s="17" customFormat="1" ht="30">
      <c r="A2286" s="22" t="s">
        <v>9584</v>
      </c>
      <c r="B2286" s="23">
        <v>2280</v>
      </c>
      <c r="C2286" s="24"/>
      <c r="D2286" s="24"/>
      <c r="E2286" s="26" t="s">
        <v>9662</v>
      </c>
      <c r="F2286" s="26" t="s">
        <v>9663</v>
      </c>
      <c r="G2286" s="25" t="s">
        <v>9664</v>
      </c>
      <c r="H2286" s="22" t="s">
        <v>9665</v>
      </c>
      <c r="I2286" s="26" t="s">
        <v>316</v>
      </c>
      <c r="J2286" s="26" t="s">
        <v>9666</v>
      </c>
      <c r="K2286" s="27">
        <v>50</v>
      </c>
      <c r="L2286" s="26" t="s">
        <v>71</v>
      </c>
      <c r="M2286" s="28">
        <v>1</v>
      </c>
      <c r="N2286" s="26" t="s">
        <v>47</v>
      </c>
      <c r="O2286" s="26" t="s">
        <v>9594</v>
      </c>
      <c r="P2286" s="26" t="s">
        <v>9595</v>
      </c>
      <c r="Q2286" s="26" t="s">
        <v>9667</v>
      </c>
      <c r="R2286" s="29">
        <v>9</v>
      </c>
      <c r="S2286" s="30">
        <v>8.1999999999999993</v>
      </c>
      <c r="T2286" s="31">
        <v>2.75</v>
      </c>
      <c r="U2286" s="9">
        <v>2.75</v>
      </c>
      <c r="V2286" s="29"/>
      <c r="W2286" s="30">
        <v>7</v>
      </c>
      <c r="X2286" s="30"/>
      <c r="Y2286" s="30"/>
      <c r="Z2286" s="30"/>
      <c r="AA2286" s="30"/>
      <c r="AB2286" s="30"/>
      <c r="AC2286" s="30"/>
      <c r="AD2286" s="30"/>
      <c r="AE2286" s="32"/>
      <c r="AN2286" s="33"/>
      <c r="AP2286" s="32"/>
      <c r="AQ2286" s="17" t="e">
        <f>AVERAGE(SMALL(AE2286:AI2286,1),SMALL(AE2286:AI2286,2))</f>
        <v>#NUM!</v>
      </c>
      <c r="AR2286" s="17" t="e">
        <f>IF(R2286 &lt;=( AVERAGE(SMALL(AE2286:AI2286,1),SMALL(AE2286:AI2286,2))), R2286, "")</f>
        <v>#NUM!</v>
      </c>
      <c r="AS2286" s="17" t="e">
        <f>AVERAGE(SMALL(AJ2286:AM2286,1),SMALL(AJ2286:AM2286,2))</f>
        <v>#NUM!</v>
      </c>
      <c r="AT2286" s="17">
        <f>T2286*1.075</f>
        <v>2.9562499999999998</v>
      </c>
      <c r="AU2286" s="17">
        <f>U2286*1.075</f>
        <v>2.9562499999999998</v>
      </c>
      <c r="AV2286" s="30">
        <f>MIN(AN2286,AT2286,AU2286)</f>
        <v>2.9562499999999998</v>
      </c>
      <c r="AW2286" s="17" t="s">
        <v>75</v>
      </c>
      <c r="AX2286" s="17" t="s">
        <v>76</v>
      </c>
      <c r="AY2286" s="33">
        <v>2.956</v>
      </c>
      <c r="AZ2286" s="34">
        <f>IF(AND(AY2286&gt;0,AY2286&lt;=10),AY2286*0.25,IF(AND(AY2286&gt;10,AY2286&lt;=50),AY2286*0.17,IF(AND(AY2286&gt;10,AY2286&lt;=100),AY2286*0.12,IF(AY2286&gt;100,AY2286*0.1))))</f>
        <v>0.73899999999999999</v>
      </c>
      <c r="BA2286" s="35">
        <f>AZ2286+AY2286</f>
        <v>3.6949999999999998</v>
      </c>
      <c r="BB2286" s="33">
        <f>BA2286+BA2286*0.08</f>
        <v>3.9905999999999997</v>
      </c>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row>
    <row r="2287" spans="1:116" s="17" customFormat="1" ht="30">
      <c r="A2287" s="22" t="s">
        <v>9584</v>
      </c>
      <c r="B2287" s="23">
        <v>2277</v>
      </c>
      <c r="C2287" s="24"/>
      <c r="D2287" s="24"/>
      <c r="E2287" s="26" t="s">
        <v>9649</v>
      </c>
      <c r="F2287" s="26" t="s">
        <v>9650</v>
      </c>
      <c r="G2287" s="25" t="s">
        <v>9651</v>
      </c>
      <c r="H2287" s="22" t="s">
        <v>2767</v>
      </c>
      <c r="I2287" s="26" t="s">
        <v>69</v>
      </c>
      <c r="J2287" s="26" t="s">
        <v>9652</v>
      </c>
      <c r="K2287" s="27">
        <v>30</v>
      </c>
      <c r="L2287" s="26" t="s">
        <v>71</v>
      </c>
      <c r="M2287" s="28">
        <v>1</v>
      </c>
      <c r="N2287" s="26" t="s">
        <v>47</v>
      </c>
      <c r="O2287" s="26" t="s">
        <v>9594</v>
      </c>
      <c r="P2287" s="26" t="s">
        <v>9653</v>
      </c>
      <c r="Q2287" s="26" t="s">
        <v>9654</v>
      </c>
      <c r="R2287" s="29">
        <v>4.2</v>
      </c>
      <c r="S2287" s="30">
        <v>3.7</v>
      </c>
      <c r="T2287" s="31">
        <v>2.8</v>
      </c>
      <c r="U2287" s="9">
        <v>2.8</v>
      </c>
      <c r="V2287" s="29"/>
      <c r="W2287" s="30">
        <v>2.8</v>
      </c>
      <c r="X2287" s="30"/>
      <c r="Y2287" s="30"/>
      <c r="Z2287" s="30"/>
      <c r="AA2287" s="30"/>
      <c r="AB2287" s="30"/>
      <c r="AC2287" s="30"/>
      <c r="AD2287" s="30"/>
      <c r="AE2287" s="32"/>
      <c r="AG2287" s="17">
        <v>3.66</v>
      </c>
      <c r="AN2287" s="33"/>
      <c r="AP2287" s="32"/>
      <c r="AQ2287" s="17" t="e">
        <f>AVERAGE(SMALL(AE2287:AI2287,1),SMALL(AE2287:AI2287,2))</f>
        <v>#NUM!</v>
      </c>
      <c r="AR2287" s="17" t="e">
        <f>IF(R2287 &lt;=( AVERAGE(SMALL(AE2287:AI2287,1),SMALL(AE2287:AI2287,2))), R2287, "")</f>
        <v>#NUM!</v>
      </c>
      <c r="AS2287" s="17" t="e">
        <f>AVERAGE(SMALL(AJ2287:AM2287,1),SMALL(AJ2287:AM2287,2))</f>
        <v>#NUM!</v>
      </c>
      <c r="AT2287" s="17">
        <f>T2287*1.075</f>
        <v>3.01</v>
      </c>
      <c r="AU2287" s="17">
        <f>U2287*1.075</f>
        <v>3.01</v>
      </c>
      <c r="AV2287" s="30">
        <f>MIN(AN2287,AT2287,AU2287)</f>
        <v>3.01</v>
      </c>
      <c r="AW2287" s="17" t="s">
        <v>75</v>
      </c>
      <c r="AX2287" s="17" t="s">
        <v>76</v>
      </c>
      <c r="AY2287" s="33">
        <v>3.01</v>
      </c>
      <c r="AZ2287" s="34">
        <f>IF(AND(AY2287&gt;0,AY2287&lt;=10),AY2287*0.25,IF(AND(AY2287&gt;10,AY2287&lt;=50),AY2287*0.17,IF(AND(AY2287&gt;10,AY2287&lt;=100),AY2287*0.12,IF(AY2287&gt;100,AY2287*0.1))))</f>
        <v>0.75249999999999995</v>
      </c>
      <c r="BA2287" s="35">
        <f>AZ2287+AY2287</f>
        <v>3.7624999999999997</v>
      </c>
      <c r="BB2287" s="33">
        <f>BA2287+BA2287*0.08</f>
        <v>4.0634999999999994</v>
      </c>
      <c r="BP2287" s="18"/>
      <c r="BQ2287" s="18"/>
      <c r="BR2287" s="18"/>
      <c r="BS2287" s="18"/>
      <c r="BT2287" s="18"/>
      <c r="BU2287" s="18"/>
      <c r="BV2287" s="18"/>
      <c r="BW2287" s="18"/>
      <c r="BX2287" s="18"/>
      <c r="BY2287" s="18"/>
      <c r="BZ2287" s="18"/>
      <c r="CA2287" s="18"/>
      <c r="CB2287" s="18"/>
      <c r="CC2287" s="18"/>
      <c r="CD2287" s="18"/>
      <c r="CE2287" s="18"/>
      <c r="CF2287" s="18"/>
      <c r="CG2287" s="18"/>
      <c r="CH2287" s="18"/>
      <c r="CI2287" s="18"/>
      <c r="CJ2287" s="18"/>
      <c r="CK2287" s="18"/>
      <c r="CL2287" s="18"/>
      <c r="CM2287" s="18"/>
      <c r="CN2287" s="18"/>
      <c r="CO2287" s="18"/>
      <c r="CP2287" s="18"/>
      <c r="CQ2287" s="18"/>
      <c r="CR2287" s="18"/>
      <c r="CS2287" s="18"/>
      <c r="CT2287" s="18"/>
      <c r="CU2287" s="18"/>
      <c r="CV2287" s="18"/>
      <c r="CW2287" s="18"/>
      <c r="CX2287" s="18"/>
      <c r="CY2287" s="18"/>
      <c r="CZ2287" s="18"/>
      <c r="DA2287" s="18"/>
      <c r="DB2287" s="18"/>
      <c r="DC2287" s="18"/>
      <c r="DD2287" s="18"/>
      <c r="DE2287" s="18"/>
      <c r="DF2287" s="18"/>
      <c r="DG2287" s="18"/>
      <c r="DH2287" s="18"/>
      <c r="DI2287" s="18"/>
      <c r="DJ2287" s="18"/>
      <c r="DK2287" s="18"/>
      <c r="DL2287" s="18"/>
    </row>
    <row r="2288" spans="1:116" s="17" customFormat="1" ht="30">
      <c r="A2288" s="22" t="s">
        <v>9584</v>
      </c>
      <c r="B2288" s="23">
        <v>2291</v>
      </c>
      <c r="C2288" s="24"/>
      <c r="D2288" s="24"/>
      <c r="E2288" s="26" t="s">
        <v>9702</v>
      </c>
      <c r="F2288" s="26" t="s">
        <v>1749</v>
      </c>
      <c r="G2288" s="25" t="s">
        <v>1750</v>
      </c>
      <c r="H2288" s="22" t="s">
        <v>60</v>
      </c>
      <c r="I2288" s="26" t="s">
        <v>45</v>
      </c>
      <c r="J2288" s="26" t="s">
        <v>9703</v>
      </c>
      <c r="K2288" s="27"/>
      <c r="L2288" s="26"/>
      <c r="M2288" s="28">
        <v>4</v>
      </c>
      <c r="N2288" s="26" t="s">
        <v>47</v>
      </c>
      <c r="O2288" s="26" t="s">
        <v>9594</v>
      </c>
      <c r="P2288" s="26" t="s">
        <v>9704</v>
      </c>
      <c r="Q2288" s="26" t="s">
        <v>9705</v>
      </c>
      <c r="R2288" s="29">
        <v>3.66</v>
      </c>
      <c r="S2288" s="30">
        <v>2.02</v>
      </c>
      <c r="T2288" s="31"/>
      <c r="U2288" s="9">
        <v>3.4</v>
      </c>
      <c r="V2288" s="29"/>
      <c r="W2288" s="30"/>
      <c r="X2288" s="30"/>
      <c r="Y2288" s="30"/>
      <c r="Z2288" s="30"/>
      <c r="AA2288" s="30"/>
      <c r="AB2288" s="30"/>
      <c r="AC2288" s="30"/>
      <c r="AD2288" s="30"/>
      <c r="AE2288" s="32"/>
      <c r="AN2288" s="33"/>
      <c r="AP2288" s="32"/>
      <c r="AQ2288" s="17" t="e">
        <f>AVERAGE(SMALL(AE2288:AI2288,1),SMALL(AE2288:AI2288,2))</f>
        <v>#NUM!</v>
      </c>
      <c r="AR2288" s="17" t="e">
        <f>IF(R2288 &lt;=( AVERAGE(SMALL(AE2288:AI2288,1),SMALL(AE2288:AI2288,2))), R2288, "")</f>
        <v>#NUM!</v>
      </c>
      <c r="AS2288" s="17" t="e">
        <f>AVERAGE(SMALL(AJ2288:AM2288,1),SMALL(AJ2288:AM2288,2))</f>
        <v>#NUM!</v>
      </c>
      <c r="AT2288" s="17">
        <f>T2288*1.075</f>
        <v>0</v>
      </c>
      <c r="AU2288" s="17">
        <f>U2288*1.075</f>
        <v>3.6549999999999998</v>
      </c>
      <c r="AV2288" s="30">
        <f>MIN(AN2288,AT2288,AU2288)</f>
        <v>0</v>
      </c>
      <c r="AW2288" s="42" t="s">
        <v>53</v>
      </c>
      <c r="AX2288" s="17" t="s">
        <v>52</v>
      </c>
      <c r="AY2288" s="33">
        <v>3.6549999999999998</v>
      </c>
      <c r="AZ2288" s="34">
        <f>IF(AND(AY2288&gt;0,AY2288&lt;=10),AY2288*0.25,IF(AND(AY2288&gt;10,AY2288&lt;=50),AY2288*0.17,IF(AND(AY2288&gt;10,AY2288&lt;=100),AY2288*0.12,IF(AY2288&gt;100,AY2288*0.1))))</f>
        <v>0.91374999999999995</v>
      </c>
      <c r="BA2288" s="35">
        <f>AZ2288+AY2288</f>
        <v>4.5687499999999996</v>
      </c>
      <c r="BB2288" s="33">
        <f>BA2288+BA2288*0.08</f>
        <v>4.9342499999999996</v>
      </c>
      <c r="BP2288" s="18"/>
      <c r="BQ2288" s="18"/>
      <c r="BR2288" s="18"/>
      <c r="BS2288" s="18"/>
      <c r="BT2288" s="18"/>
      <c r="BU2288" s="18"/>
      <c r="BV2288" s="18"/>
      <c r="BW2288" s="18"/>
      <c r="BX2288" s="18"/>
      <c r="BY2288" s="18"/>
      <c r="BZ2288" s="18"/>
      <c r="CA2288" s="18"/>
      <c r="CB2288" s="18"/>
      <c r="CC2288" s="18"/>
      <c r="CD2288" s="18"/>
      <c r="CE2288" s="18"/>
      <c r="CF2288" s="18"/>
      <c r="CG2288" s="18"/>
      <c r="CH2288" s="18"/>
      <c r="CI2288" s="18"/>
      <c r="CJ2288" s="18"/>
      <c r="CK2288" s="18"/>
      <c r="CL2288" s="18"/>
      <c r="CM2288" s="18"/>
      <c r="CN2288" s="18"/>
      <c r="CO2288" s="18"/>
      <c r="CP2288" s="18"/>
      <c r="CQ2288" s="18"/>
      <c r="CR2288" s="18"/>
      <c r="CS2288" s="18"/>
      <c r="CT2288" s="18"/>
      <c r="CU2288" s="18"/>
      <c r="CV2288" s="18"/>
      <c r="CW2288" s="18"/>
      <c r="CX2288" s="18"/>
      <c r="CY2288" s="18"/>
      <c r="CZ2288" s="18"/>
      <c r="DA2288" s="18"/>
      <c r="DB2288" s="18"/>
      <c r="DC2288" s="18"/>
      <c r="DD2288" s="18"/>
      <c r="DE2288" s="18"/>
      <c r="DF2288" s="18"/>
      <c r="DG2288" s="18"/>
      <c r="DH2288" s="18"/>
      <c r="DI2288" s="18"/>
      <c r="DJ2288" s="18"/>
      <c r="DK2288" s="18"/>
      <c r="DL2288" s="18"/>
    </row>
    <row r="2289" spans="1:116" s="17" customFormat="1" ht="30">
      <c r="A2289" s="22" t="s">
        <v>9584</v>
      </c>
      <c r="B2289" s="23">
        <v>2264</v>
      </c>
      <c r="C2289" s="24"/>
      <c r="D2289" s="24"/>
      <c r="E2289" s="26" t="s">
        <v>9592</v>
      </c>
      <c r="F2289" s="26" t="s">
        <v>6331</v>
      </c>
      <c r="G2289" s="25" t="s">
        <v>6332</v>
      </c>
      <c r="H2289" s="22" t="s">
        <v>4991</v>
      </c>
      <c r="I2289" s="26" t="s">
        <v>1882</v>
      </c>
      <c r="J2289" s="26" t="s">
        <v>9593</v>
      </c>
      <c r="K2289" s="27"/>
      <c r="L2289" s="26"/>
      <c r="M2289" s="28">
        <v>20</v>
      </c>
      <c r="N2289" s="26" t="s">
        <v>47</v>
      </c>
      <c r="O2289" s="26" t="s">
        <v>9594</v>
      </c>
      <c r="P2289" s="26" t="s">
        <v>9595</v>
      </c>
      <c r="Q2289" s="26" t="s">
        <v>9596</v>
      </c>
      <c r="R2289" s="29">
        <v>4.03</v>
      </c>
      <c r="S2289" s="30"/>
      <c r="T2289" s="31"/>
      <c r="U2289" s="9">
        <v>4.2</v>
      </c>
      <c r="V2289" s="29"/>
      <c r="W2289" s="30"/>
      <c r="X2289" s="30"/>
      <c r="Y2289" s="30"/>
      <c r="Z2289" s="30"/>
      <c r="AA2289" s="30"/>
      <c r="AB2289" s="30"/>
      <c r="AC2289" s="30"/>
      <c r="AD2289" s="30"/>
      <c r="AE2289" s="32"/>
      <c r="AN2289" s="33"/>
      <c r="AP2289" s="32"/>
      <c r="AQ2289" s="17" t="e">
        <f>AVERAGE(SMALL(AE2289:AI2289,1),SMALL(AE2289:AI2289,2))</f>
        <v>#NUM!</v>
      </c>
      <c r="AR2289" s="17" t="e">
        <f>IF(R2289 &lt;=( AVERAGE(SMALL(AE2289:AI2289,1),SMALL(AE2289:AI2289,2))), R2289, "")</f>
        <v>#NUM!</v>
      </c>
      <c r="AS2289" s="17" t="e">
        <f>AVERAGE(SMALL(AJ2289:AM2289,1),SMALL(AJ2289:AM2289,2))</f>
        <v>#NUM!</v>
      </c>
      <c r="AT2289" s="17">
        <f>T2289*1.075</f>
        <v>0</v>
      </c>
      <c r="AU2289" s="17">
        <f>U2289*1.075</f>
        <v>4.5149999999999997</v>
      </c>
      <c r="AV2289" s="30">
        <f>MIN(AN2289,AT2289,AU2289)</f>
        <v>0</v>
      </c>
      <c r="AW2289" s="42" t="s">
        <v>53</v>
      </c>
      <c r="AX2289" s="42" t="s">
        <v>52</v>
      </c>
      <c r="AY2289" s="33">
        <v>4.03</v>
      </c>
      <c r="AZ2289" s="34">
        <f>IF(AND(AY2289&gt;0,AY2289&lt;=10),AY2289*0.25,IF(AND(AY2289&gt;10,AY2289&lt;=50),AY2289*0.17,IF(AND(AY2289&gt;10,AY2289&lt;=100),AY2289*0.12,IF(AY2289&gt;100,AY2289*0.1))))</f>
        <v>1.0075000000000001</v>
      </c>
      <c r="BA2289" s="35">
        <f>AZ2289+AY2289</f>
        <v>5.0375000000000005</v>
      </c>
      <c r="BB2289" s="33">
        <f>BA2289+BA2289*0.08</f>
        <v>5.4405000000000001</v>
      </c>
      <c r="BP2289" s="18"/>
      <c r="BQ2289" s="18"/>
      <c r="BR2289" s="18"/>
      <c r="BS2289" s="18"/>
      <c r="BT2289" s="18"/>
      <c r="BU2289" s="18"/>
      <c r="BV2289" s="18"/>
      <c r="BW2289" s="18"/>
      <c r="BX2289" s="18"/>
      <c r="BY2289" s="18"/>
      <c r="BZ2289" s="18"/>
      <c r="CA2289" s="18"/>
      <c r="CB2289" s="18"/>
      <c r="CC2289" s="18"/>
      <c r="CD2289" s="18"/>
      <c r="CE2289" s="18"/>
      <c r="CF2289" s="18"/>
      <c r="CG2289" s="18"/>
      <c r="CH2289" s="18"/>
      <c r="CI2289" s="18"/>
      <c r="CJ2289" s="18"/>
      <c r="CK2289" s="18"/>
      <c r="CL2289" s="18"/>
      <c r="CM2289" s="18"/>
      <c r="CN2289" s="18"/>
      <c r="CO2289" s="18"/>
      <c r="CP2289" s="18"/>
      <c r="CQ2289" s="18"/>
      <c r="CR2289" s="18"/>
      <c r="CS2289" s="18"/>
      <c r="CT2289" s="18"/>
      <c r="CU2289" s="18"/>
      <c r="CV2289" s="18"/>
      <c r="CW2289" s="18"/>
      <c r="CX2289" s="18"/>
      <c r="CY2289" s="18"/>
      <c r="CZ2289" s="18"/>
      <c r="DA2289" s="18"/>
      <c r="DB2289" s="18"/>
      <c r="DC2289" s="18"/>
      <c r="DD2289" s="18"/>
      <c r="DE2289" s="18"/>
      <c r="DF2289" s="18"/>
      <c r="DG2289" s="18"/>
      <c r="DH2289" s="18"/>
      <c r="DI2289" s="18"/>
      <c r="DJ2289" s="18"/>
      <c r="DK2289" s="18"/>
      <c r="DL2289" s="18"/>
    </row>
    <row r="2290" spans="1:116" s="49" customFormat="1" ht="30">
      <c r="A2290" s="22" t="s">
        <v>9584</v>
      </c>
      <c r="B2290" s="23">
        <v>2265</v>
      </c>
      <c r="C2290" s="24"/>
      <c r="D2290" s="24"/>
      <c r="E2290" s="26" t="s">
        <v>9592</v>
      </c>
      <c r="F2290" s="26" t="s">
        <v>6331</v>
      </c>
      <c r="G2290" s="25" t="s">
        <v>6332</v>
      </c>
      <c r="H2290" s="22" t="s">
        <v>228</v>
      </c>
      <c r="I2290" s="26" t="s">
        <v>1882</v>
      </c>
      <c r="J2290" s="26" t="s">
        <v>9597</v>
      </c>
      <c r="K2290" s="27"/>
      <c r="L2290" s="26"/>
      <c r="M2290" s="28">
        <v>20</v>
      </c>
      <c r="N2290" s="26" t="s">
        <v>47</v>
      </c>
      <c r="O2290" s="26" t="s">
        <v>9594</v>
      </c>
      <c r="P2290" s="26" t="s">
        <v>9595</v>
      </c>
      <c r="Q2290" s="26" t="s">
        <v>9598</v>
      </c>
      <c r="R2290" s="29">
        <v>4.2</v>
      </c>
      <c r="S2290" s="30">
        <v>3.7</v>
      </c>
      <c r="T2290" s="31"/>
      <c r="U2290" s="9">
        <v>4.9000000000000004</v>
      </c>
      <c r="V2290" s="29"/>
      <c r="W2290" s="30"/>
      <c r="X2290" s="30"/>
      <c r="Y2290" s="30"/>
      <c r="Z2290" s="30"/>
      <c r="AA2290" s="30"/>
      <c r="AB2290" s="30"/>
      <c r="AC2290" s="30"/>
      <c r="AD2290" s="30"/>
      <c r="AE2290" s="32"/>
      <c r="AF2290" s="17"/>
      <c r="AG2290" s="17"/>
      <c r="AH2290" s="17"/>
      <c r="AI2290" s="17"/>
      <c r="AJ2290" s="17"/>
      <c r="AK2290" s="17"/>
      <c r="AL2290" s="17"/>
      <c r="AM2290" s="17"/>
      <c r="AN2290" s="33"/>
      <c r="AO2290" s="17"/>
      <c r="AP2290" s="32"/>
      <c r="AQ2290" s="17" t="e">
        <f>AVERAGE(SMALL(AE2290:AI2290,1),SMALL(AE2290:AI2290,2))</f>
        <v>#NUM!</v>
      </c>
      <c r="AR2290" s="17" t="e">
        <f>IF(R2290 &lt;=( AVERAGE(SMALL(AE2290:AI2290,1),SMALL(AE2290:AI2290,2))), R2290, "")</f>
        <v>#NUM!</v>
      </c>
      <c r="AS2290" s="17" t="e">
        <f>AVERAGE(SMALL(AJ2290:AM2290,1),SMALL(AJ2290:AM2290,2))</f>
        <v>#NUM!</v>
      </c>
      <c r="AT2290" s="17">
        <f>T2290*1.075</f>
        <v>0</v>
      </c>
      <c r="AU2290" s="17">
        <f>U2290*1.075</f>
        <v>5.2675000000000001</v>
      </c>
      <c r="AV2290" s="30">
        <f>MIN(AN2290,AT2290,AU2290)</f>
        <v>0</v>
      </c>
      <c r="AW2290" s="42" t="s">
        <v>53</v>
      </c>
      <c r="AX2290" s="42" t="s">
        <v>52</v>
      </c>
      <c r="AY2290" s="33">
        <v>4.2</v>
      </c>
      <c r="AZ2290" s="34">
        <f>IF(AND(AY2290&gt;0,AY2290&lt;=10),AY2290*0.25,IF(AND(AY2290&gt;10,AY2290&lt;=50),AY2290*0.17,IF(AND(AY2290&gt;10,AY2290&lt;=100),AY2290*0.12,IF(AY2290&gt;100,AY2290*0.1))))</f>
        <v>1.05</v>
      </c>
      <c r="BA2290" s="35">
        <f>AZ2290+AY2290</f>
        <v>5.25</v>
      </c>
      <c r="BB2290" s="33">
        <f>BA2290+BA2290*0.08</f>
        <v>5.67</v>
      </c>
      <c r="BC2290" s="17"/>
      <c r="BD2290" s="17"/>
      <c r="BE2290" s="17"/>
      <c r="BF2290" s="17"/>
      <c r="BG2290" s="17"/>
      <c r="BH2290" s="17"/>
      <c r="BI2290" s="17"/>
      <c r="BJ2290" s="17"/>
      <c r="BK2290" s="17"/>
      <c r="BL2290" s="17"/>
      <c r="BM2290" s="17"/>
      <c r="BN2290" s="17"/>
      <c r="BO2290" s="17"/>
      <c r="BP2290" s="18"/>
      <c r="BQ2290" s="18"/>
      <c r="BR2290" s="18"/>
      <c r="BS2290" s="18"/>
      <c r="BT2290" s="18"/>
      <c r="BU2290" s="18"/>
      <c r="BV2290" s="18"/>
      <c r="BW2290" s="18"/>
      <c r="BX2290" s="18"/>
      <c r="BY2290" s="18"/>
      <c r="BZ2290" s="18"/>
      <c r="CA2290" s="18"/>
      <c r="CB2290" s="18"/>
      <c r="CC2290" s="18"/>
      <c r="CD2290" s="18"/>
      <c r="CE2290" s="18"/>
      <c r="CF2290" s="18"/>
      <c r="CG2290" s="18"/>
      <c r="CH2290" s="18"/>
      <c r="CI2290" s="18"/>
      <c r="CJ2290" s="18"/>
      <c r="CK2290" s="18"/>
      <c r="CL2290" s="18"/>
      <c r="CM2290" s="18"/>
      <c r="CN2290" s="18"/>
      <c r="CO2290" s="18"/>
      <c r="CP2290" s="18"/>
      <c r="CQ2290" s="18"/>
      <c r="CR2290" s="18"/>
      <c r="CS2290" s="18"/>
      <c r="CT2290" s="18"/>
      <c r="CU2290" s="18"/>
      <c r="CV2290" s="18"/>
      <c r="CW2290" s="18"/>
      <c r="CX2290" s="18"/>
      <c r="CY2290" s="18"/>
      <c r="CZ2290" s="18"/>
      <c r="DA2290" s="18"/>
      <c r="DB2290" s="18"/>
      <c r="DC2290" s="18"/>
      <c r="DD2290" s="18"/>
      <c r="DE2290" s="18"/>
      <c r="DF2290" s="18"/>
      <c r="DG2290" s="18"/>
      <c r="DH2290" s="18"/>
      <c r="DI2290" s="18"/>
      <c r="DJ2290" s="18"/>
      <c r="DK2290" s="18"/>
      <c r="DL2290" s="18"/>
    </row>
    <row r="2291" spans="1:116" s="49" customFormat="1" ht="30">
      <c r="A2291" s="22" t="s">
        <v>9584</v>
      </c>
      <c r="B2291" s="23">
        <v>2279</v>
      </c>
      <c r="C2291" s="24"/>
      <c r="D2291" s="24"/>
      <c r="E2291" s="26" t="s">
        <v>9658</v>
      </c>
      <c r="F2291" s="26" t="s">
        <v>9659</v>
      </c>
      <c r="G2291" s="25" t="s">
        <v>273</v>
      </c>
      <c r="H2291" s="22" t="s">
        <v>622</v>
      </c>
      <c r="I2291" s="26" t="s">
        <v>45</v>
      </c>
      <c r="J2291" s="26" t="s">
        <v>9660</v>
      </c>
      <c r="K2291" s="27"/>
      <c r="L2291" s="26"/>
      <c r="M2291" s="28">
        <v>30</v>
      </c>
      <c r="N2291" s="26" t="s">
        <v>47</v>
      </c>
      <c r="O2291" s="26" t="s">
        <v>9594</v>
      </c>
      <c r="P2291" s="26" t="s">
        <v>9595</v>
      </c>
      <c r="Q2291" s="26" t="s">
        <v>9661</v>
      </c>
      <c r="R2291" s="29">
        <v>12</v>
      </c>
      <c r="S2291" s="30">
        <v>11.8</v>
      </c>
      <c r="T2291" s="31">
        <v>11.8</v>
      </c>
      <c r="U2291" s="9">
        <v>4.3</v>
      </c>
      <c r="V2291" s="29"/>
      <c r="W2291" s="30">
        <v>12</v>
      </c>
      <c r="X2291" s="30"/>
      <c r="Y2291" s="30"/>
      <c r="Z2291" s="30"/>
      <c r="AA2291" s="30"/>
      <c r="AB2291" s="30"/>
      <c r="AC2291" s="30"/>
      <c r="AD2291" s="30"/>
      <c r="AE2291" s="32"/>
      <c r="AF2291" s="17"/>
      <c r="AG2291" s="17"/>
      <c r="AH2291" s="17"/>
      <c r="AI2291" s="17"/>
      <c r="AJ2291" s="17"/>
      <c r="AK2291" s="17"/>
      <c r="AL2291" s="17"/>
      <c r="AM2291" s="17"/>
      <c r="AN2291" s="33"/>
      <c r="AO2291" s="17"/>
      <c r="AP2291" s="32"/>
      <c r="AQ2291" s="17" t="e">
        <f>AVERAGE(SMALL(AE2291:AI2291,1),SMALL(AE2291:AI2291,2))</f>
        <v>#NUM!</v>
      </c>
      <c r="AR2291" s="17" t="e">
        <f>IF(R2291 &lt;=( AVERAGE(SMALL(AE2291:AI2291,1),SMALL(AE2291:AI2291,2))), R2291, "")</f>
        <v>#NUM!</v>
      </c>
      <c r="AS2291" s="17" t="e">
        <f>AVERAGE(SMALL(AJ2291:AM2291,1),SMALL(AJ2291:AM2291,2))</f>
        <v>#NUM!</v>
      </c>
      <c r="AT2291" s="17">
        <f>T2291*1.075</f>
        <v>12.685</v>
      </c>
      <c r="AU2291" s="17">
        <f>U2291*1.075</f>
        <v>4.6224999999999996</v>
      </c>
      <c r="AV2291" s="30">
        <f>MIN(AN2291,AT2291,AU2291)</f>
        <v>4.6224999999999996</v>
      </c>
      <c r="AW2291" s="17" t="s">
        <v>75</v>
      </c>
      <c r="AX2291" s="17" t="s">
        <v>76</v>
      </c>
      <c r="AY2291" s="33">
        <v>4.62</v>
      </c>
      <c r="AZ2291" s="34">
        <f>IF(AND(AY2291&gt;0,AY2291&lt;=10),AY2291*0.25,IF(AND(AY2291&gt;10,AY2291&lt;=50),AY2291*0.17,IF(AND(AY2291&gt;10,AY2291&lt;=100),AY2291*0.12,IF(AY2291&gt;100,AY2291*0.1))))</f>
        <v>1.155</v>
      </c>
      <c r="BA2291" s="35">
        <f>AZ2291+AY2291</f>
        <v>5.7750000000000004</v>
      </c>
      <c r="BB2291" s="33">
        <f>BA2291+BA2291*0.08</f>
        <v>6.2370000000000001</v>
      </c>
      <c r="BC2291" s="17"/>
      <c r="BD2291" s="17"/>
      <c r="BE2291" s="17"/>
      <c r="BF2291" s="17"/>
      <c r="BG2291" s="17"/>
      <c r="BH2291" s="17"/>
      <c r="BI2291" s="17"/>
      <c r="BJ2291" s="17"/>
      <c r="BK2291" s="17"/>
      <c r="BL2291" s="17"/>
      <c r="BM2291" s="17"/>
      <c r="BN2291" s="17"/>
      <c r="BO2291" s="17"/>
      <c r="BP2291" s="18"/>
      <c r="BQ2291" s="18"/>
      <c r="BR2291" s="18"/>
      <c r="BS2291" s="18"/>
      <c r="BT2291" s="18"/>
      <c r="BU2291" s="18"/>
      <c r="BV2291" s="18"/>
      <c r="BW2291" s="18"/>
      <c r="BX2291" s="18"/>
      <c r="BY2291" s="18"/>
      <c r="BZ2291" s="18"/>
      <c r="CA2291" s="18"/>
      <c r="CB2291" s="18"/>
      <c r="CC2291" s="18"/>
      <c r="CD2291" s="18"/>
      <c r="CE2291" s="18"/>
      <c r="CF2291" s="18"/>
      <c r="CG2291" s="18"/>
      <c r="CH2291" s="18"/>
      <c r="CI2291" s="18"/>
      <c r="CJ2291" s="18"/>
      <c r="CK2291" s="18"/>
      <c r="CL2291" s="18"/>
      <c r="CM2291" s="18"/>
      <c r="CN2291" s="18"/>
      <c r="CO2291" s="18"/>
      <c r="CP2291" s="18"/>
      <c r="CQ2291" s="18"/>
      <c r="CR2291" s="18"/>
      <c r="CS2291" s="18"/>
      <c r="CT2291" s="18"/>
      <c r="CU2291" s="18"/>
      <c r="CV2291" s="18"/>
      <c r="CW2291" s="18"/>
      <c r="CX2291" s="18"/>
      <c r="CY2291" s="18"/>
      <c r="CZ2291" s="18"/>
      <c r="DA2291" s="18"/>
      <c r="DB2291" s="18"/>
      <c r="DC2291" s="18"/>
      <c r="DD2291" s="18"/>
      <c r="DE2291" s="18"/>
      <c r="DF2291" s="18"/>
      <c r="DG2291" s="18"/>
      <c r="DH2291" s="18"/>
      <c r="DI2291" s="18"/>
      <c r="DJ2291" s="18"/>
      <c r="DK2291" s="18"/>
      <c r="DL2291" s="18"/>
    </row>
    <row r="2292" spans="1:116" s="49" customFormat="1" ht="30">
      <c r="A2292" s="22" t="s">
        <v>9584</v>
      </c>
      <c r="B2292" s="23">
        <v>2290</v>
      </c>
      <c r="C2292" s="24"/>
      <c r="D2292" s="24"/>
      <c r="E2292" s="26" t="s">
        <v>9699</v>
      </c>
      <c r="F2292" s="26" t="s">
        <v>1741</v>
      </c>
      <c r="G2292" s="25" t="s">
        <v>1742</v>
      </c>
      <c r="H2292" s="22" t="s">
        <v>305</v>
      </c>
      <c r="I2292" s="26" t="s">
        <v>45</v>
      </c>
      <c r="J2292" s="26" t="s">
        <v>608</v>
      </c>
      <c r="K2292" s="27"/>
      <c r="L2292" s="26"/>
      <c r="M2292" s="28">
        <v>30</v>
      </c>
      <c r="N2292" s="26" t="s">
        <v>47</v>
      </c>
      <c r="O2292" s="26" t="s">
        <v>9594</v>
      </c>
      <c r="P2292" s="26" t="s">
        <v>9595</v>
      </c>
      <c r="Q2292" s="26" t="s">
        <v>9701</v>
      </c>
      <c r="R2292" s="29">
        <v>7</v>
      </c>
      <c r="S2292" s="30">
        <v>6.4</v>
      </c>
      <c r="T2292" s="31">
        <v>6.4</v>
      </c>
      <c r="U2292" s="9">
        <v>4.8</v>
      </c>
      <c r="V2292" s="29"/>
      <c r="W2292" s="30">
        <v>4.7</v>
      </c>
      <c r="X2292" s="30"/>
      <c r="Y2292" s="30"/>
      <c r="Z2292" s="30"/>
      <c r="AA2292" s="30"/>
      <c r="AB2292" s="30"/>
      <c r="AC2292" s="30"/>
      <c r="AD2292" s="30"/>
      <c r="AE2292" s="32"/>
      <c r="AF2292" s="17">
        <v>6.3940000000000001</v>
      </c>
      <c r="AG2292" s="17"/>
      <c r="AH2292" s="17"/>
      <c r="AI2292" s="17"/>
      <c r="AJ2292" s="17"/>
      <c r="AK2292" s="17"/>
      <c r="AL2292" s="17"/>
      <c r="AM2292" s="17"/>
      <c r="AN2292" s="33"/>
      <c r="AO2292" s="17"/>
      <c r="AP2292" s="32"/>
      <c r="AQ2292" s="17" t="e">
        <f>AVERAGE(SMALL(AE2292:AI2292,1),SMALL(AE2292:AI2292,2))</f>
        <v>#NUM!</v>
      </c>
      <c r="AR2292" s="17" t="e">
        <f>IF(R2292 &lt;=( AVERAGE(SMALL(AE2292:AI2292,1),SMALL(AE2292:AI2292,2))), R2292, "")</f>
        <v>#NUM!</v>
      </c>
      <c r="AS2292" s="17" t="e">
        <f>AVERAGE(SMALL(AJ2292:AM2292,1),SMALL(AJ2292:AM2292,2))</f>
        <v>#NUM!</v>
      </c>
      <c r="AT2292" s="17">
        <f>T2292*1.075</f>
        <v>6.88</v>
      </c>
      <c r="AU2292" s="17">
        <f>U2292*1.075</f>
        <v>5.1599999999999993</v>
      </c>
      <c r="AV2292" s="30">
        <f>MIN(AN2292,AT2292,AU2292)</f>
        <v>5.1599999999999993</v>
      </c>
      <c r="AW2292" s="17" t="s">
        <v>912</v>
      </c>
      <c r="AX2292" s="17" t="s">
        <v>76</v>
      </c>
      <c r="AY2292" s="33">
        <v>5.16</v>
      </c>
      <c r="AZ2292" s="34">
        <f>IF(AND(AY2292&gt;0,AY2292&lt;=10),AY2292*0.25,IF(AND(AY2292&gt;10,AY2292&lt;=50),AY2292*0.17,IF(AND(AY2292&gt;10,AY2292&lt;=100),AY2292*0.12,IF(AY2292&gt;100,AY2292*0.1))))</f>
        <v>1.29</v>
      </c>
      <c r="BA2292" s="35">
        <f>AZ2292+AY2292</f>
        <v>6.45</v>
      </c>
      <c r="BB2292" s="33">
        <f>BA2292+BA2292*0.08</f>
        <v>6.9660000000000002</v>
      </c>
      <c r="BC2292" s="17"/>
      <c r="BD2292" s="17"/>
      <c r="BE2292" s="17"/>
      <c r="BF2292" s="17"/>
      <c r="BG2292" s="17"/>
      <c r="BH2292" s="17"/>
      <c r="BI2292" s="17"/>
      <c r="BJ2292" s="17"/>
      <c r="BK2292" s="17"/>
      <c r="BL2292" s="17"/>
      <c r="BM2292" s="17"/>
      <c r="BN2292" s="17"/>
      <c r="BO2292" s="17"/>
      <c r="BP2292" s="18"/>
      <c r="BQ2292" s="18"/>
      <c r="BR2292" s="18"/>
      <c r="BS2292" s="18"/>
      <c r="BT2292" s="18"/>
      <c r="BU2292" s="18"/>
      <c r="BV2292" s="18"/>
      <c r="BW2292" s="18"/>
      <c r="BX2292" s="18"/>
      <c r="BY2292" s="18"/>
      <c r="BZ2292" s="18"/>
      <c r="CA2292" s="18"/>
      <c r="CB2292" s="18"/>
      <c r="CC2292" s="18"/>
      <c r="CD2292" s="18"/>
      <c r="CE2292" s="18"/>
      <c r="CF2292" s="18"/>
      <c r="CG2292" s="18"/>
      <c r="CH2292" s="18"/>
      <c r="CI2292" s="18"/>
      <c r="CJ2292" s="18"/>
      <c r="CK2292" s="18"/>
      <c r="CL2292" s="18"/>
      <c r="CM2292" s="18"/>
      <c r="CN2292" s="18"/>
      <c r="CO2292" s="18"/>
      <c r="CP2292" s="18"/>
      <c r="CQ2292" s="18"/>
      <c r="CR2292" s="18"/>
      <c r="CS2292" s="18"/>
      <c r="CT2292" s="18"/>
      <c r="CU2292" s="18"/>
      <c r="CV2292" s="18"/>
      <c r="CW2292" s="18"/>
      <c r="CX2292" s="18"/>
      <c r="CY2292" s="18"/>
      <c r="CZ2292" s="18"/>
      <c r="DA2292" s="18"/>
      <c r="DB2292" s="18"/>
      <c r="DC2292" s="18"/>
      <c r="DD2292" s="18"/>
      <c r="DE2292" s="18"/>
      <c r="DF2292" s="18"/>
      <c r="DG2292" s="18"/>
      <c r="DH2292" s="18"/>
      <c r="DI2292" s="18"/>
      <c r="DJ2292" s="18"/>
      <c r="DK2292" s="18"/>
      <c r="DL2292" s="18"/>
    </row>
    <row r="2293" spans="1:116" s="17" customFormat="1" ht="30">
      <c r="A2293" s="22" t="s">
        <v>9584</v>
      </c>
      <c r="B2293" s="23">
        <v>2281</v>
      </c>
      <c r="C2293" s="24"/>
      <c r="D2293" s="24"/>
      <c r="E2293" s="26" t="s">
        <v>9668</v>
      </c>
      <c r="F2293" s="26" t="s">
        <v>9669</v>
      </c>
      <c r="G2293" s="25" t="s">
        <v>9670</v>
      </c>
      <c r="H2293" s="22" t="s">
        <v>169</v>
      </c>
      <c r="I2293" s="26" t="s">
        <v>45</v>
      </c>
      <c r="J2293" s="26" t="s">
        <v>9660</v>
      </c>
      <c r="K2293" s="27"/>
      <c r="L2293" s="26"/>
      <c r="M2293" s="28">
        <v>30</v>
      </c>
      <c r="N2293" s="26" t="s">
        <v>47</v>
      </c>
      <c r="O2293" s="26" t="s">
        <v>9594</v>
      </c>
      <c r="P2293" s="26" t="s">
        <v>9671</v>
      </c>
      <c r="Q2293" s="26" t="s">
        <v>9672</v>
      </c>
      <c r="R2293" s="29">
        <v>5.6</v>
      </c>
      <c r="S2293" s="30">
        <v>5.3</v>
      </c>
      <c r="T2293" s="31">
        <v>5</v>
      </c>
      <c r="U2293" s="9">
        <v>5</v>
      </c>
      <c r="V2293" s="29"/>
      <c r="W2293" s="30">
        <v>4.26</v>
      </c>
      <c r="X2293" s="30"/>
      <c r="Y2293" s="30"/>
      <c r="Z2293" s="30"/>
      <c r="AA2293" s="30"/>
      <c r="AB2293" s="30"/>
      <c r="AC2293" s="30"/>
      <c r="AD2293" s="30"/>
      <c r="AE2293" s="32"/>
      <c r="AN2293" s="33"/>
      <c r="AP2293" s="32"/>
      <c r="AQ2293" s="17" t="e">
        <f>AVERAGE(SMALL(AE2293:AI2293,1),SMALL(AE2293:AI2293,2))</f>
        <v>#NUM!</v>
      </c>
      <c r="AR2293" s="17" t="e">
        <f>IF(R2293 &lt;=( AVERAGE(SMALL(AE2293:AI2293,1),SMALL(AE2293:AI2293,2))), R2293, "")</f>
        <v>#NUM!</v>
      </c>
      <c r="AS2293" s="17" t="e">
        <f>AVERAGE(SMALL(AJ2293:AM2293,1),SMALL(AJ2293:AM2293,2))</f>
        <v>#NUM!</v>
      </c>
      <c r="AT2293" s="17">
        <f>T2293*1.075</f>
        <v>5.375</v>
      </c>
      <c r="AU2293" s="17">
        <f>U2293*1.075</f>
        <v>5.375</v>
      </c>
      <c r="AV2293" s="30">
        <f>MIN(AN2293,AT2293,AU2293)</f>
        <v>5.375</v>
      </c>
      <c r="AW2293" s="17" t="s">
        <v>75</v>
      </c>
      <c r="AX2293" s="17" t="s">
        <v>76</v>
      </c>
      <c r="AY2293" s="33">
        <v>5.38</v>
      </c>
      <c r="AZ2293" s="34">
        <f>IF(AND(AY2293&gt;0,AY2293&lt;=10),AY2293*0.25,IF(AND(AY2293&gt;10,AY2293&lt;=50),AY2293*0.17,IF(AND(AY2293&gt;10,AY2293&lt;=100),AY2293*0.12,IF(AY2293&gt;100,AY2293*0.1))))</f>
        <v>1.345</v>
      </c>
      <c r="BA2293" s="35">
        <f>AZ2293+AY2293</f>
        <v>6.7249999999999996</v>
      </c>
      <c r="BB2293" s="33">
        <f>BA2293+BA2293*0.08</f>
        <v>7.2629999999999999</v>
      </c>
      <c r="BP2293" s="18"/>
      <c r="BQ2293" s="18"/>
      <c r="BR2293" s="18"/>
      <c r="BS2293" s="18"/>
      <c r="BT2293" s="18"/>
      <c r="BU2293" s="18"/>
      <c r="BV2293" s="18"/>
      <c r="BW2293" s="18"/>
      <c r="BX2293" s="18"/>
      <c r="BY2293" s="18"/>
      <c r="BZ2293" s="18"/>
      <c r="CA2293" s="18"/>
      <c r="CB2293" s="18"/>
      <c r="CC2293" s="18"/>
      <c r="CD2293" s="18"/>
      <c r="CE2293" s="18"/>
      <c r="CF2293" s="18"/>
      <c r="CG2293" s="18"/>
      <c r="CH2293" s="18"/>
      <c r="CI2293" s="18"/>
      <c r="CJ2293" s="18"/>
      <c r="CK2293" s="18"/>
      <c r="CL2293" s="18"/>
      <c r="CM2293" s="18"/>
      <c r="CN2293" s="18"/>
      <c r="CO2293" s="18"/>
      <c r="CP2293" s="18"/>
      <c r="CQ2293" s="18"/>
      <c r="CR2293" s="18"/>
      <c r="CS2293" s="18"/>
      <c r="CT2293" s="18"/>
      <c r="CU2293" s="18"/>
      <c r="CV2293" s="18"/>
      <c r="CW2293" s="18"/>
      <c r="CX2293" s="18"/>
      <c r="CY2293" s="18"/>
      <c r="CZ2293" s="18"/>
      <c r="DA2293" s="18"/>
      <c r="DB2293" s="18"/>
      <c r="DC2293" s="18"/>
      <c r="DD2293" s="18"/>
      <c r="DE2293" s="18"/>
      <c r="DF2293" s="18"/>
      <c r="DG2293" s="18"/>
      <c r="DH2293" s="18"/>
      <c r="DI2293" s="18"/>
      <c r="DJ2293" s="18"/>
      <c r="DK2293" s="18"/>
      <c r="DL2293" s="18"/>
    </row>
    <row r="2294" spans="1:116" s="17" customFormat="1" ht="30">
      <c r="A2294" s="22" t="s">
        <v>9584</v>
      </c>
      <c r="B2294" s="23">
        <v>2293</v>
      </c>
      <c r="C2294" s="24"/>
      <c r="D2294" s="24"/>
      <c r="E2294" s="26" t="s">
        <v>9709</v>
      </c>
      <c r="F2294" s="26" t="s">
        <v>9710</v>
      </c>
      <c r="G2294" s="25" t="s">
        <v>2971</v>
      </c>
      <c r="H2294" s="22" t="s">
        <v>523</v>
      </c>
      <c r="I2294" s="26" t="s">
        <v>106</v>
      </c>
      <c r="J2294" s="26" t="s">
        <v>9711</v>
      </c>
      <c r="K2294" s="27"/>
      <c r="L2294" s="26"/>
      <c r="M2294" s="28">
        <v>20</v>
      </c>
      <c r="N2294" s="26" t="s">
        <v>47</v>
      </c>
      <c r="O2294" s="26" t="s">
        <v>9594</v>
      </c>
      <c r="P2294" s="26" t="s">
        <v>9626</v>
      </c>
      <c r="Q2294" s="26" t="s">
        <v>9712</v>
      </c>
      <c r="R2294" s="29">
        <v>6.5</v>
      </c>
      <c r="S2294" s="30">
        <v>5.67</v>
      </c>
      <c r="T2294" s="31">
        <v>5.28</v>
      </c>
      <c r="U2294" s="9">
        <v>5.28</v>
      </c>
      <c r="V2294" s="29"/>
      <c r="W2294" s="30">
        <v>7.7</v>
      </c>
      <c r="X2294" s="30"/>
      <c r="Y2294" s="30"/>
      <c r="Z2294" s="30"/>
      <c r="AA2294" s="30"/>
      <c r="AB2294" s="30"/>
      <c r="AC2294" s="30"/>
      <c r="AD2294" s="30"/>
      <c r="AE2294" s="32"/>
      <c r="AN2294" s="33"/>
      <c r="AP2294" s="32"/>
      <c r="AQ2294" s="17" t="e">
        <f>AVERAGE(SMALL(AE2294:AI2294,1),SMALL(AE2294:AI2294,2))</f>
        <v>#NUM!</v>
      </c>
      <c r="AR2294" s="17" t="e">
        <f>IF(R2294 &lt;=( AVERAGE(SMALL(AE2294:AI2294,1),SMALL(AE2294:AI2294,2))), R2294, "")</f>
        <v>#NUM!</v>
      </c>
      <c r="AS2294" s="17" t="e">
        <f>AVERAGE(SMALL(AJ2294:AM2294,1),SMALL(AJ2294:AM2294,2))</f>
        <v>#NUM!</v>
      </c>
      <c r="AT2294" s="17">
        <f>T2294*1.075</f>
        <v>5.6760000000000002</v>
      </c>
      <c r="AU2294" s="17">
        <f>U2294*1.075</f>
        <v>5.6760000000000002</v>
      </c>
      <c r="AV2294" s="30">
        <f>MIN(AN2294,AT2294,AU2294)</f>
        <v>5.6760000000000002</v>
      </c>
      <c r="AW2294" s="17" t="s">
        <v>75</v>
      </c>
      <c r="AX2294" s="17" t="s">
        <v>76</v>
      </c>
      <c r="AY2294" s="33">
        <v>5.68</v>
      </c>
      <c r="AZ2294" s="34">
        <f>IF(AND(AY2294&gt;0,AY2294&lt;=10),AY2294*0.25,IF(AND(AY2294&gt;10,AY2294&lt;=50),AY2294*0.17,IF(AND(AY2294&gt;10,AY2294&lt;=100),AY2294*0.12,IF(AY2294&gt;100,AY2294*0.1))))</f>
        <v>1.42</v>
      </c>
      <c r="BA2294" s="35">
        <f>AZ2294+AY2294</f>
        <v>7.1</v>
      </c>
      <c r="BB2294" s="33">
        <f>BA2294+BA2294*0.08</f>
        <v>7.6679999999999993</v>
      </c>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row>
    <row r="2295" spans="1:116" s="17" customFormat="1" ht="30">
      <c r="A2295" s="22" t="s">
        <v>9584</v>
      </c>
      <c r="B2295" s="23">
        <v>2289</v>
      </c>
      <c r="C2295" s="24"/>
      <c r="D2295" s="24"/>
      <c r="E2295" s="26" t="s">
        <v>9699</v>
      </c>
      <c r="F2295" s="26" t="s">
        <v>1741</v>
      </c>
      <c r="G2295" s="25" t="s">
        <v>1742</v>
      </c>
      <c r="H2295" s="22" t="s">
        <v>105</v>
      </c>
      <c r="I2295" s="26" t="s">
        <v>45</v>
      </c>
      <c r="J2295" s="26" t="s">
        <v>608</v>
      </c>
      <c r="K2295" s="27"/>
      <c r="L2295" s="26"/>
      <c r="M2295" s="28">
        <v>30</v>
      </c>
      <c r="N2295" s="26" t="s">
        <v>47</v>
      </c>
      <c r="O2295" s="26" t="s">
        <v>9594</v>
      </c>
      <c r="P2295" s="26" t="s">
        <v>9626</v>
      </c>
      <c r="Q2295" s="26" t="s">
        <v>9700</v>
      </c>
      <c r="R2295" s="29">
        <v>8</v>
      </c>
      <c r="S2295" s="30">
        <v>7.33</v>
      </c>
      <c r="T2295" s="31"/>
      <c r="U2295" s="9">
        <v>5.9</v>
      </c>
      <c r="V2295" s="29"/>
      <c r="W2295" s="30">
        <v>8.1</v>
      </c>
      <c r="X2295" s="30"/>
      <c r="Y2295" s="30"/>
      <c r="Z2295" s="30"/>
      <c r="AA2295" s="30"/>
      <c r="AB2295" s="30"/>
      <c r="AC2295" s="30"/>
      <c r="AD2295" s="30"/>
      <c r="AE2295" s="32"/>
      <c r="AF2295" s="17">
        <v>11.016</v>
      </c>
      <c r="AN2295" s="33"/>
      <c r="AP2295" s="32"/>
      <c r="AQ2295" s="17" t="e">
        <f>AVERAGE(SMALL(AE2295:AI2295,1),SMALL(AE2295:AI2295,2))</f>
        <v>#NUM!</v>
      </c>
      <c r="AR2295" s="17" t="e">
        <f>IF(R2295 &lt;=( AVERAGE(SMALL(AE2295:AI2295,1),SMALL(AE2295:AI2295,2))), R2295, "")</f>
        <v>#NUM!</v>
      </c>
      <c r="AS2295" s="17" t="e">
        <f>AVERAGE(SMALL(AJ2295:AM2295,1),SMALL(AJ2295:AM2295,2))</f>
        <v>#NUM!</v>
      </c>
      <c r="AT2295" s="17">
        <f>T2295*1.075</f>
        <v>0</v>
      </c>
      <c r="AU2295" s="17">
        <f>U2295*1.075</f>
        <v>6.3425000000000002</v>
      </c>
      <c r="AV2295" s="30">
        <f>MIN(AN2295,AT2295,AU2295)</f>
        <v>0</v>
      </c>
      <c r="AW2295" s="17" t="s">
        <v>912</v>
      </c>
      <c r="AX2295" s="17" t="s">
        <v>76</v>
      </c>
      <c r="AY2295" s="33">
        <v>6.3419999999999996</v>
      </c>
      <c r="AZ2295" s="34">
        <f>IF(AND(AY2295&gt;0,AY2295&lt;=10),AY2295*0.25,IF(AND(AY2295&gt;10,AY2295&lt;=50),AY2295*0.17,IF(AND(AY2295&gt;10,AY2295&lt;=100),AY2295*0.12,IF(AY2295&gt;100,AY2295*0.1))))</f>
        <v>1.5854999999999999</v>
      </c>
      <c r="BA2295" s="35">
        <f>AZ2295+AY2295</f>
        <v>7.9274999999999993</v>
      </c>
      <c r="BB2295" s="33">
        <f>BA2295+BA2295*0.08</f>
        <v>8.5617000000000001</v>
      </c>
      <c r="BP2295" s="18"/>
      <c r="BQ2295" s="18"/>
      <c r="BR2295" s="18"/>
      <c r="BS2295" s="18"/>
      <c r="BT2295" s="18"/>
      <c r="BU2295" s="18"/>
      <c r="BV2295" s="18"/>
      <c r="BW2295" s="18"/>
      <c r="BX2295" s="18"/>
      <c r="BY2295" s="18"/>
      <c r="BZ2295" s="18"/>
      <c r="CA2295" s="18"/>
      <c r="CB2295" s="18"/>
      <c r="CC2295" s="18"/>
      <c r="CD2295" s="18"/>
      <c r="CE2295" s="18"/>
      <c r="CF2295" s="18"/>
      <c r="CG2295" s="18"/>
      <c r="CH2295" s="18"/>
      <c r="CI2295" s="18"/>
      <c r="CJ2295" s="18"/>
      <c r="CK2295" s="18"/>
      <c r="CL2295" s="18"/>
      <c r="CM2295" s="18"/>
      <c r="CN2295" s="18"/>
      <c r="CO2295" s="18"/>
      <c r="CP2295" s="18"/>
      <c r="CQ2295" s="18"/>
      <c r="CR2295" s="18"/>
      <c r="CS2295" s="18"/>
      <c r="CT2295" s="18"/>
      <c r="CU2295" s="18"/>
      <c r="CV2295" s="18"/>
      <c r="CW2295" s="18"/>
      <c r="CX2295" s="18"/>
      <c r="CY2295" s="18"/>
      <c r="CZ2295" s="18"/>
      <c r="DA2295" s="18"/>
      <c r="DB2295" s="18"/>
      <c r="DC2295" s="18"/>
      <c r="DD2295" s="18"/>
      <c r="DE2295" s="18"/>
      <c r="DF2295" s="18"/>
      <c r="DG2295" s="18"/>
      <c r="DH2295" s="18"/>
      <c r="DI2295" s="18"/>
      <c r="DJ2295" s="18"/>
      <c r="DK2295" s="18"/>
      <c r="DL2295" s="18"/>
    </row>
    <row r="2296" spans="1:116" s="17" customFormat="1" ht="30">
      <c r="A2296" s="22" t="s">
        <v>9584</v>
      </c>
      <c r="B2296" s="23">
        <v>2294</v>
      </c>
      <c r="C2296" s="24"/>
      <c r="D2296" s="24"/>
      <c r="E2296" s="26" t="s">
        <v>9713</v>
      </c>
      <c r="F2296" s="26" t="s">
        <v>9714</v>
      </c>
      <c r="G2296" s="25" t="s">
        <v>141</v>
      </c>
      <c r="H2296" s="22" t="s">
        <v>142</v>
      </c>
      <c r="I2296" s="26" t="s">
        <v>161</v>
      </c>
      <c r="J2296" s="26" t="s">
        <v>8230</v>
      </c>
      <c r="K2296" s="27"/>
      <c r="L2296" s="26"/>
      <c r="M2296" s="28">
        <v>100</v>
      </c>
      <c r="N2296" s="26" t="s">
        <v>47</v>
      </c>
      <c r="O2296" s="26" t="s">
        <v>9594</v>
      </c>
      <c r="P2296" s="26" t="s">
        <v>9715</v>
      </c>
      <c r="Q2296" s="26" t="s">
        <v>9716</v>
      </c>
      <c r="R2296" s="29">
        <v>40</v>
      </c>
      <c r="S2296" s="30">
        <v>36</v>
      </c>
      <c r="T2296" s="31">
        <v>34</v>
      </c>
      <c r="U2296" s="9">
        <v>17</v>
      </c>
      <c r="V2296" s="29"/>
      <c r="W2296" s="30"/>
      <c r="X2296" s="30"/>
      <c r="Y2296" s="30"/>
      <c r="Z2296" s="30"/>
      <c r="AA2296" s="30"/>
      <c r="AB2296" s="30"/>
      <c r="AC2296" s="30"/>
      <c r="AD2296" s="30"/>
      <c r="AE2296" s="32"/>
      <c r="AN2296" s="33"/>
      <c r="AP2296" s="32"/>
      <c r="AQ2296" s="17" t="e">
        <f>AVERAGE(SMALL(AE2296:AI2296,1),SMALL(AE2296:AI2296,2))</f>
        <v>#NUM!</v>
      </c>
      <c r="AR2296" s="17" t="e">
        <f>IF(R2296 &lt;=( AVERAGE(SMALL(AE2296:AI2296,1),SMALL(AE2296:AI2296,2))), R2296, "")</f>
        <v>#NUM!</v>
      </c>
      <c r="AS2296" s="17" t="e">
        <f>AVERAGE(SMALL(AJ2296:AM2296,1),SMALL(AJ2296:AM2296,2))</f>
        <v>#NUM!</v>
      </c>
      <c r="AT2296" s="17">
        <f>T2296*1.075</f>
        <v>36.549999999999997</v>
      </c>
      <c r="AU2296" s="17">
        <f>U2296*1.075</f>
        <v>18.274999999999999</v>
      </c>
      <c r="AV2296" s="30">
        <f>MIN(AN2296,AT2296,AU2296)</f>
        <v>18.274999999999999</v>
      </c>
      <c r="AW2296" s="17" t="s">
        <v>75</v>
      </c>
      <c r="AX2296" s="17" t="s">
        <v>76</v>
      </c>
      <c r="AY2296" s="33">
        <v>18.28</v>
      </c>
      <c r="AZ2296" s="34">
        <f>IF(AND(AY2296&gt;0,AY2296&lt;=10),AY2296*0.25,IF(AND(AY2296&gt;10,AY2296&lt;=50),AY2296*0.17,IF(AND(AY2296&gt;10,AY2296&lt;=100),AY2296*0.12,IF(AY2296&gt;100,AY2296*0.1))))</f>
        <v>3.1076000000000006</v>
      </c>
      <c r="BA2296" s="35">
        <f>AZ2296+AY2296</f>
        <v>21.387600000000003</v>
      </c>
      <c r="BB2296" s="33">
        <f>BA2296+BA2296*0.08</f>
        <v>23.098608000000002</v>
      </c>
      <c r="BP2296" s="18"/>
      <c r="BQ2296" s="18"/>
      <c r="BR2296" s="18"/>
      <c r="BS2296" s="18"/>
      <c r="BT2296" s="18"/>
      <c r="BU2296" s="18"/>
      <c r="BV2296" s="18"/>
      <c r="BW2296" s="18"/>
      <c r="BX2296" s="18"/>
      <c r="BY2296" s="18"/>
      <c r="BZ2296" s="18"/>
      <c r="CA2296" s="18"/>
      <c r="CB2296" s="18"/>
      <c r="CC2296" s="18"/>
      <c r="CD2296" s="18"/>
      <c r="CE2296" s="18"/>
      <c r="CF2296" s="18"/>
      <c r="CG2296" s="18"/>
      <c r="CH2296" s="18"/>
      <c r="CI2296" s="18"/>
      <c r="CJ2296" s="18"/>
      <c r="CK2296" s="18"/>
      <c r="CL2296" s="18"/>
      <c r="CM2296" s="18"/>
      <c r="CN2296" s="18"/>
      <c r="CO2296" s="18"/>
      <c r="CP2296" s="18"/>
      <c r="CQ2296" s="18"/>
      <c r="CR2296" s="18"/>
      <c r="CS2296" s="18"/>
      <c r="CT2296" s="18"/>
      <c r="CU2296" s="18"/>
      <c r="CV2296" s="18"/>
      <c r="CW2296" s="18"/>
      <c r="CX2296" s="18"/>
      <c r="CY2296" s="18"/>
      <c r="CZ2296" s="18"/>
      <c r="DA2296" s="18"/>
      <c r="DB2296" s="18"/>
      <c r="DC2296" s="18"/>
      <c r="DD2296" s="18"/>
      <c r="DE2296" s="18"/>
      <c r="DF2296" s="18"/>
      <c r="DG2296" s="18"/>
      <c r="DH2296" s="18"/>
      <c r="DI2296" s="18"/>
      <c r="DJ2296" s="18"/>
      <c r="DK2296" s="18"/>
      <c r="DL2296" s="18"/>
    </row>
    <row r="2297" spans="1:116" s="17" customFormat="1" ht="30">
      <c r="A2297" s="43" t="s">
        <v>9717</v>
      </c>
      <c r="B2297" s="23">
        <v>2296</v>
      </c>
      <c r="C2297" s="44">
        <v>3819</v>
      </c>
      <c r="D2297" s="44"/>
      <c r="E2297" s="45" t="s">
        <v>9723</v>
      </c>
      <c r="F2297" s="45" t="s">
        <v>1657</v>
      </c>
      <c r="G2297" s="35" t="s">
        <v>1658</v>
      </c>
      <c r="H2297" s="48" t="s">
        <v>207</v>
      </c>
      <c r="I2297" s="45" t="s">
        <v>45</v>
      </c>
      <c r="J2297" s="45" t="s">
        <v>9724</v>
      </c>
      <c r="K2297" s="46"/>
      <c r="L2297" s="45"/>
      <c r="M2297" s="47">
        <v>3</v>
      </c>
      <c r="N2297" s="45" t="s">
        <v>47</v>
      </c>
      <c r="O2297" s="45" t="s">
        <v>9720</v>
      </c>
      <c r="P2297" s="45" t="s">
        <v>9721</v>
      </c>
      <c r="Q2297" s="45" t="s">
        <v>9725</v>
      </c>
      <c r="R2297" s="29">
        <v>1.81</v>
      </c>
      <c r="S2297" s="30"/>
      <c r="T2297" s="31">
        <v>1.3979999999999999</v>
      </c>
      <c r="U2297" s="9">
        <v>1.3</v>
      </c>
      <c r="V2297" s="29">
        <v>1.69</v>
      </c>
      <c r="W2297" s="30"/>
      <c r="X2297" s="30"/>
      <c r="Y2297" s="30"/>
      <c r="Z2297" s="30"/>
      <c r="AA2297" s="30"/>
      <c r="AB2297" s="30"/>
      <c r="AC2297" s="30"/>
      <c r="AD2297" s="30"/>
      <c r="AE2297" s="32">
        <v>1.69</v>
      </c>
      <c r="AI2297" s="17">
        <v>3.85</v>
      </c>
      <c r="AN2297" s="33">
        <v>1.81</v>
      </c>
      <c r="AO2297" s="17" t="s">
        <v>51</v>
      </c>
      <c r="AP2297" s="32" t="s">
        <v>52</v>
      </c>
      <c r="AQ2297" s="17">
        <f>AVERAGE(SMALL(AE2297:AI2297,1),SMALL(AE2297:AI2297,2))</f>
        <v>2.77</v>
      </c>
      <c r="AR2297" s="17">
        <f>IF(R2297 &lt;=( AVERAGE(SMALL(AE2297:AI2297,1),SMALL(AE2297:AI2297,2))), R2297, "")</f>
        <v>1.81</v>
      </c>
      <c r="AS2297" s="17" t="e">
        <f>AVERAGE(SMALL(AJ2297:AM2297,1),SMALL(AJ2297:AM2297,2))</f>
        <v>#NUM!</v>
      </c>
      <c r="AT2297" s="17">
        <f>T2297*1.075</f>
        <v>1.5028499999999998</v>
      </c>
      <c r="AU2297" s="17">
        <f>U2297*1.075</f>
        <v>1.3975</v>
      </c>
      <c r="AV2297" s="30">
        <f>MIN(AN2297,AT2297,AU2297)</f>
        <v>1.3975</v>
      </c>
      <c r="AW2297" s="17" t="s">
        <v>75</v>
      </c>
      <c r="AX2297" s="17" t="s">
        <v>76</v>
      </c>
      <c r="AY2297" s="33">
        <v>1.397</v>
      </c>
      <c r="AZ2297" s="34">
        <f>IF(AND(AY2297&gt;0,AY2297&lt;=10),AY2297*0.25,IF(AND(AY2297&gt;10,AY2297&lt;=50),AY2297*0.17,IF(AND(AY2297&gt;10,AY2297&lt;=100),AY2297*0.12,IF(AY2297&gt;100,AY2297*0.1))))</f>
        <v>0.34925</v>
      </c>
      <c r="BA2297" s="35">
        <f>AZ2297+AY2297</f>
        <v>1.7462500000000001</v>
      </c>
      <c r="BB2297" s="33">
        <f>BA2297+BA2297*0.08</f>
        <v>1.88595</v>
      </c>
    </row>
    <row r="2298" spans="1:116" s="17" customFormat="1" ht="30">
      <c r="A2298" s="43" t="s">
        <v>9717</v>
      </c>
      <c r="B2298" s="23">
        <v>2301</v>
      </c>
      <c r="C2298" s="44">
        <v>5748</v>
      </c>
      <c r="D2298" s="44"/>
      <c r="E2298" s="45" t="s">
        <v>9740</v>
      </c>
      <c r="F2298" s="45" t="s">
        <v>4427</v>
      </c>
      <c r="G2298" s="35" t="s">
        <v>1736</v>
      </c>
      <c r="H2298" s="48" t="s">
        <v>60</v>
      </c>
      <c r="I2298" s="45" t="s">
        <v>575</v>
      </c>
      <c r="J2298" s="45" t="s">
        <v>9741</v>
      </c>
      <c r="K2298" s="46"/>
      <c r="L2298" s="45"/>
      <c r="M2298" s="47">
        <v>28</v>
      </c>
      <c r="N2298" s="45" t="s">
        <v>47</v>
      </c>
      <c r="O2298" s="45" t="s">
        <v>9720</v>
      </c>
      <c r="P2298" s="45" t="s">
        <v>9742</v>
      </c>
      <c r="Q2298" s="45" t="s">
        <v>9743</v>
      </c>
      <c r="R2298" s="29">
        <v>2.08</v>
      </c>
      <c r="S2298" s="30"/>
      <c r="T2298" s="31">
        <v>2.0960000000000001</v>
      </c>
      <c r="U2298" s="9">
        <v>1.7</v>
      </c>
      <c r="V2298" s="29">
        <v>1.94</v>
      </c>
      <c r="W2298" s="30"/>
      <c r="X2298" s="30"/>
      <c r="Y2298" s="30"/>
      <c r="Z2298" s="30"/>
      <c r="AA2298" s="30"/>
      <c r="AB2298" s="30"/>
      <c r="AC2298" s="30"/>
      <c r="AD2298" s="30"/>
      <c r="AE2298" s="32">
        <v>1.94</v>
      </c>
      <c r="AI2298" s="17">
        <v>3.91</v>
      </c>
      <c r="AN2298" s="33">
        <v>2.08</v>
      </c>
      <c r="AO2298" s="17" t="s">
        <v>51</v>
      </c>
      <c r="AP2298" s="32" t="s">
        <v>52</v>
      </c>
      <c r="AQ2298" s="17">
        <f>AVERAGE(SMALL(AE2298:AI2298,1),SMALL(AE2298:AI2298,2))</f>
        <v>2.9249999999999998</v>
      </c>
      <c r="AR2298" s="17">
        <f>IF(R2298 &lt;=( AVERAGE(SMALL(AE2298:AI2298,1),SMALL(AE2298:AI2298,2))), R2298, "")</f>
        <v>2.08</v>
      </c>
      <c r="AS2298" s="17" t="e">
        <f>AVERAGE(SMALL(AJ2298:AM2298,1),SMALL(AJ2298:AM2298,2))</f>
        <v>#NUM!</v>
      </c>
      <c r="AT2298" s="17">
        <f>T2298*1.075</f>
        <v>2.2532000000000001</v>
      </c>
      <c r="AU2298" s="17">
        <f>U2298*1.075</f>
        <v>1.8274999999999999</v>
      </c>
      <c r="AV2298" s="30">
        <f>MIN(AN2298,AT2298,AU2298)</f>
        <v>1.8274999999999999</v>
      </c>
      <c r="AW2298" s="17" t="s">
        <v>75</v>
      </c>
      <c r="AX2298" s="17" t="s">
        <v>76</v>
      </c>
      <c r="AY2298" s="33">
        <v>1.83</v>
      </c>
      <c r="AZ2298" s="34">
        <f>IF(AND(AY2298&gt;0,AY2298&lt;=10),AY2298*0.25,IF(AND(AY2298&gt;10,AY2298&lt;=50),AY2298*0.17,IF(AND(AY2298&gt;10,AY2298&lt;=100),AY2298*0.12,IF(AY2298&gt;100,AY2298*0.1))))</f>
        <v>0.45750000000000002</v>
      </c>
      <c r="BA2298" s="35">
        <f>AZ2298+AY2298</f>
        <v>2.2875000000000001</v>
      </c>
      <c r="BB2298" s="33">
        <f>BA2298+BA2298*0.08</f>
        <v>2.4704999999999999</v>
      </c>
      <c r="BP2298" s="49"/>
      <c r="BQ2298" s="49"/>
      <c r="BR2298" s="49"/>
      <c r="BS2298" s="49"/>
      <c r="BT2298" s="49"/>
      <c r="BU2298" s="49"/>
      <c r="BV2298" s="49"/>
      <c r="BW2298" s="49"/>
      <c r="BX2298" s="49"/>
      <c r="BY2298" s="49"/>
      <c r="BZ2298" s="49"/>
      <c r="CA2298" s="49"/>
      <c r="CB2298" s="49"/>
      <c r="CC2298" s="49"/>
      <c r="CD2298" s="49"/>
      <c r="CE2298" s="49"/>
      <c r="CF2298" s="49"/>
      <c r="CG2298" s="49"/>
      <c r="CH2298" s="49"/>
      <c r="CI2298" s="49"/>
      <c r="CJ2298" s="49"/>
      <c r="CK2298" s="49"/>
      <c r="CL2298" s="49"/>
      <c r="CM2298" s="49"/>
      <c r="CN2298" s="49"/>
      <c r="CO2298" s="49"/>
      <c r="CP2298" s="49"/>
      <c r="CQ2298" s="49"/>
      <c r="CR2298" s="49"/>
      <c r="CS2298" s="49"/>
      <c r="CT2298" s="49"/>
      <c r="CU2298" s="49"/>
      <c r="CV2298" s="49"/>
      <c r="CW2298" s="49"/>
      <c r="CX2298" s="49"/>
      <c r="CY2298" s="49"/>
      <c r="CZ2298" s="49"/>
      <c r="DA2298" s="49"/>
      <c r="DB2298" s="49"/>
      <c r="DC2298" s="49"/>
      <c r="DD2298" s="49"/>
      <c r="DE2298" s="49"/>
      <c r="DF2298" s="49"/>
      <c r="DG2298" s="49"/>
      <c r="DH2298" s="49"/>
      <c r="DI2298" s="49"/>
      <c r="DJ2298" s="49"/>
      <c r="DK2298" s="49"/>
      <c r="DL2298" s="49"/>
    </row>
    <row r="2299" spans="1:116" s="17" customFormat="1" ht="30">
      <c r="A2299" s="43" t="s">
        <v>9717</v>
      </c>
      <c r="B2299" s="23">
        <v>2306</v>
      </c>
      <c r="C2299" s="44">
        <v>16166</v>
      </c>
      <c r="D2299" s="44"/>
      <c r="E2299" s="45" t="s">
        <v>9753</v>
      </c>
      <c r="F2299" s="45" t="s">
        <v>1310</v>
      </c>
      <c r="G2299" s="35" t="s">
        <v>1311</v>
      </c>
      <c r="H2299" s="48" t="s">
        <v>1312</v>
      </c>
      <c r="I2299" s="45" t="s">
        <v>857</v>
      </c>
      <c r="J2299" s="45" t="s">
        <v>9754</v>
      </c>
      <c r="K2299" s="46"/>
      <c r="L2299" s="45"/>
      <c r="M2299" s="47">
        <v>30</v>
      </c>
      <c r="N2299" s="45" t="s">
        <v>47</v>
      </c>
      <c r="O2299" s="45" t="s">
        <v>9720</v>
      </c>
      <c r="P2299" s="45" t="s">
        <v>9755</v>
      </c>
      <c r="Q2299" s="45" t="s">
        <v>9756</v>
      </c>
      <c r="R2299" s="29">
        <v>3.95</v>
      </c>
      <c r="S2299" s="30"/>
      <c r="T2299" s="31">
        <v>1.9239999999999999</v>
      </c>
      <c r="U2299" s="9">
        <v>1.79</v>
      </c>
      <c r="V2299" s="29">
        <v>4.18</v>
      </c>
      <c r="W2299" s="30">
        <v>8</v>
      </c>
      <c r="X2299" s="30">
        <v>4.54</v>
      </c>
      <c r="Y2299" s="30"/>
      <c r="Z2299" s="30"/>
      <c r="AA2299" s="30"/>
      <c r="AB2299" s="30"/>
      <c r="AC2299" s="30"/>
      <c r="AD2299" s="30"/>
      <c r="AE2299" s="32">
        <v>4.18</v>
      </c>
      <c r="AG2299" s="17">
        <v>4.5179999999999998</v>
      </c>
      <c r="AI2299" s="17">
        <v>4.18</v>
      </c>
      <c r="AN2299" s="33">
        <v>3.95</v>
      </c>
      <c r="AO2299" s="17" t="s">
        <v>51</v>
      </c>
      <c r="AP2299" s="32" t="s">
        <v>52</v>
      </c>
      <c r="AQ2299" s="17">
        <f>AVERAGE(SMALL(AE2299:AI2299,1),SMALL(AE2299:AI2299,2))</f>
        <v>4.18</v>
      </c>
      <c r="AR2299" s="17">
        <f>IF(R2299 &lt;=( AVERAGE(SMALL(AE2299:AI2299,1),SMALL(AE2299:AI2299,2))), R2299, "")</f>
        <v>3.95</v>
      </c>
      <c r="AS2299" s="17" t="e">
        <f>AVERAGE(SMALL(AJ2299:AM2299,1),SMALL(AJ2299:AM2299,2))</f>
        <v>#NUM!</v>
      </c>
      <c r="AT2299" s="17">
        <f>T2299*1.075</f>
        <v>2.0682999999999998</v>
      </c>
      <c r="AU2299" s="17">
        <f>U2299*1.075</f>
        <v>1.92425</v>
      </c>
      <c r="AV2299" s="30">
        <f>MIN(AN2299,AT2299,AU2299)</f>
        <v>1.92425</v>
      </c>
      <c r="AW2299" s="17" t="s">
        <v>75</v>
      </c>
      <c r="AX2299" s="17" t="s">
        <v>76</v>
      </c>
      <c r="AY2299" s="33">
        <v>1.92</v>
      </c>
      <c r="AZ2299" s="34">
        <f>IF(AND(AY2299&gt;0,AY2299&lt;=10),AY2299*0.25,IF(AND(AY2299&gt;10,AY2299&lt;=50),AY2299*0.17,IF(AND(AY2299&gt;10,AY2299&lt;=100),AY2299*0.12,IF(AY2299&gt;100,AY2299*0.1))))</f>
        <v>0.48</v>
      </c>
      <c r="BA2299" s="35">
        <f>AZ2299+AY2299</f>
        <v>2.4</v>
      </c>
      <c r="BB2299" s="33">
        <f>BA2299+BA2299*0.08</f>
        <v>2.5920000000000001</v>
      </c>
      <c r="BP2299" s="49"/>
      <c r="BQ2299" s="49"/>
      <c r="BR2299" s="49"/>
      <c r="BS2299" s="49"/>
      <c r="BT2299" s="49"/>
      <c r="BU2299" s="49"/>
      <c r="BV2299" s="49"/>
      <c r="BW2299" s="49"/>
      <c r="BX2299" s="49"/>
      <c r="BY2299" s="49"/>
      <c r="BZ2299" s="49"/>
      <c r="CA2299" s="49"/>
      <c r="CB2299" s="49"/>
      <c r="CC2299" s="49"/>
      <c r="CD2299" s="49"/>
      <c r="CE2299" s="49"/>
      <c r="CF2299" s="49"/>
      <c r="CG2299" s="49"/>
      <c r="CH2299" s="49"/>
      <c r="CI2299" s="49"/>
      <c r="CJ2299" s="49"/>
      <c r="CK2299" s="49"/>
      <c r="CL2299" s="49"/>
      <c r="CM2299" s="49"/>
      <c r="CN2299" s="49"/>
      <c r="CO2299" s="49"/>
      <c r="CP2299" s="49"/>
      <c r="CQ2299" s="49"/>
      <c r="CR2299" s="49"/>
      <c r="CS2299" s="49"/>
      <c r="CT2299" s="49"/>
      <c r="CU2299" s="49"/>
      <c r="CV2299" s="49"/>
      <c r="CW2299" s="49"/>
      <c r="CX2299" s="49"/>
      <c r="CY2299" s="49"/>
      <c r="CZ2299" s="49"/>
      <c r="DA2299" s="49"/>
      <c r="DB2299" s="49"/>
      <c r="DC2299" s="49"/>
      <c r="DD2299" s="49"/>
      <c r="DE2299" s="49"/>
      <c r="DF2299" s="49"/>
      <c r="DG2299" s="49"/>
      <c r="DH2299" s="49"/>
      <c r="DI2299" s="49"/>
      <c r="DJ2299" s="49"/>
      <c r="DK2299" s="49"/>
      <c r="DL2299" s="49"/>
    </row>
    <row r="2300" spans="1:116" s="17" customFormat="1" ht="30">
      <c r="A2300" s="43" t="s">
        <v>9717</v>
      </c>
      <c r="B2300" s="23">
        <v>2297</v>
      </c>
      <c r="C2300" s="44">
        <v>982</v>
      </c>
      <c r="D2300" s="44"/>
      <c r="E2300" s="45" t="s">
        <v>9726</v>
      </c>
      <c r="F2300" s="45" t="s">
        <v>6053</v>
      </c>
      <c r="G2300" s="35" t="s">
        <v>6054</v>
      </c>
      <c r="H2300" s="48" t="s">
        <v>305</v>
      </c>
      <c r="I2300" s="45" t="s">
        <v>45</v>
      </c>
      <c r="J2300" s="45" t="s">
        <v>9727</v>
      </c>
      <c r="K2300" s="46"/>
      <c r="L2300" s="45"/>
      <c r="M2300" s="47">
        <v>28</v>
      </c>
      <c r="N2300" s="45" t="s">
        <v>47</v>
      </c>
      <c r="O2300" s="45" t="s">
        <v>9720</v>
      </c>
      <c r="P2300" s="45" t="s">
        <v>9728</v>
      </c>
      <c r="Q2300" s="45" t="s">
        <v>9729</v>
      </c>
      <c r="R2300" s="29">
        <v>3.35</v>
      </c>
      <c r="S2300" s="30"/>
      <c r="T2300" s="31">
        <v>2.4729999999999999</v>
      </c>
      <c r="U2300" s="9">
        <v>2.2999999999999998</v>
      </c>
      <c r="V2300" s="29">
        <v>3.19</v>
      </c>
      <c r="W2300" s="30">
        <v>3.05</v>
      </c>
      <c r="X2300" s="30">
        <v>5.2</v>
      </c>
      <c r="Y2300" s="30"/>
      <c r="Z2300" s="30"/>
      <c r="AA2300" s="30"/>
      <c r="AB2300" s="30"/>
      <c r="AC2300" s="30"/>
      <c r="AD2300" s="30"/>
      <c r="AE2300" s="32">
        <v>3.19</v>
      </c>
      <c r="AF2300" s="17">
        <v>2.6943000000000001</v>
      </c>
      <c r="AG2300" s="17">
        <v>5.1744000000000003</v>
      </c>
      <c r="AI2300" s="17">
        <v>9.67</v>
      </c>
      <c r="AN2300" s="33">
        <v>2.9420999999999999</v>
      </c>
      <c r="AO2300" s="17" t="s">
        <v>213</v>
      </c>
      <c r="AP2300" s="32" t="s">
        <v>214</v>
      </c>
      <c r="AQ2300" s="17">
        <f>AVERAGE(SMALL(AE2300:AI2300,1),SMALL(AE2300:AI2300,2))</f>
        <v>2.9421499999999998</v>
      </c>
      <c r="AR2300" s="17" t="str">
        <f>IF(R2300 &lt;=( AVERAGE(SMALL(AE2300:AI2300,1),SMALL(AE2300:AI2300,2))), R2300, "")</f>
        <v/>
      </c>
      <c r="AS2300" s="17" t="e">
        <f>AVERAGE(SMALL(AJ2300:AM2300,1),SMALL(AJ2300:AM2300,2))</f>
        <v>#NUM!</v>
      </c>
      <c r="AT2300" s="17">
        <f>T2300*1.075</f>
        <v>2.6584749999999997</v>
      </c>
      <c r="AU2300" s="17">
        <f>U2300*1.075</f>
        <v>2.4724999999999997</v>
      </c>
      <c r="AV2300" s="30">
        <f>MIN(AN2300,AT2300,AU2300)</f>
        <v>2.4724999999999997</v>
      </c>
      <c r="AW2300" s="17" t="s">
        <v>75</v>
      </c>
      <c r="AX2300" s="17" t="s">
        <v>76</v>
      </c>
      <c r="AY2300" s="33">
        <v>2.4700000000000002</v>
      </c>
      <c r="AZ2300" s="34">
        <f>IF(AND(AY2300&gt;0,AY2300&lt;=10),AY2300*0.25,IF(AND(AY2300&gt;10,AY2300&lt;=50),AY2300*0.17,IF(AND(AY2300&gt;10,AY2300&lt;=100),AY2300*0.12,IF(AY2300&gt;100,AY2300*0.1))))</f>
        <v>0.61750000000000005</v>
      </c>
      <c r="BA2300" s="35">
        <f>AZ2300+AY2300</f>
        <v>3.0875000000000004</v>
      </c>
      <c r="BB2300" s="33">
        <f>BA2300+BA2300*0.08</f>
        <v>3.3345000000000002</v>
      </c>
    </row>
    <row r="2301" spans="1:116" s="49" customFormat="1" ht="30">
      <c r="A2301" s="43" t="s">
        <v>9717</v>
      </c>
      <c r="B2301" s="23">
        <v>2295</v>
      </c>
      <c r="C2301" s="44">
        <v>3667</v>
      </c>
      <c r="D2301" s="44"/>
      <c r="E2301" s="45" t="s">
        <v>9718</v>
      </c>
      <c r="F2301" s="45" t="s">
        <v>9719</v>
      </c>
      <c r="G2301" s="35" t="s">
        <v>506</v>
      </c>
      <c r="H2301" s="48" t="s">
        <v>507</v>
      </c>
      <c r="I2301" s="45" t="s">
        <v>45</v>
      </c>
      <c r="J2301" s="45" t="s">
        <v>663</v>
      </c>
      <c r="K2301" s="46"/>
      <c r="L2301" s="45"/>
      <c r="M2301" s="47">
        <v>14</v>
      </c>
      <c r="N2301" s="45" t="s">
        <v>47</v>
      </c>
      <c r="O2301" s="45" t="s">
        <v>9720</v>
      </c>
      <c r="P2301" s="45" t="s">
        <v>9721</v>
      </c>
      <c r="Q2301" s="45" t="s">
        <v>9722</v>
      </c>
      <c r="R2301" s="29">
        <v>3.55</v>
      </c>
      <c r="S2301" s="30"/>
      <c r="T2301" s="31">
        <v>3.0640000000000001</v>
      </c>
      <c r="U2301" s="9">
        <v>2.38</v>
      </c>
      <c r="V2301" s="29">
        <v>4.38</v>
      </c>
      <c r="W2301" s="30"/>
      <c r="X2301" s="30"/>
      <c r="Y2301" s="30"/>
      <c r="Z2301" s="30"/>
      <c r="AA2301" s="30"/>
      <c r="AB2301" s="30"/>
      <c r="AC2301" s="30"/>
      <c r="AD2301" s="30"/>
      <c r="AE2301" s="32">
        <v>4.38</v>
      </c>
      <c r="AF2301" s="17"/>
      <c r="AG2301" s="17"/>
      <c r="AH2301" s="17"/>
      <c r="AI2301" s="17">
        <v>8.99</v>
      </c>
      <c r="AJ2301" s="17"/>
      <c r="AK2301" s="17"/>
      <c r="AL2301" s="17"/>
      <c r="AM2301" s="17"/>
      <c r="AN2301" s="33">
        <v>3.55</v>
      </c>
      <c r="AO2301" s="17" t="s">
        <v>51</v>
      </c>
      <c r="AP2301" s="32" t="s">
        <v>52</v>
      </c>
      <c r="AQ2301" s="17">
        <f>AVERAGE(SMALL(AE2301:AI2301,1),SMALL(AE2301:AI2301,2))</f>
        <v>6.6850000000000005</v>
      </c>
      <c r="AR2301" s="17">
        <f>IF(R2301 &lt;=( AVERAGE(SMALL(AE2301:AI2301,1),SMALL(AE2301:AI2301,2))), R2301, "")</f>
        <v>3.55</v>
      </c>
      <c r="AS2301" s="17" t="e">
        <f>AVERAGE(SMALL(AJ2301:AM2301,1),SMALL(AJ2301:AM2301,2))</f>
        <v>#NUM!</v>
      </c>
      <c r="AT2301" s="17">
        <f>T2301*1.075</f>
        <v>3.2938000000000001</v>
      </c>
      <c r="AU2301" s="17">
        <f>U2301*1.075</f>
        <v>2.5585</v>
      </c>
      <c r="AV2301" s="30">
        <f>MIN(AN2301,AT2301,AU2301)</f>
        <v>2.5585</v>
      </c>
      <c r="AW2301" s="17" t="s">
        <v>75</v>
      </c>
      <c r="AX2301" s="17" t="s">
        <v>76</v>
      </c>
      <c r="AY2301" s="33">
        <v>2.56</v>
      </c>
      <c r="AZ2301" s="34">
        <f>IF(AND(AY2301&gt;0,AY2301&lt;=10),AY2301*0.25,IF(AND(AY2301&gt;10,AY2301&lt;=50),AY2301*0.17,IF(AND(AY2301&gt;10,AY2301&lt;=100),AY2301*0.12,IF(AY2301&gt;100,AY2301*0.1))))</f>
        <v>0.64</v>
      </c>
      <c r="BA2301" s="35">
        <f>AZ2301+AY2301</f>
        <v>3.2</v>
      </c>
      <c r="BB2301" s="33">
        <f>BA2301+BA2301*0.08</f>
        <v>3.4560000000000004</v>
      </c>
      <c r="BC2301" s="17"/>
      <c r="BD2301" s="17"/>
      <c r="BE2301" s="17"/>
      <c r="BF2301" s="17"/>
      <c r="BG2301" s="17"/>
      <c r="BH2301" s="17"/>
      <c r="BI2301" s="17"/>
      <c r="BJ2301" s="17"/>
      <c r="BK2301" s="17"/>
      <c r="BL2301" s="17"/>
      <c r="BM2301" s="17"/>
      <c r="BN2301" s="17"/>
      <c r="BO2301" s="17"/>
      <c r="BP2301" s="17"/>
      <c r="BQ2301" s="17"/>
      <c r="BR2301" s="17"/>
      <c r="BS2301" s="17"/>
      <c r="BT2301" s="17"/>
      <c r="BU2301" s="17"/>
      <c r="BV2301" s="17"/>
      <c r="BW2301" s="17"/>
      <c r="BX2301" s="17"/>
      <c r="BY2301" s="17"/>
      <c r="BZ2301" s="17"/>
      <c r="CA2301" s="17"/>
      <c r="CB2301" s="17"/>
      <c r="CC2301" s="17"/>
      <c r="CD2301" s="17"/>
      <c r="CE2301" s="17"/>
      <c r="CF2301" s="17"/>
      <c r="CG2301" s="17"/>
      <c r="CH2301" s="17"/>
      <c r="CI2301" s="17"/>
      <c r="CJ2301" s="17"/>
      <c r="CK2301" s="17"/>
      <c r="CL2301" s="17"/>
      <c r="CM2301" s="17"/>
      <c r="CN2301" s="17"/>
      <c r="CO2301" s="17"/>
      <c r="CP2301" s="17"/>
      <c r="CQ2301" s="17"/>
      <c r="CR2301" s="17"/>
      <c r="CS2301" s="17"/>
      <c r="CT2301" s="17"/>
      <c r="CU2301" s="17"/>
      <c r="CV2301" s="17"/>
      <c r="CW2301" s="17"/>
      <c r="CX2301" s="17"/>
      <c r="CY2301" s="17"/>
      <c r="CZ2301" s="17"/>
      <c r="DA2301" s="17"/>
      <c r="DB2301" s="17"/>
      <c r="DC2301" s="17"/>
      <c r="DD2301" s="17"/>
      <c r="DE2301" s="17"/>
      <c r="DF2301" s="17"/>
      <c r="DG2301" s="17"/>
      <c r="DH2301" s="17"/>
      <c r="DI2301" s="17"/>
      <c r="DJ2301" s="17"/>
      <c r="DK2301" s="17"/>
      <c r="DL2301" s="17"/>
    </row>
    <row r="2302" spans="1:116" s="49" customFormat="1" ht="30">
      <c r="A2302" s="43" t="s">
        <v>9717</v>
      </c>
      <c r="B2302" s="23">
        <v>2303</v>
      </c>
      <c r="C2302" s="44">
        <v>1010</v>
      </c>
      <c r="D2302" s="44"/>
      <c r="E2302" s="45" t="s">
        <v>9745</v>
      </c>
      <c r="F2302" s="45" t="s">
        <v>9746</v>
      </c>
      <c r="G2302" s="35" t="s">
        <v>9747</v>
      </c>
      <c r="H2302" s="48" t="s">
        <v>600</v>
      </c>
      <c r="I2302" s="45" t="s">
        <v>106</v>
      </c>
      <c r="J2302" s="45" t="s">
        <v>9748</v>
      </c>
      <c r="K2302" s="46"/>
      <c r="L2302" s="45"/>
      <c r="M2302" s="47">
        <v>90</v>
      </c>
      <c r="N2302" s="45" t="s">
        <v>47</v>
      </c>
      <c r="O2302" s="45" t="s">
        <v>9720</v>
      </c>
      <c r="P2302" s="45" t="s">
        <v>9728</v>
      </c>
      <c r="Q2302" s="45" t="s">
        <v>9749</v>
      </c>
      <c r="R2302" s="29">
        <v>3.1</v>
      </c>
      <c r="S2302" s="30"/>
      <c r="T2302" s="31">
        <v>2.6339999999999999</v>
      </c>
      <c r="U2302" s="9">
        <v>2.4500000000000002</v>
      </c>
      <c r="V2302" s="29">
        <v>2.71</v>
      </c>
      <c r="W2302" s="30"/>
      <c r="X2302" s="30">
        <v>3.66</v>
      </c>
      <c r="Y2302" s="30"/>
      <c r="Z2302" s="30"/>
      <c r="AA2302" s="30"/>
      <c r="AB2302" s="30"/>
      <c r="AC2302" s="30"/>
      <c r="AD2302" s="30"/>
      <c r="AE2302" s="32">
        <v>2.71</v>
      </c>
      <c r="AF2302" s="17"/>
      <c r="AG2302" s="17">
        <v>3.6379999999999999</v>
      </c>
      <c r="AH2302" s="17"/>
      <c r="AI2302" s="17">
        <v>7.96</v>
      </c>
      <c r="AJ2302" s="17"/>
      <c r="AK2302" s="17"/>
      <c r="AL2302" s="17"/>
      <c r="AM2302" s="17"/>
      <c r="AN2302" s="33">
        <v>3.1</v>
      </c>
      <c r="AO2302" s="17" t="s">
        <v>51</v>
      </c>
      <c r="AP2302" s="32" t="s">
        <v>52</v>
      </c>
      <c r="AQ2302" s="17">
        <f>AVERAGE(SMALL(AE2302:AI2302,1),SMALL(AE2302:AI2302,2))</f>
        <v>3.1739999999999999</v>
      </c>
      <c r="AR2302" s="17">
        <f>IF(R2302 &lt;=( AVERAGE(SMALL(AE2302:AI2302,1),SMALL(AE2302:AI2302,2))), R2302, "")</f>
        <v>3.1</v>
      </c>
      <c r="AS2302" s="17" t="e">
        <f>AVERAGE(SMALL(AJ2302:AM2302,1),SMALL(AJ2302:AM2302,2))</f>
        <v>#NUM!</v>
      </c>
      <c r="AT2302" s="17">
        <f>T2302*1.075</f>
        <v>2.8315499999999996</v>
      </c>
      <c r="AU2302" s="17">
        <f>U2302*1.075</f>
        <v>2.63375</v>
      </c>
      <c r="AV2302" s="30">
        <f>MIN(AN2302,AT2302,AU2302)</f>
        <v>2.63375</v>
      </c>
      <c r="AW2302" s="17" t="s">
        <v>75</v>
      </c>
      <c r="AX2302" s="17" t="s">
        <v>76</v>
      </c>
      <c r="AY2302" s="33">
        <v>2.63</v>
      </c>
      <c r="AZ2302" s="34">
        <f>IF(AND(AY2302&gt;0,AY2302&lt;=10),AY2302*0.25,IF(AND(AY2302&gt;10,AY2302&lt;=50),AY2302*0.17,IF(AND(AY2302&gt;10,AY2302&lt;=100),AY2302*0.12,IF(AY2302&gt;100,AY2302*0.1))))</f>
        <v>0.65749999999999997</v>
      </c>
      <c r="BA2302" s="35">
        <f>AZ2302+AY2302</f>
        <v>3.2874999999999996</v>
      </c>
      <c r="BB2302" s="33">
        <f>BA2302+BA2302*0.08</f>
        <v>3.5504999999999995</v>
      </c>
      <c r="BC2302" s="17"/>
      <c r="BD2302" s="17"/>
      <c r="BE2302" s="17"/>
      <c r="BF2302" s="17"/>
      <c r="BG2302" s="17"/>
      <c r="BH2302" s="17"/>
      <c r="BI2302" s="17"/>
      <c r="BJ2302" s="17"/>
      <c r="BK2302" s="17"/>
      <c r="BL2302" s="17"/>
      <c r="BM2302" s="17"/>
      <c r="BN2302" s="17"/>
      <c r="BO2302" s="17"/>
      <c r="BP2302" s="17"/>
      <c r="BQ2302" s="17"/>
      <c r="BR2302" s="17"/>
      <c r="BS2302" s="17"/>
      <c r="BT2302" s="17"/>
      <c r="BU2302" s="17"/>
      <c r="BV2302" s="17"/>
      <c r="BW2302" s="17"/>
      <c r="BX2302" s="17"/>
      <c r="BY2302" s="17"/>
      <c r="BZ2302" s="17"/>
      <c r="CA2302" s="17"/>
      <c r="CB2302" s="17"/>
      <c r="CC2302" s="17"/>
      <c r="CD2302" s="17"/>
      <c r="CE2302" s="17"/>
      <c r="CF2302" s="17"/>
      <c r="CG2302" s="17"/>
      <c r="CH2302" s="17"/>
      <c r="CI2302" s="17"/>
      <c r="CJ2302" s="17"/>
      <c r="CK2302" s="17"/>
      <c r="CL2302" s="17"/>
      <c r="CM2302" s="17"/>
      <c r="CN2302" s="17"/>
      <c r="CO2302" s="17"/>
      <c r="CP2302" s="17"/>
      <c r="CQ2302" s="17"/>
      <c r="CR2302" s="17"/>
      <c r="CS2302" s="17"/>
      <c r="CT2302" s="17"/>
      <c r="CU2302" s="17"/>
      <c r="CV2302" s="17"/>
      <c r="CW2302" s="17"/>
      <c r="CX2302" s="17"/>
      <c r="CY2302" s="17"/>
      <c r="CZ2302" s="17"/>
      <c r="DA2302" s="17"/>
      <c r="DB2302" s="17"/>
      <c r="DC2302" s="17"/>
      <c r="DD2302" s="17"/>
      <c r="DE2302" s="17"/>
      <c r="DF2302" s="17"/>
      <c r="DG2302" s="17"/>
      <c r="DH2302" s="17"/>
      <c r="DI2302" s="17"/>
      <c r="DJ2302" s="17"/>
      <c r="DK2302" s="17"/>
      <c r="DL2302" s="17"/>
    </row>
    <row r="2303" spans="1:116" s="49" customFormat="1" ht="30">
      <c r="A2303" s="43" t="s">
        <v>9717</v>
      </c>
      <c r="B2303" s="23">
        <v>2304</v>
      </c>
      <c r="C2303" s="44">
        <v>991</v>
      </c>
      <c r="D2303" s="44"/>
      <c r="E2303" s="45" t="s">
        <v>9745</v>
      </c>
      <c r="F2303" s="45" t="s">
        <v>9746</v>
      </c>
      <c r="G2303" s="35" t="s">
        <v>9747</v>
      </c>
      <c r="H2303" s="48" t="s">
        <v>603</v>
      </c>
      <c r="I2303" s="45" t="s">
        <v>106</v>
      </c>
      <c r="J2303" s="45" t="s">
        <v>9750</v>
      </c>
      <c r="K2303" s="46"/>
      <c r="L2303" s="45"/>
      <c r="M2303" s="47">
        <v>90</v>
      </c>
      <c r="N2303" s="45" t="s">
        <v>47</v>
      </c>
      <c r="O2303" s="45" t="s">
        <v>9720</v>
      </c>
      <c r="P2303" s="45" t="s">
        <v>9721</v>
      </c>
      <c r="Q2303" s="45" t="s">
        <v>9751</v>
      </c>
      <c r="R2303" s="29">
        <v>3.5</v>
      </c>
      <c r="S2303" s="30"/>
      <c r="T2303" s="31">
        <v>2.6339999999999999</v>
      </c>
      <c r="U2303" s="9">
        <v>2.4500000000000002</v>
      </c>
      <c r="V2303" s="29">
        <v>4.16</v>
      </c>
      <c r="W2303" s="30"/>
      <c r="X2303" s="30">
        <v>3.38</v>
      </c>
      <c r="Y2303" s="30"/>
      <c r="Z2303" s="30"/>
      <c r="AA2303" s="30"/>
      <c r="AB2303" s="30"/>
      <c r="AC2303" s="30"/>
      <c r="AD2303" s="30"/>
      <c r="AE2303" s="32">
        <v>4.16</v>
      </c>
      <c r="AF2303" s="17"/>
      <c r="AG2303" s="17">
        <v>3.3570000000000002</v>
      </c>
      <c r="AH2303" s="17"/>
      <c r="AI2303" s="17">
        <v>8.0399999999999991</v>
      </c>
      <c r="AJ2303" s="17"/>
      <c r="AK2303" s="17"/>
      <c r="AL2303" s="17"/>
      <c r="AM2303" s="17"/>
      <c r="AN2303" s="33">
        <v>3.5</v>
      </c>
      <c r="AO2303" s="17" t="s">
        <v>51</v>
      </c>
      <c r="AP2303" s="32" t="s">
        <v>52</v>
      </c>
      <c r="AQ2303" s="17">
        <f>AVERAGE(SMALL(AE2303:AI2303,1),SMALL(AE2303:AI2303,2))</f>
        <v>3.7585000000000002</v>
      </c>
      <c r="AR2303" s="17">
        <f>IF(R2303 &lt;=( AVERAGE(SMALL(AE2303:AI2303,1),SMALL(AE2303:AI2303,2))), R2303, "")</f>
        <v>3.5</v>
      </c>
      <c r="AS2303" s="17" t="e">
        <f>AVERAGE(SMALL(AJ2303:AM2303,1),SMALL(AJ2303:AM2303,2))</f>
        <v>#NUM!</v>
      </c>
      <c r="AT2303" s="17">
        <f>T2303*1.075</f>
        <v>2.8315499999999996</v>
      </c>
      <c r="AU2303" s="17">
        <f>U2303*1.075</f>
        <v>2.63375</v>
      </c>
      <c r="AV2303" s="30">
        <f>MIN(AN2303,AT2303,AU2303)</f>
        <v>2.63375</v>
      </c>
      <c r="AW2303" s="17" t="s">
        <v>75</v>
      </c>
      <c r="AX2303" s="17" t="s">
        <v>76</v>
      </c>
      <c r="AY2303" s="33">
        <v>2.63</v>
      </c>
      <c r="AZ2303" s="34">
        <f>IF(AND(AY2303&gt;0,AY2303&lt;=10),AY2303*0.25,IF(AND(AY2303&gt;10,AY2303&lt;=50),AY2303*0.17,IF(AND(AY2303&gt;10,AY2303&lt;=100),AY2303*0.12,IF(AY2303&gt;100,AY2303*0.1))))</f>
        <v>0.65749999999999997</v>
      </c>
      <c r="BA2303" s="35">
        <f>AZ2303+AY2303</f>
        <v>3.2874999999999996</v>
      </c>
      <c r="BB2303" s="33">
        <f>BA2303+BA2303*0.08</f>
        <v>3.5504999999999995</v>
      </c>
      <c r="BC2303" s="17"/>
      <c r="BD2303" s="17"/>
      <c r="BE2303" s="17"/>
      <c r="BF2303" s="17"/>
      <c r="BG2303" s="17"/>
      <c r="BH2303" s="17"/>
      <c r="BI2303" s="17"/>
      <c r="BJ2303" s="17"/>
      <c r="BK2303" s="17"/>
      <c r="BL2303" s="17"/>
      <c r="BM2303" s="17"/>
      <c r="BN2303" s="17"/>
      <c r="BO2303" s="17"/>
      <c r="BP2303" s="17"/>
      <c r="BQ2303" s="17"/>
      <c r="BR2303" s="17"/>
      <c r="BS2303" s="17"/>
      <c r="BT2303" s="17"/>
      <c r="BU2303" s="17"/>
      <c r="BV2303" s="17"/>
      <c r="BW2303" s="17"/>
      <c r="BX2303" s="17"/>
      <c r="BY2303" s="17"/>
      <c r="BZ2303" s="17"/>
      <c r="CA2303" s="17"/>
      <c r="CB2303" s="17"/>
      <c r="CC2303" s="17"/>
      <c r="CD2303" s="17"/>
      <c r="CE2303" s="17"/>
      <c r="CF2303" s="17"/>
      <c r="CG2303" s="17"/>
      <c r="CH2303" s="17"/>
      <c r="CI2303" s="17"/>
      <c r="CJ2303" s="17"/>
      <c r="CK2303" s="17"/>
      <c r="CL2303" s="17"/>
      <c r="CM2303" s="17"/>
      <c r="CN2303" s="17"/>
      <c r="CO2303" s="17"/>
      <c r="CP2303" s="17"/>
      <c r="CQ2303" s="17"/>
      <c r="CR2303" s="17"/>
      <c r="CS2303" s="17"/>
      <c r="CT2303" s="17"/>
      <c r="CU2303" s="17"/>
      <c r="CV2303" s="17"/>
      <c r="CW2303" s="17"/>
      <c r="CX2303" s="17"/>
      <c r="CY2303" s="17"/>
      <c r="CZ2303" s="17"/>
      <c r="DA2303" s="17"/>
      <c r="DB2303" s="17"/>
      <c r="DC2303" s="17"/>
      <c r="DD2303" s="17"/>
      <c r="DE2303" s="17"/>
      <c r="DF2303" s="17"/>
      <c r="DG2303" s="17"/>
      <c r="DH2303" s="17"/>
      <c r="DI2303" s="17"/>
      <c r="DJ2303" s="17"/>
      <c r="DK2303" s="17"/>
      <c r="DL2303" s="17"/>
    </row>
    <row r="2304" spans="1:116" s="49" customFormat="1" ht="30">
      <c r="A2304" s="43" t="s">
        <v>9717</v>
      </c>
      <c r="B2304" s="23">
        <v>2305</v>
      </c>
      <c r="C2304" s="44">
        <v>976</v>
      </c>
      <c r="D2304" s="44"/>
      <c r="E2304" s="45" t="s">
        <v>9745</v>
      </c>
      <c r="F2304" s="45" t="s">
        <v>9746</v>
      </c>
      <c r="G2304" s="35" t="s">
        <v>9747</v>
      </c>
      <c r="H2304" s="48" t="s">
        <v>688</v>
      </c>
      <c r="I2304" s="45" t="s">
        <v>106</v>
      </c>
      <c r="J2304" s="45" t="s">
        <v>9748</v>
      </c>
      <c r="K2304" s="46"/>
      <c r="L2304" s="45"/>
      <c r="M2304" s="47">
        <v>90</v>
      </c>
      <c r="N2304" s="45" t="s">
        <v>47</v>
      </c>
      <c r="O2304" s="45" t="s">
        <v>9720</v>
      </c>
      <c r="P2304" s="45" t="s">
        <v>9728</v>
      </c>
      <c r="Q2304" s="45" t="s">
        <v>9752</v>
      </c>
      <c r="R2304" s="29">
        <v>4.88</v>
      </c>
      <c r="S2304" s="30"/>
      <c r="T2304" s="31">
        <v>3.2250000000000001</v>
      </c>
      <c r="U2304" s="9">
        <v>2.65</v>
      </c>
      <c r="V2304" s="29">
        <v>5.47</v>
      </c>
      <c r="W2304" s="30"/>
      <c r="X2304" s="30">
        <v>4.29</v>
      </c>
      <c r="Y2304" s="30"/>
      <c r="Z2304" s="30"/>
      <c r="AA2304" s="30"/>
      <c r="AB2304" s="30"/>
      <c r="AC2304" s="30"/>
      <c r="AD2304" s="30"/>
      <c r="AE2304" s="32">
        <v>5.47</v>
      </c>
      <c r="AF2304" s="17"/>
      <c r="AG2304" s="17">
        <v>4.2649999999999997</v>
      </c>
      <c r="AH2304" s="17"/>
      <c r="AI2304" s="17">
        <v>8.1999999999999993</v>
      </c>
      <c r="AJ2304" s="17"/>
      <c r="AK2304" s="17"/>
      <c r="AL2304" s="17"/>
      <c r="AM2304" s="17"/>
      <c r="AN2304" s="33">
        <v>4.8674999999999997</v>
      </c>
      <c r="AO2304" s="17" t="s">
        <v>213</v>
      </c>
      <c r="AP2304" s="32" t="s">
        <v>214</v>
      </c>
      <c r="AQ2304" s="17">
        <f>AVERAGE(SMALL(AE2304:AI2304,1),SMALL(AE2304:AI2304,2))</f>
        <v>4.8674999999999997</v>
      </c>
      <c r="AR2304" s="17" t="str">
        <f>IF(R2304 &lt;=( AVERAGE(SMALL(AE2304:AI2304,1),SMALL(AE2304:AI2304,2))), R2304, "")</f>
        <v/>
      </c>
      <c r="AS2304" s="17" t="e">
        <f>AVERAGE(SMALL(AJ2304:AM2304,1),SMALL(AJ2304:AM2304,2))</f>
        <v>#NUM!</v>
      </c>
      <c r="AT2304" s="17">
        <f>T2304*1.075</f>
        <v>3.4668749999999999</v>
      </c>
      <c r="AU2304" s="17">
        <f>U2304*1.075</f>
        <v>2.8487499999999999</v>
      </c>
      <c r="AV2304" s="30">
        <f>MIN(AN2304,AT2304,AU2304)</f>
        <v>2.8487499999999999</v>
      </c>
      <c r="AW2304" s="17" t="s">
        <v>75</v>
      </c>
      <c r="AX2304" s="17" t="s">
        <v>76</v>
      </c>
      <c r="AY2304" s="33">
        <v>2.8479999999999999</v>
      </c>
      <c r="AZ2304" s="34">
        <f>IF(AND(AY2304&gt;0,AY2304&lt;=10),AY2304*0.25,IF(AND(AY2304&gt;10,AY2304&lt;=50),AY2304*0.17,IF(AND(AY2304&gt;10,AY2304&lt;=100),AY2304*0.12,IF(AY2304&gt;100,AY2304*0.1))))</f>
        <v>0.71199999999999997</v>
      </c>
      <c r="BA2304" s="35">
        <f>AZ2304+AY2304</f>
        <v>3.5599999999999996</v>
      </c>
      <c r="BB2304" s="33">
        <f>BA2304+BA2304*0.08</f>
        <v>3.8447999999999998</v>
      </c>
      <c r="BC2304" s="17"/>
      <c r="BD2304" s="17"/>
      <c r="BE2304" s="17"/>
      <c r="BF2304" s="17"/>
      <c r="BG2304" s="17"/>
      <c r="BH2304" s="17"/>
      <c r="BI2304" s="17"/>
      <c r="BJ2304" s="17"/>
      <c r="BK2304" s="17"/>
      <c r="BL2304" s="17"/>
      <c r="BM2304" s="17"/>
      <c r="BN2304" s="17"/>
      <c r="BO2304" s="17"/>
      <c r="BP2304" s="17"/>
      <c r="BQ2304" s="17"/>
      <c r="BR2304" s="17"/>
      <c r="BS2304" s="17"/>
      <c r="BT2304" s="17"/>
      <c r="BU2304" s="17"/>
      <c r="BV2304" s="17"/>
      <c r="BW2304" s="17"/>
      <c r="BX2304" s="17"/>
      <c r="BY2304" s="17"/>
      <c r="BZ2304" s="17"/>
      <c r="CA2304" s="17"/>
      <c r="CB2304" s="17"/>
      <c r="CC2304" s="17"/>
      <c r="CD2304" s="17"/>
      <c r="CE2304" s="17"/>
      <c r="CF2304" s="17"/>
      <c r="CG2304" s="17"/>
      <c r="CH2304" s="17"/>
      <c r="CI2304" s="17"/>
      <c r="CJ2304" s="17"/>
      <c r="CK2304" s="17"/>
      <c r="CL2304" s="17"/>
      <c r="CM2304" s="17"/>
      <c r="CN2304" s="17"/>
      <c r="CO2304" s="17"/>
      <c r="CP2304" s="17"/>
      <c r="CQ2304" s="17"/>
      <c r="CR2304" s="17"/>
      <c r="CS2304" s="17"/>
      <c r="CT2304" s="17"/>
      <c r="CU2304" s="17"/>
      <c r="CV2304" s="17"/>
      <c r="CW2304" s="17"/>
      <c r="CX2304" s="17"/>
      <c r="CY2304" s="17"/>
      <c r="CZ2304" s="17"/>
      <c r="DA2304" s="17"/>
      <c r="DB2304" s="17"/>
      <c r="DC2304" s="17"/>
      <c r="DD2304" s="17"/>
      <c r="DE2304" s="17"/>
      <c r="DF2304" s="17"/>
      <c r="DG2304" s="17"/>
      <c r="DH2304" s="17"/>
      <c r="DI2304" s="17"/>
      <c r="DJ2304" s="17"/>
      <c r="DK2304" s="17"/>
      <c r="DL2304" s="17"/>
    </row>
    <row r="2305" spans="1:116" s="49" customFormat="1" ht="30">
      <c r="A2305" s="43" t="s">
        <v>9717</v>
      </c>
      <c r="B2305" s="23">
        <v>2302</v>
      </c>
      <c r="C2305" s="44">
        <v>5749</v>
      </c>
      <c r="D2305" s="44"/>
      <c r="E2305" s="45" t="s">
        <v>9740</v>
      </c>
      <c r="F2305" s="45" t="s">
        <v>4427</v>
      </c>
      <c r="G2305" s="35" t="s">
        <v>1736</v>
      </c>
      <c r="H2305" s="48" t="s">
        <v>169</v>
      </c>
      <c r="I2305" s="45" t="s">
        <v>575</v>
      </c>
      <c r="J2305" s="45" t="s">
        <v>4009</v>
      </c>
      <c r="K2305" s="46"/>
      <c r="L2305" s="45"/>
      <c r="M2305" s="47">
        <v>28</v>
      </c>
      <c r="N2305" s="45" t="s">
        <v>47</v>
      </c>
      <c r="O2305" s="45" t="s">
        <v>9720</v>
      </c>
      <c r="P2305" s="45" t="s">
        <v>9742</v>
      </c>
      <c r="Q2305" s="45" t="s">
        <v>9744</v>
      </c>
      <c r="R2305" s="29">
        <v>3.3</v>
      </c>
      <c r="S2305" s="30"/>
      <c r="T2305" s="31">
        <v>3.01</v>
      </c>
      <c r="U2305" s="9">
        <v>2.8</v>
      </c>
      <c r="V2305" s="29">
        <v>3.32</v>
      </c>
      <c r="W2305" s="30"/>
      <c r="X2305" s="30"/>
      <c r="Y2305" s="30"/>
      <c r="Z2305" s="30"/>
      <c r="AA2305" s="30"/>
      <c r="AB2305" s="30"/>
      <c r="AC2305" s="30"/>
      <c r="AD2305" s="30"/>
      <c r="AE2305" s="32">
        <v>3.32</v>
      </c>
      <c r="AF2305" s="17"/>
      <c r="AG2305" s="17"/>
      <c r="AH2305" s="17"/>
      <c r="AI2305" s="17">
        <v>4.95</v>
      </c>
      <c r="AJ2305" s="17"/>
      <c r="AK2305" s="17"/>
      <c r="AL2305" s="17"/>
      <c r="AM2305" s="17"/>
      <c r="AN2305" s="33">
        <v>3.3</v>
      </c>
      <c r="AO2305" s="17" t="s">
        <v>51</v>
      </c>
      <c r="AP2305" s="32" t="s">
        <v>52</v>
      </c>
      <c r="AQ2305" s="17">
        <f>AVERAGE(SMALL(AE2305:AI2305,1),SMALL(AE2305:AI2305,2))</f>
        <v>4.1349999999999998</v>
      </c>
      <c r="AR2305" s="17">
        <f>IF(R2305 &lt;=( AVERAGE(SMALL(AE2305:AI2305,1),SMALL(AE2305:AI2305,2))), R2305, "")</f>
        <v>3.3</v>
      </c>
      <c r="AS2305" s="17" t="e">
        <f>AVERAGE(SMALL(AJ2305:AM2305,1),SMALL(AJ2305:AM2305,2))</f>
        <v>#NUM!</v>
      </c>
      <c r="AT2305" s="17">
        <f>T2305*1.075</f>
        <v>3.2357499999999995</v>
      </c>
      <c r="AU2305" s="17">
        <f>U2305*1.075</f>
        <v>3.01</v>
      </c>
      <c r="AV2305" s="30">
        <f>MIN(AN2305,AT2305,AU2305)</f>
        <v>3.01</v>
      </c>
      <c r="AW2305" s="17" t="s">
        <v>75</v>
      </c>
      <c r="AX2305" s="17" t="s">
        <v>76</v>
      </c>
      <c r="AY2305" s="33">
        <v>3.01</v>
      </c>
      <c r="AZ2305" s="34">
        <f>IF(AND(AY2305&gt;0,AY2305&lt;=10),AY2305*0.25,IF(AND(AY2305&gt;10,AY2305&lt;=50),AY2305*0.17,IF(AND(AY2305&gt;10,AY2305&lt;=100),AY2305*0.12,IF(AY2305&gt;100,AY2305*0.1))))</f>
        <v>0.75249999999999995</v>
      </c>
      <c r="BA2305" s="35">
        <f>AZ2305+AY2305</f>
        <v>3.7624999999999997</v>
      </c>
      <c r="BB2305" s="33">
        <f>BA2305+BA2305*0.08</f>
        <v>4.0634999999999994</v>
      </c>
      <c r="BC2305" s="17"/>
      <c r="BD2305" s="17"/>
      <c r="BE2305" s="17"/>
      <c r="BF2305" s="17"/>
      <c r="BG2305" s="17"/>
      <c r="BH2305" s="17"/>
      <c r="BI2305" s="17"/>
      <c r="BJ2305" s="17"/>
      <c r="BK2305" s="17"/>
      <c r="BL2305" s="17"/>
      <c r="BM2305" s="17"/>
      <c r="BN2305" s="17"/>
      <c r="BO2305" s="17"/>
      <c r="BP2305" s="17"/>
      <c r="BQ2305" s="17"/>
      <c r="BR2305" s="17"/>
      <c r="BS2305" s="17"/>
      <c r="BT2305" s="17"/>
      <c r="BU2305" s="17"/>
      <c r="BV2305" s="17"/>
      <c r="BW2305" s="17"/>
      <c r="BX2305" s="17"/>
      <c r="BY2305" s="17"/>
      <c r="BZ2305" s="17"/>
      <c r="CA2305" s="17"/>
      <c r="CB2305" s="17"/>
      <c r="CC2305" s="17"/>
      <c r="CD2305" s="17"/>
      <c r="CE2305" s="17"/>
      <c r="CF2305" s="17"/>
      <c r="CG2305" s="17"/>
      <c r="CH2305" s="17"/>
      <c r="CI2305" s="17"/>
      <c r="CJ2305" s="17"/>
      <c r="CK2305" s="17"/>
      <c r="CL2305" s="17"/>
      <c r="CM2305" s="17"/>
      <c r="CN2305" s="17"/>
      <c r="CO2305" s="17"/>
      <c r="CP2305" s="17"/>
      <c r="CQ2305" s="17"/>
      <c r="CR2305" s="17"/>
      <c r="CS2305" s="17"/>
      <c r="CT2305" s="17"/>
      <c r="CU2305" s="17"/>
      <c r="CV2305" s="17"/>
      <c r="CW2305" s="17"/>
      <c r="CX2305" s="17"/>
      <c r="CY2305" s="17"/>
      <c r="CZ2305" s="17"/>
      <c r="DA2305" s="17"/>
      <c r="DB2305" s="17"/>
      <c r="DC2305" s="17"/>
      <c r="DD2305" s="17"/>
      <c r="DE2305" s="17"/>
      <c r="DF2305" s="17"/>
      <c r="DG2305" s="17"/>
      <c r="DH2305" s="17"/>
      <c r="DI2305" s="17"/>
      <c r="DJ2305" s="17"/>
      <c r="DK2305" s="17"/>
      <c r="DL2305" s="17"/>
    </row>
    <row r="2306" spans="1:116" s="49" customFormat="1" ht="30">
      <c r="A2306" s="43" t="s">
        <v>9717</v>
      </c>
      <c r="B2306" s="23">
        <v>2300</v>
      </c>
      <c r="C2306" s="44">
        <v>5744</v>
      </c>
      <c r="D2306" s="44"/>
      <c r="E2306" s="45" t="s">
        <v>9735</v>
      </c>
      <c r="F2306" s="45" t="s">
        <v>2939</v>
      </c>
      <c r="G2306" s="35" t="s">
        <v>2940</v>
      </c>
      <c r="H2306" s="48" t="s">
        <v>305</v>
      </c>
      <c r="I2306" s="45" t="s">
        <v>3116</v>
      </c>
      <c r="J2306" s="45" t="s">
        <v>9736</v>
      </c>
      <c r="K2306" s="46"/>
      <c r="L2306" s="45"/>
      <c r="M2306" s="47">
        <v>28</v>
      </c>
      <c r="N2306" s="45" t="s">
        <v>47</v>
      </c>
      <c r="O2306" s="45" t="s">
        <v>9720</v>
      </c>
      <c r="P2306" s="45" t="s">
        <v>9737</v>
      </c>
      <c r="Q2306" s="45" t="s">
        <v>9739</v>
      </c>
      <c r="R2306" s="29">
        <v>3.3</v>
      </c>
      <c r="S2306" s="30"/>
      <c r="T2306" s="31">
        <v>4.8380000000000001</v>
      </c>
      <c r="U2306" s="9" t="s">
        <v>58</v>
      </c>
      <c r="V2306" s="29">
        <v>3.32</v>
      </c>
      <c r="W2306" s="30"/>
      <c r="X2306" s="30"/>
      <c r="Y2306" s="30"/>
      <c r="Z2306" s="30"/>
      <c r="AA2306" s="30"/>
      <c r="AB2306" s="30"/>
      <c r="AC2306" s="30"/>
      <c r="AD2306" s="30"/>
      <c r="AE2306" s="32">
        <v>3.32</v>
      </c>
      <c r="AF2306" s="17"/>
      <c r="AG2306" s="17"/>
      <c r="AH2306" s="17"/>
      <c r="AI2306" s="17">
        <v>15.66</v>
      </c>
      <c r="AJ2306" s="17"/>
      <c r="AK2306" s="17"/>
      <c r="AL2306" s="17"/>
      <c r="AM2306" s="17"/>
      <c r="AN2306" s="33">
        <v>3.3</v>
      </c>
      <c r="AO2306" s="17" t="s">
        <v>51</v>
      </c>
      <c r="AP2306" s="32" t="s">
        <v>52</v>
      </c>
      <c r="AQ2306" s="17">
        <f>AVERAGE(SMALL(AE2306:AI2306,1),SMALL(AE2306:AI2306,2))</f>
        <v>9.49</v>
      </c>
      <c r="AR2306" s="17">
        <f>IF(R2306 &lt;=( AVERAGE(SMALL(AE2306:AI2306,1),SMALL(AE2306:AI2306,2))), R2306, "")</f>
        <v>3.3</v>
      </c>
      <c r="AS2306" s="17" t="e">
        <f>AVERAGE(SMALL(AJ2306:AM2306,1),SMALL(AJ2306:AM2306,2))</f>
        <v>#NUM!</v>
      </c>
      <c r="AT2306" s="17">
        <f>T2306*1.075</f>
        <v>5.20085</v>
      </c>
      <c r="AU2306" s="17" t="e">
        <f>U2306*1.075</f>
        <v>#VALUE!</v>
      </c>
      <c r="AV2306" s="30" t="e">
        <f>MIN(AN2306,AT2306,AU2306)</f>
        <v>#VALUE!</v>
      </c>
      <c r="AW2306" s="42" t="s">
        <v>53</v>
      </c>
      <c r="AX2306" s="17" t="s">
        <v>52</v>
      </c>
      <c r="AY2306" s="33">
        <v>3.3</v>
      </c>
      <c r="AZ2306" s="34">
        <f>IF(AND(AY2306&gt;0,AY2306&lt;=10),AY2306*0.25,IF(AND(AY2306&gt;10,AY2306&lt;=50),AY2306*0.17,IF(AND(AY2306&gt;10,AY2306&lt;=100),AY2306*0.12,IF(AY2306&gt;100,AY2306*0.1))))</f>
        <v>0.82499999999999996</v>
      </c>
      <c r="BA2306" s="35">
        <f>AZ2306+AY2306</f>
        <v>4.125</v>
      </c>
      <c r="BB2306" s="33">
        <f>BA2306+BA2306*0.08</f>
        <v>4.4550000000000001</v>
      </c>
      <c r="BC2306" s="17"/>
      <c r="BD2306" s="17"/>
      <c r="BE2306" s="17"/>
      <c r="BF2306" s="17"/>
      <c r="BG2306" s="17"/>
      <c r="BH2306" s="17"/>
      <c r="BI2306" s="17"/>
      <c r="BJ2306" s="17"/>
      <c r="BK2306" s="17"/>
      <c r="BL2306" s="17"/>
      <c r="BM2306" s="17"/>
      <c r="BN2306" s="17"/>
      <c r="BO2306" s="17"/>
      <c r="BP2306" s="17"/>
      <c r="BQ2306" s="17"/>
      <c r="BR2306" s="17"/>
      <c r="BS2306" s="17"/>
      <c r="BT2306" s="17"/>
      <c r="BU2306" s="17"/>
      <c r="BV2306" s="17"/>
      <c r="BW2306" s="17"/>
      <c r="BX2306" s="17"/>
      <c r="BY2306" s="17"/>
      <c r="BZ2306" s="17"/>
      <c r="CA2306" s="17"/>
      <c r="CB2306" s="17"/>
      <c r="CC2306" s="17"/>
      <c r="CD2306" s="17"/>
      <c r="CE2306" s="17"/>
      <c r="CF2306" s="17"/>
      <c r="CG2306" s="17"/>
      <c r="CH2306" s="17"/>
      <c r="CI2306" s="17"/>
      <c r="CJ2306" s="17"/>
      <c r="CK2306" s="17"/>
      <c r="CL2306" s="17"/>
      <c r="CM2306" s="17"/>
      <c r="CN2306" s="17"/>
      <c r="CO2306" s="17"/>
      <c r="CP2306" s="17"/>
      <c r="CQ2306" s="17"/>
      <c r="CR2306" s="17"/>
      <c r="CS2306" s="17"/>
      <c r="CT2306" s="17"/>
      <c r="CU2306" s="17"/>
      <c r="CV2306" s="17"/>
      <c r="CW2306" s="17"/>
      <c r="CX2306" s="17"/>
      <c r="CY2306" s="17"/>
      <c r="CZ2306" s="17"/>
      <c r="DA2306" s="17"/>
      <c r="DB2306" s="17"/>
      <c r="DC2306" s="17"/>
      <c r="DD2306" s="17"/>
      <c r="DE2306" s="17"/>
      <c r="DF2306" s="17"/>
      <c r="DG2306" s="17"/>
      <c r="DH2306" s="17"/>
      <c r="DI2306" s="17"/>
      <c r="DJ2306" s="17"/>
      <c r="DK2306" s="17"/>
      <c r="DL2306" s="17"/>
    </row>
    <row r="2307" spans="1:116" s="49" customFormat="1" ht="30">
      <c r="A2307" s="43" t="s">
        <v>9717</v>
      </c>
      <c r="B2307" s="23">
        <v>2298</v>
      </c>
      <c r="C2307" s="44">
        <v>5910</v>
      </c>
      <c r="D2307" s="44"/>
      <c r="E2307" s="45" t="s">
        <v>9730</v>
      </c>
      <c r="F2307" s="45" t="s">
        <v>9731</v>
      </c>
      <c r="G2307" s="35" t="s">
        <v>1372</v>
      </c>
      <c r="H2307" s="48" t="s">
        <v>519</v>
      </c>
      <c r="I2307" s="45" t="s">
        <v>45</v>
      </c>
      <c r="J2307" s="45" t="s">
        <v>9732</v>
      </c>
      <c r="K2307" s="46"/>
      <c r="L2307" s="45"/>
      <c r="M2307" s="47">
        <v>1</v>
      </c>
      <c r="N2307" s="45" t="s">
        <v>47</v>
      </c>
      <c r="O2307" s="45" t="s">
        <v>9720</v>
      </c>
      <c r="P2307" s="45" t="s">
        <v>9733</v>
      </c>
      <c r="Q2307" s="45" t="s">
        <v>9734</v>
      </c>
      <c r="R2307" s="29">
        <v>6.25</v>
      </c>
      <c r="S2307" s="30"/>
      <c r="T2307" s="31">
        <v>3.3330000000000002</v>
      </c>
      <c r="U2307" s="9">
        <v>3.1</v>
      </c>
      <c r="V2307" s="29">
        <v>5.94</v>
      </c>
      <c r="W2307" s="30"/>
      <c r="X2307" s="30">
        <v>5.98</v>
      </c>
      <c r="Y2307" s="30"/>
      <c r="Z2307" s="30"/>
      <c r="AA2307" s="30"/>
      <c r="AB2307" s="30"/>
      <c r="AC2307" s="30"/>
      <c r="AD2307" s="30"/>
      <c r="AE2307" s="32">
        <v>5.94</v>
      </c>
      <c r="AF2307" s="17"/>
      <c r="AG2307" s="17"/>
      <c r="AH2307" s="17"/>
      <c r="AI2307" s="17"/>
      <c r="AJ2307" s="17"/>
      <c r="AK2307" s="17"/>
      <c r="AL2307" s="17"/>
      <c r="AM2307" s="17"/>
      <c r="AN2307" s="33">
        <v>6.25</v>
      </c>
      <c r="AO2307" s="17" t="s">
        <v>51</v>
      </c>
      <c r="AP2307" s="32" t="s">
        <v>52</v>
      </c>
      <c r="AQ2307" s="17" t="e">
        <f>AVERAGE(SMALL(AE2307:AI2307,1),SMALL(AE2307:AI2307,2))</f>
        <v>#NUM!</v>
      </c>
      <c r="AR2307" s="17" t="e">
        <f>IF(R2307 &lt;=( AVERAGE(SMALL(AE2307:AI2307,1),SMALL(AE2307:AI2307,2))), R2307, "")</f>
        <v>#NUM!</v>
      </c>
      <c r="AS2307" s="17" t="e">
        <f>AVERAGE(SMALL(AJ2307:AM2307,1),SMALL(AJ2307:AM2307,2))</f>
        <v>#NUM!</v>
      </c>
      <c r="AT2307" s="17">
        <f>T2307*1.075</f>
        <v>3.5829750000000002</v>
      </c>
      <c r="AU2307" s="17">
        <f>U2307*1.075</f>
        <v>3.3325</v>
      </c>
      <c r="AV2307" s="30">
        <f>MIN(AN2307,AT2307,AU2307)</f>
        <v>3.3325</v>
      </c>
      <c r="AW2307" s="17" t="s">
        <v>75</v>
      </c>
      <c r="AX2307" s="17" t="s">
        <v>76</v>
      </c>
      <c r="AY2307" s="33">
        <v>3.331</v>
      </c>
      <c r="AZ2307" s="34">
        <f>IF(AND(AY2307&gt;0,AY2307&lt;=10),AY2307*0.25,IF(AND(AY2307&gt;10,AY2307&lt;=50),AY2307*0.17,IF(AND(AY2307&gt;10,AY2307&lt;=100),AY2307*0.12,IF(AY2307&gt;100,AY2307*0.1))))</f>
        <v>0.83274999999999999</v>
      </c>
      <c r="BA2307" s="35">
        <f>AZ2307+AY2307</f>
        <v>4.1637500000000003</v>
      </c>
      <c r="BB2307" s="57">
        <v>4.16</v>
      </c>
      <c r="BC2307" s="17"/>
      <c r="BD2307" s="17"/>
      <c r="BE2307" s="17"/>
      <c r="BF2307" s="17"/>
      <c r="BG2307" s="17"/>
      <c r="BH2307" s="17"/>
      <c r="BI2307" s="17"/>
      <c r="BJ2307" s="17"/>
      <c r="BK2307" s="17"/>
      <c r="BL2307" s="17"/>
      <c r="BM2307" s="17"/>
      <c r="BN2307" s="17"/>
      <c r="BO2307" s="17"/>
    </row>
    <row r="2308" spans="1:116" s="49" customFormat="1" ht="30">
      <c r="A2308" s="43" t="s">
        <v>9717</v>
      </c>
      <c r="B2308" s="23">
        <v>2299</v>
      </c>
      <c r="C2308" s="44">
        <v>5743</v>
      </c>
      <c r="D2308" s="44"/>
      <c r="E2308" s="45" t="s">
        <v>9735</v>
      </c>
      <c r="F2308" s="45" t="s">
        <v>2939</v>
      </c>
      <c r="G2308" s="35" t="s">
        <v>2940</v>
      </c>
      <c r="H2308" s="48" t="s">
        <v>105</v>
      </c>
      <c r="I2308" s="45" t="s">
        <v>3116</v>
      </c>
      <c r="J2308" s="45" t="s">
        <v>9736</v>
      </c>
      <c r="K2308" s="46"/>
      <c r="L2308" s="45"/>
      <c r="M2308" s="47">
        <v>28</v>
      </c>
      <c r="N2308" s="45" t="s">
        <v>47</v>
      </c>
      <c r="O2308" s="45" t="s">
        <v>9720</v>
      </c>
      <c r="P2308" s="45" t="s">
        <v>9737</v>
      </c>
      <c r="Q2308" s="45" t="s">
        <v>9738</v>
      </c>
      <c r="R2308" s="29">
        <v>11.1</v>
      </c>
      <c r="S2308" s="30"/>
      <c r="T2308" s="31">
        <v>8.6</v>
      </c>
      <c r="U2308" s="9">
        <v>8</v>
      </c>
      <c r="V2308" s="29">
        <v>13.92</v>
      </c>
      <c r="W2308" s="30"/>
      <c r="X2308" s="30"/>
      <c r="Y2308" s="30"/>
      <c r="Z2308" s="30"/>
      <c r="AA2308" s="30"/>
      <c r="AB2308" s="30"/>
      <c r="AC2308" s="30"/>
      <c r="AD2308" s="30"/>
      <c r="AE2308" s="32">
        <v>13.92</v>
      </c>
      <c r="AF2308" s="17"/>
      <c r="AG2308" s="17"/>
      <c r="AH2308" s="17"/>
      <c r="AI2308" s="17">
        <v>25.63</v>
      </c>
      <c r="AJ2308" s="17"/>
      <c r="AK2308" s="17"/>
      <c r="AL2308" s="17"/>
      <c r="AM2308" s="17"/>
      <c r="AN2308" s="33">
        <v>11.1</v>
      </c>
      <c r="AO2308" s="17" t="s">
        <v>51</v>
      </c>
      <c r="AP2308" s="32" t="s">
        <v>52</v>
      </c>
      <c r="AQ2308" s="17">
        <f>AVERAGE(SMALL(AE2308:AI2308,1),SMALL(AE2308:AI2308,2))</f>
        <v>19.774999999999999</v>
      </c>
      <c r="AR2308" s="17">
        <f>IF(R2308 &lt;=( AVERAGE(SMALL(AE2308:AI2308,1),SMALL(AE2308:AI2308,2))), R2308, "")</f>
        <v>11.1</v>
      </c>
      <c r="AS2308" s="17" t="e">
        <f>AVERAGE(SMALL(AJ2308:AM2308,1),SMALL(AJ2308:AM2308,2))</f>
        <v>#NUM!</v>
      </c>
      <c r="AT2308" s="17">
        <f>T2308*1.075</f>
        <v>9.2449999999999992</v>
      </c>
      <c r="AU2308" s="17">
        <f>U2308*1.075</f>
        <v>8.6</v>
      </c>
      <c r="AV2308" s="30">
        <f>MIN(AN2308,AT2308,AU2308)</f>
        <v>8.6</v>
      </c>
      <c r="AW2308" s="17" t="s">
        <v>75</v>
      </c>
      <c r="AX2308" s="17" t="s">
        <v>76</v>
      </c>
      <c r="AY2308" s="33">
        <v>8.6</v>
      </c>
      <c r="AZ2308" s="34">
        <f>IF(AND(AY2308&gt;0,AY2308&lt;=10),AY2308*0.25,IF(AND(AY2308&gt;10,AY2308&lt;=50),AY2308*0.17,IF(AND(AY2308&gt;10,AY2308&lt;=100),AY2308*0.12,IF(AY2308&gt;100,AY2308*0.1))))</f>
        <v>2.15</v>
      </c>
      <c r="BA2308" s="35">
        <f>AZ2308+AY2308</f>
        <v>10.75</v>
      </c>
      <c r="BB2308" s="33">
        <f>BA2308+BA2308*0.08</f>
        <v>11.61</v>
      </c>
      <c r="BC2308" s="17"/>
      <c r="BD2308" s="17"/>
      <c r="BE2308" s="17"/>
      <c r="BF2308" s="17"/>
      <c r="BG2308" s="17"/>
      <c r="BH2308" s="17"/>
      <c r="BI2308" s="17"/>
      <c r="BJ2308" s="17"/>
      <c r="BK2308" s="17"/>
      <c r="BL2308" s="17"/>
      <c r="BM2308" s="17"/>
      <c r="BN2308" s="17"/>
      <c r="BO2308" s="17"/>
      <c r="BP2308" s="17"/>
      <c r="BQ2308" s="17"/>
      <c r="BR2308" s="17"/>
      <c r="BS2308" s="17"/>
      <c r="BT2308" s="17"/>
      <c r="BU2308" s="17"/>
      <c r="BV2308" s="17"/>
      <c r="BW2308" s="17"/>
      <c r="BX2308" s="17"/>
      <c r="BY2308" s="17"/>
      <c r="BZ2308" s="17"/>
      <c r="CA2308" s="17"/>
      <c r="CB2308" s="17"/>
      <c r="CC2308" s="17"/>
      <c r="CD2308" s="17"/>
      <c r="CE2308" s="17"/>
      <c r="CF2308" s="17"/>
      <c r="CG2308" s="17"/>
      <c r="CH2308" s="17"/>
      <c r="CI2308" s="17"/>
      <c r="CJ2308" s="17"/>
      <c r="CK2308" s="17"/>
      <c r="CL2308" s="17"/>
      <c r="CM2308" s="17"/>
      <c r="CN2308" s="17"/>
      <c r="CO2308" s="17"/>
      <c r="CP2308" s="17"/>
      <c r="CQ2308" s="17"/>
      <c r="CR2308" s="17"/>
      <c r="CS2308" s="17"/>
      <c r="CT2308" s="17"/>
      <c r="CU2308" s="17"/>
      <c r="CV2308" s="17"/>
      <c r="CW2308" s="17"/>
      <c r="CX2308" s="17"/>
      <c r="CY2308" s="17"/>
      <c r="CZ2308" s="17"/>
      <c r="DA2308" s="17"/>
      <c r="DB2308" s="17"/>
      <c r="DC2308" s="17"/>
      <c r="DD2308" s="17"/>
      <c r="DE2308" s="17"/>
      <c r="DF2308" s="17"/>
      <c r="DG2308" s="17"/>
      <c r="DH2308" s="17"/>
      <c r="DI2308" s="17"/>
      <c r="DJ2308" s="17"/>
      <c r="DK2308" s="17"/>
      <c r="DL2308" s="17"/>
    </row>
    <row r="2309" spans="1:116" s="49" customFormat="1" ht="45">
      <c r="A2309" s="43" t="s">
        <v>9757</v>
      </c>
      <c r="B2309" s="23">
        <v>2309</v>
      </c>
      <c r="C2309" s="44">
        <v>19590</v>
      </c>
      <c r="D2309" s="44"/>
      <c r="E2309" s="45" t="s">
        <v>9763</v>
      </c>
      <c r="F2309" s="45" t="s">
        <v>2625</v>
      </c>
      <c r="G2309" s="35" t="s">
        <v>2626</v>
      </c>
      <c r="H2309" s="48" t="s">
        <v>953</v>
      </c>
      <c r="I2309" s="45" t="s">
        <v>45</v>
      </c>
      <c r="J2309" s="45" t="s">
        <v>9764</v>
      </c>
      <c r="K2309" s="46"/>
      <c r="L2309" s="45"/>
      <c r="M2309" s="47">
        <v>28</v>
      </c>
      <c r="N2309" s="45" t="s">
        <v>47</v>
      </c>
      <c r="O2309" s="45" t="s">
        <v>9761</v>
      </c>
      <c r="P2309" s="45" t="s">
        <v>9765</v>
      </c>
      <c r="Q2309" s="45" t="s">
        <v>9767</v>
      </c>
      <c r="R2309" s="29">
        <v>5.4</v>
      </c>
      <c r="S2309" s="30"/>
      <c r="T2309" s="31"/>
      <c r="U2309" s="9" t="s">
        <v>58</v>
      </c>
      <c r="V2309" s="29">
        <v>5.0199999999999996</v>
      </c>
      <c r="W2309" s="30"/>
      <c r="X2309" s="30"/>
      <c r="Y2309" s="30"/>
      <c r="Z2309" s="30"/>
      <c r="AA2309" s="30"/>
      <c r="AB2309" s="30"/>
      <c r="AC2309" s="30"/>
      <c r="AD2309" s="30"/>
      <c r="AE2309" s="32">
        <v>5.0199999999999996</v>
      </c>
      <c r="AF2309" s="17"/>
      <c r="AG2309" s="17"/>
      <c r="AH2309" s="17"/>
      <c r="AI2309" s="17"/>
      <c r="AJ2309" s="17"/>
      <c r="AK2309" s="17"/>
      <c r="AL2309" s="17"/>
      <c r="AM2309" s="17"/>
      <c r="AN2309" s="33">
        <v>5.0199999999999996</v>
      </c>
      <c r="AO2309" s="17" t="s">
        <v>380</v>
      </c>
      <c r="AP2309" s="32" t="s">
        <v>381</v>
      </c>
      <c r="AQ2309" s="17" t="e">
        <f>AVERAGE(SMALL(AE2309:AI2309,1),SMALL(AE2309:AI2309,2))</f>
        <v>#NUM!</v>
      </c>
      <c r="AR2309" s="17" t="e">
        <f>IF(R2309 &lt;=( AVERAGE(SMALL(AE2309:AI2309,1),SMALL(AE2309:AI2309,2))), R2309, "")</f>
        <v>#NUM!</v>
      </c>
      <c r="AS2309" s="17" t="e">
        <f>AVERAGE(SMALL(AJ2309:AM2309,1),SMALL(AJ2309:AM2309,2))</f>
        <v>#NUM!</v>
      </c>
      <c r="AT2309" s="17">
        <f>T2309*1.075</f>
        <v>0</v>
      </c>
      <c r="AU2309" s="17" t="e">
        <f>U2309*1.075</f>
        <v>#VALUE!</v>
      </c>
      <c r="AV2309" s="30" t="e">
        <f>MIN(AN2309,AT2309,AU2309)</f>
        <v>#VALUE!</v>
      </c>
      <c r="AW2309" s="17" t="s">
        <v>380</v>
      </c>
      <c r="AX2309" s="17" t="s">
        <v>381</v>
      </c>
      <c r="AY2309" s="33">
        <v>5.0199999999999996</v>
      </c>
      <c r="AZ2309" s="34">
        <f>IF(AND(AY2309&gt;0,AY2309&lt;=10),AY2309*0.25,IF(AND(AY2309&gt;10,AY2309&lt;=50),AY2309*0.17,IF(AND(AY2309&gt;10,AY2309&lt;=100),AY2309*0.12,IF(AY2309&gt;100,AY2309*0.1))))</f>
        <v>1.2549999999999999</v>
      </c>
      <c r="BA2309" s="35">
        <f>AZ2309+AY2309</f>
        <v>6.2749999999999995</v>
      </c>
      <c r="BB2309" s="33">
        <f>BA2309+BA2309*0.08</f>
        <v>6.7769999999999992</v>
      </c>
      <c r="BC2309" s="17"/>
      <c r="BD2309" s="17"/>
      <c r="BE2309" s="17"/>
      <c r="BF2309" s="17"/>
      <c r="BG2309" s="17"/>
      <c r="BH2309" s="17"/>
      <c r="BI2309" s="17"/>
      <c r="BJ2309" s="17"/>
      <c r="BK2309" s="17"/>
      <c r="BL2309" s="17"/>
      <c r="BM2309" s="17"/>
      <c r="BN2309" s="17"/>
      <c r="BO2309" s="17"/>
      <c r="BP2309" s="17"/>
      <c r="BQ2309" s="17"/>
      <c r="BR2309" s="17"/>
      <c r="BS2309" s="17"/>
      <c r="BT2309" s="17"/>
      <c r="BU2309" s="17"/>
      <c r="BV2309" s="17"/>
      <c r="BW2309" s="17"/>
      <c r="BX2309" s="17"/>
      <c r="BY2309" s="17"/>
      <c r="BZ2309" s="17"/>
      <c r="CA2309" s="17"/>
      <c r="CB2309" s="17"/>
      <c r="CC2309" s="17"/>
      <c r="CD2309" s="17"/>
      <c r="CE2309" s="17"/>
      <c r="CF2309" s="17"/>
      <c r="CG2309" s="17"/>
      <c r="CH2309" s="17"/>
      <c r="CI2309" s="17"/>
      <c r="CJ2309" s="17"/>
      <c r="CK2309" s="17"/>
      <c r="CL2309" s="17"/>
      <c r="CM2309" s="17"/>
      <c r="CN2309" s="17"/>
      <c r="CO2309" s="17"/>
      <c r="CP2309" s="17"/>
      <c r="CQ2309" s="17"/>
      <c r="CR2309" s="17"/>
      <c r="CS2309" s="17"/>
      <c r="CT2309" s="17"/>
      <c r="CU2309" s="17"/>
      <c r="CV2309" s="17"/>
      <c r="CW2309" s="17"/>
      <c r="CX2309" s="17"/>
      <c r="CY2309" s="17"/>
      <c r="CZ2309" s="17"/>
      <c r="DA2309" s="17"/>
      <c r="DB2309" s="17"/>
      <c r="DC2309" s="17"/>
      <c r="DD2309" s="17"/>
      <c r="DE2309" s="17"/>
      <c r="DF2309" s="17"/>
      <c r="DG2309" s="17"/>
      <c r="DH2309" s="17"/>
      <c r="DI2309" s="17"/>
      <c r="DJ2309" s="17"/>
      <c r="DK2309" s="17"/>
      <c r="DL2309" s="17"/>
    </row>
    <row r="2310" spans="1:116" s="49" customFormat="1" ht="45">
      <c r="A2310" s="43" t="s">
        <v>9757</v>
      </c>
      <c r="B2310" s="23">
        <v>2308</v>
      </c>
      <c r="C2310" s="44">
        <v>19593</v>
      </c>
      <c r="D2310" s="44"/>
      <c r="E2310" s="45" t="s">
        <v>9763</v>
      </c>
      <c r="F2310" s="45" t="s">
        <v>2625</v>
      </c>
      <c r="G2310" s="35" t="s">
        <v>2626</v>
      </c>
      <c r="H2310" s="48" t="s">
        <v>44</v>
      </c>
      <c r="I2310" s="45" t="s">
        <v>45</v>
      </c>
      <c r="J2310" s="45" t="s">
        <v>9764</v>
      </c>
      <c r="K2310" s="46"/>
      <c r="L2310" s="45"/>
      <c r="M2310" s="47">
        <v>28</v>
      </c>
      <c r="N2310" s="45" t="s">
        <v>47</v>
      </c>
      <c r="O2310" s="45" t="s">
        <v>9761</v>
      </c>
      <c r="P2310" s="45" t="s">
        <v>9765</v>
      </c>
      <c r="Q2310" s="45" t="s">
        <v>9766</v>
      </c>
      <c r="R2310" s="29">
        <v>9.5</v>
      </c>
      <c r="S2310" s="30"/>
      <c r="T2310" s="31"/>
      <c r="U2310" s="9" t="s">
        <v>58</v>
      </c>
      <c r="V2310" s="29">
        <v>12.32</v>
      </c>
      <c r="W2310" s="30"/>
      <c r="X2310" s="30"/>
      <c r="Y2310" s="30"/>
      <c r="Z2310" s="30"/>
      <c r="AA2310" s="30"/>
      <c r="AB2310" s="30"/>
      <c r="AC2310" s="30"/>
      <c r="AD2310" s="30"/>
      <c r="AE2310" s="32">
        <v>12.32</v>
      </c>
      <c r="AF2310" s="17"/>
      <c r="AG2310" s="17"/>
      <c r="AH2310" s="17"/>
      <c r="AI2310" s="17"/>
      <c r="AJ2310" s="17"/>
      <c r="AK2310" s="17"/>
      <c r="AL2310" s="17"/>
      <c r="AM2310" s="17"/>
      <c r="AN2310" s="33">
        <v>9.1999999999999993</v>
      </c>
      <c r="AO2310" s="17" t="s">
        <v>51</v>
      </c>
      <c r="AP2310" s="32" t="s">
        <v>52</v>
      </c>
      <c r="AQ2310" s="17" t="e">
        <f>AVERAGE(SMALL(AE2310:AI2310,1),SMALL(AE2310:AI2310,2))</f>
        <v>#NUM!</v>
      </c>
      <c r="AR2310" s="17" t="e">
        <f>IF(R2310 &lt;=( AVERAGE(SMALL(AE2310:AI2310,1),SMALL(AE2310:AI2310,2))), R2310, "")</f>
        <v>#NUM!</v>
      </c>
      <c r="AS2310" s="17" t="e">
        <f>AVERAGE(SMALL(AJ2310:AM2310,1),SMALL(AJ2310:AM2310,2))</f>
        <v>#NUM!</v>
      </c>
      <c r="AT2310" s="17">
        <f>T2310*1.075</f>
        <v>0</v>
      </c>
      <c r="AU2310" s="17" t="e">
        <f>U2310*1.075</f>
        <v>#VALUE!</v>
      </c>
      <c r="AV2310" s="30" t="e">
        <f>MIN(AN2310,AT2310,AU2310)</f>
        <v>#VALUE!</v>
      </c>
      <c r="AW2310" s="42" t="s">
        <v>53</v>
      </c>
      <c r="AX2310" s="17" t="s">
        <v>52</v>
      </c>
      <c r="AY2310" s="33">
        <v>9.1999999999999993</v>
      </c>
      <c r="AZ2310" s="34">
        <f>IF(AND(AY2310&gt;0,AY2310&lt;=10),AY2310*0.25,IF(AND(AY2310&gt;10,AY2310&lt;=50),AY2310*0.17,IF(AND(AY2310&gt;10,AY2310&lt;=100),AY2310*0.12,IF(AY2310&gt;100,AY2310*0.1))))</f>
        <v>2.2999999999999998</v>
      </c>
      <c r="BA2310" s="35">
        <f>AZ2310+AY2310</f>
        <v>11.5</v>
      </c>
      <c r="BB2310" s="33">
        <f>BA2310+BA2310*0.08</f>
        <v>12.42</v>
      </c>
      <c r="BC2310" s="17"/>
      <c r="BD2310" s="17"/>
      <c r="BE2310" s="17"/>
      <c r="BF2310" s="17"/>
      <c r="BG2310" s="17"/>
      <c r="BH2310" s="17"/>
      <c r="BI2310" s="17"/>
      <c r="BJ2310" s="17"/>
      <c r="BK2310" s="17"/>
      <c r="BL2310" s="17"/>
      <c r="BM2310" s="17"/>
      <c r="BN2310" s="17"/>
      <c r="BO2310" s="17"/>
      <c r="BP2310" s="17"/>
      <c r="BQ2310" s="17"/>
      <c r="BR2310" s="17"/>
      <c r="BS2310" s="17"/>
      <c r="BT2310" s="17"/>
      <c r="BU2310" s="17"/>
      <c r="BV2310" s="17"/>
      <c r="BW2310" s="17"/>
      <c r="BX2310" s="17"/>
      <c r="BY2310" s="17"/>
      <c r="BZ2310" s="17"/>
      <c r="CA2310" s="17"/>
      <c r="CB2310" s="17"/>
      <c r="CC2310" s="17"/>
      <c r="CD2310" s="17"/>
      <c r="CE2310" s="17"/>
      <c r="CF2310" s="17"/>
      <c r="CG2310" s="17"/>
      <c r="CH2310" s="17"/>
      <c r="CI2310" s="17"/>
      <c r="CJ2310" s="17"/>
      <c r="CK2310" s="17"/>
      <c r="CL2310" s="17"/>
      <c r="CM2310" s="17"/>
      <c r="CN2310" s="17"/>
      <c r="CO2310" s="17"/>
      <c r="CP2310" s="17"/>
      <c r="CQ2310" s="17"/>
      <c r="CR2310" s="17"/>
      <c r="CS2310" s="17"/>
      <c r="CT2310" s="17"/>
      <c r="CU2310" s="17"/>
      <c r="CV2310" s="17"/>
      <c r="CW2310" s="17"/>
      <c r="CX2310" s="17"/>
      <c r="CY2310" s="17"/>
      <c r="CZ2310" s="17"/>
      <c r="DA2310" s="17"/>
      <c r="DB2310" s="17"/>
      <c r="DC2310" s="17"/>
      <c r="DD2310" s="17"/>
      <c r="DE2310" s="17"/>
      <c r="DF2310" s="17"/>
      <c r="DG2310" s="17"/>
      <c r="DH2310" s="17"/>
      <c r="DI2310" s="17"/>
      <c r="DJ2310" s="17"/>
      <c r="DK2310" s="17"/>
      <c r="DL2310" s="17"/>
    </row>
    <row r="2311" spans="1:116" s="49" customFormat="1" ht="45">
      <c r="A2311" s="43" t="s">
        <v>9757</v>
      </c>
      <c r="B2311" s="23">
        <v>2310</v>
      </c>
      <c r="C2311" s="44">
        <v>19592</v>
      </c>
      <c r="D2311" s="44"/>
      <c r="E2311" s="45" t="s">
        <v>9763</v>
      </c>
      <c r="F2311" s="45" t="s">
        <v>2625</v>
      </c>
      <c r="G2311" s="35" t="s">
        <v>2626</v>
      </c>
      <c r="H2311" s="48" t="s">
        <v>537</v>
      </c>
      <c r="I2311" s="45" t="s">
        <v>45</v>
      </c>
      <c r="J2311" s="45" t="s">
        <v>9764</v>
      </c>
      <c r="K2311" s="46"/>
      <c r="L2311" s="45"/>
      <c r="M2311" s="47">
        <v>28</v>
      </c>
      <c r="N2311" s="45" t="s">
        <v>47</v>
      </c>
      <c r="O2311" s="45" t="s">
        <v>9761</v>
      </c>
      <c r="P2311" s="45" t="s">
        <v>9765</v>
      </c>
      <c r="Q2311" s="45" t="s">
        <v>9768</v>
      </c>
      <c r="R2311" s="29">
        <v>9.1999999999999993</v>
      </c>
      <c r="S2311" s="30"/>
      <c r="T2311" s="31"/>
      <c r="U2311" s="9" t="s">
        <v>58</v>
      </c>
      <c r="V2311" s="29">
        <v>10.08</v>
      </c>
      <c r="W2311" s="30"/>
      <c r="X2311" s="30"/>
      <c r="Y2311" s="30"/>
      <c r="Z2311" s="30"/>
      <c r="AA2311" s="30"/>
      <c r="AB2311" s="30"/>
      <c r="AC2311" s="30"/>
      <c r="AD2311" s="30"/>
      <c r="AE2311" s="32">
        <v>10.08</v>
      </c>
      <c r="AF2311" s="17"/>
      <c r="AG2311" s="17"/>
      <c r="AH2311" s="17"/>
      <c r="AI2311" s="17"/>
      <c r="AJ2311" s="17"/>
      <c r="AK2311" s="17"/>
      <c r="AL2311" s="17"/>
      <c r="AM2311" s="17"/>
      <c r="AN2311" s="33">
        <v>9.1999999999999993</v>
      </c>
      <c r="AO2311" s="17" t="s">
        <v>51</v>
      </c>
      <c r="AP2311" s="32" t="s">
        <v>52</v>
      </c>
      <c r="AQ2311" s="17" t="e">
        <f>AVERAGE(SMALL(AE2311:AI2311,1),SMALL(AE2311:AI2311,2))</f>
        <v>#NUM!</v>
      </c>
      <c r="AR2311" s="17" t="e">
        <f>IF(R2311 &lt;=( AVERAGE(SMALL(AE2311:AI2311,1),SMALL(AE2311:AI2311,2))), R2311, "")</f>
        <v>#NUM!</v>
      </c>
      <c r="AS2311" s="17" t="e">
        <f>AVERAGE(SMALL(AJ2311:AM2311,1),SMALL(AJ2311:AM2311,2))</f>
        <v>#NUM!</v>
      </c>
      <c r="AT2311" s="17">
        <f>T2311*1.075</f>
        <v>0</v>
      </c>
      <c r="AU2311" s="17" t="e">
        <f>U2311*1.075</f>
        <v>#VALUE!</v>
      </c>
      <c r="AV2311" s="30" t="e">
        <f>MIN(AN2311,AT2311,AU2311)</f>
        <v>#VALUE!</v>
      </c>
      <c r="AW2311" s="42" t="s">
        <v>53</v>
      </c>
      <c r="AX2311" s="17" t="s">
        <v>52</v>
      </c>
      <c r="AY2311" s="33">
        <v>9.1999999999999993</v>
      </c>
      <c r="AZ2311" s="34">
        <f>IF(AND(AY2311&gt;0,AY2311&lt;=10),AY2311*0.25,IF(AND(AY2311&gt;10,AY2311&lt;=50),AY2311*0.17,IF(AND(AY2311&gt;10,AY2311&lt;=100),AY2311*0.12,IF(AY2311&gt;100,AY2311*0.1))))</f>
        <v>2.2999999999999998</v>
      </c>
      <c r="BA2311" s="35">
        <f>AZ2311+AY2311</f>
        <v>11.5</v>
      </c>
      <c r="BB2311" s="33">
        <f>BA2311+BA2311*0.08</f>
        <v>12.42</v>
      </c>
      <c r="BC2311" s="17"/>
      <c r="BD2311" s="17"/>
      <c r="BE2311" s="17"/>
      <c r="BF2311" s="17"/>
      <c r="BG2311" s="17"/>
      <c r="BH2311" s="17"/>
      <c r="BI2311" s="17"/>
      <c r="BJ2311" s="17"/>
      <c r="BK2311" s="17"/>
      <c r="BL2311" s="17"/>
      <c r="BM2311" s="17"/>
      <c r="BN2311" s="17"/>
      <c r="BO2311" s="17"/>
      <c r="BP2311" s="17"/>
      <c r="BQ2311" s="17"/>
      <c r="BR2311" s="17"/>
      <c r="BS2311" s="17"/>
      <c r="BT2311" s="17"/>
      <c r="BU2311" s="17"/>
      <c r="BV2311" s="17"/>
      <c r="BW2311" s="17"/>
      <c r="BX2311" s="17"/>
      <c r="BY2311" s="17"/>
      <c r="BZ2311" s="17"/>
      <c r="CA2311" s="17"/>
      <c r="CB2311" s="17"/>
      <c r="CC2311" s="17"/>
      <c r="CD2311" s="17"/>
      <c r="CE2311" s="17"/>
      <c r="CF2311" s="17"/>
      <c r="CG2311" s="17"/>
      <c r="CH2311" s="17"/>
      <c r="CI2311" s="17"/>
      <c r="CJ2311" s="17"/>
      <c r="CK2311" s="17"/>
      <c r="CL2311" s="17"/>
      <c r="CM2311" s="17"/>
      <c r="CN2311" s="17"/>
      <c r="CO2311" s="17"/>
      <c r="CP2311" s="17"/>
      <c r="CQ2311" s="17"/>
      <c r="CR2311" s="17"/>
      <c r="CS2311" s="17"/>
      <c r="CT2311" s="17"/>
      <c r="CU2311" s="17"/>
      <c r="CV2311" s="17"/>
      <c r="CW2311" s="17"/>
      <c r="CX2311" s="17"/>
      <c r="CY2311" s="17"/>
      <c r="CZ2311" s="17"/>
      <c r="DA2311" s="17"/>
      <c r="DB2311" s="17"/>
      <c r="DC2311" s="17"/>
      <c r="DD2311" s="17"/>
      <c r="DE2311" s="17"/>
      <c r="DF2311" s="17"/>
      <c r="DG2311" s="17"/>
      <c r="DH2311" s="17"/>
      <c r="DI2311" s="17"/>
      <c r="DJ2311" s="17"/>
      <c r="DK2311" s="17"/>
      <c r="DL2311" s="17"/>
    </row>
    <row r="2312" spans="1:116" s="49" customFormat="1" ht="30">
      <c r="A2312" s="43" t="s">
        <v>9757</v>
      </c>
      <c r="B2312" s="23">
        <v>2307</v>
      </c>
      <c r="C2312" s="44">
        <v>19970</v>
      </c>
      <c r="D2312" s="44"/>
      <c r="E2312" s="45" t="s">
        <v>9758</v>
      </c>
      <c r="F2312" s="45" t="s">
        <v>4637</v>
      </c>
      <c r="G2312" s="35" t="s">
        <v>433</v>
      </c>
      <c r="H2312" s="48" t="s">
        <v>9759</v>
      </c>
      <c r="I2312" s="45" t="s">
        <v>261</v>
      </c>
      <c r="J2312" s="45" t="s">
        <v>9760</v>
      </c>
      <c r="K2312" s="46">
        <v>30</v>
      </c>
      <c r="L2312" s="45" t="s">
        <v>83</v>
      </c>
      <c r="M2312" s="47">
        <v>1</v>
      </c>
      <c r="N2312" s="45" t="s">
        <v>47</v>
      </c>
      <c r="O2312" s="45" t="s">
        <v>9761</v>
      </c>
      <c r="P2312" s="45" t="s">
        <v>3862</v>
      </c>
      <c r="Q2312" s="45" t="s">
        <v>9762</v>
      </c>
      <c r="R2312" s="29">
        <v>12.2</v>
      </c>
      <c r="S2312" s="30"/>
      <c r="T2312" s="31"/>
      <c r="U2312" s="9" t="s">
        <v>58</v>
      </c>
      <c r="V2312" s="29">
        <v>26.55</v>
      </c>
      <c r="W2312" s="30"/>
      <c r="X2312" s="30"/>
      <c r="Y2312" s="30"/>
      <c r="Z2312" s="30"/>
      <c r="AA2312" s="30"/>
      <c r="AB2312" s="30"/>
      <c r="AC2312" s="30"/>
      <c r="AD2312" s="30"/>
      <c r="AE2312" s="32">
        <v>26.55</v>
      </c>
      <c r="AF2312" s="17"/>
      <c r="AG2312" s="17"/>
      <c r="AH2312" s="17"/>
      <c r="AI2312" s="17"/>
      <c r="AJ2312" s="17"/>
      <c r="AK2312" s="17"/>
      <c r="AL2312" s="17"/>
      <c r="AM2312" s="17"/>
      <c r="AN2312" s="33">
        <v>12.2</v>
      </c>
      <c r="AO2312" s="17" t="s">
        <v>51</v>
      </c>
      <c r="AP2312" s="32" t="s">
        <v>52</v>
      </c>
      <c r="AQ2312" s="17" t="e">
        <f>AVERAGE(SMALL(AE2312:AI2312,1),SMALL(AE2312:AI2312,2))</f>
        <v>#NUM!</v>
      </c>
      <c r="AR2312" s="17" t="e">
        <f>IF(R2312 &lt;=( AVERAGE(SMALL(AE2312:AI2312,1),SMALL(AE2312:AI2312,2))), R2312, "")</f>
        <v>#NUM!</v>
      </c>
      <c r="AS2312" s="17" t="e">
        <f>AVERAGE(SMALL(AJ2312:AM2312,1),SMALL(AJ2312:AM2312,2))</f>
        <v>#NUM!</v>
      </c>
      <c r="AT2312" s="17">
        <f>T2312*1.075</f>
        <v>0</v>
      </c>
      <c r="AU2312" s="17" t="e">
        <f>U2312*1.075</f>
        <v>#VALUE!</v>
      </c>
      <c r="AV2312" s="30" t="e">
        <f>MIN(AN2312,AT2312,AU2312)</f>
        <v>#VALUE!</v>
      </c>
      <c r="AW2312" s="42" t="s">
        <v>53</v>
      </c>
      <c r="AX2312" s="17" t="s">
        <v>52</v>
      </c>
      <c r="AY2312" s="33">
        <v>12.2</v>
      </c>
      <c r="AZ2312" s="34">
        <f>IF(AND(AY2312&gt;0,AY2312&lt;=10),AY2312*0.25,IF(AND(AY2312&gt;10,AY2312&lt;=50),AY2312*0.17,IF(AND(AY2312&gt;10,AY2312&lt;=100),AY2312*0.12,IF(AY2312&gt;100,AY2312*0.1))))</f>
        <v>2.0739999999999998</v>
      </c>
      <c r="BA2312" s="35">
        <f>AZ2312+AY2312</f>
        <v>14.273999999999999</v>
      </c>
      <c r="BB2312" s="33">
        <f>BA2312+BA2312*0.08</f>
        <v>15.41592</v>
      </c>
      <c r="BC2312" s="17"/>
      <c r="BD2312" s="17"/>
      <c r="BE2312" s="17"/>
      <c r="BF2312" s="17"/>
      <c r="BG2312" s="17"/>
      <c r="BH2312" s="17"/>
      <c r="BI2312" s="17"/>
      <c r="BJ2312" s="17"/>
      <c r="BK2312" s="17"/>
      <c r="BL2312" s="17"/>
      <c r="BM2312" s="17"/>
      <c r="BN2312" s="17"/>
      <c r="BO2312" s="17"/>
      <c r="BP2312" s="17"/>
      <c r="BQ2312" s="17"/>
      <c r="BR2312" s="17"/>
      <c r="BS2312" s="17"/>
      <c r="BT2312" s="17"/>
      <c r="BU2312" s="17"/>
      <c r="BV2312" s="17"/>
      <c r="BW2312" s="17"/>
      <c r="BX2312" s="17"/>
      <c r="BY2312" s="17"/>
      <c r="BZ2312" s="17"/>
      <c r="CA2312" s="17"/>
      <c r="CB2312" s="17"/>
      <c r="CC2312" s="17"/>
      <c r="CD2312" s="17"/>
      <c r="CE2312" s="17"/>
      <c r="CF2312" s="17"/>
      <c r="CG2312" s="17"/>
      <c r="CH2312" s="17"/>
      <c r="CI2312" s="17"/>
      <c r="CJ2312" s="17"/>
      <c r="CK2312" s="17"/>
      <c r="CL2312" s="17"/>
      <c r="CM2312" s="17"/>
      <c r="CN2312" s="17"/>
      <c r="CO2312" s="17"/>
      <c r="CP2312" s="17"/>
      <c r="CQ2312" s="17"/>
      <c r="CR2312" s="17"/>
      <c r="CS2312" s="17"/>
      <c r="CT2312" s="17"/>
      <c r="CU2312" s="17"/>
      <c r="CV2312" s="17"/>
      <c r="CW2312" s="17"/>
      <c r="CX2312" s="17"/>
      <c r="CY2312" s="17"/>
      <c r="CZ2312" s="17"/>
      <c r="DA2312" s="17"/>
      <c r="DB2312" s="17"/>
      <c r="DC2312" s="17"/>
      <c r="DD2312" s="17"/>
      <c r="DE2312" s="17"/>
      <c r="DF2312" s="17"/>
      <c r="DG2312" s="17"/>
      <c r="DH2312" s="17"/>
      <c r="DI2312" s="17"/>
      <c r="DJ2312" s="17"/>
      <c r="DK2312" s="17"/>
      <c r="DL2312" s="17"/>
    </row>
    <row r="2313" spans="1:116" s="49" customFormat="1" ht="30">
      <c r="A2313" s="43" t="s">
        <v>9757</v>
      </c>
      <c r="B2313" s="23">
        <v>2311</v>
      </c>
      <c r="C2313" s="44">
        <v>19859</v>
      </c>
      <c r="D2313" s="44"/>
      <c r="E2313" s="45" t="s">
        <v>9769</v>
      </c>
      <c r="F2313" s="45" t="s">
        <v>9770</v>
      </c>
      <c r="G2313" s="35" t="s">
        <v>2632</v>
      </c>
      <c r="H2313" s="48" t="s">
        <v>9771</v>
      </c>
      <c r="I2313" s="45" t="s">
        <v>45</v>
      </c>
      <c r="J2313" s="45" t="s">
        <v>9772</v>
      </c>
      <c r="K2313" s="46"/>
      <c r="L2313" s="45"/>
      <c r="M2313" s="47">
        <v>56</v>
      </c>
      <c r="N2313" s="45" t="s">
        <v>47</v>
      </c>
      <c r="O2313" s="45" t="s">
        <v>9761</v>
      </c>
      <c r="P2313" s="45" t="s">
        <v>9765</v>
      </c>
      <c r="Q2313" s="45" t="s">
        <v>9773</v>
      </c>
      <c r="R2313" s="29">
        <v>14.18</v>
      </c>
      <c r="S2313" s="30"/>
      <c r="T2313" s="31"/>
      <c r="U2313" s="9" t="s">
        <v>58</v>
      </c>
      <c r="V2313" s="29">
        <v>13.19</v>
      </c>
      <c r="W2313" s="30"/>
      <c r="X2313" s="30"/>
      <c r="Y2313" s="30"/>
      <c r="Z2313" s="30"/>
      <c r="AA2313" s="30"/>
      <c r="AB2313" s="30"/>
      <c r="AC2313" s="30"/>
      <c r="AD2313" s="30"/>
      <c r="AE2313" s="32">
        <v>13.19</v>
      </c>
      <c r="AF2313" s="17"/>
      <c r="AG2313" s="17"/>
      <c r="AH2313" s="17"/>
      <c r="AI2313" s="17"/>
      <c r="AJ2313" s="17"/>
      <c r="AK2313" s="17"/>
      <c r="AL2313" s="17"/>
      <c r="AM2313" s="17"/>
      <c r="AN2313" s="33">
        <v>13.19</v>
      </c>
      <c r="AO2313" s="17" t="s">
        <v>380</v>
      </c>
      <c r="AP2313" s="32" t="s">
        <v>381</v>
      </c>
      <c r="AQ2313" s="17" t="e">
        <f>AVERAGE(SMALL(AE2313:AI2313,1),SMALL(AE2313:AI2313,2))</f>
        <v>#NUM!</v>
      </c>
      <c r="AR2313" s="17" t="e">
        <f>IF(R2313 &lt;=( AVERAGE(SMALL(AE2313:AI2313,1),SMALL(AE2313:AI2313,2))), R2313, "")</f>
        <v>#NUM!</v>
      </c>
      <c r="AS2313" s="17" t="e">
        <f>AVERAGE(SMALL(AJ2313:AM2313,1),SMALL(AJ2313:AM2313,2))</f>
        <v>#NUM!</v>
      </c>
      <c r="AT2313" s="17">
        <f>T2313*1.075</f>
        <v>0</v>
      </c>
      <c r="AU2313" s="17" t="e">
        <f>U2313*1.075</f>
        <v>#VALUE!</v>
      </c>
      <c r="AV2313" s="30" t="e">
        <f>MIN(AN2313,AT2313,AU2313)</f>
        <v>#VALUE!</v>
      </c>
      <c r="AW2313" s="17" t="s">
        <v>380</v>
      </c>
      <c r="AX2313" s="17" t="s">
        <v>381</v>
      </c>
      <c r="AY2313" s="33">
        <v>13.19</v>
      </c>
      <c r="AZ2313" s="34">
        <f>IF(AND(AY2313&gt;0,AY2313&lt;=10),AY2313*0.25,IF(AND(AY2313&gt;10,AY2313&lt;=50),AY2313*0.17,IF(AND(AY2313&gt;10,AY2313&lt;=100),AY2313*0.12,IF(AY2313&gt;100,AY2313*0.1))))</f>
        <v>2.2423000000000002</v>
      </c>
      <c r="BA2313" s="35">
        <f>AZ2313+AY2313</f>
        <v>15.4323</v>
      </c>
      <c r="BB2313" s="33">
        <f>BA2313+BA2313*0.08</f>
        <v>16.666884</v>
      </c>
      <c r="BC2313" s="17"/>
      <c r="BD2313" s="17"/>
      <c r="BE2313" s="17"/>
      <c r="BF2313" s="17"/>
      <c r="BG2313" s="17"/>
      <c r="BH2313" s="17"/>
      <c r="BI2313" s="17"/>
      <c r="BJ2313" s="17"/>
      <c r="BK2313" s="17"/>
      <c r="BL2313" s="17"/>
      <c r="BM2313" s="17"/>
      <c r="BN2313" s="17"/>
      <c r="BO2313" s="17"/>
      <c r="BP2313" s="17"/>
      <c r="BQ2313" s="17"/>
      <c r="BR2313" s="17"/>
      <c r="BS2313" s="17"/>
      <c r="BT2313" s="17"/>
      <c r="BU2313" s="17"/>
      <c r="BV2313" s="17"/>
      <c r="BW2313" s="17"/>
      <c r="BX2313" s="17"/>
      <c r="BY2313" s="17"/>
      <c r="BZ2313" s="17"/>
      <c r="CA2313" s="17"/>
      <c r="CB2313" s="17"/>
      <c r="CC2313" s="17"/>
      <c r="CD2313" s="17"/>
      <c r="CE2313" s="17"/>
      <c r="CF2313" s="17"/>
      <c r="CG2313" s="17"/>
      <c r="CH2313" s="17"/>
      <c r="CI2313" s="17"/>
      <c r="CJ2313" s="17"/>
      <c r="CK2313" s="17"/>
      <c r="CL2313" s="17"/>
      <c r="CM2313" s="17"/>
      <c r="CN2313" s="17"/>
      <c r="CO2313" s="17"/>
      <c r="CP2313" s="17"/>
      <c r="CQ2313" s="17"/>
      <c r="CR2313" s="17"/>
      <c r="CS2313" s="17"/>
      <c r="CT2313" s="17"/>
      <c r="CU2313" s="17"/>
      <c r="CV2313" s="17"/>
      <c r="CW2313" s="17"/>
      <c r="CX2313" s="17"/>
      <c r="CY2313" s="17"/>
      <c r="CZ2313" s="17"/>
      <c r="DA2313" s="17"/>
      <c r="DB2313" s="17"/>
      <c r="DC2313" s="17"/>
      <c r="DD2313" s="17"/>
      <c r="DE2313" s="17"/>
      <c r="DF2313" s="17"/>
      <c r="DG2313" s="17"/>
      <c r="DH2313" s="17"/>
      <c r="DI2313" s="17"/>
      <c r="DJ2313" s="17"/>
      <c r="DK2313" s="17"/>
      <c r="DL2313" s="17"/>
    </row>
    <row r="2314" spans="1:116" s="49" customFormat="1" ht="30">
      <c r="A2314" s="43" t="s">
        <v>9757</v>
      </c>
      <c r="B2314" s="23">
        <v>2312</v>
      </c>
      <c r="C2314" s="44">
        <v>19594</v>
      </c>
      <c r="D2314" s="44"/>
      <c r="E2314" s="45" t="s">
        <v>9769</v>
      </c>
      <c r="F2314" s="45" t="s">
        <v>9770</v>
      </c>
      <c r="G2314" s="35" t="s">
        <v>2632</v>
      </c>
      <c r="H2314" s="48" t="s">
        <v>9774</v>
      </c>
      <c r="I2314" s="45" t="s">
        <v>45</v>
      </c>
      <c r="J2314" s="45" t="s">
        <v>9772</v>
      </c>
      <c r="K2314" s="46"/>
      <c r="L2314" s="45"/>
      <c r="M2314" s="47">
        <v>56</v>
      </c>
      <c r="N2314" s="45" t="s">
        <v>47</v>
      </c>
      <c r="O2314" s="45" t="s">
        <v>9761</v>
      </c>
      <c r="P2314" s="45" t="s">
        <v>9765</v>
      </c>
      <c r="Q2314" s="45" t="s">
        <v>9775</v>
      </c>
      <c r="R2314" s="29">
        <v>17.64</v>
      </c>
      <c r="S2314" s="30"/>
      <c r="T2314" s="31"/>
      <c r="U2314" s="9" t="s">
        <v>58</v>
      </c>
      <c r="V2314" s="29">
        <v>17.64</v>
      </c>
      <c r="W2314" s="30"/>
      <c r="X2314" s="30"/>
      <c r="Y2314" s="30"/>
      <c r="Z2314" s="30"/>
      <c r="AA2314" s="30"/>
      <c r="AB2314" s="30"/>
      <c r="AC2314" s="30"/>
      <c r="AD2314" s="30"/>
      <c r="AE2314" s="32">
        <v>17.64</v>
      </c>
      <c r="AF2314" s="17"/>
      <c r="AG2314" s="17"/>
      <c r="AH2314" s="17"/>
      <c r="AI2314" s="17"/>
      <c r="AJ2314" s="17"/>
      <c r="AK2314" s="17"/>
      <c r="AL2314" s="17"/>
      <c r="AM2314" s="17"/>
      <c r="AN2314" s="33">
        <v>17.64</v>
      </c>
      <c r="AO2314" s="17" t="s">
        <v>51</v>
      </c>
      <c r="AP2314" s="32" t="s">
        <v>52</v>
      </c>
      <c r="AQ2314" s="17" t="e">
        <f>AVERAGE(SMALL(AE2314:AI2314,1),SMALL(AE2314:AI2314,2))</f>
        <v>#NUM!</v>
      </c>
      <c r="AR2314" s="17" t="e">
        <f>IF(R2314 &lt;=( AVERAGE(SMALL(AE2314:AI2314,1),SMALL(AE2314:AI2314,2))), R2314, "")</f>
        <v>#NUM!</v>
      </c>
      <c r="AS2314" s="17" t="e">
        <f>AVERAGE(SMALL(AJ2314:AM2314,1),SMALL(AJ2314:AM2314,2))</f>
        <v>#NUM!</v>
      </c>
      <c r="AT2314" s="17">
        <f>T2314*1.075</f>
        <v>0</v>
      </c>
      <c r="AU2314" s="17" t="e">
        <f>U2314*1.075</f>
        <v>#VALUE!</v>
      </c>
      <c r="AV2314" s="30" t="e">
        <f>MIN(AN2314,AT2314,AU2314)</f>
        <v>#VALUE!</v>
      </c>
      <c r="AW2314" s="42" t="s">
        <v>53</v>
      </c>
      <c r="AX2314" s="17" t="s">
        <v>52</v>
      </c>
      <c r="AY2314" s="33">
        <v>17.64</v>
      </c>
      <c r="AZ2314" s="34">
        <f>IF(AND(AY2314&gt;0,AY2314&lt;=10),AY2314*0.25,IF(AND(AY2314&gt;10,AY2314&lt;=50),AY2314*0.17,IF(AND(AY2314&gt;10,AY2314&lt;=100),AY2314*0.12,IF(AY2314&gt;100,AY2314*0.1))))</f>
        <v>2.9988000000000001</v>
      </c>
      <c r="BA2314" s="35">
        <f>AZ2314+AY2314</f>
        <v>20.6388</v>
      </c>
      <c r="BB2314" s="33">
        <f>BA2314+BA2314*0.08</f>
        <v>22.289904</v>
      </c>
      <c r="BC2314" s="17"/>
      <c r="BD2314" s="17"/>
      <c r="BE2314" s="17"/>
      <c r="BF2314" s="17"/>
      <c r="BG2314" s="17"/>
      <c r="BH2314" s="17"/>
      <c r="BI2314" s="17"/>
      <c r="BJ2314" s="17"/>
      <c r="BK2314" s="17"/>
      <c r="BL2314" s="17"/>
      <c r="BM2314" s="17"/>
      <c r="BN2314" s="17"/>
      <c r="BO2314" s="17"/>
      <c r="BP2314" s="17"/>
      <c r="BQ2314" s="17"/>
      <c r="BR2314" s="17"/>
      <c r="BS2314" s="17"/>
      <c r="BT2314" s="17"/>
      <c r="BU2314" s="17"/>
      <c r="BV2314" s="17"/>
      <c r="BW2314" s="17"/>
      <c r="BX2314" s="17"/>
      <c r="BY2314" s="17"/>
      <c r="BZ2314" s="17"/>
      <c r="CA2314" s="17"/>
      <c r="CB2314" s="17"/>
      <c r="CC2314" s="17"/>
      <c r="CD2314" s="17"/>
      <c r="CE2314" s="17"/>
      <c r="CF2314" s="17"/>
      <c r="CG2314" s="17"/>
      <c r="CH2314" s="17"/>
      <c r="CI2314" s="17"/>
      <c r="CJ2314" s="17"/>
      <c r="CK2314" s="17"/>
      <c r="CL2314" s="17"/>
      <c r="CM2314" s="17"/>
      <c r="CN2314" s="17"/>
      <c r="CO2314" s="17"/>
      <c r="CP2314" s="17"/>
      <c r="CQ2314" s="17"/>
      <c r="CR2314" s="17"/>
      <c r="CS2314" s="17"/>
      <c r="CT2314" s="17"/>
      <c r="CU2314" s="17"/>
      <c r="CV2314" s="17"/>
      <c r="CW2314" s="17"/>
      <c r="CX2314" s="17"/>
      <c r="CY2314" s="17"/>
      <c r="CZ2314" s="17"/>
      <c r="DA2314" s="17"/>
      <c r="DB2314" s="17"/>
      <c r="DC2314" s="17"/>
      <c r="DD2314" s="17"/>
      <c r="DE2314" s="17"/>
      <c r="DF2314" s="17"/>
      <c r="DG2314" s="17"/>
      <c r="DH2314" s="17"/>
      <c r="DI2314" s="17"/>
      <c r="DJ2314" s="17"/>
      <c r="DK2314" s="17"/>
      <c r="DL2314" s="17"/>
    </row>
    <row r="2315" spans="1:116" s="17" customFormat="1" ht="30">
      <c r="A2315" s="22" t="s">
        <v>9776</v>
      </c>
      <c r="B2315" s="23">
        <v>2313</v>
      </c>
      <c r="C2315" s="24"/>
      <c r="D2315" s="24"/>
      <c r="E2315" s="26" t="s">
        <v>9777</v>
      </c>
      <c r="F2315" s="26" t="s">
        <v>9778</v>
      </c>
      <c r="G2315" s="25" t="s">
        <v>9779</v>
      </c>
      <c r="H2315" s="22" t="s">
        <v>6206</v>
      </c>
      <c r="I2315" s="26" t="s">
        <v>45</v>
      </c>
      <c r="J2315" s="26" t="s">
        <v>9780</v>
      </c>
      <c r="K2315" s="27"/>
      <c r="L2315" s="26"/>
      <c r="M2315" s="28">
        <v>28</v>
      </c>
      <c r="N2315" s="26" t="s">
        <v>47</v>
      </c>
      <c r="O2315" s="26" t="s">
        <v>9781</v>
      </c>
      <c r="P2315" s="26" t="s">
        <v>9782</v>
      </c>
      <c r="Q2315" s="26" t="s">
        <v>9783</v>
      </c>
      <c r="R2315" s="29">
        <v>6507.42</v>
      </c>
      <c r="S2315" s="30"/>
      <c r="T2315" s="31">
        <v>6075</v>
      </c>
      <c r="U2315" s="9" t="s">
        <v>58</v>
      </c>
      <c r="V2315" s="29">
        <v>6507.42</v>
      </c>
      <c r="W2315" s="30"/>
      <c r="X2315" s="30"/>
      <c r="Y2315" s="30"/>
      <c r="Z2315" s="30"/>
      <c r="AA2315" s="30"/>
      <c r="AB2315" s="30"/>
      <c r="AC2315" s="30"/>
      <c r="AD2315" s="30"/>
      <c r="AE2315" s="32"/>
      <c r="AN2315" s="33"/>
      <c r="AP2315" s="32"/>
      <c r="AQ2315" s="17" t="e">
        <f>AVERAGE(SMALL(AE2315:AI2315,1),SMALL(AE2315:AI2315,2))</f>
        <v>#NUM!</v>
      </c>
      <c r="AR2315" s="17" t="e">
        <f>IF(R2315 &lt;=( AVERAGE(SMALL(AE2315:AI2315,1),SMALL(AE2315:AI2315,2))), R2315, "")</f>
        <v>#NUM!</v>
      </c>
      <c r="AS2315" s="17" t="e">
        <f>AVERAGE(SMALL(AJ2315:AM2315,1),SMALL(AJ2315:AM2315,2))</f>
        <v>#NUM!</v>
      </c>
      <c r="AT2315" s="17">
        <f>T2315*1.075</f>
        <v>6530.625</v>
      </c>
      <c r="AU2315" s="17" t="e">
        <f>U2315*1.075</f>
        <v>#VALUE!</v>
      </c>
      <c r="AV2315" s="30" t="e">
        <f>MIN(AN2315,AT2315,AU2315)</f>
        <v>#VALUE!</v>
      </c>
      <c r="AW2315" s="42" t="s">
        <v>53</v>
      </c>
      <c r="AX2315" s="17" t="s">
        <v>52</v>
      </c>
      <c r="AY2315" s="33">
        <v>6507.42</v>
      </c>
      <c r="AZ2315" s="34">
        <f>IF(AND(AY2315&gt;0,AY2315&lt;=10),AY2315*0.25,IF(AND(AY2315&gt;10,AY2315&lt;=50),AY2315*0.17,IF(AND(AY2315&gt;10,AY2315&lt;=100),AY2315*0.12,IF(AY2315&gt;100,AY2315*0.1))))</f>
        <v>650.74200000000008</v>
      </c>
      <c r="BA2315" s="35">
        <f>AZ2315+AY2315</f>
        <v>7158.1620000000003</v>
      </c>
      <c r="BB2315" s="33">
        <f>BA2315+BA2315*0.08</f>
        <v>7730.8149600000006</v>
      </c>
      <c r="BP2315" s="18"/>
      <c r="BQ2315" s="18"/>
      <c r="BR2315" s="18"/>
      <c r="BS2315" s="18"/>
      <c r="BT2315" s="18"/>
      <c r="BU2315" s="18"/>
      <c r="BV2315" s="18"/>
      <c r="BW2315" s="18"/>
      <c r="BX2315" s="18"/>
      <c r="BY2315" s="18"/>
      <c r="BZ2315" s="18"/>
      <c r="CA2315" s="18"/>
      <c r="CB2315" s="18"/>
      <c r="CC2315" s="18"/>
      <c r="CD2315" s="18"/>
      <c r="CE2315" s="18"/>
      <c r="CF2315" s="18"/>
      <c r="CG2315" s="18"/>
      <c r="CH2315" s="18"/>
      <c r="CI2315" s="18"/>
      <c r="CJ2315" s="18"/>
      <c r="CK2315" s="18"/>
      <c r="CL2315" s="18"/>
      <c r="CM2315" s="18"/>
      <c r="CN2315" s="18"/>
      <c r="CO2315" s="18"/>
      <c r="CP2315" s="18"/>
      <c r="CQ2315" s="18"/>
      <c r="CR2315" s="18"/>
      <c r="CS2315" s="18"/>
      <c r="CT2315" s="18"/>
      <c r="CU2315" s="18"/>
      <c r="CV2315" s="18"/>
      <c r="CW2315" s="18"/>
      <c r="CX2315" s="18"/>
      <c r="CY2315" s="18"/>
      <c r="CZ2315" s="18"/>
      <c r="DA2315" s="18"/>
      <c r="DB2315" s="18"/>
      <c r="DC2315" s="18"/>
      <c r="DD2315" s="18"/>
      <c r="DE2315" s="18"/>
      <c r="DF2315" s="18"/>
      <c r="DG2315" s="18"/>
      <c r="DH2315" s="18"/>
      <c r="DI2315" s="18"/>
      <c r="DJ2315" s="18"/>
      <c r="DK2315" s="18"/>
      <c r="DL2315" s="18"/>
    </row>
    <row r="2316" spans="1:116" s="17" customFormat="1" ht="30">
      <c r="A2316" s="43" t="s">
        <v>382</v>
      </c>
      <c r="B2316" s="23">
        <v>2314</v>
      </c>
      <c r="C2316" s="44">
        <v>19731</v>
      </c>
      <c r="D2316" s="44"/>
      <c r="E2316" s="45" t="s">
        <v>9784</v>
      </c>
      <c r="F2316" s="45" t="s">
        <v>1014</v>
      </c>
      <c r="G2316" s="35" t="s">
        <v>1015</v>
      </c>
      <c r="H2316" s="48" t="s">
        <v>207</v>
      </c>
      <c r="I2316" s="45" t="s">
        <v>45</v>
      </c>
      <c r="J2316" s="45" t="s">
        <v>9785</v>
      </c>
      <c r="K2316" s="46"/>
      <c r="L2316" s="45"/>
      <c r="M2316" s="47">
        <v>5</v>
      </c>
      <c r="N2316" s="45" t="s">
        <v>47</v>
      </c>
      <c r="O2316" s="45" t="s">
        <v>9786</v>
      </c>
      <c r="P2316" s="45" t="s">
        <v>9787</v>
      </c>
      <c r="Q2316" s="45" t="s">
        <v>9788</v>
      </c>
      <c r="R2316" s="29">
        <v>5.15</v>
      </c>
      <c r="S2316" s="30"/>
      <c r="T2316" s="31">
        <v>3.62</v>
      </c>
      <c r="U2316" s="9">
        <v>3.02</v>
      </c>
      <c r="V2316" s="29">
        <v>5.15</v>
      </c>
      <c r="W2316" s="30"/>
      <c r="X2316" s="30"/>
      <c r="Y2316" s="30"/>
      <c r="Z2316" s="30"/>
      <c r="AA2316" s="30"/>
      <c r="AB2316" s="30"/>
      <c r="AC2316" s="30"/>
      <c r="AD2316" s="30"/>
      <c r="AE2316" s="32">
        <v>5.15</v>
      </c>
      <c r="AN2316" s="33">
        <v>5.15</v>
      </c>
      <c r="AO2316" s="17" t="s">
        <v>51</v>
      </c>
      <c r="AP2316" s="32" t="s">
        <v>52</v>
      </c>
      <c r="AQ2316" s="17" t="e">
        <f>AVERAGE(SMALL(AE2316:AI2316,1),SMALL(AE2316:AI2316,2))</f>
        <v>#NUM!</v>
      </c>
      <c r="AR2316" s="17" t="e">
        <f>IF(R2316 &lt;=( AVERAGE(SMALL(AE2316:AI2316,1),SMALL(AE2316:AI2316,2))), R2316, "")</f>
        <v>#NUM!</v>
      </c>
      <c r="AS2316" s="17" t="e">
        <f>AVERAGE(SMALL(AJ2316:AM2316,1),SMALL(AJ2316:AM2316,2))</f>
        <v>#NUM!</v>
      </c>
      <c r="AT2316" s="17">
        <f>T2316*1.075</f>
        <v>3.8914999999999997</v>
      </c>
      <c r="AU2316" s="17">
        <f>U2316*1.075</f>
        <v>3.2464999999999997</v>
      </c>
      <c r="AV2316" s="30">
        <f>MIN(AN2316,AT2316,AU2316)</f>
        <v>3.2464999999999997</v>
      </c>
      <c r="AW2316" s="17" t="s">
        <v>75</v>
      </c>
      <c r="AX2316" s="17" t="s">
        <v>76</v>
      </c>
      <c r="AY2316" s="33">
        <v>3.246</v>
      </c>
      <c r="AZ2316" s="34">
        <f>IF(AND(AY2316&gt;0,AY2316&lt;=10),AY2316*0.25,IF(AND(AY2316&gt;10,AY2316&lt;=50),AY2316*0.17,IF(AND(AY2316&gt;10,AY2316&lt;=100),AY2316*0.12,IF(AY2316&gt;100,AY2316*0.1))))</f>
        <v>0.8115</v>
      </c>
      <c r="BA2316" s="35">
        <f>AZ2316+AY2316</f>
        <v>4.0575000000000001</v>
      </c>
      <c r="BB2316" s="33">
        <f>BA2316+BA2316*0.08</f>
        <v>4.3821000000000003</v>
      </c>
    </row>
    <row r="2317" spans="1:116" s="17" customFormat="1" ht="45">
      <c r="A2317" s="43" t="s">
        <v>9789</v>
      </c>
      <c r="B2317" s="23">
        <v>2316</v>
      </c>
      <c r="C2317" s="44">
        <v>19393</v>
      </c>
      <c r="D2317" s="44"/>
      <c r="E2317" s="45" t="s">
        <v>9790</v>
      </c>
      <c r="F2317" s="45" t="s">
        <v>8104</v>
      </c>
      <c r="G2317" s="35" t="s">
        <v>8105</v>
      </c>
      <c r="H2317" s="48" t="s">
        <v>9795</v>
      </c>
      <c r="I2317" s="45" t="s">
        <v>8107</v>
      </c>
      <c r="J2317" s="45" t="s">
        <v>9796</v>
      </c>
      <c r="K2317" s="46">
        <v>250</v>
      </c>
      <c r="L2317" s="45" t="s">
        <v>83</v>
      </c>
      <c r="M2317" s="47">
        <v>1</v>
      </c>
      <c r="N2317" s="45" t="s">
        <v>47</v>
      </c>
      <c r="O2317" s="45" t="s">
        <v>9792</v>
      </c>
      <c r="P2317" s="45" t="s">
        <v>9793</v>
      </c>
      <c r="Q2317" s="45" t="s">
        <v>9797</v>
      </c>
      <c r="R2317" s="29">
        <v>93.75</v>
      </c>
      <c r="S2317" s="30"/>
      <c r="T2317" s="31">
        <v>55</v>
      </c>
      <c r="U2317" s="9">
        <v>55</v>
      </c>
      <c r="V2317" s="29">
        <v>143.65199999999999</v>
      </c>
      <c r="W2317" s="30"/>
      <c r="X2317" s="30"/>
      <c r="Y2317" s="30"/>
      <c r="Z2317" s="30"/>
      <c r="AA2317" s="30">
        <v>73.13</v>
      </c>
      <c r="AB2317" s="30"/>
      <c r="AC2317" s="30"/>
      <c r="AD2317" s="30"/>
      <c r="AE2317" s="32">
        <v>143.65199999999999</v>
      </c>
      <c r="AI2317" s="35">
        <v>114.38</v>
      </c>
      <c r="AN2317" s="33">
        <v>93.75</v>
      </c>
      <c r="AO2317" s="17" t="s">
        <v>51</v>
      </c>
      <c r="AP2317" s="32" t="s">
        <v>52</v>
      </c>
      <c r="AQ2317" s="17">
        <f>AVERAGE(SMALL(AE2317:AI2317,1),SMALL(AE2317:AI2317,2))</f>
        <v>129.01599999999999</v>
      </c>
      <c r="AR2317" s="17">
        <f>IF(R2317 &lt;=( AVERAGE(SMALL(AE2317:AI2317,1),SMALL(AE2317:AI2317,2))), R2317, "")</f>
        <v>93.75</v>
      </c>
      <c r="AS2317" s="17" t="e">
        <f>AVERAGE(SMALL(AJ2317:AM2317,1),SMALL(AJ2317:AM2317,2))</f>
        <v>#NUM!</v>
      </c>
      <c r="AT2317" s="17">
        <f>T2317*1.075</f>
        <v>59.125</v>
      </c>
      <c r="AU2317" s="17">
        <f>U2317*1.075</f>
        <v>59.125</v>
      </c>
      <c r="AV2317" s="30">
        <f>MIN(AN2317,AT2317,AU2317)</f>
        <v>59.125</v>
      </c>
      <c r="AW2317" s="17" t="s">
        <v>75</v>
      </c>
      <c r="AX2317" s="17" t="s">
        <v>76</v>
      </c>
      <c r="AY2317" s="33">
        <v>59.13</v>
      </c>
      <c r="AZ2317" s="34">
        <f>IF(AND(AY2317&gt;0,AY2317&lt;=10),AY2317*0.25,IF(AND(AY2317&gt;10,AY2317&lt;=50),AY2317*0.17,IF(AND(AY2317&gt;10,AY2317&lt;=100),AY2317*0.12,IF(AY2317&gt;100,AY2317*0.1))))</f>
        <v>7.0956000000000001</v>
      </c>
      <c r="BA2317" s="35">
        <f>AZ2317+AY2317</f>
        <v>66.2256</v>
      </c>
      <c r="BB2317" s="33">
        <f>BA2317+BA2317*0.08</f>
        <v>71.523647999999994</v>
      </c>
    </row>
    <row r="2318" spans="1:116" s="17" customFormat="1" ht="45">
      <c r="A2318" s="43" t="s">
        <v>9789</v>
      </c>
      <c r="B2318" s="23">
        <v>2315</v>
      </c>
      <c r="C2318" s="44">
        <v>17779</v>
      </c>
      <c r="D2318" s="44"/>
      <c r="E2318" s="45" t="s">
        <v>9790</v>
      </c>
      <c r="F2318" s="45" t="s">
        <v>8104</v>
      </c>
      <c r="G2318" s="35" t="s">
        <v>8105</v>
      </c>
      <c r="H2318" s="48" t="s">
        <v>8564</v>
      </c>
      <c r="I2318" s="45" t="s">
        <v>8107</v>
      </c>
      <c r="J2318" s="45" t="s">
        <v>9791</v>
      </c>
      <c r="K2318" s="46">
        <v>250</v>
      </c>
      <c r="L2318" s="45" t="s">
        <v>83</v>
      </c>
      <c r="M2318" s="47">
        <v>1</v>
      </c>
      <c r="N2318" s="45" t="s">
        <v>47</v>
      </c>
      <c r="O2318" s="45" t="s">
        <v>9792</v>
      </c>
      <c r="P2318" s="45" t="s">
        <v>9793</v>
      </c>
      <c r="Q2318" s="45" t="s">
        <v>9794</v>
      </c>
      <c r="R2318" s="29">
        <v>93.75</v>
      </c>
      <c r="S2318" s="30"/>
      <c r="T2318" s="31" t="s">
        <v>58</v>
      </c>
      <c r="U2318" s="9" t="s">
        <v>58</v>
      </c>
      <c r="V2318" s="29">
        <v>143.65199999999999</v>
      </c>
      <c r="W2318" s="30"/>
      <c r="X2318" s="30"/>
      <c r="Y2318" s="30"/>
      <c r="Z2318" s="30"/>
      <c r="AA2318" s="30">
        <v>73.13</v>
      </c>
      <c r="AB2318" s="30"/>
      <c r="AC2318" s="30"/>
      <c r="AD2318" s="30"/>
      <c r="AE2318" s="32">
        <v>143.65199999999999</v>
      </c>
      <c r="AG2318" s="17">
        <v>114.38</v>
      </c>
      <c r="AI2318" s="35">
        <v>114.38</v>
      </c>
      <c r="AN2318" s="33">
        <v>93.75</v>
      </c>
      <c r="AO2318" s="17" t="s">
        <v>51</v>
      </c>
      <c r="AP2318" s="32" t="s">
        <v>52</v>
      </c>
      <c r="AQ2318" s="17">
        <f>AVERAGE(SMALL(AE2318:AI2318,1),SMALL(AE2318:AI2318,2))</f>
        <v>114.38</v>
      </c>
      <c r="AR2318" s="17">
        <f>IF(R2318 &lt;=( AVERAGE(SMALL(AE2318:AI2318,1),SMALL(AE2318:AI2318,2))), R2318, "")</f>
        <v>93.75</v>
      </c>
      <c r="AS2318" s="17" t="e">
        <f>AVERAGE(SMALL(AJ2318:AM2318,1),SMALL(AJ2318:AM2318,2))</f>
        <v>#NUM!</v>
      </c>
      <c r="AT2318" s="17" t="e">
        <f>T2318*1.075</f>
        <v>#VALUE!</v>
      </c>
      <c r="AU2318" s="17" t="e">
        <f>U2318*1.075</f>
        <v>#VALUE!</v>
      </c>
      <c r="AV2318" s="30" t="e">
        <f>MIN(AN2318,AT2318,AU2318)</f>
        <v>#VALUE!</v>
      </c>
      <c r="AW2318" s="42" t="s">
        <v>53</v>
      </c>
      <c r="AX2318" s="17" t="s">
        <v>52</v>
      </c>
      <c r="AY2318" s="33">
        <v>93.75</v>
      </c>
      <c r="AZ2318" s="34">
        <f>IF(AND(AY2318&gt;0,AY2318&lt;=10),AY2318*0.25,IF(AND(AY2318&gt;10,AY2318&lt;=50),AY2318*0.17,IF(AND(AY2318&gt;10,AY2318&lt;=100),AY2318*0.12,IF(AY2318&gt;100,AY2318*0.1))))</f>
        <v>11.25</v>
      </c>
      <c r="BA2318" s="35">
        <f>AZ2318+AY2318</f>
        <v>105</v>
      </c>
      <c r="BB2318" s="33">
        <f>BA2318+BA2318*0.08</f>
        <v>113.4</v>
      </c>
    </row>
    <row r="2319" spans="1:116" s="49" customFormat="1" ht="30">
      <c r="A2319" s="43" t="s">
        <v>4065</v>
      </c>
      <c r="B2319" s="23">
        <v>2443</v>
      </c>
      <c r="C2319" s="44">
        <v>1153</v>
      </c>
      <c r="D2319" s="44"/>
      <c r="E2319" s="45" t="s">
        <v>10248</v>
      </c>
      <c r="F2319" s="45" t="s">
        <v>10246</v>
      </c>
      <c r="G2319" s="35" t="s">
        <v>5885</v>
      </c>
      <c r="H2319" s="48" t="s">
        <v>953</v>
      </c>
      <c r="I2319" s="45" t="s">
        <v>106</v>
      </c>
      <c r="J2319" s="45" t="s">
        <v>3338</v>
      </c>
      <c r="K2319" s="46"/>
      <c r="L2319" s="45"/>
      <c r="M2319" s="47">
        <v>10</v>
      </c>
      <c r="N2319" s="45" t="s">
        <v>47</v>
      </c>
      <c r="O2319" s="45" t="s">
        <v>9799</v>
      </c>
      <c r="P2319" s="45" t="s">
        <v>9800</v>
      </c>
      <c r="Q2319" s="45" t="s">
        <v>10249</v>
      </c>
      <c r="R2319" s="29">
        <v>0.63</v>
      </c>
      <c r="S2319" s="30"/>
      <c r="T2319" s="31">
        <v>1.79</v>
      </c>
      <c r="U2319" s="9">
        <v>0.13</v>
      </c>
      <c r="V2319" s="29"/>
      <c r="W2319" s="30">
        <v>0.58799999999999997</v>
      </c>
      <c r="X2319" s="30"/>
      <c r="Y2319" s="30"/>
      <c r="Z2319" s="30"/>
      <c r="AA2319" s="30"/>
      <c r="AB2319" s="30"/>
      <c r="AC2319" s="30"/>
      <c r="AD2319" s="30"/>
      <c r="AE2319" s="32"/>
      <c r="AF2319" s="17"/>
      <c r="AG2319" s="17"/>
      <c r="AH2319" s="17"/>
      <c r="AI2319" s="17"/>
      <c r="AJ2319" s="17"/>
      <c r="AK2319" s="17"/>
      <c r="AL2319" s="17"/>
      <c r="AM2319" s="17"/>
      <c r="AN2319" s="33">
        <v>0.63</v>
      </c>
      <c r="AO2319" s="17" t="s">
        <v>51</v>
      </c>
      <c r="AP2319" s="32" t="s">
        <v>52</v>
      </c>
      <c r="AQ2319" s="17" t="e">
        <f>AVERAGE(SMALL(AE2319:AI2319,1),SMALL(AE2319:AI2319,2))</f>
        <v>#NUM!</v>
      </c>
      <c r="AR2319" s="17" t="e">
        <f>IF(R2319 &lt;=( AVERAGE(SMALL(AE2319:AI2319,1),SMALL(AE2319:AI2319,2))), R2319, "")</f>
        <v>#NUM!</v>
      </c>
      <c r="AS2319" s="17" t="e">
        <f>AVERAGE(SMALL(AJ2319:AM2319,1),SMALL(AJ2319:AM2319,2))</f>
        <v>#NUM!</v>
      </c>
      <c r="AT2319" s="17">
        <f>T2319*1.075</f>
        <v>1.92425</v>
      </c>
      <c r="AU2319" s="17">
        <f>U2319*1.075</f>
        <v>0.13974999999999999</v>
      </c>
      <c r="AV2319" s="30">
        <f>MIN(AN2319,AT2319,AU2319)</f>
        <v>0.13974999999999999</v>
      </c>
      <c r="AW2319" s="17" t="s">
        <v>75</v>
      </c>
      <c r="AX2319" s="17" t="s">
        <v>76</v>
      </c>
      <c r="AY2319" s="33">
        <v>0.13969999999999999</v>
      </c>
      <c r="AZ2319" s="34">
        <f>IF(AND(AY2319&gt;0,AY2319&lt;=10),AY2319*0.25,IF(AND(AY2319&gt;10,AY2319&lt;=50),AY2319*0.17,IF(AND(AY2319&gt;10,AY2319&lt;=100),AY2319*0.12,IF(AY2319&gt;100,AY2319*0.1))))</f>
        <v>3.4924999999999998E-2</v>
      </c>
      <c r="BA2319" s="35">
        <f>AZ2319+AY2319</f>
        <v>0.17462499999999997</v>
      </c>
      <c r="BB2319" s="33">
        <f>BA2319+BA2319*0.08</f>
        <v>0.18859499999999998</v>
      </c>
      <c r="BC2319" s="17"/>
      <c r="BD2319" s="17"/>
      <c r="BE2319" s="17"/>
      <c r="BF2319" s="17"/>
      <c r="BG2319" s="17"/>
      <c r="BH2319" s="17"/>
      <c r="BI2319" s="17"/>
      <c r="BJ2319" s="17"/>
      <c r="BK2319" s="17"/>
      <c r="BL2319" s="17"/>
      <c r="BM2319" s="17"/>
      <c r="BN2319" s="17"/>
      <c r="BO2319" s="17"/>
    </row>
    <row r="2320" spans="1:116" s="49" customFormat="1" ht="30">
      <c r="A2320" s="43" t="s">
        <v>4065</v>
      </c>
      <c r="B2320" s="23">
        <v>2317</v>
      </c>
      <c r="C2320" s="44">
        <v>1144</v>
      </c>
      <c r="D2320" s="44"/>
      <c r="E2320" s="45" t="s">
        <v>9798</v>
      </c>
      <c r="F2320" s="45" t="s">
        <v>573</v>
      </c>
      <c r="G2320" s="35" t="s">
        <v>574</v>
      </c>
      <c r="H2320" s="48" t="s">
        <v>44</v>
      </c>
      <c r="I2320" s="45" t="s">
        <v>575</v>
      </c>
      <c r="J2320" s="45" t="s">
        <v>954</v>
      </c>
      <c r="K2320" s="46"/>
      <c r="L2320" s="45"/>
      <c r="M2320" s="47">
        <v>20</v>
      </c>
      <c r="N2320" s="45" t="s">
        <v>47</v>
      </c>
      <c r="O2320" s="45" t="s">
        <v>9799</v>
      </c>
      <c r="P2320" s="45" t="s">
        <v>9800</v>
      </c>
      <c r="Q2320" s="45" t="s">
        <v>9801</v>
      </c>
      <c r="R2320" s="29">
        <v>0.63</v>
      </c>
      <c r="S2320" s="30"/>
      <c r="T2320" s="31">
        <v>0.6</v>
      </c>
      <c r="U2320" s="9">
        <v>0.2</v>
      </c>
      <c r="V2320" s="29"/>
      <c r="W2320" s="30">
        <v>0.58799999999999997</v>
      </c>
      <c r="X2320" s="30"/>
      <c r="Y2320" s="30"/>
      <c r="Z2320" s="30"/>
      <c r="AA2320" s="30"/>
      <c r="AB2320" s="30"/>
      <c r="AC2320" s="30"/>
      <c r="AD2320" s="30"/>
      <c r="AE2320" s="32"/>
      <c r="AF2320" s="17"/>
      <c r="AG2320" s="17"/>
      <c r="AH2320" s="17"/>
      <c r="AI2320" s="17"/>
      <c r="AJ2320" s="17"/>
      <c r="AK2320" s="17"/>
      <c r="AL2320" s="17"/>
      <c r="AM2320" s="17"/>
      <c r="AN2320" s="33">
        <v>0.63</v>
      </c>
      <c r="AO2320" s="17" t="s">
        <v>51</v>
      </c>
      <c r="AP2320" s="32" t="s">
        <v>52</v>
      </c>
      <c r="AQ2320" s="17" t="e">
        <f>AVERAGE(SMALL(AE2320:AI2320,1),SMALL(AE2320:AI2320,2))</f>
        <v>#NUM!</v>
      </c>
      <c r="AR2320" s="17" t="e">
        <f>IF(R2320 &lt;=( AVERAGE(SMALL(AE2320:AI2320,1),SMALL(AE2320:AI2320,2))), R2320, "")</f>
        <v>#NUM!</v>
      </c>
      <c r="AS2320" s="17" t="e">
        <f>AVERAGE(SMALL(AJ2320:AM2320,1),SMALL(AJ2320:AM2320,2))</f>
        <v>#NUM!</v>
      </c>
      <c r="AT2320" s="17">
        <f>T2320*1.075</f>
        <v>0.64499999999999991</v>
      </c>
      <c r="AU2320" s="17">
        <f>U2320*1.075</f>
        <v>0.215</v>
      </c>
      <c r="AV2320" s="30">
        <f>MIN(AN2320,AT2320,AU2320)</f>
        <v>0.215</v>
      </c>
      <c r="AW2320" s="17" t="s">
        <v>75</v>
      </c>
      <c r="AX2320" s="17" t="s">
        <v>76</v>
      </c>
      <c r="AY2320" s="33">
        <v>0.215</v>
      </c>
      <c r="AZ2320" s="34">
        <f>IF(AND(AY2320&gt;0,AY2320&lt;=10),AY2320*0.25,IF(AND(AY2320&gt;10,AY2320&lt;=50),AY2320*0.17,IF(AND(AY2320&gt;10,AY2320&lt;=100),AY2320*0.12,IF(AY2320&gt;100,AY2320*0.1))))</f>
        <v>5.3749999999999999E-2</v>
      </c>
      <c r="BA2320" s="35">
        <f>AZ2320+AY2320</f>
        <v>0.26874999999999999</v>
      </c>
      <c r="BB2320" s="33">
        <f>BA2320+BA2320*0.08</f>
        <v>0.29025000000000001</v>
      </c>
      <c r="BC2320" s="17"/>
      <c r="BD2320" s="17"/>
      <c r="BE2320" s="17"/>
      <c r="BF2320" s="17"/>
      <c r="BG2320" s="17"/>
      <c r="BH2320" s="17"/>
      <c r="BI2320" s="17"/>
      <c r="BJ2320" s="17"/>
      <c r="BK2320" s="17"/>
      <c r="BL2320" s="17"/>
      <c r="BM2320" s="17"/>
      <c r="BN2320" s="17"/>
      <c r="BO2320" s="17"/>
      <c r="BP2320" s="17"/>
      <c r="BQ2320" s="17"/>
      <c r="BR2320" s="17"/>
      <c r="BS2320" s="17"/>
      <c r="BT2320" s="17"/>
      <c r="BU2320" s="17"/>
      <c r="BV2320" s="17"/>
      <c r="BW2320" s="17"/>
      <c r="BX2320" s="17"/>
      <c r="BY2320" s="17"/>
      <c r="BZ2320" s="17"/>
      <c r="CA2320" s="17"/>
      <c r="CB2320" s="17"/>
      <c r="CC2320" s="17"/>
      <c r="CD2320" s="17"/>
      <c r="CE2320" s="17"/>
      <c r="CF2320" s="17"/>
      <c r="CG2320" s="17"/>
      <c r="CH2320" s="17"/>
      <c r="CI2320" s="17"/>
      <c r="CJ2320" s="17"/>
      <c r="CK2320" s="17"/>
      <c r="CL2320" s="17"/>
      <c r="CM2320" s="17"/>
      <c r="CN2320" s="17"/>
      <c r="CO2320" s="17"/>
      <c r="CP2320" s="17"/>
      <c r="CQ2320" s="17"/>
      <c r="CR2320" s="17"/>
      <c r="CS2320" s="17"/>
      <c r="CT2320" s="17"/>
      <c r="CU2320" s="17"/>
      <c r="CV2320" s="17"/>
      <c r="CW2320" s="17"/>
      <c r="CX2320" s="17"/>
      <c r="CY2320" s="17"/>
      <c r="CZ2320" s="17"/>
      <c r="DA2320" s="17"/>
      <c r="DB2320" s="17"/>
      <c r="DC2320" s="17"/>
      <c r="DD2320" s="17"/>
      <c r="DE2320" s="17"/>
      <c r="DF2320" s="17"/>
      <c r="DG2320" s="17"/>
      <c r="DH2320" s="17"/>
      <c r="DI2320" s="17"/>
      <c r="DJ2320" s="17"/>
      <c r="DK2320" s="17"/>
      <c r="DL2320" s="17"/>
    </row>
    <row r="2321" spans="1:116" s="49" customFormat="1" ht="30">
      <c r="A2321" s="43" t="s">
        <v>4065</v>
      </c>
      <c r="B2321" s="23">
        <v>2372</v>
      </c>
      <c r="C2321" s="44">
        <v>241</v>
      </c>
      <c r="D2321" s="44"/>
      <c r="E2321" s="45" t="s">
        <v>9993</v>
      </c>
      <c r="F2321" s="45" t="s">
        <v>945</v>
      </c>
      <c r="G2321" s="35" t="s">
        <v>946</v>
      </c>
      <c r="H2321" s="48" t="s">
        <v>305</v>
      </c>
      <c r="I2321" s="45" t="s">
        <v>106</v>
      </c>
      <c r="J2321" s="45" t="s">
        <v>608</v>
      </c>
      <c r="K2321" s="46"/>
      <c r="L2321" s="45"/>
      <c r="M2321" s="47">
        <v>30</v>
      </c>
      <c r="N2321" s="45" t="s">
        <v>47</v>
      </c>
      <c r="O2321" s="45" t="s">
        <v>9799</v>
      </c>
      <c r="P2321" s="45" t="s">
        <v>9800</v>
      </c>
      <c r="Q2321" s="45" t="s">
        <v>9994</v>
      </c>
      <c r="R2321" s="29">
        <v>0.84</v>
      </c>
      <c r="S2321" s="30"/>
      <c r="T2321" s="31">
        <v>0.79</v>
      </c>
      <c r="U2321" s="9">
        <v>0.22</v>
      </c>
      <c r="V2321" s="29"/>
      <c r="W2321" s="30">
        <v>0.78400000000000003</v>
      </c>
      <c r="X2321" s="30"/>
      <c r="Y2321" s="30"/>
      <c r="Z2321" s="30"/>
      <c r="AA2321" s="30"/>
      <c r="AB2321" s="30"/>
      <c r="AC2321" s="30"/>
      <c r="AD2321" s="30"/>
      <c r="AE2321" s="32"/>
      <c r="AF2321" s="17">
        <v>0.51800000000000002</v>
      </c>
      <c r="AG2321" s="17"/>
      <c r="AH2321" s="17"/>
      <c r="AI2321" s="17"/>
      <c r="AJ2321" s="17"/>
      <c r="AK2321" s="17"/>
      <c r="AL2321" s="17"/>
      <c r="AM2321" s="17"/>
      <c r="AN2321" s="33">
        <v>0.84</v>
      </c>
      <c r="AO2321" s="17" t="s">
        <v>51</v>
      </c>
      <c r="AP2321" s="32" t="s">
        <v>52</v>
      </c>
      <c r="AQ2321" s="17" t="e">
        <f>AVERAGE(SMALL(AE2321:AI2321,1),SMALL(AE2321:AI2321,2))</f>
        <v>#NUM!</v>
      </c>
      <c r="AR2321" s="17" t="e">
        <f>IF(R2321 &lt;=( AVERAGE(SMALL(AE2321:AI2321,1),SMALL(AE2321:AI2321,2))), R2321, "")</f>
        <v>#NUM!</v>
      </c>
      <c r="AS2321" s="17" t="e">
        <f>AVERAGE(SMALL(AJ2321:AM2321,1),SMALL(AJ2321:AM2321,2))</f>
        <v>#NUM!</v>
      </c>
      <c r="AT2321" s="17">
        <f>T2321*1.075</f>
        <v>0.84924999999999995</v>
      </c>
      <c r="AU2321" s="17">
        <f>U2321*1.075</f>
        <v>0.23649999999999999</v>
      </c>
      <c r="AV2321" s="30">
        <f>MIN(AN2321,AT2321,AU2321)</f>
        <v>0.23649999999999999</v>
      </c>
      <c r="AW2321" s="17" t="s">
        <v>75</v>
      </c>
      <c r="AX2321" s="17" t="s">
        <v>76</v>
      </c>
      <c r="AY2321" s="33">
        <v>0.23649999999999999</v>
      </c>
      <c r="AZ2321" s="34">
        <f>IF(AND(AY2321&gt;0,AY2321&lt;=10),AY2321*0.25,IF(AND(AY2321&gt;10,AY2321&lt;=50),AY2321*0.17,IF(AND(AY2321&gt;10,AY2321&lt;=100),AY2321*0.12,IF(AY2321&gt;100,AY2321*0.1))))</f>
        <v>5.9124999999999997E-2</v>
      </c>
      <c r="BA2321" s="35">
        <f>AZ2321+AY2321</f>
        <v>0.29562499999999997</v>
      </c>
      <c r="BB2321" s="33">
        <f>BA2321+BA2321*0.08</f>
        <v>0.31927499999999998</v>
      </c>
      <c r="BC2321" s="17"/>
      <c r="BD2321" s="17"/>
      <c r="BE2321" s="17"/>
      <c r="BF2321" s="17"/>
      <c r="BG2321" s="17"/>
      <c r="BH2321" s="17"/>
      <c r="BI2321" s="17"/>
      <c r="BJ2321" s="17"/>
      <c r="BK2321" s="17"/>
      <c r="BL2321" s="17"/>
      <c r="BM2321" s="17"/>
      <c r="BN2321" s="17"/>
      <c r="BO2321" s="17"/>
      <c r="BP2321" s="17"/>
      <c r="BQ2321" s="17"/>
      <c r="BR2321" s="17"/>
      <c r="BS2321" s="17"/>
      <c r="BT2321" s="17"/>
      <c r="BU2321" s="17"/>
      <c r="BV2321" s="17"/>
      <c r="BW2321" s="17"/>
      <c r="BX2321" s="17"/>
      <c r="BY2321" s="17"/>
      <c r="BZ2321" s="17"/>
      <c r="CA2321" s="17"/>
      <c r="CB2321" s="17"/>
      <c r="CC2321" s="17"/>
      <c r="CD2321" s="17"/>
      <c r="CE2321" s="17"/>
      <c r="CF2321" s="17"/>
      <c r="CG2321" s="17"/>
      <c r="CH2321" s="17"/>
      <c r="CI2321" s="17"/>
      <c r="CJ2321" s="17"/>
      <c r="CK2321" s="17"/>
      <c r="CL2321" s="17"/>
      <c r="CM2321" s="17"/>
      <c r="CN2321" s="17"/>
      <c r="CO2321" s="17"/>
      <c r="CP2321" s="17"/>
      <c r="CQ2321" s="17"/>
      <c r="CR2321" s="17"/>
      <c r="CS2321" s="17"/>
      <c r="CT2321" s="17"/>
      <c r="CU2321" s="17"/>
      <c r="CV2321" s="17"/>
      <c r="CW2321" s="17"/>
      <c r="CX2321" s="17"/>
      <c r="CY2321" s="17"/>
      <c r="CZ2321" s="17"/>
      <c r="DA2321" s="17"/>
      <c r="DB2321" s="17"/>
      <c r="DC2321" s="17"/>
      <c r="DD2321" s="17"/>
      <c r="DE2321" s="17"/>
      <c r="DF2321" s="17"/>
      <c r="DG2321" s="17"/>
      <c r="DH2321" s="17"/>
      <c r="DI2321" s="17"/>
      <c r="DJ2321" s="17"/>
      <c r="DK2321" s="17"/>
      <c r="DL2321" s="17"/>
    </row>
    <row r="2322" spans="1:116" s="17" customFormat="1" ht="30">
      <c r="A2322" s="43" t="s">
        <v>4065</v>
      </c>
      <c r="B2322" s="23">
        <v>2324</v>
      </c>
      <c r="C2322" s="44">
        <v>944</v>
      </c>
      <c r="D2322" s="44"/>
      <c r="E2322" s="45" t="s">
        <v>9824</v>
      </c>
      <c r="F2322" s="45" t="s">
        <v>7789</v>
      </c>
      <c r="G2322" s="35" t="s">
        <v>7785</v>
      </c>
      <c r="H2322" s="48" t="s">
        <v>953</v>
      </c>
      <c r="I2322" s="45" t="s">
        <v>45</v>
      </c>
      <c r="J2322" s="45" t="s">
        <v>9825</v>
      </c>
      <c r="K2322" s="46"/>
      <c r="L2322" s="45"/>
      <c r="M2322" s="47">
        <v>30</v>
      </c>
      <c r="N2322" s="45" t="s">
        <v>47</v>
      </c>
      <c r="O2322" s="45" t="s">
        <v>9799</v>
      </c>
      <c r="P2322" s="45" t="s">
        <v>9826</v>
      </c>
      <c r="Q2322" s="45" t="s">
        <v>9827</v>
      </c>
      <c r="R2322" s="29">
        <v>0.84</v>
      </c>
      <c r="S2322" s="30"/>
      <c r="T2322" s="31">
        <v>0.79</v>
      </c>
      <c r="U2322" s="9">
        <v>0.27</v>
      </c>
      <c r="V2322" s="29"/>
      <c r="W2322" s="30">
        <v>0.78400000000000003</v>
      </c>
      <c r="X2322" s="30"/>
      <c r="Y2322" s="30"/>
      <c r="Z2322" s="30"/>
      <c r="AA2322" s="30"/>
      <c r="AB2322" s="30"/>
      <c r="AC2322" s="30"/>
      <c r="AD2322" s="30"/>
      <c r="AE2322" s="32"/>
      <c r="AF2322" s="17">
        <v>1.0427999999999999</v>
      </c>
      <c r="AN2322" s="33">
        <v>0.84</v>
      </c>
      <c r="AO2322" s="17" t="s">
        <v>51</v>
      </c>
      <c r="AP2322" s="32" t="s">
        <v>52</v>
      </c>
      <c r="AQ2322" s="17" t="e">
        <f>AVERAGE(SMALL(AE2322:AI2322,1),SMALL(AE2322:AI2322,2))</f>
        <v>#NUM!</v>
      </c>
      <c r="AR2322" s="17" t="e">
        <f>IF(R2322 &lt;=( AVERAGE(SMALL(AE2322:AI2322,1),SMALL(AE2322:AI2322,2))), R2322, "")</f>
        <v>#NUM!</v>
      </c>
      <c r="AS2322" s="17" t="e">
        <f>AVERAGE(SMALL(AJ2322:AM2322,1),SMALL(AJ2322:AM2322,2))</f>
        <v>#NUM!</v>
      </c>
      <c r="AT2322" s="17">
        <f>T2322*1.075</f>
        <v>0.84924999999999995</v>
      </c>
      <c r="AU2322" s="17">
        <f>U2322*1.075</f>
        <v>0.29025000000000001</v>
      </c>
      <c r="AV2322" s="30">
        <f>MIN(AN2322,AT2322,AU2322)</f>
        <v>0.29025000000000001</v>
      </c>
      <c r="AW2322" s="17" t="s">
        <v>75</v>
      </c>
      <c r="AX2322" s="17" t="s">
        <v>76</v>
      </c>
      <c r="AY2322" s="33">
        <v>0.28999999999999998</v>
      </c>
      <c r="AZ2322" s="34">
        <f>IF(AND(AY2322&gt;0,AY2322&lt;=10),AY2322*0.25,IF(AND(AY2322&gt;10,AY2322&lt;=50),AY2322*0.17,IF(AND(AY2322&gt;10,AY2322&lt;=100),AY2322*0.12,IF(AY2322&gt;100,AY2322*0.1))))</f>
        <v>7.2499999999999995E-2</v>
      </c>
      <c r="BA2322" s="35">
        <f>AZ2322+AY2322</f>
        <v>0.36249999999999999</v>
      </c>
      <c r="BB2322" s="33">
        <f>BA2322+BA2322*0.08</f>
        <v>0.39149999999999996</v>
      </c>
      <c r="BP2322" s="49"/>
      <c r="BQ2322" s="49"/>
      <c r="BR2322" s="49"/>
      <c r="BS2322" s="49"/>
      <c r="BT2322" s="49"/>
      <c r="BU2322" s="49"/>
      <c r="BV2322" s="49"/>
      <c r="BW2322" s="49"/>
      <c r="BX2322" s="49"/>
      <c r="BY2322" s="49"/>
      <c r="BZ2322" s="49"/>
      <c r="CA2322" s="49"/>
      <c r="CB2322" s="49"/>
      <c r="CC2322" s="49"/>
      <c r="CD2322" s="49"/>
      <c r="CE2322" s="49"/>
      <c r="CF2322" s="49"/>
      <c r="CG2322" s="49"/>
      <c r="CH2322" s="49"/>
      <c r="CI2322" s="49"/>
      <c r="CJ2322" s="49"/>
      <c r="CK2322" s="49"/>
      <c r="CL2322" s="49"/>
      <c r="CM2322" s="49"/>
      <c r="CN2322" s="49"/>
      <c r="CO2322" s="49"/>
      <c r="CP2322" s="49"/>
      <c r="CQ2322" s="49"/>
      <c r="CR2322" s="49"/>
      <c r="CS2322" s="49"/>
      <c r="CT2322" s="49"/>
      <c r="CU2322" s="49"/>
      <c r="CV2322" s="49"/>
      <c r="CW2322" s="49"/>
      <c r="CX2322" s="49"/>
      <c r="CY2322" s="49"/>
      <c r="CZ2322" s="49"/>
      <c r="DA2322" s="49"/>
      <c r="DB2322" s="49"/>
      <c r="DC2322" s="49"/>
      <c r="DD2322" s="49"/>
      <c r="DE2322" s="49"/>
      <c r="DF2322" s="49"/>
      <c r="DG2322" s="49"/>
      <c r="DH2322" s="49"/>
      <c r="DI2322" s="49"/>
      <c r="DJ2322" s="49"/>
      <c r="DK2322" s="49"/>
      <c r="DL2322" s="49"/>
    </row>
    <row r="2323" spans="1:116" s="17" customFormat="1" ht="30">
      <c r="A2323" s="43" t="s">
        <v>4065</v>
      </c>
      <c r="B2323" s="23">
        <v>2400</v>
      </c>
      <c r="C2323" s="44">
        <v>1143</v>
      </c>
      <c r="D2323" s="44"/>
      <c r="E2323" s="45" t="s">
        <v>10084</v>
      </c>
      <c r="F2323" s="45" t="s">
        <v>10085</v>
      </c>
      <c r="G2323" s="35" t="s">
        <v>4381</v>
      </c>
      <c r="H2323" s="48" t="s">
        <v>688</v>
      </c>
      <c r="I2323" s="45" t="s">
        <v>106</v>
      </c>
      <c r="J2323" s="45" t="s">
        <v>10086</v>
      </c>
      <c r="K2323" s="46"/>
      <c r="L2323" s="45"/>
      <c r="M2323" s="47">
        <v>20</v>
      </c>
      <c r="N2323" s="45" t="s">
        <v>47</v>
      </c>
      <c r="O2323" s="45" t="s">
        <v>9799</v>
      </c>
      <c r="P2323" s="45" t="s">
        <v>9804</v>
      </c>
      <c r="Q2323" s="45" t="s">
        <v>10087</v>
      </c>
      <c r="R2323" s="29">
        <v>1.73</v>
      </c>
      <c r="S2323" s="30"/>
      <c r="T2323" s="31">
        <v>1.63</v>
      </c>
      <c r="U2323" s="9">
        <v>0.3</v>
      </c>
      <c r="V2323" s="29"/>
      <c r="W2323" s="30">
        <v>1.6072</v>
      </c>
      <c r="X2323" s="30"/>
      <c r="Y2323" s="30"/>
      <c r="Z2323" s="30"/>
      <c r="AA2323" s="30"/>
      <c r="AB2323" s="30"/>
      <c r="AC2323" s="30"/>
      <c r="AD2323" s="30"/>
      <c r="AE2323" s="32"/>
      <c r="AN2323" s="33">
        <v>1.73</v>
      </c>
      <c r="AO2323" s="17" t="s">
        <v>51</v>
      </c>
      <c r="AP2323" s="32" t="s">
        <v>52</v>
      </c>
      <c r="AQ2323" s="17" t="e">
        <f>AVERAGE(SMALL(AE2323:AI2323,1),SMALL(AE2323:AI2323,2))</f>
        <v>#NUM!</v>
      </c>
      <c r="AR2323" s="17" t="e">
        <f>IF(R2323 &lt;=( AVERAGE(SMALL(AE2323:AI2323,1),SMALL(AE2323:AI2323,2))), R2323, "")</f>
        <v>#NUM!</v>
      </c>
      <c r="AS2323" s="17" t="e">
        <f>AVERAGE(SMALL(AJ2323:AM2323,1),SMALL(AJ2323:AM2323,2))</f>
        <v>#NUM!</v>
      </c>
      <c r="AT2323" s="17">
        <f>T2323*1.075</f>
        <v>1.7522499999999999</v>
      </c>
      <c r="AU2323" s="17">
        <f>U2323*1.075</f>
        <v>0.32249999999999995</v>
      </c>
      <c r="AV2323" s="30">
        <f>MIN(AN2323,AT2323,AU2323)</f>
        <v>0.32249999999999995</v>
      </c>
      <c r="AW2323" s="17" t="s">
        <v>75</v>
      </c>
      <c r="AX2323" s="17" t="s">
        <v>76</v>
      </c>
      <c r="AY2323" s="33">
        <v>0.32250000000000001</v>
      </c>
      <c r="AZ2323" s="34">
        <f>IF(AND(AY2323&gt;0,AY2323&lt;=10),AY2323*0.25,IF(AND(AY2323&gt;10,AY2323&lt;=50),AY2323*0.17,IF(AND(AY2323&gt;10,AY2323&lt;=100),AY2323*0.12,IF(AY2323&gt;100,AY2323*0.1))))</f>
        <v>8.0625000000000002E-2</v>
      </c>
      <c r="BA2323" s="35">
        <f>AZ2323+AY2323</f>
        <v>0.40312500000000001</v>
      </c>
      <c r="BB2323" s="33">
        <f>BA2323+BA2323*0.08</f>
        <v>0.43537500000000001</v>
      </c>
    </row>
    <row r="2324" spans="1:116" s="17" customFormat="1" ht="30">
      <c r="A2324" s="43" t="s">
        <v>4065</v>
      </c>
      <c r="B2324" s="23">
        <v>2358</v>
      </c>
      <c r="C2324" s="44">
        <v>554</v>
      </c>
      <c r="D2324" s="44"/>
      <c r="E2324" s="45" t="s">
        <v>9943</v>
      </c>
      <c r="F2324" s="45" t="s">
        <v>4269</v>
      </c>
      <c r="G2324" s="35" t="s">
        <v>848</v>
      </c>
      <c r="H2324" s="48" t="s">
        <v>305</v>
      </c>
      <c r="I2324" s="45" t="s">
        <v>106</v>
      </c>
      <c r="J2324" s="45" t="s">
        <v>608</v>
      </c>
      <c r="K2324" s="46"/>
      <c r="L2324" s="45"/>
      <c r="M2324" s="47">
        <v>30</v>
      </c>
      <c r="N2324" s="45" t="s">
        <v>47</v>
      </c>
      <c r="O2324" s="45" t="s">
        <v>9799</v>
      </c>
      <c r="P2324" s="45" t="s">
        <v>9804</v>
      </c>
      <c r="Q2324" s="45" t="s">
        <v>9948</v>
      </c>
      <c r="R2324" s="29">
        <v>0.47</v>
      </c>
      <c r="S2324" s="30"/>
      <c r="T2324" s="31">
        <v>0.45</v>
      </c>
      <c r="U2324" s="9">
        <v>0.32</v>
      </c>
      <c r="V2324" s="29"/>
      <c r="W2324" s="30">
        <v>0.441</v>
      </c>
      <c r="X2324" s="30"/>
      <c r="Y2324" s="30"/>
      <c r="Z2324" s="30"/>
      <c r="AA2324" s="30"/>
      <c r="AB2324" s="30"/>
      <c r="AC2324" s="30"/>
      <c r="AD2324" s="30"/>
      <c r="AE2324" s="32"/>
      <c r="AF2324" s="17">
        <v>0.58555000000000001</v>
      </c>
      <c r="AN2324" s="33">
        <v>0.47</v>
      </c>
      <c r="AO2324" s="17" t="s">
        <v>51</v>
      </c>
      <c r="AP2324" s="32" t="s">
        <v>52</v>
      </c>
      <c r="AQ2324" s="17" t="e">
        <f>AVERAGE(SMALL(AE2324:AI2324,1),SMALL(AE2324:AI2324,2))</f>
        <v>#NUM!</v>
      </c>
      <c r="AR2324" s="17" t="e">
        <f>IF(R2324 &lt;=( AVERAGE(SMALL(AE2324:AI2324,1),SMALL(AE2324:AI2324,2))), R2324, "")</f>
        <v>#NUM!</v>
      </c>
      <c r="AS2324" s="17" t="e">
        <f>AVERAGE(SMALL(AJ2324:AM2324,1),SMALL(AJ2324:AM2324,2))</f>
        <v>#NUM!</v>
      </c>
      <c r="AT2324" s="17">
        <f>T2324*1.075</f>
        <v>0.48375000000000001</v>
      </c>
      <c r="AU2324" s="17">
        <f>U2324*1.075</f>
        <v>0.34399999999999997</v>
      </c>
      <c r="AV2324" s="30">
        <f>MIN(AN2324,AT2324,AU2324)</f>
        <v>0.34399999999999997</v>
      </c>
      <c r="AW2324" s="17" t="s">
        <v>75</v>
      </c>
      <c r="AX2324" s="17" t="s">
        <v>76</v>
      </c>
      <c r="AY2324" s="33">
        <v>0.34</v>
      </c>
      <c r="AZ2324" s="34">
        <f>IF(AND(AY2324&gt;0,AY2324&lt;=10),AY2324*0.25,IF(AND(AY2324&gt;10,AY2324&lt;=50),AY2324*0.17,IF(AND(AY2324&gt;10,AY2324&lt;=100),AY2324*0.12,IF(AY2324&gt;100,AY2324*0.1))))</f>
        <v>8.5000000000000006E-2</v>
      </c>
      <c r="BA2324" s="35">
        <f>AZ2324+AY2324</f>
        <v>0.42500000000000004</v>
      </c>
      <c r="BB2324" s="33">
        <f>BA2324+BA2324*0.08</f>
        <v>0.45900000000000007</v>
      </c>
    </row>
    <row r="2325" spans="1:116" s="17" customFormat="1" ht="45">
      <c r="A2325" s="43" t="s">
        <v>4065</v>
      </c>
      <c r="B2325" s="23">
        <v>2460</v>
      </c>
      <c r="C2325" s="44">
        <v>724</v>
      </c>
      <c r="D2325" s="44"/>
      <c r="E2325" s="45" t="s">
        <v>10301</v>
      </c>
      <c r="F2325" s="45" t="s">
        <v>10302</v>
      </c>
      <c r="G2325" s="35" t="s">
        <v>10303</v>
      </c>
      <c r="H2325" s="48" t="s">
        <v>10304</v>
      </c>
      <c r="I2325" s="45" t="s">
        <v>106</v>
      </c>
      <c r="J2325" s="45" t="s">
        <v>10305</v>
      </c>
      <c r="K2325" s="46"/>
      <c r="L2325" s="45"/>
      <c r="M2325" s="47">
        <v>30</v>
      </c>
      <c r="N2325" s="45" t="s">
        <v>47</v>
      </c>
      <c r="O2325" s="45" t="s">
        <v>9799</v>
      </c>
      <c r="P2325" s="45" t="s">
        <v>9826</v>
      </c>
      <c r="Q2325" s="45" t="s">
        <v>10306</v>
      </c>
      <c r="R2325" s="29">
        <v>2.13</v>
      </c>
      <c r="S2325" s="30"/>
      <c r="T2325" s="31">
        <v>2.0099999999999998</v>
      </c>
      <c r="U2325" s="9">
        <v>0.32</v>
      </c>
      <c r="V2325" s="29"/>
      <c r="W2325" s="30">
        <v>1.9796</v>
      </c>
      <c r="X2325" s="30"/>
      <c r="Y2325" s="30"/>
      <c r="Z2325" s="30"/>
      <c r="AA2325" s="30"/>
      <c r="AB2325" s="30"/>
      <c r="AC2325" s="30"/>
      <c r="AD2325" s="30"/>
      <c r="AE2325" s="32"/>
      <c r="AN2325" s="33">
        <v>2.13</v>
      </c>
      <c r="AO2325" s="17" t="s">
        <v>51</v>
      </c>
      <c r="AP2325" s="32" t="s">
        <v>52</v>
      </c>
      <c r="AQ2325" s="17" t="e">
        <f>AVERAGE(SMALL(AE2325:AI2325,1),SMALL(AE2325:AI2325,2))</f>
        <v>#NUM!</v>
      </c>
      <c r="AR2325" s="17" t="e">
        <f>IF(R2325 &lt;=( AVERAGE(SMALL(AE2325:AI2325,1),SMALL(AE2325:AI2325,2))), R2325, "")</f>
        <v>#NUM!</v>
      </c>
      <c r="AS2325" s="17" t="e">
        <f>AVERAGE(SMALL(AJ2325:AM2325,1),SMALL(AJ2325:AM2325,2))</f>
        <v>#NUM!</v>
      </c>
      <c r="AT2325" s="17">
        <f>T2325*1.075</f>
        <v>2.1607499999999997</v>
      </c>
      <c r="AU2325" s="17">
        <f>U2325*1.075</f>
        <v>0.34399999999999997</v>
      </c>
      <c r="AV2325" s="30">
        <f>MIN(AN2325,AT2325,AU2325)</f>
        <v>0.34399999999999997</v>
      </c>
      <c r="AW2325" s="17" t="s">
        <v>75</v>
      </c>
      <c r="AX2325" s="17" t="s">
        <v>76</v>
      </c>
      <c r="AY2325" s="33">
        <v>0.34399999999999997</v>
      </c>
      <c r="AZ2325" s="34">
        <f>IF(AND(AY2325&gt;0,AY2325&lt;=10),AY2325*0.25,IF(AND(AY2325&gt;10,AY2325&lt;=50),AY2325*0.17,IF(AND(AY2325&gt;10,AY2325&lt;=100),AY2325*0.12,IF(AY2325&gt;100,AY2325*0.1))))</f>
        <v>8.5999999999999993E-2</v>
      </c>
      <c r="BA2325" s="35">
        <f>AZ2325+AY2325</f>
        <v>0.42999999999999994</v>
      </c>
      <c r="BB2325" s="33">
        <f>BA2325+BA2325*0.08</f>
        <v>0.46439999999999992</v>
      </c>
    </row>
    <row r="2326" spans="1:116" s="17" customFormat="1" ht="30">
      <c r="A2326" s="43" t="s">
        <v>4065</v>
      </c>
      <c r="B2326" s="23">
        <v>2466</v>
      </c>
      <c r="C2326" s="44">
        <v>972</v>
      </c>
      <c r="D2326" s="44"/>
      <c r="E2326" s="45" t="s">
        <v>10329</v>
      </c>
      <c r="F2326" s="45" t="s">
        <v>10330</v>
      </c>
      <c r="G2326" s="35" t="s">
        <v>10331</v>
      </c>
      <c r="H2326" s="48" t="s">
        <v>305</v>
      </c>
      <c r="I2326" s="45" t="s">
        <v>106</v>
      </c>
      <c r="J2326" s="45" t="s">
        <v>10199</v>
      </c>
      <c r="K2326" s="46"/>
      <c r="L2326" s="45"/>
      <c r="M2326" s="47">
        <v>30</v>
      </c>
      <c r="N2326" s="45" t="s">
        <v>47</v>
      </c>
      <c r="O2326" s="45" t="s">
        <v>9799</v>
      </c>
      <c r="P2326" s="45" t="s">
        <v>9826</v>
      </c>
      <c r="Q2326" s="45" t="s">
        <v>10332</v>
      </c>
      <c r="R2326" s="29">
        <v>6.64</v>
      </c>
      <c r="S2326" s="30"/>
      <c r="T2326" s="31">
        <v>6.26</v>
      </c>
      <c r="U2326" s="9">
        <v>0.32</v>
      </c>
      <c r="V2326" s="29"/>
      <c r="W2326" s="30">
        <v>6.1740000000000004</v>
      </c>
      <c r="X2326" s="30"/>
      <c r="Y2326" s="30"/>
      <c r="Z2326" s="30"/>
      <c r="AA2326" s="30"/>
      <c r="AB2326" s="30"/>
      <c r="AC2326" s="30"/>
      <c r="AD2326" s="30"/>
      <c r="AE2326" s="32"/>
      <c r="AF2326" s="17">
        <v>8.1913999999999998</v>
      </c>
      <c r="AN2326" s="33">
        <v>6.64</v>
      </c>
      <c r="AO2326" s="17" t="s">
        <v>51</v>
      </c>
      <c r="AP2326" s="32" t="s">
        <v>52</v>
      </c>
      <c r="AQ2326" s="17" t="e">
        <f>AVERAGE(SMALL(AE2326:AI2326,1),SMALL(AE2326:AI2326,2))</f>
        <v>#NUM!</v>
      </c>
      <c r="AR2326" s="17" t="e">
        <f>IF(R2326 &lt;=( AVERAGE(SMALL(AE2326:AI2326,1),SMALL(AE2326:AI2326,2))), R2326, "")</f>
        <v>#NUM!</v>
      </c>
      <c r="AS2326" s="17" t="e">
        <f>AVERAGE(SMALL(AJ2326:AM2326,1),SMALL(AJ2326:AM2326,2))</f>
        <v>#NUM!</v>
      </c>
      <c r="AT2326" s="17">
        <f>T2326*1.075</f>
        <v>6.7294999999999998</v>
      </c>
      <c r="AU2326" s="17">
        <f>U2326*1.075</f>
        <v>0.34399999999999997</v>
      </c>
      <c r="AV2326" s="30">
        <f>MIN(AN2326,AT2326,AU2326)</f>
        <v>0.34399999999999997</v>
      </c>
      <c r="AW2326" s="17" t="s">
        <v>75</v>
      </c>
      <c r="AX2326" s="17" t="s">
        <v>76</v>
      </c>
      <c r="AY2326" s="33">
        <v>0.34399999999999997</v>
      </c>
      <c r="AZ2326" s="34">
        <f>IF(AND(AY2326&gt;0,AY2326&lt;=10),AY2326*0.25,IF(AND(AY2326&gt;10,AY2326&lt;=50),AY2326*0.17,IF(AND(AY2326&gt;10,AY2326&lt;=100),AY2326*0.12,IF(AY2326&gt;100,AY2326*0.1))))</f>
        <v>8.5999999999999993E-2</v>
      </c>
      <c r="BA2326" s="35">
        <f>AZ2326+AY2326</f>
        <v>0.42999999999999994</v>
      </c>
      <c r="BB2326" s="33">
        <f>BA2326+BA2326*0.08</f>
        <v>0.46439999999999992</v>
      </c>
      <c r="BP2326" s="49"/>
      <c r="BQ2326" s="49"/>
      <c r="BR2326" s="49"/>
      <c r="BS2326" s="49"/>
      <c r="BT2326" s="49"/>
      <c r="BU2326" s="49"/>
      <c r="BV2326" s="49"/>
      <c r="BW2326" s="49"/>
      <c r="BX2326" s="49"/>
      <c r="BY2326" s="49"/>
      <c r="BZ2326" s="49"/>
      <c r="CA2326" s="49"/>
      <c r="CB2326" s="49"/>
      <c r="CC2326" s="49"/>
      <c r="CD2326" s="49"/>
      <c r="CE2326" s="49"/>
      <c r="CF2326" s="49"/>
      <c r="CG2326" s="49"/>
      <c r="CH2326" s="49"/>
      <c r="CI2326" s="49"/>
      <c r="CJ2326" s="49"/>
      <c r="CK2326" s="49"/>
      <c r="CL2326" s="49"/>
      <c r="CM2326" s="49"/>
      <c r="CN2326" s="49"/>
      <c r="CO2326" s="49"/>
      <c r="CP2326" s="49"/>
      <c r="CQ2326" s="49"/>
      <c r="CR2326" s="49"/>
      <c r="CS2326" s="49"/>
      <c r="CT2326" s="49"/>
      <c r="CU2326" s="49"/>
      <c r="CV2326" s="49"/>
      <c r="CW2326" s="49"/>
      <c r="CX2326" s="49"/>
      <c r="CY2326" s="49"/>
      <c r="CZ2326" s="49"/>
      <c r="DA2326" s="49"/>
      <c r="DB2326" s="49"/>
      <c r="DC2326" s="49"/>
      <c r="DD2326" s="49"/>
      <c r="DE2326" s="49"/>
      <c r="DF2326" s="49"/>
      <c r="DG2326" s="49"/>
      <c r="DH2326" s="49"/>
      <c r="DI2326" s="49"/>
      <c r="DJ2326" s="49"/>
      <c r="DK2326" s="49"/>
      <c r="DL2326" s="49"/>
    </row>
    <row r="2327" spans="1:116" s="17" customFormat="1" ht="30">
      <c r="A2327" s="43" t="s">
        <v>4065</v>
      </c>
      <c r="B2327" s="23">
        <v>2325</v>
      </c>
      <c r="C2327" s="44">
        <v>5081</v>
      </c>
      <c r="D2327" s="44"/>
      <c r="E2327" s="45" t="s">
        <v>9828</v>
      </c>
      <c r="F2327" s="45" t="s">
        <v>9829</v>
      </c>
      <c r="G2327" s="35" t="s">
        <v>369</v>
      </c>
      <c r="H2327" s="48" t="s">
        <v>105</v>
      </c>
      <c r="I2327" s="45" t="s">
        <v>106</v>
      </c>
      <c r="J2327" s="45" t="s">
        <v>608</v>
      </c>
      <c r="K2327" s="46"/>
      <c r="L2327" s="45"/>
      <c r="M2327" s="47">
        <v>30</v>
      </c>
      <c r="N2327" s="45" t="s">
        <v>47</v>
      </c>
      <c r="O2327" s="45" t="s">
        <v>9799</v>
      </c>
      <c r="P2327" s="45" t="s">
        <v>9830</v>
      </c>
      <c r="Q2327" s="45" t="s">
        <v>9831</v>
      </c>
      <c r="R2327" s="29">
        <v>0.63</v>
      </c>
      <c r="S2327" s="30"/>
      <c r="T2327" s="31">
        <v>0.6</v>
      </c>
      <c r="U2327" s="9">
        <v>0.35</v>
      </c>
      <c r="V2327" s="29"/>
      <c r="W2327" s="30">
        <v>0.58799999999999997</v>
      </c>
      <c r="X2327" s="30"/>
      <c r="Y2327" s="30"/>
      <c r="Z2327" s="30"/>
      <c r="AA2327" s="30"/>
      <c r="AB2327" s="30"/>
      <c r="AC2327" s="30"/>
      <c r="AD2327" s="30"/>
      <c r="AE2327" s="32"/>
      <c r="AN2327" s="33">
        <v>0.63</v>
      </c>
      <c r="AO2327" s="17" t="s">
        <v>51</v>
      </c>
      <c r="AP2327" s="32" t="s">
        <v>52</v>
      </c>
      <c r="AQ2327" s="17" t="e">
        <f>AVERAGE(SMALL(AE2327:AI2327,1),SMALL(AE2327:AI2327,2))</f>
        <v>#NUM!</v>
      </c>
      <c r="AR2327" s="17" t="e">
        <f>IF(R2327 &lt;=( AVERAGE(SMALL(AE2327:AI2327,1),SMALL(AE2327:AI2327,2))), R2327, "")</f>
        <v>#NUM!</v>
      </c>
      <c r="AS2327" s="17" t="e">
        <f>AVERAGE(SMALL(AJ2327:AM2327,1),SMALL(AJ2327:AM2327,2))</f>
        <v>#NUM!</v>
      </c>
      <c r="AT2327" s="17">
        <f>T2327*1.075</f>
        <v>0.64499999999999991</v>
      </c>
      <c r="AU2327" s="17">
        <f>U2327*1.075</f>
        <v>0.37624999999999997</v>
      </c>
      <c r="AV2327" s="30">
        <f>MIN(AN2327,AT2327,AU2327)</f>
        <v>0.37624999999999997</v>
      </c>
      <c r="AW2327" s="17" t="s">
        <v>75</v>
      </c>
      <c r="AX2327" s="17" t="s">
        <v>76</v>
      </c>
      <c r="AY2327" s="33">
        <v>0.38</v>
      </c>
      <c r="AZ2327" s="34">
        <f>IF(AND(AY2327&gt;0,AY2327&lt;=10),AY2327*0.25,IF(AND(AY2327&gt;10,AY2327&lt;=50),AY2327*0.17,IF(AND(AY2327&gt;10,AY2327&lt;=100),AY2327*0.12,IF(AY2327&gt;100,AY2327*0.1))))</f>
        <v>9.5000000000000001E-2</v>
      </c>
      <c r="BA2327" s="35">
        <f>AZ2327+AY2327</f>
        <v>0.47499999999999998</v>
      </c>
      <c r="BB2327" s="33">
        <f>BA2327+BA2327*0.08</f>
        <v>0.51300000000000001</v>
      </c>
    </row>
    <row r="2328" spans="1:116" s="17" customFormat="1" ht="30">
      <c r="A2328" s="43" t="s">
        <v>4065</v>
      </c>
      <c r="B2328" s="23">
        <v>2451</v>
      </c>
      <c r="C2328" s="44">
        <v>3468</v>
      </c>
      <c r="D2328" s="44"/>
      <c r="E2328" s="45" t="s">
        <v>10267</v>
      </c>
      <c r="F2328" s="45" t="s">
        <v>9324</v>
      </c>
      <c r="G2328" s="35" t="s">
        <v>9325</v>
      </c>
      <c r="H2328" s="48" t="s">
        <v>5626</v>
      </c>
      <c r="I2328" s="45" t="s">
        <v>1964</v>
      </c>
      <c r="J2328" s="45" t="s">
        <v>10271</v>
      </c>
      <c r="K2328" s="46">
        <v>100</v>
      </c>
      <c r="L2328" s="45" t="s">
        <v>83</v>
      </c>
      <c r="M2328" s="47">
        <v>1</v>
      </c>
      <c r="N2328" s="45" t="s">
        <v>47</v>
      </c>
      <c r="O2328" s="45" t="s">
        <v>9799</v>
      </c>
      <c r="P2328" s="45" t="s">
        <v>10272</v>
      </c>
      <c r="Q2328" s="45" t="s">
        <v>10273</v>
      </c>
      <c r="R2328" s="29">
        <v>0.95</v>
      </c>
      <c r="S2328" s="30"/>
      <c r="T2328" s="31">
        <v>0.89</v>
      </c>
      <c r="U2328" s="9">
        <v>0.35</v>
      </c>
      <c r="V2328" s="29"/>
      <c r="W2328" s="30">
        <v>0.88200000000000001</v>
      </c>
      <c r="X2328" s="30"/>
      <c r="Y2328" s="30"/>
      <c r="Z2328" s="30"/>
      <c r="AA2328" s="30"/>
      <c r="AB2328" s="30"/>
      <c r="AC2328" s="30"/>
      <c r="AD2328" s="30"/>
      <c r="AE2328" s="32"/>
      <c r="AN2328" s="33">
        <v>0.95</v>
      </c>
      <c r="AO2328" s="17" t="s">
        <v>51</v>
      </c>
      <c r="AP2328" s="32" t="s">
        <v>52</v>
      </c>
      <c r="AQ2328" s="17" t="e">
        <f>AVERAGE(SMALL(AE2328:AI2328,1),SMALL(AE2328:AI2328,2))</f>
        <v>#NUM!</v>
      </c>
      <c r="AR2328" s="17" t="e">
        <f>IF(R2328 &lt;=( AVERAGE(SMALL(AE2328:AI2328,1),SMALL(AE2328:AI2328,2))), R2328, "")</f>
        <v>#NUM!</v>
      </c>
      <c r="AS2328" s="17" t="e">
        <f>AVERAGE(SMALL(AJ2328:AM2328,1),SMALL(AJ2328:AM2328,2))</f>
        <v>#NUM!</v>
      </c>
      <c r="AT2328" s="17">
        <f>T2328*1.075</f>
        <v>0.95674999999999999</v>
      </c>
      <c r="AU2328" s="17">
        <f>U2328*1.075</f>
        <v>0.37624999999999997</v>
      </c>
      <c r="AV2328" s="30">
        <f>MIN(AN2328,AT2328,AU2328)</f>
        <v>0.37624999999999997</v>
      </c>
      <c r="AW2328" s="17" t="s">
        <v>75</v>
      </c>
      <c r="AX2328" s="17" t="s">
        <v>76</v>
      </c>
      <c r="AY2328" s="33">
        <v>0.38</v>
      </c>
      <c r="AZ2328" s="34">
        <f>IF(AND(AY2328&gt;0,AY2328&lt;=10),AY2328*0.25,IF(AND(AY2328&gt;10,AY2328&lt;=50),AY2328*0.17,IF(AND(AY2328&gt;10,AY2328&lt;=100),AY2328*0.12,IF(AY2328&gt;100,AY2328*0.1))))</f>
        <v>9.5000000000000001E-2</v>
      </c>
      <c r="BA2328" s="35">
        <f>AZ2328+AY2328</f>
        <v>0.47499999999999998</v>
      </c>
      <c r="BB2328" s="57">
        <v>0.48</v>
      </c>
    </row>
    <row r="2329" spans="1:116" s="17" customFormat="1" ht="30">
      <c r="A2329" s="43" t="s">
        <v>4065</v>
      </c>
      <c r="B2329" s="23">
        <v>2322</v>
      </c>
      <c r="C2329" s="44">
        <v>14637</v>
      </c>
      <c r="D2329" s="44"/>
      <c r="E2329" s="45" t="s">
        <v>9818</v>
      </c>
      <c r="F2329" s="45" t="s">
        <v>78</v>
      </c>
      <c r="G2329" s="35" t="s">
        <v>79</v>
      </c>
      <c r="H2329" s="48" t="s">
        <v>596</v>
      </c>
      <c r="I2329" s="45" t="s">
        <v>106</v>
      </c>
      <c r="J2329" s="45" t="s">
        <v>9819</v>
      </c>
      <c r="K2329" s="46"/>
      <c r="L2329" s="45"/>
      <c r="M2329" s="47">
        <v>30</v>
      </c>
      <c r="N2329" s="45" t="s">
        <v>47</v>
      </c>
      <c r="O2329" s="45" t="s">
        <v>9799</v>
      </c>
      <c r="P2329" s="45" t="s">
        <v>9820</v>
      </c>
      <c r="Q2329" s="45" t="s">
        <v>9821</v>
      </c>
      <c r="R2329" s="29">
        <v>0.99</v>
      </c>
      <c r="S2329" s="30"/>
      <c r="T2329" s="31">
        <v>0.4</v>
      </c>
      <c r="U2329" s="9">
        <v>0.4</v>
      </c>
      <c r="V2329" s="29"/>
      <c r="W2329" s="30">
        <v>0.91139999999999999</v>
      </c>
      <c r="X2329" s="30"/>
      <c r="Y2329" s="30"/>
      <c r="Z2329" s="30"/>
      <c r="AA2329" s="30"/>
      <c r="AB2329" s="30"/>
      <c r="AC2329" s="30"/>
      <c r="AD2329" s="30"/>
      <c r="AE2329" s="32"/>
      <c r="AN2329" s="33">
        <v>0.81200000000000006</v>
      </c>
      <c r="AO2329" s="17" t="s">
        <v>338</v>
      </c>
      <c r="AP2329" s="32" t="s">
        <v>339</v>
      </c>
      <c r="AQ2329" s="17" t="e">
        <f>AVERAGE(SMALL(AE2329:AI2329,1),SMALL(AE2329:AI2329,2))</f>
        <v>#NUM!</v>
      </c>
      <c r="AR2329" s="17" t="e">
        <f>IF(R2329 &lt;=( AVERAGE(SMALL(AE2329:AI2329,1),SMALL(AE2329:AI2329,2))), R2329, "")</f>
        <v>#NUM!</v>
      </c>
      <c r="AS2329" s="17" t="e">
        <f>AVERAGE(SMALL(AJ2329:AM2329,1),SMALL(AJ2329:AM2329,2))</f>
        <v>#NUM!</v>
      </c>
      <c r="AT2329" s="17">
        <f>T2329*1.075</f>
        <v>0.43</v>
      </c>
      <c r="AU2329" s="17">
        <f>U2329*1.075</f>
        <v>0.43</v>
      </c>
      <c r="AV2329" s="30">
        <f>MIN(AN2329,AT2329,AU2329)</f>
        <v>0.43</v>
      </c>
      <c r="AW2329" s="17" t="s">
        <v>75</v>
      </c>
      <c r="AX2329" s="17" t="s">
        <v>76</v>
      </c>
      <c r="AY2329" s="33">
        <v>0.43</v>
      </c>
      <c r="AZ2329" s="34">
        <f>IF(AND(AY2329&gt;0,AY2329&lt;=10),AY2329*0.25,IF(AND(AY2329&gt;10,AY2329&lt;=50),AY2329*0.17,IF(AND(AY2329&gt;10,AY2329&lt;=100),AY2329*0.12,IF(AY2329&gt;100,AY2329*0.1))))</f>
        <v>0.1075</v>
      </c>
      <c r="BA2329" s="35">
        <f>AZ2329+AY2329</f>
        <v>0.53749999999999998</v>
      </c>
      <c r="BB2329" s="33">
        <f>BA2329+BA2329*0.08</f>
        <v>0.58050000000000002</v>
      </c>
    </row>
    <row r="2330" spans="1:116" s="17" customFormat="1" ht="30">
      <c r="A2330" s="43" t="s">
        <v>4065</v>
      </c>
      <c r="B2330" s="23">
        <v>2323</v>
      </c>
      <c r="C2330" s="44">
        <v>14651</v>
      </c>
      <c r="D2330" s="44"/>
      <c r="E2330" s="45" t="s">
        <v>9818</v>
      </c>
      <c r="F2330" s="45" t="s">
        <v>78</v>
      </c>
      <c r="G2330" s="35" t="s">
        <v>79</v>
      </c>
      <c r="H2330" s="48" t="s">
        <v>600</v>
      </c>
      <c r="I2330" s="45" t="s">
        <v>106</v>
      </c>
      <c r="J2330" s="45" t="s">
        <v>9822</v>
      </c>
      <c r="K2330" s="46"/>
      <c r="L2330" s="45"/>
      <c r="M2330" s="47">
        <v>30</v>
      </c>
      <c r="N2330" s="45" t="s">
        <v>47</v>
      </c>
      <c r="O2330" s="45" t="s">
        <v>9799</v>
      </c>
      <c r="P2330" s="45" t="s">
        <v>9820</v>
      </c>
      <c r="Q2330" s="45" t="s">
        <v>9823</v>
      </c>
      <c r="R2330" s="29">
        <v>1.45</v>
      </c>
      <c r="S2330" s="30"/>
      <c r="T2330" s="31">
        <v>0.4</v>
      </c>
      <c r="U2330" s="9">
        <v>0.4</v>
      </c>
      <c r="V2330" s="29"/>
      <c r="W2330" s="30">
        <v>1.3720000000000001</v>
      </c>
      <c r="X2330" s="30"/>
      <c r="Y2330" s="30"/>
      <c r="Z2330" s="30"/>
      <c r="AA2330" s="30"/>
      <c r="AB2330" s="30"/>
      <c r="AC2330" s="30"/>
      <c r="AD2330" s="30"/>
      <c r="AE2330" s="32"/>
      <c r="AN2330" s="33">
        <v>1.2350000000000001</v>
      </c>
      <c r="AO2330" s="17" t="s">
        <v>338</v>
      </c>
      <c r="AP2330" s="32" t="s">
        <v>339</v>
      </c>
      <c r="AQ2330" s="17" t="e">
        <f>AVERAGE(SMALL(AE2330:AI2330,1),SMALL(AE2330:AI2330,2))</f>
        <v>#NUM!</v>
      </c>
      <c r="AR2330" s="17" t="e">
        <f>IF(R2330 &lt;=( AVERAGE(SMALL(AE2330:AI2330,1),SMALL(AE2330:AI2330,2))), R2330, "")</f>
        <v>#NUM!</v>
      </c>
      <c r="AS2330" s="17" t="e">
        <f>AVERAGE(SMALL(AJ2330:AM2330,1),SMALL(AJ2330:AM2330,2))</f>
        <v>#NUM!</v>
      </c>
      <c r="AT2330" s="17">
        <f>T2330*1.075</f>
        <v>0.43</v>
      </c>
      <c r="AU2330" s="17">
        <f>U2330*1.075</f>
        <v>0.43</v>
      </c>
      <c r="AV2330" s="30">
        <f>MIN(AN2330,AT2330,AU2330)</f>
        <v>0.43</v>
      </c>
      <c r="AW2330" s="17" t="s">
        <v>75</v>
      </c>
      <c r="AX2330" s="17" t="s">
        <v>76</v>
      </c>
      <c r="AY2330" s="33">
        <v>0.43</v>
      </c>
      <c r="AZ2330" s="34">
        <f>IF(AND(AY2330&gt;0,AY2330&lt;=10),AY2330*0.25,IF(AND(AY2330&gt;10,AY2330&lt;=50),AY2330*0.17,IF(AND(AY2330&gt;10,AY2330&lt;=100),AY2330*0.12,IF(AY2330&gt;100,AY2330*0.1))))</f>
        <v>0.1075</v>
      </c>
      <c r="BA2330" s="35">
        <f>AZ2330+AY2330</f>
        <v>0.53749999999999998</v>
      </c>
      <c r="BB2330" s="33">
        <f>BA2330+BA2330*0.08</f>
        <v>0.58050000000000002</v>
      </c>
    </row>
    <row r="2331" spans="1:116" s="17" customFormat="1" ht="30">
      <c r="A2331" s="43" t="s">
        <v>4065</v>
      </c>
      <c r="B2331" s="23">
        <v>2339</v>
      </c>
      <c r="C2331" s="44">
        <v>1142</v>
      </c>
      <c r="D2331" s="44"/>
      <c r="E2331" s="45" t="s">
        <v>9876</v>
      </c>
      <c r="F2331" s="45" t="s">
        <v>3490</v>
      </c>
      <c r="G2331" s="35" t="s">
        <v>104</v>
      </c>
      <c r="H2331" s="48" t="s">
        <v>105</v>
      </c>
      <c r="I2331" s="45" t="s">
        <v>45</v>
      </c>
      <c r="J2331" s="45" t="s">
        <v>954</v>
      </c>
      <c r="K2331" s="46"/>
      <c r="L2331" s="45"/>
      <c r="M2331" s="47">
        <v>20</v>
      </c>
      <c r="N2331" s="45" t="s">
        <v>47</v>
      </c>
      <c r="O2331" s="45" t="s">
        <v>9799</v>
      </c>
      <c r="P2331" s="45" t="s">
        <v>9820</v>
      </c>
      <c r="Q2331" s="45" t="s">
        <v>9877</v>
      </c>
      <c r="R2331" s="29">
        <v>1.69</v>
      </c>
      <c r="S2331" s="30"/>
      <c r="T2331" s="31">
        <v>1.64</v>
      </c>
      <c r="U2331" s="9">
        <v>0.4</v>
      </c>
      <c r="V2331" s="29"/>
      <c r="W2331" s="30">
        <v>1.617</v>
      </c>
      <c r="X2331" s="30"/>
      <c r="Y2331" s="30"/>
      <c r="Z2331" s="30"/>
      <c r="AA2331" s="30"/>
      <c r="AB2331" s="30"/>
      <c r="AC2331" s="30"/>
      <c r="AD2331" s="30"/>
      <c r="AE2331" s="32"/>
      <c r="AF2331" s="17">
        <v>2.1459100000000002</v>
      </c>
      <c r="AN2331" s="33">
        <v>1.69</v>
      </c>
      <c r="AO2331" s="17" t="s">
        <v>51</v>
      </c>
      <c r="AP2331" s="32" t="s">
        <v>52</v>
      </c>
      <c r="AQ2331" s="17" t="e">
        <f>AVERAGE(SMALL(AE2331:AI2331,1),SMALL(AE2331:AI2331,2))</f>
        <v>#NUM!</v>
      </c>
      <c r="AR2331" s="17" t="e">
        <f>IF(R2331 &lt;=( AVERAGE(SMALL(AE2331:AI2331,1),SMALL(AE2331:AI2331,2))), R2331, "")</f>
        <v>#NUM!</v>
      </c>
      <c r="AS2331" s="17" t="e">
        <f>AVERAGE(SMALL(AJ2331:AM2331,1),SMALL(AJ2331:AM2331,2))</f>
        <v>#NUM!</v>
      </c>
      <c r="AT2331" s="17">
        <f>T2331*1.075</f>
        <v>1.7629999999999999</v>
      </c>
      <c r="AU2331" s="17">
        <f>U2331*1.075</f>
        <v>0.43</v>
      </c>
      <c r="AV2331" s="30">
        <f>MIN(AN2331,AT2331,AU2331)</f>
        <v>0.43</v>
      </c>
      <c r="AW2331" s="17" t="s">
        <v>75</v>
      </c>
      <c r="AX2331" s="17" t="s">
        <v>76</v>
      </c>
      <c r="AY2331" s="33">
        <v>0.43</v>
      </c>
      <c r="AZ2331" s="34">
        <f>IF(AND(AY2331&gt;0,AY2331&lt;=10),AY2331*0.25,IF(AND(AY2331&gt;10,AY2331&lt;=50),AY2331*0.17,IF(AND(AY2331&gt;10,AY2331&lt;=100),AY2331*0.12,IF(AY2331&gt;100,AY2331*0.1))))</f>
        <v>0.1075</v>
      </c>
      <c r="BA2331" s="35">
        <f>AZ2331+AY2331</f>
        <v>0.53749999999999998</v>
      </c>
      <c r="BB2331" s="33">
        <f>BA2331+BA2331*0.08</f>
        <v>0.58050000000000002</v>
      </c>
      <c r="BP2331" s="49"/>
      <c r="BQ2331" s="49"/>
      <c r="BR2331" s="49"/>
      <c r="BS2331" s="49"/>
      <c r="BT2331" s="49"/>
      <c r="BU2331" s="49"/>
      <c r="BV2331" s="49"/>
      <c r="BW2331" s="49"/>
      <c r="BX2331" s="49"/>
      <c r="BY2331" s="49"/>
      <c r="BZ2331" s="49"/>
      <c r="CA2331" s="49"/>
      <c r="CB2331" s="49"/>
      <c r="CC2331" s="49"/>
      <c r="CD2331" s="49"/>
      <c r="CE2331" s="49"/>
      <c r="CF2331" s="49"/>
      <c r="CG2331" s="49"/>
      <c r="CH2331" s="49"/>
      <c r="CI2331" s="49"/>
      <c r="CJ2331" s="49"/>
      <c r="CK2331" s="49"/>
      <c r="CL2331" s="49"/>
      <c r="CM2331" s="49"/>
      <c r="CN2331" s="49"/>
      <c r="CO2331" s="49"/>
      <c r="CP2331" s="49"/>
      <c r="CQ2331" s="49"/>
      <c r="CR2331" s="49"/>
      <c r="CS2331" s="49"/>
      <c r="CT2331" s="49"/>
      <c r="CU2331" s="49"/>
      <c r="CV2331" s="49"/>
      <c r="CW2331" s="49"/>
      <c r="CX2331" s="49"/>
      <c r="CY2331" s="49"/>
      <c r="CZ2331" s="49"/>
      <c r="DA2331" s="49"/>
      <c r="DB2331" s="49"/>
      <c r="DC2331" s="49"/>
      <c r="DD2331" s="49"/>
      <c r="DE2331" s="49"/>
      <c r="DF2331" s="49"/>
      <c r="DG2331" s="49"/>
      <c r="DH2331" s="49"/>
      <c r="DI2331" s="49"/>
      <c r="DJ2331" s="49"/>
      <c r="DK2331" s="49"/>
      <c r="DL2331" s="49"/>
    </row>
    <row r="2332" spans="1:116" s="17" customFormat="1" ht="30">
      <c r="A2332" s="43" t="s">
        <v>4065</v>
      </c>
      <c r="B2332" s="23">
        <v>2363</v>
      </c>
      <c r="C2332" s="44">
        <v>938</v>
      </c>
      <c r="D2332" s="44"/>
      <c r="E2332" s="45" t="s">
        <v>9967</v>
      </c>
      <c r="F2332" s="45" t="s">
        <v>6834</v>
      </c>
      <c r="G2332" s="35" t="s">
        <v>6835</v>
      </c>
      <c r="H2332" s="48" t="s">
        <v>60</v>
      </c>
      <c r="I2332" s="45" t="s">
        <v>106</v>
      </c>
      <c r="J2332" s="45" t="s">
        <v>403</v>
      </c>
      <c r="K2332" s="46"/>
      <c r="L2332" s="45"/>
      <c r="M2332" s="47">
        <v>30</v>
      </c>
      <c r="N2332" s="45" t="s">
        <v>47</v>
      </c>
      <c r="O2332" s="45" t="s">
        <v>9799</v>
      </c>
      <c r="P2332" s="45" t="s">
        <v>9809</v>
      </c>
      <c r="Q2332" s="45" t="s">
        <v>9968</v>
      </c>
      <c r="R2332" s="29">
        <v>0.59</v>
      </c>
      <c r="S2332" s="30"/>
      <c r="T2332" s="31">
        <v>0.56000000000000005</v>
      </c>
      <c r="U2332" s="9">
        <v>0.4</v>
      </c>
      <c r="V2332" s="29"/>
      <c r="W2332" s="30">
        <v>0.54879999999999995</v>
      </c>
      <c r="X2332" s="30"/>
      <c r="Y2332" s="30"/>
      <c r="Z2332" s="30"/>
      <c r="AA2332" s="30"/>
      <c r="AB2332" s="30"/>
      <c r="AC2332" s="30"/>
      <c r="AD2332" s="30"/>
      <c r="AE2332" s="32"/>
      <c r="AF2332" s="17">
        <v>0.72799999999999998</v>
      </c>
      <c r="AN2332" s="33">
        <v>0.59</v>
      </c>
      <c r="AO2332" s="17" t="s">
        <v>51</v>
      </c>
      <c r="AP2332" s="32" t="s">
        <v>52</v>
      </c>
      <c r="AQ2332" s="17" t="e">
        <f>AVERAGE(SMALL(AE2332:AI2332,1),SMALL(AE2332:AI2332,2))</f>
        <v>#NUM!</v>
      </c>
      <c r="AR2332" s="17" t="e">
        <f>IF(R2332 &lt;=( AVERAGE(SMALL(AE2332:AI2332,1),SMALL(AE2332:AI2332,2))), R2332, "")</f>
        <v>#NUM!</v>
      </c>
      <c r="AS2332" s="17" t="e">
        <f>AVERAGE(SMALL(AJ2332:AM2332,1),SMALL(AJ2332:AM2332,2))</f>
        <v>#NUM!</v>
      </c>
      <c r="AT2332" s="17">
        <f>T2332*1.075</f>
        <v>0.60199999999999998</v>
      </c>
      <c r="AU2332" s="17">
        <f>U2332*1.075</f>
        <v>0.43</v>
      </c>
      <c r="AV2332" s="30">
        <f>MIN(AN2332,AT2332,AU2332)</f>
        <v>0.43</v>
      </c>
      <c r="AW2332" s="17" t="s">
        <v>75</v>
      </c>
      <c r="AX2332" s="17" t="s">
        <v>76</v>
      </c>
      <c r="AY2332" s="33">
        <v>0.43</v>
      </c>
      <c r="AZ2332" s="34">
        <f>IF(AND(AY2332&gt;0,AY2332&lt;=10),AY2332*0.25,IF(AND(AY2332&gt;10,AY2332&lt;=50),AY2332*0.17,IF(AND(AY2332&gt;10,AY2332&lt;=100),AY2332*0.12,IF(AY2332&gt;100,AY2332*0.1))))</f>
        <v>0.1075</v>
      </c>
      <c r="BA2332" s="35">
        <f>AZ2332+AY2332</f>
        <v>0.53749999999999998</v>
      </c>
      <c r="BB2332" s="33">
        <f>BA2332+BA2332*0.08</f>
        <v>0.58050000000000002</v>
      </c>
    </row>
    <row r="2333" spans="1:116" s="17" customFormat="1" ht="30">
      <c r="A2333" s="43" t="s">
        <v>4065</v>
      </c>
      <c r="B2333" s="23">
        <v>2367</v>
      </c>
      <c r="C2333" s="44">
        <v>1124</v>
      </c>
      <c r="D2333" s="44"/>
      <c r="E2333" s="45" t="s">
        <v>9976</v>
      </c>
      <c r="F2333" s="45" t="s">
        <v>939</v>
      </c>
      <c r="G2333" s="35" t="s">
        <v>940</v>
      </c>
      <c r="H2333" s="48" t="s">
        <v>169</v>
      </c>
      <c r="I2333" s="45" t="s">
        <v>106</v>
      </c>
      <c r="J2333" s="45" t="s">
        <v>608</v>
      </c>
      <c r="K2333" s="46"/>
      <c r="L2333" s="45"/>
      <c r="M2333" s="47">
        <v>30</v>
      </c>
      <c r="N2333" s="45" t="s">
        <v>47</v>
      </c>
      <c r="O2333" s="45" t="s">
        <v>9799</v>
      </c>
      <c r="P2333" s="45" t="s">
        <v>9804</v>
      </c>
      <c r="Q2333" s="45" t="s">
        <v>9979</v>
      </c>
      <c r="R2333" s="29">
        <v>1.88</v>
      </c>
      <c r="S2333" s="30"/>
      <c r="T2333" s="31">
        <v>1.77</v>
      </c>
      <c r="U2333" s="9">
        <v>0.4</v>
      </c>
      <c r="V2333" s="29"/>
      <c r="W2333" s="30">
        <v>1.744</v>
      </c>
      <c r="X2333" s="30"/>
      <c r="Y2333" s="30"/>
      <c r="Z2333" s="30"/>
      <c r="AA2333" s="30"/>
      <c r="AB2333" s="30"/>
      <c r="AC2333" s="30"/>
      <c r="AD2333" s="30"/>
      <c r="AE2333" s="32"/>
      <c r="AF2333" s="17">
        <v>2.3119999999999998</v>
      </c>
      <c r="AN2333" s="33">
        <v>1.88</v>
      </c>
      <c r="AO2333" s="17" t="s">
        <v>51</v>
      </c>
      <c r="AP2333" s="32" t="s">
        <v>52</v>
      </c>
      <c r="AQ2333" s="17" t="e">
        <f>AVERAGE(SMALL(AE2333:AI2333,1),SMALL(AE2333:AI2333,2))</f>
        <v>#NUM!</v>
      </c>
      <c r="AR2333" s="17" t="e">
        <f>IF(R2333 &lt;=( AVERAGE(SMALL(AE2333:AI2333,1),SMALL(AE2333:AI2333,2))), R2333, "")</f>
        <v>#NUM!</v>
      </c>
      <c r="AS2333" s="17" t="e">
        <f>AVERAGE(SMALL(AJ2333:AM2333,1),SMALL(AJ2333:AM2333,2))</f>
        <v>#NUM!</v>
      </c>
      <c r="AT2333" s="17">
        <f>T2333*1.075</f>
        <v>1.9027499999999999</v>
      </c>
      <c r="AU2333" s="17">
        <f>U2333*1.075</f>
        <v>0.43</v>
      </c>
      <c r="AV2333" s="30">
        <f>MIN(AN2333,AT2333,AU2333)</f>
        <v>0.43</v>
      </c>
      <c r="AW2333" s="17" t="s">
        <v>75</v>
      </c>
      <c r="AX2333" s="17" t="s">
        <v>76</v>
      </c>
      <c r="AY2333" s="33">
        <v>0.43</v>
      </c>
      <c r="AZ2333" s="34">
        <f>IF(AND(AY2333&gt;0,AY2333&lt;=10),AY2333*0.25,IF(AND(AY2333&gt;10,AY2333&lt;=50),AY2333*0.17,IF(AND(AY2333&gt;10,AY2333&lt;=100),AY2333*0.12,IF(AY2333&gt;100,AY2333*0.1))))</f>
        <v>0.1075</v>
      </c>
      <c r="BA2333" s="35">
        <f>AZ2333+AY2333</f>
        <v>0.53749999999999998</v>
      </c>
      <c r="BB2333" s="33">
        <f>BA2333+BA2333*0.08</f>
        <v>0.58050000000000002</v>
      </c>
    </row>
    <row r="2334" spans="1:116" s="17" customFormat="1" ht="30">
      <c r="A2334" s="43" t="s">
        <v>4065</v>
      </c>
      <c r="B2334" s="23">
        <v>2408</v>
      </c>
      <c r="C2334" s="44">
        <v>5187</v>
      </c>
      <c r="D2334" s="44"/>
      <c r="E2334" s="45" t="s">
        <v>10114</v>
      </c>
      <c r="F2334" s="45" t="s">
        <v>10120</v>
      </c>
      <c r="G2334" s="35" t="s">
        <v>1114</v>
      </c>
      <c r="H2334" s="48" t="s">
        <v>105</v>
      </c>
      <c r="I2334" s="45" t="s">
        <v>106</v>
      </c>
      <c r="J2334" s="45" t="s">
        <v>10121</v>
      </c>
      <c r="K2334" s="46"/>
      <c r="L2334" s="45"/>
      <c r="M2334" s="47">
        <v>30</v>
      </c>
      <c r="N2334" s="45" t="s">
        <v>47</v>
      </c>
      <c r="O2334" s="45" t="s">
        <v>9799</v>
      </c>
      <c r="P2334" s="45" t="s">
        <v>10118</v>
      </c>
      <c r="Q2334" s="45" t="s">
        <v>10122</v>
      </c>
      <c r="R2334" s="29">
        <v>1.05</v>
      </c>
      <c r="S2334" s="30"/>
      <c r="T2334" s="31">
        <v>0.4</v>
      </c>
      <c r="U2334" s="9">
        <v>0.4</v>
      </c>
      <c r="V2334" s="29"/>
      <c r="W2334" s="30">
        <v>0.98</v>
      </c>
      <c r="X2334" s="30"/>
      <c r="Y2334" s="30"/>
      <c r="Z2334" s="30"/>
      <c r="AA2334" s="30"/>
      <c r="AB2334" s="30"/>
      <c r="AC2334" s="30"/>
      <c r="AD2334" s="30"/>
      <c r="AE2334" s="32"/>
      <c r="AF2334" s="17">
        <v>1.2989999999999999</v>
      </c>
      <c r="AN2334" s="33">
        <v>1.05</v>
      </c>
      <c r="AO2334" s="17" t="s">
        <v>51</v>
      </c>
      <c r="AP2334" s="32" t="s">
        <v>52</v>
      </c>
      <c r="AQ2334" s="17" t="e">
        <f>AVERAGE(SMALL(AE2334:AI2334,1),SMALL(AE2334:AI2334,2))</f>
        <v>#NUM!</v>
      </c>
      <c r="AR2334" s="17" t="e">
        <f>IF(R2334 &lt;=( AVERAGE(SMALL(AE2334:AI2334,1),SMALL(AE2334:AI2334,2))), R2334, "")</f>
        <v>#NUM!</v>
      </c>
      <c r="AS2334" s="17" t="e">
        <f>AVERAGE(SMALL(AJ2334:AM2334,1),SMALL(AJ2334:AM2334,2))</f>
        <v>#NUM!</v>
      </c>
      <c r="AT2334" s="17">
        <f>T2334*1.075</f>
        <v>0.43</v>
      </c>
      <c r="AU2334" s="17">
        <f>U2334*1.075</f>
        <v>0.43</v>
      </c>
      <c r="AV2334" s="30">
        <f>MIN(AN2334,AT2334,AU2334)</f>
        <v>0.43</v>
      </c>
      <c r="AW2334" s="17" t="s">
        <v>75</v>
      </c>
      <c r="AX2334" s="17" t="s">
        <v>76</v>
      </c>
      <c r="AY2334" s="33">
        <v>0.43</v>
      </c>
      <c r="AZ2334" s="34">
        <f>IF(AND(AY2334&gt;0,AY2334&lt;=10),AY2334*0.25,IF(AND(AY2334&gt;10,AY2334&lt;=50),AY2334*0.17,IF(AND(AY2334&gt;10,AY2334&lt;=100),AY2334*0.12,IF(AY2334&gt;100,AY2334*0.1))))</f>
        <v>0.1075</v>
      </c>
      <c r="BA2334" s="35">
        <f>AZ2334+AY2334</f>
        <v>0.53749999999999998</v>
      </c>
      <c r="BB2334" s="33">
        <f>BA2334+BA2334*0.08</f>
        <v>0.58050000000000002</v>
      </c>
      <c r="BP2334" s="49"/>
      <c r="BQ2334" s="49"/>
      <c r="BR2334" s="49"/>
      <c r="BS2334" s="49"/>
      <c r="BT2334" s="49"/>
      <c r="BU2334" s="49"/>
      <c r="BV2334" s="49"/>
      <c r="BW2334" s="49"/>
      <c r="BX2334" s="49"/>
      <c r="BY2334" s="49"/>
      <c r="BZ2334" s="49"/>
      <c r="CA2334" s="49"/>
      <c r="CB2334" s="49"/>
      <c r="CC2334" s="49"/>
      <c r="CD2334" s="49"/>
      <c r="CE2334" s="49"/>
      <c r="CF2334" s="49"/>
      <c r="CG2334" s="49"/>
      <c r="CH2334" s="49"/>
      <c r="CI2334" s="49"/>
      <c r="CJ2334" s="49"/>
      <c r="CK2334" s="49"/>
      <c r="CL2334" s="49"/>
      <c r="CM2334" s="49"/>
      <c r="CN2334" s="49"/>
      <c r="CO2334" s="49"/>
      <c r="CP2334" s="49"/>
      <c r="CQ2334" s="49"/>
      <c r="CR2334" s="49"/>
      <c r="CS2334" s="49"/>
      <c r="CT2334" s="49"/>
      <c r="CU2334" s="49"/>
      <c r="CV2334" s="49"/>
      <c r="CW2334" s="49"/>
      <c r="CX2334" s="49"/>
      <c r="CY2334" s="49"/>
      <c r="CZ2334" s="49"/>
      <c r="DA2334" s="49"/>
      <c r="DB2334" s="49"/>
      <c r="DC2334" s="49"/>
      <c r="DD2334" s="49"/>
      <c r="DE2334" s="49"/>
      <c r="DF2334" s="49"/>
      <c r="DG2334" s="49"/>
      <c r="DH2334" s="49"/>
      <c r="DI2334" s="49"/>
      <c r="DJ2334" s="49"/>
      <c r="DK2334" s="49"/>
      <c r="DL2334" s="49"/>
    </row>
    <row r="2335" spans="1:116" ht="30">
      <c r="A2335" s="43" t="s">
        <v>4065</v>
      </c>
      <c r="B2335" s="23">
        <v>2431</v>
      </c>
      <c r="C2335" s="44">
        <v>869</v>
      </c>
      <c r="D2335" s="44"/>
      <c r="E2335" s="45" t="s">
        <v>10207</v>
      </c>
      <c r="F2335" s="45" t="s">
        <v>1172</v>
      </c>
      <c r="G2335" s="35" t="s">
        <v>1180</v>
      </c>
      <c r="H2335" s="48" t="s">
        <v>1888</v>
      </c>
      <c r="I2335" s="45" t="s">
        <v>1531</v>
      </c>
      <c r="J2335" s="45" t="s">
        <v>1889</v>
      </c>
      <c r="K2335" s="46"/>
      <c r="L2335" s="45"/>
      <c r="M2335" s="47">
        <v>10</v>
      </c>
      <c r="N2335" s="45" t="s">
        <v>47</v>
      </c>
      <c r="O2335" s="45" t="s">
        <v>9799</v>
      </c>
      <c r="P2335" s="45" t="s">
        <v>9820</v>
      </c>
      <c r="Q2335" s="45" t="s">
        <v>10210</v>
      </c>
      <c r="R2335" s="29">
        <v>1.79</v>
      </c>
      <c r="T2335" s="31">
        <v>1.69</v>
      </c>
      <c r="U2335" s="9">
        <v>0.4</v>
      </c>
      <c r="W2335" s="30">
        <v>1.6659999999999999</v>
      </c>
      <c r="AN2335" s="33">
        <v>1.79</v>
      </c>
      <c r="AO2335" s="17" t="s">
        <v>51</v>
      </c>
      <c r="AP2335" s="32" t="s">
        <v>52</v>
      </c>
      <c r="AQ2335" s="17" t="e">
        <f>AVERAGE(SMALL(AE2335:AI2335,1),SMALL(AE2335:AI2335,2))</f>
        <v>#NUM!</v>
      </c>
      <c r="AR2335" s="17" t="e">
        <f>IF(R2335 &lt;=( AVERAGE(SMALL(AE2335:AI2335,1),SMALL(AE2335:AI2335,2))), R2335, "")</f>
        <v>#NUM!</v>
      </c>
      <c r="AS2335" s="17" t="e">
        <f>AVERAGE(SMALL(AJ2335:AM2335,1),SMALL(AJ2335:AM2335,2))</f>
        <v>#NUM!</v>
      </c>
      <c r="AT2335" s="17">
        <f>T2335*1.075</f>
        <v>1.8167499999999999</v>
      </c>
      <c r="AU2335" s="17">
        <f>U2335*1.075</f>
        <v>0.43</v>
      </c>
      <c r="AV2335" s="30">
        <f>MIN(AN2335,AT2335,AU2335)</f>
        <v>0.43</v>
      </c>
      <c r="AW2335" s="17" t="s">
        <v>75</v>
      </c>
      <c r="AX2335" s="17" t="s">
        <v>76</v>
      </c>
      <c r="AY2335" s="33">
        <v>0.43</v>
      </c>
      <c r="AZ2335" s="34">
        <f>IF(AND(AY2335&gt;0,AY2335&lt;=10),AY2335*0.25,IF(AND(AY2335&gt;10,AY2335&lt;=50),AY2335*0.17,IF(AND(AY2335&gt;10,AY2335&lt;=100),AY2335*0.12,IF(AY2335&gt;100,AY2335*0.1))))</f>
        <v>0.1075</v>
      </c>
      <c r="BA2335" s="35">
        <f>AZ2335+AY2335</f>
        <v>0.53749999999999998</v>
      </c>
      <c r="BB2335" s="33">
        <f>BA2335+BA2335*0.08</f>
        <v>0.58050000000000002</v>
      </c>
      <c r="BP2335" s="49"/>
      <c r="BQ2335" s="49"/>
      <c r="BR2335" s="49"/>
      <c r="BS2335" s="49"/>
      <c r="BT2335" s="49"/>
      <c r="BU2335" s="49"/>
      <c r="BV2335" s="49"/>
      <c r="BW2335" s="49"/>
      <c r="BX2335" s="49"/>
      <c r="BY2335" s="49"/>
      <c r="BZ2335" s="49"/>
      <c r="CA2335" s="49"/>
      <c r="CB2335" s="49"/>
      <c r="CC2335" s="49"/>
      <c r="CD2335" s="49"/>
      <c r="CE2335" s="49"/>
      <c r="CF2335" s="49"/>
      <c r="CG2335" s="49"/>
      <c r="CH2335" s="49"/>
      <c r="CI2335" s="49"/>
      <c r="CJ2335" s="49"/>
      <c r="CK2335" s="49"/>
      <c r="CL2335" s="49"/>
      <c r="CM2335" s="49"/>
      <c r="CN2335" s="49"/>
      <c r="CO2335" s="49"/>
      <c r="CP2335" s="49"/>
      <c r="CQ2335" s="49"/>
      <c r="CR2335" s="49"/>
      <c r="CS2335" s="49"/>
      <c r="CT2335" s="49"/>
      <c r="CU2335" s="49"/>
      <c r="CV2335" s="49"/>
      <c r="CW2335" s="49"/>
      <c r="CX2335" s="49"/>
      <c r="CY2335" s="49"/>
      <c r="CZ2335" s="49"/>
      <c r="DA2335" s="49"/>
      <c r="DB2335" s="49"/>
      <c r="DC2335" s="49"/>
      <c r="DD2335" s="49"/>
      <c r="DE2335" s="49"/>
      <c r="DF2335" s="49"/>
      <c r="DG2335" s="49"/>
      <c r="DH2335" s="49"/>
      <c r="DI2335" s="49"/>
      <c r="DJ2335" s="49"/>
      <c r="DK2335" s="49"/>
      <c r="DL2335" s="49"/>
    </row>
    <row r="2336" spans="1:116" ht="30">
      <c r="A2336" s="43" t="s">
        <v>4065</v>
      </c>
      <c r="B2336" s="23">
        <v>2360</v>
      </c>
      <c r="C2336" s="44">
        <v>183</v>
      </c>
      <c r="D2336" s="44"/>
      <c r="E2336" s="45" t="s">
        <v>9949</v>
      </c>
      <c r="F2336" s="45" t="s">
        <v>9954</v>
      </c>
      <c r="G2336" s="35" t="s">
        <v>856</v>
      </c>
      <c r="H2336" s="48" t="s">
        <v>44</v>
      </c>
      <c r="I2336" s="45" t="s">
        <v>1531</v>
      </c>
      <c r="J2336" s="45" t="s">
        <v>9955</v>
      </c>
      <c r="K2336" s="46"/>
      <c r="L2336" s="45"/>
      <c r="M2336" s="47">
        <v>10</v>
      </c>
      <c r="N2336" s="45" t="s">
        <v>47</v>
      </c>
      <c r="O2336" s="45" t="s">
        <v>9799</v>
      </c>
      <c r="P2336" s="45" t="s">
        <v>9956</v>
      </c>
      <c r="Q2336" s="45" t="s">
        <v>9957</v>
      </c>
      <c r="R2336" s="29">
        <v>3.69</v>
      </c>
      <c r="T2336" s="31">
        <v>0.6</v>
      </c>
      <c r="U2336" s="9">
        <v>0.44</v>
      </c>
      <c r="W2336" s="30">
        <v>3.43</v>
      </c>
      <c r="AN2336" s="33">
        <v>3.5840000000000001</v>
      </c>
      <c r="AO2336" s="17" t="s">
        <v>338</v>
      </c>
      <c r="AP2336" s="32" t="s">
        <v>339</v>
      </c>
      <c r="AQ2336" s="17" t="e">
        <f>AVERAGE(SMALL(AE2336:AI2336,1),SMALL(AE2336:AI2336,2))</f>
        <v>#NUM!</v>
      </c>
      <c r="AR2336" s="17" t="e">
        <f>IF(R2336 &lt;=( AVERAGE(SMALL(AE2336:AI2336,1),SMALL(AE2336:AI2336,2))), R2336, "")</f>
        <v>#NUM!</v>
      </c>
      <c r="AS2336" s="17" t="e">
        <f>AVERAGE(SMALL(AJ2336:AM2336,1),SMALL(AJ2336:AM2336,2))</f>
        <v>#NUM!</v>
      </c>
      <c r="AT2336" s="17">
        <f>T2336*1.075</f>
        <v>0.64499999999999991</v>
      </c>
      <c r="AU2336" s="17">
        <f>U2336*1.075</f>
        <v>0.47299999999999998</v>
      </c>
      <c r="AV2336" s="30">
        <f>MIN(AN2336,AT2336,AU2336)</f>
        <v>0.47299999999999998</v>
      </c>
      <c r="AW2336" s="42" t="s">
        <v>75</v>
      </c>
      <c r="AX2336" s="42" t="s">
        <v>76</v>
      </c>
      <c r="AY2336" s="33">
        <v>0.47299999999999998</v>
      </c>
      <c r="AZ2336" s="34">
        <f>IF(AND(AY2336&gt;0,AY2336&lt;=10),AY2336*0.25,IF(AND(AY2336&gt;10,AY2336&lt;=50),AY2336*0.17,IF(AND(AY2336&gt;10,AY2336&lt;=100),AY2336*0.12,IF(AY2336&gt;100,AY2336*0.1))))</f>
        <v>0.11824999999999999</v>
      </c>
      <c r="BA2336" s="35">
        <f>AZ2336+AY2336</f>
        <v>0.59124999999999994</v>
      </c>
      <c r="BB2336" s="33">
        <f>BA2336+BA2336*0.08</f>
        <v>0.63854999999999995</v>
      </c>
      <c r="BP2336" s="17"/>
      <c r="BQ2336" s="17"/>
      <c r="BR2336" s="17"/>
      <c r="BS2336" s="17"/>
      <c r="BT2336" s="17"/>
      <c r="BU2336" s="17"/>
      <c r="BV2336" s="17"/>
      <c r="BW2336" s="17"/>
      <c r="BX2336" s="17"/>
      <c r="BY2336" s="17"/>
      <c r="BZ2336" s="17"/>
      <c r="CA2336" s="17"/>
      <c r="CB2336" s="17"/>
      <c r="CC2336" s="17"/>
      <c r="CD2336" s="17"/>
      <c r="CE2336" s="17"/>
      <c r="CF2336" s="17"/>
      <c r="CG2336" s="17"/>
      <c r="CH2336" s="17"/>
      <c r="CI2336" s="17"/>
      <c r="CJ2336" s="17"/>
      <c r="CK2336" s="17"/>
      <c r="CL2336" s="17"/>
      <c r="CM2336" s="17"/>
      <c r="CN2336" s="17"/>
      <c r="CO2336" s="17"/>
      <c r="CP2336" s="17"/>
      <c r="CQ2336" s="17"/>
      <c r="CR2336" s="17"/>
      <c r="CS2336" s="17"/>
      <c r="CT2336" s="17"/>
      <c r="CU2336" s="17"/>
      <c r="CV2336" s="17"/>
      <c r="CW2336" s="17"/>
      <c r="CX2336" s="17"/>
      <c r="CY2336" s="17"/>
      <c r="CZ2336" s="17"/>
      <c r="DA2336" s="17"/>
      <c r="DB2336" s="17"/>
      <c r="DC2336" s="17"/>
      <c r="DD2336" s="17"/>
      <c r="DE2336" s="17"/>
      <c r="DF2336" s="17"/>
      <c r="DG2336" s="17"/>
      <c r="DH2336" s="17"/>
      <c r="DI2336" s="17"/>
      <c r="DJ2336" s="17"/>
      <c r="DK2336" s="17"/>
      <c r="DL2336" s="17"/>
    </row>
    <row r="2337" spans="1:116" ht="30">
      <c r="A2337" s="43" t="s">
        <v>4065</v>
      </c>
      <c r="B2337" s="23">
        <v>2433</v>
      </c>
      <c r="C2337" s="44">
        <v>1154</v>
      </c>
      <c r="D2337" s="44"/>
      <c r="E2337" s="45" t="s">
        <v>10213</v>
      </c>
      <c r="F2337" s="45" t="s">
        <v>1172</v>
      </c>
      <c r="G2337" s="35" t="s">
        <v>1180</v>
      </c>
      <c r="H2337" s="48" t="s">
        <v>207</v>
      </c>
      <c r="I2337" s="45" t="s">
        <v>106</v>
      </c>
      <c r="J2337" s="45" t="s">
        <v>10214</v>
      </c>
      <c r="K2337" s="46"/>
      <c r="L2337" s="45"/>
      <c r="M2337" s="47">
        <v>60</v>
      </c>
      <c r="N2337" s="45" t="s">
        <v>47</v>
      </c>
      <c r="O2337" s="45" t="s">
        <v>9799</v>
      </c>
      <c r="P2337" s="45" t="s">
        <v>9812</v>
      </c>
      <c r="Q2337" s="45" t="s">
        <v>10215</v>
      </c>
      <c r="R2337" s="29">
        <v>1.83</v>
      </c>
      <c r="T2337" s="31">
        <v>1.73</v>
      </c>
      <c r="U2337" s="9">
        <v>0.44</v>
      </c>
      <c r="W2337" s="30">
        <v>1.7052</v>
      </c>
      <c r="AN2337" s="33">
        <v>1.83</v>
      </c>
      <c r="AO2337" s="17" t="s">
        <v>51</v>
      </c>
      <c r="AP2337" s="32" t="s">
        <v>52</v>
      </c>
      <c r="AQ2337" s="17" t="e">
        <f>AVERAGE(SMALL(AE2337:AI2337,1),SMALL(AE2337:AI2337,2))</f>
        <v>#NUM!</v>
      </c>
      <c r="AR2337" s="17" t="e">
        <f>IF(R2337 &lt;=( AVERAGE(SMALL(AE2337:AI2337,1),SMALL(AE2337:AI2337,2))), R2337, "")</f>
        <v>#NUM!</v>
      </c>
      <c r="AS2337" s="17" t="e">
        <f>AVERAGE(SMALL(AJ2337:AM2337,1),SMALL(AJ2337:AM2337,2))</f>
        <v>#NUM!</v>
      </c>
      <c r="AT2337" s="17">
        <f>T2337*1.075</f>
        <v>1.85975</v>
      </c>
      <c r="AU2337" s="17">
        <f>U2337*1.075</f>
        <v>0.47299999999999998</v>
      </c>
      <c r="AV2337" s="30">
        <f>MIN(AN2337,AT2337,AU2337)</f>
        <v>0.47299999999999998</v>
      </c>
      <c r="AW2337" s="17" t="s">
        <v>75</v>
      </c>
      <c r="AX2337" s="17" t="s">
        <v>76</v>
      </c>
      <c r="AY2337" s="33">
        <v>0.47299999999999998</v>
      </c>
      <c r="AZ2337" s="34">
        <f>IF(AND(AY2337&gt;0,AY2337&lt;=10),AY2337*0.25,IF(AND(AY2337&gt;10,AY2337&lt;=50),AY2337*0.17,IF(AND(AY2337&gt;10,AY2337&lt;=100),AY2337*0.12,IF(AY2337&gt;100,AY2337*0.1))))</f>
        <v>0.11824999999999999</v>
      </c>
      <c r="BA2337" s="35">
        <f>AZ2337+AY2337</f>
        <v>0.59124999999999994</v>
      </c>
      <c r="BB2337" s="33">
        <f>BA2337+BA2337*0.08</f>
        <v>0.63854999999999995</v>
      </c>
      <c r="BP2337" s="49"/>
      <c r="BQ2337" s="49"/>
      <c r="BR2337" s="49"/>
      <c r="BS2337" s="49"/>
      <c r="BT2337" s="49"/>
      <c r="BU2337" s="49"/>
      <c r="BV2337" s="49"/>
      <c r="BW2337" s="49"/>
      <c r="BX2337" s="49"/>
      <c r="BY2337" s="49"/>
      <c r="BZ2337" s="49"/>
      <c r="CA2337" s="49"/>
      <c r="CB2337" s="49"/>
      <c r="CC2337" s="49"/>
      <c r="CD2337" s="49"/>
      <c r="CE2337" s="49"/>
      <c r="CF2337" s="49"/>
      <c r="CG2337" s="49"/>
      <c r="CH2337" s="49"/>
      <c r="CI2337" s="49"/>
      <c r="CJ2337" s="49"/>
      <c r="CK2337" s="49"/>
      <c r="CL2337" s="49"/>
      <c r="CM2337" s="49"/>
      <c r="CN2337" s="49"/>
      <c r="CO2337" s="49"/>
      <c r="CP2337" s="49"/>
      <c r="CQ2337" s="49"/>
      <c r="CR2337" s="49"/>
      <c r="CS2337" s="49"/>
      <c r="CT2337" s="49"/>
      <c r="CU2337" s="49"/>
      <c r="CV2337" s="49"/>
      <c r="CW2337" s="49"/>
      <c r="CX2337" s="49"/>
      <c r="CY2337" s="49"/>
      <c r="CZ2337" s="49"/>
      <c r="DA2337" s="49"/>
      <c r="DB2337" s="49"/>
      <c r="DC2337" s="49"/>
      <c r="DD2337" s="49"/>
      <c r="DE2337" s="49"/>
      <c r="DF2337" s="49"/>
      <c r="DG2337" s="49"/>
      <c r="DH2337" s="49"/>
      <c r="DI2337" s="49"/>
      <c r="DJ2337" s="49"/>
      <c r="DK2337" s="49"/>
      <c r="DL2337" s="49"/>
    </row>
    <row r="2338" spans="1:116" ht="30">
      <c r="A2338" s="43" t="s">
        <v>4065</v>
      </c>
      <c r="B2338" s="23">
        <v>2432</v>
      </c>
      <c r="C2338" s="44">
        <v>943</v>
      </c>
      <c r="D2338" s="44"/>
      <c r="E2338" s="45" t="s">
        <v>10207</v>
      </c>
      <c r="F2338" s="45" t="s">
        <v>1172</v>
      </c>
      <c r="G2338" s="35" t="s">
        <v>1180</v>
      </c>
      <c r="H2338" s="48" t="s">
        <v>142</v>
      </c>
      <c r="I2338" s="45" t="s">
        <v>1531</v>
      </c>
      <c r="J2338" s="45" t="s">
        <v>10211</v>
      </c>
      <c r="K2338" s="46"/>
      <c r="L2338" s="45"/>
      <c r="M2338" s="47">
        <v>10</v>
      </c>
      <c r="N2338" s="45" t="s">
        <v>47</v>
      </c>
      <c r="O2338" s="45" t="s">
        <v>9799</v>
      </c>
      <c r="P2338" s="45" t="s">
        <v>9804</v>
      </c>
      <c r="Q2338" s="45" t="s">
        <v>10212</v>
      </c>
      <c r="R2338" s="29">
        <v>2.3199999999999998</v>
      </c>
      <c r="T2338" s="31">
        <v>2.1800000000000002</v>
      </c>
      <c r="U2338" s="9">
        <v>0.45</v>
      </c>
      <c r="W2338" s="30">
        <v>2.1560000000000001</v>
      </c>
      <c r="AN2338" s="33">
        <v>2.3199999999999998</v>
      </c>
      <c r="AO2338" s="17" t="s">
        <v>51</v>
      </c>
      <c r="AP2338" s="32" t="s">
        <v>52</v>
      </c>
      <c r="AQ2338" s="17" t="e">
        <f>AVERAGE(SMALL(AE2338:AI2338,1),SMALL(AE2338:AI2338,2))</f>
        <v>#NUM!</v>
      </c>
      <c r="AR2338" s="17" t="e">
        <f>IF(R2338 &lt;=( AVERAGE(SMALL(AE2338:AI2338,1),SMALL(AE2338:AI2338,2))), R2338, "")</f>
        <v>#NUM!</v>
      </c>
      <c r="AS2338" s="17" t="e">
        <f>AVERAGE(SMALL(AJ2338:AM2338,1),SMALL(AJ2338:AM2338,2))</f>
        <v>#NUM!</v>
      </c>
      <c r="AT2338" s="17">
        <f>T2338*1.075</f>
        <v>2.3435000000000001</v>
      </c>
      <c r="AU2338" s="17">
        <f>U2338*1.075</f>
        <v>0.48375000000000001</v>
      </c>
      <c r="AV2338" s="30">
        <f>MIN(AN2338,AT2338,AU2338)</f>
        <v>0.48375000000000001</v>
      </c>
      <c r="AW2338" s="17" t="s">
        <v>75</v>
      </c>
      <c r="AX2338" s="17" t="s">
        <v>76</v>
      </c>
      <c r="AY2338" s="33">
        <v>0.48299999999999998</v>
      </c>
      <c r="AZ2338" s="34">
        <f>IF(AND(AY2338&gt;0,AY2338&lt;=10),AY2338*0.25,IF(AND(AY2338&gt;10,AY2338&lt;=50),AY2338*0.17,IF(AND(AY2338&gt;10,AY2338&lt;=100),AY2338*0.12,IF(AY2338&gt;100,AY2338*0.1))))</f>
        <v>0.12075</v>
      </c>
      <c r="BA2338" s="35">
        <f>AZ2338+AY2338</f>
        <v>0.60375000000000001</v>
      </c>
      <c r="BB2338" s="33">
        <f>BA2338+BA2338*0.08</f>
        <v>0.65205000000000002</v>
      </c>
      <c r="BP2338" s="49"/>
      <c r="BQ2338" s="49"/>
      <c r="BR2338" s="49"/>
      <c r="BS2338" s="49"/>
      <c r="BT2338" s="49"/>
      <c r="BU2338" s="49"/>
      <c r="BV2338" s="49"/>
      <c r="BW2338" s="49"/>
      <c r="BX2338" s="49"/>
      <c r="BY2338" s="49"/>
      <c r="BZ2338" s="49"/>
      <c r="CA2338" s="49"/>
      <c r="CB2338" s="49"/>
      <c r="CC2338" s="49"/>
      <c r="CD2338" s="49"/>
      <c r="CE2338" s="49"/>
      <c r="CF2338" s="49"/>
      <c r="CG2338" s="49"/>
      <c r="CH2338" s="49"/>
      <c r="CI2338" s="49"/>
      <c r="CJ2338" s="49"/>
      <c r="CK2338" s="49"/>
      <c r="CL2338" s="49"/>
      <c r="CM2338" s="49"/>
      <c r="CN2338" s="49"/>
      <c r="CO2338" s="49"/>
      <c r="CP2338" s="49"/>
      <c r="CQ2338" s="49"/>
      <c r="CR2338" s="49"/>
      <c r="CS2338" s="49"/>
      <c r="CT2338" s="49"/>
      <c r="CU2338" s="49"/>
      <c r="CV2338" s="49"/>
      <c r="CW2338" s="49"/>
      <c r="CX2338" s="49"/>
      <c r="CY2338" s="49"/>
      <c r="CZ2338" s="49"/>
      <c r="DA2338" s="49"/>
      <c r="DB2338" s="49"/>
      <c r="DC2338" s="49"/>
      <c r="DD2338" s="49"/>
      <c r="DE2338" s="49"/>
      <c r="DF2338" s="49"/>
      <c r="DG2338" s="49"/>
      <c r="DH2338" s="49"/>
      <c r="DI2338" s="49"/>
      <c r="DJ2338" s="49"/>
      <c r="DK2338" s="49"/>
      <c r="DL2338" s="49"/>
    </row>
    <row r="2339" spans="1:116" ht="30">
      <c r="A2339" s="43" t="s">
        <v>4065</v>
      </c>
      <c r="B2339" s="23">
        <v>2420</v>
      </c>
      <c r="C2339" s="44">
        <v>1219</v>
      </c>
      <c r="D2339" s="44"/>
      <c r="E2339" s="45" t="s">
        <v>10168</v>
      </c>
      <c r="F2339" s="45" t="s">
        <v>10169</v>
      </c>
      <c r="G2339" s="35" t="s">
        <v>10170</v>
      </c>
      <c r="H2339" s="48" t="s">
        <v>60</v>
      </c>
      <c r="I2339" s="45" t="s">
        <v>229</v>
      </c>
      <c r="J2339" s="45" t="s">
        <v>10171</v>
      </c>
      <c r="K2339" s="46"/>
      <c r="L2339" s="45"/>
      <c r="M2339" s="47">
        <v>30</v>
      </c>
      <c r="N2339" s="45" t="s">
        <v>47</v>
      </c>
      <c r="O2339" s="45" t="s">
        <v>9799</v>
      </c>
      <c r="P2339" s="45" t="s">
        <v>10172</v>
      </c>
      <c r="Q2339" s="45" t="s">
        <v>10173</v>
      </c>
      <c r="R2339" s="29">
        <v>0.68</v>
      </c>
      <c r="T2339" s="31">
        <v>0.65</v>
      </c>
      <c r="U2339" s="9">
        <v>0.46</v>
      </c>
      <c r="W2339" s="30">
        <v>0.63700000000000001</v>
      </c>
      <c r="AF2339" s="17">
        <v>0.84899999999999998</v>
      </c>
      <c r="AN2339" s="33">
        <v>0.68</v>
      </c>
      <c r="AO2339" s="17" t="s">
        <v>51</v>
      </c>
      <c r="AP2339" s="32" t="s">
        <v>52</v>
      </c>
      <c r="AQ2339" s="17" t="e">
        <f>AVERAGE(SMALL(AE2339:AI2339,1),SMALL(AE2339:AI2339,2))</f>
        <v>#NUM!</v>
      </c>
      <c r="AR2339" s="17" t="e">
        <f>IF(R2339 &lt;=( AVERAGE(SMALL(AE2339:AI2339,1),SMALL(AE2339:AI2339,2))), R2339, "")</f>
        <v>#NUM!</v>
      </c>
      <c r="AS2339" s="17" t="e">
        <f>AVERAGE(SMALL(AJ2339:AM2339,1),SMALL(AJ2339:AM2339,2))</f>
        <v>#NUM!</v>
      </c>
      <c r="AT2339" s="17">
        <f>T2339*1.075</f>
        <v>0.69874999999999998</v>
      </c>
      <c r="AU2339" s="17">
        <f>U2339*1.075</f>
        <v>0.4945</v>
      </c>
      <c r="AV2339" s="30">
        <f>MIN(AN2339,AT2339,AU2339)</f>
        <v>0.4945</v>
      </c>
      <c r="AW2339" s="17" t="s">
        <v>75</v>
      </c>
      <c r="AX2339" s="17" t="s">
        <v>76</v>
      </c>
      <c r="AY2339" s="33">
        <v>0.49399999999999999</v>
      </c>
      <c r="AZ2339" s="34">
        <f>IF(AND(AY2339&gt;0,AY2339&lt;=10),AY2339*0.25,IF(AND(AY2339&gt;10,AY2339&lt;=50),AY2339*0.17,IF(AND(AY2339&gt;10,AY2339&lt;=100),AY2339*0.12,IF(AY2339&gt;100,AY2339*0.1))))</f>
        <v>0.1235</v>
      </c>
      <c r="BA2339" s="35">
        <f>AZ2339+AY2339</f>
        <v>0.61749999999999994</v>
      </c>
      <c r="BB2339" s="33">
        <f>BA2339+BA2339*0.08</f>
        <v>0.66689999999999994</v>
      </c>
      <c r="BP2339" s="17"/>
      <c r="BQ2339" s="17"/>
      <c r="BR2339" s="17"/>
      <c r="BS2339" s="17"/>
      <c r="BT2339" s="17"/>
      <c r="BU2339" s="17"/>
      <c r="BV2339" s="17"/>
      <c r="BW2339" s="17"/>
      <c r="BX2339" s="17"/>
      <c r="BY2339" s="17"/>
      <c r="BZ2339" s="17"/>
      <c r="CA2339" s="17"/>
      <c r="CB2339" s="17"/>
      <c r="CC2339" s="17"/>
      <c r="CD2339" s="17"/>
      <c r="CE2339" s="17"/>
      <c r="CF2339" s="17"/>
      <c r="CG2339" s="17"/>
      <c r="CH2339" s="17"/>
      <c r="CI2339" s="17"/>
      <c r="CJ2339" s="17"/>
      <c r="CK2339" s="17"/>
      <c r="CL2339" s="17"/>
      <c r="CM2339" s="17"/>
      <c r="CN2339" s="17"/>
      <c r="CO2339" s="17"/>
      <c r="CP2339" s="17"/>
      <c r="CQ2339" s="17"/>
      <c r="CR2339" s="17"/>
      <c r="CS2339" s="17"/>
      <c r="CT2339" s="17"/>
      <c r="CU2339" s="17"/>
      <c r="CV2339" s="17"/>
      <c r="CW2339" s="17"/>
      <c r="CX2339" s="17"/>
      <c r="CY2339" s="17"/>
      <c r="CZ2339" s="17"/>
      <c r="DA2339" s="17"/>
      <c r="DB2339" s="17"/>
      <c r="DC2339" s="17"/>
      <c r="DD2339" s="17"/>
      <c r="DE2339" s="17"/>
      <c r="DF2339" s="17"/>
      <c r="DG2339" s="17"/>
      <c r="DH2339" s="17"/>
      <c r="DI2339" s="17"/>
      <c r="DJ2339" s="17"/>
      <c r="DK2339" s="17"/>
      <c r="DL2339" s="17"/>
    </row>
    <row r="2340" spans="1:116" ht="30">
      <c r="A2340" s="43" t="s">
        <v>4065</v>
      </c>
      <c r="B2340" s="23">
        <v>2404</v>
      </c>
      <c r="C2340" s="44">
        <v>336</v>
      </c>
      <c r="D2340" s="44"/>
      <c r="E2340" s="45" t="s">
        <v>10102</v>
      </c>
      <c r="F2340" s="45" t="s">
        <v>10103</v>
      </c>
      <c r="G2340" s="35" t="s">
        <v>1087</v>
      </c>
      <c r="H2340" s="48" t="s">
        <v>207</v>
      </c>
      <c r="I2340" s="45" t="s">
        <v>106</v>
      </c>
      <c r="J2340" s="45" t="s">
        <v>10104</v>
      </c>
      <c r="K2340" s="46"/>
      <c r="L2340" s="45"/>
      <c r="M2340" s="47">
        <v>30</v>
      </c>
      <c r="N2340" s="45" t="s">
        <v>47</v>
      </c>
      <c r="O2340" s="45" t="s">
        <v>9799</v>
      </c>
      <c r="P2340" s="45" t="s">
        <v>10105</v>
      </c>
      <c r="Q2340" s="45" t="s">
        <v>10106</v>
      </c>
      <c r="R2340" s="29">
        <v>1.47</v>
      </c>
      <c r="T2340" s="31">
        <v>1.39</v>
      </c>
      <c r="U2340" s="9">
        <v>0.47</v>
      </c>
      <c r="W2340" s="30">
        <v>1.3720000000000001</v>
      </c>
      <c r="AN2340" s="33">
        <v>1.47</v>
      </c>
      <c r="AO2340" s="17" t="s">
        <v>51</v>
      </c>
      <c r="AP2340" s="32" t="s">
        <v>52</v>
      </c>
      <c r="AQ2340" s="17" t="e">
        <f>AVERAGE(SMALL(AE2340:AI2340,1),SMALL(AE2340:AI2340,2))</f>
        <v>#NUM!</v>
      </c>
      <c r="AR2340" s="17" t="e">
        <f>IF(R2340 &lt;=( AVERAGE(SMALL(AE2340:AI2340,1),SMALL(AE2340:AI2340,2))), R2340, "")</f>
        <v>#NUM!</v>
      </c>
      <c r="AS2340" s="17" t="e">
        <f>AVERAGE(SMALL(AJ2340:AM2340,1),SMALL(AJ2340:AM2340,2))</f>
        <v>#NUM!</v>
      </c>
      <c r="AT2340" s="17">
        <f>T2340*1.075</f>
        <v>1.4942499999999999</v>
      </c>
      <c r="AU2340" s="17">
        <f>U2340*1.075</f>
        <v>0.50524999999999998</v>
      </c>
      <c r="AV2340" s="30">
        <f>MIN(AN2340,AT2340,AU2340)</f>
        <v>0.50524999999999998</v>
      </c>
      <c r="AW2340" s="17" t="s">
        <v>75</v>
      </c>
      <c r="AX2340" s="17" t="s">
        <v>76</v>
      </c>
      <c r="AY2340" s="33">
        <v>0.505</v>
      </c>
      <c r="AZ2340" s="34">
        <f>IF(AND(AY2340&gt;0,AY2340&lt;=10),AY2340*0.25,IF(AND(AY2340&gt;10,AY2340&lt;=50),AY2340*0.17,IF(AND(AY2340&gt;10,AY2340&lt;=100),AY2340*0.12,IF(AY2340&gt;100,AY2340*0.1))))</f>
        <v>0.12625</v>
      </c>
      <c r="BA2340" s="35">
        <f>AZ2340+AY2340</f>
        <v>0.63124999999999998</v>
      </c>
      <c r="BB2340" s="33">
        <f>BA2340+BA2340*0.08</f>
        <v>0.68174999999999997</v>
      </c>
      <c r="BP2340" s="17"/>
      <c r="BQ2340" s="17"/>
      <c r="BR2340" s="17"/>
      <c r="BS2340" s="17"/>
      <c r="BT2340" s="17"/>
      <c r="BU2340" s="17"/>
      <c r="BV2340" s="17"/>
      <c r="BW2340" s="17"/>
      <c r="BX2340" s="17"/>
      <c r="BY2340" s="17"/>
      <c r="BZ2340" s="17"/>
      <c r="CA2340" s="17"/>
      <c r="CB2340" s="17"/>
      <c r="CC2340" s="17"/>
      <c r="CD2340" s="17"/>
      <c r="CE2340" s="17"/>
      <c r="CF2340" s="17"/>
      <c r="CG2340" s="17"/>
      <c r="CH2340" s="17"/>
      <c r="CI2340" s="17"/>
      <c r="CJ2340" s="17"/>
      <c r="CK2340" s="17"/>
      <c r="CL2340" s="17"/>
      <c r="CM2340" s="17"/>
      <c r="CN2340" s="17"/>
      <c r="CO2340" s="17"/>
      <c r="CP2340" s="17"/>
      <c r="CQ2340" s="17"/>
      <c r="CR2340" s="17"/>
      <c r="CS2340" s="17"/>
      <c r="CT2340" s="17"/>
      <c r="CU2340" s="17"/>
      <c r="CV2340" s="17"/>
      <c r="CW2340" s="17"/>
      <c r="CX2340" s="17"/>
      <c r="CY2340" s="17"/>
      <c r="CZ2340" s="17"/>
      <c r="DA2340" s="17"/>
      <c r="DB2340" s="17"/>
      <c r="DC2340" s="17"/>
      <c r="DD2340" s="17"/>
      <c r="DE2340" s="17"/>
      <c r="DF2340" s="17"/>
      <c r="DG2340" s="17"/>
      <c r="DH2340" s="17"/>
      <c r="DI2340" s="17"/>
      <c r="DJ2340" s="17"/>
      <c r="DK2340" s="17"/>
      <c r="DL2340" s="17"/>
    </row>
    <row r="2341" spans="1:116" ht="30">
      <c r="A2341" s="43" t="s">
        <v>4065</v>
      </c>
      <c r="B2341" s="23">
        <v>2328</v>
      </c>
      <c r="C2341" s="44">
        <v>5082</v>
      </c>
      <c r="D2341" s="44"/>
      <c r="E2341" s="45" t="s">
        <v>9838</v>
      </c>
      <c r="F2341" s="45" t="s">
        <v>3121</v>
      </c>
      <c r="G2341" s="35" t="s">
        <v>3122</v>
      </c>
      <c r="H2341" s="48" t="s">
        <v>44</v>
      </c>
      <c r="I2341" s="45" t="s">
        <v>45</v>
      </c>
      <c r="J2341" s="45" t="s">
        <v>348</v>
      </c>
      <c r="K2341" s="46"/>
      <c r="L2341" s="45"/>
      <c r="M2341" s="47">
        <v>30</v>
      </c>
      <c r="N2341" s="45" t="s">
        <v>47</v>
      </c>
      <c r="O2341" s="45" t="s">
        <v>9799</v>
      </c>
      <c r="P2341" s="45" t="s">
        <v>9820</v>
      </c>
      <c r="Q2341" s="45" t="s">
        <v>9839</v>
      </c>
      <c r="R2341" s="29">
        <v>0.68</v>
      </c>
      <c r="T2341" s="31">
        <v>0.65</v>
      </c>
      <c r="U2341" s="9">
        <v>0.5</v>
      </c>
      <c r="W2341" s="30">
        <v>0.63700000000000001</v>
      </c>
      <c r="AF2341" s="17">
        <v>0.84899999999999998</v>
      </c>
      <c r="AN2341" s="33">
        <v>0.68</v>
      </c>
      <c r="AO2341" s="17" t="s">
        <v>51</v>
      </c>
      <c r="AP2341" s="32" t="s">
        <v>52</v>
      </c>
      <c r="AQ2341" s="17" t="e">
        <f>AVERAGE(SMALL(AE2341:AI2341,1),SMALL(AE2341:AI2341,2))</f>
        <v>#NUM!</v>
      </c>
      <c r="AR2341" s="17" t="e">
        <f>IF(R2341 &lt;=( AVERAGE(SMALL(AE2341:AI2341,1),SMALL(AE2341:AI2341,2))), R2341, "")</f>
        <v>#NUM!</v>
      </c>
      <c r="AS2341" s="17" t="e">
        <f>AVERAGE(SMALL(AJ2341:AM2341,1),SMALL(AJ2341:AM2341,2))</f>
        <v>#NUM!</v>
      </c>
      <c r="AT2341" s="17">
        <f>T2341*1.075</f>
        <v>0.69874999999999998</v>
      </c>
      <c r="AU2341" s="17">
        <f>U2341*1.075</f>
        <v>0.53749999999999998</v>
      </c>
      <c r="AV2341" s="30">
        <f>MIN(AN2341,AT2341,AU2341)</f>
        <v>0.53749999999999998</v>
      </c>
      <c r="AW2341" s="17" t="s">
        <v>75</v>
      </c>
      <c r="AX2341" s="17" t="s">
        <v>76</v>
      </c>
      <c r="AY2341" s="33">
        <v>0.53700000000000003</v>
      </c>
      <c r="AZ2341" s="34">
        <f>IF(AND(AY2341&gt;0,AY2341&lt;=10),AY2341*0.25,IF(AND(AY2341&gt;10,AY2341&lt;=50),AY2341*0.17,IF(AND(AY2341&gt;10,AY2341&lt;=100),AY2341*0.12,IF(AY2341&gt;100,AY2341*0.1))))</f>
        <v>0.13425000000000001</v>
      </c>
      <c r="BA2341" s="35">
        <f>AZ2341+AY2341</f>
        <v>0.67125000000000001</v>
      </c>
      <c r="BB2341" s="33">
        <f>BA2341+BA2341*0.08</f>
        <v>0.72494999999999998</v>
      </c>
      <c r="BP2341" s="17"/>
      <c r="BQ2341" s="17"/>
      <c r="BR2341" s="17"/>
      <c r="BS2341" s="17"/>
      <c r="BT2341" s="17"/>
      <c r="BU2341" s="17"/>
      <c r="BV2341" s="17"/>
      <c r="BW2341" s="17"/>
      <c r="BX2341" s="17"/>
      <c r="BY2341" s="17"/>
      <c r="BZ2341" s="17"/>
      <c r="CA2341" s="17"/>
      <c r="CB2341" s="17"/>
      <c r="CC2341" s="17"/>
      <c r="CD2341" s="17"/>
      <c r="CE2341" s="17"/>
      <c r="CF2341" s="17"/>
      <c r="CG2341" s="17"/>
      <c r="CH2341" s="17"/>
      <c r="CI2341" s="17"/>
      <c r="CJ2341" s="17"/>
      <c r="CK2341" s="17"/>
      <c r="CL2341" s="17"/>
      <c r="CM2341" s="17"/>
      <c r="CN2341" s="17"/>
      <c r="CO2341" s="17"/>
      <c r="CP2341" s="17"/>
      <c r="CQ2341" s="17"/>
      <c r="CR2341" s="17"/>
      <c r="CS2341" s="17"/>
      <c r="CT2341" s="17"/>
      <c r="CU2341" s="17"/>
      <c r="CV2341" s="17"/>
      <c r="CW2341" s="17"/>
      <c r="CX2341" s="17"/>
      <c r="CY2341" s="17"/>
      <c r="CZ2341" s="17"/>
      <c r="DA2341" s="17"/>
      <c r="DB2341" s="17"/>
      <c r="DC2341" s="17"/>
      <c r="DD2341" s="17"/>
      <c r="DE2341" s="17"/>
      <c r="DF2341" s="17"/>
      <c r="DG2341" s="17"/>
      <c r="DH2341" s="17"/>
      <c r="DI2341" s="17"/>
      <c r="DJ2341" s="17"/>
      <c r="DK2341" s="17"/>
      <c r="DL2341" s="17"/>
    </row>
    <row r="2342" spans="1:116" ht="30">
      <c r="A2342" s="43" t="s">
        <v>4065</v>
      </c>
      <c r="B2342" s="23">
        <v>2434</v>
      </c>
      <c r="C2342" s="44">
        <v>845</v>
      </c>
      <c r="D2342" s="44"/>
      <c r="E2342" s="45" t="s">
        <v>10216</v>
      </c>
      <c r="F2342" s="45" t="s">
        <v>10217</v>
      </c>
      <c r="G2342" s="35" t="s">
        <v>10218</v>
      </c>
      <c r="H2342" s="48" t="s">
        <v>340</v>
      </c>
      <c r="I2342" s="45" t="s">
        <v>106</v>
      </c>
      <c r="J2342" s="45" t="s">
        <v>403</v>
      </c>
      <c r="K2342" s="46"/>
      <c r="L2342" s="45"/>
      <c r="M2342" s="47">
        <v>30</v>
      </c>
      <c r="N2342" s="45" t="s">
        <v>47</v>
      </c>
      <c r="O2342" s="45" t="s">
        <v>9799</v>
      </c>
      <c r="P2342" s="45" t="s">
        <v>9800</v>
      </c>
      <c r="Q2342" s="45" t="s">
        <v>10219</v>
      </c>
      <c r="R2342" s="29">
        <v>3</v>
      </c>
      <c r="T2342" s="31">
        <v>2.83</v>
      </c>
      <c r="U2342" s="9">
        <v>0.5</v>
      </c>
      <c r="W2342" s="30">
        <v>2.7930000000000001</v>
      </c>
      <c r="AF2342" s="17">
        <v>3.7050000000000001</v>
      </c>
      <c r="AN2342" s="33">
        <v>3</v>
      </c>
      <c r="AO2342" s="17" t="s">
        <v>51</v>
      </c>
      <c r="AP2342" s="32" t="s">
        <v>52</v>
      </c>
      <c r="AQ2342" s="17" t="e">
        <f>AVERAGE(SMALL(AE2342:AI2342,1),SMALL(AE2342:AI2342,2))</f>
        <v>#NUM!</v>
      </c>
      <c r="AR2342" s="17" t="e">
        <f>IF(R2342 &lt;=( AVERAGE(SMALL(AE2342:AI2342,1),SMALL(AE2342:AI2342,2))), R2342, "")</f>
        <v>#NUM!</v>
      </c>
      <c r="AS2342" s="17" t="e">
        <f>AVERAGE(SMALL(AJ2342:AM2342,1),SMALL(AJ2342:AM2342,2))</f>
        <v>#NUM!</v>
      </c>
      <c r="AT2342" s="17">
        <f>T2342*1.075</f>
        <v>3.0422500000000001</v>
      </c>
      <c r="AU2342" s="17">
        <f>U2342*1.075</f>
        <v>0.53749999999999998</v>
      </c>
      <c r="AV2342" s="30">
        <f>MIN(AN2342,AT2342,AU2342)</f>
        <v>0.53749999999999998</v>
      </c>
      <c r="AW2342" s="17" t="s">
        <v>75</v>
      </c>
      <c r="AX2342" s="17" t="s">
        <v>76</v>
      </c>
      <c r="AY2342" s="33">
        <v>0.53700000000000003</v>
      </c>
      <c r="AZ2342" s="34">
        <f>IF(AND(AY2342&gt;0,AY2342&lt;=10),AY2342*0.25,IF(AND(AY2342&gt;10,AY2342&lt;=50),AY2342*0.17,IF(AND(AY2342&gt;10,AY2342&lt;=100),AY2342*0.12,IF(AY2342&gt;100,AY2342*0.1))))</f>
        <v>0.13425000000000001</v>
      </c>
      <c r="BA2342" s="35">
        <f>AZ2342+AY2342</f>
        <v>0.67125000000000001</v>
      </c>
      <c r="BB2342" s="33">
        <f>BA2342+BA2342*0.08</f>
        <v>0.72494999999999998</v>
      </c>
      <c r="BP2342" s="49"/>
      <c r="BQ2342" s="49"/>
      <c r="BR2342" s="49"/>
      <c r="BS2342" s="49"/>
      <c r="BT2342" s="49"/>
      <c r="BU2342" s="49"/>
      <c r="BV2342" s="49"/>
      <c r="BW2342" s="49"/>
      <c r="BX2342" s="49"/>
      <c r="BY2342" s="49"/>
      <c r="BZ2342" s="49"/>
      <c r="CA2342" s="49"/>
      <c r="CB2342" s="49"/>
      <c r="CC2342" s="49"/>
      <c r="CD2342" s="49"/>
      <c r="CE2342" s="49"/>
      <c r="CF2342" s="49"/>
      <c r="CG2342" s="49"/>
      <c r="CH2342" s="49"/>
      <c r="CI2342" s="49"/>
      <c r="CJ2342" s="49"/>
      <c r="CK2342" s="49"/>
      <c r="CL2342" s="49"/>
      <c r="CM2342" s="49"/>
      <c r="CN2342" s="49"/>
      <c r="CO2342" s="49"/>
      <c r="CP2342" s="49"/>
      <c r="CQ2342" s="49"/>
      <c r="CR2342" s="49"/>
      <c r="CS2342" s="49"/>
      <c r="CT2342" s="49"/>
      <c r="CU2342" s="49"/>
      <c r="CV2342" s="49"/>
      <c r="CW2342" s="49"/>
      <c r="CX2342" s="49"/>
      <c r="CY2342" s="49"/>
      <c r="CZ2342" s="49"/>
      <c r="DA2342" s="49"/>
      <c r="DB2342" s="49"/>
      <c r="DC2342" s="49"/>
      <c r="DD2342" s="49"/>
      <c r="DE2342" s="49"/>
      <c r="DF2342" s="49"/>
      <c r="DG2342" s="49"/>
      <c r="DH2342" s="49"/>
      <c r="DI2342" s="49"/>
      <c r="DJ2342" s="49"/>
      <c r="DK2342" s="49"/>
      <c r="DL2342" s="49"/>
    </row>
    <row r="2343" spans="1:116" ht="30">
      <c r="A2343" s="43" t="s">
        <v>4065</v>
      </c>
      <c r="B2343" s="23">
        <v>2444</v>
      </c>
      <c r="C2343" s="44">
        <v>1197</v>
      </c>
      <c r="D2343" s="44"/>
      <c r="E2343" s="45" t="s">
        <v>10250</v>
      </c>
      <c r="F2343" s="45" t="s">
        <v>2952</v>
      </c>
      <c r="G2343" s="35" t="s">
        <v>1252</v>
      </c>
      <c r="H2343" s="48" t="s">
        <v>688</v>
      </c>
      <c r="I2343" s="45" t="s">
        <v>45</v>
      </c>
      <c r="J2343" s="45" t="s">
        <v>4246</v>
      </c>
      <c r="K2343" s="46"/>
      <c r="L2343" s="45"/>
      <c r="M2343" s="47">
        <v>20</v>
      </c>
      <c r="N2343" s="45" t="s">
        <v>47</v>
      </c>
      <c r="O2343" s="45" t="s">
        <v>9799</v>
      </c>
      <c r="P2343" s="45" t="s">
        <v>9809</v>
      </c>
      <c r="Q2343" s="45" t="s">
        <v>10251</v>
      </c>
      <c r="R2343" s="29">
        <v>1.2</v>
      </c>
      <c r="T2343" s="31">
        <v>1.1299999999999999</v>
      </c>
      <c r="U2343" s="9">
        <v>0.5</v>
      </c>
      <c r="W2343" s="30">
        <v>1.1172</v>
      </c>
      <c r="AF2343" s="17">
        <v>1.4817400000000001</v>
      </c>
      <c r="AN2343" s="33">
        <v>1.2</v>
      </c>
      <c r="AO2343" s="17" t="s">
        <v>51</v>
      </c>
      <c r="AP2343" s="32" t="s">
        <v>52</v>
      </c>
      <c r="AQ2343" s="17" t="e">
        <f>AVERAGE(SMALL(AE2343:AI2343,1),SMALL(AE2343:AI2343,2))</f>
        <v>#NUM!</v>
      </c>
      <c r="AR2343" s="17" t="e">
        <f>IF(R2343 &lt;=( AVERAGE(SMALL(AE2343:AI2343,1),SMALL(AE2343:AI2343,2))), R2343, "")</f>
        <v>#NUM!</v>
      </c>
      <c r="AS2343" s="17" t="e">
        <f>AVERAGE(SMALL(AJ2343:AM2343,1),SMALL(AJ2343:AM2343,2))</f>
        <v>#NUM!</v>
      </c>
      <c r="AT2343" s="17">
        <f>T2343*1.075</f>
        <v>1.2147499999999998</v>
      </c>
      <c r="AU2343" s="17">
        <f>U2343*1.075</f>
        <v>0.53749999999999998</v>
      </c>
      <c r="AV2343" s="30">
        <f>MIN(AN2343,AT2343,AU2343)</f>
        <v>0.53749999999999998</v>
      </c>
      <c r="AW2343" s="17" t="s">
        <v>75</v>
      </c>
      <c r="AX2343" s="17" t="s">
        <v>76</v>
      </c>
      <c r="AY2343" s="33">
        <v>0.53700000000000003</v>
      </c>
      <c r="AZ2343" s="34">
        <f>IF(AND(AY2343&gt;0,AY2343&lt;=10),AY2343*0.25,IF(AND(AY2343&gt;10,AY2343&lt;=50),AY2343*0.17,IF(AND(AY2343&gt;10,AY2343&lt;=100),AY2343*0.12,IF(AY2343&gt;100,AY2343*0.1))))</f>
        <v>0.13425000000000001</v>
      </c>
      <c r="BA2343" s="35">
        <f>AZ2343+AY2343</f>
        <v>0.67125000000000001</v>
      </c>
      <c r="BB2343" s="33">
        <f>BA2343+BA2343*0.08</f>
        <v>0.72494999999999998</v>
      </c>
      <c r="BP2343" s="17"/>
      <c r="BQ2343" s="17"/>
      <c r="BR2343" s="17"/>
      <c r="BS2343" s="17"/>
      <c r="BT2343" s="17"/>
      <c r="BU2343" s="17"/>
      <c r="BV2343" s="17"/>
      <c r="BW2343" s="17"/>
      <c r="BX2343" s="17"/>
      <c r="BY2343" s="17"/>
      <c r="BZ2343" s="17"/>
      <c r="CA2343" s="17"/>
      <c r="CB2343" s="17"/>
      <c r="CC2343" s="17"/>
      <c r="CD2343" s="17"/>
      <c r="CE2343" s="17"/>
      <c r="CF2343" s="17"/>
      <c r="CG2343" s="17"/>
      <c r="CH2343" s="17"/>
      <c r="CI2343" s="17"/>
      <c r="CJ2343" s="17"/>
      <c r="CK2343" s="17"/>
      <c r="CL2343" s="17"/>
      <c r="CM2343" s="17"/>
      <c r="CN2343" s="17"/>
      <c r="CO2343" s="17"/>
      <c r="CP2343" s="17"/>
      <c r="CQ2343" s="17"/>
      <c r="CR2343" s="17"/>
      <c r="CS2343" s="17"/>
      <c r="CT2343" s="17"/>
      <c r="CU2343" s="17"/>
      <c r="CV2343" s="17"/>
      <c r="CW2343" s="17"/>
      <c r="CX2343" s="17"/>
      <c r="CY2343" s="17"/>
      <c r="CZ2343" s="17"/>
      <c r="DA2343" s="17"/>
      <c r="DB2343" s="17"/>
      <c r="DC2343" s="17"/>
      <c r="DD2343" s="17"/>
      <c r="DE2343" s="17"/>
      <c r="DF2343" s="17"/>
      <c r="DG2343" s="17"/>
      <c r="DH2343" s="17"/>
      <c r="DI2343" s="17"/>
      <c r="DJ2343" s="17"/>
      <c r="DK2343" s="17"/>
      <c r="DL2343" s="17"/>
    </row>
    <row r="2344" spans="1:116" ht="30">
      <c r="A2344" s="43" t="s">
        <v>4065</v>
      </c>
      <c r="B2344" s="23">
        <v>2468</v>
      </c>
      <c r="C2344" s="44">
        <v>5239</v>
      </c>
      <c r="D2344" s="44"/>
      <c r="E2344" s="45" t="s">
        <v>10339</v>
      </c>
      <c r="F2344" s="45" t="s">
        <v>10340</v>
      </c>
      <c r="G2344" s="35" t="s">
        <v>1338</v>
      </c>
      <c r="H2344" s="48" t="s">
        <v>169</v>
      </c>
      <c r="I2344" s="45" t="s">
        <v>45</v>
      </c>
      <c r="J2344" s="45" t="s">
        <v>10341</v>
      </c>
      <c r="K2344" s="46"/>
      <c r="L2344" s="45"/>
      <c r="M2344" s="47">
        <v>30</v>
      </c>
      <c r="N2344" s="45" t="s">
        <v>47</v>
      </c>
      <c r="O2344" s="45" t="s">
        <v>9799</v>
      </c>
      <c r="P2344" s="45" t="s">
        <v>9826</v>
      </c>
      <c r="Q2344" s="45" t="s">
        <v>10342</v>
      </c>
      <c r="R2344" s="29">
        <v>0.53</v>
      </c>
      <c r="T2344" s="31">
        <v>0.5</v>
      </c>
      <c r="U2344" s="9" t="s">
        <v>58</v>
      </c>
      <c r="W2344" s="30">
        <v>0.49</v>
      </c>
      <c r="AF2344" s="17">
        <v>0.65249999999999997</v>
      </c>
      <c r="AN2344" s="33">
        <v>0.53</v>
      </c>
      <c r="AO2344" s="17" t="s">
        <v>51</v>
      </c>
      <c r="AP2344" s="32" t="s">
        <v>52</v>
      </c>
      <c r="AQ2344" s="17" t="e">
        <f>AVERAGE(SMALL(AE2344:AI2344,1),SMALL(AE2344:AI2344,2))</f>
        <v>#NUM!</v>
      </c>
      <c r="AR2344" s="17" t="e">
        <f>IF(R2344 &lt;=( AVERAGE(SMALL(AE2344:AI2344,1),SMALL(AE2344:AI2344,2))), R2344, "")</f>
        <v>#NUM!</v>
      </c>
      <c r="AS2344" s="17" t="e">
        <f>AVERAGE(SMALL(AJ2344:AM2344,1),SMALL(AJ2344:AM2344,2))</f>
        <v>#NUM!</v>
      </c>
      <c r="AT2344" s="17">
        <f>T2344*1.075</f>
        <v>0.53749999999999998</v>
      </c>
      <c r="AU2344" s="17" t="e">
        <f>U2344*1.075</f>
        <v>#VALUE!</v>
      </c>
      <c r="AV2344" s="30" t="e">
        <f>MIN(AN2344,AT2344,AU2344)</f>
        <v>#VALUE!</v>
      </c>
      <c r="AW2344" s="42" t="s">
        <v>770</v>
      </c>
      <c r="AX2344" s="17" t="s">
        <v>52</v>
      </c>
      <c r="AY2344" s="33">
        <v>0.53700000000000003</v>
      </c>
      <c r="AZ2344" s="34">
        <f>IF(AND(AY2344&gt;0,AY2344&lt;=10),AY2344*0.25,IF(AND(AY2344&gt;10,AY2344&lt;=50),AY2344*0.17,IF(AND(AY2344&gt;10,AY2344&lt;=100),AY2344*0.12,IF(AY2344&gt;100,AY2344*0.1))))</f>
        <v>0.13425000000000001</v>
      </c>
      <c r="BA2344" s="35">
        <f>AZ2344+AY2344</f>
        <v>0.67125000000000001</v>
      </c>
      <c r="BB2344" s="33">
        <f>BA2344+BA2344*0.08</f>
        <v>0.72494999999999998</v>
      </c>
      <c r="BP2344" s="17"/>
      <c r="BQ2344" s="17"/>
      <c r="BR2344" s="17"/>
      <c r="BS2344" s="17"/>
      <c r="BT2344" s="17"/>
      <c r="BU2344" s="17"/>
      <c r="BV2344" s="17"/>
      <c r="BW2344" s="17"/>
      <c r="BX2344" s="17"/>
      <c r="BY2344" s="17"/>
      <c r="BZ2344" s="17"/>
      <c r="CA2344" s="17"/>
      <c r="CB2344" s="17"/>
      <c r="CC2344" s="17"/>
      <c r="CD2344" s="17"/>
      <c r="CE2344" s="17"/>
      <c r="CF2344" s="17"/>
      <c r="CG2344" s="17"/>
      <c r="CH2344" s="17"/>
      <c r="CI2344" s="17"/>
      <c r="CJ2344" s="17"/>
      <c r="CK2344" s="17"/>
      <c r="CL2344" s="17"/>
      <c r="CM2344" s="17"/>
      <c r="CN2344" s="17"/>
      <c r="CO2344" s="17"/>
      <c r="CP2344" s="17"/>
      <c r="CQ2344" s="17"/>
      <c r="CR2344" s="17"/>
      <c r="CS2344" s="17"/>
      <c r="CT2344" s="17"/>
      <c r="CU2344" s="17"/>
      <c r="CV2344" s="17"/>
      <c r="CW2344" s="17"/>
      <c r="CX2344" s="17"/>
      <c r="CY2344" s="17"/>
      <c r="CZ2344" s="17"/>
      <c r="DA2344" s="17"/>
      <c r="DB2344" s="17"/>
      <c r="DC2344" s="17"/>
      <c r="DD2344" s="17"/>
      <c r="DE2344" s="17"/>
      <c r="DF2344" s="17"/>
      <c r="DG2344" s="17"/>
      <c r="DH2344" s="17"/>
      <c r="DI2344" s="17"/>
      <c r="DJ2344" s="17"/>
      <c r="DK2344" s="17"/>
      <c r="DL2344" s="17"/>
    </row>
    <row r="2345" spans="1:116" ht="30">
      <c r="A2345" s="43" t="s">
        <v>4065</v>
      </c>
      <c r="B2345" s="23">
        <v>2354</v>
      </c>
      <c r="C2345" s="44">
        <v>2379</v>
      </c>
      <c r="D2345" s="44"/>
      <c r="E2345" s="45" t="s">
        <v>9928</v>
      </c>
      <c r="F2345" s="45" t="s">
        <v>9932</v>
      </c>
      <c r="G2345" s="35" t="s">
        <v>5774</v>
      </c>
      <c r="H2345" s="48" t="s">
        <v>9930</v>
      </c>
      <c r="I2345" s="45" t="s">
        <v>1143</v>
      </c>
      <c r="J2345" s="45" t="s">
        <v>9933</v>
      </c>
      <c r="K2345" s="46">
        <v>5</v>
      </c>
      <c r="L2345" s="45" t="s">
        <v>83</v>
      </c>
      <c r="M2345" s="47">
        <v>1</v>
      </c>
      <c r="N2345" s="45" t="s">
        <v>47</v>
      </c>
      <c r="O2345" s="45" t="s">
        <v>9799</v>
      </c>
      <c r="P2345" s="45" t="s">
        <v>9804</v>
      </c>
      <c r="Q2345" s="45" t="s">
        <v>9934</v>
      </c>
      <c r="R2345" s="29">
        <v>1.9</v>
      </c>
      <c r="T2345" s="31">
        <v>1.79</v>
      </c>
      <c r="U2345" s="9">
        <v>0.5</v>
      </c>
      <c r="W2345" s="30">
        <v>1.764</v>
      </c>
      <c r="AN2345" s="33">
        <v>1.9</v>
      </c>
      <c r="AO2345" s="17" t="s">
        <v>51</v>
      </c>
      <c r="AP2345" s="32" t="s">
        <v>52</v>
      </c>
      <c r="AQ2345" s="17" t="e">
        <f>AVERAGE(SMALL(AE2345:AI2345,1),SMALL(AE2345:AI2345,2))</f>
        <v>#NUM!</v>
      </c>
      <c r="AR2345" s="17" t="e">
        <f>IF(R2345 &lt;=( AVERAGE(SMALL(AE2345:AI2345,1),SMALL(AE2345:AI2345,2))), R2345, "")</f>
        <v>#NUM!</v>
      </c>
      <c r="AS2345" s="17" t="e">
        <f>AVERAGE(SMALL(AJ2345:AM2345,1),SMALL(AJ2345:AM2345,2))</f>
        <v>#NUM!</v>
      </c>
      <c r="AT2345" s="17">
        <f>T2345*1.075</f>
        <v>1.92425</v>
      </c>
      <c r="AU2345" s="17">
        <f>U2345*1.075</f>
        <v>0.53749999999999998</v>
      </c>
      <c r="AV2345" s="30">
        <f>MIN(AN2345,AT2345,AU2345)</f>
        <v>0.53749999999999998</v>
      </c>
      <c r="AW2345" s="17" t="s">
        <v>75</v>
      </c>
      <c r="AX2345" s="17" t="s">
        <v>76</v>
      </c>
      <c r="AY2345" s="33">
        <v>0.53749999999999998</v>
      </c>
      <c r="AZ2345" s="34">
        <f>IF(AND(AY2345&gt;0,AY2345&lt;=10),AY2345*0.25,IF(AND(AY2345&gt;10,AY2345&lt;=50),AY2345*0.17,IF(AND(AY2345&gt;10,AY2345&lt;=100),AY2345*0.12,IF(AY2345&gt;100,AY2345*0.1))))</f>
        <v>0.13437499999999999</v>
      </c>
      <c r="BA2345" s="35">
        <f>AZ2345+AY2345</f>
        <v>0.671875</v>
      </c>
      <c r="BB2345" s="33">
        <f>BA2345+BA2345*0.08</f>
        <v>0.72562499999999996</v>
      </c>
      <c r="BP2345" s="17"/>
      <c r="BQ2345" s="17"/>
      <c r="BR2345" s="17"/>
      <c r="BS2345" s="17"/>
      <c r="BT2345" s="17"/>
      <c r="BU2345" s="17"/>
      <c r="BV2345" s="17"/>
      <c r="BW2345" s="17"/>
      <c r="BX2345" s="17"/>
      <c r="BY2345" s="17"/>
      <c r="BZ2345" s="17"/>
      <c r="CA2345" s="17"/>
      <c r="CB2345" s="17"/>
      <c r="CC2345" s="17"/>
      <c r="CD2345" s="17"/>
      <c r="CE2345" s="17"/>
      <c r="CF2345" s="17"/>
      <c r="CG2345" s="17"/>
      <c r="CH2345" s="17"/>
      <c r="CI2345" s="17"/>
      <c r="CJ2345" s="17"/>
      <c r="CK2345" s="17"/>
      <c r="CL2345" s="17"/>
      <c r="CM2345" s="17"/>
      <c r="CN2345" s="17"/>
      <c r="CO2345" s="17"/>
      <c r="CP2345" s="17"/>
      <c r="CQ2345" s="17"/>
      <c r="CR2345" s="17"/>
      <c r="CS2345" s="17"/>
      <c r="CT2345" s="17"/>
      <c r="CU2345" s="17"/>
      <c r="CV2345" s="17"/>
      <c r="CW2345" s="17"/>
      <c r="CX2345" s="17"/>
      <c r="CY2345" s="17"/>
      <c r="CZ2345" s="17"/>
      <c r="DA2345" s="17"/>
      <c r="DB2345" s="17"/>
      <c r="DC2345" s="17"/>
      <c r="DD2345" s="17"/>
      <c r="DE2345" s="17"/>
      <c r="DF2345" s="17"/>
      <c r="DG2345" s="17"/>
      <c r="DH2345" s="17"/>
      <c r="DI2345" s="17"/>
      <c r="DJ2345" s="17"/>
      <c r="DK2345" s="17"/>
      <c r="DL2345" s="17"/>
    </row>
    <row r="2346" spans="1:116" ht="30">
      <c r="A2346" s="43" t="s">
        <v>4065</v>
      </c>
      <c r="B2346" s="23">
        <v>2376</v>
      </c>
      <c r="C2346" s="44">
        <v>1161</v>
      </c>
      <c r="D2346" s="44"/>
      <c r="E2346" s="45" t="s">
        <v>10003</v>
      </c>
      <c r="F2346" s="45" t="s">
        <v>10004</v>
      </c>
      <c r="G2346" s="35" t="s">
        <v>952</v>
      </c>
      <c r="H2346" s="48" t="s">
        <v>953</v>
      </c>
      <c r="I2346" s="45" t="s">
        <v>106</v>
      </c>
      <c r="J2346" s="45" t="s">
        <v>10005</v>
      </c>
      <c r="K2346" s="46"/>
      <c r="L2346" s="45"/>
      <c r="M2346" s="47">
        <v>30</v>
      </c>
      <c r="N2346" s="45" t="s">
        <v>47</v>
      </c>
      <c r="O2346" s="45" t="s">
        <v>9799</v>
      </c>
      <c r="P2346" s="45" t="s">
        <v>9926</v>
      </c>
      <c r="Q2346" s="45" t="s">
        <v>10006</v>
      </c>
      <c r="R2346" s="29">
        <v>1.05</v>
      </c>
      <c r="T2346" s="31">
        <v>0.99</v>
      </c>
      <c r="U2346" s="9">
        <v>0.5</v>
      </c>
      <c r="W2346" s="30">
        <v>0.98</v>
      </c>
      <c r="AF2346" s="17">
        <v>1.2989999999999999</v>
      </c>
      <c r="AN2346" s="33">
        <v>1.05</v>
      </c>
      <c r="AO2346" s="17" t="s">
        <v>51</v>
      </c>
      <c r="AP2346" s="32" t="s">
        <v>52</v>
      </c>
      <c r="AQ2346" s="17" t="e">
        <f>AVERAGE(SMALL(AE2346:AI2346,1),SMALL(AE2346:AI2346,2))</f>
        <v>#NUM!</v>
      </c>
      <c r="AR2346" s="17" t="e">
        <f>IF(R2346 &lt;=( AVERAGE(SMALL(AE2346:AI2346,1),SMALL(AE2346:AI2346,2))), R2346, "")</f>
        <v>#NUM!</v>
      </c>
      <c r="AS2346" s="17" t="e">
        <f>AVERAGE(SMALL(AJ2346:AM2346,1),SMALL(AJ2346:AM2346,2))</f>
        <v>#NUM!</v>
      </c>
      <c r="AT2346" s="17">
        <f>T2346*1.075</f>
        <v>1.0642499999999999</v>
      </c>
      <c r="AU2346" s="17">
        <f>U2346*1.075</f>
        <v>0.53749999999999998</v>
      </c>
      <c r="AV2346" s="30">
        <f>MIN(AN2346,AT2346,AU2346)</f>
        <v>0.53749999999999998</v>
      </c>
      <c r="AW2346" s="17" t="s">
        <v>75</v>
      </c>
      <c r="AX2346" s="17" t="s">
        <v>76</v>
      </c>
      <c r="AY2346" s="33">
        <v>0.54</v>
      </c>
      <c r="AZ2346" s="34">
        <f>IF(AND(AY2346&gt;0,AY2346&lt;=10),AY2346*0.25,IF(AND(AY2346&gt;10,AY2346&lt;=50),AY2346*0.17,IF(AND(AY2346&gt;10,AY2346&lt;=100),AY2346*0.12,IF(AY2346&gt;100,AY2346*0.1))))</f>
        <v>0.13500000000000001</v>
      </c>
      <c r="BA2346" s="35">
        <f>AZ2346+AY2346</f>
        <v>0.67500000000000004</v>
      </c>
      <c r="BB2346" s="33">
        <f>BA2346+BA2346*0.08</f>
        <v>0.72900000000000009</v>
      </c>
      <c r="BP2346" s="17"/>
      <c r="BQ2346" s="17"/>
      <c r="BR2346" s="17"/>
      <c r="BS2346" s="17"/>
      <c r="BT2346" s="17"/>
      <c r="BU2346" s="17"/>
      <c r="BV2346" s="17"/>
      <c r="BW2346" s="17"/>
      <c r="BX2346" s="17"/>
      <c r="BY2346" s="17"/>
      <c r="BZ2346" s="17"/>
      <c r="CA2346" s="17"/>
      <c r="CB2346" s="17"/>
      <c r="CC2346" s="17"/>
      <c r="CD2346" s="17"/>
      <c r="CE2346" s="17"/>
      <c r="CF2346" s="17"/>
      <c r="CG2346" s="17"/>
      <c r="CH2346" s="17"/>
      <c r="CI2346" s="17"/>
      <c r="CJ2346" s="17"/>
      <c r="CK2346" s="17"/>
      <c r="CL2346" s="17"/>
      <c r="CM2346" s="17"/>
      <c r="CN2346" s="17"/>
      <c r="CO2346" s="17"/>
      <c r="CP2346" s="17"/>
      <c r="CQ2346" s="17"/>
      <c r="CR2346" s="17"/>
      <c r="CS2346" s="17"/>
      <c r="CT2346" s="17"/>
      <c r="CU2346" s="17"/>
      <c r="CV2346" s="17"/>
      <c r="CW2346" s="17"/>
      <c r="CX2346" s="17"/>
      <c r="CY2346" s="17"/>
      <c r="CZ2346" s="17"/>
      <c r="DA2346" s="17"/>
      <c r="DB2346" s="17"/>
      <c r="DC2346" s="17"/>
      <c r="DD2346" s="17"/>
      <c r="DE2346" s="17"/>
      <c r="DF2346" s="17"/>
      <c r="DG2346" s="17"/>
      <c r="DH2346" s="17"/>
      <c r="DI2346" s="17"/>
      <c r="DJ2346" s="17"/>
      <c r="DK2346" s="17"/>
      <c r="DL2346" s="17"/>
    </row>
    <row r="2347" spans="1:116" ht="30">
      <c r="A2347" s="43" t="s">
        <v>4065</v>
      </c>
      <c r="B2347" s="23">
        <v>2380</v>
      </c>
      <c r="C2347" s="44">
        <v>910</v>
      </c>
      <c r="D2347" s="44"/>
      <c r="E2347" s="45" t="s">
        <v>10019</v>
      </c>
      <c r="F2347" s="45" t="s">
        <v>957</v>
      </c>
      <c r="G2347" s="35" t="s">
        <v>725</v>
      </c>
      <c r="H2347" s="48" t="s">
        <v>130</v>
      </c>
      <c r="I2347" s="45" t="s">
        <v>45</v>
      </c>
      <c r="J2347" s="45" t="s">
        <v>10020</v>
      </c>
      <c r="K2347" s="46"/>
      <c r="L2347" s="45"/>
      <c r="M2347" s="47">
        <v>20</v>
      </c>
      <c r="N2347" s="45" t="s">
        <v>47</v>
      </c>
      <c r="O2347" s="45" t="s">
        <v>9799</v>
      </c>
      <c r="P2347" s="45" t="s">
        <v>10021</v>
      </c>
      <c r="Q2347" s="45" t="s">
        <v>10022</v>
      </c>
      <c r="R2347" s="29">
        <v>1.9</v>
      </c>
      <c r="T2347" s="31">
        <v>1.79</v>
      </c>
      <c r="U2347" s="9">
        <v>0.5</v>
      </c>
      <c r="W2347" s="30">
        <v>1.764</v>
      </c>
      <c r="AN2347" s="33">
        <v>1.296</v>
      </c>
      <c r="AO2347" s="17" t="s">
        <v>338</v>
      </c>
      <c r="AP2347" s="32" t="s">
        <v>339</v>
      </c>
      <c r="AQ2347" s="17" t="e">
        <f>AVERAGE(SMALL(AE2347:AI2347,1),SMALL(AE2347:AI2347,2))</f>
        <v>#NUM!</v>
      </c>
      <c r="AR2347" s="17" t="e">
        <f>IF(R2347 &lt;=( AVERAGE(SMALL(AE2347:AI2347,1),SMALL(AE2347:AI2347,2))), R2347, "")</f>
        <v>#NUM!</v>
      </c>
      <c r="AS2347" s="17" t="e">
        <f>AVERAGE(SMALL(AJ2347:AM2347,1),SMALL(AJ2347:AM2347,2))</f>
        <v>#NUM!</v>
      </c>
      <c r="AT2347" s="17">
        <f>T2347*1.075</f>
        <v>1.92425</v>
      </c>
      <c r="AU2347" s="17">
        <f>U2347*1.075</f>
        <v>0.53749999999999998</v>
      </c>
      <c r="AV2347" s="30">
        <f>MIN(AN2347,AT2347,AU2347)</f>
        <v>0.53749999999999998</v>
      </c>
      <c r="AW2347" s="17" t="s">
        <v>75</v>
      </c>
      <c r="AX2347" s="17" t="s">
        <v>76</v>
      </c>
      <c r="AY2347" s="33">
        <v>0.54</v>
      </c>
      <c r="AZ2347" s="34">
        <f>IF(AND(AY2347&gt;0,AY2347&lt;=10),AY2347*0.25,IF(AND(AY2347&gt;10,AY2347&lt;=50),AY2347*0.17,IF(AND(AY2347&gt;10,AY2347&lt;=100),AY2347*0.12,IF(AY2347&gt;100,AY2347*0.1))))</f>
        <v>0.13500000000000001</v>
      </c>
      <c r="BA2347" s="35">
        <f>AZ2347+AY2347</f>
        <v>0.67500000000000004</v>
      </c>
      <c r="BB2347" s="33">
        <f>BA2347+BA2347*0.08</f>
        <v>0.72900000000000009</v>
      </c>
      <c r="BP2347" s="49"/>
      <c r="BQ2347" s="49"/>
      <c r="BR2347" s="49"/>
      <c r="BS2347" s="49"/>
      <c r="BT2347" s="49"/>
      <c r="BU2347" s="49"/>
      <c r="BV2347" s="49"/>
      <c r="BW2347" s="49"/>
      <c r="BX2347" s="49"/>
      <c r="BY2347" s="49"/>
      <c r="BZ2347" s="49"/>
      <c r="CA2347" s="49"/>
      <c r="CB2347" s="49"/>
      <c r="CC2347" s="49"/>
      <c r="CD2347" s="49"/>
      <c r="CE2347" s="49"/>
      <c r="CF2347" s="49"/>
      <c r="CG2347" s="49"/>
      <c r="CH2347" s="49"/>
      <c r="CI2347" s="49"/>
      <c r="CJ2347" s="49"/>
      <c r="CK2347" s="49"/>
      <c r="CL2347" s="49"/>
      <c r="CM2347" s="49"/>
      <c r="CN2347" s="49"/>
      <c r="CO2347" s="49"/>
      <c r="CP2347" s="49"/>
      <c r="CQ2347" s="49"/>
      <c r="CR2347" s="49"/>
      <c r="CS2347" s="49"/>
      <c r="CT2347" s="49"/>
      <c r="CU2347" s="49"/>
      <c r="CV2347" s="49"/>
      <c r="CW2347" s="49"/>
      <c r="CX2347" s="49"/>
      <c r="CY2347" s="49"/>
      <c r="CZ2347" s="49"/>
      <c r="DA2347" s="49"/>
      <c r="DB2347" s="49"/>
      <c r="DC2347" s="49"/>
      <c r="DD2347" s="49"/>
      <c r="DE2347" s="49"/>
      <c r="DF2347" s="49"/>
      <c r="DG2347" s="49"/>
      <c r="DH2347" s="49"/>
      <c r="DI2347" s="49"/>
      <c r="DJ2347" s="49"/>
      <c r="DK2347" s="49"/>
      <c r="DL2347" s="49"/>
    </row>
    <row r="2348" spans="1:116" ht="30">
      <c r="A2348" s="43" t="s">
        <v>4065</v>
      </c>
      <c r="B2348" s="23">
        <v>2462</v>
      </c>
      <c r="C2348" s="44">
        <v>5436</v>
      </c>
      <c r="D2348" s="44"/>
      <c r="E2348" s="45" t="s">
        <v>10312</v>
      </c>
      <c r="F2348" s="45" t="s">
        <v>10313</v>
      </c>
      <c r="G2348" s="35" t="s">
        <v>10314</v>
      </c>
      <c r="H2348" s="48" t="s">
        <v>9945</v>
      </c>
      <c r="I2348" s="45" t="s">
        <v>557</v>
      </c>
      <c r="J2348" s="45" t="s">
        <v>10315</v>
      </c>
      <c r="K2348" s="46">
        <v>5</v>
      </c>
      <c r="L2348" s="45" t="s">
        <v>83</v>
      </c>
      <c r="M2348" s="47">
        <v>1</v>
      </c>
      <c r="N2348" s="45" t="s">
        <v>47</v>
      </c>
      <c r="O2348" s="45" t="s">
        <v>9799</v>
      </c>
      <c r="P2348" s="45" t="s">
        <v>9858</v>
      </c>
      <c r="Q2348" s="45" t="s">
        <v>10316</v>
      </c>
      <c r="R2348" s="29">
        <v>1.05</v>
      </c>
      <c r="T2348" s="31">
        <v>0.99</v>
      </c>
      <c r="U2348" s="9">
        <v>0.5</v>
      </c>
      <c r="W2348" s="30">
        <v>0.98</v>
      </c>
      <c r="AF2348" s="17">
        <v>1.3004</v>
      </c>
      <c r="AN2348" s="33">
        <v>1.05</v>
      </c>
      <c r="AO2348" s="17" t="s">
        <v>51</v>
      </c>
      <c r="AP2348" s="32" t="s">
        <v>52</v>
      </c>
      <c r="AQ2348" s="17" t="e">
        <f>AVERAGE(SMALL(AE2348:AI2348,1),SMALL(AE2348:AI2348,2))</f>
        <v>#NUM!</v>
      </c>
      <c r="AR2348" s="17" t="e">
        <f>IF(R2348 &lt;=( AVERAGE(SMALL(AE2348:AI2348,1),SMALL(AE2348:AI2348,2))), R2348, "")</f>
        <v>#NUM!</v>
      </c>
      <c r="AS2348" s="17" t="e">
        <f>AVERAGE(SMALL(AJ2348:AM2348,1),SMALL(AJ2348:AM2348,2))</f>
        <v>#NUM!</v>
      </c>
      <c r="AT2348" s="17">
        <f>T2348*1.075</f>
        <v>1.0642499999999999</v>
      </c>
      <c r="AU2348" s="17">
        <f>U2348*1.075</f>
        <v>0.53749999999999998</v>
      </c>
      <c r="AV2348" s="30">
        <f>MIN(AN2348,AT2348,AU2348)</f>
        <v>0.53749999999999998</v>
      </c>
      <c r="AW2348" s="17" t="s">
        <v>75</v>
      </c>
      <c r="AX2348" s="17" t="s">
        <v>76</v>
      </c>
      <c r="AY2348" s="33">
        <v>0.54</v>
      </c>
      <c r="AZ2348" s="34">
        <f>IF(AND(AY2348&gt;0,AY2348&lt;=10),AY2348*0.25,IF(AND(AY2348&gt;10,AY2348&lt;=50),AY2348*0.17,IF(AND(AY2348&gt;10,AY2348&lt;=100),AY2348*0.12,IF(AY2348&gt;100,AY2348*0.1))))</f>
        <v>0.13500000000000001</v>
      </c>
      <c r="BA2348" s="35">
        <f>AZ2348+AY2348</f>
        <v>0.67500000000000004</v>
      </c>
      <c r="BB2348" s="33">
        <f>BA2348+BA2348*0.08</f>
        <v>0.72900000000000009</v>
      </c>
      <c r="BP2348" s="49"/>
      <c r="BQ2348" s="49"/>
      <c r="BR2348" s="49"/>
      <c r="BS2348" s="49"/>
      <c r="BT2348" s="49"/>
      <c r="BU2348" s="49"/>
      <c r="BV2348" s="49"/>
      <c r="BW2348" s="49"/>
      <c r="BX2348" s="49"/>
      <c r="BY2348" s="49"/>
      <c r="BZ2348" s="49"/>
      <c r="CA2348" s="49"/>
      <c r="CB2348" s="49"/>
      <c r="CC2348" s="49"/>
      <c r="CD2348" s="49"/>
      <c r="CE2348" s="49"/>
      <c r="CF2348" s="49"/>
      <c r="CG2348" s="49"/>
      <c r="CH2348" s="49"/>
      <c r="CI2348" s="49"/>
      <c r="CJ2348" s="49"/>
      <c r="CK2348" s="49"/>
      <c r="CL2348" s="49"/>
      <c r="CM2348" s="49"/>
      <c r="CN2348" s="49"/>
      <c r="CO2348" s="49"/>
      <c r="CP2348" s="49"/>
      <c r="CQ2348" s="49"/>
      <c r="CR2348" s="49"/>
      <c r="CS2348" s="49"/>
      <c r="CT2348" s="49"/>
      <c r="CU2348" s="49"/>
      <c r="CV2348" s="49"/>
      <c r="CW2348" s="49"/>
      <c r="CX2348" s="49"/>
      <c r="CY2348" s="49"/>
      <c r="CZ2348" s="49"/>
      <c r="DA2348" s="49"/>
      <c r="DB2348" s="49"/>
      <c r="DC2348" s="49"/>
      <c r="DD2348" s="49"/>
      <c r="DE2348" s="49"/>
      <c r="DF2348" s="49"/>
      <c r="DG2348" s="49"/>
      <c r="DH2348" s="49"/>
      <c r="DI2348" s="49"/>
      <c r="DJ2348" s="49"/>
      <c r="DK2348" s="49"/>
      <c r="DL2348" s="49"/>
    </row>
    <row r="2349" spans="1:116" ht="30">
      <c r="A2349" s="43" t="s">
        <v>4065</v>
      </c>
      <c r="B2349" s="23">
        <v>2435</v>
      </c>
      <c r="C2349" s="44">
        <v>585</v>
      </c>
      <c r="D2349" s="44"/>
      <c r="E2349" s="45" t="s">
        <v>10216</v>
      </c>
      <c r="F2349" s="45" t="s">
        <v>10217</v>
      </c>
      <c r="G2349" s="35" t="s">
        <v>10218</v>
      </c>
      <c r="H2349" s="48" t="s">
        <v>866</v>
      </c>
      <c r="I2349" s="45" t="s">
        <v>106</v>
      </c>
      <c r="J2349" s="45" t="s">
        <v>403</v>
      </c>
      <c r="K2349" s="46"/>
      <c r="L2349" s="45"/>
      <c r="M2349" s="47">
        <v>30</v>
      </c>
      <c r="N2349" s="45" t="s">
        <v>47</v>
      </c>
      <c r="O2349" s="45" t="s">
        <v>9799</v>
      </c>
      <c r="P2349" s="45" t="s">
        <v>9800</v>
      </c>
      <c r="Q2349" s="45" t="s">
        <v>10220</v>
      </c>
      <c r="R2349" s="29">
        <v>3.27</v>
      </c>
      <c r="T2349" s="31">
        <v>3.08</v>
      </c>
      <c r="U2349" s="9">
        <v>0.52</v>
      </c>
      <c r="W2349" s="30">
        <v>3.0379999999999998</v>
      </c>
      <c r="AF2349" s="17">
        <v>4.0286</v>
      </c>
      <c r="AN2349" s="33">
        <v>3.27</v>
      </c>
      <c r="AO2349" s="17" t="s">
        <v>51</v>
      </c>
      <c r="AP2349" s="32" t="s">
        <v>52</v>
      </c>
      <c r="AQ2349" s="17" t="e">
        <f>AVERAGE(SMALL(AE2349:AI2349,1),SMALL(AE2349:AI2349,2))</f>
        <v>#NUM!</v>
      </c>
      <c r="AR2349" s="17" t="e">
        <f>IF(R2349 &lt;=( AVERAGE(SMALL(AE2349:AI2349,1),SMALL(AE2349:AI2349,2))), R2349, "")</f>
        <v>#NUM!</v>
      </c>
      <c r="AS2349" s="17" t="e">
        <f>AVERAGE(SMALL(AJ2349:AM2349,1),SMALL(AJ2349:AM2349,2))</f>
        <v>#NUM!</v>
      </c>
      <c r="AT2349" s="17">
        <f>T2349*1.075</f>
        <v>3.3109999999999999</v>
      </c>
      <c r="AU2349" s="17">
        <f>U2349*1.075</f>
        <v>0.55899999999999994</v>
      </c>
      <c r="AV2349" s="30">
        <f>MIN(AN2349,AT2349,AU2349)</f>
        <v>0.55899999999999994</v>
      </c>
      <c r="AW2349" s="17" t="s">
        <v>75</v>
      </c>
      <c r="AX2349" s="17" t="s">
        <v>76</v>
      </c>
      <c r="AY2349" s="33">
        <v>0.55900000000000005</v>
      </c>
      <c r="AZ2349" s="34">
        <f>IF(AND(AY2349&gt;0,AY2349&lt;=10),AY2349*0.25,IF(AND(AY2349&gt;10,AY2349&lt;=50),AY2349*0.17,IF(AND(AY2349&gt;10,AY2349&lt;=100),AY2349*0.12,IF(AY2349&gt;100,AY2349*0.1))))</f>
        <v>0.13975000000000001</v>
      </c>
      <c r="BA2349" s="35">
        <f>AZ2349+AY2349</f>
        <v>0.69875000000000009</v>
      </c>
      <c r="BB2349" s="33">
        <f>BA2349+BA2349*0.08</f>
        <v>0.75465000000000004</v>
      </c>
      <c r="BP2349" s="49"/>
      <c r="BQ2349" s="49"/>
      <c r="BR2349" s="49"/>
      <c r="BS2349" s="49"/>
      <c r="BT2349" s="49"/>
      <c r="BU2349" s="49"/>
      <c r="BV2349" s="49"/>
      <c r="BW2349" s="49"/>
      <c r="BX2349" s="49"/>
      <c r="BY2349" s="49"/>
      <c r="BZ2349" s="49"/>
      <c r="CA2349" s="49"/>
      <c r="CB2349" s="49"/>
      <c r="CC2349" s="49"/>
      <c r="CD2349" s="49"/>
      <c r="CE2349" s="49"/>
      <c r="CF2349" s="49"/>
      <c r="CG2349" s="49"/>
      <c r="CH2349" s="49"/>
      <c r="CI2349" s="49"/>
      <c r="CJ2349" s="49"/>
      <c r="CK2349" s="49"/>
      <c r="CL2349" s="49"/>
      <c r="CM2349" s="49"/>
      <c r="CN2349" s="49"/>
      <c r="CO2349" s="49"/>
      <c r="CP2349" s="49"/>
      <c r="CQ2349" s="49"/>
      <c r="CR2349" s="49"/>
      <c r="CS2349" s="49"/>
      <c r="CT2349" s="49"/>
      <c r="CU2349" s="49"/>
      <c r="CV2349" s="49"/>
      <c r="CW2349" s="49"/>
      <c r="CX2349" s="49"/>
      <c r="CY2349" s="49"/>
      <c r="CZ2349" s="49"/>
      <c r="DA2349" s="49"/>
      <c r="DB2349" s="49"/>
      <c r="DC2349" s="49"/>
      <c r="DD2349" s="49"/>
      <c r="DE2349" s="49"/>
      <c r="DF2349" s="49"/>
      <c r="DG2349" s="49"/>
      <c r="DH2349" s="49"/>
      <c r="DI2349" s="49"/>
      <c r="DJ2349" s="49"/>
      <c r="DK2349" s="49"/>
      <c r="DL2349" s="49"/>
    </row>
    <row r="2350" spans="1:116" ht="30">
      <c r="A2350" s="43" t="s">
        <v>4065</v>
      </c>
      <c r="B2350" s="23">
        <v>2331</v>
      </c>
      <c r="C2350" s="44">
        <v>7119</v>
      </c>
      <c r="D2350" s="44"/>
      <c r="E2350" s="45" t="s">
        <v>9848</v>
      </c>
      <c r="F2350" s="45" t="s">
        <v>9849</v>
      </c>
      <c r="G2350" s="35" t="s">
        <v>2214</v>
      </c>
      <c r="H2350" s="48" t="s">
        <v>2767</v>
      </c>
      <c r="I2350" s="45" t="s">
        <v>69</v>
      </c>
      <c r="J2350" s="45" t="s">
        <v>9850</v>
      </c>
      <c r="K2350" s="46">
        <v>15</v>
      </c>
      <c r="L2350" s="45" t="s">
        <v>71</v>
      </c>
      <c r="M2350" s="47">
        <v>1</v>
      </c>
      <c r="N2350" s="45" t="s">
        <v>47</v>
      </c>
      <c r="O2350" s="45" t="s">
        <v>9799</v>
      </c>
      <c r="P2350" s="45" t="s">
        <v>9804</v>
      </c>
      <c r="Q2350" s="45" t="s">
        <v>9851</v>
      </c>
      <c r="R2350" s="29">
        <v>0.7</v>
      </c>
      <c r="T2350" s="31">
        <v>0.66</v>
      </c>
      <c r="U2350" s="9">
        <v>0.56000000000000005</v>
      </c>
      <c r="W2350" s="30">
        <v>0.65480000000000005</v>
      </c>
      <c r="AN2350" s="33">
        <v>0.7</v>
      </c>
      <c r="AO2350" s="17" t="s">
        <v>51</v>
      </c>
      <c r="AP2350" s="32" t="s">
        <v>52</v>
      </c>
      <c r="AQ2350" s="17" t="e">
        <f>AVERAGE(SMALL(AE2350:AI2350,1),SMALL(AE2350:AI2350,2))</f>
        <v>#NUM!</v>
      </c>
      <c r="AR2350" s="17" t="e">
        <f>IF(R2350 &lt;=( AVERAGE(SMALL(AE2350:AI2350,1),SMALL(AE2350:AI2350,2))), R2350, "")</f>
        <v>#NUM!</v>
      </c>
      <c r="AS2350" s="17" t="e">
        <f>AVERAGE(SMALL(AJ2350:AM2350,1),SMALL(AJ2350:AM2350,2))</f>
        <v>#NUM!</v>
      </c>
      <c r="AT2350" s="17">
        <f>T2350*1.075</f>
        <v>0.70950000000000002</v>
      </c>
      <c r="AU2350" s="17">
        <f>U2350*1.075</f>
        <v>0.60199999999999998</v>
      </c>
      <c r="AV2350" s="30">
        <f>MIN(AN2350,AT2350,AU2350)</f>
        <v>0.60199999999999998</v>
      </c>
      <c r="AW2350" s="17" t="s">
        <v>75</v>
      </c>
      <c r="AX2350" s="17" t="s">
        <v>76</v>
      </c>
      <c r="AY2350" s="33">
        <v>0.6</v>
      </c>
      <c r="AZ2350" s="34">
        <f>IF(AND(AY2350&gt;0,AY2350&lt;=10),AY2350*0.25,IF(AND(AY2350&gt;10,AY2350&lt;=50),AY2350*0.17,IF(AND(AY2350&gt;10,AY2350&lt;=100),AY2350*0.12,IF(AY2350&gt;100,AY2350*0.1))))</f>
        <v>0.15</v>
      </c>
      <c r="BA2350" s="35">
        <f>AZ2350+AY2350</f>
        <v>0.75</v>
      </c>
      <c r="BB2350" s="33">
        <f>BA2350+BA2350*0.08</f>
        <v>0.81</v>
      </c>
      <c r="BP2350" s="17"/>
      <c r="BQ2350" s="17"/>
      <c r="BR2350" s="17"/>
      <c r="BS2350" s="17"/>
      <c r="BT2350" s="17"/>
      <c r="BU2350" s="17"/>
      <c r="BV2350" s="17"/>
      <c r="BW2350" s="17"/>
      <c r="BX2350" s="17"/>
      <c r="BY2350" s="17"/>
      <c r="BZ2350" s="17"/>
      <c r="CA2350" s="17"/>
      <c r="CB2350" s="17"/>
      <c r="CC2350" s="17"/>
      <c r="CD2350" s="17"/>
      <c r="CE2350" s="17"/>
      <c r="CF2350" s="17"/>
      <c r="CG2350" s="17"/>
      <c r="CH2350" s="17"/>
      <c r="CI2350" s="17"/>
      <c r="CJ2350" s="17"/>
      <c r="CK2350" s="17"/>
      <c r="CL2350" s="17"/>
      <c r="CM2350" s="17"/>
      <c r="CN2350" s="17"/>
      <c r="CO2350" s="17"/>
      <c r="CP2350" s="17"/>
      <c r="CQ2350" s="17"/>
      <c r="CR2350" s="17"/>
      <c r="CS2350" s="17"/>
      <c r="CT2350" s="17"/>
      <c r="CU2350" s="17"/>
      <c r="CV2350" s="17"/>
      <c r="CW2350" s="17"/>
      <c r="CX2350" s="17"/>
      <c r="CY2350" s="17"/>
      <c r="CZ2350" s="17"/>
      <c r="DA2350" s="17"/>
      <c r="DB2350" s="17"/>
      <c r="DC2350" s="17"/>
      <c r="DD2350" s="17"/>
      <c r="DE2350" s="17"/>
      <c r="DF2350" s="17"/>
      <c r="DG2350" s="17"/>
      <c r="DH2350" s="17"/>
      <c r="DI2350" s="17"/>
      <c r="DJ2350" s="17"/>
      <c r="DK2350" s="17"/>
      <c r="DL2350" s="17"/>
    </row>
    <row r="2351" spans="1:116" ht="30">
      <c r="A2351" s="43" t="s">
        <v>4065</v>
      </c>
      <c r="B2351" s="23">
        <v>2343</v>
      </c>
      <c r="C2351" s="44">
        <v>624</v>
      </c>
      <c r="D2351" s="44"/>
      <c r="E2351" s="45" t="s">
        <v>9889</v>
      </c>
      <c r="F2351" s="45" t="s">
        <v>9894</v>
      </c>
      <c r="G2351" s="35" t="s">
        <v>9891</v>
      </c>
      <c r="H2351" s="48" t="s">
        <v>953</v>
      </c>
      <c r="I2351" s="45" t="s">
        <v>106</v>
      </c>
      <c r="J2351" s="45" t="s">
        <v>608</v>
      </c>
      <c r="K2351" s="46"/>
      <c r="L2351" s="45"/>
      <c r="M2351" s="47">
        <v>30</v>
      </c>
      <c r="N2351" s="45" t="s">
        <v>47</v>
      </c>
      <c r="O2351" s="45" t="s">
        <v>9799</v>
      </c>
      <c r="P2351" s="45" t="s">
        <v>9826</v>
      </c>
      <c r="Q2351" s="45" t="s">
        <v>9895</v>
      </c>
      <c r="R2351" s="29">
        <v>0.63</v>
      </c>
      <c r="T2351" s="31">
        <v>0.6</v>
      </c>
      <c r="U2351" s="9" t="s">
        <v>58</v>
      </c>
      <c r="W2351" s="30">
        <v>0.58799999999999997</v>
      </c>
      <c r="AN2351" s="33">
        <v>0.63</v>
      </c>
      <c r="AO2351" s="17" t="s">
        <v>51</v>
      </c>
      <c r="AP2351" s="32" t="s">
        <v>52</v>
      </c>
      <c r="AQ2351" s="17" t="e">
        <f>AVERAGE(SMALL(AE2351:AI2351,1),SMALL(AE2351:AI2351,2))</f>
        <v>#NUM!</v>
      </c>
      <c r="AR2351" s="17" t="e">
        <f>IF(R2351 &lt;=( AVERAGE(SMALL(AE2351:AI2351,1),SMALL(AE2351:AI2351,2))), R2351, "")</f>
        <v>#NUM!</v>
      </c>
      <c r="AS2351" s="17" t="e">
        <f>AVERAGE(SMALL(AJ2351:AM2351,1),SMALL(AJ2351:AM2351,2))</f>
        <v>#NUM!</v>
      </c>
      <c r="AT2351" s="17">
        <f>T2351*1.075</f>
        <v>0.64499999999999991</v>
      </c>
      <c r="AU2351" s="17" t="e">
        <f>U2351*1.075</f>
        <v>#VALUE!</v>
      </c>
      <c r="AV2351" s="30" t="e">
        <f>MIN(AN2351,AT2351,AU2351)</f>
        <v>#VALUE!</v>
      </c>
      <c r="AW2351" s="42" t="s">
        <v>53</v>
      </c>
      <c r="AX2351" s="42" t="s">
        <v>52</v>
      </c>
      <c r="AY2351" s="33">
        <v>0.63</v>
      </c>
      <c r="AZ2351" s="34">
        <f>IF(AND(AY2351&gt;0,AY2351&lt;=10),AY2351*0.25,IF(AND(AY2351&gt;10,AY2351&lt;=50),AY2351*0.17,IF(AND(AY2351&gt;10,AY2351&lt;=100),AY2351*0.12,IF(AY2351&gt;100,AY2351*0.1))))</f>
        <v>0.1575</v>
      </c>
      <c r="BA2351" s="35">
        <f>AZ2351+AY2351</f>
        <v>0.78749999999999998</v>
      </c>
      <c r="BB2351" s="33">
        <f>BA2351+BA2351*0.08</f>
        <v>0.85050000000000003</v>
      </c>
      <c r="BP2351" s="49"/>
      <c r="BQ2351" s="49"/>
      <c r="BR2351" s="49"/>
      <c r="BS2351" s="49"/>
      <c r="BT2351" s="49"/>
      <c r="BU2351" s="49"/>
      <c r="BV2351" s="49"/>
      <c r="BW2351" s="49"/>
      <c r="BX2351" s="49"/>
      <c r="BY2351" s="49"/>
      <c r="BZ2351" s="49"/>
      <c r="CA2351" s="49"/>
      <c r="CB2351" s="49"/>
      <c r="CC2351" s="49"/>
      <c r="CD2351" s="49"/>
      <c r="CE2351" s="49"/>
      <c r="CF2351" s="49"/>
      <c r="CG2351" s="49"/>
      <c r="CH2351" s="49"/>
      <c r="CI2351" s="49"/>
      <c r="CJ2351" s="49"/>
      <c r="CK2351" s="49"/>
      <c r="CL2351" s="49"/>
      <c r="CM2351" s="49"/>
      <c r="CN2351" s="49"/>
      <c r="CO2351" s="49"/>
      <c r="CP2351" s="49"/>
      <c r="CQ2351" s="49"/>
      <c r="CR2351" s="49"/>
      <c r="CS2351" s="49"/>
      <c r="CT2351" s="49"/>
      <c r="CU2351" s="49"/>
      <c r="CV2351" s="49"/>
      <c r="CW2351" s="49"/>
      <c r="CX2351" s="49"/>
      <c r="CY2351" s="49"/>
      <c r="CZ2351" s="49"/>
      <c r="DA2351" s="49"/>
      <c r="DB2351" s="49"/>
      <c r="DC2351" s="49"/>
      <c r="DD2351" s="49"/>
      <c r="DE2351" s="49"/>
      <c r="DF2351" s="49"/>
      <c r="DG2351" s="49"/>
      <c r="DH2351" s="49"/>
      <c r="DI2351" s="49"/>
      <c r="DJ2351" s="49"/>
      <c r="DK2351" s="49"/>
      <c r="DL2351" s="49"/>
    </row>
    <row r="2352" spans="1:116" ht="30">
      <c r="A2352" s="43" t="s">
        <v>4065</v>
      </c>
      <c r="B2352" s="23">
        <v>2336</v>
      </c>
      <c r="C2352" s="44">
        <v>102</v>
      </c>
      <c r="D2352" s="44"/>
      <c r="E2352" s="45" t="s">
        <v>9869</v>
      </c>
      <c r="F2352" s="45" t="s">
        <v>8279</v>
      </c>
      <c r="G2352" s="35" t="s">
        <v>8280</v>
      </c>
      <c r="H2352" s="48" t="s">
        <v>523</v>
      </c>
      <c r="I2352" s="45" t="s">
        <v>106</v>
      </c>
      <c r="J2352" s="45" t="s">
        <v>608</v>
      </c>
      <c r="K2352" s="46"/>
      <c r="L2352" s="45"/>
      <c r="M2352" s="47">
        <v>30</v>
      </c>
      <c r="N2352" s="45" t="s">
        <v>47</v>
      </c>
      <c r="O2352" s="45" t="s">
        <v>9799</v>
      </c>
      <c r="P2352" s="45" t="s">
        <v>9804</v>
      </c>
      <c r="Q2352" s="45" t="s">
        <v>9870</v>
      </c>
      <c r="R2352" s="29">
        <v>0.68</v>
      </c>
      <c r="T2352" s="31">
        <v>0.65</v>
      </c>
      <c r="U2352" s="9">
        <v>0.6</v>
      </c>
      <c r="W2352" s="30">
        <v>0.63700000000000001</v>
      </c>
      <c r="AF2352" s="17">
        <v>0.84899999999999998</v>
      </c>
      <c r="AN2352" s="33">
        <v>0.68</v>
      </c>
      <c r="AO2352" s="17" t="s">
        <v>51</v>
      </c>
      <c r="AP2352" s="32" t="s">
        <v>52</v>
      </c>
      <c r="AQ2352" s="17" t="e">
        <f>AVERAGE(SMALL(AE2352:AI2352,1),SMALL(AE2352:AI2352,2))</f>
        <v>#NUM!</v>
      </c>
      <c r="AR2352" s="17" t="e">
        <f>IF(R2352 &lt;=( AVERAGE(SMALL(AE2352:AI2352,1),SMALL(AE2352:AI2352,2))), R2352, "")</f>
        <v>#NUM!</v>
      </c>
      <c r="AS2352" s="17" t="e">
        <f>AVERAGE(SMALL(AJ2352:AM2352,1),SMALL(AJ2352:AM2352,2))</f>
        <v>#NUM!</v>
      </c>
      <c r="AT2352" s="17">
        <f>T2352*1.075</f>
        <v>0.69874999999999998</v>
      </c>
      <c r="AU2352" s="17">
        <f>U2352*1.075</f>
        <v>0.64499999999999991</v>
      </c>
      <c r="AV2352" s="30">
        <f>MIN(AN2352,AT2352,AU2352)</f>
        <v>0.64499999999999991</v>
      </c>
      <c r="AW2352" s="17" t="s">
        <v>75</v>
      </c>
      <c r="AX2352" s="17" t="s">
        <v>76</v>
      </c>
      <c r="AY2352" s="33">
        <v>0.65</v>
      </c>
      <c r="AZ2352" s="34">
        <f>IF(AND(AY2352&gt;0,AY2352&lt;=10),AY2352*0.25,IF(AND(AY2352&gt;10,AY2352&lt;=50),AY2352*0.17,IF(AND(AY2352&gt;10,AY2352&lt;=100),AY2352*0.12,IF(AY2352&gt;100,AY2352*0.1))))</f>
        <v>0.16250000000000001</v>
      </c>
      <c r="BA2352" s="35">
        <f>AZ2352+AY2352</f>
        <v>0.8125</v>
      </c>
      <c r="BB2352" s="33">
        <f>BA2352+BA2352*0.08</f>
        <v>0.87749999999999995</v>
      </c>
      <c r="BP2352" s="17"/>
      <c r="BQ2352" s="17"/>
      <c r="BR2352" s="17"/>
      <c r="BS2352" s="17"/>
      <c r="BT2352" s="17"/>
      <c r="BU2352" s="17"/>
      <c r="BV2352" s="17"/>
      <c r="BW2352" s="17"/>
      <c r="BX2352" s="17"/>
      <c r="BY2352" s="17"/>
      <c r="BZ2352" s="17"/>
      <c r="CA2352" s="17"/>
      <c r="CB2352" s="17"/>
      <c r="CC2352" s="17"/>
      <c r="CD2352" s="17"/>
      <c r="CE2352" s="17"/>
      <c r="CF2352" s="17"/>
      <c r="CG2352" s="17"/>
      <c r="CH2352" s="17"/>
      <c r="CI2352" s="17"/>
      <c r="CJ2352" s="17"/>
      <c r="CK2352" s="17"/>
      <c r="CL2352" s="17"/>
      <c r="CM2352" s="17"/>
      <c r="CN2352" s="17"/>
      <c r="CO2352" s="17"/>
      <c r="CP2352" s="17"/>
      <c r="CQ2352" s="17"/>
      <c r="CR2352" s="17"/>
      <c r="CS2352" s="17"/>
      <c r="CT2352" s="17"/>
      <c r="CU2352" s="17"/>
      <c r="CV2352" s="17"/>
      <c r="CW2352" s="17"/>
      <c r="CX2352" s="17"/>
      <c r="CY2352" s="17"/>
      <c r="CZ2352" s="17"/>
      <c r="DA2352" s="17"/>
      <c r="DB2352" s="17"/>
      <c r="DC2352" s="17"/>
      <c r="DD2352" s="17"/>
      <c r="DE2352" s="17"/>
      <c r="DF2352" s="17"/>
      <c r="DG2352" s="17"/>
      <c r="DH2352" s="17"/>
      <c r="DI2352" s="17"/>
      <c r="DJ2352" s="17"/>
      <c r="DK2352" s="17"/>
      <c r="DL2352" s="17"/>
    </row>
    <row r="2353" spans="1:116" ht="30">
      <c r="A2353" s="43" t="s">
        <v>4065</v>
      </c>
      <c r="B2353" s="23">
        <v>2409</v>
      </c>
      <c r="C2353" s="44">
        <v>5213</v>
      </c>
      <c r="D2353" s="44"/>
      <c r="E2353" s="45" t="s">
        <v>10123</v>
      </c>
      <c r="F2353" s="45" t="s">
        <v>10124</v>
      </c>
      <c r="G2353" s="35" t="s">
        <v>1123</v>
      </c>
      <c r="H2353" s="48" t="s">
        <v>44</v>
      </c>
      <c r="I2353" s="45" t="s">
        <v>106</v>
      </c>
      <c r="J2353" s="45" t="s">
        <v>608</v>
      </c>
      <c r="K2353" s="46"/>
      <c r="L2353" s="45"/>
      <c r="M2353" s="47">
        <v>30</v>
      </c>
      <c r="N2353" s="45" t="s">
        <v>47</v>
      </c>
      <c r="O2353" s="45" t="s">
        <v>9799</v>
      </c>
      <c r="P2353" s="45" t="s">
        <v>9836</v>
      </c>
      <c r="Q2353" s="45" t="s">
        <v>10125</v>
      </c>
      <c r="R2353" s="29">
        <v>0.65</v>
      </c>
      <c r="T2353" s="31">
        <v>0.62</v>
      </c>
      <c r="U2353" s="9" t="s">
        <v>58</v>
      </c>
      <c r="W2353" s="30">
        <v>0.60760000000000003</v>
      </c>
      <c r="AF2353" s="17">
        <v>2.0699999999999998</v>
      </c>
      <c r="AN2353" s="33">
        <v>0.65</v>
      </c>
      <c r="AO2353" s="17" t="s">
        <v>51</v>
      </c>
      <c r="AP2353" s="32" t="s">
        <v>52</v>
      </c>
      <c r="AQ2353" s="17" t="e">
        <f>AVERAGE(SMALL(AE2353:AI2353,1),SMALL(AE2353:AI2353,2))</f>
        <v>#NUM!</v>
      </c>
      <c r="AR2353" s="17" t="e">
        <f>IF(R2353 &lt;=( AVERAGE(SMALL(AE2353:AI2353,1),SMALL(AE2353:AI2353,2))), R2353, "")</f>
        <v>#NUM!</v>
      </c>
      <c r="AS2353" s="17" t="e">
        <f>AVERAGE(SMALL(AJ2353:AM2353,1),SMALL(AJ2353:AM2353,2))</f>
        <v>#NUM!</v>
      </c>
      <c r="AT2353" s="17">
        <f>T2353*1.075</f>
        <v>0.66649999999999998</v>
      </c>
      <c r="AU2353" s="17" t="e">
        <f>U2353*1.075</f>
        <v>#VALUE!</v>
      </c>
      <c r="AV2353" s="30" t="e">
        <f>MIN(AN2353,AT2353,AU2353)</f>
        <v>#VALUE!</v>
      </c>
      <c r="AW2353" s="42" t="s">
        <v>53</v>
      </c>
      <c r="AX2353" s="17" t="s">
        <v>52</v>
      </c>
      <c r="AY2353" s="33">
        <v>0.65</v>
      </c>
      <c r="AZ2353" s="34">
        <f>IF(AND(AY2353&gt;0,AY2353&lt;=10),AY2353*0.25,IF(AND(AY2353&gt;10,AY2353&lt;=50),AY2353*0.17,IF(AND(AY2353&gt;10,AY2353&lt;=100),AY2353*0.12,IF(AY2353&gt;100,AY2353*0.1))))</f>
        <v>0.16250000000000001</v>
      </c>
      <c r="BA2353" s="35">
        <f>AZ2353+AY2353</f>
        <v>0.8125</v>
      </c>
      <c r="BB2353" s="33">
        <f>BA2353+BA2353*0.08</f>
        <v>0.87749999999999995</v>
      </c>
      <c r="BP2353" s="49"/>
      <c r="BQ2353" s="49"/>
      <c r="BR2353" s="49"/>
      <c r="BS2353" s="49"/>
      <c r="BT2353" s="49"/>
      <c r="BU2353" s="49"/>
      <c r="BV2353" s="49"/>
      <c r="BW2353" s="49"/>
      <c r="BX2353" s="49"/>
      <c r="BY2353" s="49"/>
      <c r="BZ2353" s="49"/>
      <c r="CA2353" s="49"/>
      <c r="CB2353" s="49"/>
      <c r="CC2353" s="49"/>
      <c r="CD2353" s="49"/>
      <c r="CE2353" s="49"/>
      <c r="CF2353" s="49"/>
      <c r="CG2353" s="49"/>
      <c r="CH2353" s="49"/>
      <c r="CI2353" s="49"/>
      <c r="CJ2353" s="49"/>
      <c r="CK2353" s="49"/>
      <c r="CL2353" s="49"/>
      <c r="CM2353" s="49"/>
      <c r="CN2353" s="49"/>
      <c r="CO2353" s="49"/>
      <c r="CP2353" s="49"/>
      <c r="CQ2353" s="49"/>
      <c r="CR2353" s="49"/>
      <c r="CS2353" s="49"/>
      <c r="CT2353" s="49"/>
      <c r="CU2353" s="49"/>
      <c r="CV2353" s="49"/>
      <c r="CW2353" s="49"/>
      <c r="CX2353" s="49"/>
      <c r="CY2353" s="49"/>
      <c r="CZ2353" s="49"/>
      <c r="DA2353" s="49"/>
      <c r="DB2353" s="49"/>
      <c r="DC2353" s="49"/>
      <c r="DD2353" s="49"/>
      <c r="DE2353" s="49"/>
      <c r="DF2353" s="49"/>
      <c r="DG2353" s="49"/>
      <c r="DH2353" s="49"/>
      <c r="DI2353" s="49"/>
      <c r="DJ2353" s="49"/>
      <c r="DK2353" s="49"/>
      <c r="DL2353" s="49"/>
    </row>
    <row r="2354" spans="1:116" ht="30">
      <c r="A2354" s="43" t="s">
        <v>4065</v>
      </c>
      <c r="B2354" s="23">
        <v>2415</v>
      </c>
      <c r="C2354" s="44">
        <v>3935</v>
      </c>
      <c r="D2354" s="44"/>
      <c r="E2354" s="45" t="s">
        <v>10146</v>
      </c>
      <c r="F2354" s="45" t="s">
        <v>10147</v>
      </c>
      <c r="G2354" s="35" t="s">
        <v>10148</v>
      </c>
      <c r="H2354" s="48" t="s">
        <v>2767</v>
      </c>
      <c r="I2354" s="45" t="s">
        <v>4393</v>
      </c>
      <c r="J2354" s="45" t="s">
        <v>10149</v>
      </c>
      <c r="K2354" s="46">
        <v>10</v>
      </c>
      <c r="L2354" s="45" t="s">
        <v>83</v>
      </c>
      <c r="M2354" s="47">
        <v>10</v>
      </c>
      <c r="N2354" s="45" t="s">
        <v>47</v>
      </c>
      <c r="O2354" s="45" t="s">
        <v>9799</v>
      </c>
      <c r="P2354" s="45" t="s">
        <v>9800</v>
      </c>
      <c r="Q2354" s="45" t="s">
        <v>10150</v>
      </c>
      <c r="R2354" s="29">
        <v>1.74</v>
      </c>
      <c r="T2354" s="31">
        <v>1.64</v>
      </c>
      <c r="U2354" s="9">
        <v>0.6</v>
      </c>
      <c r="W2354" s="30">
        <v>1.617</v>
      </c>
      <c r="AN2354" s="33">
        <v>1.74</v>
      </c>
      <c r="AO2354" s="17" t="s">
        <v>51</v>
      </c>
      <c r="AP2354" s="32" t="s">
        <v>52</v>
      </c>
      <c r="AQ2354" s="17" t="e">
        <f>AVERAGE(SMALL(AE2354:AI2354,1),SMALL(AE2354:AI2354,2))</f>
        <v>#NUM!</v>
      </c>
      <c r="AR2354" s="17" t="e">
        <f>IF(R2354 &lt;=( AVERAGE(SMALL(AE2354:AI2354,1),SMALL(AE2354:AI2354,2))), R2354, "")</f>
        <v>#NUM!</v>
      </c>
      <c r="AS2354" s="17" t="e">
        <f>AVERAGE(SMALL(AJ2354:AM2354,1),SMALL(AJ2354:AM2354,2))</f>
        <v>#NUM!</v>
      </c>
      <c r="AT2354" s="17">
        <f>T2354*1.075</f>
        <v>1.7629999999999999</v>
      </c>
      <c r="AU2354" s="17">
        <f>U2354*1.075</f>
        <v>0.64499999999999991</v>
      </c>
      <c r="AV2354" s="30">
        <f>MIN(AN2354,AT2354,AU2354)</f>
        <v>0.64499999999999991</v>
      </c>
      <c r="AW2354" s="17" t="s">
        <v>75</v>
      </c>
      <c r="AX2354" s="17" t="s">
        <v>76</v>
      </c>
      <c r="AY2354" s="33">
        <v>0.65</v>
      </c>
      <c r="AZ2354" s="34">
        <f>IF(AND(AY2354&gt;0,AY2354&lt;=10),AY2354*0.25,IF(AND(AY2354&gt;10,AY2354&lt;=50),AY2354*0.17,IF(AND(AY2354&gt;10,AY2354&lt;=100),AY2354*0.12,IF(AY2354&gt;100,AY2354*0.1))))</f>
        <v>0.16250000000000001</v>
      </c>
      <c r="BA2354" s="35">
        <f>AZ2354+AY2354</f>
        <v>0.8125</v>
      </c>
      <c r="BB2354" s="33">
        <f>BA2354+BA2354*0.08</f>
        <v>0.87749999999999995</v>
      </c>
      <c r="BP2354" s="17"/>
      <c r="BQ2354" s="17"/>
      <c r="BR2354" s="17"/>
      <c r="BS2354" s="17"/>
      <c r="BT2354" s="17"/>
      <c r="BU2354" s="17"/>
      <c r="BV2354" s="17"/>
      <c r="BW2354" s="17"/>
      <c r="BX2354" s="17"/>
      <c r="BY2354" s="17"/>
      <c r="BZ2354" s="17"/>
      <c r="CA2354" s="17"/>
      <c r="CB2354" s="17"/>
      <c r="CC2354" s="17"/>
      <c r="CD2354" s="17"/>
      <c r="CE2354" s="17"/>
      <c r="CF2354" s="17"/>
      <c r="CG2354" s="17"/>
      <c r="CH2354" s="17"/>
      <c r="CI2354" s="17"/>
      <c r="CJ2354" s="17"/>
      <c r="CK2354" s="17"/>
      <c r="CL2354" s="17"/>
      <c r="CM2354" s="17"/>
      <c r="CN2354" s="17"/>
      <c r="CO2354" s="17"/>
      <c r="CP2354" s="17"/>
      <c r="CQ2354" s="17"/>
      <c r="CR2354" s="17"/>
      <c r="CS2354" s="17"/>
      <c r="CT2354" s="17"/>
      <c r="CU2354" s="17"/>
      <c r="CV2354" s="17"/>
      <c r="CW2354" s="17"/>
      <c r="CX2354" s="17"/>
      <c r="CY2354" s="17"/>
      <c r="CZ2354" s="17"/>
      <c r="DA2354" s="17"/>
      <c r="DB2354" s="17"/>
      <c r="DC2354" s="17"/>
      <c r="DD2354" s="17"/>
      <c r="DE2354" s="17"/>
      <c r="DF2354" s="17"/>
      <c r="DG2354" s="17"/>
      <c r="DH2354" s="17"/>
      <c r="DI2354" s="17"/>
      <c r="DJ2354" s="17"/>
      <c r="DK2354" s="17"/>
      <c r="DL2354" s="17"/>
    </row>
    <row r="2355" spans="1:116" ht="30">
      <c r="A2355" s="43" t="s">
        <v>4065</v>
      </c>
      <c r="B2355" s="23">
        <v>2345</v>
      </c>
      <c r="C2355" s="44">
        <v>696</v>
      </c>
      <c r="D2355" s="44"/>
      <c r="E2355" s="45" t="s">
        <v>9896</v>
      </c>
      <c r="F2355" s="45" t="s">
        <v>9900</v>
      </c>
      <c r="G2355" s="35" t="s">
        <v>820</v>
      </c>
      <c r="H2355" s="48" t="s">
        <v>207</v>
      </c>
      <c r="I2355" s="45" t="s">
        <v>45</v>
      </c>
      <c r="J2355" s="45" t="s">
        <v>9901</v>
      </c>
      <c r="K2355" s="46"/>
      <c r="L2355" s="45"/>
      <c r="M2355" s="47">
        <v>10</v>
      </c>
      <c r="N2355" s="45" t="s">
        <v>47</v>
      </c>
      <c r="O2355" s="45" t="s">
        <v>9799</v>
      </c>
      <c r="P2355" s="45" t="s">
        <v>9804</v>
      </c>
      <c r="Q2355" s="45" t="s">
        <v>9902</v>
      </c>
      <c r="R2355" s="29">
        <v>0.95</v>
      </c>
      <c r="T2355" s="31">
        <v>0.62</v>
      </c>
      <c r="U2355" s="9">
        <v>0.62</v>
      </c>
      <c r="W2355" s="30">
        <v>0.88200000000000001</v>
      </c>
      <c r="AF2355" s="17">
        <v>1.17</v>
      </c>
      <c r="AN2355" s="33">
        <v>0.95</v>
      </c>
      <c r="AO2355" s="17" t="s">
        <v>51</v>
      </c>
      <c r="AP2355" s="32" t="s">
        <v>52</v>
      </c>
      <c r="AQ2355" s="17" t="e">
        <f>AVERAGE(SMALL(AE2355:AI2355,1),SMALL(AE2355:AI2355,2))</f>
        <v>#NUM!</v>
      </c>
      <c r="AR2355" s="17" t="e">
        <f>IF(R2355 &lt;=( AVERAGE(SMALL(AE2355:AI2355,1),SMALL(AE2355:AI2355,2))), R2355, "")</f>
        <v>#NUM!</v>
      </c>
      <c r="AS2355" s="17" t="e">
        <f>AVERAGE(SMALL(AJ2355:AM2355,1),SMALL(AJ2355:AM2355,2))</f>
        <v>#NUM!</v>
      </c>
      <c r="AT2355" s="17">
        <f>T2355*1.075</f>
        <v>0.66649999999999998</v>
      </c>
      <c r="AU2355" s="17">
        <f>U2355*1.075</f>
        <v>0.66649999999999998</v>
      </c>
      <c r="AV2355" s="30">
        <f>MIN(AN2355,AT2355,AU2355)</f>
        <v>0.66649999999999998</v>
      </c>
      <c r="AW2355" s="17" t="s">
        <v>75</v>
      </c>
      <c r="AX2355" s="17" t="s">
        <v>76</v>
      </c>
      <c r="AY2355" s="33">
        <v>0.67</v>
      </c>
      <c r="AZ2355" s="34">
        <f>IF(AND(AY2355&gt;0,AY2355&lt;=10),AY2355*0.25,IF(AND(AY2355&gt;10,AY2355&lt;=50),AY2355*0.17,IF(AND(AY2355&gt;10,AY2355&lt;=100),AY2355*0.12,IF(AY2355&gt;100,AY2355*0.1))))</f>
        <v>0.16750000000000001</v>
      </c>
      <c r="BA2355" s="35">
        <f>AZ2355+AY2355</f>
        <v>0.83750000000000002</v>
      </c>
      <c r="BB2355" s="33">
        <f>BA2355+BA2355*0.08</f>
        <v>0.90450000000000008</v>
      </c>
      <c r="BP2355" s="17"/>
      <c r="BQ2355" s="17"/>
      <c r="BR2355" s="17"/>
      <c r="BS2355" s="17"/>
      <c r="BT2355" s="17"/>
      <c r="BU2355" s="17"/>
      <c r="BV2355" s="17"/>
      <c r="BW2355" s="17"/>
      <c r="BX2355" s="17"/>
      <c r="BY2355" s="17"/>
      <c r="BZ2355" s="17"/>
      <c r="CA2355" s="17"/>
      <c r="CB2355" s="17"/>
      <c r="CC2355" s="17"/>
      <c r="CD2355" s="17"/>
      <c r="CE2355" s="17"/>
      <c r="CF2355" s="17"/>
      <c r="CG2355" s="17"/>
      <c r="CH2355" s="17"/>
      <c r="CI2355" s="17"/>
      <c r="CJ2355" s="17"/>
      <c r="CK2355" s="17"/>
      <c r="CL2355" s="17"/>
      <c r="CM2355" s="17"/>
      <c r="CN2355" s="17"/>
      <c r="CO2355" s="17"/>
      <c r="CP2355" s="17"/>
      <c r="CQ2355" s="17"/>
      <c r="CR2355" s="17"/>
      <c r="CS2355" s="17"/>
      <c r="CT2355" s="17"/>
      <c r="CU2355" s="17"/>
      <c r="CV2355" s="17"/>
      <c r="CW2355" s="17"/>
      <c r="CX2355" s="17"/>
      <c r="CY2355" s="17"/>
      <c r="CZ2355" s="17"/>
      <c r="DA2355" s="17"/>
      <c r="DB2355" s="17"/>
      <c r="DC2355" s="17"/>
      <c r="DD2355" s="17"/>
      <c r="DE2355" s="17"/>
      <c r="DF2355" s="17"/>
      <c r="DG2355" s="17"/>
      <c r="DH2355" s="17"/>
      <c r="DI2355" s="17"/>
      <c r="DJ2355" s="17"/>
      <c r="DK2355" s="17"/>
      <c r="DL2355" s="17"/>
    </row>
    <row r="2356" spans="1:116" ht="30">
      <c r="A2356" s="43" t="s">
        <v>4065</v>
      </c>
      <c r="B2356" s="23">
        <v>2410</v>
      </c>
      <c r="C2356" s="44">
        <v>699</v>
      </c>
      <c r="D2356" s="44"/>
      <c r="E2356" s="45" t="s">
        <v>10126</v>
      </c>
      <c r="F2356" s="45" t="s">
        <v>1994</v>
      </c>
      <c r="G2356" s="35" t="s">
        <v>1995</v>
      </c>
      <c r="H2356" s="48" t="s">
        <v>10127</v>
      </c>
      <c r="I2356" s="45" t="s">
        <v>106</v>
      </c>
      <c r="J2356" s="45" t="s">
        <v>403</v>
      </c>
      <c r="K2356" s="46"/>
      <c r="L2356" s="45"/>
      <c r="M2356" s="47">
        <v>30</v>
      </c>
      <c r="N2356" s="45" t="s">
        <v>47</v>
      </c>
      <c r="O2356" s="45" t="s">
        <v>9799</v>
      </c>
      <c r="P2356" s="45" t="s">
        <v>9804</v>
      </c>
      <c r="Q2356" s="45" t="s">
        <v>10128</v>
      </c>
      <c r="R2356" s="29">
        <v>2.35</v>
      </c>
      <c r="T2356" s="31">
        <v>2.21</v>
      </c>
      <c r="U2356" s="9">
        <v>0.64</v>
      </c>
      <c r="W2356" s="30">
        <v>2.1854</v>
      </c>
      <c r="AF2356" s="17">
        <v>2.8984000000000001</v>
      </c>
      <c r="AN2356" s="33">
        <v>2.35</v>
      </c>
      <c r="AO2356" s="17" t="s">
        <v>51</v>
      </c>
      <c r="AP2356" s="32" t="s">
        <v>52</v>
      </c>
      <c r="AQ2356" s="17" t="e">
        <f>AVERAGE(SMALL(AE2356:AI2356,1),SMALL(AE2356:AI2356,2))</f>
        <v>#NUM!</v>
      </c>
      <c r="AR2356" s="17" t="e">
        <f>IF(R2356 &lt;=( AVERAGE(SMALL(AE2356:AI2356,1),SMALL(AE2356:AI2356,2))), R2356, "")</f>
        <v>#NUM!</v>
      </c>
      <c r="AS2356" s="17" t="e">
        <f>AVERAGE(SMALL(AJ2356:AM2356,1),SMALL(AJ2356:AM2356,2))</f>
        <v>#NUM!</v>
      </c>
      <c r="AT2356" s="17">
        <f>T2356*1.075</f>
        <v>2.37575</v>
      </c>
      <c r="AU2356" s="17">
        <f>U2356*1.075</f>
        <v>0.68799999999999994</v>
      </c>
      <c r="AV2356" s="30">
        <f>MIN(AN2356,AT2356,AU2356)</f>
        <v>0.68799999999999994</v>
      </c>
      <c r="AW2356" s="17" t="s">
        <v>75</v>
      </c>
      <c r="AX2356" s="17" t="s">
        <v>76</v>
      </c>
      <c r="AY2356" s="33">
        <v>0.69</v>
      </c>
      <c r="AZ2356" s="34">
        <f>IF(AND(AY2356&gt;0,AY2356&lt;=10),AY2356*0.25,IF(AND(AY2356&gt;10,AY2356&lt;=50),AY2356*0.17,IF(AND(AY2356&gt;10,AY2356&lt;=100),AY2356*0.12,IF(AY2356&gt;100,AY2356*0.1))))</f>
        <v>0.17249999999999999</v>
      </c>
      <c r="BA2356" s="35">
        <f>AZ2356+AY2356</f>
        <v>0.86249999999999993</v>
      </c>
      <c r="BB2356" s="33">
        <f>BA2356+BA2356*0.08</f>
        <v>0.93149999999999988</v>
      </c>
      <c r="BP2356" s="49"/>
      <c r="BQ2356" s="49"/>
      <c r="BR2356" s="49"/>
      <c r="BS2356" s="49"/>
      <c r="BT2356" s="49"/>
      <c r="BU2356" s="49"/>
      <c r="BV2356" s="49"/>
      <c r="BW2356" s="49"/>
      <c r="BX2356" s="49"/>
      <c r="BY2356" s="49"/>
      <c r="BZ2356" s="49"/>
      <c r="CA2356" s="49"/>
      <c r="CB2356" s="49"/>
      <c r="CC2356" s="49"/>
      <c r="CD2356" s="49"/>
      <c r="CE2356" s="49"/>
      <c r="CF2356" s="49"/>
      <c r="CG2356" s="49"/>
      <c r="CH2356" s="49"/>
      <c r="CI2356" s="49"/>
      <c r="CJ2356" s="49"/>
      <c r="CK2356" s="49"/>
      <c r="CL2356" s="49"/>
      <c r="CM2356" s="49"/>
      <c r="CN2356" s="49"/>
      <c r="CO2356" s="49"/>
      <c r="CP2356" s="49"/>
      <c r="CQ2356" s="49"/>
      <c r="CR2356" s="49"/>
      <c r="CS2356" s="49"/>
      <c r="CT2356" s="49"/>
      <c r="CU2356" s="49"/>
      <c r="CV2356" s="49"/>
      <c r="CW2356" s="49"/>
      <c r="CX2356" s="49"/>
      <c r="CY2356" s="49"/>
      <c r="CZ2356" s="49"/>
      <c r="DA2356" s="49"/>
      <c r="DB2356" s="49"/>
      <c r="DC2356" s="49"/>
      <c r="DD2356" s="49"/>
      <c r="DE2356" s="49"/>
      <c r="DF2356" s="49"/>
      <c r="DG2356" s="49"/>
      <c r="DH2356" s="49"/>
      <c r="DI2356" s="49"/>
      <c r="DJ2356" s="49"/>
      <c r="DK2356" s="49"/>
      <c r="DL2356" s="49"/>
    </row>
    <row r="2357" spans="1:116" ht="30">
      <c r="A2357" s="43" t="s">
        <v>4065</v>
      </c>
      <c r="B2357" s="23">
        <v>2375</v>
      </c>
      <c r="C2357" s="44">
        <v>628</v>
      </c>
      <c r="D2357" s="44"/>
      <c r="E2357" s="45" t="s">
        <v>10001</v>
      </c>
      <c r="F2357" s="45" t="s">
        <v>8063</v>
      </c>
      <c r="G2357" s="35" t="s">
        <v>6387</v>
      </c>
      <c r="H2357" s="48" t="s">
        <v>60</v>
      </c>
      <c r="I2357" s="45" t="s">
        <v>81</v>
      </c>
      <c r="J2357" s="45" t="s">
        <v>1169</v>
      </c>
      <c r="K2357" s="46">
        <v>10</v>
      </c>
      <c r="L2357" s="45" t="s">
        <v>83</v>
      </c>
      <c r="M2357" s="47">
        <v>1</v>
      </c>
      <c r="N2357" s="45" t="s">
        <v>47</v>
      </c>
      <c r="O2357" s="45" t="s">
        <v>9799</v>
      </c>
      <c r="P2357" s="45" t="s">
        <v>9804</v>
      </c>
      <c r="Q2357" s="45" t="s">
        <v>10002</v>
      </c>
      <c r="R2357" s="29">
        <v>1.58</v>
      </c>
      <c r="T2357" s="31">
        <v>1.49</v>
      </c>
      <c r="U2357" s="9">
        <v>0.65</v>
      </c>
      <c r="W2357" s="30">
        <v>1.47</v>
      </c>
      <c r="AF2357" s="17">
        <v>1.9504999999999999</v>
      </c>
      <c r="AN2357" s="33">
        <v>1.58</v>
      </c>
      <c r="AO2357" s="17" t="s">
        <v>51</v>
      </c>
      <c r="AP2357" s="32" t="s">
        <v>52</v>
      </c>
      <c r="AQ2357" s="17" t="e">
        <f>AVERAGE(SMALL(AE2357:AI2357,1),SMALL(AE2357:AI2357,2))</f>
        <v>#NUM!</v>
      </c>
      <c r="AR2357" s="17" t="e">
        <f>IF(R2357 &lt;=( AVERAGE(SMALL(AE2357:AI2357,1),SMALL(AE2357:AI2357,2))), R2357, "")</f>
        <v>#NUM!</v>
      </c>
      <c r="AS2357" s="17" t="e">
        <f>AVERAGE(SMALL(AJ2357:AM2357,1),SMALL(AJ2357:AM2357,2))</f>
        <v>#NUM!</v>
      </c>
      <c r="AT2357" s="17">
        <f>T2357*1.075</f>
        <v>1.60175</v>
      </c>
      <c r="AU2357" s="17">
        <f>U2357*1.075</f>
        <v>0.69874999999999998</v>
      </c>
      <c r="AV2357" s="30">
        <f>MIN(AN2357,AT2357,AU2357)</f>
        <v>0.69874999999999998</v>
      </c>
      <c r="AW2357" s="17" t="s">
        <v>75</v>
      </c>
      <c r="AX2357" s="17" t="s">
        <v>76</v>
      </c>
      <c r="AY2357" s="33">
        <v>0.69869999999999999</v>
      </c>
      <c r="AZ2357" s="34">
        <f>IF(AND(AY2357&gt;0,AY2357&lt;=10),AY2357*0.25,IF(AND(AY2357&gt;10,AY2357&lt;=50),AY2357*0.17,IF(AND(AY2357&gt;10,AY2357&lt;=100),AY2357*0.12,IF(AY2357&gt;100,AY2357*0.1))))</f>
        <v>0.174675</v>
      </c>
      <c r="BA2357" s="35">
        <f>AZ2357+AY2357</f>
        <v>0.87337500000000001</v>
      </c>
      <c r="BB2357" s="33">
        <f>BA2357+BA2357*0.08</f>
        <v>0.943245</v>
      </c>
      <c r="BP2357" s="49"/>
      <c r="BQ2357" s="49"/>
      <c r="BR2357" s="49"/>
      <c r="BS2357" s="49"/>
      <c r="BT2357" s="49"/>
      <c r="BU2357" s="49"/>
      <c r="BV2357" s="49"/>
      <c r="BW2357" s="49"/>
      <c r="BX2357" s="49"/>
      <c r="BY2357" s="49"/>
      <c r="BZ2357" s="49"/>
      <c r="CA2357" s="49"/>
      <c r="CB2357" s="49"/>
      <c r="CC2357" s="49"/>
      <c r="CD2357" s="49"/>
      <c r="CE2357" s="49"/>
      <c r="CF2357" s="49"/>
      <c r="CG2357" s="49"/>
      <c r="CH2357" s="49"/>
      <c r="CI2357" s="49"/>
      <c r="CJ2357" s="49"/>
      <c r="CK2357" s="49"/>
      <c r="CL2357" s="49"/>
      <c r="CM2357" s="49"/>
      <c r="CN2357" s="49"/>
      <c r="CO2357" s="49"/>
      <c r="CP2357" s="49"/>
      <c r="CQ2357" s="49"/>
      <c r="CR2357" s="49"/>
      <c r="CS2357" s="49"/>
      <c r="CT2357" s="49"/>
      <c r="CU2357" s="49"/>
      <c r="CV2357" s="49"/>
      <c r="CW2357" s="49"/>
      <c r="CX2357" s="49"/>
      <c r="CY2357" s="49"/>
      <c r="CZ2357" s="49"/>
      <c r="DA2357" s="49"/>
      <c r="DB2357" s="49"/>
      <c r="DC2357" s="49"/>
      <c r="DD2357" s="49"/>
      <c r="DE2357" s="49"/>
      <c r="DF2357" s="49"/>
      <c r="DG2357" s="49"/>
      <c r="DH2357" s="49"/>
      <c r="DI2357" s="49"/>
      <c r="DJ2357" s="49"/>
      <c r="DK2357" s="49"/>
      <c r="DL2357" s="49"/>
    </row>
    <row r="2358" spans="1:116" ht="30">
      <c r="A2358" s="43" t="s">
        <v>4065</v>
      </c>
      <c r="B2358" s="23">
        <v>2401</v>
      </c>
      <c r="C2358" s="44">
        <v>3720</v>
      </c>
      <c r="D2358" s="44"/>
      <c r="E2358" s="45" t="s">
        <v>10088</v>
      </c>
      <c r="F2358" s="45" t="s">
        <v>3977</v>
      </c>
      <c r="G2358" s="35" t="s">
        <v>1081</v>
      </c>
      <c r="H2358" s="48" t="s">
        <v>537</v>
      </c>
      <c r="I2358" s="45" t="s">
        <v>45</v>
      </c>
      <c r="J2358" s="45" t="s">
        <v>403</v>
      </c>
      <c r="K2358" s="46"/>
      <c r="L2358" s="45"/>
      <c r="M2358" s="47">
        <v>30</v>
      </c>
      <c r="N2358" s="45" t="s">
        <v>47</v>
      </c>
      <c r="O2358" s="45" t="s">
        <v>9799</v>
      </c>
      <c r="P2358" s="45" t="s">
        <v>10089</v>
      </c>
      <c r="Q2358" s="45" t="s">
        <v>10090</v>
      </c>
      <c r="R2358" s="29">
        <v>0.84</v>
      </c>
      <c r="T2358" s="31">
        <v>0.65</v>
      </c>
      <c r="U2358" s="9">
        <v>0.65</v>
      </c>
      <c r="W2358" s="30">
        <v>0.78400000000000003</v>
      </c>
      <c r="AF2358" s="17">
        <v>1.044</v>
      </c>
      <c r="AN2358" s="33">
        <v>0.84</v>
      </c>
      <c r="AO2358" s="17" t="s">
        <v>51</v>
      </c>
      <c r="AP2358" s="32" t="s">
        <v>52</v>
      </c>
      <c r="AQ2358" s="17" t="e">
        <f>AVERAGE(SMALL(AE2358:AI2358,1),SMALL(AE2358:AI2358,2))</f>
        <v>#NUM!</v>
      </c>
      <c r="AR2358" s="17" t="e">
        <f>IF(R2358 &lt;=( AVERAGE(SMALL(AE2358:AI2358,1),SMALL(AE2358:AI2358,2))), R2358, "")</f>
        <v>#NUM!</v>
      </c>
      <c r="AS2358" s="17" t="e">
        <f>AVERAGE(SMALL(AJ2358:AM2358,1),SMALL(AJ2358:AM2358,2))</f>
        <v>#NUM!</v>
      </c>
      <c r="AT2358" s="17">
        <f>T2358*1.075</f>
        <v>0.69874999999999998</v>
      </c>
      <c r="AU2358" s="17">
        <f>U2358*1.075</f>
        <v>0.69874999999999998</v>
      </c>
      <c r="AV2358" s="30">
        <f>MIN(AN2358,AT2358,AU2358)</f>
        <v>0.69874999999999998</v>
      </c>
      <c r="AW2358" s="17" t="s">
        <v>75</v>
      </c>
      <c r="AX2358" s="17" t="s">
        <v>76</v>
      </c>
      <c r="AY2358" s="33">
        <v>0.69869999999999999</v>
      </c>
      <c r="AZ2358" s="34">
        <f>IF(AND(AY2358&gt;0,AY2358&lt;=10),AY2358*0.25,IF(AND(AY2358&gt;10,AY2358&lt;=50),AY2358*0.17,IF(AND(AY2358&gt;10,AY2358&lt;=100),AY2358*0.12,IF(AY2358&gt;100,AY2358*0.1))))</f>
        <v>0.174675</v>
      </c>
      <c r="BA2358" s="35">
        <f>AZ2358+AY2358</f>
        <v>0.87337500000000001</v>
      </c>
      <c r="BB2358" s="33">
        <f>BA2358+BA2358*0.08</f>
        <v>0.943245</v>
      </c>
      <c r="BP2358" s="17"/>
      <c r="BQ2358" s="17"/>
      <c r="BR2358" s="17"/>
      <c r="BS2358" s="17"/>
      <c r="BT2358" s="17"/>
      <c r="BU2358" s="17"/>
      <c r="BV2358" s="17"/>
      <c r="BW2358" s="17"/>
      <c r="BX2358" s="17"/>
      <c r="BY2358" s="17"/>
      <c r="BZ2358" s="17"/>
      <c r="CA2358" s="17"/>
      <c r="CB2358" s="17"/>
      <c r="CC2358" s="17"/>
      <c r="CD2358" s="17"/>
      <c r="CE2358" s="17"/>
      <c r="CF2358" s="17"/>
      <c r="CG2358" s="17"/>
      <c r="CH2358" s="17"/>
      <c r="CI2358" s="17"/>
      <c r="CJ2358" s="17"/>
      <c r="CK2358" s="17"/>
      <c r="CL2358" s="17"/>
      <c r="CM2358" s="17"/>
      <c r="CN2358" s="17"/>
      <c r="CO2358" s="17"/>
      <c r="CP2358" s="17"/>
      <c r="CQ2358" s="17"/>
      <c r="CR2358" s="17"/>
      <c r="CS2358" s="17"/>
      <c r="CT2358" s="17"/>
      <c r="CU2358" s="17"/>
      <c r="CV2358" s="17"/>
      <c r="CW2358" s="17"/>
      <c r="CX2358" s="17"/>
      <c r="CY2358" s="17"/>
      <c r="CZ2358" s="17"/>
      <c r="DA2358" s="17"/>
      <c r="DB2358" s="17"/>
      <c r="DC2358" s="17"/>
      <c r="DD2358" s="17"/>
      <c r="DE2358" s="17"/>
      <c r="DF2358" s="17"/>
      <c r="DG2358" s="17"/>
      <c r="DH2358" s="17"/>
      <c r="DI2358" s="17"/>
      <c r="DJ2358" s="17"/>
      <c r="DK2358" s="17"/>
      <c r="DL2358" s="17"/>
    </row>
    <row r="2359" spans="1:116" ht="30">
      <c r="A2359" s="43" t="s">
        <v>4065</v>
      </c>
      <c r="B2359" s="23">
        <v>2458</v>
      </c>
      <c r="C2359" s="44">
        <v>3469</v>
      </c>
      <c r="D2359" s="44"/>
      <c r="E2359" s="45" t="s">
        <v>10294</v>
      </c>
      <c r="F2359" s="45" t="s">
        <v>10295</v>
      </c>
      <c r="G2359" s="35" t="s">
        <v>1630</v>
      </c>
      <c r="H2359" s="48" t="s">
        <v>812</v>
      </c>
      <c r="I2359" s="45" t="s">
        <v>583</v>
      </c>
      <c r="J2359" s="45" t="s">
        <v>10296</v>
      </c>
      <c r="K2359" s="46">
        <v>5</v>
      </c>
      <c r="L2359" s="45" t="s">
        <v>71</v>
      </c>
      <c r="M2359" s="47">
        <v>1</v>
      </c>
      <c r="N2359" s="45" t="s">
        <v>47</v>
      </c>
      <c r="O2359" s="45" t="s">
        <v>9799</v>
      </c>
      <c r="P2359" s="45" t="s">
        <v>9804</v>
      </c>
      <c r="Q2359" s="45" t="s">
        <v>10297</v>
      </c>
      <c r="R2359" s="29">
        <v>2.11</v>
      </c>
      <c r="T2359" s="31">
        <v>1.99</v>
      </c>
      <c r="U2359" s="9">
        <v>0.65</v>
      </c>
      <c r="W2359" s="30">
        <v>1.96</v>
      </c>
      <c r="AN2359" s="33">
        <v>2.11</v>
      </c>
      <c r="AO2359" s="17" t="s">
        <v>51</v>
      </c>
      <c r="AP2359" s="32" t="s">
        <v>52</v>
      </c>
      <c r="AQ2359" s="17" t="e">
        <f>AVERAGE(SMALL(AE2359:AI2359,1),SMALL(AE2359:AI2359,2))</f>
        <v>#NUM!</v>
      </c>
      <c r="AR2359" s="17" t="e">
        <f>IF(R2359 &lt;=( AVERAGE(SMALL(AE2359:AI2359,1),SMALL(AE2359:AI2359,2))), R2359, "")</f>
        <v>#NUM!</v>
      </c>
      <c r="AS2359" s="17" t="e">
        <f>AVERAGE(SMALL(AJ2359:AM2359,1),SMALL(AJ2359:AM2359,2))</f>
        <v>#NUM!</v>
      </c>
      <c r="AT2359" s="17">
        <f>T2359*1.075</f>
        <v>2.1392500000000001</v>
      </c>
      <c r="AU2359" s="17">
        <f>U2359*1.075</f>
        <v>0.69874999999999998</v>
      </c>
      <c r="AV2359" s="30">
        <f>MIN(AN2359,AT2359,AU2359)</f>
        <v>0.69874999999999998</v>
      </c>
      <c r="AW2359" s="17" t="s">
        <v>75</v>
      </c>
      <c r="AX2359" s="17" t="s">
        <v>76</v>
      </c>
      <c r="AY2359" s="33">
        <v>0.7</v>
      </c>
      <c r="AZ2359" s="34">
        <f>IF(AND(AY2359&gt;0,AY2359&lt;=10),AY2359*0.25,IF(AND(AY2359&gt;10,AY2359&lt;=50),AY2359*0.17,IF(AND(AY2359&gt;10,AY2359&lt;=100),AY2359*0.12,IF(AY2359&gt;100,AY2359*0.1))))</f>
        <v>0.17499999999999999</v>
      </c>
      <c r="BA2359" s="35">
        <f>AZ2359+AY2359</f>
        <v>0.875</v>
      </c>
      <c r="BB2359" s="33">
        <f>BA2359+BA2359*0.08</f>
        <v>0.94500000000000006</v>
      </c>
      <c r="BP2359" s="17"/>
      <c r="BQ2359" s="17"/>
      <c r="BR2359" s="17"/>
      <c r="BS2359" s="17"/>
      <c r="BT2359" s="17"/>
      <c r="BU2359" s="17"/>
      <c r="BV2359" s="17"/>
      <c r="BW2359" s="17"/>
      <c r="BX2359" s="17"/>
      <c r="BY2359" s="17"/>
      <c r="BZ2359" s="17"/>
      <c r="CA2359" s="17"/>
      <c r="CB2359" s="17"/>
      <c r="CC2359" s="17"/>
      <c r="CD2359" s="17"/>
      <c r="CE2359" s="17"/>
      <c r="CF2359" s="17"/>
      <c r="CG2359" s="17"/>
      <c r="CH2359" s="17"/>
      <c r="CI2359" s="17"/>
      <c r="CJ2359" s="17"/>
      <c r="CK2359" s="17"/>
      <c r="CL2359" s="17"/>
      <c r="CM2359" s="17"/>
      <c r="CN2359" s="17"/>
      <c r="CO2359" s="17"/>
      <c r="CP2359" s="17"/>
      <c r="CQ2359" s="17"/>
      <c r="CR2359" s="17"/>
      <c r="CS2359" s="17"/>
      <c r="CT2359" s="17"/>
      <c r="CU2359" s="17"/>
      <c r="CV2359" s="17"/>
      <c r="CW2359" s="17"/>
      <c r="CX2359" s="17"/>
      <c r="CY2359" s="17"/>
      <c r="CZ2359" s="17"/>
      <c r="DA2359" s="17"/>
      <c r="DB2359" s="17"/>
      <c r="DC2359" s="17"/>
      <c r="DD2359" s="17"/>
      <c r="DE2359" s="17"/>
      <c r="DF2359" s="17"/>
      <c r="DG2359" s="17"/>
      <c r="DH2359" s="17"/>
      <c r="DI2359" s="17"/>
      <c r="DJ2359" s="17"/>
      <c r="DK2359" s="17"/>
      <c r="DL2359" s="17"/>
    </row>
    <row r="2360" spans="1:116" ht="30">
      <c r="A2360" s="43" t="s">
        <v>4065</v>
      </c>
      <c r="B2360" s="23">
        <v>2459</v>
      </c>
      <c r="C2360" s="44">
        <v>3470</v>
      </c>
      <c r="D2360" s="44"/>
      <c r="E2360" s="45" t="s">
        <v>10298</v>
      </c>
      <c r="F2360" s="45" t="s">
        <v>10295</v>
      </c>
      <c r="G2360" s="35" t="s">
        <v>1544</v>
      </c>
      <c r="H2360" s="48" t="s">
        <v>582</v>
      </c>
      <c r="I2360" s="45" t="s">
        <v>1220</v>
      </c>
      <c r="J2360" s="45" t="s">
        <v>10299</v>
      </c>
      <c r="K2360" s="46">
        <v>15</v>
      </c>
      <c r="L2360" s="45" t="s">
        <v>71</v>
      </c>
      <c r="M2360" s="47">
        <v>1</v>
      </c>
      <c r="N2360" s="45" t="s">
        <v>47</v>
      </c>
      <c r="O2360" s="45" t="s">
        <v>9799</v>
      </c>
      <c r="P2360" s="45" t="s">
        <v>9804</v>
      </c>
      <c r="Q2360" s="45" t="s">
        <v>10300</v>
      </c>
      <c r="R2360" s="29">
        <v>2.11</v>
      </c>
      <c r="T2360" s="31">
        <v>1.99</v>
      </c>
      <c r="U2360" s="9">
        <v>0.66</v>
      </c>
      <c r="W2360" s="30">
        <v>1.96</v>
      </c>
      <c r="AN2360" s="33">
        <v>2.11</v>
      </c>
      <c r="AO2360" s="17" t="s">
        <v>51</v>
      </c>
      <c r="AP2360" s="32" t="s">
        <v>52</v>
      </c>
      <c r="AQ2360" s="17" t="e">
        <f>AVERAGE(SMALL(AE2360:AI2360,1),SMALL(AE2360:AI2360,2))</f>
        <v>#NUM!</v>
      </c>
      <c r="AR2360" s="17" t="e">
        <f>IF(R2360 &lt;=( AVERAGE(SMALL(AE2360:AI2360,1),SMALL(AE2360:AI2360,2))), R2360, "")</f>
        <v>#NUM!</v>
      </c>
      <c r="AS2360" s="17" t="e">
        <f>AVERAGE(SMALL(AJ2360:AM2360,1),SMALL(AJ2360:AM2360,2))</f>
        <v>#NUM!</v>
      </c>
      <c r="AT2360" s="17">
        <f>T2360*1.075</f>
        <v>2.1392500000000001</v>
      </c>
      <c r="AU2360" s="17">
        <f>U2360*1.075</f>
        <v>0.70950000000000002</v>
      </c>
      <c r="AV2360" s="30">
        <f>MIN(AN2360,AT2360,AU2360)</f>
        <v>0.70950000000000002</v>
      </c>
      <c r="AW2360" s="17" t="s">
        <v>75</v>
      </c>
      <c r="AX2360" s="17" t="s">
        <v>76</v>
      </c>
      <c r="AY2360" s="33">
        <v>0.71</v>
      </c>
      <c r="AZ2360" s="34">
        <f>IF(AND(AY2360&gt;0,AY2360&lt;=10),AY2360*0.25,IF(AND(AY2360&gt;10,AY2360&lt;=50),AY2360*0.17,IF(AND(AY2360&gt;10,AY2360&lt;=100),AY2360*0.12,IF(AY2360&gt;100,AY2360*0.1))))</f>
        <v>0.17749999999999999</v>
      </c>
      <c r="BA2360" s="35">
        <f>AZ2360+AY2360</f>
        <v>0.88749999999999996</v>
      </c>
      <c r="BB2360" s="33">
        <f>BA2360+BA2360*0.08</f>
        <v>0.95849999999999991</v>
      </c>
      <c r="BP2360" s="17"/>
      <c r="BQ2360" s="17"/>
      <c r="BR2360" s="17"/>
      <c r="BS2360" s="17"/>
      <c r="BT2360" s="17"/>
      <c r="BU2360" s="17"/>
      <c r="BV2360" s="17"/>
      <c r="BW2360" s="17"/>
      <c r="BX2360" s="17"/>
      <c r="BY2360" s="17"/>
      <c r="BZ2360" s="17"/>
      <c r="CA2360" s="17"/>
      <c r="CB2360" s="17"/>
      <c r="CC2360" s="17"/>
      <c r="CD2360" s="17"/>
      <c r="CE2360" s="17"/>
      <c r="CF2360" s="17"/>
      <c r="CG2360" s="17"/>
      <c r="CH2360" s="17"/>
      <c r="CI2360" s="17"/>
      <c r="CJ2360" s="17"/>
      <c r="CK2360" s="17"/>
      <c r="CL2360" s="17"/>
      <c r="CM2360" s="17"/>
      <c r="CN2360" s="17"/>
      <c r="CO2360" s="17"/>
      <c r="CP2360" s="17"/>
      <c r="CQ2360" s="17"/>
      <c r="CR2360" s="17"/>
      <c r="CS2360" s="17"/>
      <c r="CT2360" s="17"/>
      <c r="CU2360" s="17"/>
      <c r="CV2360" s="17"/>
      <c r="CW2360" s="17"/>
      <c r="CX2360" s="17"/>
      <c r="CY2360" s="17"/>
      <c r="CZ2360" s="17"/>
      <c r="DA2360" s="17"/>
      <c r="DB2360" s="17"/>
      <c r="DC2360" s="17"/>
      <c r="DD2360" s="17"/>
      <c r="DE2360" s="17"/>
      <c r="DF2360" s="17"/>
      <c r="DG2360" s="17"/>
      <c r="DH2360" s="17"/>
      <c r="DI2360" s="17"/>
      <c r="DJ2360" s="17"/>
      <c r="DK2360" s="17"/>
      <c r="DL2360" s="17"/>
    </row>
    <row r="2361" spans="1:116" ht="30">
      <c r="A2361" s="43" t="s">
        <v>4065</v>
      </c>
      <c r="B2361" s="23">
        <v>2411</v>
      </c>
      <c r="C2361" s="44">
        <v>698</v>
      </c>
      <c r="D2361" s="44"/>
      <c r="E2361" s="45" t="s">
        <v>10129</v>
      </c>
      <c r="F2361" s="45" t="s">
        <v>1994</v>
      </c>
      <c r="G2361" s="35" t="s">
        <v>1995</v>
      </c>
      <c r="H2361" s="48" t="s">
        <v>207</v>
      </c>
      <c r="I2361" s="45" t="s">
        <v>396</v>
      </c>
      <c r="J2361" s="45" t="s">
        <v>10130</v>
      </c>
      <c r="K2361" s="46"/>
      <c r="L2361" s="45"/>
      <c r="M2361" s="47">
        <v>1</v>
      </c>
      <c r="N2361" s="45" t="s">
        <v>47</v>
      </c>
      <c r="O2361" s="45" t="s">
        <v>9799</v>
      </c>
      <c r="P2361" s="45" t="s">
        <v>9999</v>
      </c>
      <c r="Q2361" s="45" t="s">
        <v>10131</v>
      </c>
      <c r="R2361" s="29">
        <v>2.11</v>
      </c>
      <c r="T2361" s="31">
        <v>0.67</v>
      </c>
      <c r="U2361" s="9">
        <v>0.67</v>
      </c>
      <c r="W2361" s="30">
        <v>1.96</v>
      </c>
      <c r="AN2361" s="33">
        <v>2.11</v>
      </c>
      <c r="AO2361" s="17" t="s">
        <v>51</v>
      </c>
      <c r="AP2361" s="32" t="s">
        <v>52</v>
      </c>
      <c r="AQ2361" s="17" t="e">
        <f>AVERAGE(SMALL(AE2361:AI2361,1),SMALL(AE2361:AI2361,2))</f>
        <v>#NUM!</v>
      </c>
      <c r="AR2361" s="17" t="e">
        <f>IF(R2361 &lt;=( AVERAGE(SMALL(AE2361:AI2361,1),SMALL(AE2361:AI2361,2))), R2361, "")</f>
        <v>#NUM!</v>
      </c>
      <c r="AS2361" s="17" t="e">
        <f>AVERAGE(SMALL(AJ2361:AM2361,1),SMALL(AJ2361:AM2361,2))</f>
        <v>#NUM!</v>
      </c>
      <c r="AT2361" s="17">
        <f>T2361*1.075</f>
        <v>0.72025000000000006</v>
      </c>
      <c r="AU2361" s="17">
        <f>U2361*1.075</f>
        <v>0.72025000000000006</v>
      </c>
      <c r="AV2361" s="30">
        <f>MIN(AN2361,AT2361,AU2361)</f>
        <v>0.72025000000000006</v>
      </c>
      <c r="AW2361" s="17" t="s">
        <v>75</v>
      </c>
      <c r="AX2361" s="17" t="s">
        <v>76</v>
      </c>
      <c r="AY2361" s="33">
        <v>0.72</v>
      </c>
      <c r="AZ2361" s="34">
        <f>IF(AND(AY2361&gt;0,AY2361&lt;=10),AY2361*0.25,IF(AND(AY2361&gt;10,AY2361&lt;=50),AY2361*0.17,IF(AND(AY2361&gt;10,AY2361&lt;=100),AY2361*0.12,IF(AY2361&gt;100,AY2361*0.1))))</f>
        <v>0.18</v>
      </c>
      <c r="BA2361" s="35">
        <f>AZ2361+AY2361</f>
        <v>0.89999999999999991</v>
      </c>
      <c r="BB2361" s="33">
        <f>BA2361+BA2361*0.08</f>
        <v>0.97199999999999986</v>
      </c>
      <c r="BP2361" s="49"/>
      <c r="BQ2361" s="49"/>
      <c r="BR2361" s="49"/>
      <c r="BS2361" s="49"/>
      <c r="BT2361" s="49"/>
      <c r="BU2361" s="49"/>
      <c r="BV2361" s="49"/>
      <c r="BW2361" s="49"/>
      <c r="BX2361" s="49"/>
      <c r="BY2361" s="49"/>
      <c r="BZ2361" s="49"/>
      <c r="CA2361" s="49"/>
      <c r="CB2361" s="49"/>
      <c r="CC2361" s="49"/>
      <c r="CD2361" s="49"/>
      <c r="CE2361" s="49"/>
      <c r="CF2361" s="49"/>
      <c r="CG2361" s="49"/>
      <c r="CH2361" s="49"/>
      <c r="CI2361" s="49"/>
      <c r="CJ2361" s="49"/>
      <c r="CK2361" s="49"/>
      <c r="CL2361" s="49"/>
      <c r="CM2361" s="49"/>
      <c r="CN2361" s="49"/>
      <c r="CO2361" s="49"/>
      <c r="CP2361" s="49"/>
      <c r="CQ2361" s="49"/>
      <c r="CR2361" s="49"/>
      <c r="CS2361" s="49"/>
      <c r="CT2361" s="49"/>
      <c r="CU2361" s="49"/>
      <c r="CV2361" s="49"/>
      <c r="CW2361" s="49"/>
      <c r="CX2361" s="49"/>
      <c r="CY2361" s="49"/>
      <c r="CZ2361" s="49"/>
      <c r="DA2361" s="49"/>
      <c r="DB2361" s="49"/>
      <c r="DC2361" s="49"/>
      <c r="DD2361" s="49"/>
      <c r="DE2361" s="49"/>
      <c r="DF2361" s="49"/>
      <c r="DG2361" s="49"/>
      <c r="DH2361" s="49"/>
      <c r="DI2361" s="49"/>
      <c r="DJ2361" s="49"/>
      <c r="DK2361" s="49"/>
      <c r="DL2361" s="49"/>
    </row>
    <row r="2362" spans="1:116" ht="30">
      <c r="A2362" s="43" t="s">
        <v>4065</v>
      </c>
      <c r="B2362" s="23">
        <v>2362</v>
      </c>
      <c r="C2362" s="44">
        <v>1050</v>
      </c>
      <c r="D2362" s="44"/>
      <c r="E2362" s="45" t="s">
        <v>9962</v>
      </c>
      <c r="F2362" s="45" t="s">
        <v>9963</v>
      </c>
      <c r="G2362" s="35" t="s">
        <v>4297</v>
      </c>
      <c r="H2362" s="48" t="s">
        <v>44</v>
      </c>
      <c r="I2362" s="45" t="s">
        <v>106</v>
      </c>
      <c r="J2362" s="45" t="s">
        <v>9964</v>
      </c>
      <c r="K2362" s="46"/>
      <c r="L2362" s="45"/>
      <c r="M2362" s="47">
        <v>10</v>
      </c>
      <c r="N2362" s="45" t="s">
        <v>47</v>
      </c>
      <c r="O2362" s="45" t="s">
        <v>9799</v>
      </c>
      <c r="P2362" s="45" t="s">
        <v>9965</v>
      </c>
      <c r="Q2362" s="45" t="s">
        <v>9966</v>
      </c>
      <c r="R2362" s="29">
        <v>1.58</v>
      </c>
      <c r="T2362" s="31">
        <v>1.49</v>
      </c>
      <c r="U2362" s="9">
        <v>0.69</v>
      </c>
      <c r="W2362" s="30">
        <v>1.47</v>
      </c>
      <c r="AF2362" s="17">
        <v>3.121</v>
      </c>
      <c r="AN2362" s="33">
        <v>1.58</v>
      </c>
      <c r="AO2362" s="17" t="s">
        <v>51</v>
      </c>
      <c r="AP2362" s="32" t="s">
        <v>52</v>
      </c>
      <c r="AQ2362" s="17" t="e">
        <f>AVERAGE(SMALL(AE2362:AI2362,1),SMALL(AE2362:AI2362,2))</f>
        <v>#NUM!</v>
      </c>
      <c r="AR2362" s="17" t="e">
        <f>IF(R2362 &lt;=( AVERAGE(SMALL(AE2362:AI2362,1),SMALL(AE2362:AI2362,2))), R2362, "")</f>
        <v>#NUM!</v>
      </c>
      <c r="AS2362" s="17" t="e">
        <f>AVERAGE(SMALL(AJ2362:AM2362,1),SMALL(AJ2362:AM2362,2))</f>
        <v>#NUM!</v>
      </c>
      <c r="AT2362" s="17">
        <f>T2362*1.075</f>
        <v>1.60175</v>
      </c>
      <c r="AU2362" s="17">
        <f>U2362*1.075</f>
        <v>0.74174999999999991</v>
      </c>
      <c r="AV2362" s="30">
        <f>MIN(AN2362,AT2362,AU2362)</f>
        <v>0.74174999999999991</v>
      </c>
      <c r="AW2362" s="17" t="s">
        <v>75</v>
      </c>
      <c r="AX2362" s="17" t="s">
        <v>76</v>
      </c>
      <c r="AY2362" s="33">
        <v>0.74</v>
      </c>
      <c r="AZ2362" s="34">
        <f>IF(AND(AY2362&gt;0,AY2362&lt;=10),AY2362*0.25,IF(AND(AY2362&gt;10,AY2362&lt;=50),AY2362*0.17,IF(AND(AY2362&gt;10,AY2362&lt;=100),AY2362*0.12,IF(AY2362&gt;100,AY2362*0.1))))</f>
        <v>0.185</v>
      </c>
      <c r="BA2362" s="35">
        <f>AZ2362+AY2362</f>
        <v>0.92500000000000004</v>
      </c>
      <c r="BB2362" s="33">
        <f>BA2362+BA2362*0.08</f>
        <v>0.99900000000000011</v>
      </c>
      <c r="BP2362" s="49"/>
      <c r="BQ2362" s="49"/>
      <c r="BR2362" s="49"/>
      <c r="BS2362" s="49"/>
      <c r="BT2362" s="49"/>
      <c r="BU2362" s="49"/>
      <c r="BV2362" s="49"/>
      <c r="BW2362" s="49"/>
      <c r="BX2362" s="49"/>
      <c r="BY2362" s="49"/>
      <c r="BZ2362" s="49"/>
      <c r="CA2362" s="49"/>
      <c r="CB2362" s="49"/>
      <c r="CC2362" s="49"/>
      <c r="CD2362" s="49"/>
      <c r="CE2362" s="49"/>
      <c r="CF2362" s="49"/>
      <c r="CG2362" s="49"/>
      <c r="CH2362" s="49"/>
      <c r="CI2362" s="49"/>
      <c r="CJ2362" s="49"/>
      <c r="CK2362" s="49"/>
      <c r="CL2362" s="49"/>
      <c r="CM2362" s="49"/>
      <c r="CN2362" s="49"/>
      <c r="CO2362" s="49"/>
      <c r="CP2362" s="49"/>
      <c r="CQ2362" s="49"/>
      <c r="CR2362" s="49"/>
      <c r="CS2362" s="49"/>
      <c r="CT2362" s="49"/>
      <c r="CU2362" s="49"/>
      <c r="CV2362" s="49"/>
      <c r="CW2362" s="49"/>
      <c r="CX2362" s="49"/>
      <c r="CY2362" s="49"/>
      <c r="CZ2362" s="49"/>
      <c r="DA2362" s="49"/>
      <c r="DB2362" s="49"/>
      <c r="DC2362" s="49"/>
      <c r="DD2362" s="49"/>
      <c r="DE2362" s="49"/>
      <c r="DF2362" s="49"/>
      <c r="DG2362" s="49"/>
      <c r="DH2362" s="49"/>
      <c r="DI2362" s="49"/>
      <c r="DJ2362" s="49"/>
      <c r="DK2362" s="49"/>
      <c r="DL2362" s="49"/>
    </row>
    <row r="2363" spans="1:116" ht="30">
      <c r="A2363" s="43" t="s">
        <v>4065</v>
      </c>
      <c r="B2363" s="23">
        <v>2382</v>
      </c>
      <c r="C2363" s="44">
        <v>267</v>
      </c>
      <c r="D2363" s="44"/>
      <c r="E2363" s="45" t="s">
        <v>10026</v>
      </c>
      <c r="F2363" s="45" t="s">
        <v>10027</v>
      </c>
      <c r="G2363" s="35" t="s">
        <v>2268</v>
      </c>
      <c r="H2363" s="48" t="s">
        <v>44</v>
      </c>
      <c r="I2363" s="45" t="s">
        <v>1531</v>
      </c>
      <c r="J2363" s="45" t="s">
        <v>10028</v>
      </c>
      <c r="K2363" s="46"/>
      <c r="L2363" s="45"/>
      <c r="M2363" s="47">
        <v>10</v>
      </c>
      <c r="N2363" s="45" t="s">
        <v>47</v>
      </c>
      <c r="O2363" s="45" t="s">
        <v>9799</v>
      </c>
      <c r="P2363" s="45" t="s">
        <v>9800</v>
      </c>
      <c r="Q2363" s="45" t="s">
        <v>10029</v>
      </c>
      <c r="R2363" s="29">
        <v>2</v>
      </c>
      <c r="T2363" s="31">
        <v>1.89</v>
      </c>
      <c r="U2363" s="9">
        <v>0.69</v>
      </c>
      <c r="W2363" s="30">
        <v>1.8620000000000001</v>
      </c>
      <c r="AF2363" s="17">
        <v>2.4700000000000002</v>
      </c>
      <c r="AN2363" s="33">
        <v>2</v>
      </c>
      <c r="AO2363" s="17" t="s">
        <v>51</v>
      </c>
      <c r="AP2363" s="32" t="s">
        <v>52</v>
      </c>
      <c r="AQ2363" s="17" t="e">
        <f>AVERAGE(SMALL(AE2363:AI2363,1),SMALL(AE2363:AI2363,2))</f>
        <v>#NUM!</v>
      </c>
      <c r="AR2363" s="17" t="e">
        <f>IF(R2363 &lt;=( AVERAGE(SMALL(AE2363:AI2363,1),SMALL(AE2363:AI2363,2))), R2363, "")</f>
        <v>#NUM!</v>
      </c>
      <c r="AS2363" s="17" t="e">
        <f>AVERAGE(SMALL(AJ2363:AM2363,1),SMALL(AJ2363:AM2363,2))</f>
        <v>#NUM!</v>
      </c>
      <c r="AT2363" s="17">
        <f>T2363*1.075</f>
        <v>2.0317499999999997</v>
      </c>
      <c r="AU2363" s="17">
        <f>U2363*1.075</f>
        <v>0.74174999999999991</v>
      </c>
      <c r="AV2363" s="30">
        <f>MIN(AN2363,AT2363,AU2363)</f>
        <v>0.74174999999999991</v>
      </c>
      <c r="AW2363" s="17" t="s">
        <v>75</v>
      </c>
      <c r="AX2363" s="17" t="s">
        <v>76</v>
      </c>
      <c r="AY2363" s="33">
        <v>0.74</v>
      </c>
      <c r="AZ2363" s="34">
        <f>IF(AND(AY2363&gt;0,AY2363&lt;=10),AY2363*0.25,IF(AND(AY2363&gt;10,AY2363&lt;=50),AY2363*0.17,IF(AND(AY2363&gt;10,AY2363&lt;=100),AY2363*0.12,IF(AY2363&gt;100,AY2363*0.1))))</f>
        <v>0.185</v>
      </c>
      <c r="BA2363" s="35">
        <f>AZ2363+AY2363</f>
        <v>0.92500000000000004</v>
      </c>
      <c r="BB2363" s="33">
        <f>BA2363+BA2363*0.08</f>
        <v>0.99900000000000011</v>
      </c>
      <c r="BP2363" s="17"/>
      <c r="BQ2363" s="17"/>
      <c r="BR2363" s="17"/>
      <c r="BS2363" s="17"/>
      <c r="BT2363" s="17"/>
      <c r="BU2363" s="17"/>
      <c r="BV2363" s="17"/>
      <c r="BW2363" s="17"/>
      <c r="BX2363" s="17"/>
      <c r="BY2363" s="17"/>
      <c r="BZ2363" s="17"/>
      <c r="CA2363" s="17"/>
      <c r="CB2363" s="17"/>
      <c r="CC2363" s="17"/>
      <c r="CD2363" s="17"/>
      <c r="CE2363" s="17"/>
      <c r="CF2363" s="17"/>
      <c r="CG2363" s="17"/>
      <c r="CH2363" s="17"/>
      <c r="CI2363" s="17"/>
      <c r="CJ2363" s="17"/>
      <c r="CK2363" s="17"/>
      <c r="CL2363" s="17"/>
      <c r="CM2363" s="17"/>
      <c r="CN2363" s="17"/>
      <c r="CO2363" s="17"/>
      <c r="CP2363" s="17"/>
      <c r="CQ2363" s="17"/>
      <c r="CR2363" s="17"/>
      <c r="CS2363" s="17"/>
      <c r="CT2363" s="17"/>
      <c r="CU2363" s="17"/>
      <c r="CV2363" s="17"/>
      <c r="CW2363" s="17"/>
      <c r="CX2363" s="17"/>
      <c r="CY2363" s="17"/>
      <c r="CZ2363" s="17"/>
      <c r="DA2363" s="17"/>
      <c r="DB2363" s="17"/>
      <c r="DC2363" s="17"/>
      <c r="DD2363" s="17"/>
      <c r="DE2363" s="17"/>
      <c r="DF2363" s="17"/>
      <c r="DG2363" s="17"/>
      <c r="DH2363" s="17"/>
      <c r="DI2363" s="17"/>
      <c r="DJ2363" s="17"/>
      <c r="DK2363" s="17"/>
      <c r="DL2363" s="17"/>
    </row>
    <row r="2364" spans="1:116" ht="30">
      <c r="A2364" s="43" t="s">
        <v>4065</v>
      </c>
      <c r="B2364" s="23">
        <v>2469</v>
      </c>
      <c r="C2364" s="44">
        <v>5238</v>
      </c>
      <c r="D2364" s="44"/>
      <c r="E2364" s="45" t="s">
        <v>10339</v>
      </c>
      <c r="F2364" s="45" t="s">
        <v>10340</v>
      </c>
      <c r="G2364" s="35" t="s">
        <v>1338</v>
      </c>
      <c r="H2364" s="48" t="s">
        <v>171</v>
      </c>
      <c r="I2364" s="45" t="s">
        <v>45</v>
      </c>
      <c r="J2364" s="45" t="s">
        <v>10343</v>
      </c>
      <c r="K2364" s="46"/>
      <c r="L2364" s="45"/>
      <c r="M2364" s="47">
        <v>30</v>
      </c>
      <c r="N2364" s="45" t="s">
        <v>47</v>
      </c>
      <c r="O2364" s="45" t="s">
        <v>9799</v>
      </c>
      <c r="P2364" s="45" t="s">
        <v>9820</v>
      </c>
      <c r="Q2364" s="45" t="s">
        <v>10344</v>
      </c>
      <c r="R2364" s="29">
        <v>0.74</v>
      </c>
      <c r="T2364" s="31">
        <v>0.7</v>
      </c>
      <c r="U2364" s="9" t="s">
        <v>58</v>
      </c>
      <c r="W2364" s="30">
        <v>0.68600000000000005</v>
      </c>
      <c r="AF2364" s="17">
        <v>0.90800000000000003</v>
      </c>
      <c r="AN2364" s="33">
        <v>0.74</v>
      </c>
      <c r="AO2364" s="17" t="s">
        <v>51</v>
      </c>
      <c r="AP2364" s="32" t="s">
        <v>52</v>
      </c>
      <c r="AQ2364" s="17" t="e">
        <f>AVERAGE(SMALL(AE2364:AI2364,1),SMALL(AE2364:AI2364,2))</f>
        <v>#NUM!</v>
      </c>
      <c r="AR2364" s="17" t="e">
        <f>IF(R2364 &lt;=( AVERAGE(SMALL(AE2364:AI2364,1),SMALL(AE2364:AI2364,2))), R2364, "")</f>
        <v>#NUM!</v>
      </c>
      <c r="AS2364" s="17" t="e">
        <f>AVERAGE(SMALL(AJ2364:AM2364,1),SMALL(AJ2364:AM2364,2))</f>
        <v>#NUM!</v>
      </c>
      <c r="AT2364" s="17">
        <f>T2364*1.075</f>
        <v>0.75249999999999995</v>
      </c>
      <c r="AU2364" s="17" t="e">
        <f>U2364*1.075</f>
        <v>#VALUE!</v>
      </c>
      <c r="AV2364" s="30" t="e">
        <f>MIN(AN2364,AT2364,AU2364)</f>
        <v>#VALUE!</v>
      </c>
      <c r="AW2364" s="42" t="s">
        <v>10345</v>
      </c>
      <c r="AX2364" s="17" t="s">
        <v>52</v>
      </c>
      <c r="AY2364" s="33">
        <v>0.74</v>
      </c>
      <c r="AZ2364" s="34">
        <f>IF(AND(AY2364&gt;0,AY2364&lt;=10),AY2364*0.25,IF(AND(AY2364&gt;10,AY2364&lt;=50),AY2364*0.17,IF(AND(AY2364&gt;10,AY2364&lt;=100),AY2364*0.12,IF(AY2364&gt;100,AY2364*0.1))))</f>
        <v>0.185</v>
      </c>
      <c r="BA2364" s="35">
        <f>AZ2364+AY2364</f>
        <v>0.92500000000000004</v>
      </c>
      <c r="BB2364" s="33">
        <f>BA2364+BA2364*0.08</f>
        <v>0.99900000000000011</v>
      </c>
      <c r="BP2364" s="17"/>
      <c r="BQ2364" s="17"/>
      <c r="BR2364" s="17"/>
      <c r="BS2364" s="17"/>
      <c r="BT2364" s="17"/>
      <c r="BU2364" s="17"/>
      <c r="BV2364" s="17"/>
      <c r="BW2364" s="17"/>
      <c r="BX2364" s="17"/>
      <c r="BY2364" s="17"/>
      <c r="BZ2364" s="17"/>
      <c r="CA2364" s="17"/>
      <c r="CB2364" s="17"/>
      <c r="CC2364" s="17"/>
      <c r="CD2364" s="17"/>
      <c r="CE2364" s="17"/>
      <c r="CF2364" s="17"/>
      <c r="CG2364" s="17"/>
      <c r="CH2364" s="17"/>
      <c r="CI2364" s="17"/>
      <c r="CJ2364" s="17"/>
      <c r="CK2364" s="17"/>
      <c r="CL2364" s="17"/>
      <c r="CM2364" s="17"/>
      <c r="CN2364" s="17"/>
      <c r="CO2364" s="17"/>
      <c r="CP2364" s="17"/>
      <c r="CQ2364" s="17"/>
      <c r="CR2364" s="17"/>
      <c r="CS2364" s="17"/>
      <c r="CT2364" s="17"/>
      <c r="CU2364" s="17"/>
      <c r="CV2364" s="17"/>
      <c r="CW2364" s="17"/>
      <c r="CX2364" s="17"/>
      <c r="CY2364" s="17"/>
      <c r="CZ2364" s="17"/>
      <c r="DA2364" s="17"/>
      <c r="DB2364" s="17"/>
      <c r="DC2364" s="17"/>
      <c r="DD2364" s="17"/>
      <c r="DE2364" s="17"/>
      <c r="DF2364" s="17"/>
      <c r="DG2364" s="17"/>
      <c r="DH2364" s="17"/>
      <c r="DI2364" s="17"/>
      <c r="DJ2364" s="17"/>
      <c r="DK2364" s="17"/>
      <c r="DL2364" s="17"/>
    </row>
    <row r="2365" spans="1:116" ht="30">
      <c r="A2365" s="43" t="s">
        <v>4065</v>
      </c>
      <c r="B2365" s="23">
        <v>2403</v>
      </c>
      <c r="C2365" s="44">
        <v>6964</v>
      </c>
      <c r="D2365" s="44"/>
      <c r="E2365" s="45" t="s">
        <v>10097</v>
      </c>
      <c r="F2365" s="45" t="s">
        <v>10098</v>
      </c>
      <c r="G2365" s="35" t="s">
        <v>9320</v>
      </c>
      <c r="H2365" s="48" t="s">
        <v>10099</v>
      </c>
      <c r="I2365" s="45" t="s">
        <v>1964</v>
      </c>
      <c r="J2365" s="45" t="s">
        <v>10100</v>
      </c>
      <c r="K2365" s="46">
        <v>250</v>
      </c>
      <c r="L2365" s="45" t="s">
        <v>83</v>
      </c>
      <c r="M2365" s="47">
        <v>1</v>
      </c>
      <c r="N2365" s="45" t="s">
        <v>47</v>
      </c>
      <c r="O2365" s="45" t="s">
        <v>9799</v>
      </c>
      <c r="P2365" s="45" t="s">
        <v>9999</v>
      </c>
      <c r="Q2365" s="45" t="s">
        <v>10101</v>
      </c>
      <c r="R2365" s="29">
        <v>2.3199999999999998</v>
      </c>
      <c r="T2365" s="31">
        <v>2.1800000000000002</v>
      </c>
      <c r="U2365" s="9">
        <v>0.7</v>
      </c>
      <c r="W2365" s="30">
        <v>2.1560000000000001</v>
      </c>
      <c r="AN2365" s="33">
        <v>2.3199999999999998</v>
      </c>
      <c r="AO2365" s="17" t="s">
        <v>51</v>
      </c>
      <c r="AP2365" s="32" t="s">
        <v>52</v>
      </c>
      <c r="AQ2365" s="17" t="e">
        <f>AVERAGE(SMALL(AE2365:AI2365,1),SMALL(AE2365:AI2365,2))</f>
        <v>#NUM!</v>
      </c>
      <c r="AR2365" s="17" t="e">
        <f>IF(R2365 &lt;=( AVERAGE(SMALL(AE2365:AI2365,1),SMALL(AE2365:AI2365,2))), R2365, "")</f>
        <v>#NUM!</v>
      </c>
      <c r="AS2365" s="17" t="e">
        <f>AVERAGE(SMALL(AJ2365:AM2365,1),SMALL(AJ2365:AM2365,2))</f>
        <v>#NUM!</v>
      </c>
      <c r="AT2365" s="17">
        <f>T2365*1.075</f>
        <v>2.3435000000000001</v>
      </c>
      <c r="AU2365" s="17">
        <f>U2365*1.075</f>
        <v>0.75249999999999995</v>
      </c>
      <c r="AV2365" s="30">
        <f>MIN(AN2365,AT2365,AU2365)</f>
        <v>0.75249999999999995</v>
      </c>
      <c r="AW2365" s="17" t="s">
        <v>75</v>
      </c>
      <c r="AX2365" s="17" t="s">
        <v>76</v>
      </c>
      <c r="AY2365" s="33">
        <v>0.75</v>
      </c>
      <c r="AZ2365" s="34">
        <f>IF(AND(AY2365&gt;0,AY2365&lt;=10),AY2365*0.25,IF(AND(AY2365&gt;10,AY2365&lt;=50),AY2365*0.17,IF(AND(AY2365&gt;10,AY2365&lt;=100),AY2365*0.12,IF(AY2365&gt;100,AY2365*0.1))))</f>
        <v>0.1875</v>
      </c>
      <c r="BA2365" s="35">
        <f>AZ2365+AY2365</f>
        <v>0.9375</v>
      </c>
      <c r="BB2365" s="33">
        <f>BA2365+BA2365*0.08</f>
        <v>1.0125</v>
      </c>
      <c r="BP2365" s="17"/>
      <c r="BQ2365" s="17"/>
      <c r="BR2365" s="17"/>
      <c r="BS2365" s="17"/>
      <c r="BT2365" s="17"/>
      <c r="BU2365" s="17"/>
      <c r="BV2365" s="17"/>
      <c r="BW2365" s="17"/>
      <c r="BX2365" s="17"/>
      <c r="BY2365" s="17"/>
      <c r="BZ2365" s="17"/>
      <c r="CA2365" s="17"/>
      <c r="CB2365" s="17"/>
      <c r="CC2365" s="17"/>
      <c r="CD2365" s="17"/>
      <c r="CE2365" s="17"/>
      <c r="CF2365" s="17"/>
      <c r="CG2365" s="17"/>
      <c r="CH2365" s="17"/>
      <c r="CI2365" s="17"/>
      <c r="CJ2365" s="17"/>
      <c r="CK2365" s="17"/>
      <c r="CL2365" s="17"/>
      <c r="CM2365" s="17"/>
      <c r="CN2365" s="17"/>
      <c r="CO2365" s="17"/>
      <c r="CP2365" s="17"/>
      <c r="CQ2365" s="17"/>
      <c r="CR2365" s="17"/>
      <c r="CS2365" s="17"/>
      <c r="CT2365" s="17"/>
      <c r="CU2365" s="17"/>
      <c r="CV2365" s="17"/>
      <c r="CW2365" s="17"/>
      <c r="CX2365" s="17"/>
      <c r="CY2365" s="17"/>
      <c r="CZ2365" s="17"/>
      <c r="DA2365" s="17"/>
      <c r="DB2365" s="17"/>
      <c r="DC2365" s="17"/>
      <c r="DD2365" s="17"/>
      <c r="DE2365" s="17"/>
      <c r="DF2365" s="17"/>
      <c r="DG2365" s="17"/>
      <c r="DH2365" s="17"/>
      <c r="DI2365" s="17"/>
      <c r="DJ2365" s="17"/>
      <c r="DK2365" s="17"/>
      <c r="DL2365" s="17"/>
    </row>
    <row r="2366" spans="1:116" ht="30">
      <c r="A2366" s="43" t="s">
        <v>4065</v>
      </c>
      <c r="B2366" s="23">
        <v>2406</v>
      </c>
      <c r="C2366" s="44">
        <v>5437</v>
      </c>
      <c r="D2366" s="44"/>
      <c r="E2366" s="45" t="s">
        <v>10110</v>
      </c>
      <c r="F2366" s="45" t="s">
        <v>10111</v>
      </c>
      <c r="G2366" s="35" t="s">
        <v>1095</v>
      </c>
      <c r="H2366" s="48" t="s">
        <v>1096</v>
      </c>
      <c r="I2366" s="45" t="s">
        <v>45</v>
      </c>
      <c r="J2366" s="45" t="s">
        <v>10112</v>
      </c>
      <c r="K2366" s="46"/>
      <c r="L2366" s="45"/>
      <c r="M2366" s="47">
        <v>60</v>
      </c>
      <c r="N2366" s="45" t="s">
        <v>47</v>
      </c>
      <c r="O2366" s="45" t="s">
        <v>9799</v>
      </c>
      <c r="P2366" s="45" t="s">
        <v>9858</v>
      </c>
      <c r="Q2366" s="45" t="s">
        <v>10113</v>
      </c>
      <c r="R2366" s="29">
        <v>1.2</v>
      </c>
      <c r="T2366" s="31">
        <v>0.7</v>
      </c>
      <c r="U2366" s="9">
        <v>0.7</v>
      </c>
      <c r="W2366" s="30">
        <v>1.1172</v>
      </c>
      <c r="AN2366" s="33">
        <v>1.2</v>
      </c>
      <c r="AO2366" s="17" t="s">
        <v>51</v>
      </c>
      <c r="AP2366" s="32" t="s">
        <v>52</v>
      </c>
      <c r="AQ2366" s="17" t="e">
        <f>AVERAGE(SMALL(AE2366:AI2366,1),SMALL(AE2366:AI2366,2))</f>
        <v>#NUM!</v>
      </c>
      <c r="AR2366" s="17" t="e">
        <f>IF(R2366 &lt;=( AVERAGE(SMALL(AE2366:AI2366,1),SMALL(AE2366:AI2366,2))), R2366, "")</f>
        <v>#NUM!</v>
      </c>
      <c r="AS2366" s="17" t="e">
        <f>AVERAGE(SMALL(AJ2366:AM2366,1),SMALL(AJ2366:AM2366,2))</f>
        <v>#NUM!</v>
      </c>
      <c r="AT2366" s="17">
        <f>T2366*1.075</f>
        <v>0.75249999999999995</v>
      </c>
      <c r="AU2366" s="17">
        <f>U2366*1.075</f>
        <v>0.75249999999999995</v>
      </c>
      <c r="AV2366" s="30">
        <f>MIN(AN2366,AT2366,AU2366)</f>
        <v>0.75249999999999995</v>
      </c>
      <c r="AW2366" s="17" t="s">
        <v>75</v>
      </c>
      <c r="AX2366" s="17" t="s">
        <v>76</v>
      </c>
      <c r="AY2366" s="33">
        <v>0.75249999999999995</v>
      </c>
      <c r="AZ2366" s="34">
        <f>IF(AND(AY2366&gt;0,AY2366&lt;=10),AY2366*0.25,IF(AND(AY2366&gt;10,AY2366&lt;=50),AY2366*0.17,IF(AND(AY2366&gt;10,AY2366&lt;=100),AY2366*0.12,IF(AY2366&gt;100,AY2366*0.1))))</f>
        <v>0.18812499999999999</v>
      </c>
      <c r="BA2366" s="35">
        <f>AZ2366+AY2366</f>
        <v>0.94062499999999993</v>
      </c>
      <c r="BB2366" s="33">
        <f>BA2366+BA2366*0.08</f>
        <v>1.0158749999999999</v>
      </c>
      <c r="BP2366" s="17"/>
      <c r="BQ2366" s="17"/>
      <c r="BR2366" s="17"/>
      <c r="BS2366" s="17"/>
      <c r="BT2366" s="17"/>
      <c r="BU2366" s="17"/>
      <c r="BV2366" s="17"/>
      <c r="BW2366" s="17"/>
      <c r="BX2366" s="17"/>
      <c r="BY2366" s="17"/>
      <c r="BZ2366" s="17"/>
      <c r="CA2366" s="17"/>
      <c r="CB2366" s="17"/>
      <c r="CC2366" s="17"/>
      <c r="CD2366" s="17"/>
      <c r="CE2366" s="17"/>
      <c r="CF2366" s="17"/>
      <c r="CG2366" s="17"/>
      <c r="CH2366" s="17"/>
      <c r="CI2366" s="17"/>
      <c r="CJ2366" s="17"/>
      <c r="CK2366" s="17"/>
      <c r="CL2366" s="17"/>
      <c r="CM2366" s="17"/>
      <c r="CN2366" s="17"/>
      <c r="CO2366" s="17"/>
      <c r="CP2366" s="17"/>
      <c r="CQ2366" s="17"/>
      <c r="CR2366" s="17"/>
      <c r="CS2366" s="17"/>
      <c r="CT2366" s="17"/>
      <c r="CU2366" s="17"/>
      <c r="CV2366" s="17"/>
      <c r="CW2366" s="17"/>
      <c r="CX2366" s="17"/>
      <c r="CY2366" s="17"/>
      <c r="CZ2366" s="17"/>
      <c r="DA2366" s="17"/>
      <c r="DB2366" s="17"/>
      <c r="DC2366" s="17"/>
      <c r="DD2366" s="17"/>
      <c r="DE2366" s="17"/>
      <c r="DF2366" s="17"/>
      <c r="DG2366" s="17"/>
      <c r="DH2366" s="17"/>
      <c r="DI2366" s="17"/>
      <c r="DJ2366" s="17"/>
      <c r="DK2366" s="17"/>
      <c r="DL2366" s="17"/>
    </row>
    <row r="2367" spans="1:116" ht="30">
      <c r="A2367" s="43" t="s">
        <v>4065</v>
      </c>
      <c r="B2367" s="23">
        <v>2399</v>
      </c>
      <c r="C2367" s="44">
        <v>870</v>
      </c>
      <c r="D2367" s="44"/>
      <c r="E2367" s="45" t="s">
        <v>10081</v>
      </c>
      <c r="F2367" s="45" t="s">
        <v>10082</v>
      </c>
      <c r="G2367" s="35" t="s">
        <v>1066</v>
      </c>
      <c r="H2367" s="48" t="s">
        <v>2289</v>
      </c>
      <c r="I2367" s="45" t="s">
        <v>106</v>
      </c>
      <c r="J2367" s="45" t="s">
        <v>10073</v>
      </c>
      <c r="K2367" s="46"/>
      <c r="L2367" s="45"/>
      <c r="M2367" s="47">
        <v>30</v>
      </c>
      <c r="N2367" s="45" t="s">
        <v>47</v>
      </c>
      <c r="O2367" s="45" t="s">
        <v>9799</v>
      </c>
      <c r="P2367" s="45" t="s">
        <v>9836</v>
      </c>
      <c r="Q2367" s="45" t="s">
        <v>10083</v>
      </c>
      <c r="R2367" s="29">
        <v>6.99</v>
      </c>
      <c r="T2367" s="31">
        <v>6.89</v>
      </c>
      <c r="U2367" s="9">
        <v>0.71</v>
      </c>
      <c r="W2367" s="30">
        <v>6.5045000000000002</v>
      </c>
      <c r="AN2367" s="33">
        <v>6.99</v>
      </c>
      <c r="AO2367" s="17" t="s">
        <v>51</v>
      </c>
      <c r="AP2367" s="32" t="s">
        <v>52</v>
      </c>
      <c r="AQ2367" s="17" t="e">
        <f>AVERAGE(SMALL(AE2367:AI2367,1),SMALL(AE2367:AI2367,2))</f>
        <v>#NUM!</v>
      </c>
      <c r="AR2367" s="17" t="e">
        <f>IF(R2367 &lt;=( AVERAGE(SMALL(AE2367:AI2367,1),SMALL(AE2367:AI2367,2))), R2367, "")</f>
        <v>#NUM!</v>
      </c>
      <c r="AS2367" s="17" t="e">
        <f>AVERAGE(SMALL(AJ2367:AM2367,1),SMALL(AJ2367:AM2367,2))</f>
        <v>#NUM!</v>
      </c>
      <c r="AT2367" s="17">
        <f>T2367*1.075</f>
        <v>7.4067499999999997</v>
      </c>
      <c r="AU2367" s="17">
        <f>U2367*1.075</f>
        <v>0.76324999999999998</v>
      </c>
      <c r="AV2367" s="30">
        <f>MIN(AN2367,AT2367,AU2367)</f>
        <v>0.76324999999999998</v>
      </c>
      <c r="AW2367" s="17" t="s">
        <v>75</v>
      </c>
      <c r="AX2367" s="17" t="s">
        <v>76</v>
      </c>
      <c r="AY2367" s="33">
        <v>0.76324999999999998</v>
      </c>
      <c r="AZ2367" s="34">
        <f>IF(AND(AY2367&gt;0,AY2367&lt;=10),AY2367*0.25,IF(AND(AY2367&gt;10,AY2367&lt;=50),AY2367*0.17,IF(AND(AY2367&gt;10,AY2367&lt;=100),AY2367*0.12,IF(AY2367&gt;100,AY2367*0.1))))</f>
        <v>0.1908125</v>
      </c>
      <c r="BA2367" s="35">
        <f>AZ2367+AY2367</f>
        <v>0.95406250000000004</v>
      </c>
      <c r="BB2367" s="33">
        <f>BA2367+BA2367*0.08</f>
        <v>1.0303875</v>
      </c>
      <c r="BP2367" s="17"/>
      <c r="BQ2367" s="17"/>
      <c r="BR2367" s="17"/>
      <c r="BS2367" s="17"/>
      <c r="BT2367" s="17"/>
      <c r="BU2367" s="17"/>
      <c r="BV2367" s="17"/>
      <c r="BW2367" s="17"/>
      <c r="BX2367" s="17"/>
      <c r="BY2367" s="17"/>
      <c r="BZ2367" s="17"/>
      <c r="CA2367" s="17"/>
      <c r="CB2367" s="17"/>
      <c r="CC2367" s="17"/>
      <c r="CD2367" s="17"/>
      <c r="CE2367" s="17"/>
      <c r="CF2367" s="17"/>
      <c r="CG2367" s="17"/>
      <c r="CH2367" s="17"/>
      <c r="CI2367" s="17"/>
      <c r="CJ2367" s="17"/>
      <c r="CK2367" s="17"/>
      <c r="CL2367" s="17"/>
      <c r="CM2367" s="17"/>
      <c r="CN2367" s="17"/>
      <c r="CO2367" s="17"/>
      <c r="CP2367" s="17"/>
      <c r="CQ2367" s="17"/>
      <c r="CR2367" s="17"/>
      <c r="CS2367" s="17"/>
      <c r="CT2367" s="17"/>
      <c r="CU2367" s="17"/>
      <c r="CV2367" s="17"/>
      <c r="CW2367" s="17"/>
      <c r="CX2367" s="17"/>
      <c r="CY2367" s="17"/>
      <c r="CZ2367" s="17"/>
      <c r="DA2367" s="17"/>
      <c r="DB2367" s="17"/>
      <c r="DC2367" s="17"/>
      <c r="DD2367" s="17"/>
      <c r="DE2367" s="17"/>
      <c r="DF2367" s="17"/>
      <c r="DG2367" s="17"/>
      <c r="DH2367" s="17"/>
      <c r="DI2367" s="17"/>
      <c r="DJ2367" s="17"/>
      <c r="DK2367" s="17"/>
      <c r="DL2367" s="17"/>
    </row>
    <row r="2368" spans="1:116" ht="30">
      <c r="A2368" s="43" t="s">
        <v>4065</v>
      </c>
      <c r="B2368" s="23">
        <v>2361</v>
      </c>
      <c r="C2368" s="44">
        <v>913</v>
      </c>
      <c r="D2368" s="44"/>
      <c r="E2368" s="45" t="s">
        <v>9958</v>
      </c>
      <c r="F2368" s="45" t="s">
        <v>9959</v>
      </c>
      <c r="G2368" s="35" t="s">
        <v>9960</v>
      </c>
      <c r="H2368" s="48" t="s">
        <v>105</v>
      </c>
      <c r="I2368" s="45" t="s">
        <v>106</v>
      </c>
      <c r="J2368" s="45" t="s">
        <v>608</v>
      </c>
      <c r="K2368" s="46"/>
      <c r="L2368" s="45"/>
      <c r="M2368" s="47">
        <v>30</v>
      </c>
      <c r="N2368" s="45" t="s">
        <v>47</v>
      </c>
      <c r="O2368" s="45" t="s">
        <v>9799</v>
      </c>
      <c r="P2368" s="45" t="s">
        <v>9826</v>
      </c>
      <c r="Q2368" s="45" t="s">
        <v>9961</v>
      </c>
      <c r="R2368" s="29">
        <v>0.78</v>
      </c>
      <c r="U2368" s="9" t="s">
        <v>58</v>
      </c>
      <c r="W2368" s="30">
        <v>0.72519999999999996</v>
      </c>
      <c r="AF2368" s="17">
        <v>0.96399999999999997</v>
      </c>
      <c r="AN2368" s="33">
        <v>0.78</v>
      </c>
      <c r="AO2368" s="17" t="s">
        <v>51</v>
      </c>
      <c r="AP2368" s="32" t="s">
        <v>52</v>
      </c>
      <c r="AQ2368" s="17" t="e">
        <f>AVERAGE(SMALL(AE2368:AI2368,1),SMALL(AE2368:AI2368,2))</f>
        <v>#NUM!</v>
      </c>
      <c r="AR2368" s="17" t="e">
        <f>IF(R2368 &lt;=( AVERAGE(SMALL(AE2368:AI2368,1),SMALL(AE2368:AI2368,2))), R2368, "")</f>
        <v>#NUM!</v>
      </c>
      <c r="AS2368" s="17" t="e">
        <f>AVERAGE(SMALL(AJ2368:AM2368,1),SMALL(AJ2368:AM2368,2))</f>
        <v>#NUM!</v>
      </c>
      <c r="AT2368" s="17">
        <f>T2368*1.075</f>
        <v>0</v>
      </c>
      <c r="AU2368" s="17" t="e">
        <f>U2368*1.075</f>
        <v>#VALUE!</v>
      </c>
      <c r="AV2368" s="30" t="e">
        <f>MIN(AN2368,AT2368,AU2368)</f>
        <v>#VALUE!</v>
      </c>
      <c r="AW2368" s="42" t="s">
        <v>53</v>
      </c>
      <c r="AX2368" s="42" t="s">
        <v>52</v>
      </c>
      <c r="AY2368" s="33">
        <v>0.78</v>
      </c>
      <c r="AZ2368" s="34">
        <f>IF(AND(AY2368&gt;0,AY2368&lt;=10),AY2368*0.25,IF(AND(AY2368&gt;10,AY2368&lt;=50),AY2368*0.17,IF(AND(AY2368&gt;10,AY2368&lt;=100),AY2368*0.12,IF(AY2368&gt;100,AY2368*0.1))))</f>
        <v>0.19500000000000001</v>
      </c>
      <c r="BA2368" s="35">
        <f>AZ2368+AY2368</f>
        <v>0.97500000000000009</v>
      </c>
      <c r="BB2368" s="33">
        <f>BA2368+BA2368*0.08</f>
        <v>1.0530000000000002</v>
      </c>
      <c r="BP2368" s="49"/>
      <c r="BQ2368" s="49"/>
      <c r="BR2368" s="49"/>
      <c r="BS2368" s="49"/>
      <c r="BT2368" s="49"/>
      <c r="BU2368" s="49"/>
      <c r="BV2368" s="49"/>
      <c r="BW2368" s="49"/>
      <c r="BX2368" s="49"/>
      <c r="BY2368" s="49"/>
      <c r="BZ2368" s="49"/>
      <c r="CA2368" s="49"/>
      <c r="CB2368" s="49"/>
      <c r="CC2368" s="49"/>
      <c r="CD2368" s="49"/>
      <c r="CE2368" s="49"/>
      <c r="CF2368" s="49"/>
      <c r="CG2368" s="49"/>
      <c r="CH2368" s="49"/>
      <c r="CI2368" s="49"/>
      <c r="CJ2368" s="49"/>
      <c r="CK2368" s="49"/>
      <c r="CL2368" s="49"/>
      <c r="CM2368" s="49"/>
      <c r="CN2368" s="49"/>
      <c r="CO2368" s="49"/>
      <c r="CP2368" s="49"/>
      <c r="CQ2368" s="49"/>
      <c r="CR2368" s="49"/>
      <c r="CS2368" s="49"/>
      <c r="CT2368" s="49"/>
      <c r="CU2368" s="49"/>
      <c r="CV2368" s="49"/>
      <c r="CW2368" s="49"/>
      <c r="CX2368" s="49"/>
      <c r="CY2368" s="49"/>
      <c r="CZ2368" s="49"/>
      <c r="DA2368" s="49"/>
      <c r="DB2368" s="49"/>
      <c r="DC2368" s="49"/>
      <c r="DD2368" s="49"/>
      <c r="DE2368" s="49"/>
      <c r="DF2368" s="49"/>
      <c r="DG2368" s="49"/>
      <c r="DH2368" s="49"/>
      <c r="DI2368" s="49"/>
      <c r="DJ2368" s="49"/>
      <c r="DK2368" s="49"/>
      <c r="DL2368" s="49"/>
    </row>
    <row r="2369" spans="1:116" ht="30">
      <c r="A2369" s="43" t="s">
        <v>4065</v>
      </c>
      <c r="B2369" s="23">
        <v>2329</v>
      </c>
      <c r="C2369" s="44">
        <v>5500</v>
      </c>
      <c r="D2369" s="44"/>
      <c r="E2369" s="45" t="s">
        <v>9840</v>
      </c>
      <c r="F2369" s="45" t="s">
        <v>9841</v>
      </c>
      <c r="G2369" s="35" t="s">
        <v>677</v>
      </c>
      <c r="H2369" s="48" t="s">
        <v>60</v>
      </c>
      <c r="I2369" s="45" t="s">
        <v>45</v>
      </c>
      <c r="J2369" s="45" t="s">
        <v>9842</v>
      </c>
      <c r="K2369" s="46"/>
      <c r="L2369" s="45"/>
      <c r="M2369" s="47">
        <v>30</v>
      </c>
      <c r="N2369" s="45" t="s">
        <v>47</v>
      </c>
      <c r="O2369" s="45" t="s">
        <v>9799</v>
      </c>
      <c r="P2369" s="45" t="s">
        <v>9826</v>
      </c>
      <c r="Q2369" s="45" t="s">
        <v>9843</v>
      </c>
      <c r="R2369" s="29">
        <v>1.58</v>
      </c>
      <c r="T2369" s="31">
        <v>1.49</v>
      </c>
      <c r="U2369" s="9">
        <v>0.76</v>
      </c>
      <c r="W2369" s="30">
        <v>1.47</v>
      </c>
      <c r="AF2369" s="17">
        <v>1.9517</v>
      </c>
      <c r="AN2369" s="33">
        <v>1.58</v>
      </c>
      <c r="AO2369" s="17" t="s">
        <v>51</v>
      </c>
      <c r="AP2369" s="32" t="s">
        <v>52</v>
      </c>
      <c r="AQ2369" s="17" t="e">
        <f>AVERAGE(SMALL(AE2369:AI2369,1),SMALL(AE2369:AI2369,2))</f>
        <v>#NUM!</v>
      </c>
      <c r="AR2369" s="17" t="e">
        <f>IF(R2369 &lt;=( AVERAGE(SMALL(AE2369:AI2369,1),SMALL(AE2369:AI2369,2))), R2369, "")</f>
        <v>#NUM!</v>
      </c>
      <c r="AS2369" s="17" t="e">
        <f>AVERAGE(SMALL(AJ2369:AM2369,1),SMALL(AJ2369:AM2369,2))</f>
        <v>#NUM!</v>
      </c>
      <c r="AT2369" s="17">
        <f>T2369*1.075</f>
        <v>1.60175</v>
      </c>
      <c r="AU2369" s="17">
        <f>U2369*1.075</f>
        <v>0.81699999999999995</v>
      </c>
      <c r="AV2369" s="30">
        <f>MIN(AN2369,AT2369,AU2369)</f>
        <v>0.81699999999999995</v>
      </c>
      <c r="AW2369" s="17" t="s">
        <v>75</v>
      </c>
      <c r="AX2369" s="17" t="s">
        <v>76</v>
      </c>
      <c r="AY2369" s="33">
        <v>0.81699999999999995</v>
      </c>
      <c r="AZ2369" s="34">
        <f>IF(AND(AY2369&gt;0,AY2369&lt;=10),AY2369*0.25,IF(AND(AY2369&gt;10,AY2369&lt;=50),AY2369*0.17,IF(AND(AY2369&gt;10,AY2369&lt;=100),AY2369*0.12,IF(AY2369&gt;100,AY2369*0.1))))</f>
        <v>0.20424999999999999</v>
      </c>
      <c r="BA2369" s="35">
        <f>AZ2369+AY2369</f>
        <v>1.02125</v>
      </c>
      <c r="BB2369" s="33">
        <f>BA2369+BA2369*0.08</f>
        <v>1.1029499999999999</v>
      </c>
      <c r="BP2369" s="17"/>
      <c r="BQ2369" s="17"/>
      <c r="BR2369" s="17"/>
      <c r="BS2369" s="17"/>
      <c r="BT2369" s="17"/>
      <c r="BU2369" s="17"/>
      <c r="BV2369" s="17"/>
      <c r="BW2369" s="17"/>
      <c r="BX2369" s="17"/>
      <c r="BY2369" s="17"/>
      <c r="BZ2369" s="17"/>
      <c r="CA2369" s="17"/>
      <c r="CB2369" s="17"/>
      <c r="CC2369" s="17"/>
      <c r="CD2369" s="17"/>
      <c r="CE2369" s="17"/>
      <c r="CF2369" s="17"/>
      <c r="CG2369" s="17"/>
      <c r="CH2369" s="17"/>
      <c r="CI2369" s="17"/>
      <c r="CJ2369" s="17"/>
      <c r="CK2369" s="17"/>
      <c r="CL2369" s="17"/>
      <c r="CM2369" s="17"/>
      <c r="CN2369" s="17"/>
      <c r="CO2369" s="17"/>
      <c r="CP2369" s="17"/>
      <c r="CQ2369" s="17"/>
      <c r="CR2369" s="17"/>
      <c r="CS2369" s="17"/>
      <c r="CT2369" s="17"/>
      <c r="CU2369" s="17"/>
      <c r="CV2369" s="17"/>
      <c r="CW2369" s="17"/>
      <c r="CX2369" s="17"/>
      <c r="CY2369" s="17"/>
      <c r="CZ2369" s="17"/>
      <c r="DA2369" s="17"/>
      <c r="DB2369" s="17"/>
      <c r="DC2369" s="17"/>
      <c r="DD2369" s="17"/>
      <c r="DE2369" s="17"/>
      <c r="DF2369" s="17"/>
      <c r="DG2369" s="17"/>
      <c r="DH2369" s="17"/>
      <c r="DI2369" s="17"/>
      <c r="DJ2369" s="17"/>
      <c r="DK2369" s="17"/>
      <c r="DL2369" s="17"/>
    </row>
    <row r="2370" spans="1:116" ht="30">
      <c r="A2370" s="43" t="s">
        <v>4065</v>
      </c>
      <c r="B2370" s="23">
        <v>2422</v>
      </c>
      <c r="C2370" s="44">
        <v>700</v>
      </c>
      <c r="D2370" s="44"/>
      <c r="E2370" s="45" t="s">
        <v>10178</v>
      </c>
      <c r="F2370" s="45" t="s">
        <v>2931</v>
      </c>
      <c r="G2370" s="35" t="s">
        <v>2932</v>
      </c>
      <c r="H2370" s="48" t="s">
        <v>44</v>
      </c>
      <c r="I2370" s="45" t="s">
        <v>106</v>
      </c>
      <c r="J2370" s="45" t="s">
        <v>107</v>
      </c>
      <c r="K2370" s="46"/>
      <c r="L2370" s="45"/>
      <c r="M2370" s="47">
        <v>20</v>
      </c>
      <c r="N2370" s="45" t="s">
        <v>47</v>
      </c>
      <c r="O2370" s="45" t="s">
        <v>9799</v>
      </c>
      <c r="P2370" s="45" t="s">
        <v>9999</v>
      </c>
      <c r="Q2370" s="45" t="s">
        <v>10179</v>
      </c>
      <c r="R2370" s="29">
        <v>2.84</v>
      </c>
      <c r="T2370" s="31">
        <v>2.68</v>
      </c>
      <c r="U2370" s="9">
        <v>0.8</v>
      </c>
      <c r="W2370" s="30">
        <v>2.6459999999999999</v>
      </c>
      <c r="AN2370" s="33">
        <v>2.84</v>
      </c>
      <c r="AO2370" s="17" t="s">
        <v>51</v>
      </c>
      <c r="AP2370" s="32" t="s">
        <v>52</v>
      </c>
      <c r="AQ2370" s="17" t="e">
        <f>AVERAGE(SMALL(AE2370:AI2370,1),SMALL(AE2370:AI2370,2))</f>
        <v>#NUM!</v>
      </c>
      <c r="AR2370" s="17" t="e">
        <f>IF(R2370 &lt;=( AVERAGE(SMALL(AE2370:AI2370,1),SMALL(AE2370:AI2370,2))), R2370, "")</f>
        <v>#NUM!</v>
      </c>
      <c r="AS2370" s="17" t="e">
        <f>AVERAGE(SMALL(AJ2370:AM2370,1),SMALL(AJ2370:AM2370,2))</f>
        <v>#NUM!</v>
      </c>
      <c r="AT2370" s="17">
        <f>T2370*1.075</f>
        <v>2.8810000000000002</v>
      </c>
      <c r="AU2370" s="17">
        <f>U2370*1.075</f>
        <v>0.86</v>
      </c>
      <c r="AV2370" s="30">
        <f>MIN(AN2370,AT2370,AU2370)</f>
        <v>0.86</v>
      </c>
      <c r="AW2370" s="17" t="s">
        <v>75</v>
      </c>
      <c r="AX2370" s="17" t="s">
        <v>76</v>
      </c>
      <c r="AY2370" s="33">
        <v>0.86</v>
      </c>
      <c r="AZ2370" s="34">
        <f>IF(AND(AY2370&gt;0,AY2370&lt;=10),AY2370*0.25,IF(AND(AY2370&gt;10,AY2370&lt;=50),AY2370*0.17,IF(AND(AY2370&gt;10,AY2370&lt;=100),AY2370*0.12,IF(AY2370&gt;100,AY2370*0.1))))</f>
        <v>0.215</v>
      </c>
      <c r="BA2370" s="35">
        <f>AZ2370+AY2370</f>
        <v>1.075</v>
      </c>
      <c r="BB2370" s="33">
        <f>BA2370+BA2370*0.08</f>
        <v>1.161</v>
      </c>
      <c r="BP2370" s="49"/>
      <c r="BQ2370" s="49"/>
      <c r="BR2370" s="49"/>
      <c r="BS2370" s="49"/>
      <c r="BT2370" s="49"/>
      <c r="BU2370" s="49"/>
      <c r="BV2370" s="49"/>
      <c r="BW2370" s="49"/>
      <c r="BX2370" s="49"/>
      <c r="BY2370" s="49"/>
      <c r="BZ2370" s="49"/>
      <c r="CA2370" s="49"/>
      <c r="CB2370" s="49"/>
      <c r="CC2370" s="49"/>
      <c r="CD2370" s="49"/>
      <c r="CE2370" s="49"/>
      <c r="CF2370" s="49"/>
      <c r="CG2370" s="49"/>
      <c r="CH2370" s="49"/>
      <c r="CI2370" s="49"/>
      <c r="CJ2370" s="49"/>
      <c r="CK2370" s="49"/>
      <c r="CL2370" s="49"/>
      <c r="CM2370" s="49"/>
      <c r="CN2370" s="49"/>
      <c r="CO2370" s="49"/>
      <c r="CP2370" s="49"/>
      <c r="CQ2370" s="49"/>
      <c r="CR2370" s="49"/>
      <c r="CS2370" s="49"/>
      <c r="CT2370" s="49"/>
      <c r="CU2370" s="49"/>
      <c r="CV2370" s="49"/>
      <c r="CW2370" s="49"/>
      <c r="CX2370" s="49"/>
      <c r="CY2370" s="49"/>
      <c r="CZ2370" s="49"/>
      <c r="DA2370" s="49"/>
      <c r="DB2370" s="49"/>
      <c r="DC2370" s="49"/>
      <c r="DD2370" s="49"/>
      <c r="DE2370" s="49"/>
      <c r="DF2370" s="49"/>
      <c r="DG2370" s="49"/>
      <c r="DH2370" s="49"/>
      <c r="DI2370" s="49"/>
      <c r="DJ2370" s="49"/>
      <c r="DK2370" s="49"/>
      <c r="DL2370" s="49"/>
    </row>
    <row r="2371" spans="1:116" ht="30">
      <c r="A2371" s="43" t="s">
        <v>4065</v>
      </c>
      <c r="B2371" s="23">
        <v>2424</v>
      </c>
      <c r="C2371" s="44">
        <v>1196</v>
      </c>
      <c r="D2371" s="44"/>
      <c r="E2371" s="45" t="s">
        <v>10183</v>
      </c>
      <c r="F2371" s="45" t="s">
        <v>528</v>
      </c>
      <c r="G2371" s="35" t="s">
        <v>529</v>
      </c>
      <c r="H2371" s="48" t="s">
        <v>60</v>
      </c>
      <c r="I2371" s="45" t="s">
        <v>530</v>
      </c>
      <c r="J2371" s="45" t="s">
        <v>1313</v>
      </c>
      <c r="K2371" s="46"/>
      <c r="L2371" s="45"/>
      <c r="M2371" s="47">
        <v>30</v>
      </c>
      <c r="N2371" s="45" t="s">
        <v>47</v>
      </c>
      <c r="O2371" s="45" t="s">
        <v>9799</v>
      </c>
      <c r="P2371" s="45" t="s">
        <v>10184</v>
      </c>
      <c r="Q2371" s="45" t="s">
        <v>10185</v>
      </c>
      <c r="R2371" s="29">
        <v>6</v>
      </c>
      <c r="T2371" s="31">
        <v>5.66</v>
      </c>
      <c r="U2371" s="9">
        <v>0.8</v>
      </c>
      <c r="W2371" s="30">
        <v>5.5860000000000003</v>
      </c>
      <c r="AF2371" s="17">
        <v>7.41</v>
      </c>
      <c r="AN2371" s="33">
        <v>6</v>
      </c>
      <c r="AO2371" s="17" t="s">
        <v>51</v>
      </c>
      <c r="AP2371" s="32" t="s">
        <v>52</v>
      </c>
      <c r="AQ2371" s="17" t="e">
        <f>AVERAGE(SMALL(AE2371:AI2371,1),SMALL(AE2371:AI2371,2))</f>
        <v>#NUM!</v>
      </c>
      <c r="AR2371" s="17" t="e">
        <f>IF(R2371 &lt;=( AVERAGE(SMALL(AE2371:AI2371,1),SMALL(AE2371:AI2371,2))), R2371, "")</f>
        <v>#NUM!</v>
      </c>
      <c r="AS2371" s="17" t="e">
        <f>AVERAGE(SMALL(AJ2371:AM2371,1),SMALL(AJ2371:AM2371,2))</f>
        <v>#NUM!</v>
      </c>
      <c r="AT2371" s="17">
        <f>T2371*1.075</f>
        <v>6.0845000000000002</v>
      </c>
      <c r="AU2371" s="17">
        <f>U2371*1.075</f>
        <v>0.86</v>
      </c>
      <c r="AV2371" s="30">
        <f>MIN(AN2371,AT2371,AU2371)</f>
        <v>0.86</v>
      </c>
      <c r="AW2371" s="17" t="s">
        <v>75</v>
      </c>
      <c r="AX2371" s="17" t="s">
        <v>76</v>
      </c>
      <c r="AY2371" s="33">
        <v>0.86</v>
      </c>
      <c r="AZ2371" s="34">
        <f>IF(AND(AY2371&gt;0,AY2371&lt;=10),AY2371*0.25,IF(AND(AY2371&gt;10,AY2371&lt;=50),AY2371*0.17,IF(AND(AY2371&gt;10,AY2371&lt;=100),AY2371*0.12,IF(AY2371&gt;100,AY2371*0.1))))</f>
        <v>0.215</v>
      </c>
      <c r="BA2371" s="35">
        <f>AZ2371+AY2371</f>
        <v>1.075</v>
      </c>
      <c r="BB2371" s="33">
        <f>BA2371+BA2371*0.08</f>
        <v>1.161</v>
      </c>
      <c r="BP2371" s="17"/>
      <c r="BQ2371" s="17"/>
      <c r="BR2371" s="17"/>
      <c r="BS2371" s="17"/>
      <c r="BT2371" s="17"/>
      <c r="BU2371" s="17"/>
      <c r="BV2371" s="17"/>
      <c r="BW2371" s="17"/>
      <c r="BX2371" s="17"/>
      <c r="BY2371" s="17"/>
      <c r="BZ2371" s="17"/>
      <c r="CA2371" s="17"/>
      <c r="CB2371" s="17"/>
      <c r="CC2371" s="17"/>
      <c r="CD2371" s="17"/>
      <c r="CE2371" s="17"/>
      <c r="CF2371" s="17"/>
      <c r="CG2371" s="17"/>
      <c r="CH2371" s="17"/>
      <c r="CI2371" s="17"/>
      <c r="CJ2371" s="17"/>
      <c r="CK2371" s="17"/>
      <c r="CL2371" s="17"/>
      <c r="CM2371" s="17"/>
      <c r="CN2371" s="17"/>
      <c r="CO2371" s="17"/>
      <c r="CP2371" s="17"/>
      <c r="CQ2371" s="17"/>
      <c r="CR2371" s="17"/>
      <c r="CS2371" s="17"/>
      <c r="CT2371" s="17"/>
      <c r="CU2371" s="17"/>
      <c r="CV2371" s="17"/>
      <c r="CW2371" s="17"/>
      <c r="CX2371" s="17"/>
      <c r="CY2371" s="17"/>
      <c r="CZ2371" s="17"/>
      <c r="DA2371" s="17"/>
      <c r="DB2371" s="17"/>
      <c r="DC2371" s="17"/>
      <c r="DD2371" s="17"/>
      <c r="DE2371" s="17"/>
      <c r="DF2371" s="17"/>
      <c r="DG2371" s="17"/>
      <c r="DH2371" s="17"/>
      <c r="DI2371" s="17"/>
      <c r="DJ2371" s="17"/>
      <c r="DK2371" s="17"/>
      <c r="DL2371" s="17"/>
    </row>
    <row r="2372" spans="1:116" ht="30">
      <c r="A2372" s="43" t="s">
        <v>4065</v>
      </c>
      <c r="B2372" s="23">
        <v>2439</v>
      </c>
      <c r="C2372" s="44">
        <v>847</v>
      </c>
      <c r="D2372" s="44"/>
      <c r="E2372" s="45" t="s">
        <v>10235</v>
      </c>
      <c r="F2372" s="45" t="s">
        <v>10236</v>
      </c>
      <c r="G2372" s="35" t="s">
        <v>1627</v>
      </c>
      <c r="H2372" s="48" t="s">
        <v>305</v>
      </c>
      <c r="I2372" s="45" t="s">
        <v>106</v>
      </c>
      <c r="J2372" s="45" t="s">
        <v>954</v>
      </c>
      <c r="K2372" s="46"/>
      <c r="L2372" s="45"/>
      <c r="M2372" s="47">
        <v>20</v>
      </c>
      <c r="N2372" s="45" t="s">
        <v>47</v>
      </c>
      <c r="O2372" s="45" t="s">
        <v>9799</v>
      </c>
      <c r="P2372" s="45" t="s">
        <v>10237</v>
      </c>
      <c r="Q2372" s="45" t="s">
        <v>10238</v>
      </c>
      <c r="R2372" s="29">
        <v>1.92</v>
      </c>
      <c r="T2372" s="31">
        <v>1.81</v>
      </c>
      <c r="U2372" s="9">
        <v>0.8</v>
      </c>
      <c r="W2372" s="30">
        <v>1.7836000000000001</v>
      </c>
      <c r="AH2372" s="17">
        <v>1.6254539999999997</v>
      </c>
      <c r="AN2372" s="33">
        <v>1.92</v>
      </c>
      <c r="AO2372" s="17" t="s">
        <v>51</v>
      </c>
      <c r="AP2372" s="32" t="s">
        <v>52</v>
      </c>
      <c r="AQ2372" s="17" t="e">
        <f>AVERAGE(SMALL(AE2372:AI2372,1),SMALL(AE2372:AI2372,2))</f>
        <v>#NUM!</v>
      </c>
      <c r="AR2372" s="17" t="e">
        <f>IF(R2372 &lt;=( AVERAGE(SMALL(AE2372:AI2372,1),SMALL(AE2372:AI2372,2))), R2372, "")</f>
        <v>#NUM!</v>
      </c>
      <c r="AS2372" s="17" t="e">
        <f>AVERAGE(SMALL(AJ2372:AM2372,1),SMALL(AJ2372:AM2372,2))</f>
        <v>#NUM!</v>
      </c>
      <c r="AT2372" s="17">
        <f>T2372*1.075</f>
        <v>1.9457499999999999</v>
      </c>
      <c r="AU2372" s="17">
        <f>U2372*1.075</f>
        <v>0.86</v>
      </c>
      <c r="AV2372" s="30">
        <f>MIN(AN2372,AT2372,AU2372)</f>
        <v>0.86</v>
      </c>
      <c r="AW2372" s="17" t="s">
        <v>75</v>
      </c>
      <c r="AX2372" s="17" t="s">
        <v>76</v>
      </c>
      <c r="AY2372" s="33">
        <v>0.86</v>
      </c>
      <c r="AZ2372" s="34">
        <f>IF(AND(AY2372&gt;0,AY2372&lt;=10),AY2372*0.25,IF(AND(AY2372&gt;10,AY2372&lt;=50),AY2372*0.17,IF(AND(AY2372&gt;10,AY2372&lt;=100),AY2372*0.12,IF(AY2372&gt;100,AY2372*0.1))))</f>
        <v>0.215</v>
      </c>
      <c r="BA2372" s="35">
        <f>AZ2372+AY2372</f>
        <v>1.075</v>
      </c>
      <c r="BB2372" s="33">
        <f>BA2372+BA2372*0.08</f>
        <v>1.161</v>
      </c>
      <c r="BP2372" s="17"/>
      <c r="BQ2372" s="17"/>
      <c r="BR2372" s="17"/>
      <c r="BS2372" s="17"/>
      <c r="BT2372" s="17"/>
      <c r="BU2372" s="17"/>
      <c r="BV2372" s="17"/>
      <c r="BW2372" s="17"/>
      <c r="BX2372" s="17"/>
      <c r="BY2372" s="17"/>
      <c r="BZ2372" s="17"/>
      <c r="CA2372" s="17"/>
      <c r="CB2372" s="17"/>
      <c r="CC2372" s="17"/>
      <c r="CD2372" s="17"/>
      <c r="CE2372" s="17"/>
      <c r="CF2372" s="17"/>
      <c r="CG2372" s="17"/>
      <c r="CH2372" s="17"/>
      <c r="CI2372" s="17"/>
      <c r="CJ2372" s="17"/>
      <c r="CK2372" s="17"/>
      <c r="CL2372" s="17"/>
      <c r="CM2372" s="17"/>
      <c r="CN2372" s="17"/>
      <c r="CO2372" s="17"/>
      <c r="CP2372" s="17"/>
      <c r="CQ2372" s="17"/>
      <c r="CR2372" s="17"/>
      <c r="CS2372" s="17"/>
      <c r="CT2372" s="17"/>
      <c r="CU2372" s="17"/>
      <c r="CV2372" s="17"/>
      <c r="CW2372" s="17"/>
      <c r="CX2372" s="17"/>
      <c r="CY2372" s="17"/>
      <c r="CZ2372" s="17"/>
      <c r="DA2372" s="17"/>
      <c r="DB2372" s="17"/>
      <c r="DC2372" s="17"/>
      <c r="DD2372" s="17"/>
      <c r="DE2372" s="17"/>
      <c r="DF2372" s="17"/>
      <c r="DG2372" s="17"/>
      <c r="DH2372" s="17"/>
      <c r="DI2372" s="17"/>
      <c r="DJ2372" s="17"/>
      <c r="DK2372" s="17"/>
      <c r="DL2372" s="17"/>
    </row>
    <row r="2373" spans="1:116" ht="30">
      <c r="A2373" s="43" t="s">
        <v>4065</v>
      </c>
      <c r="B2373" s="23">
        <v>2453</v>
      </c>
      <c r="C2373" s="44">
        <v>5080</v>
      </c>
      <c r="D2373" s="44"/>
      <c r="E2373" s="45" t="s">
        <v>10276</v>
      </c>
      <c r="F2373" s="45" t="s">
        <v>4933</v>
      </c>
      <c r="G2373" s="35" t="s">
        <v>4934</v>
      </c>
      <c r="H2373" s="48" t="s">
        <v>953</v>
      </c>
      <c r="I2373" s="45" t="s">
        <v>106</v>
      </c>
      <c r="J2373" s="45" t="s">
        <v>10277</v>
      </c>
      <c r="K2373" s="46"/>
      <c r="L2373" s="45"/>
      <c r="M2373" s="47">
        <v>30</v>
      </c>
      <c r="N2373" s="45" t="s">
        <v>47</v>
      </c>
      <c r="O2373" s="45" t="s">
        <v>9799</v>
      </c>
      <c r="P2373" s="45" t="s">
        <v>9826</v>
      </c>
      <c r="Q2373" s="45" t="s">
        <v>10278</v>
      </c>
      <c r="R2373" s="29">
        <v>2.21</v>
      </c>
      <c r="T2373" s="31">
        <v>2.09</v>
      </c>
      <c r="U2373" s="9">
        <v>0.8</v>
      </c>
      <c r="W2373" s="30">
        <v>2.0579999999999998</v>
      </c>
      <c r="AN2373" s="33">
        <v>2.1840000000000002</v>
      </c>
      <c r="AO2373" s="17" t="s">
        <v>338</v>
      </c>
      <c r="AP2373" s="32" t="s">
        <v>339</v>
      </c>
      <c r="AQ2373" s="17" t="e">
        <f>AVERAGE(SMALL(AE2373:AI2373,1),SMALL(AE2373:AI2373,2))</f>
        <v>#NUM!</v>
      </c>
      <c r="AR2373" s="17" t="e">
        <f>IF(R2373 &lt;=( AVERAGE(SMALL(AE2373:AI2373,1),SMALL(AE2373:AI2373,2))), R2373, "")</f>
        <v>#NUM!</v>
      </c>
      <c r="AS2373" s="17" t="e">
        <f>AVERAGE(SMALL(AJ2373:AM2373,1),SMALL(AJ2373:AM2373,2))</f>
        <v>#NUM!</v>
      </c>
      <c r="AT2373" s="17">
        <f>T2373*1.075</f>
        <v>2.2467499999999996</v>
      </c>
      <c r="AU2373" s="17">
        <f>U2373*1.075</f>
        <v>0.86</v>
      </c>
      <c r="AV2373" s="30">
        <f>MIN(AN2373,AT2373,AU2373)</f>
        <v>0.86</v>
      </c>
      <c r="AW2373" s="17" t="s">
        <v>75</v>
      </c>
      <c r="AX2373" s="17" t="s">
        <v>76</v>
      </c>
      <c r="AY2373" s="33">
        <v>0.86</v>
      </c>
      <c r="AZ2373" s="34">
        <f>IF(AND(AY2373&gt;0,AY2373&lt;=10),AY2373*0.25,IF(AND(AY2373&gt;10,AY2373&lt;=50),AY2373*0.17,IF(AND(AY2373&gt;10,AY2373&lt;=100),AY2373*0.12,IF(AY2373&gt;100,AY2373*0.1))))</f>
        <v>0.215</v>
      </c>
      <c r="BA2373" s="35">
        <f>AZ2373+AY2373</f>
        <v>1.075</v>
      </c>
      <c r="BB2373" s="33">
        <f>BA2373+BA2373*0.08</f>
        <v>1.161</v>
      </c>
      <c r="BP2373" s="17"/>
      <c r="BQ2373" s="17"/>
      <c r="BR2373" s="17"/>
      <c r="BS2373" s="17"/>
      <c r="BT2373" s="17"/>
      <c r="BU2373" s="17"/>
      <c r="BV2373" s="17"/>
      <c r="BW2373" s="17"/>
      <c r="BX2373" s="17"/>
      <c r="BY2373" s="17"/>
      <c r="BZ2373" s="17"/>
      <c r="CA2373" s="17"/>
      <c r="CB2373" s="17"/>
      <c r="CC2373" s="17"/>
      <c r="CD2373" s="17"/>
      <c r="CE2373" s="17"/>
      <c r="CF2373" s="17"/>
      <c r="CG2373" s="17"/>
      <c r="CH2373" s="17"/>
      <c r="CI2373" s="17"/>
      <c r="CJ2373" s="17"/>
      <c r="CK2373" s="17"/>
      <c r="CL2373" s="17"/>
      <c r="CM2373" s="17"/>
      <c r="CN2373" s="17"/>
      <c r="CO2373" s="17"/>
      <c r="CP2373" s="17"/>
      <c r="CQ2373" s="17"/>
      <c r="CR2373" s="17"/>
      <c r="CS2373" s="17"/>
      <c r="CT2373" s="17"/>
      <c r="CU2373" s="17"/>
      <c r="CV2373" s="17"/>
      <c r="CW2373" s="17"/>
      <c r="CX2373" s="17"/>
      <c r="CY2373" s="17"/>
      <c r="CZ2373" s="17"/>
      <c r="DA2373" s="17"/>
      <c r="DB2373" s="17"/>
      <c r="DC2373" s="17"/>
      <c r="DD2373" s="17"/>
      <c r="DE2373" s="17"/>
      <c r="DF2373" s="17"/>
      <c r="DG2373" s="17"/>
      <c r="DH2373" s="17"/>
      <c r="DI2373" s="17"/>
      <c r="DJ2373" s="17"/>
      <c r="DK2373" s="17"/>
      <c r="DL2373" s="17"/>
    </row>
    <row r="2374" spans="1:116" ht="30">
      <c r="A2374" s="43" t="s">
        <v>4065</v>
      </c>
      <c r="B2374" s="23">
        <v>2346</v>
      </c>
      <c r="C2374" s="44">
        <v>1200</v>
      </c>
      <c r="D2374" s="44"/>
      <c r="E2374" s="45" t="s">
        <v>9903</v>
      </c>
      <c r="F2374" s="45" t="s">
        <v>9904</v>
      </c>
      <c r="G2374" s="35" t="s">
        <v>9279</v>
      </c>
      <c r="H2374" s="48" t="s">
        <v>2174</v>
      </c>
      <c r="I2374" s="45" t="s">
        <v>69</v>
      </c>
      <c r="J2374" s="45" t="s">
        <v>9905</v>
      </c>
      <c r="K2374" s="46">
        <v>30</v>
      </c>
      <c r="L2374" s="45" t="s">
        <v>71</v>
      </c>
      <c r="M2374" s="47">
        <v>1</v>
      </c>
      <c r="N2374" s="45" t="s">
        <v>47</v>
      </c>
      <c r="O2374" s="45" t="s">
        <v>9799</v>
      </c>
      <c r="P2374" s="45" t="s">
        <v>9820</v>
      </c>
      <c r="Q2374" s="45" t="s">
        <v>9906</v>
      </c>
      <c r="R2374" s="29">
        <v>3.16</v>
      </c>
      <c r="T2374" s="31">
        <v>2.98</v>
      </c>
      <c r="U2374" s="9">
        <v>0.81</v>
      </c>
      <c r="W2374" s="30">
        <v>2.94</v>
      </c>
      <c r="AN2374" s="33">
        <v>3.16</v>
      </c>
      <c r="AO2374" s="17" t="s">
        <v>51</v>
      </c>
      <c r="AP2374" s="32" t="s">
        <v>52</v>
      </c>
      <c r="AQ2374" s="17" t="e">
        <f>AVERAGE(SMALL(AE2374:AI2374,1),SMALL(AE2374:AI2374,2))</f>
        <v>#NUM!</v>
      </c>
      <c r="AR2374" s="17" t="e">
        <f>IF(R2374 &lt;=( AVERAGE(SMALL(AE2374:AI2374,1),SMALL(AE2374:AI2374,2))), R2374, "")</f>
        <v>#NUM!</v>
      </c>
      <c r="AS2374" s="17" t="e">
        <f>AVERAGE(SMALL(AJ2374:AM2374,1),SMALL(AJ2374:AM2374,2))</f>
        <v>#NUM!</v>
      </c>
      <c r="AT2374" s="17">
        <f>T2374*1.075</f>
        <v>3.2035</v>
      </c>
      <c r="AU2374" s="17">
        <f>U2374*1.075</f>
        <v>0.87075000000000002</v>
      </c>
      <c r="AV2374" s="30">
        <f>MIN(AN2374,AT2374,AU2374)</f>
        <v>0.87075000000000002</v>
      </c>
      <c r="AW2374" s="17" t="s">
        <v>75</v>
      </c>
      <c r="AX2374" s="17" t="s">
        <v>76</v>
      </c>
      <c r="AY2374" s="33">
        <v>0.87</v>
      </c>
      <c r="AZ2374" s="34">
        <f>IF(AND(AY2374&gt;0,AY2374&lt;=10),AY2374*0.25,IF(AND(AY2374&gt;10,AY2374&lt;=50),AY2374*0.17,IF(AND(AY2374&gt;10,AY2374&lt;=100),AY2374*0.12,IF(AY2374&gt;100,AY2374*0.1))))</f>
        <v>0.2175</v>
      </c>
      <c r="BA2374" s="35">
        <f>AZ2374+AY2374</f>
        <v>1.0874999999999999</v>
      </c>
      <c r="BB2374" s="33">
        <f>BA2374+BA2374*0.08</f>
        <v>1.1744999999999999</v>
      </c>
      <c r="BP2374" s="17"/>
      <c r="BQ2374" s="17"/>
      <c r="BR2374" s="17"/>
      <c r="BS2374" s="17"/>
      <c r="BT2374" s="17"/>
      <c r="BU2374" s="17"/>
      <c r="BV2374" s="17"/>
      <c r="BW2374" s="17"/>
      <c r="BX2374" s="17"/>
      <c r="BY2374" s="17"/>
      <c r="BZ2374" s="17"/>
      <c r="CA2374" s="17"/>
      <c r="CB2374" s="17"/>
      <c r="CC2374" s="17"/>
      <c r="CD2374" s="17"/>
      <c r="CE2374" s="17"/>
      <c r="CF2374" s="17"/>
      <c r="CG2374" s="17"/>
      <c r="CH2374" s="17"/>
      <c r="CI2374" s="17"/>
      <c r="CJ2374" s="17"/>
      <c r="CK2374" s="17"/>
      <c r="CL2374" s="17"/>
      <c r="CM2374" s="17"/>
      <c r="CN2374" s="17"/>
      <c r="CO2374" s="17"/>
      <c r="CP2374" s="17"/>
      <c r="CQ2374" s="17"/>
      <c r="CR2374" s="17"/>
      <c r="CS2374" s="17"/>
      <c r="CT2374" s="17"/>
      <c r="CU2374" s="17"/>
      <c r="CV2374" s="17"/>
      <c r="CW2374" s="17"/>
      <c r="CX2374" s="17"/>
      <c r="CY2374" s="17"/>
      <c r="CZ2374" s="17"/>
      <c r="DA2374" s="17"/>
      <c r="DB2374" s="17"/>
      <c r="DC2374" s="17"/>
      <c r="DD2374" s="17"/>
      <c r="DE2374" s="17"/>
      <c r="DF2374" s="17"/>
      <c r="DG2374" s="17"/>
      <c r="DH2374" s="17"/>
      <c r="DI2374" s="17"/>
      <c r="DJ2374" s="17"/>
      <c r="DK2374" s="17"/>
      <c r="DL2374" s="17"/>
    </row>
    <row r="2375" spans="1:116" ht="30">
      <c r="A2375" s="43" t="s">
        <v>4065</v>
      </c>
      <c r="B2375" s="23">
        <v>2467</v>
      </c>
      <c r="C2375" s="44">
        <v>5717</v>
      </c>
      <c r="D2375" s="44"/>
      <c r="E2375" s="45" t="s">
        <v>10333</v>
      </c>
      <c r="F2375" s="45" t="s">
        <v>10334</v>
      </c>
      <c r="G2375" s="35" t="s">
        <v>10335</v>
      </c>
      <c r="H2375" s="48" t="s">
        <v>10336</v>
      </c>
      <c r="I2375" s="45" t="s">
        <v>106</v>
      </c>
      <c r="J2375" s="45" t="s">
        <v>10337</v>
      </c>
      <c r="K2375" s="46"/>
      <c r="L2375" s="45"/>
      <c r="M2375" s="47">
        <v>30</v>
      </c>
      <c r="N2375" s="45" t="s">
        <v>47</v>
      </c>
      <c r="O2375" s="45" t="s">
        <v>9799</v>
      </c>
      <c r="P2375" s="45" t="s">
        <v>9820</v>
      </c>
      <c r="Q2375" s="45" t="s">
        <v>10338</v>
      </c>
      <c r="R2375" s="29">
        <v>4.42</v>
      </c>
      <c r="T2375" s="31">
        <v>4.17</v>
      </c>
      <c r="U2375" s="9">
        <v>0.81</v>
      </c>
      <c r="W2375" s="30">
        <v>4.1159999999999997</v>
      </c>
      <c r="AF2375" s="17">
        <v>5.4610000000000003</v>
      </c>
      <c r="AN2375" s="33">
        <v>4.42</v>
      </c>
      <c r="AO2375" s="17" t="s">
        <v>51</v>
      </c>
      <c r="AP2375" s="32" t="s">
        <v>52</v>
      </c>
      <c r="AQ2375" s="17" t="e">
        <f>AVERAGE(SMALL(AE2375:AI2375,1),SMALL(AE2375:AI2375,2))</f>
        <v>#NUM!</v>
      </c>
      <c r="AR2375" s="17" t="e">
        <f>IF(R2375 &lt;=( AVERAGE(SMALL(AE2375:AI2375,1),SMALL(AE2375:AI2375,2))), R2375, "")</f>
        <v>#NUM!</v>
      </c>
      <c r="AS2375" s="17" t="e">
        <f>AVERAGE(SMALL(AJ2375:AM2375,1),SMALL(AJ2375:AM2375,2))</f>
        <v>#NUM!</v>
      </c>
      <c r="AT2375" s="17">
        <f>T2375*1.075</f>
        <v>4.4827499999999993</v>
      </c>
      <c r="AU2375" s="17">
        <f>U2375*1.075</f>
        <v>0.87075000000000002</v>
      </c>
      <c r="AV2375" s="30">
        <f>MIN(AN2375,AT2375,AU2375)</f>
        <v>0.87075000000000002</v>
      </c>
      <c r="AW2375" s="17" t="s">
        <v>75</v>
      </c>
      <c r="AX2375" s="17" t="s">
        <v>76</v>
      </c>
      <c r="AY2375" s="33">
        <v>0.87</v>
      </c>
      <c r="AZ2375" s="34">
        <f>IF(AND(AY2375&gt;0,AY2375&lt;=10),AY2375*0.25,IF(AND(AY2375&gt;10,AY2375&lt;=50),AY2375*0.17,IF(AND(AY2375&gt;10,AY2375&lt;=100),AY2375*0.12,IF(AY2375&gt;100,AY2375*0.1))))</f>
        <v>0.2175</v>
      </c>
      <c r="BA2375" s="35">
        <f>AZ2375+AY2375</f>
        <v>1.0874999999999999</v>
      </c>
      <c r="BB2375" s="33">
        <f>BA2375+BA2375*0.08</f>
        <v>1.1744999999999999</v>
      </c>
      <c r="BP2375" s="17"/>
      <c r="BQ2375" s="17"/>
      <c r="BR2375" s="17"/>
      <c r="BS2375" s="17"/>
      <c r="BT2375" s="17"/>
      <c r="BU2375" s="17"/>
      <c r="BV2375" s="17"/>
      <c r="BW2375" s="17"/>
      <c r="BX2375" s="17"/>
      <c r="BY2375" s="17"/>
      <c r="BZ2375" s="17"/>
      <c r="CA2375" s="17"/>
      <c r="CB2375" s="17"/>
      <c r="CC2375" s="17"/>
      <c r="CD2375" s="17"/>
      <c r="CE2375" s="17"/>
      <c r="CF2375" s="17"/>
      <c r="CG2375" s="17"/>
      <c r="CH2375" s="17"/>
      <c r="CI2375" s="17"/>
      <c r="CJ2375" s="17"/>
      <c r="CK2375" s="17"/>
      <c r="CL2375" s="17"/>
      <c r="CM2375" s="17"/>
      <c r="CN2375" s="17"/>
      <c r="CO2375" s="17"/>
      <c r="CP2375" s="17"/>
      <c r="CQ2375" s="17"/>
      <c r="CR2375" s="17"/>
      <c r="CS2375" s="17"/>
      <c r="CT2375" s="17"/>
      <c r="CU2375" s="17"/>
      <c r="CV2375" s="17"/>
      <c r="CW2375" s="17"/>
      <c r="CX2375" s="17"/>
      <c r="CY2375" s="17"/>
      <c r="CZ2375" s="17"/>
      <c r="DA2375" s="17"/>
      <c r="DB2375" s="17"/>
      <c r="DC2375" s="17"/>
      <c r="DD2375" s="17"/>
      <c r="DE2375" s="17"/>
      <c r="DF2375" s="17"/>
      <c r="DG2375" s="17"/>
      <c r="DH2375" s="17"/>
      <c r="DI2375" s="17"/>
      <c r="DJ2375" s="17"/>
      <c r="DK2375" s="17"/>
      <c r="DL2375" s="17"/>
    </row>
    <row r="2376" spans="1:116" ht="30">
      <c r="A2376" s="43" t="s">
        <v>4065</v>
      </c>
      <c r="B2376" s="23">
        <v>2342</v>
      </c>
      <c r="C2376" s="44">
        <v>7104</v>
      </c>
      <c r="D2376" s="44"/>
      <c r="E2376" s="45" t="s">
        <v>9889</v>
      </c>
      <c r="F2376" s="45" t="s">
        <v>9890</v>
      </c>
      <c r="G2376" s="35" t="s">
        <v>9891</v>
      </c>
      <c r="H2376" s="48" t="s">
        <v>837</v>
      </c>
      <c r="I2376" s="45" t="s">
        <v>106</v>
      </c>
      <c r="J2376" s="45" t="s">
        <v>8918</v>
      </c>
      <c r="K2376" s="46"/>
      <c r="L2376" s="45"/>
      <c r="M2376" s="47">
        <v>50</v>
      </c>
      <c r="N2376" s="45" t="s">
        <v>47</v>
      </c>
      <c r="O2376" s="45" t="s">
        <v>9799</v>
      </c>
      <c r="P2376" s="45" t="s">
        <v>9892</v>
      </c>
      <c r="Q2376" s="45" t="s">
        <v>9893</v>
      </c>
      <c r="R2376" s="29">
        <v>1.47</v>
      </c>
      <c r="T2376" s="31">
        <v>1.39</v>
      </c>
      <c r="U2376" s="9">
        <v>0.81</v>
      </c>
      <c r="W2376" s="30">
        <v>1.3720000000000001</v>
      </c>
      <c r="AN2376" s="33">
        <v>1.47</v>
      </c>
      <c r="AO2376" s="17" t="s">
        <v>51</v>
      </c>
      <c r="AP2376" s="32" t="s">
        <v>52</v>
      </c>
      <c r="AQ2376" s="17" t="e">
        <f>AVERAGE(SMALL(AE2376:AI2376,1),SMALL(AE2376:AI2376,2))</f>
        <v>#NUM!</v>
      </c>
      <c r="AR2376" s="17" t="e">
        <f>IF(R2376 &lt;=( AVERAGE(SMALL(AE2376:AI2376,1),SMALL(AE2376:AI2376,2))), R2376, "")</f>
        <v>#NUM!</v>
      </c>
      <c r="AS2376" s="17" t="e">
        <f>AVERAGE(SMALL(AJ2376:AM2376,1),SMALL(AJ2376:AM2376,2))</f>
        <v>#NUM!</v>
      </c>
      <c r="AT2376" s="17">
        <f>T2376*1.075</f>
        <v>1.4942499999999999</v>
      </c>
      <c r="AU2376" s="17">
        <f>U2376*1.075</f>
        <v>0.87075000000000002</v>
      </c>
      <c r="AV2376" s="30">
        <f>MIN(AN2376,AT2376,AU2376)</f>
        <v>0.87075000000000002</v>
      </c>
      <c r="AW2376" s="42" t="s">
        <v>53</v>
      </c>
      <c r="AX2376" s="42" t="s">
        <v>52</v>
      </c>
      <c r="AY2376" s="33">
        <v>0.87070000000000003</v>
      </c>
      <c r="AZ2376" s="34">
        <f>IF(AND(AY2376&gt;0,AY2376&lt;=10),AY2376*0.25,IF(AND(AY2376&gt;10,AY2376&lt;=50),AY2376*0.17,IF(AND(AY2376&gt;10,AY2376&lt;=100),AY2376*0.12,IF(AY2376&gt;100,AY2376*0.1))))</f>
        <v>0.21767500000000001</v>
      </c>
      <c r="BA2376" s="35">
        <f>AZ2376+AY2376</f>
        <v>1.0883750000000001</v>
      </c>
      <c r="BB2376" s="33">
        <f>BA2376+BA2376*0.08</f>
        <v>1.1754450000000001</v>
      </c>
      <c r="BP2376" s="17"/>
      <c r="BQ2376" s="17"/>
      <c r="BR2376" s="17"/>
      <c r="BS2376" s="17"/>
      <c r="BT2376" s="17"/>
      <c r="BU2376" s="17"/>
      <c r="BV2376" s="17"/>
      <c r="BW2376" s="17"/>
      <c r="BX2376" s="17"/>
      <c r="BY2376" s="17"/>
      <c r="BZ2376" s="17"/>
      <c r="CA2376" s="17"/>
      <c r="CB2376" s="17"/>
      <c r="CC2376" s="17"/>
      <c r="CD2376" s="17"/>
      <c r="CE2376" s="17"/>
      <c r="CF2376" s="17"/>
      <c r="CG2376" s="17"/>
      <c r="CH2376" s="17"/>
      <c r="CI2376" s="17"/>
      <c r="CJ2376" s="17"/>
      <c r="CK2376" s="17"/>
      <c r="CL2376" s="17"/>
      <c r="CM2376" s="17"/>
      <c r="CN2376" s="17"/>
      <c r="CO2376" s="17"/>
      <c r="CP2376" s="17"/>
      <c r="CQ2376" s="17"/>
      <c r="CR2376" s="17"/>
      <c r="CS2376" s="17"/>
      <c r="CT2376" s="17"/>
      <c r="CU2376" s="17"/>
      <c r="CV2376" s="17"/>
      <c r="CW2376" s="17"/>
      <c r="CX2376" s="17"/>
      <c r="CY2376" s="17"/>
      <c r="CZ2376" s="17"/>
      <c r="DA2376" s="17"/>
      <c r="DB2376" s="17"/>
      <c r="DC2376" s="17"/>
      <c r="DD2376" s="17"/>
      <c r="DE2376" s="17"/>
      <c r="DF2376" s="17"/>
      <c r="DG2376" s="17"/>
      <c r="DH2376" s="17"/>
      <c r="DI2376" s="17"/>
      <c r="DJ2376" s="17"/>
      <c r="DK2376" s="17"/>
      <c r="DL2376" s="17"/>
    </row>
    <row r="2377" spans="1:116" ht="30">
      <c r="A2377" s="43" t="s">
        <v>4065</v>
      </c>
      <c r="B2377" s="23">
        <v>2352</v>
      </c>
      <c r="C2377" s="44">
        <v>6965</v>
      </c>
      <c r="D2377" s="44"/>
      <c r="E2377" s="45" t="s">
        <v>9923</v>
      </c>
      <c r="F2377" s="45" t="s">
        <v>9924</v>
      </c>
      <c r="G2377" s="35" t="s">
        <v>4085</v>
      </c>
      <c r="H2377" s="48" t="s">
        <v>4086</v>
      </c>
      <c r="I2377" s="45" t="s">
        <v>396</v>
      </c>
      <c r="J2377" s="45" t="s">
        <v>9925</v>
      </c>
      <c r="K2377" s="46">
        <v>1</v>
      </c>
      <c r="L2377" s="45" t="s">
        <v>83</v>
      </c>
      <c r="M2377" s="47">
        <v>10</v>
      </c>
      <c r="N2377" s="45" t="s">
        <v>47</v>
      </c>
      <c r="O2377" s="45" t="s">
        <v>9799</v>
      </c>
      <c r="P2377" s="45" t="s">
        <v>9926</v>
      </c>
      <c r="Q2377" s="45" t="s">
        <v>9927</v>
      </c>
      <c r="R2377" s="29">
        <v>2.63</v>
      </c>
      <c r="T2377" s="31">
        <v>2.48</v>
      </c>
      <c r="U2377" s="9">
        <v>0.85</v>
      </c>
      <c r="W2377" s="30">
        <v>2.4500000000000002</v>
      </c>
      <c r="AF2377" s="17">
        <v>3.2509000000000001</v>
      </c>
      <c r="AN2377" s="33">
        <v>2.63</v>
      </c>
      <c r="AO2377" s="17" t="s">
        <v>51</v>
      </c>
      <c r="AP2377" s="32" t="s">
        <v>52</v>
      </c>
      <c r="AQ2377" s="17" t="e">
        <f>AVERAGE(SMALL(AE2377:AI2377,1),SMALL(AE2377:AI2377,2))</f>
        <v>#NUM!</v>
      </c>
      <c r="AR2377" s="17" t="e">
        <f>IF(R2377 &lt;=( AVERAGE(SMALL(AE2377:AI2377,1),SMALL(AE2377:AI2377,2))), R2377, "")</f>
        <v>#NUM!</v>
      </c>
      <c r="AS2377" s="17" t="e">
        <f>AVERAGE(SMALL(AJ2377:AM2377,1),SMALL(AJ2377:AM2377,2))</f>
        <v>#NUM!</v>
      </c>
      <c r="AT2377" s="17">
        <f>T2377*1.075</f>
        <v>2.6659999999999999</v>
      </c>
      <c r="AU2377" s="17">
        <f>U2377*1.075</f>
        <v>0.91374999999999995</v>
      </c>
      <c r="AV2377" s="30">
        <f>MIN(AN2377,AT2377,AU2377)</f>
        <v>0.91374999999999995</v>
      </c>
      <c r="AW2377" s="17" t="s">
        <v>75</v>
      </c>
      <c r="AX2377" s="17" t="s">
        <v>76</v>
      </c>
      <c r="AY2377" s="33">
        <v>0.91</v>
      </c>
      <c r="AZ2377" s="34">
        <f>IF(AND(AY2377&gt;0,AY2377&lt;=10),AY2377*0.25,IF(AND(AY2377&gt;10,AY2377&lt;=50),AY2377*0.17,IF(AND(AY2377&gt;10,AY2377&lt;=100),AY2377*0.12,IF(AY2377&gt;100,AY2377*0.1))))</f>
        <v>0.22750000000000001</v>
      </c>
      <c r="BA2377" s="35">
        <f>AZ2377+AY2377</f>
        <v>1.1375</v>
      </c>
      <c r="BB2377" s="33">
        <f>BA2377+BA2377*0.08</f>
        <v>1.2284999999999999</v>
      </c>
      <c r="BP2377" s="17"/>
      <c r="BQ2377" s="17"/>
      <c r="BR2377" s="17"/>
      <c r="BS2377" s="17"/>
      <c r="BT2377" s="17"/>
      <c r="BU2377" s="17"/>
      <c r="BV2377" s="17"/>
      <c r="BW2377" s="17"/>
      <c r="BX2377" s="17"/>
      <c r="BY2377" s="17"/>
      <c r="BZ2377" s="17"/>
      <c r="CA2377" s="17"/>
      <c r="CB2377" s="17"/>
      <c r="CC2377" s="17"/>
      <c r="CD2377" s="17"/>
      <c r="CE2377" s="17"/>
      <c r="CF2377" s="17"/>
      <c r="CG2377" s="17"/>
      <c r="CH2377" s="17"/>
      <c r="CI2377" s="17"/>
      <c r="CJ2377" s="17"/>
      <c r="CK2377" s="17"/>
      <c r="CL2377" s="17"/>
      <c r="CM2377" s="17"/>
      <c r="CN2377" s="17"/>
      <c r="CO2377" s="17"/>
      <c r="CP2377" s="17"/>
      <c r="CQ2377" s="17"/>
      <c r="CR2377" s="17"/>
      <c r="CS2377" s="17"/>
      <c r="CT2377" s="17"/>
      <c r="CU2377" s="17"/>
      <c r="CV2377" s="17"/>
      <c r="CW2377" s="17"/>
      <c r="CX2377" s="17"/>
      <c r="CY2377" s="17"/>
      <c r="CZ2377" s="17"/>
      <c r="DA2377" s="17"/>
      <c r="DB2377" s="17"/>
      <c r="DC2377" s="17"/>
      <c r="DD2377" s="17"/>
      <c r="DE2377" s="17"/>
      <c r="DF2377" s="17"/>
      <c r="DG2377" s="17"/>
      <c r="DH2377" s="17"/>
      <c r="DI2377" s="17"/>
      <c r="DJ2377" s="17"/>
      <c r="DK2377" s="17"/>
      <c r="DL2377" s="17"/>
    </row>
    <row r="2378" spans="1:116" ht="30">
      <c r="A2378" s="43" t="s">
        <v>4065</v>
      </c>
      <c r="B2378" s="23">
        <v>2355</v>
      </c>
      <c r="C2378" s="44">
        <v>2378</v>
      </c>
      <c r="D2378" s="44"/>
      <c r="E2378" s="45" t="s">
        <v>9928</v>
      </c>
      <c r="F2378" s="45" t="s">
        <v>9935</v>
      </c>
      <c r="G2378" s="35" t="s">
        <v>5774</v>
      </c>
      <c r="H2378" s="48" t="s">
        <v>9936</v>
      </c>
      <c r="I2378" s="45" t="s">
        <v>69</v>
      </c>
      <c r="J2378" s="45" t="s">
        <v>9850</v>
      </c>
      <c r="K2378" s="46">
        <v>15</v>
      </c>
      <c r="L2378" s="45" t="s">
        <v>71</v>
      </c>
      <c r="M2378" s="47">
        <v>1</v>
      </c>
      <c r="N2378" s="45" t="s">
        <v>47</v>
      </c>
      <c r="O2378" s="45" t="s">
        <v>9799</v>
      </c>
      <c r="P2378" s="45" t="s">
        <v>9804</v>
      </c>
      <c r="Q2378" s="45" t="s">
        <v>9937</v>
      </c>
      <c r="R2378" s="29">
        <v>1.9</v>
      </c>
      <c r="T2378" s="31">
        <v>1.79</v>
      </c>
      <c r="U2378" s="9">
        <v>0.87</v>
      </c>
      <c r="W2378" s="30">
        <v>1.76</v>
      </c>
      <c r="AF2378" s="17">
        <v>1.9504999999999999</v>
      </c>
      <c r="AN2378" s="33">
        <v>1.9</v>
      </c>
      <c r="AO2378" s="17" t="s">
        <v>51</v>
      </c>
      <c r="AP2378" s="32" t="s">
        <v>52</v>
      </c>
      <c r="AQ2378" s="17" t="e">
        <f>AVERAGE(SMALL(AE2378:AI2378,1),SMALL(AE2378:AI2378,2))</f>
        <v>#NUM!</v>
      </c>
      <c r="AR2378" s="17" t="e">
        <f>IF(R2378 &lt;=( AVERAGE(SMALL(AE2378:AI2378,1),SMALL(AE2378:AI2378,2))), R2378, "")</f>
        <v>#NUM!</v>
      </c>
      <c r="AS2378" s="17" t="e">
        <f>AVERAGE(SMALL(AJ2378:AM2378,1),SMALL(AJ2378:AM2378,2))</f>
        <v>#NUM!</v>
      </c>
      <c r="AT2378" s="17">
        <f>T2378*1.075</f>
        <v>1.92425</v>
      </c>
      <c r="AU2378" s="17">
        <f>U2378*1.075</f>
        <v>0.93524999999999991</v>
      </c>
      <c r="AV2378" s="30">
        <f>MIN(AN2378,AT2378,AU2378)</f>
        <v>0.93524999999999991</v>
      </c>
      <c r="AW2378" s="17" t="s">
        <v>75</v>
      </c>
      <c r="AX2378" s="17" t="s">
        <v>76</v>
      </c>
      <c r="AY2378" s="33">
        <v>0.93525000000000003</v>
      </c>
      <c r="AZ2378" s="34">
        <f>IF(AND(AY2378&gt;0,AY2378&lt;=10),AY2378*0.25,IF(AND(AY2378&gt;10,AY2378&lt;=50),AY2378*0.17,IF(AND(AY2378&gt;10,AY2378&lt;=100),AY2378*0.12,IF(AY2378&gt;100,AY2378*0.1))))</f>
        <v>0.23381250000000001</v>
      </c>
      <c r="BA2378" s="35">
        <f>AZ2378+AY2378</f>
        <v>1.1690625000000001</v>
      </c>
      <c r="BB2378" s="33">
        <f>BA2378+BA2378*0.08</f>
        <v>1.2625875000000002</v>
      </c>
      <c r="BP2378" s="17"/>
      <c r="BQ2378" s="17"/>
      <c r="BR2378" s="17"/>
      <c r="BS2378" s="17"/>
      <c r="BT2378" s="17"/>
      <c r="BU2378" s="17"/>
      <c r="BV2378" s="17"/>
      <c r="BW2378" s="17"/>
      <c r="BX2378" s="17"/>
      <c r="BY2378" s="17"/>
      <c r="BZ2378" s="17"/>
      <c r="CA2378" s="17"/>
      <c r="CB2378" s="17"/>
      <c r="CC2378" s="17"/>
      <c r="CD2378" s="17"/>
      <c r="CE2378" s="17"/>
      <c r="CF2378" s="17"/>
      <c r="CG2378" s="17"/>
      <c r="CH2378" s="17"/>
      <c r="CI2378" s="17"/>
      <c r="CJ2378" s="17"/>
      <c r="CK2378" s="17"/>
      <c r="CL2378" s="17"/>
      <c r="CM2378" s="17"/>
      <c r="CN2378" s="17"/>
      <c r="CO2378" s="17"/>
      <c r="CP2378" s="17"/>
      <c r="CQ2378" s="17"/>
      <c r="CR2378" s="17"/>
      <c r="CS2378" s="17"/>
      <c r="CT2378" s="17"/>
      <c r="CU2378" s="17"/>
      <c r="CV2378" s="17"/>
      <c r="CW2378" s="17"/>
      <c r="CX2378" s="17"/>
      <c r="CY2378" s="17"/>
      <c r="CZ2378" s="17"/>
      <c r="DA2378" s="17"/>
      <c r="DB2378" s="17"/>
      <c r="DC2378" s="17"/>
      <c r="DD2378" s="17"/>
      <c r="DE2378" s="17"/>
      <c r="DF2378" s="17"/>
      <c r="DG2378" s="17"/>
      <c r="DH2378" s="17"/>
      <c r="DI2378" s="17"/>
      <c r="DJ2378" s="17"/>
      <c r="DK2378" s="17"/>
      <c r="DL2378" s="17"/>
    </row>
    <row r="2379" spans="1:116" ht="30">
      <c r="A2379" s="43" t="s">
        <v>4065</v>
      </c>
      <c r="B2379" s="23">
        <v>2332</v>
      </c>
      <c r="C2379" s="44">
        <v>5301</v>
      </c>
      <c r="D2379" s="44"/>
      <c r="E2379" s="45" t="s">
        <v>9852</v>
      </c>
      <c r="F2379" s="45" t="s">
        <v>9853</v>
      </c>
      <c r="G2379" s="35" t="s">
        <v>693</v>
      </c>
      <c r="H2379" s="48" t="s">
        <v>305</v>
      </c>
      <c r="I2379" s="45" t="s">
        <v>45</v>
      </c>
      <c r="J2379" s="45" t="s">
        <v>9854</v>
      </c>
      <c r="K2379" s="46"/>
      <c r="L2379" s="45"/>
      <c r="M2379" s="47">
        <v>30</v>
      </c>
      <c r="N2379" s="45" t="s">
        <v>47</v>
      </c>
      <c r="O2379" s="45" t="s">
        <v>9799</v>
      </c>
      <c r="P2379" s="45" t="s">
        <v>9855</v>
      </c>
      <c r="Q2379" s="45" t="s">
        <v>9856</v>
      </c>
      <c r="R2379" s="29">
        <v>0.95</v>
      </c>
      <c r="T2379" s="31">
        <v>0.89</v>
      </c>
      <c r="U2379" s="9" t="s">
        <v>58</v>
      </c>
      <c r="W2379" s="30">
        <v>0.88200000000000001</v>
      </c>
      <c r="AN2379" s="33">
        <v>0.95</v>
      </c>
      <c r="AO2379" s="17" t="s">
        <v>51</v>
      </c>
      <c r="AP2379" s="32" t="s">
        <v>52</v>
      </c>
      <c r="AQ2379" s="17" t="e">
        <f>AVERAGE(SMALL(AE2379:AI2379,1),SMALL(AE2379:AI2379,2))</f>
        <v>#NUM!</v>
      </c>
      <c r="AR2379" s="17" t="e">
        <f>IF(R2379 &lt;=( AVERAGE(SMALL(AE2379:AI2379,1),SMALL(AE2379:AI2379,2))), R2379, "")</f>
        <v>#NUM!</v>
      </c>
      <c r="AS2379" s="17" t="e">
        <f>AVERAGE(SMALL(AJ2379:AM2379,1),SMALL(AJ2379:AM2379,2))</f>
        <v>#NUM!</v>
      </c>
      <c r="AT2379" s="17">
        <f>T2379*1.075</f>
        <v>0.95674999999999999</v>
      </c>
      <c r="AU2379" s="17" t="e">
        <f>U2379*1.075</f>
        <v>#VALUE!</v>
      </c>
      <c r="AV2379" s="30" t="e">
        <f>MIN(AN2379,AT2379,AU2379)</f>
        <v>#VALUE!</v>
      </c>
      <c r="AW2379" s="42" t="s">
        <v>53</v>
      </c>
      <c r="AX2379" s="42" t="s">
        <v>52</v>
      </c>
      <c r="AY2379" s="33">
        <v>0.95</v>
      </c>
      <c r="AZ2379" s="34">
        <f>IF(AND(AY2379&gt;0,AY2379&lt;=10),AY2379*0.25,IF(AND(AY2379&gt;10,AY2379&lt;=50),AY2379*0.17,IF(AND(AY2379&gt;10,AY2379&lt;=100),AY2379*0.12,IF(AY2379&gt;100,AY2379*0.1))))</f>
        <v>0.23749999999999999</v>
      </c>
      <c r="BA2379" s="35">
        <f>AZ2379+AY2379</f>
        <v>1.1875</v>
      </c>
      <c r="BB2379" s="33">
        <f>BA2379+BA2379*0.08</f>
        <v>1.2825</v>
      </c>
      <c r="BP2379" s="17"/>
      <c r="BQ2379" s="17"/>
      <c r="BR2379" s="17"/>
      <c r="BS2379" s="17"/>
      <c r="BT2379" s="17"/>
      <c r="BU2379" s="17"/>
      <c r="BV2379" s="17"/>
      <c r="BW2379" s="17"/>
      <c r="BX2379" s="17"/>
      <c r="BY2379" s="17"/>
      <c r="BZ2379" s="17"/>
      <c r="CA2379" s="17"/>
      <c r="CB2379" s="17"/>
      <c r="CC2379" s="17"/>
      <c r="CD2379" s="17"/>
      <c r="CE2379" s="17"/>
      <c r="CF2379" s="17"/>
      <c r="CG2379" s="17"/>
      <c r="CH2379" s="17"/>
      <c r="CI2379" s="17"/>
      <c r="CJ2379" s="17"/>
      <c r="CK2379" s="17"/>
      <c r="CL2379" s="17"/>
      <c r="CM2379" s="17"/>
      <c r="CN2379" s="17"/>
      <c r="CO2379" s="17"/>
      <c r="CP2379" s="17"/>
      <c r="CQ2379" s="17"/>
      <c r="CR2379" s="17"/>
      <c r="CS2379" s="17"/>
      <c r="CT2379" s="17"/>
      <c r="CU2379" s="17"/>
      <c r="CV2379" s="17"/>
      <c r="CW2379" s="17"/>
      <c r="CX2379" s="17"/>
      <c r="CY2379" s="17"/>
      <c r="CZ2379" s="17"/>
      <c r="DA2379" s="17"/>
      <c r="DB2379" s="17"/>
      <c r="DC2379" s="17"/>
      <c r="DD2379" s="17"/>
      <c r="DE2379" s="17"/>
      <c r="DF2379" s="17"/>
      <c r="DG2379" s="17"/>
      <c r="DH2379" s="17"/>
      <c r="DI2379" s="17"/>
      <c r="DJ2379" s="17"/>
      <c r="DK2379" s="17"/>
      <c r="DL2379" s="17"/>
    </row>
    <row r="2380" spans="1:116" ht="30">
      <c r="A2380" s="43" t="s">
        <v>4065</v>
      </c>
      <c r="B2380" s="23">
        <v>2347</v>
      </c>
      <c r="C2380" s="44">
        <v>1201</v>
      </c>
      <c r="D2380" s="44"/>
      <c r="E2380" s="45" t="s">
        <v>9903</v>
      </c>
      <c r="F2380" s="45" t="s">
        <v>9904</v>
      </c>
      <c r="G2380" s="35" t="s">
        <v>9279</v>
      </c>
      <c r="H2380" s="48" t="s">
        <v>2174</v>
      </c>
      <c r="I2380" s="45" t="s">
        <v>1220</v>
      </c>
      <c r="J2380" s="45" t="s">
        <v>9905</v>
      </c>
      <c r="K2380" s="46">
        <v>30</v>
      </c>
      <c r="L2380" s="45" t="s">
        <v>71</v>
      </c>
      <c r="M2380" s="47">
        <v>1</v>
      </c>
      <c r="N2380" s="45" t="s">
        <v>47</v>
      </c>
      <c r="O2380" s="45" t="s">
        <v>9799</v>
      </c>
      <c r="P2380" s="45" t="s">
        <v>9820</v>
      </c>
      <c r="Q2380" s="45" t="s">
        <v>9907</v>
      </c>
      <c r="R2380" s="29">
        <v>2.95</v>
      </c>
      <c r="T2380" s="31">
        <v>2.78</v>
      </c>
      <c r="U2380" s="9">
        <v>0.89</v>
      </c>
      <c r="W2380" s="30">
        <v>2.7440000000000002</v>
      </c>
      <c r="AN2380" s="33">
        <v>2.95</v>
      </c>
      <c r="AO2380" s="17" t="s">
        <v>51</v>
      </c>
      <c r="AP2380" s="32" t="s">
        <v>52</v>
      </c>
      <c r="AQ2380" s="17" t="e">
        <f>AVERAGE(SMALL(AE2380:AI2380,1),SMALL(AE2380:AI2380,2))</f>
        <v>#NUM!</v>
      </c>
      <c r="AR2380" s="17" t="e">
        <f>IF(R2380 &lt;=( AVERAGE(SMALL(AE2380:AI2380,1),SMALL(AE2380:AI2380,2))), R2380, "")</f>
        <v>#NUM!</v>
      </c>
      <c r="AS2380" s="17" t="e">
        <f>AVERAGE(SMALL(AJ2380:AM2380,1),SMALL(AJ2380:AM2380,2))</f>
        <v>#NUM!</v>
      </c>
      <c r="AT2380" s="17">
        <f>T2380*1.075</f>
        <v>2.9884999999999997</v>
      </c>
      <c r="AU2380" s="17">
        <f>U2380*1.075</f>
        <v>0.95674999999999999</v>
      </c>
      <c r="AV2380" s="30">
        <f>MIN(AN2380,AT2380,AU2380)</f>
        <v>0.95674999999999999</v>
      </c>
      <c r="AW2380" s="17" t="s">
        <v>75</v>
      </c>
      <c r="AX2380" s="17" t="s">
        <v>76</v>
      </c>
      <c r="AY2380" s="33">
        <v>0.96</v>
      </c>
      <c r="AZ2380" s="34">
        <f>IF(AND(AY2380&gt;0,AY2380&lt;=10),AY2380*0.25,IF(AND(AY2380&gt;10,AY2380&lt;=50),AY2380*0.17,IF(AND(AY2380&gt;10,AY2380&lt;=100),AY2380*0.12,IF(AY2380&gt;100,AY2380*0.1))))</f>
        <v>0.24</v>
      </c>
      <c r="BA2380" s="35">
        <f>AZ2380+AY2380</f>
        <v>1.2</v>
      </c>
      <c r="BB2380" s="33">
        <f>BA2380+BA2380*0.08</f>
        <v>1.296</v>
      </c>
      <c r="BP2380" s="17"/>
      <c r="BQ2380" s="17"/>
      <c r="BR2380" s="17"/>
      <c r="BS2380" s="17"/>
      <c r="BT2380" s="17"/>
      <c r="BU2380" s="17"/>
      <c r="BV2380" s="17"/>
      <c r="BW2380" s="17"/>
      <c r="BX2380" s="17"/>
      <c r="BY2380" s="17"/>
      <c r="BZ2380" s="17"/>
      <c r="CA2380" s="17"/>
      <c r="CB2380" s="17"/>
      <c r="CC2380" s="17"/>
      <c r="CD2380" s="17"/>
      <c r="CE2380" s="17"/>
      <c r="CF2380" s="17"/>
      <c r="CG2380" s="17"/>
      <c r="CH2380" s="17"/>
      <c r="CI2380" s="17"/>
      <c r="CJ2380" s="17"/>
      <c r="CK2380" s="17"/>
      <c r="CL2380" s="17"/>
      <c r="CM2380" s="17"/>
      <c r="CN2380" s="17"/>
      <c r="CO2380" s="17"/>
      <c r="CP2380" s="17"/>
      <c r="CQ2380" s="17"/>
      <c r="CR2380" s="17"/>
      <c r="CS2380" s="17"/>
      <c r="CT2380" s="17"/>
      <c r="CU2380" s="17"/>
      <c r="CV2380" s="17"/>
      <c r="CW2380" s="17"/>
      <c r="CX2380" s="17"/>
      <c r="CY2380" s="17"/>
      <c r="CZ2380" s="17"/>
      <c r="DA2380" s="17"/>
      <c r="DB2380" s="17"/>
      <c r="DC2380" s="17"/>
      <c r="DD2380" s="17"/>
      <c r="DE2380" s="17"/>
      <c r="DF2380" s="17"/>
      <c r="DG2380" s="17"/>
      <c r="DH2380" s="17"/>
      <c r="DI2380" s="17"/>
      <c r="DJ2380" s="17"/>
      <c r="DK2380" s="17"/>
      <c r="DL2380" s="17"/>
    </row>
    <row r="2381" spans="1:116" ht="30">
      <c r="A2381" s="43" t="s">
        <v>4065</v>
      </c>
      <c r="B2381" s="23">
        <v>2393</v>
      </c>
      <c r="C2381" s="44">
        <v>1049</v>
      </c>
      <c r="D2381" s="44"/>
      <c r="E2381" s="45" t="s">
        <v>10059</v>
      </c>
      <c r="F2381" s="45" t="s">
        <v>5866</v>
      </c>
      <c r="G2381" s="35" t="s">
        <v>1927</v>
      </c>
      <c r="H2381" s="48" t="s">
        <v>60</v>
      </c>
      <c r="I2381" s="45" t="s">
        <v>396</v>
      </c>
      <c r="J2381" s="45" t="s">
        <v>10060</v>
      </c>
      <c r="K2381" s="46"/>
      <c r="L2381" s="45"/>
      <c r="M2381" s="47">
        <v>50</v>
      </c>
      <c r="N2381" s="45" t="s">
        <v>47</v>
      </c>
      <c r="O2381" s="45" t="s">
        <v>9799</v>
      </c>
      <c r="P2381" s="45" t="s">
        <v>9820</v>
      </c>
      <c r="Q2381" s="45" t="s">
        <v>10061</v>
      </c>
      <c r="R2381" s="29">
        <v>1.47</v>
      </c>
      <c r="T2381" s="31">
        <v>1.39</v>
      </c>
      <c r="U2381" s="9">
        <v>0.89</v>
      </c>
      <c r="W2381" s="30">
        <v>1.3720000000000001</v>
      </c>
      <c r="AN2381" s="33">
        <v>1.47</v>
      </c>
      <c r="AO2381" s="17" t="s">
        <v>51</v>
      </c>
      <c r="AP2381" s="32" t="s">
        <v>52</v>
      </c>
      <c r="AQ2381" s="17" t="e">
        <f>AVERAGE(SMALL(AE2381:AI2381,1),SMALL(AE2381:AI2381,2))</f>
        <v>#NUM!</v>
      </c>
      <c r="AR2381" s="17" t="e">
        <f>IF(R2381 &lt;=( AVERAGE(SMALL(AE2381:AI2381,1),SMALL(AE2381:AI2381,2))), R2381, "")</f>
        <v>#NUM!</v>
      </c>
      <c r="AS2381" s="17" t="e">
        <f>AVERAGE(SMALL(AJ2381:AM2381,1),SMALL(AJ2381:AM2381,2))</f>
        <v>#NUM!</v>
      </c>
      <c r="AT2381" s="17">
        <f>T2381*1.075</f>
        <v>1.4942499999999999</v>
      </c>
      <c r="AU2381" s="17">
        <f>U2381*1.075</f>
        <v>0.95674999999999999</v>
      </c>
      <c r="AV2381" s="30">
        <f>MIN(AN2381,AT2381,AU2381)</f>
        <v>0.95674999999999999</v>
      </c>
      <c r="AW2381" s="17" t="s">
        <v>75</v>
      </c>
      <c r="AX2381" s="17" t="s">
        <v>3740</v>
      </c>
      <c r="AY2381" s="33">
        <v>0.96</v>
      </c>
      <c r="AZ2381" s="34">
        <f>IF(AND(AY2381&gt;0,AY2381&lt;=10),AY2381*0.25,IF(AND(AY2381&gt;10,AY2381&lt;=50),AY2381*0.17,IF(AND(AY2381&gt;10,AY2381&lt;=100),AY2381*0.12,IF(AY2381&gt;100,AY2381*0.1))))</f>
        <v>0.24</v>
      </c>
      <c r="BA2381" s="35">
        <f>AZ2381+AY2381</f>
        <v>1.2</v>
      </c>
      <c r="BB2381" s="33">
        <f>BA2381+BA2381*0.08</f>
        <v>1.296</v>
      </c>
      <c r="BP2381" s="17"/>
      <c r="BQ2381" s="17"/>
      <c r="BR2381" s="17"/>
      <c r="BS2381" s="17"/>
      <c r="BT2381" s="17"/>
      <c r="BU2381" s="17"/>
      <c r="BV2381" s="17"/>
      <c r="BW2381" s="17"/>
      <c r="BX2381" s="17"/>
      <c r="BY2381" s="17"/>
      <c r="BZ2381" s="17"/>
      <c r="CA2381" s="17"/>
      <c r="CB2381" s="17"/>
      <c r="CC2381" s="17"/>
      <c r="CD2381" s="17"/>
      <c r="CE2381" s="17"/>
      <c r="CF2381" s="17"/>
      <c r="CG2381" s="17"/>
      <c r="CH2381" s="17"/>
      <c r="CI2381" s="17"/>
      <c r="CJ2381" s="17"/>
      <c r="CK2381" s="17"/>
      <c r="CL2381" s="17"/>
      <c r="CM2381" s="17"/>
      <c r="CN2381" s="17"/>
      <c r="CO2381" s="17"/>
      <c r="CP2381" s="17"/>
      <c r="CQ2381" s="17"/>
      <c r="CR2381" s="17"/>
      <c r="CS2381" s="17"/>
      <c r="CT2381" s="17"/>
      <c r="CU2381" s="17"/>
      <c r="CV2381" s="17"/>
      <c r="CW2381" s="17"/>
      <c r="CX2381" s="17"/>
      <c r="CY2381" s="17"/>
      <c r="CZ2381" s="17"/>
      <c r="DA2381" s="17"/>
      <c r="DB2381" s="17"/>
      <c r="DC2381" s="17"/>
      <c r="DD2381" s="17"/>
      <c r="DE2381" s="17"/>
      <c r="DF2381" s="17"/>
      <c r="DG2381" s="17"/>
      <c r="DH2381" s="17"/>
      <c r="DI2381" s="17"/>
      <c r="DJ2381" s="17"/>
      <c r="DK2381" s="17"/>
      <c r="DL2381" s="17"/>
    </row>
    <row r="2382" spans="1:116" ht="30">
      <c r="A2382" s="43" t="s">
        <v>4065</v>
      </c>
      <c r="B2382" s="23">
        <v>2394</v>
      </c>
      <c r="C2382" s="44">
        <v>1046</v>
      </c>
      <c r="D2382" s="44"/>
      <c r="E2382" s="45" t="s">
        <v>10062</v>
      </c>
      <c r="F2382" s="45" t="s">
        <v>10063</v>
      </c>
      <c r="G2382" s="35" t="s">
        <v>1927</v>
      </c>
      <c r="H2382" s="48" t="s">
        <v>10064</v>
      </c>
      <c r="I2382" s="45" t="s">
        <v>396</v>
      </c>
      <c r="J2382" s="45" t="s">
        <v>10065</v>
      </c>
      <c r="K2382" s="46"/>
      <c r="L2382" s="45"/>
      <c r="M2382" s="47">
        <v>50</v>
      </c>
      <c r="N2382" s="45" t="s">
        <v>47</v>
      </c>
      <c r="O2382" s="45" t="s">
        <v>9799</v>
      </c>
      <c r="P2382" s="45" t="s">
        <v>9858</v>
      </c>
      <c r="Q2382" s="45" t="s">
        <v>10066</v>
      </c>
      <c r="R2382" s="29">
        <v>1.51</v>
      </c>
      <c r="T2382" s="31">
        <v>1.5</v>
      </c>
      <c r="U2382" s="9">
        <v>0.89</v>
      </c>
      <c r="W2382" s="30">
        <v>1.4014</v>
      </c>
      <c r="AN2382" s="33">
        <v>1.51</v>
      </c>
      <c r="AO2382" s="17" t="s">
        <v>51</v>
      </c>
      <c r="AP2382" s="32" t="s">
        <v>52</v>
      </c>
      <c r="AQ2382" s="17" t="e">
        <f>AVERAGE(SMALL(AE2382:AI2382,1),SMALL(AE2382:AI2382,2))</f>
        <v>#NUM!</v>
      </c>
      <c r="AR2382" s="17" t="e">
        <f>IF(R2382 &lt;=( AVERAGE(SMALL(AE2382:AI2382,1),SMALL(AE2382:AI2382,2))), R2382, "")</f>
        <v>#NUM!</v>
      </c>
      <c r="AS2382" s="17" t="e">
        <f>AVERAGE(SMALL(AJ2382:AM2382,1),SMALL(AJ2382:AM2382,2))</f>
        <v>#NUM!</v>
      </c>
      <c r="AT2382" s="17">
        <f>T2382*1.075</f>
        <v>1.6124999999999998</v>
      </c>
      <c r="AU2382" s="17">
        <f>U2382*1.075</f>
        <v>0.95674999999999999</v>
      </c>
      <c r="AV2382" s="30">
        <f>MIN(AN2382,AT2382,AU2382)</f>
        <v>0.95674999999999999</v>
      </c>
      <c r="AW2382" s="17" t="s">
        <v>75</v>
      </c>
      <c r="AX2382" s="17" t="s">
        <v>3740</v>
      </c>
      <c r="AY2382" s="33">
        <v>0.96</v>
      </c>
      <c r="AZ2382" s="34">
        <f>IF(AND(AY2382&gt;0,AY2382&lt;=10),AY2382*0.25,IF(AND(AY2382&gt;10,AY2382&lt;=50),AY2382*0.17,IF(AND(AY2382&gt;10,AY2382&lt;=100),AY2382*0.12,IF(AY2382&gt;100,AY2382*0.1))))</f>
        <v>0.24</v>
      </c>
      <c r="BA2382" s="35">
        <f>AZ2382+AY2382</f>
        <v>1.2</v>
      </c>
      <c r="BB2382" s="33">
        <f>BA2382+BA2382*0.08</f>
        <v>1.296</v>
      </c>
      <c r="BP2382" s="17"/>
      <c r="BQ2382" s="17"/>
      <c r="BR2382" s="17"/>
      <c r="BS2382" s="17"/>
      <c r="BT2382" s="17"/>
      <c r="BU2382" s="17"/>
      <c r="BV2382" s="17"/>
      <c r="BW2382" s="17"/>
      <c r="BX2382" s="17"/>
      <c r="BY2382" s="17"/>
      <c r="BZ2382" s="17"/>
      <c r="CA2382" s="17"/>
      <c r="CB2382" s="17"/>
      <c r="CC2382" s="17"/>
      <c r="CD2382" s="17"/>
      <c r="CE2382" s="17"/>
      <c r="CF2382" s="17"/>
      <c r="CG2382" s="17"/>
      <c r="CH2382" s="17"/>
      <c r="CI2382" s="17"/>
      <c r="CJ2382" s="17"/>
      <c r="CK2382" s="17"/>
      <c r="CL2382" s="17"/>
      <c r="CM2382" s="17"/>
      <c r="CN2382" s="17"/>
      <c r="CO2382" s="17"/>
      <c r="CP2382" s="17"/>
      <c r="CQ2382" s="17"/>
      <c r="CR2382" s="17"/>
      <c r="CS2382" s="17"/>
      <c r="CT2382" s="17"/>
      <c r="CU2382" s="17"/>
      <c r="CV2382" s="17"/>
      <c r="CW2382" s="17"/>
      <c r="CX2382" s="17"/>
      <c r="CY2382" s="17"/>
      <c r="CZ2382" s="17"/>
      <c r="DA2382" s="17"/>
      <c r="DB2382" s="17"/>
      <c r="DC2382" s="17"/>
      <c r="DD2382" s="17"/>
      <c r="DE2382" s="17"/>
      <c r="DF2382" s="17"/>
      <c r="DG2382" s="17"/>
      <c r="DH2382" s="17"/>
      <c r="DI2382" s="17"/>
      <c r="DJ2382" s="17"/>
      <c r="DK2382" s="17"/>
      <c r="DL2382" s="17"/>
    </row>
    <row r="2383" spans="1:116" ht="30">
      <c r="A2383" s="43" t="s">
        <v>4065</v>
      </c>
      <c r="B2383" s="23">
        <v>2463</v>
      </c>
      <c r="C2383" s="44">
        <v>5502</v>
      </c>
      <c r="D2383" s="44"/>
      <c r="E2383" s="45" t="s">
        <v>10317</v>
      </c>
      <c r="F2383" s="45" t="s">
        <v>10318</v>
      </c>
      <c r="G2383" s="35" t="s">
        <v>1326</v>
      </c>
      <c r="H2383" s="48" t="s">
        <v>1876</v>
      </c>
      <c r="I2383" s="45" t="s">
        <v>81</v>
      </c>
      <c r="J2383" s="45" t="s">
        <v>10319</v>
      </c>
      <c r="K2383" s="46">
        <v>10</v>
      </c>
      <c r="L2383" s="45" t="s">
        <v>83</v>
      </c>
      <c r="M2383" s="47">
        <v>1</v>
      </c>
      <c r="N2383" s="45" t="s">
        <v>47</v>
      </c>
      <c r="O2383" s="45" t="s">
        <v>9799</v>
      </c>
      <c r="P2383" s="45" t="s">
        <v>10320</v>
      </c>
      <c r="Q2383" s="45" t="s">
        <v>10321</v>
      </c>
      <c r="R2383" s="29">
        <v>2.11</v>
      </c>
      <c r="T2383" s="31">
        <v>1.99</v>
      </c>
      <c r="U2383" s="9">
        <v>0.89</v>
      </c>
      <c r="W2383" s="30">
        <v>1.96</v>
      </c>
      <c r="AF2383" s="17">
        <v>2.4291</v>
      </c>
      <c r="AN2383" s="33">
        <v>2.11</v>
      </c>
      <c r="AO2383" s="17" t="s">
        <v>51</v>
      </c>
      <c r="AP2383" s="66" t="s">
        <v>52</v>
      </c>
      <c r="AQ2383" s="17" t="e">
        <f>AVERAGE(SMALL(AE2383:AI2383,1),SMALL(AE2383:AI2383,2))</f>
        <v>#NUM!</v>
      </c>
      <c r="AR2383" s="17" t="e">
        <f>IF(R2383 &lt;=( AVERAGE(SMALL(AE2383:AI2383,1),SMALL(AE2383:AI2383,2))), R2383, "")</f>
        <v>#NUM!</v>
      </c>
      <c r="AS2383" s="17" t="e">
        <f>AVERAGE(SMALL(AJ2383:AM2383,1),SMALL(AJ2383:AM2383,2))</f>
        <v>#NUM!</v>
      </c>
      <c r="AT2383" s="17">
        <f>T2383*1.075</f>
        <v>2.1392500000000001</v>
      </c>
      <c r="AU2383" s="17">
        <f>U2383*1.075</f>
        <v>0.95674999999999999</v>
      </c>
      <c r="AV2383" s="30">
        <f>MIN(AN2383,AT2383,AU2383)</f>
        <v>0.95674999999999999</v>
      </c>
      <c r="AW2383" s="17" t="s">
        <v>75</v>
      </c>
      <c r="AX2383" s="17" t="s">
        <v>76</v>
      </c>
      <c r="AY2383" s="33">
        <v>0.96</v>
      </c>
      <c r="AZ2383" s="34">
        <f>IF(AND(AY2383&gt;0,AY2383&lt;=10),AY2383*0.25,IF(AND(AY2383&gt;10,AY2383&lt;=50),AY2383*0.17,IF(AND(AY2383&gt;10,AY2383&lt;=100),AY2383*0.12,IF(AY2383&gt;100,AY2383*0.1))))</f>
        <v>0.24</v>
      </c>
      <c r="BA2383" s="35">
        <f>AZ2383+AY2383</f>
        <v>1.2</v>
      </c>
      <c r="BB2383" s="33">
        <f>BA2383+BA2383*0.08</f>
        <v>1.296</v>
      </c>
      <c r="BP2383" s="17"/>
      <c r="BQ2383" s="17"/>
      <c r="BR2383" s="17"/>
      <c r="BS2383" s="17"/>
      <c r="BT2383" s="17"/>
      <c r="BU2383" s="17"/>
      <c r="BV2383" s="17"/>
      <c r="BW2383" s="17"/>
      <c r="BX2383" s="17"/>
      <c r="BY2383" s="17"/>
      <c r="BZ2383" s="17"/>
      <c r="CA2383" s="17"/>
      <c r="CB2383" s="17"/>
      <c r="CC2383" s="17"/>
      <c r="CD2383" s="17"/>
      <c r="CE2383" s="17"/>
      <c r="CF2383" s="17"/>
      <c r="CG2383" s="17"/>
      <c r="CH2383" s="17"/>
      <c r="CI2383" s="17"/>
      <c r="CJ2383" s="17"/>
      <c r="CK2383" s="17"/>
      <c r="CL2383" s="17"/>
      <c r="CM2383" s="17"/>
      <c r="CN2383" s="17"/>
      <c r="CO2383" s="17"/>
      <c r="CP2383" s="17"/>
      <c r="CQ2383" s="17"/>
      <c r="CR2383" s="17"/>
      <c r="CS2383" s="17"/>
      <c r="CT2383" s="17"/>
      <c r="CU2383" s="17"/>
      <c r="CV2383" s="17"/>
      <c r="CW2383" s="17"/>
      <c r="CX2383" s="17"/>
      <c r="CY2383" s="17"/>
      <c r="CZ2383" s="17"/>
      <c r="DA2383" s="17"/>
      <c r="DB2383" s="17"/>
      <c r="DC2383" s="17"/>
      <c r="DD2383" s="17"/>
      <c r="DE2383" s="17"/>
      <c r="DF2383" s="17"/>
      <c r="DG2383" s="17"/>
      <c r="DH2383" s="17"/>
      <c r="DI2383" s="17"/>
      <c r="DJ2383" s="17"/>
      <c r="DK2383" s="17"/>
      <c r="DL2383" s="17"/>
    </row>
    <row r="2384" spans="1:116" ht="30">
      <c r="A2384" s="43" t="s">
        <v>4065</v>
      </c>
      <c r="B2384" s="23">
        <v>2349</v>
      </c>
      <c r="C2384" s="44">
        <v>595</v>
      </c>
      <c r="D2384" s="44"/>
      <c r="E2384" s="45" t="s">
        <v>9911</v>
      </c>
      <c r="F2384" s="45" t="s">
        <v>9912</v>
      </c>
      <c r="G2384" s="35" t="s">
        <v>9913</v>
      </c>
      <c r="H2384" s="48" t="s">
        <v>340</v>
      </c>
      <c r="I2384" s="45" t="s">
        <v>106</v>
      </c>
      <c r="J2384" s="45" t="s">
        <v>403</v>
      </c>
      <c r="K2384" s="46"/>
      <c r="L2384" s="45"/>
      <c r="M2384" s="47">
        <v>30</v>
      </c>
      <c r="N2384" s="45" t="s">
        <v>47</v>
      </c>
      <c r="O2384" s="45" t="s">
        <v>9799</v>
      </c>
      <c r="P2384" s="45" t="s">
        <v>9800</v>
      </c>
      <c r="Q2384" s="45" t="s">
        <v>9914</v>
      </c>
      <c r="R2384" s="29">
        <v>3.42</v>
      </c>
      <c r="T2384" s="31">
        <v>3.23</v>
      </c>
      <c r="U2384" s="9">
        <v>0.9</v>
      </c>
      <c r="W2384" s="30">
        <v>3.1850000000000001</v>
      </c>
      <c r="AF2384" s="17">
        <v>4.2234999999999996</v>
      </c>
      <c r="AN2384" s="33">
        <v>3.42</v>
      </c>
      <c r="AO2384" s="17" t="s">
        <v>51</v>
      </c>
      <c r="AP2384" s="32" t="s">
        <v>52</v>
      </c>
      <c r="AQ2384" s="17" t="e">
        <f>AVERAGE(SMALL(AE2384:AI2384,1),SMALL(AE2384:AI2384,2))</f>
        <v>#NUM!</v>
      </c>
      <c r="AR2384" s="17" t="e">
        <f>IF(R2384 &lt;=( AVERAGE(SMALL(AE2384:AI2384,1),SMALL(AE2384:AI2384,2))), R2384, "")</f>
        <v>#NUM!</v>
      </c>
      <c r="AS2384" s="17" t="e">
        <f>AVERAGE(SMALL(AJ2384:AM2384,1),SMALL(AJ2384:AM2384,2))</f>
        <v>#NUM!</v>
      </c>
      <c r="AT2384" s="17">
        <f>T2384*1.075</f>
        <v>3.4722499999999998</v>
      </c>
      <c r="AU2384" s="17">
        <f>U2384*1.075</f>
        <v>0.96750000000000003</v>
      </c>
      <c r="AV2384" s="30">
        <f>MIN(AN2384,AT2384,AU2384)</f>
        <v>0.96750000000000003</v>
      </c>
      <c r="AW2384" s="17" t="s">
        <v>75</v>
      </c>
      <c r="AX2384" s="17" t="s">
        <v>76</v>
      </c>
      <c r="AY2384" s="33">
        <v>0.97</v>
      </c>
      <c r="AZ2384" s="34">
        <f>IF(AND(AY2384&gt;0,AY2384&lt;=10),AY2384*0.25,IF(AND(AY2384&gt;10,AY2384&lt;=50),AY2384*0.17,IF(AND(AY2384&gt;10,AY2384&lt;=100),AY2384*0.12,IF(AY2384&gt;100,AY2384*0.1))))</f>
        <v>0.24249999999999999</v>
      </c>
      <c r="BA2384" s="35">
        <f>AZ2384+AY2384</f>
        <v>1.2124999999999999</v>
      </c>
      <c r="BB2384" s="33">
        <f>BA2384+BA2384*0.08</f>
        <v>1.3094999999999999</v>
      </c>
      <c r="BP2384" s="49"/>
      <c r="BQ2384" s="49"/>
      <c r="BR2384" s="49"/>
      <c r="BS2384" s="49"/>
      <c r="BT2384" s="49"/>
      <c r="BU2384" s="49"/>
      <c r="BV2384" s="49"/>
      <c r="BW2384" s="49"/>
      <c r="BX2384" s="49"/>
      <c r="BY2384" s="49"/>
      <c r="BZ2384" s="49"/>
      <c r="CA2384" s="49"/>
      <c r="CB2384" s="49"/>
      <c r="CC2384" s="49"/>
      <c r="CD2384" s="49"/>
      <c r="CE2384" s="49"/>
      <c r="CF2384" s="49"/>
      <c r="CG2384" s="49"/>
      <c r="CH2384" s="49"/>
      <c r="CI2384" s="49"/>
      <c r="CJ2384" s="49"/>
      <c r="CK2384" s="49"/>
      <c r="CL2384" s="49"/>
      <c r="CM2384" s="49"/>
      <c r="CN2384" s="49"/>
      <c r="CO2384" s="49"/>
      <c r="CP2384" s="49"/>
      <c r="CQ2384" s="49"/>
      <c r="CR2384" s="49"/>
      <c r="CS2384" s="49"/>
      <c r="CT2384" s="49"/>
      <c r="CU2384" s="49"/>
      <c r="CV2384" s="49"/>
      <c r="CW2384" s="49"/>
      <c r="CX2384" s="49"/>
      <c r="CY2384" s="49"/>
      <c r="CZ2384" s="49"/>
      <c r="DA2384" s="49"/>
      <c r="DB2384" s="49"/>
      <c r="DC2384" s="49"/>
      <c r="DD2384" s="49"/>
      <c r="DE2384" s="49"/>
      <c r="DF2384" s="49"/>
      <c r="DG2384" s="49"/>
      <c r="DH2384" s="49"/>
      <c r="DI2384" s="49"/>
      <c r="DJ2384" s="49"/>
      <c r="DK2384" s="49"/>
      <c r="DL2384" s="49"/>
    </row>
    <row r="2385" spans="1:116" ht="30">
      <c r="A2385" s="43" t="s">
        <v>4065</v>
      </c>
      <c r="B2385" s="23">
        <v>2366</v>
      </c>
      <c r="C2385" s="44">
        <v>697</v>
      </c>
      <c r="D2385" s="44"/>
      <c r="E2385" s="45" t="s">
        <v>9976</v>
      </c>
      <c r="F2385" s="45" t="s">
        <v>939</v>
      </c>
      <c r="G2385" s="35" t="s">
        <v>940</v>
      </c>
      <c r="H2385" s="48" t="s">
        <v>812</v>
      </c>
      <c r="I2385" s="45" t="s">
        <v>396</v>
      </c>
      <c r="J2385" s="45" t="s">
        <v>9977</v>
      </c>
      <c r="K2385" s="46">
        <v>2</v>
      </c>
      <c r="L2385" s="45" t="s">
        <v>83</v>
      </c>
      <c r="M2385" s="47">
        <v>10</v>
      </c>
      <c r="N2385" s="45" t="s">
        <v>47</v>
      </c>
      <c r="O2385" s="45" t="s">
        <v>9799</v>
      </c>
      <c r="P2385" s="45" t="s">
        <v>9804</v>
      </c>
      <c r="Q2385" s="45" t="s">
        <v>9978</v>
      </c>
      <c r="R2385" s="29">
        <v>2.11</v>
      </c>
      <c r="T2385" s="31">
        <v>1.99</v>
      </c>
      <c r="U2385" s="9">
        <v>0.9</v>
      </c>
      <c r="W2385" s="30">
        <v>1.96</v>
      </c>
      <c r="AF2385" s="17">
        <v>2.6</v>
      </c>
      <c r="AG2385" s="17">
        <v>2.984</v>
      </c>
      <c r="AN2385" s="33">
        <v>2.11</v>
      </c>
      <c r="AO2385" s="17" t="s">
        <v>51</v>
      </c>
      <c r="AP2385" s="32" t="s">
        <v>52</v>
      </c>
      <c r="AQ2385" s="17">
        <f>AVERAGE(SMALL(AE2385:AI2385,1),SMALL(AE2385:AI2385,2))</f>
        <v>2.7919999999999998</v>
      </c>
      <c r="AR2385" s="17">
        <f>IF(R2385 &lt;=( AVERAGE(SMALL(AE2385:AI2385,1),SMALL(AE2385:AI2385,2))), R2385, "")</f>
        <v>2.11</v>
      </c>
      <c r="AS2385" s="17" t="e">
        <f>AVERAGE(SMALL(AJ2385:AM2385,1),SMALL(AJ2385:AM2385,2))</f>
        <v>#NUM!</v>
      </c>
      <c r="AT2385" s="17">
        <f>T2385*1.075</f>
        <v>2.1392500000000001</v>
      </c>
      <c r="AU2385" s="17">
        <f>U2385*1.075</f>
        <v>0.96750000000000003</v>
      </c>
      <c r="AV2385" s="30">
        <f>MIN(AN2385,AT2385,AU2385)</f>
        <v>0.96750000000000003</v>
      </c>
      <c r="AW2385" s="17" t="s">
        <v>75</v>
      </c>
      <c r="AX2385" s="17" t="s">
        <v>76</v>
      </c>
      <c r="AY2385" s="33">
        <v>0.97</v>
      </c>
      <c r="AZ2385" s="34">
        <f>IF(AND(AY2385&gt;0,AY2385&lt;=10),AY2385*0.25,IF(AND(AY2385&gt;10,AY2385&lt;=50),AY2385*0.17,IF(AND(AY2385&gt;10,AY2385&lt;=100),AY2385*0.12,IF(AY2385&gt;100,AY2385*0.1))))</f>
        <v>0.24249999999999999</v>
      </c>
      <c r="BA2385" s="35">
        <f>AZ2385+AY2385</f>
        <v>1.2124999999999999</v>
      </c>
      <c r="BB2385" s="33">
        <f>BA2385+BA2385*0.08</f>
        <v>1.3094999999999999</v>
      </c>
      <c r="BP2385" s="17"/>
      <c r="BQ2385" s="17"/>
      <c r="BR2385" s="17"/>
      <c r="BS2385" s="17"/>
      <c r="BT2385" s="17"/>
      <c r="BU2385" s="17"/>
      <c r="BV2385" s="17"/>
      <c r="BW2385" s="17"/>
      <c r="BX2385" s="17"/>
      <c r="BY2385" s="17"/>
      <c r="BZ2385" s="17"/>
      <c r="CA2385" s="17"/>
      <c r="CB2385" s="17"/>
      <c r="CC2385" s="17"/>
      <c r="CD2385" s="17"/>
      <c r="CE2385" s="17"/>
      <c r="CF2385" s="17"/>
      <c r="CG2385" s="17"/>
      <c r="CH2385" s="17"/>
      <c r="CI2385" s="17"/>
      <c r="CJ2385" s="17"/>
      <c r="CK2385" s="17"/>
      <c r="CL2385" s="17"/>
      <c r="CM2385" s="17"/>
      <c r="CN2385" s="17"/>
      <c r="CO2385" s="17"/>
      <c r="CP2385" s="17"/>
      <c r="CQ2385" s="17"/>
      <c r="CR2385" s="17"/>
      <c r="CS2385" s="17"/>
      <c r="CT2385" s="17"/>
      <c r="CU2385" s="17"/>
      <c r="CV2385" s="17"/>
      <c r="CW2385" s="17"/>
      <c r="CX2385" s="17"/>
      <c r="CY2385" s="17"/>
      <c r="CZ2385" s="17"/>
      <c r="DA2385" s="17"/>
      <c r="DB2385" s="17"/>
      <c r="DC2385" s="17"/>
      <c r="DD2385" s="17"/>
      <c r="DE2385" s="17"/>
      <c r="DF2385" s="17"/>
      <c r="DG2385" s="17"/>
      <c r="DH2385" s="17"/>
      <c r="DI2385" s="17"/>
      <c r="DJ2385" s="17"/>
      <c r="DK2385" s="17"/>
      <c r="DL2385" s="17"/>
    </row>
    <row r="2386" spans="1:116" ht="30">
      <c r="A2386" s="43" t="s">
        <v>4065</v>
      </c>
      <c r="B2386" s="23">
        <v>2395</v>
      </c>
      <c r="C2386" s="44">
        <v>725</v>
      </c>
      <c r="D2386" s="44"/>
      <c r="E2386" s="45" t="s">
        <v>10067</v>
      </c>
      <c r="F2386" s="45" t="s">
        <v>10068</v>
      </c>
      <c r="G2386" s="35" t="s">
        <v>1927</v>
      </c>
      <c r="H2386" s="48" t="s">
        <v>9987</v>
      </c>
      <c r="I2386" s="45" t="s">
        <v>396</v>
      </c>
      <c r="J2386" s="45" t="s">
        <v>10069</v>
      </c>
      <c r="K2386" s="46">
        <v>2</v>
      </c>
      <c r="L2386" s="45" t="s">
        <v>83</v>
      </c>
      <c r="M2386" s="47">
        <v>10</v>
      </c>
      <c r="N2386" s="45" t="s">
        <v>47</v>
      </c>
      <c r="O2386" s="45" t="s">
        <v>9799</v>
      </c>
      <c r="P2386" s="45" t="s">
        <v>9999</v>
      </c>
      <c r="Q2386" s="45" t="s">
        <v>10070</v>
      </c>
      <c r="R2386" s="29">
        <v>2.63</v>
      </c>
      <c r="T2386" s="31">
        <v>2.48</v>
      </c>
      <c r="U2386" s="9">
        <v>0.9</v>
      </c>
      <c r="W2386" s="30">
        <v>2.4500000000000002</v>
      </c>
      <c r="AN2386" s="33">
        <v>2.63</v>
      </c>
      <c r="AO2386" s="17" t="s">
        <v>51</v>
      </c>
      <c r="AP2386" s="32" t="s">
        <v>52</v>
      </c>
      <c r="AQ2386" s="17" t="e">
        <f>AVERAGE(SMALL(AE2386:AI2386,1),SMALL(AE2386:AI2386,2))</f>
        <v>#NUM!</v>
      </c>
      <c r="AR2386" s="17" t="e">
        <f>IF(R2386 &lt;=( AVERAGE(SMALL(AE2386:AI2386,1),SMALL(AE2386:AI2386,2))), R2386, "")</f>
        <v>#NUM!</v>
      </c>
      <c r="AS2386" s="17" t="e">
        <f>AVERAGE(SMALL(AJ2386:AM2386,1),SMALL(AJ2386:AM2386,2))</f>
        <v>#NUM!</v>
      </c>
      <c r="AT2386" s="17">
        <f>T2386*1.075</f>
        <v>2.6659999999999999</v>
      </c>
      <c r="AU2386" s="17">
        <f>U2386*1.075</f>
        <v>0.96750000000000003</v>
      </c>
      <c r="AV2386" s="30">
        <f>MIN(AN2386,AT2386,AU2386)</f>
        <v>0.96750000000000003</v>
      </c>
      <c r="AW2386" s="17" t="s">
        <v>75</v>
      </c>
      <c r="AX2386" s="17" t="s">
        <v>3740</v>
      </c>
      <c r="AY2386" s="33">
        <v>0.97</v>
      </c>
      <c r="AZ2386" s="34">
        <f>IF(AND(AY2386&gt;0,AY2386&lt;=10),AY2386*0.25,IF(AND(AY2386&gt;10,AY2386&lt;=50),AY2386*0.17,IF(AND(AY2386&gt;10,AY2386&lt;=100),AY2386*0.12,IF(AY2386&gt;100,AY2386*0.1))))</f>
        <v>0.24249999999999999</v>
      </c>
      <c r="BA2386" s="35">
        <f>AZ2386+AY2386</f>
        <v>1.2124999999999999</v>
      </c>
      <c r="BB2386" s="33">
        <f>BA2386+BA2386*0.08</f>
        <v>1.3094999999999999</v>
      </c>
      <c r="BP2386" s="17"/>
      <c r="BQ2386" s="17"/>
      <c r="BR2386" s="17"/>
      <c r="BS2386" s="17"/>
      <c r="BT2386" s="17"/>
      <c r="BU2386" s="17"/>
      <c r="BV2386" s="17"/>
      <c r="BW2386" s="17"/>
      <c r="BX2386" s="17"/>
      <c r="BY2386" s="17"/>
      <c r="BZ2386" s="17"/>
      <c r="CA2386" s="17"/>
      <c r="CB2386" s="17"/>
      <c r="CC2386" s="17"/>
      <c r="CD2386" s="17"/>
      <c r="CE2386" s="17"/>
      <c r="CF2386" s="17"/>
      <c r="CG2386" s="17"/>
      <c r="CH2386" s="17"/>
      <c r="CI2386" s="17"/>
      <c r="CJ2386" s="17"/>
      <c r="CK2386" s="17"/>
      <c r="CL2386" s="17"/>
      <c r="CM2386" s="17"/>
      <c r="CN2386" s="17"/>
      <c r="CO2386" s="17"/>
      <c r="CP2386" s="17"/>
      <c r="CQ2386" s="17"/>
      <c r="CR2386" s="17"/>
      <c r="CS2386" s="17"/>
      <c r="CT2386" s="17"/>
      <c r="CU2386" s="17"/>
      <c r="CV2386" s="17"/>
      <c r="CW2386" s="17"/>
      <c r="CX2386" s="17"/>
      <c r="CY2386" s="17"/>
      <c r="CZ2386" s="17"/>
      <c r="DA2386" s="17"/>
      <c r="DB2386" s="17"/>
      <c r="DC2386" s="17"/>
      <c r="DD2386" s="17"/>
      <c r="DE2386" s="17"/>
      <c r="DF2386" s="17"/>
      <c r="DG2386" s="17"/>
      <c r="DH2386" s="17"/>
      <c r="DI2386" s="17"/>
      <c r="DJ2386" s="17"/>
      <c r="DK2386" s="17"/>
      <c r="DL2386" s="17"/>
    </row>
    <row r="2387" spans="1:116" ht="30">
      <c r="A2387" s="43" t="s">
        <v>4065</v>
      </c>
      <c r="B2387" s="23">
        <v>2407</v>
      </c>
      <c r="C2387" s="44">
        <v>3926</v>
      </c>
      <c r="D2387" s="44"/>
      <c r="E2387" s="45" t="s">
        <v>10114</v>
      </c>
      <c r="F2387" s="45" t="s">
        <v>10115</v>
      </c>
      <c r="G2387" s="35" t="s">
        <v>1114</v>
      </c>
      <c r="H2387" s="48" t="s">
        <v>10116</v>
      </c>
      <c r="I2387" s="45" t="s">
        <v>396</v>
      </c>
      <c r="J2387" s="45" t="s">
        <v>10117</v>
      </c>
      <c r="K2387" s="46">
        <v>2</v>
      </c>
      <c r="L2387" s="45" t="s">
        <v>83</v>
      </c>
      <c r="M2387" s="47">
        <v>10</v>
      </c>
      <c r="N2387" s="45" t="s">
        <v>47</v>
      </c>
      <c r="O2387" s="45" t="s">
        <v>9799</v>
      </c>
      <c r="P2387" s="45" t="s">
        <v>10118</v>
      </c>
      <c r="Q2387" s="45" t="s">
        <v>10119</v>
      </c>
      <c r="R2387" s="29">
        <v>1.58</v>
      </c>
      <c r="T2387" s="31">
        <v>1.49</v>
      </c>
      <c r="U2387" s="9">
        <v>0.92</v>
      </c>
      <c r="W2387" s="30">
        <v>1.47</v>
      </c>
      <c r="AF2387" s="17">
        <v>1.9510000000000001</v>
      </c>
      <c r="AG2387" s="17">
        <v>1.73</v>
      </c>
      <c r="AN2387" s="33">
        <v>1.58</v>
      </c>
      <c r="AO2387" s="17" t="s">
        <v>51</v>
      </c>
      <c r="AP2387" s="32" t="s">
        <v>52</v>
      </c>
      <c r="AQ2387" s="17">
        <f>AVERAGE(SMALL(AE2387:AI2387,1),SMALL(AE2387:AI2387,2))</f>
        <v>1.8405</v>
      </c>
      <c r="AR2387" s="17">
        <f>IF(R2387 &lt;=( AVERAGE(SMALL(AE2387:AI2387,1),SMALL(AE2387:AI2387,2))), R2387, "")</f>
        <v>1.58</v>
      </c>
      <c r="AS2387" s="17" t="e">
        <f>AVERAGE(SMALL(AJ2387:AM2387,1),SMALL(AJ2387:AM2387,2))</f>
        <v>#NUM!</v>
      </c>
      <c r="AT2387" s="17">
        <f>T2387*1.075</f>
        <v>1.60175</v>
      </c>
      <c r="AU2387" s="17">
        <f>U2387*1.075</f>
        <v>0.98899999999999999</v>
      </c>
      <c r="AV2387" s="30">
        <f>MIN(AN2387,AT2387,AU2387)</f>
        <v>0.98899999999999999</v>
      </c>
      <c r="AW2387" s="17" t="s">
        <v>75</v>
      </c>
      <c r="AX2387" s="17" t="s">
        <v>76</v>
      </c>
      <c r="AY2387" s="33">
        <v>0.99</v>
      </c>
      <c r="AZ2387" s="34">
        <f>IF(AND(AY2387&gt;0,AY2387&lt;=10),AY2387*0.25,IF(AND(AY2387&gt;10,AY2387&lt;=50),AY2387*0.17,IF(AND(AY2387&gt;10,AY2387&lt;=100),AY2387*0.12,IF(AY2387&gt;100,AY2387*0.1))))</f>
        <v>0.2475</v>
      </c>
      <c r="BA2387" s="35">
        <f>AZ2387+AY2387</f>
        <v>1.2375</v>
      </c>
      <c r="BB2387" s="33">
        <f>BA2387+BA2387*0.08</f>
        <v>1.3365</v>
      </c>
      <c r="BP2387" s="17"/>
      <c r="BQ2387" s="17"/>
      <c r="BR2387" s="17"/>
      <c r="BS2387" s="17"/>
      <c r="BT2387" s="17"/>
      <c r="BU2387" s="17"/>
      <c r="BV2387" s="17"/>
      <c r="BW2387" s="17"/>
      <c r="BX2387" s="17"/>
      <c r="BY2387" s="17"/>
      <c r="BZ2387" s="17"/>
      <c r="CA2387" s="17"/>
      <c r="CB2387" s="17"/>
      <c r="CC2387" s="17"/>
      <c r="CD2387" s="17"/>
      <c r="CE2387" s="17"/>
      <c r="CF2387" s="17"/>
      <c r="CG2387" s="17"/>
      <c r="CH2387" s="17"/>
      <c r="CI2387" s="17"/>
      <c r="CJ2387" s="17"/>
      <c r="CK2387" s="17"/>
      <c r="CL2387" s="17"/>
      <c r="CM2387" s="17"/>
      <c r="CN2387" s="17"/>
      <c r="CO2387" s="17"/>
      <c r="CP2387" s="17"/>
      <c r="CQ2387" s="17"/>
      <c r="CR2387" s="17"/>
      <c r="CS2387" s="17"/>
      <c r="CT2387" s="17"/>
      <c r="CU2387" s="17"/>
      <c r="CV2387" s="17"/>
      <c r="CW2387" s="17"/>
      <c r="CX2387" s="17"/>
      <c r="CY2387" s="17"/>
      <c r="CZ2387" s="17"/>
      <c r="DA2387" s="17"/>
      <c r="DB2387" s="17"/>
      <c r="DC2387" s="17"/>
      <c r="DD2387" s="17"/>
      <c r="DE2387" s="17"/>
      <c r="DF2387" s="17"/>
      <c r="DG2387" s="17"/>
      <c r="DH2387" s="17"/>
      <c r="DI2387" s="17"/>
      <c r="DJ2387" s="17"/>
      <c r="DK2387" s="17"/>
      <c r="DL2387" s="17"/>
    </row>
    <row r="2388" spans="1:116" ht="45">
      <c r="A2388" s="43" t="s">
        <v>4065</v>
      </c>
      <c r="B2388" s="23">
        <v>2353</v>
      </c>
      <c r="C2388" s="44">
        <v>2377</v>
      </c>
      <c r="D2388" s="44"/>
      <c r="E2388" s="45" t="s">
        <v>9928</v>
      </c>
      <c r="F2388" s="45" t="s">
        <v>9929</v>
      </c>
      <c r="G2388" s="35" t="s">
        <v>5774</v>
      </c>
      <c r="H2388" s="48" t="s">
        <v>9930</v>
      </c>
      <c r="I2388" s="45" t="s">
        <v>583</v>
      </c>
      <c r="J2388" s="45" t="s">
        <v>8938</v>
      </c>
      <c r="K2388" s="46">
        <v>3.5</v>
      </c>
      <c r="L2388" s="45" t="s">
        <v>71</v>
      </c>
      <c r="M2388" s="47">
        <v>1</v>
      </c>
      <c r="N2388" s="45" t="s">
        <v>47</v>
      </c>
      <c r="O2388" s="45" t="s">
        <v>9799</v>
      </c>
      <c r="P2388" s="45" t="s">
        <v>9804</v>
      </c>
      <c r="Q2388" s="45" t="s">
        <v>9931</v>
      </c>
      <c r="R2388" s="29">
        <v>1.58</v>
      </c>
      <c r="T2388" s="31">
        <v>1.49</v>
      </c>
      <c r="U2388" s="9">
        <v>0.93</v>
      </c>
      <c r="W2388" s="30">
        <v>1.47</v>
      </c>
      <c r="AN2388" s="33">
        <v>1.58</v>
      </c>
      <c r="AO2388" s="17" t="s">
        <v>51</v>
      </c>
      <c r="AP2388" s="32" t="s">
        <v>52</v>
      </c>
      <c r="AQ2388" s="17" t="e">
        <f>AVERAGE(SMALL(AE2388:AI2388,1),SMALL(AE2388:AI2388,2))</f>
        <v>#NUM!</v>
      </c>
      <c r="AR2388" s="17" t="e">
        <f>IF(R2388 &lt;=( AVERAGE(SMALL(AE2388:AI2388,1),SMALL(AE2388:AI2388,2))), R2388, "")</f>
        <v>#NUM!</v>
      </c>
      <c r="AS2388" s="17" t="e">
        <f>AVERAGE(SMALL(AJ2388:AM2388,1),SMALL(AJ2388:AM2388,2))</f>
        <v>#NUM!</v>
      </c>
      <c r="AT2388" s="17">
        <f>T2388*1.075</f>
        <v>1.60175</v>
      </c>
      <c r="AU2388" s="17">
        <f>U2388*1.075</f>
        <v>0.99975000000000003</v>
      </c>
      <c r="AV2388" s="30">
        <f>MIN(AN2388,AT2388,AU2388)</f>
        <v>0.99975000000000003</v>
      </c>
      <c r="AW2388" s="17" t="s">
        <v>75</v>
      </c>
      <c r="AX2388" s="17" t="s">
        <v>76</v>
      </c>
      <c r="AY2388" s="33">
        <v>0.999</v>
      </c>
      <c r="AZ2388" s="34">
        <f>IF(AND(AY2388&gt;0,AY2388&lt;=10),AY2388*0.25,IF(AND(AY2388&gt;10,AY2388&lt;=50),AY2388*0.17,IF(AND(AY2388&gt;10,AY2388&lt;=100),AY2388*0.12,IF(AY2388&gt;100,AY2388*0.1))))</f>
        <v>0.24975</v>
      </c>
      <c r="BA2388" s="35">
        <f>AZ2388+AY2388</f>
        <v>1.24875</v>
      </c>
      <c r="BB2388" s="33">
        <f>BA2388+BA2388*0.08</f>
        <v>1.3486500000000001</v>
      </c>
      <c r="BP2388" s="17"/>
      <c r="BQ2388" s="17"/>
      <c r="BR2388" s="17"/>
      <c r="BS2388" s="17"/>
      <c r="BT2388" s="17"/>
      <c r="BU2388" s="17"/>
      <c r="BV2388" s="17"/>
      <c r="BW2388" s="17"/>
      <c r="BX2388" s="17"/>
      <c r="BY2388" s="17"/>
      <c r="BZ2388" s="17"/>
      <c r="CA2388" s="17"/>
      <c r="CB2388" s="17"/>
      <c r="CC2388" s="17"/>
      <c r="CD2388" s="17"/>
      <c r="CE2388" s="17"/>
      <c r="CF2388" s="17"/>
      <c r="CG2388" s="17"/>
      <c r="CH2388" s="17"/>
      <c r="CI2388" s="17"/>
      <c r="CJ2388" s="17"/>
      <c r="CK2388" s="17"/>
      <c r="CL2388" s="17"/>
      <c r="CM2388" s="17"/>
      <c r="CN2388" s="17"/>
      <c r="CO2388" s="17"/>
      <c r="CP2388" s="17"/>
      <c r="CQ2388" s="17"/>
      <c r="CR2388" s="17"/>
      <c r="CS2388" s="17"/>
      <c r="CT2388" s="17"/>
      <c r="CU2388" s="17"/>
      <c r="CV2388" s="17"/>
      <c r="CW2388" s="17"/>
      <c r="CX2388" s="17"/>
      <c r="CY2388" s="17"/>
      <c r="CZ2388" s="17"/>
      <c r="DA2388" s="17"/>
      <c r="DB2388" s="17"/>
      <c r="DC2388" s="17"/>
      <c r="DD2388" s="17"/>
      <c r="DE2388" s="17"/>
      <c r="DF2388" s="17"/>
      <c r="DG2388" s="17"/>
      <c r="DH2388" s="17"/>
      <c r="DI2388" s="17"/>
      <c r="DJ2388" s="17"/>
      <c r="DK2388" s="17"/>
      <c r="DL2388" s="17"/>
    </row>
    <row r="2389" spans="1:116" ht="30">
      <c r="A2389" s="43" t="s">
        <v>4065</v>
      </c>
      <c r="B2389" s="23">
        <v>2396</v>
      </c>
      <c r="C2389" s="44">
        <v>912</v>
      </c>
      <c r="D2389" s="44"/>
      <c r="E2389" s="45" t="s">
        <v>10071</v>
      </c>
      <c r="F2389" s="45" t="s">
        <v>10072</v>
      </c>
      <c r="G2389" s="35" t="s">
        <v>376</v>
      </c>
      <c r="H2389" s="48" t="s">
        <v>105</v>
      </c>
      <c r="I2389" s="45" t="s">
        <v>106</v>
      </c>
      <c r="J2389" s="45" t="s">
        <v>10073</v>
      </c>
      <c r="K2389" s="46"/>
      <c r="L2389" s="45"/>
      <c r="M2389" s="47">
        <v>30</v>
      </c>
      <c r="N2389" s="45" t="s">
        <v>47</v>
      </c>
      <c r="O2389" s="45" t="s">
        <v>9799</v>
      </c>
      <c r="P2389" s="45" t="s">
        <v>9820</v>
      </c>
      <c r="Q2389" s="45" t="s">
        <v>10074</v>
      </c>
      <c r="R2389" s="29">
        <v>6.12</v>
      </c>
      <c r="T2389" s="31">
        <v>5.77</v>
      </c>
      <c r="U2389" s="9">
        <v>0.96</v>
      </c>
      <c r="W2389" s="30">
        <v>5.6913999999999998</v>
      </c>
      <c r="AN2389" s="33">
        <v>6.12</v>
      </c>
      <c r="AO2389" s="17" t="s">
        <v>51</v>
      </c>
      <c r="AP2389" s="32" t="s">
        <v>52</v>
      </c>
      <c r="AQ2389" s="17" t="e">
        <f>AVERAGE(SMALL(AE2389:AI2389,1),SMALL(AE2389:AI2389,2))</f>
        <v>#NUM!</v>
      </c>
      <c r="AR2389" s="17" t="e">
        <f>IF(R2389 &lt;=( AVERAGE(SMALL(AE2389:AI2389,1),SMALL(AE2389:AI2389,2))), R2389, "")</f>
        <v>#NUM!</v>
      </c>
      <c r="AS2389" s="17" t="e">
        <f>AVERAGE(SMALL(AJ2389:AM2389,1),SMALL(AJ2389:AM2389,2))</f>
        <v>#NUM!</v>
      </c>
      <c r="AT2389" s="17">
        <f>T2389*1.075</f>
        <v>6.2027499999999991</v>
      </c>
      <c r="AU2389" s="17">
        <f>U2389*1.075</f>
        <v>1.032</v>
      </c>
      <c r="AV2389" s="30">
        <f>MIN(AN2389,AT2389,AU2389)</f>
        <v>1.032</v>
      </c>
      <c r="AW2389" s="17" t="s">
        <v>75</v>
      </c>
      <c r="AX2389" s="17" t="s">
        <v>76</v>
      </c>
      <c r="AY2389" s="33">
        <v>1.03</v>
      </c>
      <c r="AZ2389" s="34">
        <f>IF(AND(AY2389&gt;0,AY2389&lt;=10),AY2389*0.25,IF(AND(AY2389&gt;10,AY2389&lt;=50),AY2389*0.17,IF(AND(AY2389&gt;10,AY2389&lt;=100),AY2389*0.12,IF(AY2389&gt;100,AY2389*0.1))))</f>
        <v>0.25750000000000001</v>
      </c>
      <c r="BA2389" s="35">
        <f>AZ2389+AY2389</f>
        <v>1.2875000000000001</v>
      </c>
      <c r="BB2389" s="33">
        <f>BA2389+BA2389*0.08</f>
        <v>1.3905000000000001</v>
      </c>
      <c r="BP2389" s="17"/>
      <c r="BQ2389" s="17"/>
      <c r="BR2389" s="17"/>
      <c r="BS2389" s="17"/>
      <c r="BT2389" s="17"/>
      <c r="BU2389" s="17"/>
      <c r="BV2389" s="17"/>
      <c r="BW2389" s="17"/>
      <c r="BX2389" s="17"/>
      <c r="BY2389" s="17"/>
      <c r="BZ2389" s="17"/>
      <c r="CA2389" s="17"/>
      <c r="CB2389" s="17"/>
      <c r="CC2389" s="17"/>
      <c r="CD2389" s="17"/>
      <c r="CE2389" s="17"/>
      <c r="CF2389" s="17"/>
      <c r="CG2389" s="17"/>
      <c r="CH2389" s="17"/>
      <c r="CI2389" s="17"/>
      <c r="CJ2389" s="17"/>
      <c r="CK2389" s="17"/>
      <c r="CL2389" s="17"/>
      <c r="CM2389" s="17"/>
      <c r="CN2389" s="17"/>
      <c r="CO2389" s="17"/>
      <c r="CP2389" s="17"/>
      <c r="CQ2389" s="17"/>
      <c r="CR2389" s="17"/>
      <c r="CS2389" s="17"/>
      <c r="CT2389" s="17"/>
      <c r="CU2389" s="17"/>
      <c r="CV2389" s="17"/>
      <c r="CW2389" s="17"/>
      <c r="CX2389" s="17"/>
      <c r="CY2389" s="17"/>
      <c r="CZ2389" s="17"/>
      <c r="DA2389" s="17"/>
      <c r="DB2389" s="17"/>
      <c r="DC2389" s="17"/>
      <c r="DD2389" s="17"/>
      <c r="DE2389" s="17"/>
      <c r="DF2389" s="17"/>
      <c r="DG2389" s="17"/>
      <c r="DH2389" s="17"/>
      <c r="DI2389" s="17"/>
      <c r="DJ2389" s="17"/>
      <c r="DK2389" s="17"/>
      <c r="DL2389" s="17"/>
    </row>
    <row r="2390" spans="1:116" ht="30">
      <c r="A2390" s="43" t="s">
        <v>4065</v>
      </c>
      <c r="B2390" s="23">
        <v>2391</v>
      </c>
      <c r="C2390" s="44">
        <v>3716</v>
      </c>
      <c r="D2390" s="44"/>
      <c r="E2390" s="45" t="s">
        <v>10050</v>
      </c>
      <c r="F2390" s="45" t="s">
        <v>10051</v>
      </c>
      <c r="G2390" s="35" t="s">
        <v>10052</v>
      </c>
      <c r="H2390" s="48" t="s">
        <v>10053</v>
      </c>
      <c r="I2390" s="45" t="s">
        <v>127</v>
      </c>
      <c r="J2390" s="45" t="s">
        <v>9861</v>
      </c>
      <c r="K2390" s="46">
        <v>100</v>
      </c>
      <c r="L2390" s="45" t="s">
        <v>83</v>
      </c>
      <c r="M2390" s="47">
        <v>1</v>
      </c>
      <c r="N2390" s="45" t="s">
        <v>47</v>
      </c>
      <c r="O2390" s="45" t="s">
        <v>9799</v>
      </c>
      <c r="P2390" s="45" t="s">
        <v>9826</v>
      </c>
      <c r="Q2390" s="45" t="s">
        <v>10054</v>
      </c>
      <c r="R2390" s="29">
        <v>2.63</v>
      </c>
      <c r="T2390" s="31">
        <v>2.48</v>
      </c>
      <c r="U2390" s="9">
        <v>0.97</v>
      </c>
      <c r="W2390" s="30">
        <v>2.4500000000000002</v>
      </c>
      <c r="AF2390" s="17">
        <v>3.2509000000000001</v>
      </c>
      <c r="AN2390" s="33">
        <v>2.63</v>
      </c>
      <c r="AO2390" s="17" t="s">
        <v>51</v>
      </c>
      <c r="AP2390" s="32" t="s">
        <v>52</v>
      </c>
      <c r="AQ2390" s="17" t="e">
        <f>AVERAGE(SMALL(AE2390:AI2390,1),SMALL(AE2390:AI2390,2))</f>
        <v>#NUM!</v>
      </c>
      <c r="AR2390" s="17" t="e">
        <f>IF(R2390 &lt;=( AVERAGE(SMALL(AE2390:AI2390,1),SMALL(AE2390:AI2390,2))), R2390, "")</f>
        <v>#NUM!</v>
      </c>
      <c r="AS2390" s="17" t="e">
        <f>AVERAGE(SMALL(AJ2390:AM2390,1),SMALL(AJ2390:AM2390,2))</f>
        <v>#NUM!</v>
      </c>
      <c r="AT2390" s="17">
        <f>T2390*1.075</f>
        <v>2.6659999999999999</v>
      </c>
      <c r="AU2390" s="17">
        <f>U2390*1.075</f>
        <v>1.0427499999999998</v>
      </c>
      <c r="AV2390" s="30">
        <f>MIN(AN2390,AT2390,AU2390)</f>
        <v>1.0427499999999998</v>
      </c>
      <c r="AW2390" s="17" t="s">
        <v>75</v>
      </c>
      <c r="AX2390" s="17" t="s">
        <v>76</v>
      </c>
      <c r="AY2390" s="33">
        <v>1.04</v>
      </c>
      <c r="AZ2390" s="34">
        <f>IF(AND(AY2390&gt;0,AY2390&lt;=10),AY2390*0.25,IF(AND(AY2390&gt;10,AY2390&lt;=50),AY2390*0.17,IF(AND(AY2390&gt;10,AY2390&lt;=100),AY2390*0.12,IF(AY2390&gt;100,AY2390*0.1))))</f>
        <v>0.26</v>
      </c>
      <c r="BA2390" s="35">
        <f>AZ2390+AY2390</f>
        <v>1.3</v>
      </c>
      <c r="BB2390" s="33">
        <f>BA2390+BA2390*0.08</f>
        <v>1.4040000000000001</v>
      </c>
      <c r="BP2390" s="17"/>
      <c r="BQ2390" s="17"/>
      <c r="BR2390" s="17"/>
      <c r="BS2390" s="17"/>
      <c r="BT2390" s="17"/>
      <c r="BU2390" s="17"/>
      <c r="BV2390" s="17"/>
      <c r="BW2390" s="17"/>
      <c r="BX2390" s="17"/>
      <c r="BY2390" s="17"/>
      <c r="BZ2390" s="17"/>
      <c r="CA2390" s="17"/>
      <c r="CB2390" s="17"/>
      <c r="CC2390" s="17"/>
      <c r="CD2390" s="17"/>
      <c r="CE2390" s="17"/>
      <c r="CF2390" s="17"/>
      <c r="CG2390" s="17"/>
      <c r="CH2390" s="17"/>
      <c r="CI2390" s="17"/>
      <c r="CJ2390" s="17"/>
      <c r="CK2390" s="17"/>
      <c r="CL2390" s="17"/>
      <c r="CM2390" s="17"/>
      <c r="CN2390" s="17"/>
      <c r="CO2390" s="17"/>
      <c r="CP2390" s="17"/>
      <c r="CQ2390" s="17"/>
      <c r="CR2390" s="17"/>
      <c r="CS2390" s="17"/>
      <c r="CT2390" s="17"/>
      <c r="CU2390" s="17"/>
      <c r="CV2390" s="17"/>
      <c r="CW2390" s="17"/>
      <c r="CX2390" s="17"/>
      <c r="CY2390" s="17"/>
      <c r="CZ2390" s="17"/>
      <c r="DA2390" s="17"/>
      <c r="DB2390" s="17"/>
      <c r="DC2390" s="17"/>
      <c r="DD2390" s="17"/>
      <c r="DE2390" s="17"/>
      <c r="DF2390" s="17"/>
      <c r="DG2390" s="17"/>
      <c r="DH2390" s="17"/>
      <c r="DI2390" s="17"/>
      <c r="DJ2390" s="17"/>
      <c r="DK2390" s="17"/>
      <c r="DL2390" s="17"/>
    </row>
    <row r="2391" spans="1:116" ht="30">
      <c r="A2391" s="43" t="s">
        <v>4065</v>
      </c>
      <c r="B2391" s="23">
        <v>2446</v>
      </c>
      <c r="C2391" s="44">
        <v>5674</v>
      </c>
      <c r="D2391" s="44"/>
      <c r="E2391" s="45" t="s">
        <v>10255</v>
      </c>
      <c r="F2391" s="45" t="s">
        <v>10256</v>
      </c>
      <c r="G2391" s="35" t="s">
        <v>3455</v>
      </c>
      <c r="H2391" s="48" t="s">
        <v>3460</v>
      </c>
      <c r="I2391" s="45" t="s">
        <v>127</v>
      </c>
      <c r="J2391" s="45" t="s">
        <v>10257</v>
      </c>
      <c r="K2391" s="46">
        <v>150</v>
      </c>
      <c r="L2391" s="45" t="s">
        <v>83</v>
      </c>
      <c r="M2391" s="47">
        <v>1</v>
      </c>
      <c r="N2391" s="45" t="s">
        <v>47</v>
      </c>
      <c r="O2391" s="76" t="s">
        <v>9799</v>
      </c>
      <c r="P2391" s="45" t="s">
        <v>9820</v>
      </c>
      <c r="Q2391" s="45" t="s">
        <v>10258</v>
      </c>
      <c r="R2391" s="29">
        <v>1.04</v>
      </c>
      <c r="T2391" s="31">
        <v>0.98</v>
      </c>
      <c r="U2391" s="9">
        <v>1</v>
      </c>
      <c r="W2391" s="30">
        <v>0.96450000000000002</v>
      </c>
      <c r="AN2391" s="33">
        <v>1.04</v>
      </c>
      <c r="AO2391" s="17" t="s">
        <v>51</v>
      </c>
      <c r="AP2391" s="32" t="s">
        <v>52</v>
      </c>
      <c r="AQ2391" s="17" t="e">
        <f>AVERAGE(SMALL(AE2391:AI2391,1),SMALL(AE2391:AI2391,2))</f>
        <v>#NUM!</v>
      </c>
      <c r="AR2391" s="17" t="e">
        <f>IF(R2391 &lt;=( AVERAGE(SMALL(AE2391:AI2391,1),SMALL(AE2391:AI2391,2))), R2391, "")</f>
        <v>#NUM!</v>
      </c>
      <c r="AS2391" s="17" t="e">
        <f>AVERAGE(SMALL(AJ2391:AM2391,1),SMALL(AJ2391:AM2391,2))</f>
        <v>#NUM!</v>
      </c>
      <c r="AT2391" s="17">
        <f>T2391*1.075</f>
        <v>1.0534999999999999</v>
      </c>
      <c r="AU2391" s="17">
        <f>U2391*1.075</f>
        <v>1.075</v>
      </c>
      <c r="AV2391" s="30">
        <f>MIN(AN2391,AT2391,AU2391)</f>
        <v>1.04</v>
      </c>
      <c r="AW2391" s="42" t="s">
        <v>53</v>
      </c>
      <c r="AX2391" s="17" t="s">
        <v>52</v>
      </c>
      <c r="AY2391" s="33">
        <v>1.04</v>
      </c>
      <c r="AZ2391" s="34">
        <f>IF(AND(AY2391&gt;0,AY2391&lt;=10),AY2391*0.25,IF(AND(AY2391&gt;10,AY2391&lt;=50),AY2391*0.17,IF(AND(AY2391&gt;10,AY2391&lt;=100),AY2391*0.12,IF(AY2391&gt;100,AY2391*0.1))))</f>
        <v>0.26</v>
      </c>
      <c r="BA2391" s="35">
        <f>AZ2391+AY2391</f>
        <v>1.3</v>
      </c>
      <c r="BB2391" s="33">
        <f>BA2391+BA2391*0.08</f>
        <v>1.4040000000000001</v>
      </c>
      <c r="BP2391" s="17"/>
      <c r="BQ2391" s="17"/>
      <c r="BR2391" s="17"/>
      <c r="BS2391" s="17"/>
      <c r="BT2391" s="17"/>
      <c r="BU2391" s="17"/>
      <c r="BV2391" s="17"/>
      <c r="BW2391" s="17"/>
      <c r="BX2391" s="17"/>
      <c r="BY2391" s="17"/>
      <c r="BZ2391" s="17"/>
      <c r="CA2391" s="17"/>
      <c r="CB2391" s="17"/>
      <c r="CC2391" s="17"/>
      <c r="CD2391" s="17"/>
      <c r="CE2391" s="17"/>
      <c r="CF2391" s="17"/>
      <c r="CG2391" s="17"/>
      <c r="CH2391" s="17"/>
      <c r="CI2391" s="17"/>
      <c r="CJ2391" s="17"/>
      <c r="CK2391" s="17"/>
      <c r="CL2391" s="17"/>
      <c r="CM2391" s="17"/>
      <c r="CN2391" s="17"/>
      <c r="CO2391" s="17"/>
      <c r="CP2391" s="17"/>
      <c r="CQ2391" s="17"/>
      <c r="CR2391" s="17"/>
      <c r="CS2391" s="17"/>
      <c r="CT2391" s="17"/>
      <c r="CU2391" s="17"/>
      <c r="CV2391" s="17"/>
      <c r="CW2391" s="17"/>
      <c r="CX2391" s="17"/>
      <c r="CY2391" s="17"/>
      <c r="CZ2391" s="17"/>
      <c r="DA2391" s="17"/>
      <c r="DB2391" s="17"/>
      <c r="DC2391" s="17"/>
      <c r="DD2391" s="17"/>
      <c r="DE2391" s="17"/>
      <c r="DF2391" s="17"/>
      <c r="DG2391" s="17"/>
      <c r="DH2391" s="17"/>
      <c r="DI2391" s="17"/>
      <c r="DJ2391" s="17"/>
      <c r="DK2391" s="17"/>
      <c r="DL2391" s="17"/>
    </row>
    <row r="2392" spans="1:116" ht="30">
      <c r="A2392" s="43" t="s">
        <v>4065</v>
      </c>
      <c r="B2392" s="23">
        <v>2334</v>
      </c>
      <c r="C2392" s="44">
        <v>7109</v>
      </c>
      <c r="D2392" s="44"/>
      <c r="E2392" s="45" t="s">
        <v>9860</v>
      </c>
      <c r="F2392" s="45" t="s">
        <v>7254</v>
      </c>
      <c r="G2392" s="35" t="s">
        <v>7255</v>
      </c>
      <c r="H2392" s="48" t="s">
        <v>3658</v>
      </c>
      <c r="I2392" s="45" t="s">
        <v>127</v>
      </c>
      <c r="J2392" s="45" t="s">
        <v>9861</v>
      </c>
      <c r="K2392" s="46">
        <v>100</v>
      </c>
      <c r="L2392" s="45" t="s">
        <v>83</v>
      </c>
      <c r="M2392" s="47">
        <v>1</v>
      </c>
      <c r="N2392" s="45" t="s">
        <v>47</v>
      </c>
      <c r="O2392" s="45" t="s">
        <v>9799</v>
      </c>
      <c r="P2392" s="45" t="s">
        <v>9804</v>
      </c>
      <c r="Q2392" s="45" t="s">
        <v>9862</v>
      </c>
      <c r="R2392" s="29">
        <v>3.16</v>
      </c>
      <c r="T2392" s="31">
        <v>0.97</v>
      </c>
      <c r="U2392" s="9">
        <v>0.97</v>
      </c>
      <c r="W2392" s="30">
        <v>2.94</v>
      </c>
      <c r="AN2392" s="33">
        <v>3.16</v>
      </c>
      <c r="AO2392" s="17" t="s">
        <v>51</v>
      </c>
      <c r="AP2392" s="32" t="s">
        <v>52</v>
      </c>
      <c r="AQ2392" s="17" t="e">
        <f>AVERAGE(SMALL(AE2392:AI2392,1),SMALL(AE2392:AI2392,2))</f>
        <v>#NUM!</v>
      </c>
      <c r="AR2392" s="17" t="e">
        <f>IF(R2392 &lt;=( AVERAGE(SMALL(AE2392:AI2392,1),SMALL(AE2392:AI2392,2))), R2392, "")</f>
        <v>#NUM!</v>
      </c>
      <c r="AS2392" s="17" t="e">
        <f>AVERAGE(SMALL(AJ2392:AM2392,1),SMALL(AJ2392:AM2392,2))</f>
        <v>#NUM!</v>
      </c>
      <c r="AT2392" s="17">
        <f>T2392*1.075</f>
        <v>1.0427499999999998</v>
      </c>
      <c r="AU2392" s="17">
        <f>U2392*1.075</f>
        <v>1.0427499999999998</v>
      </c>
      <c r="AV2392" s="30">
        <f>MIN(AN2392,AT2392,AU2392)</f>
        <v>1.0427499999999998</v>
      </c>
      <c r="AW2392" s="17" t="s">
        <v>75</v>
      </c>
      <c r="AX2392" s="17" t="s">
        <v>76</v>
      </c>
      <c r="AY2392" s="33">
        <v>1.042</v>
      </c>
      <c r="AZ2392" s="34">
        <f>IF(AND(AY2392&gt;0,AY2392&lt;=10),AY2392*0.25,IF(AND(AY2392&gt;10,AY2392&lt;=50),AY2392*0.17,IF(AND(AY2392&gt;10,AY2392&lt;=100),AY2392*0.12,IF(AY2392&gt;100,AY2392*0.1))))</f>
        <v>0.26050000000000001</v>
      </c>
      <c r="BA2392" s="35">
        <f>AZ2392+AY2392</f>
        <v>1.3025</v>
      </c>
      <c r="BB2392" s="33">
        <f>BA2392+BA2392*0.08</f>
        <v>1.4067000000000001</v>
      </c>
      <c r="BP2392" s="17"/>
      <c r="BQ2392" s="17"/>
      <c r="BR2392" s="17"/>
      <c r="BS2392" s="17"/>
      <c r="BT2392" s="17"/>
      <c r="BU2392" s="17"/>
      <c r="BV2392" s="17"/>
      <c r="BW2392" s="17"/>
      <c r="BX2392" s="17"/>
      <c r="BY2392" s="17"/>
      <c r="BZ2392" s="17"/>
      <c r="CA2392" s="17"/>
      <c r="CB2392" s="17"/>
      <c r="CC2392" s="17"/>
      <c r="CD2392" s="17"/>
      <c r="CE2392" s="17"/>
      <c r="CF2392" s="17"/>
      <c r="CG2392" s="17"/>
      <c r="CH2392" s="17"/>
      <c r="CI2392" s="17"/>
      <c r="CJ2392" s="17"/>
      <c r="CK2392" s="17"/>
      <c r="CL2392" s="17"/>
      <c r="CM2392" s="17"/>
      <c r="CN2392" s="17"/>
      <c r="CO2392" s="17"/>
      <c r="CP2392" s="17"/>
      <c r="CQ2392" s="17"/>
      <c r="CR2392" s="17"/>
      <c r="CS2392" s="17"/>
      <c r="CT2392" s="17"/>
      <c r="CU2392" s="17"/>
      <c r="CV2392" s="17"/>
      <c r="CW2392" s="17"/>
      <c r="CX2392" s="17"/>
      <c r="CY2392" s="17"/>
      <c r="CZ2392" s="17"/>
      <c r="DA2392" s="17"/>
      <c r="DB2392" s="17"/>
      <c r="DC2392" s="17"/>
      <c r="DD2392" s="17"/>
      <c r="DE2392" s="17"/>
      <c r="DF2392" s="17"/>
      <c r="DG2392" s="17"/>
      <c r="DH2392" s="17"/>
      <c r="DI2392" s="17"/>
      <c r="DJ2392" s="17"/>
      <c r="DK2392" s="17"/>
      <c r="DL2392" s="17"/>
    </row>
    <row r="2393" spans="1:116" ht="30">
      <c r="A2393" s="43" t="s">
        <v>4065</v>
      </c>
      <c r="B2393" s="23">
        <v>2373</v>
      </c>
      <c r="C2393" s="44">
        <v>1204</v>
      </c>
      <c r="D2393" s="44"/>
      <c r="E2393" s="45" t="s">
        <v>9995</v>
      </c>
      <c r="F2393" s="45" t="s">
        <v>9996</v>
      </c>
      <c r="G2393" s="35" t="s">
        <v>9997</v>
      </c>
      <c r="H2393" s="48" t="s">
        <v>68</v>
      </c>
      <c r="I2393" s="45" t="s">
        <v>1964</v>
      </c>
      <c r="J2393" s="45" t="s">
        <v>9998</v>
      </c>
      <c r="K2393" s="46">
        <v>250</v>
      </c>
      <c r="L2393" s="45" t="s">
        <v>83</v>
      </c>
      <c r="M2393" s="47">
        <v>1</v>
      </c>
      <c r="N2393" s="45" t="s">
        <v>47</v>
      </c>
      <c r="O2393" s="45" t="s">
        <v>9799</v>
      </c>
      <c r="P2393" s="45" t="s">
        <v>9999</v>
      </c>
      <c r="Q2393" s="45" t="s">
        <v>10000</v>
      </c>
      <c r="R2393" s="29">
        <v>1.05</v>
      </c>
      <c r="U2393" s="9" t="s">
        <v>58</v>
      </c>
      <c r="W2393" s="30">
        <v>0.98</v>
      </c>
      <c r="AN2393" s="33">
        <v>1.05</v>
      </c>
      <c r="AO2393" s="17" t="s">
        <v>51</v>
      </c>
      <c r="AP2393" s="32" t="s">
        <v>52</v>
      </c>
      <c r="AQ2393" s="17" t="e">
        <f>AVERAGE(SMALL(AE2393:AI2393,1),SMALL(AE2393:AI2393,2))</f>
        <v>#NUM!</v>
      </c>
      <c r="AR2393" s="17" t="e">
        <f>IF(R2393 &lt;=( AVERAGE(SMALL(AE2393:AI2393,1),SMALL(AE2393:AI2393,2))), R2393, "")</f>
        <v>#NUM!</v>
      </c>
      <c r="AS2393" s="17" t="e">
        <f>AVERAGE(SMALL(AJ2393:AM2393,1),SMALL(AJ2393:AM2393,2))</f>
        <v>#NUM!</v>
      </c>
      <c r="AT2393" s="17">
        <f>T2393*1.075</f>
        <v>0</v>
      </c>
      <c r="AU2393" s="17" t="e">
        <f>U2393*1.075</f>
        <v>#VALUE!</v>
      </c>
      <c r="AV2393" s="30" t="e">
        <f>MIN(AN2393,AT2393,AU2393)</f>
        <v>#VALUE!</v>
      </c>
      <c r="AW2393" s="42" t="s">
        <v>53</v>
      </c>
      <c r="AX2393" s="17" t="s">
        <v>52</v>
      </c>
      <c r="AY2393" s="33">
        <v>1.05</v>
      </c>
      <c r="AZ2393" s="34">
        <f>IF(AND(AY2393&gt;0,AY2393&lt;=10),AY2393*0.25,IF(AND(AY2393&gt;10,AY2393&lt;=50),AY2393*0.17,IF(AND(AY2393&gt;10,AY2393&lt;=100),AY2393*0.12,IF(AY2393&gt;100,AY2393*0.1))))</f>
        <v>0.26250000000000001</v>
      </c>
      <c r="BA2393" s="35">
        <f>AZ2393+AY2393</f>
        <v>1.3125</v>
      </c>
      <c r="BB2393" s="57">
        <v>1.31</v>
      </c>
      <c r="BP2393" s="17"/>
      <c r="BQ2393" s="17"/>
      <c r="BR2393" s="17"/>
      <c r="BS2393" s="17"/>
      <c r="BT2393" s="17"/>
      <c r="BU2393" s="17"/>
      <c r="BV2393" s="17"/>
      <c r="BW2393" s="17"/>
      <c r="BX2393" s="17"/>
      <c r="BY2393" s="17"/>
      <c r="BZ2393" s="17"/>
      <c r="CA2393" s="17"/>
      <c r="CB2393" s="17"/>
      <c r="CC2393" s="17"/>
      <c r="CD2393" s="17"/>
      <c r="CE2393" s="17"/>
      <c r="CF2393" s="17"/>
      <c r="CG2393" s="17"/>
      <c r="CH2393" s="17"/>
      <c r="CI2393" s="17"/>
      <c r="CJ2393" s="17"/>
      <c r="CK2393" s="17"/>
      <c r="CL2393" s="17"/>
      <c r="CM2393" s="17"/>
      <c r="CN2393" s="17"/>
      <c r="CO2393" s="17"/>
      <c r="CP2393" s="17"/>
      <c r="CQ2393" s="17"/>
      <c r="CR2393" s="17"/>
      <c r="CS2393" s="17"/>
      <c r="CT2393" s="17"/>
      <c r="CU2393" s="17"/>
      <c r="CV2393" s="17"/>
      <c r="CW2393" s="17"/>
      <c r="CX2393" s="17"/>
      <c r="CY2393" s="17"/>
      <c r="CZ2393" s="17"/>
      <c r="DA2393" s="17"/>
      <c r="DB2393" s="17"/>
      <c r="DC2393" s="17"/>
      <c r="DD2393" s="17"/>
      <c r="DE2393" s="17"/>
      <c r="DF2393" s="17"/>
      <c r="DG2393" s="17"/>
      <c r="DH2393" s="17"/>
      <c r="DI2393" s="17"/>
      <c r="DJ2393" s="17"/>
      <c r="DK2393" s="17"/>
      <c r="DL2393" s="17"/>
    </row>
    <row r="2394" spans="1:116" ht="30">
      <c r="A2394" s="43" t="s">
        <v>4065</v>
      </c>
      <c r="B2394" s="23">
        <v>2440</v>
      </c>
      <c r="C2394" s="44">
        <v>906</v>
      </c>
      <c r="D2394" s="44"/>
      <c r="E2394" s="45" t="s">
        <v>10239</v>
      </c>
      <c r="F2394" s="45" t="s">
        <v>10240</v>
      </c>
      <c r="G2394" s="35" t="s">
        <v>1627</v>
      </c>
      <c r="H2394" s="48" t="s">
        <v>60</v>
      </c>
      <c r="I2394" s="45" t="s">
        <v>106</v>
      </c>
      <c r="J2394" s="45" t="s">
        <v>954</v>
      </c>
      <c r="K2394" s="46"/>
      <c r="L2394" s="45"/>
      <c r="M2394" s="47">
        <v>20</v>
      </c>
      <c r="N2394" s="45" t="s">
        <v>47</v>
      </c>
      <c r="O2394" s="45" t="s">
        <v>9799</v>
      </c>
      <c r="P2394" s="45" t="s">
        <v>9820</v>
      </c>
      <c r="Q2394" s="45" t="s">
        <v>10241</v>
      </c>
      <c r="R2394" s="29">
        <v>3.48</v>
      </c>
      <c r="T2394" s="31">
        <v>3.28</v>
      </c>
      <c r="U2394" s="9">
        <v>0.98</v>
      </c>
      <c r="W2394" s="30">
        <v>3.234</v>
      </c>
      <c r="AH2394" s="17">
        <v>2.3672979999999999</v>
      </c>
      <c r="AN2394" s="33">
        <v>3.48</v>
      </c>
      <c r="AO2394" s="17" t="s">
        <v>51</v>
      </c>
      <c r="AP2394" s="32" t="s">
        <v>52</v>
      </c>
      <c r="AQ2394" s="17" t="e">
        <f>AVERAGE(SMALL(AE2394:AI2394,1),SMALL(AE2394:AI2394,2))</f>
        <v>#NUM!</v>
      </c>
      <c r="AR2394" s="17" t="e">
        <f>IF(R2394 &lt;=( AVERAGE(SMALL(AE2394:AI2394,1),SMALL(AE2394:AI2394,2))), R2394, "")</f>
        <v>#NUM!</v>
      </c>
      <c r="AS2394" s="17" t="e">
        <f>AVERAGE(SMALL(AJ2394:AM2394,1),SMALL(AJ2394:AM2394,2))</f>
        <v>#NUM!</v>
      </c>
      <c r="AT2394" s="17">
        <f>T2394*1.075</f>
        <v>3.5259999999999998</v>
      </c>
      <c r="AU2394" s="17">
        <f>U2394*1.075</f>
        <v>1.0534999999999999</v>
      </c>
      <c r="AV2394" s="30">
        <f>MIN(AN2394,AT2394,AU2394)</f>
        <v>1.0534999999999999</v>
      </c>
      <c r="AW2394" s="17" t="s">
        <v>75</v>
      </c>
      <c r="AX2394" s="17" t="s">
        <v>76</v>
      </c>
      <c r="AY2394" s="33">
        <v>1.05</v>
      </c>
      <c r="AZ2394" s="34">
        <f>IF(AND(AY2394&gt;0,AY2394&lt;=10),AY2394*0.25,IF(AND(AY2394&gt;10,AY2394&lt;=50),AY2394*0.17,IF(AND(AY2394&gt;10,AY2394&lt;=100),AY2394*0.12,IF(AY2394&gt;100,AY2394*0.1))))</f>
        <v>0.26250000000000001</v>
      </c>
      <c r="BA2394" s="35">
        <f>AZ2394+AY2394</f>
        <v>1.3125</v>
      </c>
      <c r="BB2394" s="33">
        <f>BA2394+BA2394*0.08</f>
        <v>1.4175</v>
      </c>
      <c r="BP2394" s="49"/>
      <c r="BQ2394" s="49"/>
      <c r="BR2394" s="49"/>
      <c r="BS2394" s="49"/>
      <c r="BT2394" s="49"/>
      <c r="BU2394" s="49"/>
      <c r="BV2394" s="49"/>
      <c r="BW2394" s="49"/>
      <c r="BX2394" s="49"/>
      <c r="BY2394" s="49"/>
      <c r="BZ2394" s="49"/>
      <c r="CA2394" s="49"/>
      <c r="CB2394" s="49"/>
      <c r="CC2394" s="49"/>
      <c r="CD2394" s="49"/>
      <c r="CE2394" s="49"/>
      <c r="CF2394" s="49"/>
      <c r="CG2394" s="49"/>
      <c r="CH2394" s="49"/>
      <c r="CI2394" s="49"/>
      <c r="CJ2394" s="49"/>
      <c r="CK2394" s="49"/>
      <c r="CL2394" s="49"/>
      <c r="CM2394" s="49"/>
      <c r="CN2394" s="49"/>
      <c r="CO2394" s="49"/>
      <c r="CP2394" s="49"/>
      <c r="CQ2394" s="49"/>
      <c r="CR2394" s="49"/>
      <c r="CS2394" s="49"/>
      <c r="CT2394" s="49"/>
      <c r="CU2394" s="49"/>
      <c r="CV2394" s="49"/>
      <c r="CW2394" s="49"/>
      <c r="CX2394" s="49"/>
      <c r="CY2394" s="49"/>
      <c r="CZ2394" s="49"/>
      <c r="DA2394" s="49"/>
      <c r="DB2394" s="49"/>
      <c r="DC2394" s="49"/>
      <c r="DD2394" s="49"/>
      <c r="DE2394" s="49"/>
      <c r="DF2394" s="49"/>
      <c r="DG2394" s="49"/>
      <c r="DH2394" s="49"/>
      <c r="DI2394" s="49"/>
      <c r="DJ2394" s="49"/>
      <c r="DK2394" s="49"/>
      <c r="DL2394" s="49"/>
    </row>
    <row r="2395" spans="1:116" ht="30">
      <c r="A2395" s="43" t="s">
        <v>4065</v>
      </c>
      <c r="B2395" s="23">
        <v>2449</v>
      </c>
      <c r="C2395" s="44">
        <v>1202</v>
      </c>
      <c r="D2395" s="44"/>
      <c r="E2395" s="45" t="s">
        <v>10267</v>
      </c>
      <c r="F2395" s="45" t="s">
        <v>10268</v>
      </c>
      <c r="G2395" s="35" t="s">
        <v>9325</v>
      </c>
      <c r="H2395" s="48" t="s">
        <v>5626</v>
      </c>
      <c r="I2395" s="45" t="s">
        <v>1964</v>
      </c>
      <c r="J2395" s="45" t="s">
        <v>9998</v>
      </c>
      <c r="K2395" s="46">
        <v>250</v>
      </c>
      <c r="L2395" s="45" t="s">
        <v>83</v>
      </c>
      <c r="M2395" s="47">
        <v>1</v>
      </c>
      <c r="N2395" s="45" t="s">
        <v>47</v>
      </c>
      <c r="O2395" s="45" t="s">
        <v>9799</v>
      </c>
      <c r="P2395" s="45" t="s">
        <v>9804</v>
      </c>
      <c r="Q2395" s="45" t="s">
        <v>10269</v>
      </c>
      <c r="R2395" s="29">
        <v>1.05</v>
      </c>
      <c r="U2395" s="9" t="s">
        <v>58</v>
      </c>
      <c r="W2395" s="30">
        <v>0.98</v>
      </c>
      <c r="AN2395" s="33">
        <v>1.05</v>
      </c>
      <c r="AO2395" s="17" t="s">
        <v>51</v>
      </c>
      <c r="AP2395" s="32" t="s">
        <v>52</v>
      </c>
      <c r="AQ2395" s="17" t="e">
        <f>AVERAGE(SMALL(AE2395:AI2395,1),SMALL(AE2395:AI2395,2))</f>
        <v>#NUM!</v>
      </c>
      <c r="AR2395" s="17" t="e">
        <f>IF(R2395 &lt;=( AVERAGE(SMALL(AE2395:AI2395,1),SMALL(AE2395:AI2395,2))), R2395, "")</f>
        <v>#NUM!</v>
      </c>
      <c r="AS2395" s="17" t="e">
        <f>AVERAGE(SMALL(AJ2395:AM2395,1),SMALL(AJ2395:AM2395,2))</f>
        <v>#NUM!</v>
      </c>
      <c r="AT2395" s="17">
        <f>T2395*1.075</f>
        <v>0</v>
      </c>
      <c r="AU2395" s="17" t="e">
        <f>U2395*1.075</f>
        <v>#VALUE!</v>
      </c>
      <c r="AV2395" s="30" t="e">
        <f>MIN(AN2395,AT2395,AU2395)</f>
        <v>#VALUE!</v>
      </c>
      <c r="AW2395" s="42" t="s">
        <v>53</v>
      </c>
      <c r="AX2395" s="17" t="s">
        <v>52</v>
      </c>
      <c r="AY2395" s="33">
        <v>1.05</v>
      </c>
      <c r="AZ2395" s="34">
        <f>IF(AND(AY2395&gt;0,AY2395&lt;=10),AY2395*0.25,IF(AND(AY2395&gt;10,AY2395&lt;=50),AY2395*0.17,IF(AND(AY2395&gt;10,AY2395&lt;=100),AY2395*0.12,IF(AY2395&gt;100,AY2395*0.1))))</f>
        <v>0.26250000000000001</v>
      </c>
      <c r="BA2395" s="35">
        <f>AZ2395+AY2395</f>
        <v>1.3125</v>
      </c>
      <c r="BB2395" s="57">
        <v>1.31</v>
      </c>
      <c r="BP2395" s="17"/>
      <c r="BQ2395" s="17"/>
      <c r="BR2395" s="17"/>
      <c r="BS2395" s="17"/>
      <c r="BT2395" s="17"/>
      <c r="BU2395" s="17"/>
      <c r="BV2395" s="17"/>
      <c r="BW2395" s="17"/>
      <c r="BX2395" s="17"/>
      <c r="BY2395" s="17"/>
      <c r="BZ2395" s="17"/>
      <c r="CA2395" s="17"/>
      <c r="CB2395" s="17"/>
      <c r="CC2395" s="17"/>
      <c r="CD2395" s="17"/>
      <c r="CE2395" s="17"/>
      <c r="CF2395" s="17"/>
      <c r="CG2395" s="17"/>
      <c r="CH2395" s="17"/>
      <c r="CI2395" s="17"/>
      <c r="CJ2395" s="17"/>
      <c r="CK2395" s="17"/>
      <c r="CL2395" s="17"/>
      <c r="CM2395" s="17"/>
      <c r="CN2395" s="17"/>
      <c r="CO2395" s="17"/>
      <c r="CP2395" s="17"/>
      <c r="CQ2395" s="17"/>
      <c r="CR2395" s="17"/>
      <c r="CS2395" s="17"/>
      <c r="CT2395" s="17"/>
      <c r="CU2395" s="17"/>
      <c r="CV2395" s="17"/>
      <c r="CW2395" s="17"/>
      <c r="CX2395" s="17"/>
      <c r="CY2395" s="17"/>
      <c r="CZ2395" s="17"/>
      <c r="DA2395" s="17"/>
      <c r="DB2395" s="17"/>
      <c r="DC2395" s="17"/>
      <c r="DD2395" s="17"/>
      <c r="DE2395" s="17"/>
      <c r="DF2395" s="17"/>
      <c r="DG2395" s="17"/>
      <c r="DH2395" s="17"/>
      <c r="DI2395" s="17"/>
      <c r="DJ2395" s="17"/>
      <c r="DK2395" s="17"/>
      <c r="DL2395" s="17"/>
    </row>
    <row r="2396" spans="1:116" ht="30">
      <c r="A2396" s="43" t="s">
        <v>4065</v>
      </c>
      <c r="B2396" s="23">
        <v>2326</v>
      </c>
      <c r="C2396" s="44">
        <v>1048</v>
      </c>
      <c r="D2396" s="44"/>
      <c r="E2396" s="45" t="s">
        <v>9832</v>
      </c>
      <c r="F2396" s="45" t="s">
        <v>5755</v>
      </c>
      <c r="G2396" s="35" t="s">
        <v>2642</v>
      </c>
      <c r="H2396" s="48" t="s">
        <v>4033</v>
      </c>
      <c r="I2396" s="45" t="s">
        <v>396</v>
      </c>
      <c r="J2396" s="45" t="s">
        <v>9833</v>
      </c>
      <c r="K2396" s="46">
        <v>2</v>
      </c>
      <c r="L2396" s="45" t="s">
        <v>83</v>
      </c>
      <c r="M2396" s="47">
        <v>10</v>
      </c>
      <c r="N2396" s="45" t="s">
        <v>47</v>
      </c>
      <c r="O2396" s="45" t="s">
        <v>9799</v>
      </c>
      <c r="P2396" s="45" t="s">
        <v>9820</v>
      </c>
      <c r="Q2396" s="45" t="s">
        <v>9834</v>
      </c>
      <c r="R2396" s="29">
        <v>5.27</v>
      </c>
      <c r="T2396" s="31">
        <v>4.96</v>
      </c>
      <c r="U2396" s="9">
        <v>1</v>
      </c>
      <c r="W2396" s="30">
        <v>4.9000000000000004</v>
      </c>
      <c r="AF2396" s="17">
        <v>6.5</v>
      </c>
      <c r="AN2396" s="33">
        <v>5.27</v>
      </c>
      <c r="AO2396" s="17" t="s">
        <v>51</v>
      </c>
      <c r="AP2396" s="32" t="s">
        <v>52</v>
      </c>
      <c r="AQ2396" s="17" t="e">
        <f>AVERAGE(SMALL(AE2396:AI2396,1),SMALL(AE2396:AI2396,2))</f>
        <v>#NUM!</v>
      </c>
      <c r="AR2396" s="17" t="e">
        <f>IF(R2396 &lt;=( AVERAGE(SMALL(AE2396:AI2396,1),SMALL(AE2396:AI2396,2))), R2396, "")</f>
        <v>#NUM!</v>
      </c>
      <c r="AS2396" s="17" t="e">
        <f>AVERAGE(SMALL(AJ2396:AM2396,1),SMALL(AJ2396:AM2396,2))</f>
        <v>#NUM!</v>
      </c>
      <c r="AT2396" s="17">
        <f>T2396*1.075</f>
        <v>5.3319999999999999</v>
      </c>
      <c r="AU2396" s="17">
        <f>U2396*1.075</f>
        <v>1.075</v>
      </c>
      <c r="AV2396" s="30">
        <f>MIN(AN2396,AT2396,AU2396)</f>
        <v>1.075</v>
      </c>
      <c r="AW2396" s="17" t="s">
        <v>75</v>
      </c>
      <c r="AX2396" s="17" t="s">
        <v>76</v>
      </c>
      <c r="AY2396" s="33">
        <v>1.075</v>
      </c>
      <c r="AZ2396" s="34">
        <f>IF(AND(AY2396&gt;0,AY2396&lt;=10),AY2396*0.25,IF(AND(AY2396&gt;10,AY2396&lt;=50),AY2396*0.17,IF(AND(AY2396&gt;10,AY2396&lt;=100),AY2396*0.12,IF(AY2396&gt;100,AY2396*0.1))))</f>
        <v>0.26874999999999999</v>
      </c>
      <c r="BA2396" s="35">
        <f>AZ2396+AY2396</f>
        <v>1.34375</v>
      </c>
      <c r="BB2396" s="33">
        <f>BA2396+BA2396*0.08</f>
        <v>1.4512499999999999</v>
      </c>
      <c r="BP2396" s="17"/>
      <c r="BQ2396" s="17"/>
      <c r="BR2396" s="17"/>
      <c r="BS2396" s="17"/>
      <c r="BT2396" s="17"/>
      <c r="BU2396" s="17"/>
      <c r="BV2396" s="17"/>
      <c r="BW2396" s="17"/>
      <c r="BX2396" s="17"/>
      <c r="BY2396" s="17"/>
      <c r="BZ2396" s="17"/>
      <c r="CA2396" s="17"/>
      <c r="CB2396" s="17"/>
      <c r="CC2396" s="17"/>
      <c r="CD2396" s="17"/>
      <c r="CE2396" s="17"/>
      <c r="CF2396" s="17"/>
      <c r="CG2396" s="17"/>
      <c r="CH2396" s="17"/>
      <c r="CI2396" s="17"/>
      <c r="CJ2396" s="17"/>
      <c r="CK2396" s="17"/>
      <c r="CL2396" s="17"/>
      <c r="CM2396" s="17"/>
      <c r="CN2396" s="17"/>
      <c r="CO2396" s="17"/>
      <c r="CP2396" s="17"/>
      <c r="CQ2396" s="17"/>
      <c r="CR2396" s="17"/>
      <c r="CS2396" s="17"/>
      <c r="CT2396" s="17"/>
      <c r="CU2396" s="17"/>
      <c r="CV2396" s="17"/>
      <c r="CW2396" s="17"/>
      <c r="CX2396" s="17"/>
      <c r="CY2396" s="17"/>
      <c r="CZ2396" s="17"/>
      <c r="DA2396" s="17"/>
      <c r="DB2396" s="17"/>
      <c r="DC2396" s="17"/>
      <c r="DD2396" s="17"/>
      <c r="DE2396" s="17"/>
      <c r="DF2396" s="17"/>
      <c r="DG2396" s="17"/>
      <c r="DH2396" s="17"/>
      <c r="DI2396" s="17"/>
      <c r="DJ2396" s="17"/>
      <c r="DK2396" s="17"/>
      <c r="DL2396" s="17"/>
    </row>
    <row r="2397" spans="1:116" ht="30">
      <c r="A2397" s="43" t="s">
        <v>4065</v>
      </c>
      <c r="B2397" s="23">
        <v>2388</v>
      </c>
      <c r="C2397" s="44">
        <v>3937</v>
      </c>
      <c r="D2397" s="44"/>
      <c r="E2397" s="45" t="s">
        <v>10039</v>
      </c>
      <c r="F2397" s="45" t="s">
        <v>10040</v>
      </c>
      <c r="G2397" s="35" t="s">
        <v>4596</v>
      </c>
      <c r="H2397" s="48" t="s">
        <v>4603</v>
      </c>
      <c r="I2397" s="45" t="s">
        <v>396</v>
      </c>
      <c r="J2397" s="45" t="s">
        <v>10041</v>
      </c>
      <c r="K2397" s="46">
        <v>2</v>
      </c>
      <c r="L2397" s="45" t="s">
        <v>83</v>
      </c>
      <c r="M2397" s="47">
        <v>10</v>
      </c>
      <c r="N2397" s="45" t="s">
        <v>47</v>
      </c>
      <c r="O2397" s="45" t="s">
        <v>9799</v>
      </c>
      <c r="P2397" s="45" t="s">
        <v>9836</v>
      </c>
      <c r="Q2397" s="45" t="s">
        <v>10042</v>
      </c>
      <c r="R2397" s="29">
        <v>4.32</v>
      </c>
      <c r="T2397" s="31">
        <v>4.07</v>
      </c>
      <c r="U2397" s="9">
        <v>1</v>
      </c>
      <c r="W2397" s="30">
        <v>4.0179999999999998</v>
      </c>
      <c r="AN2397" s="33">
        <v>4.32</v>
      </c>
      <c r="AO2397" s="17" t="s">
        <v>51</v>
      </c>
      <c r="AP2397" s="32" t="s">
        <v>52</v>
      </c>
      <c r="AQ2397" s="17" t="e">
        <f>AVERAGE(SMALL(AE2397:AI2397,1),SMALL(AE2397:AI2397,2))</f>
        <v>#NUM!</v>
      </c>
      <c r="AR2397" s="17" t="e">
        <f>IF(R2397 &lt;=( AVERAGE(SMALL(AE2397:AI2397,1),SMALL(AE2397:AI2397,2))), R2397, "")</f>
        <v>#NUM!</v>
      </c>
      <c r="AS2397" s="17" t="e">
        <f>AVERAGE(SMALL(AJ2397:AM2397,1),SMALL(AJ2397:AM2397,2))</f>
        <v>#NUM!</v>
      </c>
      <c r="AT2397" s="17">
        <f>T2397*1.075</f>
        <v>4.3752500000000003</v>
      </c>
      <c r="AU2397" s="17">
        <f>U2397*1.075</f>
        <v>1.075</v>
      </c>
      <c r="AV2397" s="30">
        <f>MIN(AN2397,AT2397,AU2397)</f>
        <v>1.075</v>
      </c>
      <c r="AW2397" s="17" t="s">
        <v>75</v>
      </c>
      <c r="AX2397" s="17" t="s">
        <v>76</v>
      </c>
      <c r="AY2397" s="33">
        <v>1.075</v>
      </c>
      <c r="AZ2397" s="34">
        <f>IF(AND(AY2397&gt;0,AY2397&lt;=10),AY2397*0.25,IF(AND(AY2397&gt;10,AY2397&lt;=50),AY2397*0.17,IF(AND(AY2397&gt;10,AY2397&lt;=100),AY2397*0.12,IF(AY2397&gt;100,AY2397*0.1))))</f>
        <v>0.26874999999999999</v>
      </c>
      <c r="BA2397" s="35">
        <f>AZ2397+AY2397</f>
        <v>1.34375</v>
      </c>
      <c r="BB2397" s="33">
        <f>BA2397+BA2397*0.08</f>
        <v>1.4512499999999999</v>
      </c>
      <c r="BP2397" s="17"/>
      <c r="BQ2397" s="17"/>
      <c r="BR2397" s="17"/>
      <c r="BS2397" s="17"/>
      <c r="BT2397" s="17"/>
      <c r="BU2397" s="17"/>
      <c r="BV2397" s="17"/>
      <c r="BW2397" s="17"/>
      <c r="BX2397" s="17"/>
      <c r="BY2397" s="17"/>
      <c r="BZ2397" s="17"/>
      <c r="CA2397" s="17"/>
      <c r="CB2397" s="17"/>
      <c r="CC2397" s="17"/>
      <c r="CD2397" s="17"/>
      <c r="CE2397" s="17"/>
      <c r="CF2397" s="17"/>
      <c r="CG2397" s="17"/>
      <c r="CH2397" s="17"/>
      <c r="CI2397" s="17"/>
      <c r="CJ2397" s="17"/>
      <c r="CK2397" s="17"/>
      <c r="CL2397" s="17"/>
      <c r="CM2397" s="17"/>
      <c r="CN2397" s="17"/>
      <c r="CO2397" s="17"/>
      <c r="CP2397" s="17"/>
      <c r="CQ2397" s="17"/>
      <c r="CR2397" s="17"/>
      <c r="CS2397" s="17"/>
      <c r="CT2397" s="17"/>
      <c r="CU2397" s="17"/>
      <c r="CV2397" s="17"/>
      <c r="CW2397" s="17"/>
      <c r="CX2397" s="17"/>
      <c r="CY2397" s="17"/>
      <c r="CZ2397" s="17"/>
      <c r="DA2397" s="17"/>
      <c r="DB2397" s="17"/>
      <c r="DC2397" s="17"/>
      <c r="DD2397" s="17"/>
      <c r="DE2397" s="17"/>
      <c r="DF2397" s="17"/>
      <c r="DG2397" s="17"/>
      <c r="DH2397" s="17"/>
      <c r="DI2397" s="17"/>
      <c r="DJ2397" s="17"/>
      <c r="DK2397" s="17"/>
      <c r="DL2397" s="17"/>
    </row>
    <row r="2398" spans="1:116" ht="30">
      <c r="A2398" s="43" t="s">
        <v>4065</v>
      </c>
      <c r="B2398" s="23">
        <v>2412</v>
      </c>
      <c r="C2398" s="44">
        <v>2380</v>
      </c>
      <c r="D2398" s="44"/>
      <c r="E2398" s="45" t="s">
        <v>10132</v>
      </c>
      <c r="F2398" s="45" t="s">
        <v>10133</v>
      </c>
      <c r="G2398" s="35" t="s">
        <v>1995</v>
      </c>
      <c r="H2398" s="48" t="s">
        <v>738</v>
      </c>
      <c r="I2398" s="45" t="s">
        <v>476</v>
      </c>
      <c r="J2398" s="45" t="s">
        <v>10134</v>
      </c>
      <c r="K2398" s="46">
        <v>120</v>
      </c>
      <c r="L2398" s="45" t="s">
        <v>83</v>
      </c>
      <c r="M2398" s="47">
        <v>5</v>
      </c>
      <c r="N2398" s="45" t="s">
        <v>47</v>
      </c>
      <c r="O2398" s="45" t="s">
        <v>9799</v>
      </c>
      <c r="P2398" s="45" t="s">
        <v>609</v>
      </c>
      <c r="Q2398" s="45" t="s">
        <v>10135</v>
      </c>
      <c r="R2398" s="29">
        <v>5.27</v>
      </c>
      <c r="T2398" s="31">
        <v>4.96</v>
      </c>
      <c r="U2398" s="9">
        <v>1</v>
      </c>
      <c r="W2398" s="30">
        <v>4.9000000000000004</v>
      </c>
      <c r="AG2398" s="17">
        <v>4.2042000000000002</v>
      </c>
      <c r="AN2398" s="33">
        <v>4.55</v>
      </c>
      <c r="AO2398" s="17" t="s">
        <v>213</v>
      </c>
      <c r="AP2398" s="32" t="s">
        <v>214</v>
      </c>
      <c r="AQ2398" s="17" t="e">
        <f>AVERAGE(SMALL(AE2398:AI2398,1),SMALL(AE2398:AI2398,2))</f>
        <v>#NUM!</v>
      </c>
      <c r="AR2398" s="17" t="e">
        <f>IF(R2398 &lt;=( AVERAGE(SMALL(AE2398:AI2398,1),SMALL(AE2398:AI2398,2))), R2398, "")</f>
        <v>#NUM!</v>
      </c>
      <c r="AS2398" s="17" t="e">
        <f>AVERAGE(SMALL(AJ2398:AM2398,1),SMALL(AJ2398:AM2398,2))</f>
        <v>#NUM!</v>
      </c>
      <c r="AT2398" s="17">
        <f>T2398*1.075</f>
        <v>5.3319999999999999</v>
      </c>
      <c r="AU2398" s="17">
        <f>U2398*1.075</f>
        <v>1.075</v>
      </c>
      <c r="AV2398" s="30">
        <f>MIN(AN2398,AT2398,AU2398)</f>
        <v>1.075</v>
      </c>
      <c r="AW2398" s="17" t="s">
        <v>75</v>
      </c>
      <c r="AX2398" s="17" t="s">
        <v>76</v>
      </c>
      <c r="AY2398" s="33">
        <v>1.075</v>
      </c>
      <c r="AZ2398" s="34">
        <f>IF(AND(AY2398&gt;0,AY2398&lt;=10),AY2398*0.25,IF(AND(AY2398&gt;10,AY2398&lt;=50),AY2398*0.17,IF(AND(AY2398&gt;10,AY2398&lt;=100),AY2398*0.12,IF(AY2398&gt;100,AY2398*0.1))))</f>
        <v>0.26874999999999999</v>
      </c>
      <c r="BA2398" s="35">
        <f>AZ2398+AY2398</f>
        <v>1.34375</v>
      </c>
      <c r="BB2398" s="33">
        <f>BA2398+BA2398*0.08</f>
        <v>1.4512499999999999</v>
      </c>
      <c r="BP2398" s="17"/>
      <c r="BQ2398" s="17"/>
      <c r="BR2398" s="17"/>
      <c r="BS2398" s="17"/>
      <c r="BT2398" s="17"/>
      <c r="BU2398" s="17"/>
      <c r="BV2398" s="17"/>
      <c r="BW2398" s="17"/>
      <c r="BX2398" s="17"/>
      <c r="BY2398" s="17"/>
      <c r="BZ2398" s="17"/>
      <c r="CA2398" s="17"/>
      <c r="CB2398" s="17"/>
      <c r="CC2398" s="17"/>
      <c r="CD2398" s="17"/>
      <c r="CE2398" s="17"/>
      <c r="CF2398" s="17"/>
      <c r="CG2398" s="17"/>
      <c r="CH2398" s="17"/>
      <c r="CI2398" s="17"/>
      <c r="CJ2398" s="17"/>
      <c r="CK2398" s="17"/>
      <c r="CL2398" s="17"/>
      <c r="CM2398" s="17"/>
      <c r="CN2398" s="17"/>
      <c r="CO2398" s="17"/>
      <c r="CP2398" s="17"/>
      <c r="CQ2398" s="17"/>
      <c r="CR2398" s="17"/>
      <c r="CS2398" s="17"/>
      <c r="CT2398" s="17"/>
      <c r="CU2398" s="17"/>
      <c r="CV2398" s="17"/>
      <c r="CW2398" s="17"/>
      <c r="CX2398" s="17"/>
      <c r="CY2398" s="17"/>
      <c r="CZ2398" s="17"/>
      <c r="DA2398" s="17"/>
      <c r="DB2398" s="17"/>
      <c r="DC2398" s="17"/>
      <c r="DD2398" s="17"/>
      <c r="DE2398" s="17"/>
      <c r="DF2398" s="17"/>
      <c r="DG2398" s="17"/>
      <c r="DH2398" s="17"/>
      <c r="DI2398" s="17"/>
      <c r="DJ2398" s="17"/>
      <c r="DK2398" s="17"/>
      <c r="DL2398" s="17"/>
    </row>
    <row r="2399" spans="1:116" ht="30">
      <c r="A2399" s="43" t="s">
        <v>4065</v>
      </c>
      <c r="B2399" s="23">
        <v>2426</v>
      </c>
      <c r="C2399" s="44">
        <v>19448</v>
      </c>
      <c r="D2399" s="44"/>
      <c r="E2399" s="45" t="s">
        <v>10190</v>
      </c>
      <c r="F2399" s="45" t="s">
        <v>7645</v>
      </c>
      <c r="G2399" s="35" t="s">
        <v>1161</v>
      </c>
      <c r="H2399" s="48" t="s">
        <v>1168</v>
      </c>
      <c r="I2399" s="45" t="s">
        <v>1760</v>
      </c>
      <c r="J2399" s="45" t="s">
        <v>10191</v>
      </c>
      <c r="K2399" s="46">
        <v>10</v>
      </c>
      <c r="L2399" s="45" t="s">
        <v>83</v>
      </c>
      <c r="M2399" s="47">
        <v>1</v>
      </c>
      <c r="N2399" s="45" t="s">
        <v>47</v>
      </c>
      <c r="O2399" s="45" t="s">
        <v>9799</v>
      </c>
      <c r="P2399" s="45" t="s">
        <v>9812</v>
      </c>
      <c r="Q2399" s="45" t="s">
        <v>10192</v>
      </c>
      <c r="R2399" s="29">
        <v>3.79</v>
      </c>
      <c r="T2399" s="31">
        <v>3.57</v>
      </c>
      <c r="U2399" s="9">
        <v>1</v>
      </c>
      <c r="W2399" s="30">
        <v>3.528</v>
      </c>
      <c r="AN2399" s="33">
        <v>3.79</v>
      </c>
      <c r="AO2399" s="17" t="s">
        <v>51</v>
      </c>
      <c r="AP2399" s="32" t="s">
        <v>52</v>
      </c>
      <c r="AQ2399" s="17" t="e">
        <f>AVERAGE(SMALL(AE2399:AI2399,1),SMALL(AE2399:AI2399,2))</f>
        <v>#NUM!</v>
      </c>
      <c r="AR2399" s="17" t="e">
        <f>IF(R2399 &lt;=( AVERAGE(SMALL(AE2399:AI2399,1),SMALL(AE2399:AI2399,2))), R2399, "")</f>
        <v>#NUM!</v>
      </c>
      <c r="AS2399" s="17" t="e">
        <f>AVERAGE(SMALL(AJ2399:AM2399,1),SMALL(AJ2399:AM2399,2))</f>
        <v>#NUM!</v>
      </c>
      <c r="AT2399" s="17">
        <f>T2399*1.075</f>
        <v>3.8377499999999998</v>
      </c>
      <c r="AU2399" s="17">
        <f>U2399*1.075</f>
        <v>1.075</v>
      </c>
      <c r="AV2399" s="30">
        <f>MIN(AN2399,AT2399,AU2399)</f>
        <v>1.075</v>
      </c>
      <c r="AW2399" s="17" t="s">
        <v>75</v>
      </c>
      <c r="AX2399" s="17" t="s">
        <v>76</v>
      </c>
      <c r="AY2399" s="33">
        <v>1.075</v>
      </c>
      <c r="AZ2399" s="34">
        <f>IF(AND(AY2399&gt;0,AY2399&lt;=10),AY2399*0.25,IF(AND(AY2399&gt;10,AY2399&lt;=50),AY2399*0.17,IF(AND(AY2399&gt;10,AY2399&lt;=100),AY2399*0.12,IF(AY2399&gt;100,AY2399*0.1))))</f>
        <v>0.26874999999999999</v>
      </c>
      <c r="BA2399" s="35">
        <f>AZ2399+AY2399</f>
        <v>1.34375</v>
      </c>
      <c r="BB2399" s="33">
        <f>BA2399+BA2399*0.08</f>
        <v>1.4512499999999999</v>
      </c>
      <c r="BP2399" s="17"/>
      <c r="BQ2399" s="17"/>
      <c r="BR2399" s="17"/>
      <c r="BS2399" s="17"/>
      <c r="BT2399" s="17"/>
      <c r="BU2399" s="17"/>
      <c r="BV2399" s="17"/>
      <c r="BW2399" s="17"/>
      <c r="BX2399" s="17"/>
      <c r="BY2399" s="17"/>
      <c r="BZ2399" s="17"/>
      <c r="CA2399" s="17"/>
      <c r="CB2399" s="17"/>
      <c r="CC2399" s="17"/>
      <c r="CD2399" s="17"/>
      <c r="CE2399" s="17"/>
      <c r="CF2399" s="17"/>
      <c r="CG2399" s="17"/>
      <c r="CH2399" s="17"/>
      <c r="CI2399" s="17"/>
      <c r="CJ2399" s="17"/>
      <c r="CK2399" s="17"/>
      <c r="CL2399" s="17"/>
      <c r="CM2399" s="17"/>
      <c r="CN2399" s="17"/>
      <c r="CO2399" s="17"/>
      <c r="CP2399" s="17"/>
      <c r="CQ2399" s="17"/>
      <c r="CR2399" s="17"/>
      <c r="CS2399" s="17"/>
      <c r="CT2399" s="17"/>
      <c r="CU2399" s="17"/>
      <c r="CV2399" s="17"/>
      <c r="CW2399" s="17"/>
      <c r="CX2399" s="17"/>
      <c r="CY2399" s="17"/>
      <c r="CZ2399" s="17"/>
      <c r="DA2399" s="17"/>
      <c r="DB2399" s="17"/>
      <c r="DC2399" s="17"/>
      <c r="DD2399" s="17"/>
      <c r="DE2399" s="17"/>
      <c r="DF2399" s="17"/>
      <c r="DG2399" s="17"/>
      <c r="DH2399" s="17"/>
      <c r="DI2399" s="17"/>
      <c r="DJ2399" s="17"/>
      <c r="DK2399" s="17"/>
      <c r="DL2399" s="17"/>
    </row>
    <row r="2400" spans="1:116" ht="30">
      <c r="A2400" s="43" t="s">
        <v>4065</v>
      </c>
      <c r="B2400" s="23">
        <v>2427</v>
      </c>
      <c r="C2400" s="44">
        <v>19443</v>
      </c>
      <c r="D2400" s="44"/>
      <c r="E2400" s="45" t="s">
        <v>10193</v>
      </c>
      <c r="F2400" s="45" t="s">
        <v>7645</v>
      </c>
      <c r="G2400" s="35" t="s">
        <v>1161</v>
      </c>
      <c r="H2400" s="48" t="s">
        <v>1162</v>
      </c>
      <c r="I2400" s="45" t="s">
        <v>1760</v>
      </c>
      <c r="J2400" s="45" t="s">
        <v>10194</v>
      </c>
      <c r="K2400" s="46">
        <v>10</v>
      </c>
      <c r="L2400" s="45" t="s">
        <v>83</v>
      </c>
      <c r="M2400" s="47">
        <v>1</v>
      </c>
      <c r="N2400" s="45" t="s">
        <v>47</v>
      </c>
      <c r="O2400" s="45" t="s">
        <v>9799</v>
      </c>
      <c r="P2400" s="45" t="s">
        <v>9812</v>
      </c>
      <c r="Q2400" s="45" t="s">
        <v>10195</v>
      </c>
      <c r="R2400" s="29">
        <v>3.58</v>
      </c>
      <c r="T2400" s="31">
        <v>3.98</v>
      </c>
      <c r="U2400" s="9">
        <v>1</v>
      </c>
      <c r="W2400" s="30">
        <v>3.3319999999999999</v>
      </c>
      <c r="AN2400" s="33">
        <v>3.58</v>
      </c>
      <c r="AO2400" s="17" t="s">
        <v>51</v>
      </c>
      <c r="AP2400" s="32" t="s">
        <v>52</v>
      </c>
      <c r="AQ2400" s="17" t="e">
        <f>AVERAGE(SMALL(AE2400:AI2400,1),SMALL(AE2400:AI2400,2))</f>
        <v>#NUM!</v>
      </c>
      <c r="AR2400" s="17" t="e">
        <f>IF(R2400 &lt;=( AVERAGE(SMALL(AE2400:AI2400,1),SMALL(AE2400:AI2400,2))), R2400, "")</f>
        <v>#NUM!</v>
      </c>
      <c r="AS2400" s="17" t="e">
        <f>AVERAGE(SMALL(AJ2400:AM2400,1),SMALL(AJ2400:AM2400,2))</f>
        <v>#NUM!</v>
      </c>
      <c r="AT2400" s="17">
        <f>T2400*1.075</f>
        <v>4.2785000000000002</v>
      </c>
      <c r="AU2400" s="17">
        <f>U2400*1.075</f>
        <v>1.075</v>
      </c>
      <c r="AV2400" s="30">
        <f>MIN(AN2400,AT2400,AU2400)</f>
        <v>1.075</v>
      </c>
      <c r="AW2400" s="17" t="s">
        <v>75</v>
      </c>
      <c r="AX2400" s="17" t="s">
        <v>76</v>
      </c>
      <c r="AY2400" s="33">
        <v>1.075</v>
      </c>
      <c r="AZ2400" s="34">
        <f>IF(AND(AY2400&gt;0,AY2400&lt;=10),AY2400*0.25,IF(AND(AY2400&gt;10,AY2400&lt;=50),AY2400*0.17,IF(AND(AY2400&gt;10,AY2400&lt;=100),AY2400*0.12,IF(AY2400&gt;100,AY2400*0.1))))</f>
        <v>0.26874999999999999</v>
      </c>
      <c r="BA2400" s="35">
        <f>AZ2400+AY2400</f>
        <v>1.34375</v>
      </c>
      <c r="BB2400" s="33">
        <f>BA2400+BA2400*0.08</f>
        <v>1.4512499999999999</v>
      </c>
      <c r="BP2400" s="17"/>
      <c r="BQ2400" s="17"/>
      <c r="BR2400" s="17"/>
      <c r="BS2400" s="17"/>
      <c r="BT2400" s="17"/>
      <c r="BU2400" s="17"/>
      <c r="BV2400" s="17"/>
      <c r="BW2400" s="17"/>
      <c r="BX2400" s="17"/>
      <c r="BY2400" s="17"/>
      <c r="BZ2400" s="17"/>
      <c r="CA2400" s="17"/>
      <c r="CB2400" s="17"/>
      <c r="CC2400" s="17"/>
      <c r="CD2400" s="17"/>
      <c r="CE2400" s="17"/>
      <c r="CF2400" s="17"/>
      <c r="CG2400" s="17"/>
      <c r="CH2400" s="17"/>
      <c r="CI2400" s="17"/>
      <c r="CJ2400" s="17"/>
      <c r="CK2400" s="17"/>
      <c r="CL2400" s="17"/>
      <c r="CM2400" s="17"/>
      <c r="CN2400" s="17"/>
      <c r="CO2400" s="17"/>
      <c r="CP2400" s="17"/>
      <c r="CQ2400" s="17"/>
      <c r="CR2400" s="17"/>
      <c r="CS2400" s="17"/>
      <c r="CT2400" s="17"/>
      <c r="CU2400" s="17"/>
      <c r="CV2400" s="17"/>
      <c r="CW2400" s="17"/>
      <c r="CX2400" s="17"/>
      <c r="CY2400" s="17"/>
      <c r="CZ2400" s="17"/>
      <c r="DA2400" s="17"/>
      <c r="DB2400" s="17"/>
      <c r="DC2400" s="17"/>
      <c r="DD2400" s="17"/>
      <c r="DE2400" s="17"/>
      <c r="DF2400" s="17"/>
      <c r="DG2400" s="17"/>
      <c r="DH2400" s="17"/>
      <c r="DI2400" s="17"/>
      <c r="DJ2400" s="17"/>
      <c r="DK2400" s="17"/>
      <c r="DL2400" s="17"/>
    </row>
    <row r="2401" spans="1:116" ht="30">
      <c r="A2401" s="43" t="s">
        <v>4065</v>
      </c>
      <c r="B2401" s="23">
        <v>2442</v>
      </c>
      <c r="C2401" s="44">
        <v>1047</v>
      </c>
      <c r="D2401" s="44"/>
      <c r="E2401" s="45" t="s">
        <v>10245</v>
      </c>
      <c r="F2401" s="45" t="s">
        <v>10246</v>
      </c>
      <c r="G2401" s="35" t="s">
        <v>5885</v>
      </c>
      <c r="H2401" s="48" t="s">
        <v>68</v>
      </c>
      <c r="I2401" s="45" t="s">
        <v>396</v>
      </c>
      <c r="J2401" s="45" t="s">
        <v>10069</v>
      </c>
      <c r="K2401" s="46"/>
      <c r="L2401" s="45"/>
      <c r="M2401" s="47">
        <v>10</v>
      </c>
      <c r="N2401" s="45" t="s">
        <v>47</v>
      </c>
      <c r="O2401" s="45" t="s">
        <v>9799</v>
      </c>
      <c r="P2401" s="45" t="s">
        <v>9800</v>
      </c>
      <c r="Q2401" s="45" t="s">
        <v>10247</v>
      </c>
      <c r="R2401" s="29">
        <v>5.27</v>
      </c>
      <c r="T2401" s="31">
        <v>4.96</v>
      </c>
      <c r="U2401" s="9">
        <v>1</v>
      </c>
      <c r="W2401" s="30">
        <v>4.9000000000000004</v>
      </c>
      <c r="AN2401" s="33">
        <v>5.27</v>
      </c>
      <c r="AO2401" s="17" t="s">
        <v>51</v>
      </c>
      <c r="AP2401" s="32" t="s">
        <v>52</v>
      </c>
      <c r="AQ2401" s="17" t="e">
        <f>AVERAGE(SMALL(AE2401:AI2401,1),SMALL(AE2401:AI2401,2))</f>
        <v>#NUM!</v>
      </c>
      <c r="AR2401" s="17" t="e">
        <f>IF(R2401 &lt;=( AVERAGE(SMALL(AE2401:AI2401,1),SMALL(AE2401:AI2401,2))), R2401, "")</f>
        <v>#NUM!</v>
      </c>
      <c r="AS2401" s="17" t="e">
        <f>AVERAGE(SMALL(AJ2401:AM2401,1),SMALL(AJ2401:AM2401,2))</f>
        <v>#NUM!</v>
      </c>
      <c r="AT2401" s="17">
        <f>T2401*1.075</f>
        <v>5.3319999999999999</v>
      </c>
      <c r="AU2401" s="17">
        <f>U2401*1.075</f>
        <v>1.075</v>
      </c>
      <c r="AV2401" s="30">
        <f>MIN(AN2401,AT2401,AU2401)</f>
        <v>1.075</v>
      </c>
      <c r="AW2401" s="17" t="s">
        <v>75</v>
      </c>
      <c r="AX2401" s="17" t="s">
        <v>76</v>
      </c>
      <c r="AY2401" s="33">
        <v>1.075</v>
      </c>
      <c r="AZ2401" s="34">
        <f>IF(AND(AY2401&gt;0,AY2401&lt;=10),AY2401*0.25,IF(AND(AY2401&gt;10,AY2401&lt;=50),AY2401*0.17,IF(AND(AY2401&gt;10,AY2401&lt;=100),AY2401*0.12,IF(AY2401&gt;100,AY2401*0.1))))</f>
        <v>0.26874999999999999</v>
      </c>
      <c r="BA2401" s="35">
        <f>AZ2401+AY2401</f>
        <v>1.34375</v>
      </c>
      <c r="BB2401" s="33">
        <f>BA2401+BA2401*0.08</f>
        <v>1.4512499999999999</v>
      </c>
      <c r="BP2401" s="49"/>
      <c r="BQ2401" s="49"/>
      <c r="BR2401" s="49"/>
      <c r="BS2401" s="49"/>
      <c r="BT2401" s="49"/>
      <c r="BU2401" s="49"/>
      <c r="BV2401" s="49"/>
      <c r="BW2401" s="49"/>
      <c r="BX2401" s="49"/>
      <c r="BY2401" s="49"/>
      <c r="BZ2401" s="49"/>
      <c r="CA2401" s="49"/>
      <c r="CB2401" s="49"/>
      <c r="CC2401" s="49"/>
      <c r="CD2401" s="49"/>
      <c r="CE2401" s="49"/>
      <c r="CF2401" s="49"/>
      <c r="CG2401" s="49"/>
      <c r="CH2401" s="49"/>
      <c r="CI2401" s="49"/>
      <c r="CJ2401" s="49"/>
      <c r="CK2401" s="49"/>
      <c r="CL2401" s="49"/>
      <c r="CM2401" s="49"/>
      <c r="CN2401" s="49"/>
      <c r="CO2401" s="49"/>
      <c r="CP2401" s="49"/>
      <c r="CQ2401" s="49"/>
      <c r="CR2401" s="49"/>
      <c r="CS2401" s="49"/>
      <c r="CT2401" s="49"/>
      <c r="CU2401" s="49"/>
      <c r="CV2401" s="49"/>
      <c r="CW2401" s="49"/>
      <c r="CX2401" s="49"/>
      <c r="CY2401" s="49"/>
      <c r="CZ2401" s="49"/>
      <c r="DA2401" s="49"/>
      <c r="DB2401" s="49"/>
      <c r="DC2401" s="49"/>
      <c r="DD2401" s="49"/>
      <c r="DE2401" s="49"/>
      <c r="DF2401" s="49"/>
      <c r="DG2401" s="49"/>
      <c r="DH2401" s="49"/>
      <c r="DI2401" s="49"/>
      <c r="DJ2401" s="49"/>
      <c r="DK2401" s="49"/>
      <c r="DL2401" s="49"/>
    </row>
    <row r="2402" spans="1:116" ht="30">
      <c r="A2402" s="43" t="s">
        <v>4065</v>
      </c>
      <c r="B2402" s="23">
        <v>2381</v>
      </c>
      <c r="C2402" s="44">
        <v>853</v>
      </c>
      <c r="D2402" s="44"/>
      <c r="E2402" s="45" t="s">
        <v>10023</v>
      </c>
      <c r="F2402" s="45" t="s">
        <v>957</v>
      </c>
      <c r="G2402" s="35" t="s">
        <v>725</v>
      </c>
      <c r="H2402" s="48" t="s">
        <v>228</v>
      </c>
      <c r="I2402" s="45" t="s">
        <v>45</v>
      </c>
      <c r="J2402" s="45" t="s">
        <v>10020</v>
      </c>
      <c r="K2402" s="46"/>
      <c r="L2402" s="45"/>
      <c r="M2402" s="47">
        <v>20</v>
      </c>
      <c r="N2402" s="45" t="s">
        <v>47</v>
      </c>
      <c r="O2402" s="45" t="s">
        <v>9799</v>
      </c>
      <c r="P2402" s="45" t="s">
        <v>10024</v>
      </c>
      <c r="Q2402" s="45" t="s">
        <v>10025</v>
      </c>
      <c r="R2402" s="29">
        <v>1.47</v>
      </c>
      <c r="T2402" s="31">
        <v>1.04</v>
      </c>
      <c r="U2402" s="9">
        <v>1.05</v>
      </c>
      <c r="W2402" s="30">
        <v>1.3720000000000001</v>
      </c>
      <c r="AN2402" s="33">
        <v>1.47</v>
      </c>
      <c r="AO2402" s="17" t="s">
        <v>51</v>
      </c>
      <c r="AP2402" s="32" t="s">
        <v>52</v>
      </c>
      <c r="AQ2402" s="17" t="e">
        <f>AVERAGE(SMALL(AE2402:AI2402,1),SMALL(AE2402:AI2402,2))</f>
        <v>#NUM!</v>
      </c>
      <c r="AR2402" s="17" t="e">
        <f>IF(R2402 &lt;=( AVERAGE(SMALL(AE2402:AI2402,1),SMALL(AE2402:AI2402,2))), R2402, "")</f>
        <v>#NUM!</v>
      </c>
      <c r="AS2402" s="17" t="e">
        <f>AVERAGE(SMALL(AJ2402:AM2402,1),SMALL(AJ2402:AM2402,2))</f>
        <v>#NUM!</v>
      </c>
      <c r="AT2402" s="17">
        <f>T2402*1.075</f>
        <v>1.1179999999999999</v>
      </c>
      <c r="AU2402" s="17">
        <f>U2402*1.075</f>
        <v>1.1287499999999999</v>
      </c>
      <c r="AV2402" s="30">
        <f>MIN(AN2402,AT2402,AU2402)</f>
        <v>1.1179999999999999</v>
      </c>
      <c r="AW2402" s="17" t="s">
        <v>75</v>
      </c>
      <c r="AX2402" s="17" t="s">
        <v>76</v>
      </c>
      <c r="AY2402" s="33">
        <v>1.1180000000000001</v>
      </c>
      <c r="AZ2402" s="34">
        <f>IF(AND(AY2402&gt;0,AY2402&lt;=10),AY2402*0.25,IF(AND(AY2402&gt;10,AY2402&lt;=50),AY2402*0.17,IF(AND(AY2402&gt;10,AY2402&lt;=100),AY2402*0.12,IF(AY2402&gt;100,AY2402*0.1))))</f>
        <v>0.27950000000000003</v>
      </c>
      <c r="BA2402" s="35">
        <f>AZ2402+AY2402</f>
        <v>1.3975000000000002</v>
      </c>
      <c r="BB2402" s="33">
        <f>BA2402+BA2402*0.08</f>
        <v>1.5093000000000001</v>
      </c>
      <c r="BP2402" s="49"/>
      <c r="BQ2402" s="49"/>
      <c r="BR2402" s="49"/>
      <c r="BS2402" s="49"/>
      <c r="BT2402" s="49"/>
      <c r="BU2402" s="49"/>
      <c r="BV2402" s="49"/>
      <c r="BW2402" s="49"/>
      <c r="BX2402" s="49"/>
      <c r="BY2402" s="49"/>
      <c r="BZ2402" s="49"/>
      <c r="CA2402" s="49"/>
      <c r="CB2402" s="49"/>
      <c r="CC2402" s="49"/>
      <c r="CD2402" s="49"/>
      <c r="CE2402" s="49"/>
      <c r="CF2402" s="49"/>
      <c r="CG2402" s="49"/>
      <c r="CH2402" s="49"/>
      <c r="CI2402" s="49"/>
      <c r="CJ2402" s="49"/>
      <c r="CK2402" s="49"/>
      <c r="CL2402" s="49"/>
      <c r="CM2402" s="49"/>
      <c r="CN2402" s="49"/>
      <c r="CO2402" s="49"/>
      <c r="CP2402" s="49"/>
      <c r="CQ2402" s="49"/>
      <c r="CR2402" s="49"/>
      <c r="CS2402" s="49"/>
      <c r="CT2402" s="49"/>
      <c r="CU2402" s="49"/>
      <c r="CV2402" s="49"/>
      <c r="CW2402" s="49"/>
      <c r="CX2402" s="49"/>
      <c r="CY2402" s="49"/>
      <c r="CZ2402" s="49"/>
      <c r="DA2402" s="49"/>
      <c r="DB2402" s="49"/>
      <c r="DC2402" s="49"/>
      <c r="DD2402" s="49"/>
      <c r="DE2402" s="49"/>
      <c r="DF2402" s="49"/>
      <c r="DG2402" s="49"/>
      <c r="DH2402" s="49"/>
      <c r="DI2402" s="49"/>
      <c r="DJ2402" s="49"/>
      <c r="DK2402" s="49"/>
      <c r="DL2402" s="49"/>
    </row>
    <row r="2403" spans="1:116" ht="30">
      <c r="A2403" s="43" t="s">
        <v>4065</v>
      </c>
      <c r="B2403" s="23">
        <v>2461</v>
      </c>
      <c r="C2403" s="44">
        <v>1237</v>
      </c>
      <c r="D2403" s="44"/>
      <c r="E2403" s="45" t="s">
        <v>10307</v>
      </c>
      <c r="F2403" s="45" t="s">
        <v>10308</v>
      </c>
      <c r="G2403" s="35" t="s">
        <v>10309</v>
      </c>
      <c r="H2403" s="48" t="s">
        <v>68</v>
      </c>
      <c r="I2403" s="45" t="s">
        <v>396</v>
      </c>
      <c r="J2403" s="45" t="s">
        <v>10310</v>
      </c>
      <c r="K2403" s="46"/>
      <c r="L2403" s="45"/>
      <c r="M2403" s="47">
        <v>100</v>
      </c>
      <c r="N2403" s="45" t="s">
        <v>47</v>
      </c>
      <c r="O2403" s="45" t="s">
        <v>9799</v>
      </c>
      <c r="P2403" s="45" t="s">
        <v>10089</v>
      </c>
      <c r="Q2403" s="45" t="s">
        <v>10311</v>
      </c>
      <c r="R2403" s="29">
        <v>5.27</v>
      </c>
      <c r="T2403" s="31">
        <v>4.96</v>
      </c>
      <c r="U2403" s="9">
        <v>1.05</v>
      </c>
      <c r="W2403" s="30">
        <v>4.9000000000000004</v>
      </c>
      <c r="AF2403" s="17">
        <v>6.5019999999999998</v>
      </c>
      <c r="AN2403" s="33">
        <v>5.27</v>
      </c>
      <c r="AO2403" s="17" t="s">
        <v>51</v>
      </c>
      <c r="AP2403" s="32" t="s">
        <v>52</v>
      </c>
      <c r="AQ2403" s="17" t="e">
        <f>AVERAGE(SMALL(AE2403:AI2403,1),SMALL(AE2403:AI2403,2))</f>
        <v>#NUM!</v>
      </c>
      <c r="AR2403" s="17" t="e">
        <f>IF(R2403 &lt;=( AVERAGE(SMALL(AE2403:AI2403,1),SMALL(AE2403:AI2403,2))), R2403, "")</f>
        <v>#NUM!</v>
      </c>
      <c r="AS2403" s="17" t="e">
        <f>AVERAGE(SMALL(AJ2403:AM2403,1),SMALL(AJ2403:AM2403,2))</f>
        <v>#NUM!</v>
      </c>
      <c r="AT2403" s="17">
        <f>T2403*1.075</f>
        <v>5.3319999999999999</v>
      </c>
      <c r="AU2403" s="17">
        <f>U2403*1.075</f>
        <v>1.1287499999999999</v>
      </c>
      <c r="AV2403" s="30">
        <f>MIN(AN2403,AT2403,AU2403)</f>
        <v>1.1287499999999999</v>
      </c>
      <c r="AW2403" s="17" t="s">
        <v>75</v>
      </c>
      <c r="AX2403" s="17" t="s">
        <v>76</v>
      </c>
      <c r="AY2403" s="33">
        <v>1.1279999999999999</v>
      </c>
      <c r="AZ2403" s="34">
        <f>IF(AND(AY2403&gt;0,AY2403&lt;=10),AY2403*0.25,IF(AND(AY2403&gt;10,AY2403&lt;=50),AY2403*0.17,IF(AND(AY2403&gt;10,AY2403&lt;=100),AY2403*0.12,IF(AY2403&gt;100,AY2403*0.1))))</f>
        <v>0.28199999999999997</v>
      </c>
      <c r="BA2403" s="35">
        <f>AZ2403+AY2403</f>
        <v>1.41</v>
      </c>
      <c r="BB2403" s="33">
        <f>BA2403+BA2403*0.08</f>
        <v>1.5227999999999999</v>
      </c>
      <c r="BP2403" s="49"/>
      <c r="BQ2403" s="49"/>
      <c r="BR2403" s="49"/>
      <c r="BS2403" s="49"/>
      <c r="BT2403" s="49"/>
      <c r="BU2403" s="49"/>
      <c r="BV2403" s="49"/>
      <c r="BW2403" s="49"/>
      <c r="BX2403" s="49"/>
      <c r="BY2403" s="49"/>
      <c r="BZ2403" s="49"/>
      <c r="CA2403" s="49"/>
      <c r="CB2403" s="49"/>
      <c r="CC2403" s="49"/>
      <c r="CD2403" s="49"/>
      <c r="CE2403" s="49"/>
      <c r="CF2403" s="49"/>
      <c r="CG2403" s="49"/>
      <c r="CH2403" s="49"/>
      <c r="CI2403" s="49"/>
      <c r="CJ2403" s="49"/>
      <c r="CK2403" s="49"/>
      <c r="CL2403" s="49"/>
      <c r="CM2403" s="49"/>
      <c r="CN2403" s="49"/>
      <c r="CO2403" s="49"/>
      <c r="CP2403" s="49"/>
      <c r="CQ2403" s="49"/>
      <c r="CR2403" s="49"/>
      <c r="CS2403" s="49"/>
      <c r="CT2403" s="49"/>
      <c r="CU2403" s="49"/>
      <c r="CV2403" s="49"/>
      <c r="CW2403" s="49"/>
      <c r="CX2403" s="49"/>
      <c r="CY2403" s="49"/>
      <c r="CZ2403" s="49"/>
      <c r="DA2403" s="49"/>
      <c r="DB2403" s="49"/>
      <c r="DC2403" s="49"/>
      <c r="DD2403" s="49"/>
      <c r="DE2403" s="49"/>
      <c r="DF2403" s="49"/>
      <c r="DG2403" s="49"/>
      <c r="DH2403" s="49"/>
      <c r="DI2403" s="49"/>
      <c r="DJ2403" s="49"/>
      <c r="DK2403" s="49"/>
      <c r="DL2403" s="49"/>
    </row>
    <row r="2404" spans="1:116" ht="30">
      <c r="A2404" s="43" t="s">
        <v>4065</v>
      </c>
      <c r="B2404" s="23">
        <v>2357</v>
      </c>
      <c r="C2404" s="44">
        <v>1051</v>
      </c>
      <c r="D2404" s="44"/>
      <c r="E2404" s="45" t="s">
        <v>9943</v>
      </c>
      <c r="F2404" s="45" t="s">
        <v>9944</v>
      </c>
      <c r="G2404" s="35" t="s">
        <v>848</v>
      </c>
      <c r="H2404" s="48" t="s">
        <v>9945</v>
      </c>
      <c r="I2404" s="45" t="s">
        <v>396</v>
      </c>
      <c r="J2404" s="45" t="s">
        <v>9946</v>
      </c>
      <c r="K2404" s="46">
        <v>2</v>
      </c>
      <c r="L2404" s="45" t="s">
        <v>83</v>
      </c>
      <c r="M2404" s="47">
        <v>10</v>
      </c>
      <c r="N2404" s="45" t="s">
        <v>47</v>
      </c>
      <c r="O2404" s="45" t="s">
        <v>9799</v>
      </c>
      <c r="P2404" s="45" t="s">
        <v>9812</v>
      </c>
      <c r="Q2404" s="45" t="s">
        <v>9947</v>
      </c>
      <c r="R2404" s="29">
        <v>1.47</v>
      </c>
      <c r="T2404" s="31">
        <v>1.39</v>
      </c>
      <c r="U2404" s="9">
        <v>1.05</v>
      </c>
      <c r="W2404" s="30">
        <v>1.3720000000000001</v>
      </c>
      <c r="AF2404" s="17">
        <v>1.8206</v>
      </c>
      <c r="AN2404" s="33">
        <v>1.47</v>
      </c>
      <c r="AO2404" s="17" t="s">
        <v>51</v>
      </c>
      <c r="AP2404" s="32" t="s">
        <v>52</v>
      </c>
      <c r="AQ2404" s="17" t="e">
        <f>AVERAGE(SMALL(AE2404:AI2404,1),SMALL(AE2404:AI2404,2))</f>
        <v>#NUM!</v>
      </c>
      <c r="AR2404" s="17" t="e">
        <f>IF(R2404 &lt;=( AVERAGE(SMALL(AE2404:AI2404,1),SMALL(AE2404:AI2404,2))), R2404, "")</f>
        <v>#NUM!</v>
      </c>
      <c r="AS2404" s="17" t="e">
        <f>AVERAGE(SMALL(AJ2404:AM2404,1),SMALL(AJ2404:AM2404,2))</f>
        <v>#NUM!</v>
      </c>
      <c r="AT2404" s="17">
        <f>T2404*1.075</f>
        <v>1.4942499999999999</v>
      </c>
      <c r="AU2404" s="17">
        <f>U2404*1.075</f>
        <v>1.1287499999999999</v>
      </c>
      <c r="AV2404" s="30">
        <f>MIN(AN2404,AT2404,AU2404)</f>
        <v>1.1287499999999999</v>
      </c>
      <c r="AW2404" s="17" t="s">
        <v>75</v>
      </c>
      <c r="AX2404" s="17" t="s">
        <v>76</v>
      </c>
      <c r="AY2404" s="33">
        <v>1.1299999999999999</v>
      </c>
      <c r="AZ2404" s="34">
        <f>IF(AND(AY2404&gt;0,AY2404&lt;=10),AY2404*0.25,IF(AND(AY2404&gt;10,AY2404&lt;=50),AY2404*0.17,IF(AND(AY2404&gt;10,AY2404&lt;=100),AY2404*0.12,IF(AY2404&gt;100,AY2404*0.1))))</f>
        <v>0.28249999999999997</v>
      </c>
      <c r="BA2404" s="35">
        <f>AZ2404+AY2404</f>
        <v>1.4124999999999999</v>
      </c>
      <c r="BB2404" s="33">
        <f>BA2404+BA2404*0.08</f>
        <v>1.5254999999999999</v>
      </c>
      <c r="BP2404" s="17"/>
      <c r="BQ2404" s="17"/>
      <c r="BR2404" s="17"/>
      <c r="BS2404" s="17"/>
      <c r="BT2404" s="17"/>
      <c r="BU2404" s="17"/>
      <c r="BV2404" s="17"/>
      <c r="BW2404" s="17"/>
      <c r="BX2404" s="17"/>
      <c r="BY2404" s="17"/>
      <c r="BZ2404" s="17"/>
      <c r="CA2404" s="17"/>
      <c r="CB2404" s="17"/>
      <c r="CC2404" s="17"/>
      <c r="CD2404" s="17"/>
      <c r="CE2404" s="17"/>
      <c r="CF2404" s="17"/>
      <c r="CG2404" s="17"/>
      <c r="CH2404" s="17"/>
      <c r="CI2404" s="17"/>
      <c r="CJ2404" s="17"/>
      <c r="CK2404" s="17"/>
      <c r="CL2404" s="17"/>
      <c r="CM2404" s="17"/>
      <c r="CN2404" s="17"/>
      <c r="CO2404" s="17"/>
      <c r="CP2404" s="17"/>
      <c r="CQ2404" s="17"/>
      <c r="CR2404" s="17"/>
      <c r="CS2404" s="17"/>
      <c r="CT2404" s="17"/>
      <c r="CU2404" s="17"/>
      <c r="CV2404" s="17"/>
      <c r="CW2404" s="17"/>
      <c r="CX2404" s="17"/>
      <c r="CY2404" s="17"/>
      <c r="CZ2404" s="17"/>
      <c r="DA2404" s="17"/>
      <c r="DB2404" s="17"/>
      <c r="DC2404" s="17"/>
      <c r="DD2404" s="17"/>
      <c r="DE2404" s="17"/>
      <c r="DF2404" s="17"/>
      <c r="DG2404" s="17"/>
      <c r="DH2404" s="17"/>
      <c r="DI2404" s="17"/>
      <c r="DJ2404" s="17"/>
      <c r="DK2404" s="17"/>
      <c r="DL2404" s="17"/>
    </row>
    <row r="2405" spans="1:116" ht="30">
      <c r="A2405" s="43" t="s">
        <v>4065</v>
      </c>
      <c r="B2405" s="23">
        <v>2379</v>
      </c>
      <c r="C2405" s="44">
        <v>5345</v>
      </c>
      <c r="D2405" s="44"/>
      <c r="E2405" s="45" t="s">
        <v>10015</v>
      </c>
      <c r="F2405" s="45" t="s">
        <v>10016</v>
      </c>
      <c r="G2405" s="35" t="s">
        <v>4470</v>
      </c>
      <c r="H2405" s="48" t="s">
        <v>105</v>
      </c>
      <c r="I2405" s="45" t="s">
        <v>387</v>
      </c>
      <c r="J2405" s="45" t="s">
        <v>10017</v>
      </c>
      <c r="K2405" s="46"/>
      <c r="L2405" s="45"/>
      <c r="M2405" s="47">
        <v>20</v>
      </c>
      <c r="N2405" s="45" t="s">
        <v>47</v>
      </c>
      <c r="O2405" s="45" t="s">
        <v>9799</v>
      </c>
      <c r="P2405" s="45" t="s">
        <v>9826</v>
      </c>
      <c r="Q2405" s="45" t="s">
        <v>10018</v>
      </c>
      <c r="R2405" s="29">
        <v>1.1399999999999999</v>
      </c>
      <c r="T2405" s="31">
        <v>1.08</v>
      </c>
      <c r="U2405" s="9">
        <v>1.3</v>
      </c>
      <c r="W2405" s="30">
        <v>1.0618000000000001</v>
      </c>
      <c r="AF2405" s="17">
        <v>1.41</v>
      </c>
      <c r="AN2405" s="33">
        <v>1.1399999999999999</v>
      </c>
      <c r="AO2405" s="17" t="s">
        <v>51</v>
      </c>
      <c r="AP2405" s="32" t="s">
        <v>52</v>
      </c>
      <c r="AQ2405" s="17" t="e">
        <f>AVERAGE(SMALL(AE2405:AI2405,1),SMALL(AE2405:AI2405,2))</f>
        <v>#NUM!</v>
      </c>
      <c r="AR2405" s="17" t="e">
        <f>IF(R2405 &lt;=( AVERAGE(SMALL(AE2405:AI2405,1),SMALL(AE2405:AI2405,2))), R2405, "")</f>
        <v>#NUM!</v>
      </c>
      <c r="AS2405" s="17" t="e">
        <f>AVERAGE(SMALL(AJ2405:AM2405,1),SMALL(AJ2405:AM2405,2))</f>
        <v>#NUM!</v>
      </c>
      <c r="AT2405" s="17">
        <f>T2405*1.075</f>
        <v>1.161</v>
      </c>
      <c r="AU2405" s="17">
        <f>U2405*1.075</f>
        <v>1.3975</v>
      </c>
      <c r="AV2405" s="30">
        <f>MIN(AN2405,AT2405,AU2405)</f>
        <v>1.1399999999999999</v>
      </c>
      <c r="AW2405" s="42" t="s">
        <v>53</v>
      </c>
      <c r="AX2405" s="17" t="s">
        <v>52</v>
      </c>
      <c r="AY2405" s="33">
        <v>1.1399999999999999</v>
      </c>
      <c r="AZ2405" s="34">
        <f>IF(AND(AY2405&gt;0,AY2405&lt;=10),AY2405*0.25,IF(AND(AY2405&gt;10,AY2405&lt;=50),AY2405*0.17,IF(AND(AY2405&gt;10,AY2405&lt;=100),AY2405*0.12,IF(AY2405&gt;100,AY2405*0.1))))</f>
        <v>0.28499999999999998</v>
      </c>
      <c r="BA2405" s="35">
        <f>AZ2405+AY2405</f>
        <v>1.4249999999999998</v>
      </c>
      <c r="BB2405" s="33">
        <f>BA2405+BA2405*0.08</f>
        <v>1.5389999999999997</v>
      </c>
      <c r="BP2405" s="49"/>
      <c r="BQ2405" s="49"/>
      <c r="BR2405" s="49"/>
      <c r="BS2405" s="49"/>
      <c r="BT2405" s="49"/>
      <c r="BU2405" s="49"/>
      <c r="BV2405" s="49"/>
      <c r="BW2405" s="49"/>
      <c r="BX2405" s="49"/>
      <c r="BY2405" s="49"/>
      <c r="BZ2405" s="49"/>
      <c r="CA2405" s="49"/>
      <c r="CB2405" s="49"/>
      <c r="CC2405" s="49"/>
      <c r="CD2405" s="49"/>
      <c r="CE2405" s="49"/>
      <c r="CF2405" s="49"/>
      <c r="CG2405" s="49"/>
      <c r="CH2405" s="49"/>
      <c r="CI2405" s="49"/>
      <c r="CJ2405" s="49"/>
      <c r="CK2405" s="49"/>
      <c r="CL2405" s="49"/>
      <c r="CM2405" s="49"/>
      <c r="CN2405" s="49"/>
      <c r="CO2405" s="49"/>
      <c r="CP2405" s="49"/>
      <c r="CQ2405" s="49"/>
      <c r="CR2405" s="49"/>
      <c r="CS2405" s="49"/>
      <c r="CT2405" s="49"/>
      <c r="CU2405" s="49"/>
      <c r="CV2405" s="49"/>
      <c r="CW2405" s="49"/>
      <c r="CX2405" s="49"/>
      <c r="CY2405" s="49"/>
      <c r="CZ2405" s="49"/>
      <c r="DA2405" s="49"/>
      <c r="DB2405" s="49"/>
      <c r="DC2405" s="49"/>
      <c r="DD2405" s="49"/>
      <c r="DE2405" s="49"/>
      <c r="DF2405" s="49"/>
      <c r="DG2405" s="49"/>
      <c r="DH2405" s="49"/>
      <c r="DI2405" s="49"/>
      <c r="DJ2405" s="49"/>
      <c r="DK2405" s="49"/>
      <c r="DL2405" s="49"/>
    </row>
    <row r="2406" spans="1:116" ht="30">
      <c r="A2406" s="43" t="s">
        <v>4065</v>
      </c>
      <c r="B2406" s="23">
        <v>2333</v>
      </c>
      <c r="C2406" s="44">
        <v>5302</v>
      </c>
      <c r="D2406" s="44"/>
      <c r="E2406" s="45" t="s">
        <v>9857</v>
      </c>
      <c r="F2406" s="45" t="s">
        <v>695</v>
      </c>
      <c r="G2406" s="35" t="s">
        <v>693</v>
      </c>
      <c r="H2406" s="48" t="s">
        <v>105</v>
      </c>
      <c r="I2406" s="45" t="s">
        <v>45</v>
      </c>
      <c r="J2406" s="45" t="s">
        <v>9854</v>
      </c>
      <c r="K2406" s="46"/>
      <c r="L2406" s="45"/>
      <c r="M2406" s="47">
        <v>30</v>
      </c>
      <c r="N2406" s="45" t="s">
        <v>47</v>
      </c>
      <c r="O2406" s="45" t="s">
        <v>9799</v>
      </c>
      <c r="P2406" s="45" t="s">
        <v>9858</v>
      </c>
      <c r="Q2406" s="45" t="s">
        <v>9859</v>
      </c>
      <c r="R2406" s="29">
        <v>1.1599999999999999</v>
      </c>
      <c r="T2406" s="31">
        <v>1.0900000000000001</v>
      </c>
      <c r="U2406" s="9" t="s">
        <v>58</v>
      </c>
      <c r="W2406" s="30">
        <v>1.0780000000000001</v>
      </c>
      <c r="AF2406" s="17">
        <v>1.431</v>
      </c>
      <c r="AN2406" s="33">
        <v>1.1599999999999999</v>
      </c>
      <c r="AO2406" s="17" t="s">
        <v>51</v>
      </c>
      <c r="AP2406" s="32" t="s">
        <v>52</v>
      </c>
      <c r="AQ2406" s="17" t="e">
        <f>AVERAGE(SMALL(AE2406:AI2406,1),SMALL(AE2406:AI2406,2))</f>
        <v>#NUM!</v>
      </c>
      <c r="AR2406" s="17" t="e">
        <f>IF(R2406 &lt;=( AVERAGE(SMALL(AE2406:AI2406,1),SMALL(AE2406:AI2406,2))), R2406, "")</f>
        <v>#NUM!</v>
      </c>
      <c r="AS2406" s="17" t="e">
        <f>AVERAGE(SMALL(AJ2406:AM2406,1),SMALL(AJ2406:AM2406,2))</f>
        <v>#NUM!</v>
      </c>
      <c r="AT2406" s="17">
        <f>T2406*1.075</f>
        <v>1.1717500000000001</v>
      </c>
      <c r="AU2406" s="17" t="e">
        <f>U2406*1.075</f>
        <v>#VALUE!</v>
      </c>
      <c r="AV2406" s="30" t="e">
        <f>MIN(AN2406,AT2406,AU2406)</f>
        <v>#VALUE!</v>
      </c>
      <c r="AW2406" s="42" t="s">
        <v>53</v>
      </c>
      <c r="AX2406" s="42" t="s">
        <v>52</v>
      </c>
      <c r="AY2406" s="33">
        <v>1.1599999999999999</v>
      </c>
      <c r="AZ2406" s="34">
        <f>IF(AND(AY2406&gt;0,AY2406&lt;=10),AY2406*0.25,IF(AND(AY2406&gt;10,AY2406&lt;=50),AY2406*0.17,IF(AND(AY2406&gt;10,AY2406&lt;=100),AY2406*0.12,IF(AY2406&gt;100,AY2406*0.1))))</f>
        <v>0.28999999999999998</v>
      </c>
      <c r="BA2406" s="35">
        <f>AZ2406+AY2406</f>
        <v>1.45</v>
      </c>
      <c r="BB2406" s="33">
        <f>BA2406+BA2406*0.08</f>
        <v>1.5659999999999998</v>
      </c>
      <c r="BP2406" s="17"/>
      <c r="BQ2406" s="17"/>
      <c r="BR2406" s="17"/>
      <c r="BS2406" s="17"/>
      <c r="BT2406" s="17"/>
      <c r="BU2406" s="17"/>
      <c r="BV2406" s="17"/>
      <c r="BW2406" s="17"/>
      <c r="BX2406" s="17"/>
      <c r="BY2406" s="17"/>
      <c r="BZ2406" s="17"/>
      <c r="CA2406" s="17"/>
      <c r="CB2406" s="17"/>
      <c r="CC2406" s="17"/>
      <c r="CD2406" s="17"/>
      <c r="CE2406" s="17"/>
      <c r="CF2406" s="17"/>
      <c r="CG2406" s="17"/>
      <c r="CH2406" s="17"/>
      <c r="CI2406" s="17"/>
      <c r="CJ2406" s="17"/>
      <c r="CK2406" s="17"/>
      <c r="CL2406" s="17"/>
      <c r="CM2406" s="17"/>
      <c r="CN2406" s="17"/>
      <c r="CO2406" s="17"/>
      <c r="CP2406" s="17"/>
      <c r="CQ2406" s="17"/>
      <c r="CR2406" s="17"/>
      <c r="CS2406" s="17"/>
      <c r="CT2406" s="17"/>
      <c r="CU2406" s="17"/>
      <c r="CV2406" s="17"/>
      <c r="CW2406" s="17"/>
      <c r="CX2406" s="17"/>
      <c r="CY2406" s="17"/>
      <c r="CZ2406" s="17"/>
      <c r="DA2406" s="17"/>
      <c r="DB2406" s="17"/>
      <c r="DC2406" s="17"/>
      <c r="DD2406" s="17"/>
      <c r="DE2406" s="17"/>
      <c r="DF2406" s="17"/>
      <c r="DG2406" s="17"/>
      <c r="DH2406" s="17"/>
      <c r="DI2406" s="17"/>
      <c r="DJ2406" s="17"/>
      <c r="DK2406" s="17"/>
      <c r="DL2406" s="17"/>
    </row>
    <row r="2407" spans="1:116" ht="30">
      <c r="A2407" s="43" t="s">
        <v>4065</v>
      </c>
      <c r="B2407" s="23">
        <v>2359</v>
      </c>
      <c r="C2407" s="44">
        <v>1123</v>
      </c>
      <c r="D2407" s="44"/>
      <c r="E2407" s="45" t="s">
        <v>9949</v>
      </c>
      <c r="F2407" s="45" t="s">
        <v>855</v>
      </c>
      <c r="G2407" s="35" t="s">
        <v>856</v>
      </c>
      <c r="H2407" s="48" t="s">
        <v>4280</v>
      </c>
      <c r="I2407" s="45" t="s">
        <v>9950</v>
      </c>
      <c r="J2407" s="45" t="s">
        <v>9951</v>
      </c>
      <c r="K2407" s="46">
        <v>3</v>
      </c>
      <c r="L2407" s="45" t="s">
        <v>83</v>
      </c>
      <c r="M2407" s="47">
        <v>10</v>
      </c>
      <c r="N2407" s="45" t="s">
        <v>47</v>
      </c>
      <c r="O2407" s="45" t="s">
        <v>9799</v>
      </c>
      <c r="P2407" s="45" t="s">
        <v>9952</v>
      </c>
      <c r="Q2407" s="45" t="s">
        <v>9953</v>
      </c>
      <c r="R2407" s="29">
        <v>2.38</v>
      </c>
      <c r="T2407" s="31">
        <v>2.2400000000000002</v>
      </c>
      <c r="U2407" s="9">
        <v>1.0900000000000001</v>
      </c>
      <c r="W2407" s="30">
        <v>2.2122000000000002</v>
      </c>
      <c r="AN2407" s="33">
        <v>2.38</v>
      </c>
      <c r="AO2407" s="17" t="s">
        <v>51</v>
      </c>
      <c r="AP2407" s="32" t="s">
        <v>52</v>
      </c>
      <c r="AQ2407" s="17" t="e">
        <f>AVERAGE(SMALL(AE2407:AI2407,1),SMALL(AE2407:AI2407,2))</f>
        <v>#NUM!</v>
      </c>
      <c r="AR2407" s="17" t="e">
        <f>IF(R2407 &lt;=( AVERAGE(SMALL(AE2407:AI2407,1),SMALL(AE2407:AI2407,2))), R2407, "")</f>
        <v>#NUM!</v>
      </c>
      <c r="AS2407" s="17" t="e">
        <f>AVERAGE(SMALL(AJ2407:AM2407,1),SMALL(AJ2407:AM2407,2))</f>
        <v>#NUM!</v>
      </c>
      <c r="AT2407" s="17">
        <f>T2407*1.075</f>
        <v>2.4079999999999999</v>
      </c>
      <c r="AU2407" s="17">
        <f>U2407*1.075</f>
        <v>1.1717500000000001</v>
      </c>
      <c r="AV2407" s="30">
        <f>MIN(AN2407,AT2407,AU2407)</f>
        <v>1.1717500000000001</v>
      </c>
      <c r="AW2407" s="17" t="s">
        <v>75</v>
      </c>
      <c r="AX2407" s="17" t="s">
        <v>76</v>
      </c>
      <c r="AY2407" s="33">
        <v>1.17</v>
      </c>
      <c r="AZ2407" s="34">
        <f>IF(AND(AY2407&gt;0,AY2407&lt;=10),AY2407*0.25,IF(AND(AY2407&gt;10,AY2407&lt;=50),AY2407*0.17,IF(AND(AY2407&gt;10,AY2407&lt;=100),AY2407*0.12,IF(AY2407&gt;100,AY2407*0.1))))</f>
        <v>0.29249999999999998</v>
      </c>
      <c r="BA2407" s="35">
        <f>AZ2407+AY2407</f>
        <v>1.4624999999999999</v>
      </c>
      <c r="BB2407" s="33">
        <f>BA2407+BA2407*0.08</f>
        <v>1.5794999999999999</v>
      </c>
      <c r="BP2407" s="17"/>
      <c r="BQ2407" s="17"/>
      <c r="BR2407" s="17"/>
      <c r="BS2407" s="17"/>
      <c r="BT2407" s="17"/>
      <c r="BU2407" s="17"/>
      <c r="BV2407" s="17"/>
      <c r="BW2407" s="17"/>
      <c r="BX2407" s="17"/>
      <c r="BY2407" s="17"/>
      <c r="BZ2407" s="17"/>
      <c r="CA2407" s="17"/>
      <c r="CB2407" s="17"/>
      <c r="CC2407" s="17"/>
      <c r="CD2407" s="17"/>
      <c r="CE2407" s="17"/>
      <c r="CF2407" s="17"/>
      <c r="CG2407" s="17"/>
      <c r="CH2407" s="17"/>
      <c r="CI2407" s="17"/>
      <c r="CJ2407" s="17"/>
      <c r="CK2407" s="17"/>
      <c r="CL2407" s="17"/>
      <c r="CM2407" s="17"/>
      <c r="CN2407" s="17"/>
      <c r="CO2407" s="17"/>
      <c r="CP2407" s="17"/>
      <c r="CQ2407" s="17"/>
      <c r="CR2407" s="17"/>
      <c r="CS2407" s="17"/>
      <c r="CT2407" s="17"/>
      <c r="CU2407" s="17"/>
      <c r="CV2407" s="17"/>
      <c r="CW2407" s="17"/>
      <c r="CX2407" s="17"/>
      <c r="CY2407" s="17"/>
      <c r="CZ2407" s="17"/>
      <c r="DA2407" s="17"/>
      <c r="DB2407" s="17"/>
      <c r="DC2407" s="17"/>
      <c r="DD2407" s="17"/>
      <c r="DE2407" s="17"/>
      <c r="DF2407" s="17"/>
      <c r="DG2407" s="17"/>
      <c r="DH2407" s="17"/>
      <c r="DI2407" s="17"/>
      <c r="DJ2407" s="17"/>
      <c r="DK2407" s="17"/>
      <c r="DL2407" s="17"/>
    </row>
    <row r="2408" spans="1:116" ht="30">
      <c r="A2408" s="43" t="s">
        <v>4065</v>
      </c>
      <c r="B2408" s="23">
        <v>2405</v>
      </c>
      <c r="C2408" s="44">
        <v>537</v>
      </c>
      <c r="D2408" s="44"/>
      <c r="E2408" s="45" t="s">
        <v>10107</v>
      </c>
      <c r="F2408" s="45" t="s">
        <v>1086</v>
      </c>
      <c r="G2408" s="35" t="s">
        <v>1087</v>
      </c>
      <c r="H2408" s="48" t="s">
        <v>89</v>
      </c>
      <c r="I2408" s="45" t="s">
        <v>396</v>
      </c>
      <c r="J2408" s="45" t="s">
        <v>10108</v>
      </c>
      <c r="K2408" s="46">
        <v>2</v>
      </c>
      <c r="L2408" s="45" t="s">
        <v>83</v>
      </c>
      <c r="M2408" s="47">
        <v>10</v>
      </c>
      <c r="N2408" s="45" t="s">
        <v>47</v>
      </c>
      <c r="O2408" s="45" t="s">
        <v>9799</v>
      </c>
      <c r="P2408" s="45" t="s">
        <v>9800</v>
      </c>
      <c r="Q2408" s="45" t="s">
        <v>10109</v>
      </c>
      <c r="R2408" s="29">
        <v>3.16</v>
      </c>
      <c r="T2408" s="31">
        <v>2.98</v>
      </c>
      <c r="U2408" s="9">
        <v>1.1000000000000001</v>
      </c>
      <c r="W2408" s="30">
        <v>2.94</v>
      </c>
      <c r="AF2408" s="17">
        <v>3.09</v>
      </c>
      <c r="AN2408" s="33">
        <v>3.16</v>
      </c>
      <c r="AO2408" s="17" t="s">
        <v>51</v>
      </c>
      <c r="AP2408" s="32" t="s">
        <v>52</v>
      </c>
      <c r="AQ2408" s="17" t="e">
        <f>AVERAGE(SMALL(AE2408:AI2408,1),SMALL(AE2408:AI2408,2))</f>
        <v>#NUM!</v>
      </c>
      <c r="AR2408" s="17" t="e">
        <f>IF(R2408 &lt;=( AVERAGE(SMALL(AE2408:AI2408,1),SMALL(AE2408:AI2408,2))), R2408, "")</f>
        <v>#NUM!</v>
      </c>
      <c r="AS2408" s="17" t="e">
        <f>AVERAGE(SMALL(AJ2408:AM2408,1),SMALL(AJ2408:AM2408,2))</f>
        <v>#NUM!</v>
      </c>
      <c r="AT2408" s="17">
        <f>T2408*1.075</f>
        <v>3.2035</v>
      </c>
      <c r="AU2408" s="17">
        <f>U2408*1.075</f>
        <v>1.1825000000000001</v>
      </c>
      <c r="AV2408" s="30">
        <f>MIN(AN2408,AT2408,AU2408)</f>
        <v>1.1825000000000001</v>
      </c>
      <c r="AW2408" s="17" t="s">
        <v>75</v>
      </c>
      <c r="AX2408" s="17" t="s">
        <v>76</v>
      </c>
      <c r="AY2408" s="33">
        <v>1.18</v>
      </c>
      <c r="AZ2408" s="34">
        <f>IF(AND(AY2408&gt;0,AY2408&lt;=10),AY2408*0.25,IF(AND(AY2408&gt;10,AY2408&lt;=50),AY2408*0.17,IF(AND(AY2408&gt;10,AY2408&lt;=100),AY2408*0.12,IF(AY2408&gt;100,AY2408*0.1))))</f>
        <v>0.29499999999999998</v>
      </c>
      <c r="BA2408" s="35">
        <f>AZ2408+AY2408</f>
        <v>1.4749999999999999</v>
      </c>
      <c r="BB2408" s="33">
        <f>BA2408+BA2408*0.08</f>
        <v>1.593</v>
      </c>
      <c r="BP2408" s="49"/>
      <c r="BQ2408" s="49"/>
      <c r="BR2408" s="49"/>
      <c r="BS2408" s="49"/>
      <c r="BT2408" s="49"/>
      <c r="BU2408" s="49"/>
      <c r="BV2408" s="49"/>
      <c r="BW2408" s="49"/>
      <c r="BX2408" s="49"/>
      <c r="BY2408" s="49"/>
      <c r="BZ2408" s="49"/>
      <c r="CA2408" s="49"/>
      <c r="CB2408" s="49"/>
      <c r="CC2408" s="49"/>
      <c r="CD2408" s="49"/>
      <c r="CE2408" s="49"/>
      <c r="CF2408" s="49"/>
      <c r="CG2408" s="49"/>
      <c r="CH2408" s="49"/>
      <c r="CI2408" s="49"/>
      <c r="CJ2408" s="49"/>
      <c r="CK2408" s="49"/>
      <c r="CL2408" s="49"/>
      <c r="CM2408" s="49"/>
      <c r="CN2408" s="49"/>
      <c r="CO2408" s="49"/>
      <c r="CP2408" s="49"/>
      <c r="CQ2408" s="49"/>
      <c r="CR2408" s="49"/>
      <c r="CS2408" s="49"/>
      <c r="CT2408" s="49"/>
      <c r="CU2408" s="49"/>
      <c r="CV2408" s="49"/>
      <c r="CW2408" s="49"/>
      <c r="CX2408" s="49"/>
      <c r="CY2408" s="49"/>
      <c r="CZ2408" s="49"/>
      <c r="DA2408" s="49"/>
      <c r="DB2408" s="49"/>
      <c r="DC2408" s="49"/>
      <c r="DD2408" s="49"/>
      <c r="DE2408" s="49"/>
      <c r="DF2408" s="49"/>
      <c r="DG2408" s="49"/>
      <c r="DH2408" s="49"/>
      <c r="DI2408" s="49"/>
      <c r="DJ2408" s="49"/>
      <c r="DK2408" s="49"/>
      <c r="DL2408" s="49"/>
    </row>
    <row r="2409" spans="1:116" ht="30">
      <c r="A2409" s="43" t="s">
        <v>4065</v>
      </c>
      <c r="B2409" s="23">
        <v>2397</v>
      </c>
      <c r="C2409" s="44">
        <v>911</v>
      </c>
      <c r="D2409" s="44"/>
      <c r="E2409" s="45" t="s">
        <v>10075</v>
      </c>
      <c r="F2409" s="45" t="s">
        <v>10072</v>
      </c>
      <c r="G2409" s="35" t="s">
        <v>376</v>
      </c>
      <c r="H2409" s="48" t="s">
        <v>60</v>
      </c>
      <c r="I2409" s="45" t="s">
        <v>106</v>
      </c>
      <c r="J2409" s="45" t="s">
        <v>10073</v>
      </c>
      <c r="K2409" s="46"/>
      <c r="L2409" s="45"/>
      <c r="M2409" s="47">
        <v>30</v>
      </c>
      <c r="N2409" s="45" t="s">
        <v>47</v>
      </c>
      <c r="O2409" s="45" t="s">
        <v>9799</v>
      </c>
      <c r="P2409" s="45" t="s">
        <v>9820</v>
      </c>
      <c r="Q2409" s="45" t="s">
        <v>10076</v>
      </c>
      <c r="R2409" s="29">
        <v>6.47</v>
      </c>
      <c r="T2409" s="31">
        <v>6.1</v>
      </c>
      <c r="U2409" s="9">
        <v>1.1200000000000001</v>
      </c>
      <c r="W2409" s="30">
        <v>6.0166000000000004</v>
      </c>
      <c r="AN2409" s="33">
        <v>6.47</v>
      </c>
      <c r="AO2409" s="17" t="s">
        <v>51</v>
      </c>
      <c r="AP2409" s="32" t="s">
        <v>52</v>
      </c>
      <c r="AQ2409" s="17" t="e">
        <f>AVERAGE(SMALL(AE2409:AI2409,1),SMALL(AE2409:AI2409,2))</f>
        <v>#NUM!</v>
      </c>
      <c r="AR2409" s="17" t="e">
        <f>IF(R2409 &lt;=( AVERAGE(SMALL(AE2409:AI2409,1),SMALL(AE2409:AI2409,2))), R2409, "")</f>
        <v>#NUM!</v>
      </c>
      <c r="AS2409" s="17" t="e">
        <f>AVERAGE(SMALL(AJ2409:AM2409,1),SMALL(AJ2409:AM2409,2))</f>
        <v>#NUM!</v>
      </c>
      <c r="AT2409" s="17">
        <f>T2409*1.075</f>
        <v>6.5574999999999992</v>
      </c>
      <c r="AU2409" s="17">
        <f>U2409*1.075</f>
        <v>1.204</v>
      </c>
      <c r="AV2409" s="30">
        <f>MIN(AN2409,AT2409,AU2409)</f>
        <v>1.204</v>
      </c>
      <c r="AW2409" s="17" t="s">
        <v>75</v>
      </c>
      <c r="AX2409" s="17" t="s">
        <v>76</v>
      </c>
      <c r="AY2409" s="33">
        <v>1.204</v>
      </c>
      <c r="AZ2409" s="34">
        <f>IF(AND(AY2409&gt;0,AY2409&lt;=10),AY2409*0.25,IF(AND(AY2409&gt;10,AY2409&lt;=50),AY2409*0.17,IF(AND(AY2409&gt;10,AY2409&lt;=100),AY2409*0.12,IF(AY2409&gt;100,AY2409*0.1))))</f>
        <v>0.30099999999999999</v>
      </c>
      <c r="BA2409" s="35">
        <f>AZ2409+AY2409</f>
        <v>1.5049999999999999</v>
      </c>
      <c r="BB2409" s="33">
        <f>BA2409+BA2409*0.08</f>
        <v>1.6254</v>
      </c>
      <c r="BP2409" s="17"/>
      <c r="BQ2409" s="17"/>
      <c r="BR2409" s="17"/>
      <c r="BS2409" s="17"/>
      <c r="BT2409" s="17"/>
      <c r="BU2409" s="17"/>
      <c r="BV2409" s="17"/>
      <c r="BW2409" s="17"/>
      <c r="BX2409" s="17"/>
      <c r="BY2409" s="17"/>
      <c r="BZ2409" s="17"/>
      <c r="CA2409" s="17"/>
      <c r="CB2409" s="17"/>
      <c r="CC2409" s="17"/>
      <c r="CD2409" s="17"/>
      <c r="CE2409" s="17"/>
      <c r="CF2409" s="17"/>
      <c r="CG2409" s="17"/>
      <c r="CH2409" s="17"/>
      <c r="CI2409" s="17"/>
      <c r="CJ2409" s="17"/>
      <c r="CK2409" s="17"/>
      <c r="CL2409" s="17"/>
      <c r="CM2409" s="17"/>
      <c r="CN2409" s="17"/>
      <c r="CO2409" s="17"/>
      <c r="CP2409" s="17"/>
      <c r="CQ2409" s="17"/>
      <c r="CR2409" s="17"/>
      <c r="CS2409" s="17"/>
      <c r="CT2409" s="17"/>
      <c r="CU2409" s="17"/>
      <c r="CV2409" s="17"/>
      <c r="CW2409" s="17"/>
      <c r="CX2409" s="17"/>
      <c r="CY2409" s="17"/>
      <c r="CZ2409" s="17"/>
      <c r="DA2409" s="17"/>
      <c r="DB2409" s="17"/>
      <c r="DC2409" s="17"/>
      <c r="DD2409" s="17"/>
      <c r="DE2409" s="17"/>
      <c r="DF2409" s="17"/>
      <c r="DG2409" s="17"/>
      <c r="DH2409" s="17"/>
      <c r="DI2409" s="17"/>
      <c r="DJ2409" s="17"/>
      <c r="DK2409" s="17"/>
      <c r="DL2409" s="17"/>
    </row>
    <row r="2410" spans="1:116" ht="30">
      <c r="A2410" s="43" t="s">
        <v>4065</v>
      </c>
      <c r="B2410" s="23">
        <v>2371</v>
      </c>
      <c r="C2410" s="44">
        <v>1044</v>
      </c>
      <c r="D2410" s="44"/>
      <c r="E2410" s="45" t="s">
        <v>9989</v>
      </c>
      <c r="F2410" s="45" t="s">
        <v>9990</v>
      </c>
      <c r="G2410" s="35" t="s">
        <v>5813</v>
      </c>
      <c r="H2410" s="48" t="s">
        <v>5819</v>
      </c>
      <c r="I2410" s="45" t="s">
        <v>396</v>
      </c>
      <c r="J2410" s="45" t="s">
        <v>9991</v>
      </c>
      <c r="K2410" s="46">
        <v>2</v>
      </c>
      <c r="L2410" s="45" t="s">
        <v>83</v>
      </c>
      <c r="M2410" s="47">
        <v>10</v>
      </c>
      <c r="N2410" s="45" t="s">
        <v>47</v>
      </c>
      <c r="O2410" s="45" t="s">
        <v>9799</v>
      </c>
      <c r="P2410" s="45" t="s">
        <v>609</v>
      </c>
      <c r="Q2410" s="45" t="s">
        <v>9992</v>
      </c>
      <c r="R2410" s="29">
        <v>1.9</v>
      </c>
      <c r="T2410" s="31">
        <v>1.79</v>
      </c>
      <c r="U2410" s="9">
        <v>1.1299999999999999</v>
      </c>
      <c r="W2410" s="30">
        <v>1.764</v>
      </c>
      <c r="AF2410" s="17">
        <v>2.3410000000000002</v>
      </c>
      <c r="AN2410" s="33">
        <v>1.9</v>
      </c>
      <c r="AO2410" s="17" t="s">
        <v>51</v>
      </c>
      <c r="AP2410" s="32" t="s">
        <v>52</v>
      </c>
      <c r="AQ2410" s="17" t="e">
        <f>AVERAGE(SMALL(AE2410:AI2410,1),SMALL(AE2410:AI2410,2))</f>
        <v>#NUM!</v>
      </c>
      <c r="AR2410" s="17" t="e">
        <f>IF(R2410 &lt;=( AVERAGE(SMALL(AE2410:AI2410,1),SMALL(AE2410:AI2410,2))), R2410, "")</f>
        <v>#NUM!</v>
      </c>
      <c r="AS2410" s="17" t="e">
        <f>AVERAGE(SMALL(AJ2410:AM2410,1),SMALL(AJ2410:AM2410,2))</f>
        <v>#NUM!</v>
      </c>
      <c r="AT2410" s="17">
        <f>T2410*1.075</f>
        <v>1.92425</v>
      </c>
      <c r="AU2410" s="17">
        <f>U2410*1.075</f>
        <v>1.2147499999999998</v>
      </c>
      <c r="AV2410" s="30">
        <f>MIN(AN2410,AT2410,AU2410)</f>
        <v>1.2147499999999998</v>
      </c>
      <c r="AW2410" s="17" t="s">
        <v>75</v>
      </c>
      <c r="AX2410" s="17" t="s">
        <v>76</v>
      </c>
      <c r="AY2410" s="33">
        <v>1.21</v>
      </c>
      <c r="AZ2410" s="34">
        <f>IF(AND(AY2410&gt;0,AY2410&lt;=10),AY2410*0.25,IF(AND(AY2410&gt;10,AY2410&lt;=50),AY2410*0.17,IF(AND(AY2410&gt;10,AY2410&lt;=100),AY2410*0.12,IF(AY2410&gt;100,AY2410*0.1))))</f>
        <v>0.30249999999999999</v>
      </c>
      <c r="BA2410" s="35">
        <f>AZ2410+AY2410</f>
        <v>1.5125</v>
      </c>
      <c r="BB2410" s="33">
        <f>BA2410+BA2410*0.08</f>
        <v>1.6335</v>
      </c>
      <c r="BP2410" s="17"/>
      <c r="BQ2410" s="17"/>
      <c r="BR2410" s="17"/>
      <c r="BS2410" s="17"/>
      <c r="BT2410" s="17"/>
      <c r="BU2410" s="17"/>
      <c r="BV2410" s="17"/>
      <c r="BW2410" s="17"/>
      <c r="BX2410" s="17"/>
      <c r="BY2410" s="17"/>
      <c r="BZ2410" s="17"/>
      <c r="CA2410" s="17"/>
      <c r="CB2410" s="17"/>
      <c r="CC2410" s="17"/>
      <c r="CD2410" s="17"/>
      <c r="CE2410" s="17"/>
      <c r="CF2410" s="17"/>
      <c r="CG2410" s="17"/>
      <c r="CH2410" s="17"/>
      <c r="CI2410" s="17"/>
      <c r="CJ2410" s="17"/>
      <c r="CK2410" s="17"/>
      <c r="CL2410" s="17"/>
      <c r="CM2410" s="17"/>
      <c r="CN2410" s="17"/>
      <c r="CO2410" s="17"/>
      <c r="CP2410" s="17"/>
      <c r="CQ2410" s="17"/>
      <c r="CR2410" s="17"/>
      <c r="CS2410" s="17"/>
      <c r="CT2410" s="17"/>
      <c r="CU2410" s="17"/>
      <c r="CV2410" s="17"/>
      <c r="CW2410" s="17"/>
      <c r="CX2410" s="17"/>
      <c r="CY2410" s="17"/>
      <c r="CZ2410" s="17"/>
      <c r="DA2410" s="17"/>
      <c r="DB2410" s="17"/>
      <c r="DC2410" s="17"/>
      <c r="DD2410" s="17"/>
      <c r="DE2410" s="17"/>
      <c r="DF2410" s="17"/>
      <c r="DG2410" s="17"/>
      <c r="DH2410" s="17"/>
      <c r="DI2410" s="17"/>
      <c r="DJ2410" s="17"/>
      <c r="DK2410" s="17"/>
      <c r="DL2410" s="17"/>
    </row>
    <row r="2411" spans="1:116" ht="30">
      <c r="A2411" s="43" t="s">
        <v>4065</v>
      </c>
      <c r="B2411" s="23">
        <v>2374</v>
      </c>
      <c r="C2411" s="44">
        <v>1204</v>
      </c>
      <c r="D2411" s="44"/>
      <c r="E2411" s="45" t="s">
        <v>9995</v>
      </c>
      <c r="F2411" s="45" t="s">
        <v>9996</v>
      </c>
      <c r="G2411" s="35" t="s">
        <v>9997</v>
      </c>
      <c r="H2411" s="48" t="s">
        <v>68</v>
      </c>
      <c r="I2411" s="45" t="s">
        <v>1964</v>
      </c>
      <c r="J2411" s="45" t="s">
        <v>9867</v>
      </c>
      <c r="K2411" s="46">
        <v>500</v>
      </c>
      <c r="L2411" s="45" t="s">
        <v>83</v>
      </c>
      <c r="M2411" s="47">
        <v>1</v>
      </c>
      <c r="N2411" s="45" t="s">
        <v>47</v>
      </c>
      <c r="O2411" s="45" t="s">
        <v>9799</v>
      </c>
      <c r="P2411" s="45" t="s">
        <v>9999</v>
      </c>
      <c r="Q2411" s="45" t="s">
        <v>10000</v>
      </c>
      <c r="R2411" s="29">
        <v>1.21</v>
      </c>
      <c r="U2411" s="9" t="s">
        <v>58</v>
      </c>
      <c r="W2411" s="30">
        <v>1.127</v>
      </c>
      <c r="AN2411" s="33">
        <v>1.21</v>
      </c>
      <c r="AO2411" s="17" t="s">
        <v>51</v>
      </c>
      <c r="AP2411" s="32" t="s">
        <v>52</v>
      </c>
      <c r="AQ2411" s="17" t="e">
        <f>AVERAGE(SMALL(AE2411:AI2411,1),SMALL(AE2411:AI2411,2))</f>
        <v>#NUM!</v>
      </c>
      <c r="AR2411" s="17" t="e">
        <f>IF(R2411 &lt;=( AVERAGE(SMALL(AE2411:AI2411,1),SMALL(AE2411:AI2411,2))), R2411, "")</f>
        <v>#NUM!</v>
      </c>
      <c r="AS2411" s="17" t="e">
        <f>AVERAGE(SMALL(AJ2411:AM2411,1),SMALL(AJ2411:AM2411,2))</f>
        <v>#NUM!</v>
      </c>
      <c r="AT2411" s="17">
        <f>T2411*1.075</f>
        <v>0</v>
      </c>
      <c r="AU2411" s="17" t="e">
        <f>U2411*1.075</f>
        <v>#VALUE!</v>
      </c>
      <c r="AV2411" s="30" t="e">
        <f>MIN(AN2411,AT2411,AU2411)</f>
        <v>#VALUE!</v>
      </c>
      <c r="AW2411" s="42" t="s">
        <v>53</v>
      </c>
      <c r="AX2411" s="17" t="s">
        <v>52</v>
      </c>
      <c r="AY2411" s="33">
        <v>1.21</v>
      </c>
      <c r="AZ2411" s="34">
        <f>IF(AND(AY2411&gt;0,AY2411&lt;=10),AY2411*0.25,IF(AND(AY2411&gt;10,AY2411&lt;=50),AY2411*0.17,IF(AND(AY2411&gt;10,AY2411&lt;=100),AY2411*0.12,IF(AY2411&gt;100,AY2411*0.1))))</f>
        <v>0.30249999999999999</v>
      </c>
      <c r="BA2411" s="35">
        <f>AZ2411+AY2411</f>
        <v>1.5125</v>
      </c>
      <c r="BB2411" s="57">
        <v>1.51</v>
      </c>
      <c r="BP2411" s="17"/>
      <c r="BQ2411" s="17"/>
      <c r="BR2411" s="17"/>
      <c r="BS2411" s="17"/>
      <c r="BT2411" s="17"/>
      <c r="BU2411" s="17"/>
      <c r="BV2411" s="17"/>
      <c r="BW2411" s="17"/>
      <c r="BX2411" s="17"/>
      <c r="BY2411" s="17"/>
      <c r="BZ2411" s="17"/>
      <c r="CA2411" s="17"/>
      <c r="CB2411" s="17"/>
      <c r="CC2411" s="17"/>
      <c r="CD2411" s="17"/>
      <c r="CE2411" s="17"/>
      <c r="CF2411" s="17"/>
      <c r="CG2411" s="17"/>
      <c r="CH2411" s="17"/>
      <c r="CI2411" s="17"/>
      <c r="CJ2411" s="17"/>
      <c r="CK2411" s="17"/>
      <c r="CL2411" s="17"/>
      <c r="CM2411" s="17"/>
      <c r="CN2411" s="17"/>
      <c r="CO2411" s="17"/>
      <c r="CP2411" s="17"/>
      <c r="CQ2411" s="17"/>
      <c r="CR2411" s="17"/>
      <c r="CS2411" s="17"/>
      <c r="CT2411" s="17"/>
      <c r="CU2411" s="17"/>
      <c r="CV2411" s="17"/>
      <c r="CW2411" s="17"/>
      <c r="CX2411" s="17"/>
      <c r="CY2411" s="17"/>
      <c r="CZ2411" s="17"/>
      <c r="DA2411" s="17"/>
      <c r="DB2411" s="17"/>
      <c r="DC2411" s="17"/>
      <c r="DD2411" s="17"/>
      <c r="DE2411" s="17"/>
      <c r="DF2411" s="17"/>
      <c r="DG2411" s="17"/>
      <c r="DH2411" s="17"/>
      <c r="DI2411" s="17"/>
      <c r="DJ2411" s="17"/>
      <c r="DK2411" s="17"/>
      <c r="DL2411" s="17"/>
    </row>
    <row r="2412" spans="1:116" ht="30">
      <c r="A2412" s="43" t="s">
        <v>4065</v>
      </c>
      <c r="B2412" s="23">
        <v>2450</v>
      </c>
      <c r="C2412" s="44">
        <v>1202</v>
      </c>
      <c r="D2412" s="44"/>
      <c r="E2412" s="45" t="s">
        <v>10267</v>
      </c>
      <c r="F2412" s="45" t="s">
        <v>10268</v>
      </c>
      <c r="G2412" s="35" t="s">
        <v>9325</v>
      </c>
      <c r="H2412" s="48" t="s">
        <v>5626</v>
      </c>
      <c r="I2412" s="45" t="s">
        <v>1964</v>
      </c>
      <c r="J2412" s="45" t="s">
        <v>10270</v>
      </c>
      <c r="K2412" s="46">
        <v>500</v>
      </c>
      <c r="L2412" s="45" t="s">
        <v>83</v>
      </c>
      <c r="M2412" s="47">
        <v>1</v>
      </c>
      <c r="N2412" s="45" t="s">
        <v>47</v>
      </c>
      <c r="O2412" s="45" t="s">
        <v>9799</v>
      </c>
      <c r="P2412" s="45" t="s">
        <v>9804</v>
      </c>
      <c r="Q2412" s="45" t="s">
        <v>10269</v>
      </c>
      <c r="R2412" s="29">
        <v>1.21</v>
      </c>
      <c r="U2412" s="9" t="s">
        <v>58</v>
      </c>
      <c r="W2412" s="30">
        <v>1.127</v>
      </c>
      <c r="AN2412" s="33">
        <v>1.21</v>
      </c>
      <c r="AO2412" s="17" t="s">
        <v>51</v>
      </c>
      <c r="AP2412" s="32" t="s">
        <v>52</v>
      </c>
      <c r="AQ2412" s="17" t="e">
        <f>AVERAGE(SMALL(AE2412:AI2412,1),SMALL(AE2412:AI2412,2))</f>
        <v>#NUM!</v>
      </c>
      <c r="AR2412" s="17" t="e">
        <f>IF(R2412 &lt;=( AVERAGE(SMALL(AE2412:AI2412,1),SMALL(AE2412:AI2412,2))), R2412, "")</f>
        <v>#NUM!</v>
      </c>
      <c r="AS2412" s="17" t="e">
        <f>AVERAGE(SMALL(AJ2412:AM2412,1),SMALL(AJ2412:AM2412,2))</f>
        <v>#NUM!</v>
      </c>
      <c r="AT2412" s="17">
        <f>T2412*1.075</f>
        <v>0</v>
      </c>
      <c r="AU2412" s="17" t="e">
        <f>U2412*1.075</f>
        <v>#VALUE!</v>
      </c>
      <c r="AV2412" s="30" t="e">
        <f>MIN(AN2412,AT2412,AU2412)</f>
        <v>#VALUE!</v>
      </c>
      <c r="AW2412" s="42" t="s">
        <v>53</v>
      </c>
      <c r="AX2412" s="17" t="s">
        <v>52</v>
      </c>
      <c r="AY2412" s="33">
        <v>1.21</v>
      </c>
      <c r="AZ2412" s="34">
        <f>IF(AND(AY2412&gt;0,AY2412&lt;=10),AY2412*0.25,IF(AND(AY2412&gt;10,AY2412&lt;=50),AY2412*0.17,IF(AND(AY2412&gt;10,AY2412&lt;=100),AY2412*0.12,IF(AY2412&gt;100,AY2412*0.1))))</f>
        <v>0.30249999999999999</v>
      </c>
      <c r="BA2412" s="35">
        <f>AZ2412+AY2412</f>
        <v>1.5125</v>
      </c>
      <c r="BB2412" s="57">
        <v>1.51</v>
      </c>
      <c r="BP2412" s="17"/>
      <c r="BQ2412" s="17"/>
      <c r="BR2412" s="17"/>
      <c r="BS2412" s="17"/>
      <c r="BT2412" s="17"/>
      <c r="BU2412" s="17"/>
      <c r="BV2412" s="17"/>
      <c r="BW2412" s="17"/>
      <c r="BX2412" s="17"/>
      <c r="BY2412" s="17"/>
      <c r="BZ2412" s="17"/>
      <c r="CA2412" s="17"/>
      <c r="CB2412" s="17"/>
      <c r="CC2412" s="17"/>
      <c r="CD2412" s="17"/>
      <c r="CE2412" s="17"/>
      <c r="CF2412" s="17"/>
      <c r="CG2412" s="17"/>
      <c r="CH2412" s="17"/>
      <c r="CI2412" s="17"/>
      <c r="CJ2412" s="17"/>
      <c r="CK2412" s="17"/>
      <c r="CL2412" s="17"/>
      <c r="CM2412" s="17"/>
      <c r="CN2412" s="17"/>
      <c r="CO2412" s="17"/>
      <c r="CP2412" s="17"/>
      <c r="CQ2412" s="17"/>
      <c r="CR2412" s="17"/>
      <c r="CS2412" s="17"/>
      <c r="CT2412" s="17"/>
      <c r="CU2412" s="17"/>
      <c r="CV2412" s="17"/>
      <c r="CW2412" s="17"/>
      <c r="CX2412" s="17"/>
      <c r="CY2412" s="17"/>
      <c r="CZ2412" s="17"/>
      <c r="DA2412" s="17"/>
      <c r="DB2412" s="17"/>
      <c r="DC2412" s="17"/>
      <c r="DD2412" s="17"/>
      <c r="DE2412" s="17"/>
      <c r="DF2412" s="17"/>
      <c r="DG2412" s="17"/>
      <c r="DH2412" s="17"/>
      <c r="DI2412" s="17"/>
      <c r="DJ2412" s="17"/>
      <c r="DK2412" s="17"/>
      <c r="DL2412" s="17"/>
    </row>
    <row r="2413" spans="1:116" ht="30">
      <c r="A2413" s="43" t="s">
        <v>4065</v>
      </c>
      <c r="B2413" s="23">
        <v>2318</v>
      </c>
      <c r="C2413" s="44">
        <v>553</v>
      </c>
      <c r="D2413" s="44"/>
      <c r="E2413" s="45" t="s">
        <v>9802</v>
      </c>
      <c r="F2413" s="45" t="s">
        <v>9803</v>
      </c>
      <c r="G2413" s="35" t="s">
        <v>8015</v>
      </c>
      <c r="H2413" s="48" t="s">
        <v>1074</v>
      </c>
      <c r="I2413" s="45" t="s">
        <v>396</v>
      </c>
      <c r="J2413" s="45" t="s">
        <v>4087</v>
      </c>
      <c r="K2413" s="46">
        <v>1</v>
      </c>
      <c r="L2413" s="45" t="s">
        <v>83</v>
      </c>
      <c r="M2413" s="47">
        <v>10</v>
      </c>
      <c r="N2413" s="45" t="s">
        <v>47</v>
      </c>
      <c r="O2413" s="45" t="s">
        <v>9799</v>
      </c>
      <c r="P2413" s="45" t="s">
        <v>9804</v>
      </c>
      <c r="Q2413" s="45" t="s">
        <v>9805</v>
      </c>
      <c r="R2413" s="29">
        <v>4.9800000000000004</v>
      </c>
      <c r="T2413" s="31">
        <v>4.96</v>
      </c>
      <c r="U2413" s="9">
        <v>1.1299999999999999</v>
      </c>
      <c r="W2413" s="30">
        <v>4.9000000000000004</v>
      </c>
      <c r="AF2413" s="17">
        <v>4.9000000000000004</v>
      </c>
      <c r="AG2413" s="17">
        <v>3.113</v>
      </c>
      <c r="AN2413" s="33">
        <v>4.0065</v>
      </c>
      <c r="AO2413" s="17" t="s">
        <v>213</v>
      </c>
      <c r="AP2413" s="32" t="s">
        <v>214</v>
      </c>
      <c r="AQ2413" s="17">
        <f>AVERAGE(SMALL(AE2413:AI2413,1),SMALL(AE2413:AI2413,2))</f>
        <v>4.0065</v>
      </c>
      <c r="AR2413" s="17" t="str">
        <f>IF(R2413 &lt;=( AVERAGE(SMALL(AE2413:AI2413,1),SMALL(AE2413:AI2413,2))), R2413, "")</f>
        <v/>
      </c>
      <c r="AS2413" s="17" t="e">
        <f>AVERAGE(SMALL(AJ2413:AM2413,1),SMALL(AJ2413:AM2413,2))</f>
        <v>#NUM!</v>
      </c>
      <c r="AT2413" s="17">
        <f>T2413*1.075</f>
        <v>5.3319999999999999</v>
      </c>
      <c r="AU2413" s="17">
        <f>U2413*1.075</f>
        <v>1.2147499999999998</v>
      </c>
      <c r="AV2413" s="30">
        <f>MIN(AN2413,AT2413,AU2413)</f>
        <v>1.2147499999999998</v>
      </c>
      <c r="AW2413" s="17" t="s">
        <v>75</v>
      </c>
      <c r="AX2413" s="17" t="s">
        <v>76</v>
      </c>
      <c r="AY2413" s="33">
        <v>1.214</v>
      </c>
      <c r="AZ2413" s="34">
        <f>IF(AND(AY2413&gt;0,AY2413&lt;=10),AY2413*0.25,IF(AND(AY2413&gt;10,AY2413&lt;=50),AY2413*0.17,IF(AND(AY2413&gt;10,AY2413&lt;=100),AY2413*0.12,IF(AY2413&gt;100,AY2413*0.1))))</f>
        <v>0.30349999999999999</v>
      </c>
      <c r="BA2413" s="35">
        <f>AZ2413+AY2413</f>
        <v>1.5175000000000001</v>
      </c>
      <c r="BB2413" s="33">
        <f>BA2413+BA2413*0.08</f>
        <v>1.6389</v>
      </c>
      <c r="BP2413" s="17"/>
      <c r="BQ2413" s="17"/>
      <c r="BR2413" s="17"/>
      <c r="BS2413" s="17"/>
      <c r="BT2413" s="17"/>
      <c r="BU2413" s="17"/>
      <c r="BV2413" s="17"/>
      <c r="BW2413" s="17"/>
      <c r="BX2413" s="17"/>
      <c r="BY2413" s="17"/>
      <c r="BZ2413" s="17"/>
      <c r="CA2413" s="17"/>
      <c r="CB2413" s="17"/>
      <c r="CC2413" s="17"/>
      <c r="CD2413" s="17"/>
      <c r="CE2413" s="17"/>
      <c r="CF2413" s="17"/>
      <c r="CG2413" s="17"/>
      <c r="CH2413" s="17"/>
      <c r="CI2413" s="17"/>
      <c r="CJ2413" s="17"/>
      <c r="CK2413" s="17"/>
      <c r="CL2413" s="17"/>
      <c r="CM2413" s="17"/>
      <c r="CN2413" s="17"/>
      <c r="CO2413" s="17"/>
      <c r="CP2413" s="17"/>
      <c r="CQ2413" s="17"/>
      <c r="CR2413" s="17"/>
      <c r="CS2413" s="17"/>
      <c r="CT2413" s="17"/>
      <c r="CU2413" s="17"/>
      <c r="CV2413" s="17"/>
      <c r="CW2413" s="17"/>
      <c r="CX2413" s="17"/>
      <c r="CY2413" s="17"/>
      <c r="CZ2413" s="17"/>
      <c r="DA2413" s="17"/>
      <c r="DB2413" s="17"/>
      <c r="DC2413" s="17"/>
      <c r="DD2413" s="17"/>
      <c r="DE2413" s="17"/>
      <c r="DF2413" s="17"/>
      <c r="DG2413" s="17"/>
      <c r="DH2413" s="17"/>
      <c r="DI2413" s="17"/>
      <c r="DJ2413" s="17"/>
      <c r="DK2413" s="17"/>
      <c r="DL2413" s="17"/>
    </row>
    <row r="2414" spans="1:116" ht="30">
      <c r="A2414" s="43" t="s">
        <v>4065</v>
      </c>
      <c r="B2414" s="23">
        <v>2464</v>
      </c>
      <c r="C2414" s="44">
        <v>5508</v>
      </c>
      <c r="D2414" s="44"/>
      <c r="E2414" s="45" t="s">
        <v>10322</v>
      </c>
      <c r="F2414" s="45" t="s">
        <v>1325</v>
      </c>
      <c r="G2414" s="35" t="s">
        <v>1326</v>
      </c>
      <c r="H2414" s="48" t="s">
        <v>4033</v>
      </c>
      <c r="I2414" s="45" t="s">
        <v>396</v>
      </c>
      <c r="J2414" s="45" t="s">
        <v>10323</v>
      </c>
      <c r="K2414" s="46">
        <v>2</v>
      </c>
      <c r="L2414" s="45" t="s">
        <v>83</v>
      </c>
      <c r="M2414" s="47">
        <v>10</v>
      </c>
      <c r="N2414" s="45" t="s">
        <v>47</v>
      </c>
      <c r="O2414" s="45" t="s">
        <v>9799</v>
      </c>
      <c r="P2414" s="45" t="s">
        <v>9826</v>
      </c>
      <c r="Q2414" s="45" t="s">
        <v>10324</v>
      </c>
      <c r="R2414" s="29">
        <v>3.69</v>
      </c>
      <c r="T2414" s="31">
        <v>3.48</v>
      </c>
      <c r="U2414" s="9">
        <v>1.1299999999999999</v>
      </c>
      <c r="W2414" s="30">
        <v>3.43</v>
      </c>
      <c r="AN2414" s="33">
        <v>3.69</v>
      </c>
      <c r="AO2414" s="17" t="s">
        <v>51</v>
      </c>
      <c r="AP2414" s="66" t="s">
        <v>52</v>
      </c>
      <c r="AQ2414" s="17" t="e">
        <f>AVERAGE(SMALL(AE2414:AI2414,1),SMALL(AE2414:AI2414,2))</f>
        <v>#NUM!</v>
      </c>
      <c r="AR2414" s="17" t="e">
        <f>IF(R2414 &lt;=( AVERAGE(SMALL(AE2414:AI2414,1),SMALL(AE2414:AI2414,2))), R2414, "")</f>
        <v>#NUM!</v>
      </c>
      <c r="AS2414" s="17" t="e">
        <f>AVERAGE(SMALL(AJ2414:AM2414,1),SMALL(AJ2414:AM2414,2))</f>
        <v>#NUM!</v>
      </c>
      <c r="AT2414" s="17">
        <f>T2414*1.075</f>
        <v>3.7409999999999997</v>
      </c>
      <c r="AU2414" s="17">
        <f>U2414*1.075</f>
        <v>1.2147499999999998</v>
      </c>
      <c r="AV2414" s="30">
        <f>MIN(AN2414,AT2414,AU2414)</f>
        <v>1.2147499999999998</v>
      </c>
      <c r="AW2414" s="17" t="s">
        <v>75</v>
      </c>
      <c r="AX2414" s="17" t="s">
        <v>76</v>
      </c>
      <c r="AY2414" s="33">
        <v>1.214</v>
      </c>
      <c r="AZ2414" s="34">
        <f>IF(AND(AY2414&gt;0,AY2414&lt;=10),AY2414*0.25,IF(AND(AY2414&gt;10,AY2414&lt;=50),AY2414*0.17,IF(AND(AY2414&gt;10,AY2414&lt;=100),AY2414*0.12,IF(AY2414&gt;100,AY2414*0.1))))</f>
        <v>0.30349999999999999</v>
      </c>
      <c r="BA2414" s="35">
        <f>AZ2414+AY2414</f>
        <v>1.5175000000000001</v>
      </c>
      <c r="BB2414" s="33">
        <f>BA2414+BA2414*0.08</f>
        <v>1.6389</v>
      </c>
      <c r="BP2414" s="17"/>
      <c r="BQ2414" s="17"/>
      <c r="BR2414" s="17"/>
      <c r="BS2414" s="17"/>
      <c r="BT2414" s="17"/>
      <c r="BU2414" s="17"/>
      <c r="BV2414" s="17"/>
      <c r="BW2414" s="17"/>
      <c r="BX2414" s="17"/>
      <c r="BY2414" s="17"/>
      <c r="BZ2414" s="17"/>
      <c r="CA2414" s="17"/>
      <c r="CB2414" s="17"/>
      <c r="CC2414" s="17"/>
      <c r="CD2414" s="17"/>
      <c r="CE2414" s="17"/>
      <c r="CF2414" s="17"/>
      <c r="CG2414" s="17"/>
      <c r="CH2414" s="17"/>
      <c r="CI2414" s="17"/>
      <c r="CJ2414" s="17"/>
      <c r="CK2414" s="17"/>
      <c r="CL2414" s="17"/>
      <c r="CM2414" s="17"/>
      <c r="CN2414" s="17"/>
      <c r="CO2414" s="17"/>
      <c r="CP2414" s="17"/>
      <c r="CQ2414" s="17"/>
      <c r="CR2414" s="17"/>
      <c r="CS2414" s="17"/>
      <c r="CT2414" s="17"/>
      <c r="CU2414" s="17"/>
      <c r="CV2414" s="17"/>
      <c r="CW2414" s="17"/>
      <c r="CX2414" s="17"/>
      <c r="CY2414" s="17"/>
      <c r="CZ2414" s="17"/>
      <c r="DA2414" s="17"/>
      <c r="DB2414" s="17"/>
      <c r="DC2414" s="17"/>
      <c r="DD2414" s="17"/>
      <c r="DE2414" s="17"/>
      <c r="DF2414" s="17"/>
      <c r="DG2414" s="17"/>
      <c r="DH2414" s="17"/>
      <c r="DI2414" s="17"/>
      <c r="DJ2414" s="17"/>
      <c r="DK2414" s="17"/>
      <c r="DL2414" s="17"/>
    </row>
    <row r="2415" spans="1:116" ht="30">
      <c r="A2415" s="43" t="s">
        <v>4065</v>
      </c>
      <c r="B2415" s="23">
        <v>2398</v>
      </c>
      <c r="C2415" s="44">
        <v>874</v>
      </c>
      <c r="D2415" s="44"/>
      <c r="E2415" s="45" t="s">
        <v>10077</v>
      </c>
      <c r="F2415" s="45" t="s">
        <v>10078</v>
      </c>
      <c r="G2415" s="35" t="s">
        <v>1066</v>
      </c>
      <c r="H2415" s="48" t="s">
        <v>1067</v>
      </c>
      <c r="I2415" s="45" t="s">
        <v>106</v>
      </c>
      <c r="J2415" s="45" t="s">
        <v>10073</v>
      </c>
      <c r="K2415" s="46"/>
      <c r="L2415" s="45"/>
      <c r="M2415" s="47">
        <v>30</v>
      </c>
      <c r="N2415" s="45" t="s">
        <v>47</v>
      </c>
      <c r="O2415" s="45" t="s">
        <v>9799</v>
      </c>
      <c r="P2415" s="45" t="s">
        <v>10079</v>
      </c>
      <c r="Q2415" s="45" t="s">
        <v>10080</v>
      </c>
      <c r="R2415" s="29">
        <v>8.74</v>
      </c>
      <c r="T2415" s="31">
        <v>8.24</v>
      </c>
      <c r="U2415" s="9">
        <v>1.1399999999999999</v>
      </c>
      <c r="W2415" s="30">
        <v>8.1305999999999994</v>
      </c>
      <c r="AN2415" s="33">
        <v>8.74</v>
      </c>
      <c r="AO2415" s="17" t="s">
        <v>51</v>
      </c>
      <c r="AP2415" s="32" t="s">
        <v>52</v>
      </c>
      <c r="AQ2415" s="17" t="e">
        <f>AVERAGE(SMALL(AE2415:AI2415,1),SMALL(AE2415:AI2415,2))</f>
        <v>#NUM!</v>
      </c>
      <c r="AR2415" s="17" t="e">
        <f>IF(R2415 &lt;=( AVERAGE(SMALL(AE2415:AI2415,1),SMALL(AE2415:AI2415,2))), R2415, "")</f>
        <v>#NUM!</v>
      </c>
      <c r="AS2415" s="17" t="e">
        <f>AVERAGE(SMALL(AJ2415:AM2415,1),SMALL(AJ2415:AM2415,2))</f>
        <v>#NUM!</v>
      </c>
      <c r="AT2415" s="17">
        <f>T2415*1.075</f>
        <v>8.8580000000000005</v>
      </c>
      <c r="AU2415" s="17">
        <f>U2415*1.075</f>
        <v>1.2254999999999998</v>
      </c>
      <c r="AV2415" s="30">
        <f>MIN(AN2415,AT2415,AU2415)</f>
        <v>1.2254999999999998</v>
      </c>
      <c r="AW2415" s="17" t="s">
        <v>75</v>
      </c>
      <c r="AX2415" s="17" t="s">
        <v>76</v>
      </c>
      <c r="AY2415" s="33">
        <v>1.2255</v>
      </c>
      <c r="AZ2415" s="34">
        <f>IF(AND(AY2415&gt;0,AY2415&lt;=10),AY2415*0.25,IF(AND(AY2415&gt;10,AY2415&lt;=50),AY2415*0.17,IF(AND(AY2415&gt;10,AY2415&lt;=100),AY2415*0.12,IF(AY2415&gt;100,AY2415*0.1))))</f>
        <v>0.30637500000000001</v>
      </c>
      <c r="BA2415" s="35">
        <f>AZ2415+AY2415</f>
        <v>1.5318750000000001</v>
      </c>
      <c r="BB2415" s="33">
        <f>BA2415+BA2415*0.08</f>
        <v>1.654425</v>
      </c>
      <c r="BP2415" s="17"/>
      <c r="BQ2415" s="17"/>
      <c r="BR2415" s="17"/>
      <c r="BS2415" s="17"/>
      <c r="BT2415" s="17"/>
      <c r="BU2415" s="17"/>
      <c r="BV2415" s="17"/>
      <c r="BW2415" s="17"/>
      <c r="BX2415" s="17"/>
      <c r="BY2415" s="17"/>
      <c r="BZ2415" s="17"/>
      <c r="CA2415" s="17"/>
      <c r="CB2415" s="17"/>
      <c r="CC2415" s="17"/>
      <c r="CD2415" s="17"/>
      <c r="CE2415" s="17"/>
      <c r="CF2415" s="17"/>
      <c r="CG2415" s="17"/>
      <c r="CH2415" s="17"/>
      <c r="CI2415" s="17"/>
      <c r="CJ2415" s="17"/>
      <c r="CK2415" s="17"/>
      <c r="CL2415" s="17"/>
      <c r="CM2415" s="17"/>
      <c r="CN2415" s="17"/>
      <c r="CO2415" s="17"/>
      <c r="CP2415" s="17"/>
      <c r="CQ2415" s="17"/>
      <c r="CR2415" s="17"/>
      <c r="CS2415" s="17"/>
      <c r="CT2415" s="17"/>
      <c r="CU2415" s="17"/>
      <c r="CV2415" s="17"/>
      <c r="CW2415" s="17"/>
      <c r="CX2415" s="17"/>
      <c r="CY2415" s="17"/>
      <c r="CZ2415" s="17"/>
      <c r="DA2415" s="17"/>
      <c r="DB2415" s="17"/>
      <c r="DC2415" s="17"/>
      <c r="DD2415" s="17"/>
      <c r="DE2415" s="17"/>
      <c r="DF2415" s="17"/>
      <c r="DG2415" s="17"/>
      <c r="DH2415" s="17"/>
      <c r="DI2415" s="17"/>
      <c r="DJ2415" s="17"/>
      <c r="DK2415" s="17"/>
      <c r="DL2415" s="17"/>
    </row>
    <row r="2416" spans="1:116" ht="30">
      <c r="A2416" s="43" t="s">
        <v>4065</v>
      </c>
      <c r="B2416" s="23">
        <v>2327</v>
      </c>
      <c r="C2416" s="44">
        <v>5746</v>
      </c>
      <c r="D2416" s="44"/>
      <c r="E2416" s="45" t="s">
        <v>9832</v>
      </c>
      <c r="F2416" s="45" t="s">
        <v>5755</v>
      </c>
      <c r="G2416" s="35" t="s">
        <v>2642</v>
      </c>
      <c r="H2416" s="48" t="s">
        <v>5756</v>
      </c>
      <c r="I2416" s="45" t="s">
        <v>396</v>
      </c>
      <c r="J2416" s="45" t="s">
        <v>9835</v>
      </c>
      <c r="K2416" s="46">
        <v>5</v>
      </c>
      <c r="L2416" s="45" t="s">
        <v>83</v>
      </c>
      <c r="M2416" s="47">
        <v>10</v>
      </c>
      <c r="N2416" s="45" t="s">
        <v>47</v>
      </c>
      <c r="O2416" s="45" t="s">
        <v>9799</v>
      </c>
      <c r="P2416" s="45" t="s">
        <v>9836</v>
      </c>
      <c r="Q2416" s="45" t="s">
        <v>9837</v>
      </c>
      <c r="R2416" s="29">
        <v>10.64</v>
      </c>
      <c r="T2416" s="31">
        <v>10.029999999999999</v>
      </c>
      <c r="U2416" s="9">
        <v>1.2</v>
      </c>
      <c r="W2416" s="30">
        <v>9.8979999999999997</v>
      </c>
      <c r="AN2416" s="33">
        <v>10.64</v>
      </c>
      <c r="AO2416" s="17" t="s">
        <v>51</v>
      </c>
      <c r="AP2416" s="32" t="s">
        <v>52</v>
      </c>
      <c r="AQ2416" s="17" t="e">
        <f>AVERAGE(SMALL(AE2416:AI2416,1),SMALL(AE2416:AI2416,2))</f>
        <v>#NUM!</v>
      </c>
      <c r="AR2416" s="17" t="e">
        <f>IF(R2416 &lt;=( AVERAGE(SMALL(AE2416:AI2416,1),SMALL(AE2416:AI2416,2))), R2416, "")</f>
        <v>#NUM!</v>
      </c>
      <c r="AS2416" s="17" t="e">
        <f>AVERAGE(SMALL(AJ2416:AM2416,1),SMALL(AJ2416:AM2416,2))</f>
        <v>#NUM!</v>
      </c>
      <c r="AT2416" s="17">
        <f>T2416*1.075</f>
        <v>10.782249999999999</v>
      </c>
      <c r="AU2416" s="17">
        <f>U2416*1.075</f>
        <v>1.2899999999999998</v>
      </c>
      <c r="AV2416" s="30">
        <f>MIN(AN2416,AT2416,AU2416)</f>
        <v>1.2899999999999998</v>
      </c>
      <c r="AW2416" s="17" t="s">
        <v>75</v>
      </c>
      <c r="AX2416" s="17" t="s">
        <v>76</v>
      </c>
      <c r="AY2416" s="33">
        <v>1.29</v>
      </c>
      <c r="AZ2416" s="34">
        <f>IF(AND(AY2416&gt;0,AY2416&lt;=10),AY2416*0.25,IF(AND(AY2416&gt;10,AY2416&lt;=50),AY2416*0.17,IF(AND(AY2416&gt;10,AY2416&lt;=100),AY2416*0.12,IF(AY2416&gt;100,AY2416*0.1))))</f>
        <v>0.32250000000000001</v>
      </c>
      <c r="BA2416" s="35">
        <f>AZ2416+AY2416</f>
        <v>1.6125</v>
      </c>
      <c r="BB2416" s="33">
        <f>BA2416+BA2416*0.08</f>
        <v>1.7415</v>
      </c>
      <c r="BP2416" s="17"/>
      <c r="BQ2416" s="17"/>
      <c r="BR2416" s="17"/>
      <c r="BS2416" s="17"/>
      <c r="BT2416" s="17"/>
      <c r="BU2416" s="17"/>
      <c r="BV2416" s="17"/>
      <c r="BW2416" s="17"/>
      <c r="BX2416" s="17"/>
      <c r="BY2416" s="17"/>
      <c r="BZ2416" s="17"/>
      <c r="CA2416" s="17"/>
      <c r="CB2416" s="17"/>
      <c r="CC2416" s="17"/>
      <c r="CD2416" s="17"/>
      <c r="CE2416" s="17"/>
      <c r="CF2416" s="17"/>
      <c r="CG2416" s="17"/>
      <c r="CH2416" s="17"/>
      <c r="CI2416" s="17"/>
      <c r="CJ2416" s="17"/>
      <c r="CK2416" s="17"/>
      <c r="CL2416" s="17"/>
      <c r="CM2416" s="17"/>
      <c r="CN2416" s="17"/>
      <c r="CO2416" s="17"/>
      <c r="CP2416" s="17"/>
      <c r="CQ2416" s="17"/>
      <c r="CR2416" s="17"/>
      <c r="CS2416" s="17"/>
      <c r="CT2416" s="17"/>
      <c r="CU2416" s="17"/>
      <c r="CV2416" s="17"/>
      <c r="CW2416" s="17"/>
      <c r="CX2416" s="17"/>
      <c r="CY2416" s="17"/>
      <c r="CZ2416" s="17"/>
      <c r="DA2416" s="17"/>
      <c r="DB2416" s="17"/>
      <c r="DC2416" s="17"/>
      <c r="DD2416" s="17"/>
      <c r="DE2416" s="17"/>
      <c r="DF2416" s="17"/>
      <c r="DG2416" s="17"/>
      <c r="DH2416" s="17"/>
      <c r="DI2416" s="17"/>
      <c r="DJ2416" s="17"/>
      <c r="DK2416" s="17"/>
      <c r="DL2416" s="17"/>
    </row>
    <row r="2417" spans="1:116" ht="30">
      <c r="A2417" s="43" t="s">
        <v>4065</v>
      </c>
      <c r="B2417" s="23">
        <v>2350</v>
      </c>
      <c r="C2417" s="44">
        <v>536</v>
      </c>
      <c r="D2417" s="44"/>
      <c r="E2417" s="45" t="s">
        <v>9915</v>
      </c>
      <c r="F2417" s="45" t="s">
        <v>9916</v>
      </c>
      <c r="G2417" s="35" t="s">
        <v>842</v>
      </c>
      <c r="H2417" s="48" t="s">
        <v>843</v>
      </c>
      <c r="I2417" s="45" t="s">
        <v>396</v>
      </c>
      <c r="J2417" s="45" t="s">
        <v>4087</v>
      </c>
      <c r="K2417" s="46">
        <v>1</v>
      </c>
      <c r="L2417" s="45" t="s">
        <v>83</v>
      </c>
      <c r="M2417" s="47">
        <v>10</v>
      </c>
      <c r="N2417" s="45" t="s">
        <v>47</v>
      </c>
      <c r="O2417" s="45" t="s">
        <v>9799</v>
      </c>
      <c r="P2417" s="45" t="s">
        <v>609</v>
      </c>
      <c r="Q2417" s="45" t="s">
        <v>9917</v>
      </c>
      <c r="R2417" s="29">
        <v>5.27</v>
      </c>
      <c r="T2417" s="31">
        <v>4.96</v>
      </c>
      <c r="U2417" s="9">
        <v>1.2</v>
      </c>
      <c r="W2417" s="30">
        <v>4.9000000000000004</v>
      </c>
      <c r="AF2417" s="17">
        <v>6.5010000000000003</v>
      </c>
      <c r="AN2417" s="33">
        <v>5.27</v>
      </c>
      <c r="AO2417" s="17" t="s">
        <v>51</v>
      </c>
      <c r="AP2417" s="32" t="s">
        <v>52</v>
      </c>
      <c r="AQ2417" s="17" t="e">
        <f>AVERAGE(SMALL(AE2417:AI2417,1),SMALL(AE2417:AI2417,2))</f>
        <v>#NUM!</v>
      </c>
      <c r="AR2417" s="17" t="e">
        <f>IF(R2417 &lt;=( AVERAGE(SMALL(AE2417:AI2417,1),SMALL(AE2417:AI2417,2))), R2417, "")</f>
        <v>#NUM!</v>
      </c>
      <c r="AS2417" s="17" t="e">
        <f>AVERAGE(SMALL(AJ2417:AM2417,1),SMALL(AJ2417:AM2417,2))</f>
        <v>#NUM!</v>
      </c>
      <c r="AT2417" s="17">
        <f>T2417*1.075</f>
        <v>5.3319999999999999</v>
      </c>
      <c r="AU2417" s="17">
        <f>U2417*1.075</f>
        <v>1.2899999999999998</v>
      </c>
      <c r="AV2417" s="30">
        <f>MIN(AN2417,AT2417,AU2417)</f>
        <v>1.2899999999999998</v>
      </c>
      <c r="AW2417" s="17" t="s">
        <v>75</v>
      </c>
      <c r="AX2417" s="17" t="s">
        <v>76</v>
      </c>
      <c r="AY2417" s="33">
        <v>1.29</v>
      </c>
      <c r="AZ2417" s="34">
        <f>IF(AND(AY2417&gt;0,AY2417&lt;=10),AY2417*0.25,IF(AND(AY2417&gt;10,AY2417&lt;=50),AY2417*0.17,IF(AND(AY2417&gt;10,AY2417&lt;=100),AY2417*0.12,IF(AY2417&gt;100,AY2417*0.1))))</f>
        <v>0.32250000000000001</v>
      </c>
      <c r="BA2417" s="35">
        <f>AZ2417+AY2417</f>
        <v>1.6125</v>
      </c>
      <c r="BB2417" s="33">
        <f>BA2417+BA2417*0.08</f>
        <v>1.7415</v>
      </c>
      <c r="BP2417" s="17"/>
      <c r="BQ2417" s="17"/>
      <c r="BR2417" s="17"/>
      <c r="BS2417" s="17"/>
      <c r="BT2417" s="17"/>
      <c r="BU2417" s="17"/>
      <c r="BV2417" s="17"/>
      <c r="BW2417" s="17"/>
      <c r="BX2417" s="17"/>
      <c r="BY2417" s="17"/>
      <c r="BZ2417" s="17"/>
      <c r="CA2417" s="17"/>
      <c r="CB2417" s="17"/>
      <c r="CC2417" s="17"/>
      <c r="CD2417" s="17"/>
      <c r="CE2417" s="17"/>
      <c r="CF2417" s="17"/>
      <c r="CG2417" s="17"/>
      <c r="CH2417" s="17"/>
      <c r="CI2417" s="17"/>
      <c r="CJ2417" s="17"/>
      <c r="CK2417" s="17"/>
      <c r="CL2417" s="17"/>
      <c r="CM2417" s="17"/>
      <c r="CN2417" s="17"/>
      <c r="CO2417" s="17"/>
      <c r="CP2417" s="17"/>
      <c r="CQ2417" s="17"/>
      <c r="CR2417" s="17"/>
      <c r="CS2417" s="17"/>
      <c r="CT2417" s="17"/>
      <c r="CU2417" s="17"/>
      <c r="CV2417" s="17"/>
      <c r="CW2417" s="17"/>
      <c r="CX2417" s="17"/>
      <c r="CY2417" s="17"/>
      <c r="CZ2417" s="17"/>
      <c r="DA2417" s="17"/>
      <c r="DB2417" s="17"/>
      <c r="DC2417" s="17"/>
      <c r="DD2417" s="17"/>
      <c r="DE2417" s="17"/>
      <c r="DF2417" s="17"/>
      <c r="DG2417" s="17"/>
      <c r="DH2417" s="17"/>
      <c r="DI2417" s="17"/>
      <c r="DJ2417" s="17"/>
      <c r="DK2417" s="17"/>
      <c r="DL2417" s="17"/>
    </row>
    <row r="2418" spans="1:116" ht="30">
      <c r="A2418" s="43" t="s">
        <v>4065</v>
      </c>
      <c r="B2418" s="23">
        <v>2351</v>
      </c>
      <c r="C2418" s="44">
        <v>538</v>
      </c>
      <c r="D2418" s="44"/>
      <c r="E2418" s="45" t="s">
        <v>9918</v>
      </c>
      <c r="F2418" s="45" t="s">
        <v>9919</v>
      </c>
      <c r="G2418" s="35" t="s">
        <v>842</v>
      </c>
      <c r="H2418" s="48" t="s">
        <v>9920</v>
      </c>
      <c r="I2418" s="45" t="s">
        <v>396</v>
      </c>
      <c r="J2418" s="45" t="s">
        <v>9921</v>
      </c>
      <c r="K2418" s="46"/>
      <c r="L2418" s="45"/>
      <c r="M2418" s="47">
        <v>10</v>
      </c>
      <c r="N2418" s="45" t="s">
        <v>47</v>
      </c>
      <c r="O2418" s="45" t="s">
        <v>9799</v>
      </c>
      <c r="P2418" s="45" t="s">
        <v>9800</v>
      </c>
      <c r="Q2418" s="45" t="s">
        <v>9922</v>
      </c>
      <c r="R2418" s="29">
        <v>5.27</v>
      </c>
      <c r="T2418" s="31">
        <v>4.96</v>
      </c>
      <c r="U2418" s="9">
        <v>1.2</v>
      </c>
      <c r="W2418" s="30">
        <v>4.9000000000000004</v>
      </c>
      <c r="AF2418" s="17">
        <v>6.5010000000000003</v>
      </c>
      <c r="AN2418" s="33">
        <v>5.27</v>
      </c>
      <c r="AO2418" s="17" t="s">
        <v>51</v>
      </c>
      <c r="AP2418" s="32" t="s">
        <v>52</v>
      </c>
      <c r="AQ2418" s="17" t="e">
        <f>AVERAGE(SMALL(AE2418:AI2418,1),SMALL(AE2418:AI2418,2))</f>
        <v>#NUM!</v>
      </c>
      <c r="AR2418" s="17" t="e">
        <f>IF(R2418 &lt;=( AVERAGE(SMALL(AE2418:AI2418,1),SMALL(AE2418:AI2418,2))), R2418, "")</f>
        <v>#NUM!</v>
      </c>
      <c r="AS2418" s="17" t="e">
        <f>AVERAGE(SMALL(AJ2418:AM2418,1),SMALL(AJ2418:AM2418,2))</f>
        <v>#NUM!</v>
      </c>
      <c r="AT2418" s="17">
        <f>T2418*1.075</f>
        <v>5.3319999999999999</v>
      </c>
      <c r="AU2418" s="17">
        <f>U2418*1.075</f>
        <v>1.2899999999999998</v>
      </c>
      <c r="AV2418" s="30">
        <f>MIN(AN2418,AT2418,AU2418)</f>
        <v>1.2899999999999998</v>
      </c>
      <c r="AW2418" s="17" t="s">
        <v>75</v>
      </c>
      <c r="AX2418" s="17" t="s">
        <v>76</v>
      </c>
      <c r="AY2418" s="33">
        <v>1.29</v>
      </c>
      <c r="AZ2418" s="34">
        <f>IF(AND(AY2418&gt;0,AY2418&lt;=10),AY2418*0.25,IF(AND(AY2418&gt;10,AY2418&lt;=50),AY2418*0.17,IF(AND(AY2418&gt;10,AY2418&lt;=100),AY2418*0.12,IF(AY2418&gt;100,AY2418*0.1))))</f>
        <v>0.32250000000000001</v>
      </c>
      <c r="BA2418" s="35">
        <f>AZ2418+AY2418</f>
        <v>1.6125</v>
      </c>
      <c r="BB2418" s="33">
        <f>BA2418+BA2418*0.08</f>
        <v>1.7415</v>
      </c>
      <c r="BP2418" s="49"/>
      <c r="BQ2418" s="49"/>
      <c r="BR2418" s="49"/>
      <c r="BS2418" s="49"/>
      <c r="BT2418" s="49"/>
      <c r="BU2418" s="49"/>
      <c r="BV2418" s="49"/>
      <c r="BW2418" s="49"/>
      <c r="BX2418" s="49"/>
      <c r="BY2418" s="49"/>
      <c r="BZ2418" s="49"/>
      <c r="CA2418" s="49"/>
      <c r="CB2418" s="49"/>
      <c r="CC2418" s="49"/>
      <c r="CD2418" s="49"/>
      <c r="CE2418" s="49"/>
      <c r="CF2418" s="49"/>
      <c r="CG2418" s="49"/>
      <c r="CH2418" s="49"/>
      <c r="CI2418" s="49"/>
      <c r="CJ2418" s="49"/>
      <c r="CK2418" s="49"/>
      <c r="CL2418" s="49"/>
      <c r="CM2418" s="49"/>
      <c r="CN2418" s="49"/>
      <c r="CO2418" s="49"/>
      <c r="CP2418" s="49"/>
      <c r="CQ2418" s="49"/>
      <c r="CR2418" s="49"/>
      <c r="CS2418" s="49"/>
      <c r="CT2418" s="49"/>
      <c r="CU2418" s="49"/>
      <c r="CV2418" s="49"/>
      <c r="CW2418" s="49"/>
      <c r="CX2418" s="49"/>
      <c r="CY2418" s="49"/>
      <c r="CZ2418" s="49"/>
      <c r="DA2418" s="49"/>
      <c r="DB2418" s="49"/>
      <c r="DC2418" s="49"/>
      <c r="DD2418" s="49"/>
      <c r="DE2418" s="49"/>
      <c r="DF2418" s="49"/>
      <c r="DG2418" s="49"/>
      <c r="DH2418" s="49"/>
      <c r="DI2418" s="49"/>
      <c r="DJ2418" s="49"/>
      <c r="DK2418" s="49"/>
      <c r="DL2418" s="49"/>
    </row>
    <row r="2419" spans="1:116" ht="30">
      <c r="A2419" s="43" t="s">
        <v>4065</v>
      </c>
      <c r="B2419" s="23">
        <v>2385</v>
      </c>
      <c r="C2419" s="44">
        <v>5805</v>
      </c>
      <c r="D2419" s="44"/>
      <c r="E2419" s="45" t="s">
        <v>10035</v>
      </c>
      <c r="F2419" s="45" t="s">
        <v>8340</v>
      </c>
      <c r="G2419" s="35" t="s">
        <v>6154</v>
      </c>
      <c r="H2419" s="48" t="s">
        <v>6160</v>
      </c>
      <c r="I2419" s="45" t="s">
        <v>45</v>
      </c>
      <c r="J2419" s="45" t="s">
        <v>10033</v>
      </c>
      <c r="K2419" s="46"/>
      <c r="L2419" s="45"/>
      <c r="M2419" s="47">
        <v>30</v>
      </c>
      <c r="N2419" s="45" t="s">
        <v>47</v>
      </c>
      <c r="O2419" s="45" t="s">
        <v>9799</v>
      </c>
      <c r="P2419" s="45" t="s">
        <v>9820</v>
      </c>
      <c r="Q2419" s="45" t="s">
        <v>10036</v>
      </c>
      <c r="R2419" s="29">
        <v>2.69</v>
      </c>
      <c r="T2419" s="31">
        <v>2.5299999999999998</v>
      </c>
      <c r="U2419" s="9">
        <v>1.2</v>
      </c>
      <c r="W2419" s="30">
        <v>2.4990000000000001</v>
      </c>
      <c r="AF2419" s="17">
        <v>3.0960000000000001</v>
      </c>
      <c r="AN2419" s="33">
        <v>2.69</v>
      </c>
      <c r="AO2419" s="17" t="s">
        <v>51</v>
      </c>
      <c r="AP2419" s="32" t="s">
        <v>52</v>
      </c>
      <c r="AQ2419" s="17" t="e">
        <f>AVERAGE(SMALL(AE2419:AI2419,1),SMALL(AE2419:AI2419,2))</f>
        <v>#NUM!</v>
      </c>
      <c r="AR2419" s="17" t="e">
        <f>IF(R2419 &lt;=( AVERAGE(SMALL(AE2419:AI2419,1),SMALL(AE2419:AI2419,2))), R2419, "")</f>
        <v>#NUM!</v>
      </c>
      <c r="AS2419" s="17" t="e">
        <f>AVERAGE(SMALL(AJ2419:AM2419,1),SMALL(AJ2419:AM2419,2))</f>
        <v>#NUM!</v>
      </c>
      <c r="AT2419" s="17">
        <f>T2419*1.075</f>
        <v>2.7197499999999999</v>
      </c>
      <c r="AU2419" s="17">
        <f>U2419*1.075</f>
        <v>1.2899999999999998</v>
      </c>
      <c r="AV2419" s="30">
        <f>MIN(AN2419,AT2419,AU2419)</f>
        <v>1.2899999999999998</v>
      </c>
      <c r="AW2419" s="17" t="s">
        <v>75</v>
      </c>
      <c r="AX2419" s="17" t="s">
        <v>76</v>
      </c>
      <c r="AY2419" s="33">
        <v>1.29</v>
      </c>
      <c r="AZ2419" s="34">
        <f>IF(AND(AY2419&gt;0,AY2419&lt;=10),AY2419*0.25,IF(AND(AY2419&gt;10,AY2419&lt;=50),AY2419*0.17,IF(AND(AY2419&gt;10,AY2419&lt;=100),AY2419*0.12,IF(AY2419&gt;100,AY2419*0.1))))</f>
        <v>0.32250000000000001</v>
      </c>
      <c r="BA2419" s="35">
        <f>AZ2419+AY2419</f>
        <v>1.6125</v>
      </c>
      <c r="BB2419" s="33">
        <f>BA2419+BA2419*0.08</f>
        <v>1.7415</v>
      </c>
      <c r="BP2419" s="17"/>
      <c r="BQ2419" s="17"/>
      <c r="BR2419" s="17"/>
      <c r="BS2419" s="17"/>
      <c r="BT2419" s="17"/>
      <c r="BU2419" s="17"/>
      <c r="BV2419" s="17"/>
      <c r="BW2419" s="17"/>
      <c r="BX2419" s="17"/>
      <c r="BY2419" s="17"/>
      <c r="BZ2419" s="17"/>
      <c r="CA2419" s="17"/>
      <c r="CB2419" s="17"/>
      <c r="CC2419" s="17"/>
      <c r="CD2419" s="17"/>
      <c r="CE2419" s="17"/>
      <c r="CF2419" s="17"/>
      <c r="CG2419" s="17"/>
      <c r="CH2419" s="17"/>
      <c r="CI2419" s="17"/>
      <c r="CJ2419" s="17"/>
      <c r="CK2419" s="17"/>
      <c r="CL2419" s="17"/>
      <c r="CM2419" s="17"/>
      <c r="CN2419" s="17"/>
      <c r="CO2419" s="17"/>
      <c r="CP2419" s="17"/>
      <c r="CQ2419" s="17"/>
      <c r="CR2419" s="17"/>
      <c r="CS2419" s="17"/>
      <c r="CT2419" s="17"/>
      <c r="CU2419" s="17"/>
      <c r="CV2419" s="17"/>
      <c r="CW2419" s="17"/>
      <c r="CX2419" s="17"/>
      <c r="CY2419" s="17"/>
      <c r="CZ2419" s="17"/>
      <c r="DA2419" s="17"/>
      <c r="DB2419" s="17"/>
      <c r="DC2419" s="17"/>
      <c r="DD2419" s="17"/>
      <c r="DE2419" s="17"/>
      <c r="DF2419" s="17"/>
      <c r="DG2419" s="17"/>
      <c r="DH2419" s="17"/>
      <c r="DI2419" s="17"/>
      <c r="DJ2419" s="17"/>
      <c r="DK2419" s="17"/>
      <c r="DL2419" s="17"/>
    </row>
    <row r="2420" spans="1:116" ht="30">
      <c r="A2420" s="43" t="s">
        <v>4065</v>
      </c>
      <c r="B2420" s="23">
        <v>2319</v>
      </c>
      <c r="C2420" s="44">
        <v>1218</v>
      </c>
      <c r="D2420" s="44"/>
      <c r="E2420" s="45" t="s">
        <v>9806</v>
      </c>
      <c r="F2420" s="45" t="s">
        <v>9807</v>
      </c>
      <c r="G2420" s="35" t="s">
        <v>9808</v>
      </c>
      <c r="H2420" s="48" t="s">
        <v>44</v>
      </c>
      <c r="I2420" s="45" t="s">
        <v>106</v>
      </c>
      <c r="J2420" s="45" t="s">
        <v>8918</v>
      </c>
      <c r="K2420" s="46"/>
      <c r="L2420" s="45"/>
      <c r="M2420" s="47">
        <v>50</v>
      </c>
      <c r="N2420" s="45" t="s">
        <v>47</v>
      </c>
      <c r="O2420" s="45" t="s">
        <v>9799</v>
      </c>
      <c r="P2420" s="45" t="s">
        <v>9809</v>
      </c>
      <c r="Q2420" s="45" t="s">
        <v>9810</v>
      </c>
      <c r="R2420" s="29">
        <v>5.61</v>
      </c>
      <c r="T2420" s="31">
        <v>5.61</v>
      </c>
      <c r="U2420" s="9">
        <v>1.21</v>
      </c>
      <c r="W2420" s="30">
        <v>5.5369999999999999</v>
      </c>
      <c r="AF2420" s="17">
        <v>7.3449999999999998</v>
      </c>
      <c r="AN2420" s="33">
        <v>5.6</v>
      </c>
      <c r="AO2420" s="17" t="s">
        <v>51</v>
      </c>
      <c r="AP2420" s="32" t="s">
        <v>52</v>
      </c>
      <c r="AQ2420" s="17" t="e">
        <f>AVERAGE(SMALL(AE2420:AI2420,1),SMALL(AE2420:AI2420,2))</f>
        <v>#NUM!</v>
      </c>
      <c r="AR2420" s="17" t="e">
        <f>IF(R2420 &lt;=( AVERAGE(SMALL(AE2420:AI2420,1),SMALL(AE2420:AI2420,2))), R2420, "")</f>
        <v>#NUM!</v>
      </c>
      <c r="AS2420" s="17" t="e">
        <f>AVERAGE(SMALL(AJ2420:AM2420,1),SMALL(AJ2420:AM2420,2))</f>
        <v>#NUM!</v>
      </c>
      <c r="AT2420" s="17">
        <f>T2420*1.075</f>
        <v>6.0307500000000003</v>
      </c>
      <c r="AU2420" s="17">
        <f>U2420*1.075</f>
        <v>1.3007499999999999</v>
      </c>
      <c r="AV2420" s="30">
        <f>MIN(AN2420,AT2420,AU2420)</f>
        <v>1.3007499999999999</v>
      </c>
      <c r="AW2420" s="17" t="s">
        <v>75</v>
      </c>
      <c r="AX2420" s="17" t="s">
        <v>76</v>
      </c>
      <c r="AY2420" s="33">
        <v>1.3</v>
      </c>
      <c r="AZ2420" s="34">
        <f>IF(AND(AY2420&gt;0,AY2420&lt;=10),AY2420*0.25,IF(AND(AY2420&gt;10,AY2420&lt;=50),AY2420*0.17,IF(AND(AY2420&gt;10,AY2420&lt;=100),AY2420*0.12,IF(AY2420&gt;100,AY2420*0.1))))</f>
        <v>0.32500000000000001</v>
      </c>
      <c r="BA2420" s="35">
        <f>AZ2420+AY2420</f>
        <v>1.625</v>
      </c>
      <c r="BB2420" s="33">
        <f>BA2420+BA2420*0.08</f>
        <v>1.7549999999999999</v>
      </c>
      <c r="BP2420" s="17"/>
      <c r="BQ2420" s="17"/>
      <c r="BR2420" s="17"/>
      <c r="BS2420" s="17"/>
      <c r="BT2420" s="17"/>
      <c r="BU2420" s="17"/>
      <c r="BV2420" s="17"/>
      <c r="BW2420" s="17"/>
      <c r="BX2420" s="17"/>
      <c r="BY2420" s="17"/>
      <c r="BZ2420" s="17"/>
      <c r="CA2420" s="17"/>
      <c r="CB2420" s="17"/>
      <c r="CC2420" s="17"/>
      <c r="CD2420" s="17"/>
      <c r="CE2420" s="17"/>
      <c r="CF2420" s="17"/>
      <c r="CG2420" s="17"/>
      <c r="CH2420" s="17"/>
      <c r="CI2420" s="17"/>
      <c r="CJ2420" s="17"/>
      <c r="CK2420" s="17"/>
      <c r="CL2420" s="17"/>
      <c r="CM2420" s="17"/>
      <c r="CN2420" s="17"/>
      <c r="CO2420" s="17"/>
      <c r="CP2420" s="17"/>
      <c r="CQ2420" s="17"/>
      <c r="CR2420" s="17"/>
      <c r="CS2420" s="17"/>
      <c r="CT2420" s="17"/>
      <c r="CU2420" s="17"/>
      <c r="CV2420" s="17"/>
      <c r="CW2420" s="17"/>
      <c r="CX2420" s="17"/>
      <c r="CY2420" s="17"/>
      <c r="CZ2420" s="17"/>
      <c r="DA2420" s="17"/>
      <c r="DB2420" s="17"/>
      <c r="DC2420" s="17"/>
      <c r="DD2420" s="17"/>
      <c r="DE2420" s="17"/>
      <c r="DF2420" s="17"/>
      <c r="DG2420" s="17"/>
      <c r="DH2420" s="17"/>
      <c r="DI2420" s="17"/>
      <c r="DJ2420" s="17"/>
      <c r="DK2420" s="17"/>
      <c r="DL2420" s="17"/>
    </row>
    <row r="2421" spans="1:116" ht="30">
      <c r="A2421" s="43" t="s">
        <v>4065</v>
      </c>
      <c r="B2421" s="23">
        <v>2370</v>
      </c>
      <c r="C2421" s="44">
        <v>1043</v>
      </c>
      <c r="D2421" s="44"/>
      <c r="E2421" s="45" t="s">
        <v>9985</v>
      </c>
      <c r="F2421" s="45" t="s">
        <v>9986</v>
      </c>
      <c r="G2421" s="35" t="s">
        <v>5813</v>
      </c>
      <c r="H2421" s="48" t="s">
        <v>9987</v>
      </c>
      <c r="I2421" s="45" t="s">
        <v>396</v>
      </c>
      <c r="J2421" s="45" t="s">
        <v>9833</v>
      </c>
      <c r="K2421" s="46">
        <v>2</v>
      </c>
      <c r="L2421" s="45" t="s">
        <v>83</v>
      </c>
      <c r="M2421" s="47">
        <v>10</v>
      </c>
      <c r="N2421" s="45" t="s">
        <v>47</v>
      </c>
      <c r="O2421" s="45" t="s">
        <v>9799</v>
      </c>
      <c r="P2421" s="45" t="s">
        <v>9826</v>
      </c>
      <c r="Q2421" s="45" t="s">
        <v>9988</v>
      </c>
      <c r="R2421" s="29">
        <v>2</v>
      </c>
      <c r="T2421" s="31">
        <v>1.89</v>
      </c>
      <c r="U2421" s="9">
        <v>1.21</v>
      </c>
      <c r="W2421" s="30">
        <v>1.8620000000000001</v>
      </c>
      <c r="AF2421" s="17">
        <v>2.4700000000000002</v>
      </c>
      <c r="AN2421" s="33">
        <v>2</v>
      </c>
      <c r="AO2421" s="17" t="s">
        <v>51</v>
      </c>
      <c r="AP2421" s="32" t="s">
        <v>52</v>
      </c>
      <c r="AQ2421" s="17" t="e">
        <f>AVERAGE(SMALL(AE2421:AI2421,1),SMALL(AE2421:AI2421,2))</f>
        <v>#NUM!</v>
      </c>
      <c r="AR2421" s="17" t="e">
        <f>IF(R2421 &lt;=( AVERAGE(SMALL(AE2421:AI2421,1),SMALL(AE2421:AI2421,2))), R2421, "")</f>
        <v>#NUM!</v>
      </c>
      <c r="AS2421" s="17" t="e">
        <f>AVERAGE(SMALL(AJ2421:AM2421,1),SMALL(AJ2421:AM2421,2))</f>
        <v>#NUM!</v>
      </c>
      <c r="AT2421" s="17">
        <f>T2421*1.075</f>
        <v>2.0317499999999997</v>
      </c>
      <c r="AU2421" s="17">
        <f>U2421*1.075</f>
        <v>1.3007499999999999</v>
      </c>
      <c r="AV2421" s="30">
        <f>MIN(AN2421,AT2421,AU2421)</f>
        <v>1.3007499999999999</v>
      </c>
      <c r="AW2421" s="17" t="s">
        <v>75</v>
      </c>
      <c r="AX2421" s="17" t="s">
        <v>76</v>
      </c>
      <c r="AY2421" s="33">
        <v>1.3</v>
      </c>
      <c r="AZ2421" s="34">
        <f>IF(AND(AY2421&gt;0,AY2421&lt;=10),AY2421*0.25,IF(AND(AY2421&gt;10,AY2421&lt;=50),AY2421*0.17,IF(AND(AY2421&gt;10,AY2421&lt;=100),AY2421*0.12,IF(AY2421&gt;100,AY2421*0.1))))</f>
        <v>0.32500000000000001</v>
      </c>
      <c r="BA2421" s="35">
        <f>AZ2421+AY2421</f>
        <v>1.625</v>
      </c>
      <c r="BB2421" s="33">
        <f>BA2421+BA2421*0.08</f>
        <v>1.7549999999999999</v>
      </c>
      <c r="BP2421" s="17"/>
      <c r="BQ2421" s="17"/>
      <c r="BR2421" s="17"/>
      <c r="BS2421" s="17"/>
      <c r="BT2421" s="17"/>
      <c r="BU2421" s="17"/>
      <c r="BV2421" s="17"/>
      <c r="BW2421" s="17"/>
      <c r="BX2421" s="17"/>
      <c r="BY2421" s="17"/>
      <c r="BZ2421" s="17"/>
      <c r="CA2421" s="17"/>
      <c r="CB2421" s="17"/>
      <c r="CC2421" s="17"/>
      <c r="CD2421" s="17"/>
      <c r="CE2421" s="17"/>
      <c r="CF2421" s="17"/>
      <c r="CG2421" s="17"/>
      <c r="CH2421" s="17"/>
      <c r="CI2421" s="17"/>
      <c r="CJ2421" s="17"/>
      <c r="CK2421" s="17"/>
      <c r="CL2421" s="17"/>
      <c r="CM2421" s="17"/>
      <c r="CN2421" s="17"/>
      <c r="CO2421" s="17"/>
      <c r="CP2421" s="17"/>
      <c r="CQ2421" s="17"/>
      <c r="CR2421" s="17"/>
      <c r="CS2421" s="17"/>
      <c r="CT2421" s="17"/>
      <c r="CU2421" s="17"/>
      <c r="CV2421" s="17"/>
      <c r="CW2421" s="17"/>
      <c r="CX2421" s="17"/>
      <c r="CY2421" s="17"/>
      <c r="CZ2421" s="17"/>
      <c r="DA2421" s="17"/>
      <c r="DB2421" s="17"/>
      <c r="DC2421" s="17"/>
      <c r="DD2421" s="17"/>
      <c r="DE2421" s="17"/>
      <c r="DF2421" s="17"/>
      <c r="DG2421" s="17"/>
      <c r="DH2421" s="17"/>
      <c r="DI2421" s="17"/>
      <c r="DJ2421" s="17"/>
      <c r="DK2421" s="17"/>
      <c r="DL2421" s="17"/>
    </row>
    <row r="2422" spans="1:116" ht="30">
      <c r="A2422" s="43" t="s">
        <v>4065</v>
      </c>
      <c r="B2422" s="23">
        <v>2392</v>
      </c>
      <c r="C2422" s="44">
        <v>5188</v>
      </c>
      <c r="D2422" s="44"/>
      <c r="E2422" s="45" t="s">
        <v>10055</v>
      </c>
      <c r="F2422" s="45" t="s">
        <v>10056</v>
      </c>
      <c r="G2422" s="35" t="s">
        <v>2274</v>
      </c>
      <c r="H2422" s="48" t="s">
        <v>105</v>
      </c>
      <c r="I2422" s="45" t="s">
        <v>45</v>
      </c>
      <c r="J2422" s="45" t="s">
        <v>10057</v>
      </c>
      <c r="K2422" s="46"/>
      <c r="L2422" s="45"/>
      <c r="M2422" s="47">
        <v>30</v>
      </c>
      <c r="N2422" s="45" t="s">
        <v>47</v>
      </c>
      <c r="O2422" s="45" t="s">
        <v>9799</v>
      </c>
      <c r="P2422" s="45" t="s">
        <v>9836</v>
      </c>
      <c r="Q2422" s="45" t="s">
        <v>10058</v>
      </c>
      <c r="R2422" s="29">
        <v>1.9</v>
      </c>
      <c r="T2422" s="31">
        <v>1.79</v>
      </c>
      <c r="U2422" s="9">
        <v>1.21</v>
      </c>
      <c r="W2422" s="30">
        <v>1.764</v>
      </c>
      <c r="AN2422" s="33">
        <v>1.9</v>
      </c>
      <c r="AO2422" s="17" t="s">
        <v>51</v>
      </c>
      <c r="AP2422" s="32" t="s">
        <v>52</v>
      </c>
      <c r="AQ2422" s="17" t="e">
        <f>AVERAGE(SMALL(AE2422:AI2422,1),SMALL(AE2422:AI2422,2))</f>
        <v>#NUM!</v>
      </c>
      <c r="AR2422" s="17" t="e">
        <f>IF(R2422 &lt;=( AVERAGE(SMALL(AE2422:AI2422,1),SMALL(AE2422:AI2422,2))), R2422, "")</f>
        <v>#NUM!</v>
      </c>
      <c r="AS2422" s="17" t="e">
        <f>AVERAGE(SMALL(AJ2422:AM2422,1),SMALL(AJ2422:AM2422,2))</f>
        <v>#NUM!</v>
      </c>
      <c r="AT2422" s="17">
        <f>T2422*1.075</f>
        <v>1.92425</v>
      </c>
      <c r="AU2422" s="17">
        <f>U2422*1.075</f>
        <v>1.3007499999999999</v>
      </c>
      <c r="AV2422" s="30">
        <f>MIN(AN2422,AT2422,AU2422)</f>
        <v>1.3007499999999999</v>
      </c>
      <c r="AW2422" s="17" t="s">
        <v>75</v>
      </c>
      <c r="AX2422" s="17" t="s">
        <v>76</v>
      </c>
      <c r="AY2422" s="33">
        <v>1.3</v>
      </c>
      <c r="AZ2422" s="34">
        <f>IF(AND(AY2422&gt;0,AY2422&lt;=10),AY2422*0.25,IF(AND(AY2422&gt;10,AY2422&lt;=50),AY2422*0.17,IF(AND(AY2422&gt;10,AY2422&lt;=100),AY2422*0.12,IF(AY2422&gt;100,AY2422*0.1))))</f>
        <v>0.32500000000000001</v>
      </c>
      <c r="BA2422" s="35">
        <f>AZ2422+AY2422</f>
        <v>1.625</v>
      </c>
      <c r="BB2422" s="33">
        <f>BA2422+BA2422*0.08</f>
        <v>1.7549999999999999</v>
      </c>
      <c r="BP2422" s="49"/>
      <c r="BQ2422" s="49"/>
      <c r="BR2422" s="49"/>
      <c r="BS2422" s="49"/>
      <c r="BT2422" s="49"/>
      <c r="BU2422" s="49"/>
      <c r="BV2422" s="49"/>
      <c r="BW2422" s="49"/>
      <c r="BX2422" s="49"/>
      <c r="BY2422" s="49"/>
      <c r="BZ2422" s="49"/>
      <c r="CA2422" s="49"/>
      <c r="CB2422" s="49"/>
      <c r="CC2422" s="49"/>
      <c r="CD2422" s="49"/>
      <c r="CE2422" s="49"/>
      <c r="CF2422" s="49"/>
      <c r="CG2422" s="49"/>
      <c r="CH2422" s="49"/>
      <c r="CI2422" s="49"/>
      <c r="CJ2422" s="49"/>
      <c r="CK2422" s="49"/>
      <c r="CL2422" s="49"/>
      <c r="CM2422" s="49"/>
      <c r="CN2422" s="49"/>
      <c r="CO2422" s="49"/>
      <c r="CP2422" s="49"/>
      <c r="CQ2422" s="49"/>
      <c r="CR2422" s="49"/>
      <c r="CS2422" s="49"/>
      <c r="CT2422" s="49"/>
      <c r="CU2422" s="49"/>
      <c r="CV2422" s="49"/>
      <c r="CW2422" s="49"/>
      <c r="CX2422" s="49"/>
      <c r="CY2422" s="49"/>
      <c r="CZ2422" s="49"/>
      <c r="DA2422" s="49"/>
      <c r="DB2422" s="49"/>
      <c r="DC2422" s="49"/>
      <c r="DD2422" s="49"/>
      <c r="DE2422" s="49"/>
      <c r="DF2422" s="49"/>
      <c r="DG2422" s="49"/>
      <c r="DH2422" s="49"/>
      <c r="DI2422" s="49"/>
      <c r="DJ2422" s="49"/>
      <c r="DK2422" s="49"/>
      <c r="DL2422" s="49"/>
    </row>
    <row r="2423" spans="1:116" ht="30">
      <c r="A2423" s="43" t="s">
        <v>4065</v>
      </c>
      <c r="B2423" s="23">
        <v>2454</v>
      </c>
      <c r="C2423" s="44">
        <v>6966</v>
      </c>
      <c r="D2423" s="44"/>
      <c r="E2423" s="45" t="s">
        <v>10276</v>
      </c>
      <c r="F2423" s="45" t="s">
        <v>10279</v>
      </c>
      <c r="G2423" s="35" t="s">
        <v>4934</v>
      </c>
      <c r="H2423" s="48" t="s">
        <v>537</v>
      </c>
      <c r="I2423" s="45" t="s">
        <v>106</v>
      </c>
      <c r="J2423" s="45" t="s">
        <v>608</v>
      </c>
      <c r="K2423" s="46"/>
      <c r="L2423" s="45"/>
      <c r="M2423" s="47">
        <v>30</v>
      </c>
      <c r="N2423" s="45" t="s">
        <v>47</v>
      </c>
      <c r="O2423" s="45" t="s">
        <v>9799</v>
      </c>
      <c r="P2423" s="45" t="s">
        <v>9826</v>
      </c>
      <c r="Q2423" s="45" t="s">
        <v>10280</v>
      </c>
      <c r="R2423" s="29">
        <v>4.42</v>
      </c>
      <c r="T2423" s="31">
        <v>4.17</v>
      </c>
      <c r="U2423" s="9">
        <v>1.21</v>
      </c>
      <c r="W2423" s="30">
        <v>4.1159999999999997</v>
      </c>
      <c r="AF2423" s="17">
        <v>5.4630000000000001</v>
      </c>
      <c r="AN2423" s="33">
        <v>4.42</v>
      </c>
      <c r="AO2423" s="17" t="s">
        <v>51</v>
      </c>
      <c r="AP2423" s="32" t="s">
        <v>52</v>
      </c>
      <c r="AQ2423" s="17" t="e">
        <f>AVERAGE(SMALL(AE2423:AI2423,1),SMALL(AE2423:AI2423,2))</f>
        <v>#NUM!</v>
      </c>
      <c r="AR2423" s="17" t="e">
        <f>IF(R2423 &lt;=( AVERAGE(SMALL(AE2423:AI2423,1),SMALL(AE2423:AI2423,2))), R2423, "")</f>
        <v>#NUM!</v>
      </c>
      <c r="AS2423" s="17" t="e">
        <f>AVERAGE(SMALL(AJ2423:AM2423,1),SMALL(AJ2423:AM2423,2))</f>
        <v>#NUM!</v>
      </c>
      <c r="AT2423" s="17">
        <f>T2423*1.075</f>
        <v>4.4827499999999993</v>
      </c>
      <c r="AU2423" s="17">
        <f>U2423*1.075</f>
        <v>1.3007499999999999</v>
      </c>
      <c r="AV2423" s="30">
        <f>MIN(AN2423,AT2423,AU2423)</f>
        <v>1.3007499999999999</v>
      </c>
      <c r="AW2423" s="17" t="s">
        <v>75</v>
      </c>
      <c r="AX2423" s="17" t="s">
        <v>76</v>
      </c>
      <c r="AY2423" s="33">
        <v>1.3</v>
      </c>
      <c r="AZ2423" s="34">
        <f>IF(AND(AY2423&gt;0,AY2423&lt;=10),AY2423*0.25,IF(AND(AY2423&gt;10,AY2423&lt;=50),AY2423*0.17,IF(AND(AY2423&gt;10,AY2423&lt;=100),AY2423*0.12,IF(AY2423&gt;100,AY2423*0.1))))</f>
        <v>0.32500000000000001</v>
      </c>
      <c r="BA2423" s="35">
        <f>AZ2423+AY2423</f>
        <v>1.625</v>
      </c>
      <c r="BB2423" s="33">
        <f>BA2423+BA2423*0.08</f>
        <v>1.7549999999999999</v>
      </c>
      <c r="BP2423" s="17"/>
      <c r="BQ2423" s="17"/>
      <c r="BR2423" s="17"/>
      <c r="BS2423" s="17"/>
      <c r="BT2423" s="17"/>
      <c r="BU2423" s="17"/>
      <c r="BV2423" s="17"/>
      <c r="BW2423" s="17"/>
      <c r="BX2423" s="17"/>
      <c r="BY2423" s="17"/>
      <c r="BZ2423" s="17"/>
      <c r="CA2423" s="17"/>
      <c r="CB2423" s="17"/>
      <c r="CC2423" s="17"/>
      <c r="CD2423" s="17"/>
      <c r="CE2423" s="17"/>
      <c r="CF2423" s="17"/>
      <c r="CG2423" s="17"/>
      <c r="CH2423" s="17"/>
      <c r="CI2423" s="17"/>
      <c r="CJ2423" s="17"/>
      <c r="CK2423" s="17"/>
      <c r="CL2423" s="17"/>
      <c r="CM2423" s="17"/>
      <c r="CN2423" s="17"/>
      <c r="CO2423" s="17"/>
      <c r="CP2423" s="17"/>
      <c r="CQ2423" s="17"/>
      <c r="CR2423" s="17"/>
      <c r="CS2423" s="17"/>
      <c r="CT2423" s="17"/>
      <c r="CU2423" s="17"/>
      <c r="CV2423" s="17"/>
      <c r="CW2423" s="17"/>
      <c r="CX2423" s="17"/>
      <c r="CY2423" s="17"/>
      <c r="CZ2423" s="17"/>
      <c r="DA2423" s="17"/>
      <c r="DB2423" s="17"/>
      <c r="DC2423" s="17"/>
      <c r="DD2423" s="17"/>
      <c r="DE2423" s="17"/>
      <c r="DF2423" s="17"/>
      <c r="DG2423" s="17"/>
      <c r="DH2423" s="17"/>
      <c r="DI2423" s="17"/>
      <c r="DJ2423" s="17"/>
      <c r="DK2423" s="17"/>
      <c r="DL2423" s="17"/>
    </row>
    <row r="2424" spans="1:116" ht="30">
      <c r="A2424" s="43" t="s">
        <v>4065</v>
      </c>
      <c r="B2424" s="23">
        <v>2330</v>
      </c>
      <c r="C2424" s="44">
        <v>5501</v>
      </c>
      <c r="D2424" s="44"/>
      <c r="E2424" s="45" t="s">
        <v>9840</v>
      </c>
      <c r="F2424" s="45" t="s">
        <v>9844</v>
      </c>
      <c r="G2424" s="35" t="s">
        <v>677</v>
      </c>
      <c r="H2424" s="48" t="s">
        <v>105</v>
      </c>
      <c r="I2424" s="45" t="s">
        <v>45</v>
      </c>
      <c r="J2424" s="45" t="s">
        <v>9845</v>
      </c>
      <c r="K2424" s="46"/>
      <c r="L2424" s="45"/>
      <c r="M2424" s="47">
        <v>30</v>
      </c>
      <c r="N2424" s="45" t="s">
        <v>47</v>
      </c>
      <c r="O2424" s="45" t="s">
        <v>9799</v>
      </c>
      <c r="P2424" s="45" t="s">
        <v>9846</v>
      </c>
      <c r="Q2424" s="45" t="s">
        <v>9847</v>
      </c>
      <c r="R2424" s="29">
        <v>1.36</v>
      </c>
      <c r="T2424" s="31">
        <v>1.28</v>
      </c>
      <c r="U2424" s="9" t="s">
        <v>58</v>
      </c>
      <c r="W2424" s="30">
        <v>1.2642</v>
      </c>
      <c r="AN2424" s="33">
        <v>1.36</v>
      </c>
      <c r="AO2424" s="17" t="s">
        <v>51</v>
      </c>
      <c r="AP2424" s="32" t="s">
        <v>52</v>
      </c>
      <c r="AQ2424" s="17" t="e">
        <f>AVERAGE(SMALL(AE2424:AI2424,1),SMALL(AE2424:AI2424,2))</f>
        <v>#NUM!</v>
      </c>
      <c r="AR2424" s="17" t="e">
        <f>IF(R2424 &lt;=( AVERAGE(SMALL(AE2424:AI2424,1),SMALL(AE2424:AI2424,2))), R2424, "")</f>
        <v>#NUM!</v>
      </c>
      <c r="AS2424" s="17" t="e">
        <f>AVERAGE(SMALL(AJ2424:AM2424,1),SMALL(AJ2424:AM2424,2))</f>
        <v>#NUM!</v>
      </c>
      <c r="AT2424" s="17">
        <f>T2424*1.075</f>
        <v>1.3759999999999999</v>
      </c>
      <c r="AU2424" s="17" t="e">
        <f>U2424*1.075</f>
        <v>#VALUE!</v>
      </c>
      <c r="AV2424" s="30" t="e">
        <f>MIN(AN2424,AT2424,AU2424)</f>
        <v>#VALUE!</v>
      </c>
      <c r="AW2424" s="42" t="s">
        <v>53</v>
      </c>
      <c r="AX2424" s="42" t="s">
        <v>52</v>
      </c>
      <c r="AY2424" s="33">
        <v>1.36</v>
      </c>
      <c r="AZ2424" s="34">
        <f>IF(AND(AY2424&gt;0,AY2424&lt;=10),AY2424*0.25,IF(AND(AY2424&gt;10,AY2424&lt;=50),AY2424*0.17,IF(AND(AY2424&gt;10,AY2424&lt;=100),AY2424*0.12,IF(AY2424&gt;100,AY2424*0.1))))</f>
        <v>0.34</v>
      </c>
      <c r="BA2424" s="35">
        <f>AZ2424+AY2424</f>
        <v>1.7000000000000002</v>
      </c>
      <c r="BB2424" s="33">
        <f>BA2424+BA2424*0.08</f>
        <v>1.8360000000000003</v>
      </c>
      <c r="BP2424" s="17"/>
      <c r="BQ2424" s="17"/>
      <c r="BR2424" s="17"/>
      <c r="BS2424" s="17"/>
      <c r="BT2424" s="17"/>
      <c r="BU2424" s="17"/>
      <c r="BV2424" s="17"/>
      <c r="BW2424" s="17"/>
      <c r="BX2424" s="17"/>
      <c r="BY2424" s="17"/>
      <c r="BZ2424" s="17"/>
      <c r="CA2424" s="17"/>
      <c r="CB2424" s="17"/>
      <c r="CC2424" s="17"/>
      <c r="CD2424" s="17"/>
      <c r="CE2424" s="17"/>
      <c r="CF2424" s="17"/>
      <c r="CG2424" s="17"/>
      <c r="CH2424" s="17"/>
      <c r="CI2424" s="17"/>
      <c r="CJ2424" s="17"/>
      <c r="CK2424" s="17"/>
      <c r="CL2424" s="17"/>
      <c r="CM2424" s="17"/>
      <c r="CN2424" s="17"/>
      <c r="CO2424" s="17"/>
      <c r="CP2424" s="17"/>
      <c r="CQ2424" s="17"/>
      <c r="CR2424" s="17"/>
      <c r="CS2424" s="17"/>
      <c r="CT2424" s="17"/>
      <c r="CU2424" s="17"/>
      <c r="CV2424" s="17"/>
      <c r="CW2424" s="17"/>
      <c r="CX2424" s="17"/>
      <c r="CY2424" s="17"/>
      <c r="CZ2424" s="17"/>
      <c r="DA2424" s="17"/>
      <c r="DB2424" s="17"/>
      <c r="DC2424" s="17"/>
      <c r="DD2424" s="17"/>
      <c r="DE2424" s="17"/>
      <c r="DF2424" s="17"/>
      <c r="DG2424" s="17"/>
      <c r="DH2424" s="17"/>
      <c r="DI2424" s="17"/>
      <c r="DJ2424" s="17"/>
      <c r="DK2424" s="17"/>
      <c r="DL2424" s="17"/>
    </row>
    <row r="2425" spans="1:116" ht="30">
      <c r="A2425" s="43" t="s">
        <v>4065</v>
      </c>
      <c r="B2425" s="23">
        <v>2348</v>
      </c>
      <c r="C2425" s="44">
        <v>5745</v>
      </c>
      <c r="D2425" s="44"/>
      <c r="E2425" s="45" t="s">
        <v>9908</v>
      </c>
      <c r="F2425" s="45" t="s">
        <v>1488</v>
      </c>
      <c r="G2425" s="35" t="s">
        <v>1489</v>
      </c>
      <c r="H2425" s="48" t="s">
        <v>812</v>
      </c>
      <c r="I2425" s="45" t="s">
        <v>69</v>
      </c>
      <c r="J2425" s="45" t="s">
        <v>9909</v>
      </c>
      <c r="K2425" s="46">
        <v>30</v>
      </c>
      <c r="L2425" s="45" t="s">
        <v>71</v>
      </c>
      <c r="M2425" s="47">
        <v>1</v>
      </c>
      <c r="N2425" s="45" t="s">
        <v>47</v>
      </c>
      <c r="O2425" s="45" t="s">
        <v>9799</v>
      </c>
      <c r="P2425" s="45" t="s">
        <v>9809</v>
      </c>
      <c r="Q2425" s="45" t="s">
        <v>9910</v>
      </c>
      <c r="R2425" s="29">
        <v>3.48</v>
      </c>
      <c r="T2425" s="31">
        <v>3.28</v>
      </c>
      <c r="U2425" s="9">
        <v>1.29</v>
      </c>
      <c r="W2425" s="30">
        <v>3.234</v>
      </c>
      <c r="AN2425" s="33">
        <v>3.08</v>
      </c>
      <c r="AO2425" s="17" t="s">
        <v>338</v>
      </c>
      <c r="AP2425" s="32" t="s">
        <v>339</v>
      </c>
      <c r="AQ2425" s="17" t="e">
        <f>AVERAGE(SMALL(AE2425:AI2425,1),SMALL(AE2425:AI2425,2))</f>
        <v>#NUM!</v>
      </c>
      <c r="AR2425" s="17" t="e">
        <f>IF(R2425 &lt;=( AVERAGE(SMALL(AE2425:AI2425,1),SMALL(AE2425:AI2425,2))), R2425, "")</f>
        <v>#NUM!</v>
      </c>
      <c r="AS2425" s="17" t="e">
        <f>AVERAGE(SMALL(AJ2425:AM2425,1),SMALL(AJ2425:AM2425,2))</f>
        <v>#NUM!</v>
      </c>
      <c r="AT2425" s="17">
        <f>T2425*1.075</f>
        <v>3.5259999999999998</v>
      </c>
      <c r="AU2425" s="17">
        <f>U2425*1.075</f>
        <v>1.3867499999999999</v>
      </c>
      <c r="AV2425" s="30">
        <f>MIN(AN2425,AT2425,AU2425)</f>
        <v>1.3867499999999999</v>
      </c>
      <c r="AW2425" s="17" t="s">
        <v>75</v>
      </c>
      <c r="AX2425" s="17" t="s">
        <v>76</v>
      </c>
      <c r="AY2425" s="33">
        <v>1.39</v>
      </c>
      <c r="AZ2425" s="34">
        <f>IF(AND(AY2425&gt;0,AY2425&lt;=10),AY2425*0.25,IF(AND(AY2425&gt;10,AY2425&lt;=50),AY2425*0.17,IF(AND(AY2425&gt;10,AY2425&lt;=100),AY2425*0.12,IF(AY2425&gt;100,AY2425*0.1))))</f>
        <v>0.34749999999999998</v>
      </c>
      <c r="BA2425" s="35">
        <f>AZ2425+AY2425</f>
        <v>1.7374999999999998</v>
      </c>
      <c r="BB2425" s="33">
        <f>BA2425+BA2425*0.08</f>
        <v>1.8764999999999998</v>
      </c>
      <c r="BP2425" s="17"/>
      <c r="BQ2425" s="17"/>
      <c r="BR2425" s="17"/>
      <c r="BS2425" s="17"/>
      <c r="BT2425" s="17"/>
      <c r="BU2425" s="17"/>
      <c r="BV2425" s="17"/>
      <c r="BW2425" s="17"/>
      <c r="BX2425" s="17"/>
      <c r="BY2425" s="17"/>
      <c r="BZ2425" s="17"/>
      <c r="CA2425" s="17"/>
      <c r="CB2425" s="17"/>
      <c r="CC2425" s="17"/>
      <c r="CD2425" s="17"/>
      <c r="CE2425" s="17"/>
      <c r="CF2425" s="17"/>
      <c r="CG2425" s="17"/>
      <c r="CH2425" s="17"/>
      <c r="CI2425" s="17"/>
      <c r="CJ2425" s="17"/>
      <c r="CK2425" s="17"/>
      <c r="CL2425" s="17"/>
      <c r="CM2425" s="17"/>
      <c r="CN2425" s="17"/>
      <c r="CO2425" s="17"/>
      <c r="CP2425" s="17"/>
      <c r="CQ2425" s="17"/>
      <c r="CR2425" s="17"/>
      <c r="CS2425" s="17"/>
      <c r="CT2425" s="17"/>
      <c r="CU2425" s="17"/>
      <c r="CV2425" s="17"/>
      <c r="CW2425" s="17"/>
      <c r="CX2425" s="17"/>
      <c r="CY2425" s="17"/>
      <c r="CZ2425" s="17"/>
      <c r="DA2425" s="17"/>
      <c r="DB2425" s="17"/>
      <c r="DC2425" s="17"/>
      <c r="DD2425" s="17"/>
      <c r="DE2425" s="17"/>
      <c r="DF2425" s="17"/>
      <c r="DG2425" s="17"/>
      <c r="DH2425" s="17"/>
      <c r="DI2425" s="17"/>
      <c r="DJ2425" s="17"/>
      <c r="DK2425" s="17"/>
      <c r="DL2425" s="17"/>
    </row>
    <row r="2426" spans="1:116" ht="30">
      <c r="A2426" s="43" t="s">
        <v>4065</v>
      </c>
      <c r="B2426" s="23">
        <v>2383</v>
      </c>
      <c r="C2426" s="44">
        <v>5545</v>
      </c>
      <c r="D2426" s="44"/>
      <c r="E2426" s="45" t="s">
        <v>10030</v>
      </c>
      <c r="F2426" s="45" t="s">
        <v>10031</v>
      </c>
      <c r="G2426" s="35" t="s">
        <v>8333</v>
      </c>
      <c r="H2426" s="48" t="s">
        <v>519</v>
      </c>
      <c r="I2426" s="45" t="s">
        <v>45</v>
      </c>
      <c r="J2426" s="45" t="s">
        <v>3143</v>
      </c>
      <c r="K2426" s="46"/>
      <c r="L2426" s="45"/>
      <c r="M2426" s="47">
        <v>30</v>
      </c>
      <c r="N2426" s="45" t="s">
        <v>47</v>
      </c>
      <c r="O2426" s="45" t="s">
        <v>9799</v>
      </c>
      <c r="P2426" s="45" t="s">
        <v>9858</v>
      </c>
      <c r="Q2426" s="45" t="s">
        <v>10032</v>
      </c>
      <c r="R2426" s="29">
        <v>2.4300000000000002</v>
      </c>
      <c r="T2426" s="31">
        <v>2.29</v>
      </c>
      <c r="U2426" s="9">
        <v>1.3</v>
      </c>
      <c r="W2426" s="30">
        <v>2.2637999999999998</v>
      </c>
      <c r="AF2426" s="17">
        <v>2.8050000000000002</v>
      </c>
      <c r="AN2426" s="33">
        <v>2.4300000000000002</v>
      </c>
      <c r="AO2426" s="17" t="s">
        <v>51</v>
      </c>
      <c r="AP2426" s="32" t="s">
        <v>52</v>
      </c>
      <c r="AQ2426" s="17" t="e">
        <f>AVERAGE(SMALL(AE2426:AI2426,1),SMALL(AE2426:AI2426,2))</f>
        <v>#NUM!</v>
      </c>
      <c r="AR2426" s="17" t="e">
        <f>IF(R2426 &lt;=( AVERAGE(SMALL(AE2426:AI2426,1),SMALL(AE2426:AI2426,2))), R2426, "")</f>
        <v>#NUM!</v>
      </c>
      <c r="AS2426" s="17" t="e">
        <f>AVERAGE(SMALL(AJ2426:AM2426,1),SMALL(AJ2426:AM2426,2))</f>
        <v>#NUM!</v>
      </c>
      <c r="AT2426" s="17">
        <f>T2426*1.075</f>
        <v>2.4617499999999999</v>
      </c>
      <c r="AU2426" s="17">
        <f>U2426*1.075</f>
        <v>1.3975</v>
      </c>
      <c r="AV2426" s="30">
        <f>MIN(AN2426,AT2426,AU2426)</f>
        <v>1.3975</v>
      </c>
      <c r="AW2426" s="17" t="s">
        <v>75</v>
      </c>
      <c r="AX2426" s="17" t="s">
        <v>76</v>
      </c>
      <c r="AY2426" s="33">
        <v>1.397</v>
      </c>
      <c r="AZ2426" s="34">
        <f>IF(AND(AY2426&gt;0,AY2426&lt;=10),AY2426*0.25,IF(AND(AY2426&gt;10,AY2426&lt;=50),AY2426*0.17,IF(AND(AY2426&gt;10,AY2426&lt;=100),AY2426*0.12,IF(AY2426&gt;100,AY2426*0.1))))</f>
        <v>0.34925</v>
      </c>
      <c r="BA2426" s="35">
        <f>AZ2426+AY2426</f>
        <v>1.7462500000000001</v>
      </c>
      <c r="BB2426" s="33">
        <f>BA2426+BA2426*0.08</f>
        <v>1.88595</v>
      </c>
      <c r="BP2426" s="17"/>
      <c r="BQ2426" s="17"/>
      <c r="BR2426" s="17"/>
      <c r="BS2426" s="17"/>
      <c r="BT2426" s="17"/>
      <c r="BU2426" s="17"/>
      <c r="BV2426" s="17"/>
      <c r="BW2426" s="17"/>
      <c r="BX2426" s="17"/>
      <c r="BY2426" s="17"/>
      <c r="BZ2426" s="17"/>
      <c r="CA2426" s="17"/>
      <c r="CB2426" s="17"/>
      <c r="CC2426" s="17"/>
      <c r="CD2426" s="17"/>
      <c r="CE2426" s="17"/>
      <c r="CF2426" s="17"/>
      <c r="CG2426" s="17"/>
      <c r="CH2426" s="17"/>
      <c r="CI2426" s="17"/>
      <c r="CJ2426" s="17"/>
      <c r="CK2426" s="17"/>
      <c r="CL2426" s="17"/>
      <c r="CM2426" s="17"/>
      <c r="CN2426" s="17"/>
      <c r="CO2426" s="17"/>
      <c r="CP2426" s="17"/>
      <c r="CQ2426" s="17"/>
      <c r="CR2426" s="17"/>
      <c r="CS2426" s="17"/>
      <c r="CT2426" s="17"/>
      <c r="CU2426" s="17"/>
      <c r="CV2426" s="17"/>
      <c r="CW2426" s="17"/>
      <c r="CX2426" s="17"/>
      <c r="CY2426" s="17"/>
      <c r="CZ2426" s="17"/>
      <c r="DA2426" s="17"/>
      <c r="DB2426" s="17"/>
      <c r="DC2426" s="17"/>
      <c r="DD2426" s="17"/>
      <c r="DE2426" s="17"/>
      <c r="DF2426" s="17"/>
      <c r="DG2426" s="17"/>
      <c r="DH2426" s="17"/>
      <c r="DI2426" s="17"/>
      <c r="DJ2426" s="17"/>
      <c r="DK2426" s="17"/>
      <c r="DL2426" s="17"/>
    </row>
    <row r="2427" spans="1:116" ht="30">
      <c r="A2427" s="43" t="s">
        <v>4065</v>
      </c>
      <c r="B2427" s="23">
        <v>2417</v>
      </c>
      <c r="C2427" s="44">
        <v>5303</v>
      </c>
      <c r="D2427" s="44"/>
      <c r="E2427" s="45" t="s">
        <v>10155</v>
      </c>
      <c r="F2427" s="45" t="s">
        <v>10156</v>
      </c>
      <c r="G2427" s="35" t="s">
        <v>1148</v>
      </c>
      <c r="H2427" s="48" t="s">
        <v>305</v>
      </c>
      <c r="I2427" s="45" t="s">
        <v>106</v>
      </c>
      <c r="J2427" s="45" t="s">
        <v>10157</v>
      </c>
      <c r="K2427" s="46"/>
      <c r="L2427" s="45"/>
      <c r="M2427" s="47">
        <v>30</v>
      </c>
      <c r="N2427" s="45" t="s">
        <v>47</v>
      </c>
      <c r="O2427" s="45" t="s">
        <v>9799</v>
      </c>
      <c r="P2427" s="45" t="s">
        <v>9858</v>
      </c>
      <c r="Q2427" s="45" t="s">
        <v>10158</v>
      </c>
      <c r="R2427" s="29">
        <v>3.16</v>
      </c>
      <c r="T2427" s="31">
        <v>2.98</v>
      </c>
      <c r="U2427" s="9">
        <v>1.32</v>
      </c>
      <c r="W2427" s="30">
        <v>2.94</v>
      </c>
      <c r="AF2427" s="17">
        <v>3.9</v>
      </c>
      <c r="AN2427" s="33">
        <v>6.6515000000000004</v>
      </c>
      <c r="AO2427" s="17" t="s">
        <v>51</v>
      </c>
      <c r="AP2427" s="32" t="s">
        <v>52</v>
      </c>
      <c r="AQ2427" s="17" t="e">
        <f>AVERAGE(SMALL(AE2427:AI2427,1),SMALL(AE2427:AI2427,2))</f>
        <v>#NUM!</v>
      </c>
      <c r="AR2427" s="17" t="e">
        <f>IF(R2427 &lt;=( AVERAGE(SMALL(AE2427:AI2427,1),SMALL(AE2427:AI2427,2))), R2427, "")</f>
        <v>#NUM!</v>
      </c>
      <c r="AS2427" s="17" t="e">
        <f>AVERAGE(SMALL(AJ2427:AM2427,1),SMALL(AJ2427:AM2427,2))</f>
        <v>#NUM!</v>
      </c>
      <c r="AT2427" s="17">
        <f>T2427*1.075</f>
        <v>3.2035</v>
      </c>
      <c r="AU2427" s="17">
        <f>U2427*1.075</f>
        <v>1.419</v>
      </c>
      <c r="AV2427" s="30">
        <f>MIN(AN2427,AT2427,AU2427)</f>
        <v>1.419</v>
      </c>
      <c r="AW2427" s="17" t="s">
        <v>75</v>
      </c>
      <c r="AX2427" s="17" t="s">
        <v>76</v>
      </c>
      <c r="AY2427" s="33">
        <v>1.42</v>
      </c>
      <c r="AZ2427" s="34">
        <f>IF(AND(AY2427&gt;0,AY2427&lt;=10),AY2427*0.25,IF(AND(AY2427&gt;10,AY2427&lt;=50),AY2427*0.17,IF(AND(AY2427&gt;10,AY2427&lt;=100),AY2427*0.12,IF(AY2427&gt;100,AY2427*0.1))))</f>
        <v>0.35499999999999998</v>
      </c>
      <c r="BA2427" s="35">
        <f>AZ2427+AY2427</f>
        <v>1.7749999999999999</v>
      </c>
      <c r="BB2427" s="33">
        <f>BA2427+BA2427*0.08</f>
        <v>1.9169999999999998</v>
      </c>
      <c r="BP2427" s="17"/>
      <c r="BQ2427" s="17"/>
      <c r="BR2427" s="17"/>
      <c r="BS2427" s="17"/>
      <c r="BT2427" s="17"/>
      <c r="BU2427" s="17"/>
      <c r="BV2427" s="17"/>
      <c r="BW2427" s="17"/>
      <c r="BX2427" s="17"/>
      <c r="BY2427" s="17"/>
      <c r="BZ2427" s="17"/>
      <c r="CA2427" s="17"/>
      <c r="CB2427" s="17"/>
      <c r="CC2427" s="17"/>
      <c r="CD2427" s="17"/>
      <c r="CE2427" s="17"/>
      <c r="CF2427" s="17"/>
      <c r="CG2427" s="17"/>
      <c r="CH2427" s="17"/>
      <c r="CI2427" s="17"/>
      <c r="CJ2427" s="17"/>
      <c r="CK2427" s="17"/>
      <c r="CL2427" s="17"/>
      <c r="CM2427" s="17"/>
      <c r="CN2427" s="17"/>
      <c r="CO2427" s="17"/>
      <c r="CP2427" s="17"/>
      <c r="CQ2427" s="17"/>
      <c r="CR2427" s="17"/>
      <c r="CS2427" s="17"/>
      <c r="CT2427" s="17"/>
      <c r="CU2427" s="17"/>
      <c r="CV2427" s="17"/>
      <c r="CW2427" s="17"/>
      <c r="CX2427" s="17"/>
      <c r="CY2427" s="17"/>
      <c r="CZ2427" s="17"/>
      <c r="DA2427" s="17"/>
      <c r="DB2427" s="17"/>
      <c r="DC2427" s="17"/>
      <c r="DD2427" s="17"/>
      <c r="DE2427" s="17"/>
      <c r="DF2427" s="17"/>
      <c r="DG2427" s="17"/>
      <c r="DH2427" s="17"/>
      <c r="DI2427" s="17"/>
      <c r="DJ2427" s="17"/>
      <c r="DK2427" s="17"/>
      <c r="DL2427" s="17"/>
    </row>
    <row r="2428" spans="1:116" ht="30">
      <c r="A2428" s="43" t="s">
        <v>4065</v>
      </c>
      <c r="B2428" s="23">
        <v>2344</v>
      </c>
      <c r="C2428" s="44">
        <v>19428</v>
      </c>
      <c r="D2428" s="44"/>
      <c r="E2428" s="45" t="s">
        <v>9896</v>
      </c>
      <c r="F2428" s="45" t="s">
        <v>6786</v>
      </c>
      <c r="G2428" s="35" t="s">
        <v>820</v>
      </c>
      <c r="H2428" s="48" t="s">
        <v>9897</v>
      </c>
      <c r="I2428" s="45" t="s">
        <v>822</v>
      </c>
      <c r="J2428" s="45" t="s">
        <v>9898</v>
      </c>
      <c r="K2428" s="46">
        <v>10</v>
      </c>
      <c r="L2428" s="45" t="s">
        <v>83</v>
      </c>
      <c r="M2428" s="47">
        <v>5</v>
      </c>
      <c r="N2428" s="45" t="s">
        <v>47</v>
      </c>
      <c r="O2428" s="45" t="s">
        <v>9799</v>
      </c>
      <c r="P2428" s="45" t="s">
        <v>9812</v>
      </c>
      <c r="Q2428" s="45" t="s">
        <v>9899</v>
      </c>
      <c r="R2428" s="29">
        <v>3.16</v>
      </c>
      <c r="T2428" s="31">
        <v>2.98</v>
      </c>
      <c r="U2428" s="9">
        <v>1.4</v>
      </c>
      <c r="W2428" s="30">
        <v>2.94</v>
      </c>
      <c r="AG2428" s="17">
        <v>4.851</v>
      </c>
      <c r="AN2428" s="33">
        <v>3.16</v>
      </c>
      <c r="AO2428" s="17" t="s">
        <v>51</v>
      </c>
      <c r="AP2428" s="32" t="s">
        <v>52</v>
      </c>
      <c r="AQ2428" s="17" t="e">
        <f>AVERAGE(SMALL(AE2428:AI2428,1),SMALL(AE2428:AI2428,2))</f>
        <v>#NUM!</v>
      </c>
      <c r="AR2428" s="17" t="e">
        <f>IF(R2428 &lt;=( AVERAGE(SMALL(AE2428:AI2428,1),SMALL(AE2428:AI2428,2))), R2428, "")</f>
        <v>#NUM!</v>
      </c>
      <c r="AS2428" s="17" t="e">
        <f>AVERAGE(SMALL(AJ2428:AM2428,1),SMALL(AJ2428:AM2428,2))</f>
        <v>#NUM!</v>
      </c>
      <c r="AT2428" s="17">
        <f>T2428*1.075</f>
        <v>3.2035</v>
      </c>
      <c r="AU2428" s="17">
        <f>U2428*1.075</f>
        <v>1.5049999999999999</v>
      </c>
      <c r="AV2428" s="30">
        <f>MIN(AN2428,AT2428,AU2428)</f>
        <v>1.5049999999999999</v>
      </c>
      <c r="AW2428" s="17" t="s">
        <v>75</v>
      </c>
      <c r="AX2428" s="17" t="s">
        <v>76</v>
      </c>
      <c r="AY2428" s="33">
        <v>1.51</v>
      </c>
      <c r="AZ2428" s="34">
        <f>IF(AND(AY2428&gt;0,AY2428&lt;=10),AY2428*0.25,IF(AND(AY2428&gt;10,AY2428&lt;=50),AY2428*0.17,IF(AND(AY2428&gt;10,AY2428&lt;=100),AY2428*0.12,IF(AY2428&gt;100,AY2428*0.1))))</f>
        <v>0.3775</v>
      </c>
      <c r="BA2428" s="35">
        <f>AZ2428+AY2428</f>
        <v>1.8875</v>
      </c>
      <c r="BB2428" s="33">
        <f>BA2428+BA2428*0.08</f>
        <v>2.0385</v>
      </c>
      <c r="BP2428" s="17"/>
      <c r="BQ2428" s="17"/>
      <c r="BR2428" s="17"/>
      <c r="BS2428" s="17"/>
      <c r="BT2428" s="17"/>
      <c r="BU2428" s="17"/>
      <c r="BV2428" s="17"/>
      <c r="BW2428" s="17"/>
      <c r="BX2428" s="17"/>
      <c r="BY2428" s="17"/>
      <c r="BZ2428" s="17"/>
      <c r="CA2428" s="17"/>
      <c r="CB2428" s="17"/>
      <c r="CC2428" s="17"/>
      <c r="CD2428" s="17"/>
      <c r="CE2428" s="17"/>
      <c r="CF2428" s="17"/>
      <c r="CG2428" s="17"/>
      <c r="CH2428" s="17"/>
      <c r="CI2428" s="17"/>
      <c r="CJ2428" s="17"/>
      <c r="CK2428" s="17"/>
      <c r="CL2428" s="17"/>
      <c r="CM2428" s="17"/>
      <c r="CN2428" s="17"/>
      <c r="CO2428" s="17"/>
      <c r="CP2428" s="17"/>
      <c r="CQ2428" s="17"/>
      <c r="CR2428" s="17"/>
      <c r="CS2428" s="17"/>
      <c r="CT2428" s="17"/>
      <c r="CU2428" s="17"/>
      <c r="CV2428" s="17"/>
      <c r="CW2428" s="17"/>
      <c r="CX2428" s="17"/>
      <c r="CY2428" s="17"/>
      <c r="CZ2428" s="17"/>
      <c r="DA2428" s="17"/>
      <c r="DB2428" s="17"/>
      <c r="DC2428" s="17"/>
      <c r="DD2428" s="17"/>
      <c r="DE2428" s="17"/>
      <c r="DF2428" s="17"/>
      <c r="DG2428" s="17"/>
      <c r="DH2428" s="17"/>
      <c r="DI2428" s="17"/>
      <c r="DJ2428" s="17"/>
      <c r="DK2428" s="17"/>
      <c r="DL2428" s="17"/>
    </row>
    <row r="2429" spans="1:116" ht="30">
      <c r="A2429" s="43" t="s">
        <v>4065</v>
      </c>
      <c r="B2429" s="23">
        <v>2378</v>
      </c>
      <c r="C2429" s="44">
        <v>3893</v>
      </c>
      <c r="D2429" s="44"/>
      <c r="E2429" s="45" t="s">
        <v>10011</v>
      </c>
      <c r="F2429" s="45" t="s">
        <v>10012</v>
      </c>
      <c r="G2429" s="35" t="s">
        <v>4470</v>
      </c>
      <c r="H2429" s="48" t="s">
        <v>126</v>
      </c>
      <c r="I2429" s="45" t="s">
        <v>396</v>
      </c>
      <c r="J2429" s="45" t="s">
        <v>10013</v>
      </c>
      <c r="K2429" s="46">
        <v>1</v>
      </c>
      <c r="L2429" s="45" t="s">
        <v>83</v>
      </c>
      <c r="M2429" s="47">
        <v>10</v>
      </c>
      <c r="N2429" s="45" t="s">
        <v>47</v>
      </c>
      <c r="O2429" s="45" t="s">
        <v>9799</v>
      </c>
      <c r="P2429" s="45" t="s">
        <v>9830</v>
      </c>
      <c r="Q2429" s="45" t="s">
        <v>10014</v>
      </c>
      <c r="R2429" s="29">
        <v>2.74</v>
      </c>
      <c r="T2429" s="31">
        <v>2.58</v>
      </c>
      <c r="U2429" s="9">
        <v>1.4</v>
      </c>
      <c r="W2429" s="30">
        <v>2.548</v>
      </c>
      <c r="AG2429" s="17">
        <v>2.29</v>
      </c>
      <c r="AN2429" s="33">
        <v>2.74</v>
      </c>
      <c r="AO2429" s="17" t="s">
        <v>51</v>
      </c>
      <c r="AP2429" s="32" t="s">
        <v>52</v>
      </c>
      <c r="AQ2429" s="17" t="e">
        <f>AVERAGE(SMALL(AE2429:AI2429,1),SMALL(AE2429:AI2429,2))</f>
        <v>#NUM!</v>
      </c>
      <c r="AR2429" s="17" t="e">
        <f>IF(R2429 &lt;=( AVERAGE(SMALL(AE2429:AI2429,1),SMALL(AE2429:AI2429,2))), R2429, "")</f>
        <v>#NUM!</v>
      </c>
      <c r="AS2429" s="17" t="e">
        <f>AVERAGE(SMALL(AJ2429:AM2429,1),SMALL(AJ2429:AM2429,2))</f>
        <v>#NUM!</v>
      </c>
      <c r="AT2429" s="17">
        <f>T2429*1.075</f>
        <v>2.7734999999999999</v>
      </c>
      <c r="AU2429" s="17">
        <f>U2429*1.075</f>
        <v>1.5049999999999999</v>
      </c>
      <c r="AV2429" s="30">
        <f>MIN(AN2429,AT2429,AU2429)</f>
        <v>1.5049999999999999</v>
      </c>
      <c r="AW2429" s="17" t="s">
        <v>75</v>
      </c>
      <c r="AX2429" s="17" t="s">
        <v>76</v>
      </c>
      <c r="AY2429" s="33">
        <v>1.51</v>
      </c>
      <c r="AZ2429" s="34">
        <f>IF(AND(AY2429&gt;0,AY2429&lt;=10),AY2429*0.25,IF(AND(AY2429&gt;10,AY2429&lt;=50),AY2429*0.17,IF(AND(AY2429&gt;10,AY2429&lt;=100),AY2429*0.12,IF(AY2429&gt;100,AY2429*0.1))))</f>
        <v>0.3775</v>
      </c>
      <c r="BA2429" s="35">
        <f>AZ2429+AY2429</f>
        <v>1.8875</v>
      </c>
      <c r="BB2429" s="33">
        <f>BA2429+BA2429*0.08</f>
        <v>2.0385</v>
      </c>
      <c r="BP2429" s="17"/>
      <c r="BQ2429" s="17"/>
      <c r="BR2429" s="17"/>
      <c r="BS2429" s="17"/>
      <c r="BT2429" s="17"/>
      <c r="BU2429" s="17"/>
      <c r="BV2429" s="17"/>
      <c r="BW2429" s="17"/>
      <c r="BX2429" s="17"/>
      <c r="BY2429" s="17"/>
      <c r="BZ2429" s="17"/>
      <c r="CA2429" s="17"/>
      <c r="CB2429" s="17"/>
      <c r="CC2429" s="17"/>
      <c r="CD2429" s="17"/>
      <c r="CE2429" s="17"/>
      <c r="CF2429" s="17"/>
      <c r="CG2429" s="17"/>
      <c r="CH2429" s="17"/>
      <c r="CI2429" s="17"/>
      <c r="CJ2429" s="17"/>
      <c r="CK2429" s="17"/>
      <c r="CL2429" s="17"/>
      <c r="CM2429" s="17"/>
      <c r="CN2429" s="17"/>
      <c r="CO2429" s="17"/>
      <c r="CP2429" s="17"/>
      <c r="CQ2429" s="17"/>
      <c r="CR2429" s="17"/>
      <c r="CS2429" s="17"/>
      <c r="CT2429" s="17"/>
      <c r="CU2429" s="17"/>
      <c r="CV2429" s="17"/>
      <c r="CW2429" s="17"/>
      <c r="CX2429" s="17"/>
      <c r="CY2429" s="17"/>
      <c r="CZ2429" s="17"/>
      <c r="DA2429" s="17"/>
      <c r="DB2429" s="17"/>
      <c r="DC2429" s="17"/>
      <c r="DD2429" s="17"/>
      <c r="DE2429" s="17"/>
      <c r="DF2429" s="17"/>
      <c r="DG2429" s="17"/>
      <c r="DH2429" s="17"/>
      <c r="DI2429" s="17"/>
      <c r="DJ2429" s="17"/>
      <c r="DK2429" s="17"/>
      <c r="DL2429" s="17"/>
    </row>
    <row r="2430" spans="1:116" ht="30">
      <c r="A2430" s="43" t="s">
        <v>4065</v>
      </c>
      <c r="B2430" s="23">
        <v>2418</v>
      </c>
      <c r="C2430" s="44">
        <v>3892</v>
      </c>
      <c r="D2430" s="44"/>
      <c r="E2430" s="45" t="s">
        <v>10159</v>
      </c>
      <c r="F2430" s="45" t="s">
        <v>10160</v>
      </c>
      <c r="G2430" s="35" t="s">
        <v>3873</v>
      </c>
      <c r="H2430" s="48" t="s">
        <v>10161</v>
      </c>
      <c r="I2430" s="45" t="s">
        <v>1220</v>
      </c>
      <c r="J2430" s="45" t="s">
        <v>7517</v>
      </c>
      <c r="K2430" s="46">
        <v>30</v>
      </c>
      <c r="L2430" s="45" t="s">
        <v>71</v>
      </c>
      <c r="M2430" s="47">
        <v>1</v>
      </c>
      <c r="N2430" s="45" t="s">
        <v>47</v>
      </c>
      <c r="O2430" s="45" t="s">
        <v>9799</v>
      </c>
      <c r="P2430" s="45" t="s">
        <v>10089</v>
      </c>
      <c r="Q2430" s="45" t="s">
        <v>10162</v>
      </c>
      <c r="R2430" s="29">
        <v>2.95</v>
      </c>
      <c r="T2430" s="31">
        <v>2.78</v>
      </c>
      <c r="U2430" s="9">
        <v>1.4</v>
      </c>
      <c r="W2430" s="30">
        <v>2.7440000000000002</v>
      </c>
      <c r="AF2430" s="17">
        <v>3.641</v>
      </c>
      <c r="AN2430" s="33">
        <v>2.95</v>
      </c>
      <c r="AO2430" s="17" t="s">
        <v>51</v>
      </c>
      <c r="AP2430" s="32" t="s">
        <v>52</v>
      </c>
      <c r="AQ2430" s="17" t="e">
        <f>AVERAGE(SMALL(AE2430:AI2430,1),SMALL(AE2430:AI2430,2))</f>
        <v>#NUM!</v>
      </c>
      <c r="AR2430" s="17" t="e">
        <f>IF(R2430 &lt;=( AVERAGE(SMALL(AE2430:AI2430,1),SMALL(AE2430:AI2430,2))), R2430, "")</f>
        <v>#NUM!</v>
      </c>
      <c r="AS2430" s="17" t="e">
        <f>AVERAGE(SMALL(AJ2430:AM2430,1),SMALL(AJ2430:AM2430,2))</f>
        <v>#NUM!</v>
      </c>
      <c r="AT2430" s="17">
        <f>T2430*1.075</f>
        <v>2.9884999999999997</v>
      </c>
      <c r="AU2430" s="17">
        <f>U2430*1.075</f>
        <v>1.5049999999999999</v>
      </c>
      <c r="AV2430" s="30">
        <f>MIN(AN2430,AT2430,AU2430)</f>
        <v>1.5049999999999999</v>
      </c>
      <c r="AW2430" s="17" t="s">
        <v>75</v>
      </c>
      <c r="AX2430" s="17" t="s">
        <v>76</v>
      </c>
      <c r="AY2430" s="33">
        <v>1.51</v>
      </c>
      <c r="AZ2430" s="34">
        <f>IF(AND(AY2430&gt;0,AY2430&lt;=10),AY2430*0.25,IF(AND(AY2430&gt;10,AY2430&lt;=50),AY2430*0.17,IF(AND(AY2430&gt;10,AY2430&lt;=100),AY2430*0.12,IF(AY2430&gt;100,AY2430*0.1))))</f>
        <v>0.3775</v>
      </c>
      <c r="BA2430" s="35">
        <f>AZ2430+AY2430</f>
        <v>1.8875</v>
      </c>
      <c r="BB2430" s="33">
        <f>BA2430+BA2430*0.08</f>
        <v>2.0385</v>
      </c>
      <c r="BP2430" s="17"/>
      <c r="BQ2430" s="17"/>
      <c r="BR2430" s="17"/>
      <c r="BS2430" s="17"/>
      <c r="BT2430" s="17"/>
      <c r="BU2430" s="17"/>
      <c r="BV2430" s="17"/>
      <c r="BW2430" s="17"/>
      <c r="BX2430" s="17"/>
      <c r="BY2430" s="17"/>
      <c r="BZ2430" s="17"/>
      <c r="CA2430" s="17"/>
      <c r="CB2430" s="17"/>
      <c r="CC2430" s="17"/>
      <c r="CD2430" s="17"/>
      <c r="CE2430" s="17"/>
      <c r="CF2430" s="17"/>
      <c r="CG2430" s="17"/>
      <c r="CH2430" s="17"/>
      <c r="CI2430" s="17"/>
      <c r="CJ2430" s="17"/>
      <c r="CK2430" s="17"/>
      <c r="CL2430" s="17"/>
      <c r="CM2430" s="17"/>
      <c r="CN2430" s="17"/>
      <c r="CO2430" s="17"/>
      <c r="CP2430" s="17"/>
      <c r="CQ2430" s="17"/>
      <c r="CR2430" s="17"/>
      <c r="CS2430" s="17"/>
      <c r="CT2430" s="17"/>
      <c r="CU2430" s="17"/>
      <c r="CV2430" s="17"/>
      <c r="CW2430" s="17"/>
      <c r="CX2430" s="17"/>
      <c r="CY2430" s="17"/>
      <c r="CZ2430" s="17"/>
      <c r="DA2430" s="17"/>
      <c r="DB2430" s="17"/>
      <c r="DC2430" s="17"/>
      <c r="DD2430" s="17"/>
      <c r="DE2430" s="17"/>
      <c r="DF2430" s="17"/>
      <c r="DG2430" s="17"/>
      <c r="DH2430" s="17"/>
      <c r="DI2430" s="17"/>
      <c r="DJ2430" s="17"/>
      <c r="DK2430" s="17"/>
      <c r="DL2430" s="17"/>
    </row>
    <row r="2431" spans="1:116" ht="30">
      <c r="A2431" s="43" t="s">
        <v>4065</v>
      </c>
      <c r="B2431" s="23">
        <v>2377</v>
      </c>
      <c r="C2431" s="44">
        <v>5845</v>
      </c>
      <c r="D2431" s="44"/>
      <c r="E2431" s="45" t="s">
        <v>10007</v>
      </c>
      <c r="F2431" s="45" t="s">
        <v>1502</v>
      </c>
      <c r="G2431" s="35" t="s">
        <v>1503</v>
      </c>
      <c r="H2431" s="48" t="s">
        <v>812</v>
      </c>
      <c r="I2431" s="45" t="s">
        <v>1220</v>
      </c>
      <c r="J2431" s="45" t="s">
        <v>10008</v>
      </c>
      <c r="K2431" s="46">
        <v>30</v>
      </c>
      <c r="L2431" s="45" t="s">
        <v>71</v>
      </c>
      <c r="M2431" s="47">
        <v>1</v>
      </c>
      <c r="N2431" s="45" t="s">
        <v>47</v>
      </c>
      <c r="O2431" s="45" t="s">
        <v>9799</v>
      </c>
      <c r="P2431" s="45" t="s">
        <v>10009</v>
      </c>
      <c r="Q2431" s="45" t="s">
        <v>10010</v>
      </c>
      <c r="R2431" s="29">
        <v>4.21</v>
      </c>
      <c r="T2431" s="31">
        <v>3.97</v>
      </c>
      <c r="U2431" s="9">
        <v>1.45</v>
      </c>
      <c r="W2431" s="30">
        <v>3.92</v>
      </c>
      <c r="AN2431" s="33">
        <v>4.21</v>
      </c>
      <c r="AO2431" s="17" t="s">
        <v>213</v>
      </c>
      <c r="AP2431" s="32" t="s">
        <v>214</v>
      </c>
      <c r="AQ2431" s="17" t="e">
        <f>AVERAGE(SMALL(AE2431:AI2431,1),SMALL(AE2431:AI2431,2))</f>
        <v>#NUM!</v>
      </c>
      <c r="AR2431" s="17" t="e">
        <f>IF(R2431 &lt;=( AVERAGE(SMALL(AE2431:AI2431,1),SMALL(AE2431:AI2431,2))), R2431, "")</f>
        <v>#NUM!</v>
      </c>
      <c r="AS2431" s="17" t="e">
        <f>AVERAGE(SMALL(AJ2431:AM2431,1),SMALL(AJ2431:AM2431,2))</f>
        <v>#NUM!</v>
      </c>
      <c r="AT2431" s="17">
        <f>T2431*1.075</f>
        <v>4.2677500000000004</v>
      </c>
      <c r="AU2431" s="17">
        <f>U2431*1.075</f>
        <v>1.5587499999999999</v>
      </c>
      <c r="AV2431" s="30">
        <f>MIN(AN2431,AT2431,AU2431)</f>
        <v>1.5587499999999999</v>
      </c>
      <c r="AW2431" s="17" t="s">
        <v>75</v>
      </c>
      <c r="AX2431" s="17" t="s">
        <v>76</v>
      </c>
      <c r="AY2431" s="33">
        <v>1.56</v>
      </c>
      <c r="AZ2431" s="34">
        <f>IF(AND(AY2431&gt;0,AY2431&lt;=10),AY2431*0.25,IF(AND(AY2431&gt;10,AY2431&lt;=50),AY2431*0.17,IF(AND(AY2431&gt;10,AY2431&lt;=100),AY2431*0.12,IF(AY2431&gt;100,AY2431*0.1))))</f>
        <v>0.39</v>
      </c>
      <c r="BA2431" s="35">
        <f>AZ2431+AY2431</f>
        <v>1.9500000000000002</v>
      </c>
      <c r="BB2431" s="33">
        <f>BA2431+BA2431*0.08</f>
        <v>2.1060000000000003</v>
      </c>
      <c r="BP2431" s="17"/>
      <c r="BQ2431" s="17"/>
      <c r="BR2431" s="17"/>
      <c r="BS2431" s="17"/>
      <c r="BT2431" s="17"/>
      <c r="BU2431" s="17"/>
      <c r="BV2431" s="17"/>
      <c r="BW2431" s="17"/>
      <c r="BX2431" s="17"/>
      <c r="BY2431" s="17"/>
      <c r="BZ2431" s="17"/>
      <c r="CA2431" s="17"/>
      <c r="CB2431" s="17"/>
      <c r="CC2431" s="17"/>
      <c r="CD2431" s="17"/>
      <c r="CE2431" s="17"/>
      <c r="CF2431" s="17"/>
      <c r="CG2431" s="17"/>
      <c r="CH2431" s="17"/>
      <c r="CI2431" s="17"/>
      <c r="CJ2431" s="17"/>
      <c r="CK2431" s="17"/>
      <c r="CL2431" s="17"/>
      <c r="CM2431" s="17"/>
      <c r="CN2431" s="17"/>
      <c r="CO2431" s="17"/>
      <c r="CP2431" s="17"/>
      <c r="CQ2431" s="17"/>
      <c r="CR2431" s="17"/>
      <c r="CS2431" s="17"/>
      <c r="CT2431" s="17"/>
      <c r="CU2431" s="17"/>
      <c r="CV2431" s="17"/>
      <c r="CW2431" s="17"/>
      <c r="CX2431" s="17"/>
      <c r="CY2431" s="17"/>
      <c r="CZ2431" s="17"/>
      <c r="DA2431" s="17"/>
      <c r="DB2431" s="17"/>
      <c r="DC2431" s="17"/>
      <c r="DD2431" s="17"/>
      <c r="DE2431" s="17"/>
      <c r="DF2431" s="17"/>
      <c r="DG2431" s="17"/>
      <c r="DH2431" s="17"/>
      <c r="DI2431" s="17"/>
      <c r="DJ2431" s="17"/>
      <c r="DK2431" s="17"/>
      <c r="DL2431" s="17"/>
    </row>
    <row r="2432" spans="1:116" ht="30">
      <c r="A2432" s="43" t="s">
        <v>4065</v>
      </c>
      <c r="B2432" s="23">
        <v>2416</v>
      </c>
      <c r="C2432" s="44">
        <v>5823</v>
      </c>
      <c r="D2432" s="44"/>
      <c r="E2432" s="45" t="s">
        <v>10151</v>
      </c>
      <c r="F2432" s="45" t="s">
        <v>3805</v>
      </c>
      <c r="G2432" s="35" t="s">
        <v>1870</v>
      </c>
      <c r="H2432" s="48" t="s">
        <v>207</v>
      </c>
      <c r="I2432" s="45" t="s">
        <v>8782</v>
      </c>
      <c r="J2432" s="45" t="s">
        <v>10152</v>
      </c>
      <c r="K2432" s="46"/>
      <c r="L2432" s="45"/>
      <c r="M2432" s="47">
        <v>20</v>
      </c>
      <c r="N2432" s="45" t="s">
        <v>47</v>
      </c>
      <c r="O2432" s="45" t="s">
        <v>9799</v>
      </c>
      <c r="P2432" s="45" t="s">
        <v>10153</v>
      </c>
      <c r="Q2432" s="45" t="s">
        <v>10154</v>
      </c>
      <c r="R2432" s="29">
        <v>3.79</v>
      </c>
      <c r="T2432" s="31">
        <v>3.57</v>
      </c>
      <c r="U2432" s="9">
        <v>1.5</v>
      </c>
      <c r="W2432" s="30">
        <v>3.528</v>
      </c>
      <c r="AF2432" s="17">
        <v>4.6820000000000004</v>
      </c>
      <c r="AN2432" s="33">
        <v>3.79</v>
      </c>
      <c r="AO2432" s="17" t="s">
        <v>51</v>
      </c>
      <c r="AP2432" s="32" t="s">
        <v>52</v>
      </c>
      <c r="AQ2432" s="17" t="e">
        <f>AVERAGE(SMALL(AE2432:AI2432,1),SMALL(AE2432:AI2432,2))</f>
        <v>#NUM!</v>
      </c>
      <c r="AR2432" s="17" t="e">
        <f>IF(R2432 &lt;=( AVERAGE(SMALL(AE2432:AI2432,1),SMALL(AE2432:AI2432,2))), R2432, "")</f>
        <v>#NUM!</v>
      </c>
      <c r="AS2432" s="17" t="e">
        <f>AVERAGE(SMALL(AJ2432:AM2432,1),SMALL(AJ2432:AM2432,2))</f>
        <v>#NUM!</v>
      </c>
      <c r="AT2432" s="17">
        <f>T2432*1.075</f>
        <v>3.8377499999999998</v>
      </c>
      <c r="AU2432" s="17">
        <f>U2432*1.075</f>
        <v>1.6124999999999998</v>
      </c>
      <c r="AV2432" s="30">
        <f>MIN(AN2432,AT2432,AU2432)</f>
        <v>1.6124999999999998</v>
      </c>
      <c r="AW2432" s="17" t="s">
        <v>75</v>
      </c>
      <c r="AX2432" s="17" t="s">
        <v>76</v>
      </c>
      <c r="AY2432" s="33">
        <v>1.61</v>
      </c>
      <c r="AZ2432" s="34">
        <f>IF(AND(AY2432&gt;0,AY2432&lt;=10),AY2432*0.25,IF(AND(AY2432&gt;10,AY2432&lt;=50),AY2432*0.17,IF(AND(AY2432&gt;10,AY2432&lt;=100),AY2432*0.12,IF(AY2432&gt;100,AY2432*0.1))))</f>
        <v>0.40250000000000002</v>
      </c>
      <c r="BA2432" s="35">
        <f>AZ2432+AY2432</f>
        <v>2.0125000000000002</v>
      </c>
      <c r="BB2432" s="33">
        <f>BA2432+BA2432*0.08</f>
        <v>2.1735000000000002</v>
      </c>
      <c r="BP2432" s="17"/>
      <c r="BQ2432" s="17"/>
      <c r="BR2432" s="17"/>
      <c r="BS2432" s="17"/>
      <c r="BT2432" s="17"/>
      <c r="BU2432" s="17"/>
      <c r="BV2432" s="17"/>
      <c r="BW2432" s="17"/>
      <c r="BX2432" s="17"/>
      <c r="BY2432" s="17"/>
      <c r="BZ2432" s="17"/>
      <c r="CA2432" s="17"/>
      <c r="CB2432" s="17"/>
      <c r="CC2432" s="17"/>
      <c r="CD2432" s="17"/>
      <c r="CE2432" s="17"/>
      <c r="CF2432" s="17"/>
      <c r="CG2432" s="17"/>
      <c r="CH2432" s="17"/>
      <c r="CI2432" s="17"/>
      <c r="CJ2432" s="17"/>
      <c r="CK2432" s="17"/>
      <c r="CL2432" s="17"/>
      <c r="CM2432" s="17"/>
      <c r="CN2432" s="17"/>
      <c r="CO2432" s="17"/>
      <c r="CP2432" s="17"/>
      <c r="CQ2432" s="17"/>
      <c r="CR2432" s="17"/>
      <c r="CS2432" s="17"/>
      <c r="CT2432" s="17"/>
      <c r="CU2432" s="17"/>
      <c r="CV2432" s="17"/>
      <c r="CW2432" s="17"/>
      <c r="CX2432" s="17"/>
      <c r="CY2432" s="17"/>
      <c r="CZ2432" s="17"/>
      <c r="DA2432" s="17"/>
      <c r="DB2432" s="17"/>
      <c r="DC2432" s="17"/>
      <c r="DD2432" s="17"/>
      <c r="DE2432" s="17"/>
      <c r="DF2432" s="17"/>
      <c r="DG2432" s="17"/>
      <c r="DH2432" s="17"/>
      <c r="DI2432" s="17"/>
      <c r="DJ2432" s="17"/>
      <c r="DK2432" s="17"/>
      <c r="DL2432" s="17"/>
    </row>
    <row r="2433" spans="1:116" ht="30">
      <c r="A2433" s="43" t="s">
        <v>4065</v>
      </c>
      <c r="B2433" s="23">
        <v>2441</v>
      </c>
      <c r="C2433" s="44">
        <v>1045</v>
      </c>
      <c r="D2433" s="44"/>
      <c r="E2433" s="45" t="s">
        <v>10242</v>
      </c>
      <c r="F2433" s="45" t="s">
        <v>1536</v>
      </c>
      <c r="G2433" s="35" t="s">
        <v>1537</v>
      </c>
      <c r="H2433" s="48" t="s">
        <v>2485</v>
      </c>
      <c r="I2433" s="45" t="s">
        <v>396</v>
      </c>
      <c r="J2433" s="45" t="s">
        <v>10243</v>
      </c>
      <c r="K2433" s="46"/>
      <c r="L2433" s="45"/>
      <c r="M2433" s="47">
        <v>10</v>
      </c>
      <c r="N2433" s="45" t="s">
        <v>47</v>
      </c>
      <c r="O2433" s="45" t="s">
        <v>9799</v>
      </c>
      <c r="P2433" s="45" t="s">
        <v>9999</v>
      </c>
      <c r="Q2433" s="45" t="s">
        <v>10244</v>
      </c>
      <c r="R2433" s="29">
        <v>5.0599999999999996</v>
      </c>
      <c r="T2433" s="31">
        <v>4.7699999999999996</v>
      </c>
      <c r="U2433" s="9">
        <v>1.5</v>
      </c>
      <c r="W2433" s="30">
        <v>4.7039999999999997</v>
      </c>
      <c r="AE2433" s="32">
        <v>4.7</v>
      </c>
      <c r="AF2433" s="17">
        <v>6.242</v>
      </c>
      <c r="AN2433" s="33">
        <v>5.0599999999999996</v>
      </c>
      <c r="AO2433" s="17" t="s">
        <v>51</v>
      </c>
      <c r="AP2433" s="32" t="s">
        <v>52</v>
      </c>
      <c r="AQ2433" s="17">
        <f>AVERAGE(SMALL(AE2433:AI2433,1),SMALL(AE2433:AI2433,2))</f>
        <v>5.4710000000000001</v>
      </c>
      <c r="AR2433" s="17">
        <f>IF(R2433 &lt;=( AVERAGE(SMALL(AE2433:AI2433,1),SMALL(AE2433:AI2433,2))), R2433, "")</f>
        <v>5.0599999999999996</v>
      </c>
      <c r="AS2433" s="17" t="e">
        <f>AVERAGE(SMALL(AJ2433:AM2433,1),SMALL(AJ2433:AM2433,2))</f>
        <v>#NUM!</v>
      </c>
      <c r="AT2433" s="17">
        <f>T2433*1.075</f>
        <v>5.1277499999999989</v>
      </c>
      <c r="AU2433" s="17">
        <f>U2433*1.075</f>
        <v>1.6124999999999998</v>
      </c>
      <c r="AV2433" s="30">
        <f>MIN(AN2433,AT2433,AU2433)</f>
        <v>1.6124999999999998</v>
      </c>
      <c r="AW2433" s="17" t="s">
        <v>75</v>
      </c>
      <c r="AX2433" s="17" t="s">
        <v>76</v>
      </c>
      <c r="AY2433" s="33">
        <v>1.61</v>
      </c>
      <c r="AZ2433" s="34">
        <f>IF(AND(AY2433&gt;0,AY2433&lt;=10),AY2433*0.25,IF(AND(AY2433&gt;10,AY2433&lt;=50),AY2433*0.17,IF(AND(AY2433&gt;10,AY2433&lt;=100),AY2433*0.12,IF(AY2433&gt;100,AY2433*0.1))))</f>
        <v>0.40250000000000002</v>
      </c>
      <c r="BA2433" s="35">
        <f>AZ2433+AY2433</f>
        <v>2.0125000000000002</v>
      </c>
      <c r="BB2433" s="33">
        <f>BA2433+BA2433*0.08</f>
        <v>2.1735000000000002</v>
      </c>
      <c r="BP2433" s="17"/>
      <c r="BQ2433" s="17"/>
      <c r="BR2433" s="17"/>
      <c r="BS2433" s="17"/>
      <c r="BT2433" s="17"/>
      <c r="BU2433" s="17"/>
      <c r="BV2433" s="17"/>
      <c r="BW2433" s="17"/>
      <c r="BX2433" s="17"/>
      <c r="BY2433" s="17"/>
      <c r="BZ2433" s="17"/>
      <c r="CA2433" s="17"/>
      <c r="CB2433" s="17"/>
      <c r="CC2433" s="17"/>
      <c r="CD2433" s="17"/>
      <c r="CE2433" s="17"/>
      <c r="CF2433" s="17"/>
      <c r="CG2433" s="17"/>
      <c r="CH2433" s="17"/>
      <c r="CI2433" s="17"/>
      <c r="CJ2433" s="17"/>
      <c r="CK2433" s="17"/>
      <c r="CL2433" s="17"/>
      <c r="CM2433" s="17"/>
      <c r="CN2433" s="17"/>
      <c r="CO2433" s="17"/>
      <c r="CP2433" s="17"/>
      <c r="CQ2433" s="17"/>
      <c r="CR2433" s="17"/>
      <c r="CS2433" s="17"/>
      <c r="CT2433" s="17"/>
      <c r="CU2433" s="17"/>
      <c r="CV2433" s="17"/>
      <c r="CW2433" s="17"/>
      <c r="CX2433" s="17"/>
      <c r="CY2433" s="17"/>
      <c r="CZ2433" s="17"/>
      <c r="DA2433" s="17"/>
      <c r="DB2433" s="17"/>
      <c r="DC2433" s="17"/>
      <c r="DD2433" s="17"/>
      <c r="DE2433" s="17"/>
      <c r="DF2433" s="17"/>
      <c r="DG2433" s="17"/>
      <c r="DH2433" s="17"/>
      <c r="DI2433" s="17"/>
      <c r="DJ2433" s="17"/>
      <c r="DK2433" s="17"/>
      <c r="DL2433" s="17"/>
    </row>
    <row r="2434" spans="1:116" ht="30">
      <c r="A2434" s="43" t="s">
        <v>4065</v>
      </c>
      <c r="B2434" s="23">
        <v>2445</v>
      </c>
      <c r="C2434" s="44">
        <v>16380</v>
      </c>
      <c r="D2434" s="44"/>
      <c r="E2434" s="45" t="s">
        <v>10252</v>
      </c>
      <c r="F2434" s="45" t="s">
        <v>2952</v>
      </c>
      <c r="G2434" s="35" t="s">
        <v>1252</v>
      </c>
      <c r="H2434" s="48" t="s">
        <v>1074</v>
      </c>
      <c r="I2434" s="45" t="s">
        <v>261</v>
      </c>
      <c r="J2434" s="45" t="s">
        <v>10253</v>
      </c>
      <c r="K2434" s="46">
        <v>30</v>
      </c>
      <c r="L2434" s="45" t="s">
        <v>83</v>
      </c>
      <c r="M2434" s="47">
        <v>1</v>
      </c>
      <c r="N2434" s="45" t="s">
        <v>47</v>
      </c>
      <c r="O2434" s="45" t="s">
        <v>9799</v>
      </c>
      <c r="P2434" s="45" t="s">
        <v>9836</v>
      </c>
      <c r="Q2434" s="45" t="s">
        <v>10254</v>
      </c>
      <c r="R2434" s="29">
        <v>2.87</v>
      </c>
      <c r="T2434" s="31">
        <v>2.7</v>
      </c>
      <c r="U2434" s="9">
        <v>1.5</v>
      </c>
      <c r="W2434" s="30">
        <v>2.6665000000000001</v>
      </c>
      <c r="AF2434" s="17">
        <v>3.1496</v>
      </c>
      <c r="AN2434" s="33">
        <v>2.87</v>
      </c>
      <c r="AO2434" s="17" t="s">
        <v>51</v>
      </c>
      <c r="AP2434" s="32" t="s">
        <v>52</v>
      </c>
      <c r="AQ2434" s="17" t="e">
        <f>AVERAGE(SMALL(AE2434:AI2434,1),SMALL(AE2434:AI2434,2))</f>
        <v>#NUM!</v>
      </c>
      <c r="AR2434" s="17" t="e">
        <f>IF(R2434 &lt;=( AVERAGE(SMALL(AE2434:AI2434,1),SMALL(AE2434:AI2434,2))), R2434, "")</f>
        <v>#NUM!</v>
      </c>
      <c r="AS2434" s="17" t="e">
        <f>AVERAGE(SMALL(AJ2434:AM2434,1),SMALL(AJ2434:AM2434,2))</f>
        <v>#NUM!</v>
      </c>
      <c r="AT2434" s="17">
        <f>T2434*1.075</f>
        <v>2.9024999999999999</v>
      </c>
      <c r="AU2434" s="17">
        <f>U2434*1.075</f>
        <v>1.6124999999999998</v>
      </c>
      <c r="AV2434" s="30">
        <f>MIN(AN2434,AT2434,AU2434)</f>
        <v>1.6124999999999998</v>
      </c>
      <c r="AW2434" s="17" t="s">
        <v>75</v>
      </c>
      <c r="AX2434" s="17" t="s">
        <v>76</v>
      </c>
      <c r="AY2434" s="33">
        <v>1.6120000000000001</v>
      </c>
      <c r="AZ2434" s="34">
        <f>IF(AND(AY2434&gt;0,AY2434&lt;=10),AY2434*0.25,IF(AND(AY2434&gt;10,AY2434&lt;=50),AY2434*0.17,IF(AND(AY2434&gt;10,AY2434&lt;=100),AY2434*0.12,IF(AY2434&gt;100,AY2434*0.1))))</f>
        <v>0.40300000000000002</v>
      </c>
      <c r="BA2434" s="35">
        <f>AZ2434+AY2434</f>
        <v>2.0150000000000001</v>
      </c>
      <c r="BB2434" s="33">
        <f>BA2434+BA2434*0.08</f>
        <v>2.1762000000000001</v>
      </c>
      <c r="BP2434" s="17"/>
      <c r="BQ2434" s="17"/>
      <c r="BR2434" s="17"/>
      <c r="BS2434" s="17"/>
      <c r="BT2434" s="17"/>
      <c r="BU2434" s="17"/>
      <c r="BV2434" s="17"/>
      <c r="BW2434" s="17"/>
      <c r="BX2434" s="17"/>
      <c r="BY2434" s="17"/>
      <c r="BZ2434" s="17"/>
      <c r="CA2434" s="17"/>
      <c r="CB2434" s="17"/>
      <c r="CC2434" s="17"/>
      <c r="CD2434" s="17"/>
      <c r="CE2434" s="17"/>
      <c r="CF2434" s="17"/>
      <c r="CG2434" s="17"/>
      <c r="CH2434" s="17"/>
      <c r="CI2434" s="17"/>
      <c r="CJ2434" s="17"/>
      <c r="CK2434" s="17"/>
      <c r="CL2434" s="17"/>
      <c r="CM2434" s="17"/>
      <c r="CN2434" s="17"/>
      <c r="CO2434" s="17"/>
      <c r="CP2434" s="17"/>
      <c r="CQ2434" s="17"/>
      <c r="CR2434" s="17"/>
      <c r="CS2434" s="17"/>
      <c r="CT2434" s="17"/>
      <c r="CU2434" s="17"/>
      <c r="CV2434" s="17"/>
      <c r="CW2434" s="17"/>
      <c r="CX2434" s="17"/>
      <c r="CY2434" s="17"/>
      <c r="CZ2434" s="17"/>
      <c r="DA2434" s="17"/>
      <c r="DB2434" s="17"/>
      <c r="DC2434" s="17"/>
      <c r="DD2434" s="17"/>
      <c r="DE2434" s="17"/>
      <c r="DF2434" s="17"/>
      <c r="DG2434" s="17"/>
      <c r="DH2434" s="17"/>
      <c r="DI2434" s="17"/>
      <c r="DJ2434" s="17"/>
      <c r="DK2434" s="17"/>
      <c r="DL2434" s="17"/>
    </row>
    <row r="2435" spans="1:116" ht="30">
      <c r="A2435" s="43" t="s">
        <v>4065</v>
      </c>
      <c r="B2435" s="23">
        <v>2423</v>
      </c>
      <c r="C2435" s="44">
        <v>5521</v>
      </c>
      <c r="D2435" s="44"/>
      <c r="E2435" s="45" t="s">
        <v>10180</v>
      </c>
      <c r="F2435" s="45" t="s">
        <v>10181</v>
      </c>
      <c r="G2435" s="35" t="s">
        <v>2543</v>
      </c>
      <c r="H2435" s="48" t="s">
        <v>60</v>
      </c>
      <c r="I2435" s="45" t="s">
        <v>45</v>
      </c>
      <c r="J2435" s="45" t="s">
        <v>10033</v>
      </c>
      <c r="K2435" s="46"/>
      <c r="L2435" s="45"/>
      <c r="M2435" s="47">
        <v>30</v>
      </c>
      <c r="N2435" s="45" t="s">
        <v>47</v>
      </c>
      <c r="O2435" s="45" t="s">
        <v>9799</v>
      </c>
      <c r="P2435" s="45" t="s">
        <v>9858</v>
      </c>
      <c r="Q2435" s="45" t="s">
        <v>10182</v>
      </c>
      <c r="R2435" s="29">
        <v>2.36</v>
      </c>
      <c r="T2435" s="31">
        <v>2.2200000000000002</v>
      </c>
      <c r="U2435" s="9">
        <v>1.53</v>
      </c>
      <c r="W2435" s="30">
        <v>2.1951999999999998</v>
      </c>
      <c r="AN2435" s="33">
        <v>2.36</v>
      </c>
      <c r="AO2435" s="17" t="s">
        <v>51</v>
      </c>
      <c r="AP2435" s="32" t="s">
        <v>52</v>
      </c>
      <c r="AQ2435" s="17" t="e">
        <f>AVERAGE(SMALL(AE2435:AI2435,1),SMALL(AE2435:AI2435,2))</f>
        <v>#NUM!</v>
      </c>
      <c r="AR2435" s="17" t="e">
        <f>IF(R2435 &lt;=( AVERAGE(SMALL(AE2435:AI2435,1),SMALL(AE2435:AI2435,2))), R2435, "")</f>
        <v>#NUM!</v>
      </c>
      <c r="AS2435" s="17" t="e">
        <f>AVERAGE(SMALL(AJ2435:AM2435,1),SMALL(AJ2435:AM2435,2))</f>
        <v>#NUM!</v>
      </c>
      <c r="AT2435" s="17">
        <f>T2435*1.075</f>
        <v>2.3865000000000003</v>
      </c>
      <c r="AU2435" s="17">
        <f>U2435*1.075</f>
        <v>1.6447499999999999</v>
      </c>
      <c r="AV2435" s="30">
        <f>MIN(AN2435,AT2435,AU2435)</f>
        <v>1.6447499999999999</v>
      </c>
      <c r="AW2435" s="17" t="s">
        <v>75</v>
      </c>
      <c r="AX2435" s="17" t="s">
        <v>76</v>
      </c>
      <c r="AY2435" s="33">
        <v>1.6444749999999999</v>
      </c>
      <c r="AZ2435" s="34">
        <f>IF(AND(AY2435&gt;0,AY2435&lt;=10),AY2435*0.25,IF(AND(AY2435&gt;10,AY2435&lt;=50),AY2435*0.17,IF(AND(AY2435&gt;10,AY2435&lt;=100),AY2435*0.12,IF(AY2435&gt;100,AY2435*0.1))))</f>
        <v>0.41111874999999998</v>
      </c>
      <c r="BA2435" s="35">
        <f>AZ2435+AY2435</f>
        <v>2.0555937499999999</v>
      </c>
      <c r="BB2435" s="33">
        <f>BA2435+BA2435*0.08</f>
        <v>2.22004125</v>
      </c>
      <c r="BP2435" s="17"/>
      <c r="BQ2435" s="17"/>
      <c r="BR2435" s="17"/>
      <c r="BS2435" s="17"/>
      <c r="BT2435" s="17"/>
      <c r="BU2435" s="17"/>
      <c r="BV2435" s="17"/>
      <c r="BW2435" s="17"/>
      <c r="BX2435" s="17"/>
      <c r="BY2435" s="17"/>
      <c r="BZ2435" s="17"/>
      <c r="CA2435" s="17"/>
      <c r="CB2435" s="17"/>
      <c r="CC2435" s="17"/>
      <c r="CD2435" s="17"/>
      <c r="CE2435" s="17"/>
      <c r="CF2435" s="17"/>
      <c r="CG2435" s="17"/>
      <c r="CH2435" s="17"/>
      <c r="CI2435" s="17"/>
      <c r="CJ2435" s="17"/>
      <c r="CK2435" s="17"/>
      <c r="CL2435" s="17"/>
      <c r="CM2435" s="17"/>
      <c r="CN2435" s="17"/>
      <c r="CO2435" s="17"/>
      <c r="CP2435" s="17"/>
      <c r="CQ2435" s="17"/>
      <c r="CR2435" s="17"/>
      <c r="CS2435" s="17"/>
      <c r="CT2435" s="17"/>
      <c r="CU2435" s="17"/>
      <c r="CV2435" s="17"/>
      <c r="CW2435" s="17"/>
      <c r="CX2435" s="17"/>
      <c r="CY2435" s="17"/>
      <c r="CZ2435" s="17"/>
      <c r="DA2435" s="17"/>
      <c r="DB2435" s="17"/>
      <c r="DC2435" s="17"/>
      <c r="DD2435" s="17"/>
      <c r="DE2435" s="17"/>
      <c r="DF2435" s="17"/>
      <c r="DG2435" s="17"/>
      <c r="DH2435" s="17"/>
      <c r="DI2435" s="17"/>
      <c r="DJ2435" s="17"/>
      <c r="DK2435" s="17"/>
      <c r="DL2435" s="17"/>
    </row>
    <row r="2436" spans="1:116" ht="30">
      <c r="A2436" s="43" t="s">
        <v>4065</v>
      </c>
      <c r="B2436" s="23">
        <v>2364</v>
      </c>
      <c r="C2436" s="44">
        <v>5237</v>
      </c>
      <c r="D2436" s="44"/>
      <c r="E2436" s="45" t="s">
        <v>9969</v>
      </c>
      <c r="F2436" s="45" t="s">
        <v>9970</v>
      </c>
      <c r="G2436" s="35" t="s">
        <v>9971</v>
      </c>
      <c r="H2436" s="48" t="s">
        <v>4793</v>
      </c>
      <c r="I2436" s="45" t="s">
        <v>45</v>
      </c>
      <c r="J2436" s="45" t="s">
        <v>348</v>
      </c>
      <c r="K2436" s="46"/>
      <c r="L2436" s="45"/>
      <c r="M2436" s="47">
        <v>30</v>
      </c>
      <c r="N2436" s="45" t="s">
        <v>47</v>
      </c>
      <c r="O2436" s="45" t="s">
        <v>9799</v>
      </c>
      <c r="P2436" s="45" t="s">
        <v>9820</v>
      </c>
      <c r="Q2436" s="45" t="s">
        <v>9972</v>
      </c>
      <c r="R2436" s="29">
        <v>7.11</v>
      </c>
      <c r="T2436" s="31">
        <v>6.7</v>
      </c>
      <c r="U2436" s="9">
        <v>1.61</v>
      </c>
      <c r="W2436" s="30">
        <v>6.6150000000000002</v>
      </c>
      <c r="AN2436" s="33">
        <v>7.11</v>
      </c>
      <c r="AO2436" s="17" t="s">
        <v>51</v>
      </c>
      <c r="AP2436" s="32" t="s">
        <v>52</v>
      </c>
      <c r="AQ2436" s="17" t="e">
        <f>AVERAGE(SMALL(AE2436:AI2436,1),SMALL(AE2436:AI2436,2))</f>
        <v>#NUM!</v>
      </c>
      <c r="AR2436" s="17" t="e">
        <f>IF(R2436 &lt;=( AVERAGE(SMALL(AE2436:AI2436,1),SMALL(AE2436:AI2436,2))), R2436, "")</f>
        <v>#NUM!</v>
      </c>
      <c r="AS2436" s="17" t="e">
        <f>AVERAGE(SMALL(AJ2436:AM2436,1),SMALL(AJ2436:AM2436,2))</f>
        <v>#NUM!</v>
      </c>
      <c r="AT2436" s="17">
        <f>T2436*1.075</f>
        <v>7.2024999999999997</v>
      </c>
      <c r="AU2436" s="17">
        <f>U2436*1.075</f>
        <v>1.73075</v>
      </c>
      <c r="AV2436" s="30">
        <f>MIN(AN2436,AT2436,AU2436)</f>
        <v>1.73075</v>
      </c>
      <c r="AW2436" s="17" t="s">
        <v>75</v>
      </c>
      <c r="AX2436" s="17" t="s">
        <v>76</v>
      </c>
      <c r="AY2436" s="33">
        <v>1.73</v>
      </c>
      <c r="AZ2436" s="34">
        <f>IF(AND(AY2436&gt;0,AY2436&lt;=10),AY2436*0.25,IF(AND(AY2436&gt;10,AY2436&lt;=50),AY2436*0.17,IF(AND(AY2436&gt;10,AY2436&lt;=100),AY2436*0.12,IF(AY2436&gt;100,AY2436*0.1))))</f>
        <v>0.4325</v>
      </c>
      <c r="BA2436" s="35">
        <f>AZ2436+AY2436</f>
        <v>2.1625000000000001</v>
      </c>
      <c r="BB2436" s="33">
        <f>BA2436+BA2436*0.08</f>
        <v>2.3355000000000001</v>
      </c>
      <c r="BP2436" s="49"/>
      <c r="BQ2436" s="49"/>
      <c r="BR2436" s="49"/>
      <c r="BS2436" s="49"/>
      <c r="BT2436" s="49"/>
      <c r="BU2436" s="49"/>
      <c r="BV2436" s="49"/>
      <c r="BW2436" s="49"/>
      <c r="BX2436" s="49"/>
      <c r="BY2436" s="49"/>
      <c r="BZ2436" s="49"/>
      <c r="CA2436" s="49"/>
      <c r="CB2436" s="49"/>
      <c r="CC2436" s="49"/>
      <c r="CD2436" s="49"/>
      <c r="CE2436" s="49"/>
      <c r="CF2436" s="49"/>
      <c r="CG2436" s="49"/>
      <c r="CH2436" s="49"/>
      <c r="CI2436" s="49"/>
      <c r="CJ2436" s="49"/>
      <c r="CK2436" s="49"/>
      <c r="CL2436" s="49"/>
      <c r="CM2436" s="49"/>
      <c r="CN2436" s="49"/>
      <c r="CO2436" s="49"/>
      <c r="CP2436" s="49"/>
      <c r="CQ2436" s="49"/>
      <c r="CR2436" s="49"/>
      <c r="CS2436" s="49"/>
      <c r="CT2436" s="49"/>
      <c r="CU2436" s="49"/>
      <c r="CV2436" s="49"/>
      <c r="CW2436" s="49"/>
      <c r="CX2436" s="49"/>
      <c r="CY2436" s="49"/>
      <c r="CZ2436" s="49"/>
      <c r="DA2436" s="49"/>
      <c r="DB2436" s="49"/>
      <c r="DC2436" s="49"/>
      <c r="DD2436" s="49"/>
      <c r="DE2436" s="49"/>
      <c r="DF2436" s="49"/>
      <c r="DG2436" s="49"/>
      <c r="DH2436" s="49"/>
      <c r="DI2436" s="49"/>
      <c r="DJ2436" s="49"/>
      <c r="DK2436" s="49"/>
      <c r="DL2436" s="49"/>
    </row>
    <row r="2437" spans="1:116" ht="30">
      <c r="A2437" s="43" t="s">
        <v>4065</v>
      </c>
      <c r="B2437" s="23">
        <v>2436</v>
      </c>
      <c r="C2437" s="44">
        <v>5133</v>
      </c>
      <c r="D2437" s="44"/>
      <c r="E2437" s="45" t="s">
        <v>10221</v>
      </c>
      <c r="F2437" s="45" t="s">
        <v>10222</v>
      </c>
      <c r="G2437" s="35" t="s">
        <v>10223</v>
      </c>
      <c r="H2437" s="48" t="s">
        <v>10224</v>
      </c>
      <c r="I2437" s="45" t="s">
        <v>396</v>
      </c>
      <c r="J2437" s="45" t="s">
        <v>10225</v>
      </c>
      <c r="K2437" s="46">
        <v>10</v>
      </c>
      <c r="L2437" s="45" t="s">
        <v>83</v>
      </c>
      <c r="M2437" s="47">
        <v>10</v>
      </c>
      <c r="N2437" s="45" t="s">
        <v>47</v>
      </c>
      <c r="O2437" s="45" t="s">
        <v>9799</v>
      </c>
      <c r="P2437" s="45" t="s">
        <v>9820</v>
      </c>
      <c r="Q2437" s="45" t="s">
        <v>10226</v>
      </c>
      <c r="R2437" s="29">
        <v>5.79</v>
      </c>
      <c r="T2437" s="31">
        <v>5.46</v>
      </c>
      <c r="U2437" s="9">
        <v>1.61</v>
      </c>
      <c r="W2437" s="30">
        <v>5.39</v>
      </c>
      <c r="AN2437" s="33">
        <v>5.79</v>
      </c>
      <c r="AO2437" s="17" t="s">
        <v>51</v>
      </c>
      <c r="AP2437" s="32" t="s">
        <v>52</v>
      </c>
      <c r="AQ2437" s="17" t="e">
        <f>AVERAGE(SMALL(AE2437:AI2437,1),SMALL(AE2437:AI2437,2))</f>
        <v>#NUM!</v>
      </c>
      <c r="AR2437" s="17" t="e">
        <f>IF(R2437 &lt;=( AVERAGE(SMALL(AE2437:AI2437,1),SMALL(AE2437:AI2437,2))), R2437, "")</f>
        <v>#NUM!</v>
      </c>
      <c r="AS2437" s="17" t="e">
        <f>AVERAGE(SMALL(AJ2437:AM2437,1),SMALL(AJ2437:AM2437,2))</f>
        <v>#NUM!</v>
      </c>
      <c r="AT2437" s="17">
        <f>T2437*1.075</f>
        <v>5.8694999999999995</v>
      </c>
      <c r="AU2437" s="17">
        <f>U2437*1.075</f>
        <v>1.73075</v>
      </c>
      <c r="AV2437" s="30">
        <f>MIN(AN2437,AT2437,AU2437)</f>
        <v>1.73075</v>
      </c>
      <c r="AW2437" s="17" t="s">
        <v>75</v>
      </c>
      <c r="AX2437" s="17" t="s">
        <v>76</v>
      </c>
      <c r="AY2437" s="33">
        <v>1.73</v>
      </c>
      <c r="AZ2437" s="34">
        <f>IF(AND(AY2437&gt;0,AY2437&lt;=10),AY2437*0.25,IF(AND(AY2437&gt;10,AY2437&lt;=50),AY2437*0.17,IF(AND(AY2437&gt;10,AY2437&lt;=100),AY2437*0.12,IF(AY2437&gt;100,AY2437*0.1))))</f>
        <v>0.4325</v>
      </c>
      <c r="BA2437" s="35">
        <f>AZ2437+AY2437</f>
        <v>2.1625000000000001</v>
      </c>
      <c r="BB2437" s="57">
        <v>2.16</v>
      </c>
      <c r="BP2437" s="17"/>
      <c r="BQ2437" s="17"/>
      <c r="BR2437" s="17"/>
      <c r="BS2437" s="17"/>
      <c r="BT2437" s="17"/>
      <c r="BU2437" s="17"/>
      <c r="BV2437" s="17"/>
      <c r="BW2437" s="17"/>
      <c r="BX2437" s="17"/>
      <c r="BY2437" s="17"/>
      <c r="BZ2437" s="17"/>
      <c r="CA2437" s="17"/>
      <c r="CB2437" s="17"/>
      <c r="CC2437" s="17"/>
      <c r="CD2437" s="17"/>
      <c r="CE2437" s="17"/>
      <c r="CF2437" s="17"/>
      <c r="CG2437" s="17"/>
      <c r="CH2437" s="17"/>
      <c r="CI2437" s="17"/>
      <c r="CJ2437" s="17"/>
      <c r="CK2437" s="17"/>
      <c r="CL2437" s="17"/>
      <c r="CM2437" s="17"/>
      <c r="CN2437" s="17"/>
      <c r="CO2437" s="17"/>
      <c r="CP2437" s="17"/>
      <c r="CQ2437" s="17"/>
      <c r="CR2437" s="17"/>
      <c r="CS2437" s="17"/>
      <c r="CT2437" s="17"/>
      <c r="CU2437" s="17"/>
      <c r="CV2437" s="17"/>
      <c r="CW2437" s="17"/>
      <c r="CX2437" s="17"/>
      <c r="CY2437" s="17"/>
      <c r="CZ2437" s="17"/>
      <c r="DA2437" s="17"/>
      <c r="DB2437" s="17"/>
      <c r="DC2437" s="17"/>
      <c r="DD2437" s="17"/>
      <c r="DE2437" s="17"/>
      <c r="DF2437" s="17"/>
      <c r="DG2437" s="17"/>
      <c r="DH2437" s="17"/>
      <c r="DI2437" s="17"/>
      <c r="DJ2437" s="17"/>
      <c r="DK2437" s="17"/>
      <c r="DL2437" s="17"/>
    </row>
    <row r="2438" spans="1:116" ht="30">
      <c r="A2438" s="43" t="s">
        <v>4065</v>
      </c>
      <c r="B2438" s="23">
        <v>2455</v>
      </c>
      <c r="C2438" s="44">
        <v>463</v>
      </c>
      <c r="D2438" s="44"/>
      <c r="E2438" s="45" t="s">
        <v>10281</v>
      </c>
      <c r="F2438" s="45" t="s">
        <v>10282</v>
      </c>
      <c r="G2438" s="35" t="s">
        <v>10283</v>
      </c>
      <c r="H2438" s="48" t="s">
        <v>10284</v>
      </c>
      <c r="I2438" s="45" t="s">
        <v>106</v>
      </c>
      <c r="J2438" s="45" t="s">
        <v>10285</v>
      </c>
      <c r="K2438" s="46"/>
      <c r="L2438" s="45"/>
      <c r="M2438" s="47">
        <v>20</v>
      </c>
      <c r="N2438" s="45" t="s">
        <v>47</v>
      </c>
      <c r="O2438" s="45" t="s">
        <v>9799</v>
      </c>
      <c r="P2438" s="45" t="s">
        <v>9800</v>
      </c>
      <c r="Q2438" s="45" t="s">
        <v>10286</v>
      </c>
      <c r="R2438" s="29">
        <v>1.79</v>
      </c>
      <c r="U2438" s="9" t="s">
        <v>58</v>
      </c>
      <c r="W2438" s="30">
        <v>1.66</v>
      </c>
      <c r="AF2438" s="17">
        <v>1.4739</v>
      </c>
      <c r="AN2438" s="33">
        <v>1.79</v>
      </c>
      <c r="AO2438" s="17" t="s">
        <v>51</v>
      </c>
      <c r="AP2438" s="32" t="s">
        <v>52</v>
      </c>
      <c r="AQ2438" s="17" t="e">
        <f>AVERAGE(SMALL(AE2438:AI2438,1),SMALL(AE2438:AI2438,2))</f>
        <v>#NUM!</v>
      </c>
      <c r="AR2438" s="17" t="e">
        <f>IF(R2438 &lt;=( AVERAGE(SMALL(AE2438:AI2438,1),SMALL(AE2438:AI2438,2))), R2438, "")</f>
        <v>#NUM!</v>
      </c>
      <c r="AS2438" s="17" t="e">
        <f>AVERAGE(SMALL(AJ2438:AM2438,1),SMALL(AJ2438:AM2438,2))</f>
        <v>#NUM!</v>
      </c>
      <c r="AT2438" s="17">
        <f>T2438*1.075</f>
        <v>0</v>
      </c>
      <c r="AU2438" s="17" t="e">
        <f>U2438*1.075</f>
        <v>#VALUE!</v>
      </c>
      <c r="AV2438" s="30" t="e">
        <f>MIN(AN2438,AT2438,AU2438)</f>
        <v>#VALUE!</v>
      </c>
      <c r="AW2438" s="42" t="s">
        <v>53</v>
      </c>
      <c r="AX2438" s="17" t="s">
        <v>52</v>
      </c>
      <c r="AY2438" s="33">
        <v>1.79</v>
      </c>
      <c r="AZ2438" s="34">
        <f>IF(AND(AY2438&gt;0,AY2438&lt;=10),AY2438*0.25,IF(AND(AY2438&gt;10,AY2438&lt;=50),AY2438*0.17,IF(AND(AY2438&gt;10,AY2438&lt;=100),AY2438*0.12,IF(AY2438&gt;100,AY2438*0.1))))</f>
        <v>0.44750000000000001</v>
      </c>
      <c r="BA2438" s="35">
        <f>AZ2438+AY2438</f>
        <v>2.2374999999999998</v>
      </c>
      <c r="BB2438" s="33">
        <f>BA2438+BA2438*0.08</f>
        <v>2.4164999999999996</v>
      </c>
      <c r="BP2438" s="17"/>
      <c r="BQ2438" s="17"/>
      <c r="BR2438" s="17"/>
      <c r="BS2438" s="17"/>
      <c r="BT2438" s="17"/>
      <c r="BU2438" s="17"/>
      <c r="BV2438" s="17"/>
      <c r="BW2438" s="17"/>
      <c r="BX2438" s="17"/>
      <c r="BY2438" s="17"/>
      <c r="BZ2438" s="17"/>
      <c r="CA2438" s="17"/>
      <c r="CB2438" s="17"/>
      <c r="CC2438" s="17"/>
      <c r="CD2438" s="17"/>
      <c r="CE2438" s="17"/>
      <c r="CF2438" s="17"/>
      <c r="CG2438" s="17"/>
      <c r="CH2438" s="17"/>
      <c r="CI2438" s="17"/>
      <c r="CJ2438" s="17"/>
      <c r="CK2438" s="17"/>
      <c r="CL2438" s="17"/>
      <c r="CM2438" s="17"/>
      <c r="CN2438" s="17"/>
      <c r="CO2438" s="17"/>
      <c r="CP2438" s="17"/>
      <c r="CQ2438" s="17"/>
      <c r="CR2438" s="17"/>
      <c r="CS2438" s="17"/>
      <c r="CT2438" s="17"/>
      <c r="CU2438" s="17"/>
      <c r="CV2438" s="17"/>
      <c r="CW2438" s="17"/>
      <c r="CX2438" s="17"/>
      <c r="CY2438" s="17"/>
      <c r="CZ2438" s="17"/>
      <c r="DA2438" s="17"/>
      <c r="DB2438" s="17"/>
      <c r="DC2438" s="17"/>
      <c r="DD2438" s="17"/>
      <c r="DE2438" s="17"/>
      <c r="DF2438" s="17"/>
      <c r="DG2438" s="17"/>
      <c r="DH2438" s="17"/>
      <c r="DI2438" s="17"/>
      <c r="DJ2438" s="17"/>
      <c r="DK2438" s="17"/>
      <c r="DL2438" s="17"/>
    </row>
    <row r="2439" spans="1:116" ht="30">
      <c r="A2439" s="43" t="s">
        <v>4065</v>
      </c>
      <c r="B2439" s="23">
        <v>2335</v>
      </c>
      <c r="C2439" s="44">
        <v>1203</v>
      </c>
      <c r="D2439" s="44"/>
      <c r="E2439" s="45" t="s">
        <v>9863</v>
      </c>
      <c r="F2439" s="45" t="s">
        <v>9864</v>
      </c>
      <c r="G2439" s="35" t="s">
        <v>9865</v>
      </c>
      <c r="H2439" s="48" t="s">
        <v>9866</v>
      </c>
      <c r="I2439" s="45" t="s">
        <v>1964</v>
      </c>
      <c r="J2439" s="45" t="s">
        <v>9867</v>
      </c>
      <c r="K2439" s="46">
        <v>500</v>
      </c>
      <c r="L2439" s="45" t="s">
        <v>83</v>
      </c>
      <c r="M2439" s="47">
        <v>1</v>
      </c>
      <c r="N2439" s="45" t="s">
        <v>47</v>
      </c>
      <c r="O2439" s="45" t="s">
        <v>9799</v>
      </c>
      <c r="P2439" s="45" t="s">
        <v>9804</v>
      </c>
      <c r="Q2439" s="45" t="s">
        <v>9868</v>
      </c>
      <c r="R2439" s="29">
        <v>1.9</v>
      </c>
      <c r="U2439" s="9" t="s">
        <v>58</v>
      </c>
      <c r="W2439" s="30">
        <v>1.764</v>
      </c>
      <c r="AN2439" s="33">
        <v>1.9</v>
      </c>
      <c r="AO2439" s="17" t="s">
        <v>51</v>
      </c>
      <c r="AP2439" s="32" t="s">
        <v>52</v>
      </c>
      <c r="AQ2439" s="17" t="e">
        <f>AVERAGE(SMALL(AE2439:AI2439,1),SMALL(AE2439:AI2439,2))</f>
        <v>#NUM!</v>
      </c>
      <c r="AR2439" s="17" t="e">
        <f>IF(R2439 &lt;=( AVERAGE(SMALL(AE2439:AI2439,1),SMALL(AE2439:AI2439,2))), R2439, "")</f>
        <v>#NUM!</v>
      </c>
      <c r="AS2439" s="17" t="e">
        <f>AVERAGE(SMALL(AJ2439:AM2439,1),SMALL(AJ2439:AM2439,2))</f>
        <v>#NUM!</v>
      </c>
      <c r="AT2439" s="17">
        <f>T2439*1.075</f>
        <v>0</v>
      </c>
      <c r="AU2439" s="17" t="e">
        <f>U2439*1.075</f>
        <v>#VALUE!</v>
      </c>
      <c r="AV2439" s="30" t="e">
        <f>MIN(AN2439,AT2439,AU2439)</f>
        <v>#VALUE!</v>
      </c>
      <c r="AW2439" s="42" t="s">
        <v>53</v>
      </c>
      <c r="AX2439" s="42" t="s">
        <v>52</v>
      </c>
      <c r="AY2439" s="33">
        <v>1.9</v>
      </c>
      <c r="AZ2439" s="34">
        <f>IF(AND(AY2439&gt;0,AY2439&lt;=10),AY2439*0.25,IF(AND(AY2439&gt;10,AY2439&lt;=50),AY2439*0.17,IF(AND(AY2439&gt;10,AY2439&lt;=100),AY2439*0.12,IF(AY2439&gt;100,AY2439*0.1))))</f>
        <v>0.47499999999999998</v>
      </c>
      <c r="BA2439" s="35">
        <f>AZ2439+AY2439</f>
        <v>2.375</v>
      </c>
      <c r="BB2439" s="33">
        <f>BA2439+BA2439*0.08</f>
        <v>2.5649999999999999</v>
      </c>
      <c r="BP2439" s="17"/>
      <c r="BQ2439" s="17"/>
      <c r="BR2439" s="17"/>
      <c r="BS2439" s="17"/>
      <c r="BT2439" s="17"/>
      <c r="BU2439" s="17"/>
      <c r="BV2439" s="17"/>
      <c r="BW2439" s="17"/>
      <c r="BX2439" s="17"/>
      <c r="BY2439" s="17"/>
      <c r="BZ2439" s="17"/>
      <c r="CA2439" s="17"/>
      <c r="CB2439" s="17"/>
      <c r="CC2439" s="17"/>
      <c r="CD2439" s="17"/>
      <c r="CE2439" s="17"/>
      <c r="CF2439" s="17"/>
      <c r="CG2439" s="17"/>
      <c r="CH2439" s="17"/>
      <c r="CI2439" s="17"/>
      <c r="CJ2439" s="17"/>
      <c r="CK2439" s="17"/>
      <c r="CL2439" s="17"/>
      <c r="CM2439" s="17"/>
      <c r="CN2439" s="17"/>
      <c r="CO2439" s="17"/>
      <c r="CP2439" s="17"/>
      <c r="CQ2439" s="17"/>
      <c r="CR2439" s="17"/>
      <c r="CS2439" s="17"/>
      <c r="CT2439" s="17"/>
      <c r="CU2439" s="17"/>
      <c r="CV2439" s="17"/>
      <c r="CW2439" s="17"/>
      <c r="CX2439" s="17"/>
      <c r="CY2439" s="17"/>
      <c r="CZ2439" s="17"/>
      <c r="DA2439" s="17"/>
      <c r="DB2439" s="17"/>
      <c r="DC2439" s="17"/>
      <c r="DD2439" s="17"/>
      <c r="DE2439" s="17"/>
      <c r="DF2439" s="17"/>
      <c r="DG2439" s="17"/>
      <c r="DH2439" s="17"/>
      <c r="DI2439" s="17"/>
      <c r="DJ2439" s="17"/>
      <c r="DK2439" s="17"/>
      <c r="DL2439" s="17"/>
    </row>
    <row r="2440" spans="1:116" ht="30">
      <c r="A2440" s="43" t="s">
        <v>4065</v>
      </c>
      <c r="B2440" s="23">
        <v>2448</v>
      </c>
      <c r="C2440" s="44">
        <v>5325</v>
      </c>
      <c r="D2440" s="44"/>
      <c r="E2440" s="45" t="s">
        <v>10262</v>
      </c>
      <c r="F2440" s="45" t="s">
        <v>10263</v>
      </c>
      <c r="G2440" s="35" t="s">
        <v>5497</v>
      </c>
      <c r="H2440" s="48" t="s">
        <v>10264</v>
      </c>
      <c r="I2440" s="45" t="s">
        <v>396</v>
      </c>
      <c r="J2440" s="45" t="s">
        <v>10265</v>
      </c>
      <c r="K2440" s="46">
        <v>10</v>
      </c>
      <c r="L2440" s="45" t="s">
        <v>83</v>
      </c>
      <c r="M2440" s="47">
        <v>1</v>
      </c>
      <c r="N2440" s="45" t="s">
        <v>47</v>
      </c>
      <c r="O2440" s="45" t="s">
        <v>9799</v>
      </c>
      <c r="P2440" s="45" t="s">
        <v>9830</v>
      </c>
      <c r="Q2440" s="45" t="s">
        <v>10266</v>
      </c>
      <c r="R2440" s="29">
        <v>5.27</v>
      </c>
      <c r="T2440" s="31">
        <v>4.96</v>
      </c>
      <c r="U2440" s="9">
        <v>1.77</v>
      </c>
      <c r="W2440" s="30">
        <v>4.9000000000000004</v>
      </c>
      <c r="AN2440" s="33">
        <v>5.27</v>
      </c>
      <c r="AO2440" s="17" t="s">
        <v>51</v>
      </c>
      <c r="AP2440" s="32" t="s">
        <v>52</v>
      </c>
      <c r="AQ2440" s="17" t="e">
        <f>AVERAGE(SMALL(AE2440:AI2440,1),SMALL(AE2440:AI2440,2))</f>
        <v>#NUM!</v>
      </c>
      <c r="AR2440" s="17" t="e">
        <f>IF(R2440 &lt;=( AVERAGE(SMALL(AE2440:AI2440,1),SMALL(AE2440:AI2440,2))), R2440, "")</f>
        <v>#NUM!</v>
      </c>
      <c r="AS2440" s="17" t="e">
        <f>AVERAGE(SMALL(AJ2440:AM2440,1),SMALL(AJ2440:AM2440,2))</f>
        <v>#NUM!</v>
      </c>
      <c r="AT2440" s="17">
        <f>T2440*1.075</f>
        <v>5.3319999999999999</v>
      </c>
      <c r="AU2440" s="17">
        <f>U2440*1.075</f>
        <v>1.9027499999999999</v>
      </c>
      <c r="AV2440" s="30">
        <f>MIN(AN2440,AT2440,AU2440)</f>
        <v>1.9027499999999999</v>
      </c>
      <c r="AW2440" s="17" t="s">
        <v>75</v>
      </c>
      <c r="AX2440" s="17" t="s">
        <v>76</v>
      </c>
      <c r="AY2440" s="33">
        <v>1.9</v>
      </c>
      <c r="AZ2440" s="34">
        <f>IF(AND(AY2440&gt;0,AY2440&lt;=10),AY2440*0.25,IF(AND(AY2440&gt;10,AY2440&lt;=50),AY2440*0.17,IF(AND(AY2440&gt;10,AY2440&lt;=100),AY2440*0.12,IF(AY2440&gt;100,AY2440*0.1))))</f>
        <v>0.47499999999999998</v>
      </c>
      <c r="BA2440" s="35">
        <f>AZ2440+AY2440</f>
        <v>2.375</v>
      </c>
      <c r="BB2440" s="57">
        <v>2.38</v>
      </c>
      <c r="BP2440" s="49"/>
      <c r="BQ2440" s="49"/>
      <c r="BR2440" s="49"/>
      <c r="BS2440" s="49"/>
      <c r="BT2440" s="49"/>
      <c r="BU2440" s="49"/>
      <c r="BV2440" s="49"/>
      <c r="BW2440" s="49"/>
      <c r="BX2440" s="49"/>
      <c r="BY2440" s="49"/>
      <c r="BZ2440" s="49"/>
      <c r="CA2440" s="49"/>
      <c r="CB2440" s="49"/>
      <c r="CC2440" s="49"/>
      <c r="CD2440" s="49"/>
      <c r="CE2440" s="49"/>
      <c r="CF2440" s="49"/>
      <c r="CG2440" s="49"/>
      <c r="CH2440" s="49"/>
      <c r="CI2440" s="49"/>
      <c r="CJ2440" s="49"/>
      <c r="CK2440" s="49"/>
      <c r="CL2440" s="49"/>
      <c r="CM2440" s="49"/>
      <c r="CN2440" s="49"/>
      <c r="CO2440" s="49"/>
      <c r="CP2440" s="49"/>
      <c r="CQ2440" s="49"/>
      <c r="CR2440" s="49"/>
      <c r="CS2440" s="49"/>
      <c r="CT2440" s="49"/>
      <c r="CU2440" s="49"/>
      <c r="CV2440" s="49"/>
      <c r="CW2440" s="49"/>
      <c r="CX2440" s="49"/>
      <c r="CY2440" s="49"/>
      <c r="CZ2440" s="49"/>
      <c r="DA2440" s="49"/>
      <c r="DB2440" s="49"/>
      <c r="DC2440" s="49"/>
      <c r="DD2440" s="49"/>
      <c r="DE2440" s="49"/>
      <c r="DF2440" s="49"/>
      <c r="DG2440" s="49"/>
      <c r="DH2440" s="49"/>
      <c r="DI2440" s="49"/>
      <c r="DJ2440" s="49"/>
      <c r="DK2440" s="49"/>
      <c r="DL2440" s="49"/>
    </row>
    <row r="2441" spans="1:116" ht="30">
      <c r="A2441" s="43" t="s">
        <v>4065</v>
      </c>
      <c r="B2441" s="23">
        <v>2389</v>
      </c>
      <c r="C2441" s="44">
        <v>5520</v>
      </c>
      <c r="D2441" s="44"/>
      <c r="E2441" s="45" t="s">
        <v>10043</v>
      </c>
      <c r="F2441" s="45" t="s">
        <v>4625</v>
      </c>
      <c r="G2441" s="35" t="s">
        <v>4596</v>
      </c>
      <c r="H2441" s="48" t="s">
        <v>171</v>
      </c>
      <c r="I2441" s="45" t="s">
        <v>3387</v>
      </c>
      <c r="J2441" s="45" t="s">
        <v>10044</v>
      </c>
      <c r="K2441" s="46"/>
      <c r="L2441" s="45"/>
      <c r="M2441" s="47">
        <v>30</v>
      </c>
      <c r="N2441" s="45" t="s">
        <v>47</v>
      </c>
      <c r="O2441" s="45" t="s">
        <v>9799</v>
      </c>
      <c r="P2441" s="45" t="s">
        <v>9858</v>
      </c>
      <c r="Q2441" s="45" t="s">
        <v>10045</v>
      </c>
      <c r="R2441" s="29">
        <v>3.06</v>
      </c>
      <c r="T2441" s="31">
        <v>2.76</v>
      </c>
      <c r="U2441" s="9">
        <v>1.98</v>
      </c>
      <c r="W2441" s="30">
        <v>2.8420000000000001</v>
      </c>
      <c r="AN2441" s="33">
        <v>3.06</v>
      </c>
      <c r="AO2441" s="17" t="s">
        <v>51</v>
      </c>
      <c r="AP2441" s="32" t="s">
        <v>52</v>
      </c>
      <c r="AQ2441" s="17" t="e">
        <f>AVERAGE(SMALL(AE2441:AI2441,1),SMALL(AE2441:AI2441,2))</f>
        <v>#NUM!</v>
      </c>
      <c r="AR2441" s="17" t="e">
        <f>IF(R2441 &lt;=( AVERAGE(SMALL(AE2441:AI2441,1),SMALL(AE2441:AI2441,2))), R2441, "")</f>
        <v>#NUM!</v>
      </c>
      <c r="AS2441" s="17" t="e">
        <f>AVERAGE(SMALL(AJ2441:AM2441,1),SMALL(AJ2441:AM2441,2))</f>
        <v>#NUM!</v>
      </c>
      <c r="AT2441" s="17">
        <f>T2441*1.075</f>
        <v>2.9669999999999996</v>
      </c>
      <c r="AU2441" s="17">
        <f>U2441*1.075</f>
        <v>2.1284999999999998</v>
      </c>
      <c r="AV2441" s="30">
        <f>MIN(AN2441,AT2441,AU2441)</f>
        <v>2.1284999999999998</v>
      </c>
      <c r="AW2441" s="17" t="s">
        <v>75</v>
      </c>
      <c r="AX2441" s="17" t="s">
        <v>76</v>
      </c>
      <c r="AY2441" s="33">
        <v>2.1280000000000001</v>
      </c>
      <c r="AZ2441" s="34">
        <f>IF(AND(AY2441&gt;0,AY2441&lt;=10),AY2441*0.25,IF(AND(AY2441&gt;10,AY2441&lt;=50),AY2441*0.17,IF(AND(AY2441&gt;10,AY2441&lt;=100),AY2441*0.12,IF(AY2441&gt;100,AY2441*0.1))))</f>
        <v>0.53200000000000003</v>
      </c>
      <c r="BA2441" s="35">
        <f>AZ2441+AY2441</f>
        <v>2.66</v>
      </c>
      <c r="BB2441" s="33">
        <f>BA2441+BA2441*0.08</f>
        <v>2.8728000000000002</v>
      </c>
      <c r="BP2441" s="17"/>
      <c r="BQ2441" s="17"/>
      <c r="BR2441" s="17"/>
      <c r="BS2441" s="17"/>
      <c r="BT2441" s="17"/>
      <c r="BU2441" s="17"/>
      <c r="BV2441" s="17"/>
      <c r="BW2441" s="17"/>
      <c r="BX2441" s="17"/>
      <c r="BY2441" s="17"/>
      <c r="BZ2441" s="17"/>
      <c r="CA2441" s="17"/>
      <c r="CB2441" s="17"/>
      <c r="CC2441" s="17"/>
      <c r="CD2441" s="17"/>
      <c r="CE2441" s="17"/>
      <c r="CF2441" s="17"/>
      <c r="CG2441" s="17"/>
      <c r="CH2441" s="17"/>
      <c r="CI2441" s="17"/>
      <c r="CJ2441" s="17"/>
      <c r="CK2441" s="17"/>
      <c r="CL2441" s="17"/>
      <c r="CM2441" s="17"/>
      <c r="CN2441" s="17"/>
      <c r="CO2441" s="17"/>
      <c r="CP2441" s="17"/>
      <c r="CQ2441" s="17"/>
      <c r="CR2441" s="17"/>
      <c r="CS2441" s="17"/>
      <c r="CT2441" s="17"/>
      <c r="CU2441" s="17"/>
      <c r="CV2441" s="17"/>
      <c r="CW2441" s="17"/>
      <c r="CX2441" s="17"/>
      <c r="CY2441" s="17"/>
      <c r="CZ2441" s="17"/>
      <c r="DA2441" s="17"/>
      <c r="DB2441" s="17"/>
      <c r="DC2441" s="17"/>
      <c r="DD2441" s="17"/>
      <c r="DE2441" s="17"/>
      <c r="DF2441" s="17"/>
      <c r="DG2441" s="17"/>
      <c r="DH2441" s="17"/>
      <c r="DI2441" s="17"/>
      <c r="DJ2441" s="17"/>
      <c r="DK2441" s="17"/>
      <c r="DL2441" s="17"/>
    </row>
    <row r="2442" spans="1:116" ht="30">
      <c r="A2442" s="43" t="s">
        <v>4065</v>
      </c>
      <c r="B2442" s="23">
        <v>2384</v>
      </c>
      <c r="C2442" s="44">
        <v>5544</v>
      </c>
      <c r="D2442" s="44"/>
      <c r="E2442" s="45" t="s">
        <v>10030</v>
      </c>
      <c r="F2442" s="45" t="s">
        <v>10031</v>
      </c>
      <c r="G2442" s="35" t="s">
        <v>8333</v>
      </c>
      <c r="H2442" s="48" t="s">
        <v>2251</v>
      </c>
      <c r="I2442" s="45" t="s">
        <v>45</v>
      </c>
      <c r="J2442" s="45" t="s">
        <v>10033</v>
      </c>
      <c r="K2442" s="46"/>
      <c r="L2442" s="45"/>
      <c r="M2442" s="47">
        <v>30</v>
      </c>
      <c r="N2442" s="45" t="s">
        <v>47</v>
      </c>
      <c r="O2442" s="45" t="s">
        <v>9799</v>
      </c>
      <c r="P2442" s="45" t="s">
        <v>9858</v>
      </c>
      <c r="Q2442" s="45" t="s">
        <v>10034</v>
      </c>
      <c r="R2442" s="29">
        <v>3.98</v>
      </c>
      <c r="T2442" s="31">
        <v>3.75</v>
      </c>
      <c r="U2442" s="9">
        <v>2</v>
      </c>
      <c r="W2442" s="30">
        <v>3.7044000000000001</v>
      </c>
      <c r="AF2442" s="17">
        <v>4.59</v>
      </c>
      <c r="AN2442" s="33">
        <v>3.98</v>
      </c>
      <c r="AO2442" s="17" t="s">
        <v>51</v>
      </c>
      <c r="AP2442" s="32" t="s">
        <v>52</v>
      </c>
      <c r="AQ2442" s="17" t="e">
        <f>AVERAGE(SMALL(AE2442:AI2442,1),SMALL(AE2442:AI2442,2))</f>
        <v>#NUM!</v>
      </c>
      <c r="AR2442" s="17" t="e">
        <f>IF(R2442 &lt;=( AVERAGE(SMALL(AE2442:AI2442,1),SMALL(AE2442:AI2442,2))), R2442, "")</f>
        <v>#NUM!</v>
      </c>
      <c r="AS2442" s="17" t="e">
        <f>AVERAGE(SMALL(AJ2442:AM2442,1),SMALL(AJ2442:AM2442,2))</f>
        <v>#NUM!</v>
      </c>
      <c r="AT2442" s="17">
        <f>T2442*1.075</f>
        <v>4.03125</v>
      </c>
      <c r="AU2442" s="17">
        <f>U2442*1.075</f>
        <v>2.15</v>
      </c>
      <c r="AV2442" s="30">
        <f>MIN(AN2442,AT2442,AU2442)</f>
        <v>2.15</v>
      </c>
      <c r="AW2442" s="17" t="s">
        <v>75</v>
      </c>
      <c r="AX2442" s="17" t="s">
        <v>76</v>
      </c>
      <c r="AY2442" s="33">
        <v>2.15</v>
      </c>
      <c r="AZ2442" s="34">
        <f>IF(AND(AY2442&gt;0,AY2442&lt;=10),AY2442*0.25,IF(AND(AY2442&gt;10,AY2442&lt;=50),AY2442*0.17,IF(AND(AY2442&gt;10,AY2442&lt;=100),AY2442*0.12,IF(AY2442&gt;100,AY2442*0.1))))</f>
        <v>0.53749999999999998</v>
      </c>
      <c r="BA2442" s="35">
        <f>AZ2442+AY2442</f>
        <v>2.6875</v>
      </c>
      <c r="BB2442" s="33">
        <f>BA2442+BA2442*0.08</f>
        <v>2.9024999999999999</v>
      </c>
      <c r="BP2442" s="17"/>
      <c r="BQ2442" s="17"/>
      <c r="BR2442" s="17"/>
      <c r="BS2442" s="17"/>
      <c r="BT2442" s="17"/>
      <c r="BU2442" s="17"/>
      <c r="BV2442" s="17"/>
      <c r="BW2442" s="17"/>
      <c r="BX2442" s="17"/>
      <c r="BY2442" s="17"/>
      <c r="BZ2442" s="17"/>
      <c r="CA2442" s="17"/>
      <c r="CB2442" s="17"/>
      <c r="CC2442" s="17"/>
      <c r="CD2442" s="17"/>
      <c r="CE2442" s="17"/>
      <c r="CF2442" s="17"/>
      <c r="CG2442" s="17"/>
      <c r="CH2442" s="17"/>
      <c r="CI2442" s="17"/>
      <c r="CJ2442" s="17"/>
      <c r="CK2442" s="17"/>
      <c r="CL2442" s="17"/>
      <c r="CM2442" s="17"/>
      <c r="CN2442" s="17"/>
      <c r="CO2442" s="17"/>
      <c r="CP2442" s="17"/>
      <c r="CQ2442" s="17"/>
      <c r="CR2442" s="17"/>
      <c r="CS2442" s="17"/>
      <c r="CT2442" s="17"/>
      <c r="CU2442" s="17"/>
      <c r="CV2442" s="17"/>
      <c r="CW2442" s="17"/>
      <c r="CX2442" s="17"/>
      <c r="CY2442" s="17"/>
      <c r="CZ2442" s="17"/>
      <c r="DA2442" s="17"/>
      <c r="DB2442" s="17"/>
      <c r="DC2442" s="17"/>
      <c r="DD2442" s="17"/>
      <c r="DE2442" s="17"/>
      <c r="DF2442" s="17"/>
      <c r="DG2442" s="17"/>
      <c r="DH2442" s="17"/>
      <c r="DI2442" s="17"/>
      <c r="DJ2442" s="17"/>
      <c r="DK2442" s="17"/>
      <c r="DL2442" s="17"/>
    </row>
    <row r="2443" spans="1:116" ht="30">
      <c r="A2443" s="43" t="s">
        <v>4065</v>
      </c>
      <c r="B2443" s="23">
        <v>2386</v>
      </c>
      <c r="C2443" s="44">
        <v>5804</v>
      </c>
      <c r="D2443" s="44"/>
      <c r="E2443" s="45" t="s">
        <v>10035</v>
      </c>
      <c r="F2443" s="45" t="s">
        <v>8340</v>
      </c>
      <c r="G2443" s="35" t="s">
        <v>6154</v>
      </c>
      <c r="H2443" s="48" t="s">
        <v>6155</v>
      </c>
      <c r="I2443" s="45" t="s">
        <v>45</v>
      </c>
      <c r="J2443" s="45" t="s">
        <v>10033</v>
      </c>
      <c r="K2443" s="46"/>
      <c r="L2443" s="45"/>
      <c r="M2443" s="47">
        <v>30</v>
      </c>
      <c r="N2443" s="45" t="s">
        <v>47</v>
      </c>
      <c r="O2443" s="45" t="s">
        <v>9799</v>
      </c>
      <c r="P2443" s="45" t="s">
        <v>9820</v>
      </c>
      <c r="Q2443" s="45" t="s">
        <v>10037</v>
      </c>
      <c r="R2443" s="29">
        <v>5.54</v>
      </c>
      <c r="T2443" s="31">
        <v>2</v>
      </c>
      <c r="U2443" s="9">
        <v>2</v>
      </c>
      <c r="W2443" s="30">
        <v>5.1574999999999998</v>
      </c>
      <c r="AF2443" s="17">
        <v>6.0119999999999996</v>
      </c>
      <c r="AN2443" s="33">
        <v>5.54</v>
      </c>
      <c r="AO2443" s="17" t="s">
        <v>51</v>
      </c>
      <c r="AP2443" s="32" t="s">
        <v>52</v>
      </c>
      <c r="AQ2443" s="17" t="e">
        <f>AVERAGE(SMALL(AE2443:AI2443,1),SMALL(AE2443:AI2443,2))</f>
        <v>#NUM!</v>
      </c>
      <c r="AR2443" s="17" t="e">
        <f>IF(R2443 &lt;=( AVERAGE(SMALL(AE2443:AI2443,1),SMALL(AE2443:AI2443,2))), R2443, "")</f>
        <v>#NUM!</v>
      </c>
      <c r="AS2443" s="17" t="e">
        <f>AVERAGE(SMALL(AJ2443:AM2443,1),SMALL(AJ2443:AM2443,2))</f>
        <v>#NUM!</v>
      </c>
      <c r="AT2443" s="17">
        <f>T2443*1.075</f>
        <v>2.15</v>
      </c>
      <c r="AU2443" s="17">
        <f>U2443*1.075</f>
        <v>2.15</v>
      </c>
      <c r="AV2443" s="30">
        <f>MIN(AN2443,AT2443,AU2443)</f>
        <v>2.15</v>
      </c>
      <c r="AW2443" s="17" t="s">
        <v>75</v>
      </c>
      <c r="AX2443" s="17" t="s">
        <v>76</v>
      </c>
      <c r="AY2443" s="33">
        <v>2.15</v>
      </c>
      <c r="AZ2443" s="34">
        <f>IF(AND(AY2443&gt;0,AY2443&lt;=10),AY2443*0.25,IF(AND(AY2443&gt;10,AY2443&lt;=50),AY2443*0.17,IF(AND(AY2443&gt;10,AY2443&lt;=100),AY2443*0.12,IF(AY2443&gt;100,AY2443*0.1))))</f>
        <v>0.53749999999999998</v>
      </c>
      <c r="BA2443" s="35">
        <f>AZ2443+AY2443</f>
        <v>2.6875</v>
      </c>
      <c r="BB2443" s="33">
        <f>BA2443+BA2443*0.08</f>
        <v>2.9024999999999999</v>
      </c>
      <c r="BP2443" s="17"/>
      <c r="BQ2443" s="17"/>
      <c r="BR2443" s="17"/>
      <c r="BS2443" s="17"/>
      <c r="BT2443" s="17"/>
      <c r="BU2443" s="17"/>
      <c r="BV2443" s="17"/>
      <c r="BW2443" s="17"/>
      <c r="BX2443" s="17"/>
      <c r="BY2443" s="17"/>
      <c r="BZ2443" s="17"/>
      <c r="CA2443" s="17"/>
      <c r="CB2443" s="17"/>
      <c r="CC2443" s="17"/>
      <c r="CD2443" s="17"/>
      <c r="CE2443" s="17"/>
      <c r="CF2443" s="17"/>
      <c r="CG2443" s="17"/>
      <c r="CH2443" s="17"/>
      <c r="CI2443" s="17"/>
      <c r="CJ2443" s="17"/>
      <c r="CK2443" s="17"/>
      <c r="CL2443" s="17"/>
      <c r="CM2443" s="17"/>
      <c r="CN2443" s="17"/>
      <c r="CO2443" s="17"/>
      <c r="CP2443" s="17"/>
      <c r="CQ2443" s="17"/>
      <c r="CR2443" s="17"/>
      <c r="CS2443" s="17"/>
      <c r="CT2443" s="17"/>
      <c r="CU2443" s="17"/>
      <c r="CV2443" s="17"/>
      <c r="CW2443" s="17"/>
      <c r="CX2443" s="17"/>
      <c r="CY2443" s="17"/>
      <c r="CZ2443" s="17"/>
      <c r="DA2443" s="17"/>
      <c r="DB2443" s="17"/>
      <c r="DC2443" s="17"/>
      <c r="DD2443" s="17"/>
      <c r="DE2443" s="17"/>
      <c r="DF2443" s="17"/>
      <c r="DG2443" s="17"/>
      <c r="DH2443" s="17"/>
      <c r="DI2443" s="17"/>
      <c r="DJ2443" s="17"/>
      <c r="DK2443" s="17"/>
      <c r="DL2443" s="17"/>
    </row>
    <row r="2444" spans="1:116" ht="30">
      <c r="A2444" s="43" t="s">
        <v>4065</v>
      </c>
      <c r="B2444" s="23">
        <v>2414</v>
      </c>
      <c r="C2444" s="44">
        <v>19426</v>
      </c>
      <c r="D2444" s="44"/>
      <c r="E2444" s="45" t="s">
        <v>10141</v>
      </c>
      <c r="F2444" s="45" t="s">
        <v>10142</v>
      </c>
      <c r="G2444" s="35" t="s">
        <v>1135</v>
      </c>
      <c r="H2444" s="48" t="s">
        <v>10143</v>
      </c>
      <c r="I2444" s="45" t="s">
        <v>1964</v>
      </c>
      <c r="J2444" s="45" t="s">
        <v>10144</v>
      </c>
      <c r="K2444" s="46">
        <v>250</v>
      </c>
      <c r="L2444" s="45" t="s">
        <v>83</v>
      </c>
      <c r="M2444" s="47">
        <v>1</v>
      </c>
      <c r="N2444" s="45" t="s">
        <v>47</v>
      </c>
      <c r="O2444" s="45" t="s">
        <v>9799</v>
      </c>
      <c r="P2444" s="45" t="s">
        <v>9812</v>
      </c>
      <c r="Q2444" s="45" t="s">
        <v>10145</v>
      </c>
      <c r="R2444" s="29">
        <v>16.309999999999999</v>
      </c>
      <c r="T2444" s="31">
        <v>15.38</v>
      </c>
      <c r="U2444" s="9">
        <v>2</v>
      </c>
      <c r="W2444" s="30">
        <v>15.175700000000001</v>
      </c>
      <c r="AN2444" s="33">
        <v>16.309999999999999</v>
      </c>
      <c r="AO2444" s="17" t="s">
        <v>51</v>
      </c>
      <c r="AP2444" s="32" t="s">
        <v>52</v>
      </c>
      <c r="AQ2444" s="17" t="e">
        <f>AVERAGE(SMALL(AE2444:AI2444,1),SMALL(AE2444:AI2444,2))</f>
        <v>#NUM!</v>
      </c>
      <c r="AR2444" s="17" t="e">
        <f>IF(R2444 &lt;=( AVERAGE(SMALL(AE2444:AI2444,1),SMALL(AE2444:AI2444,2))), R2444, "")</f>
        <v>#NUM!</v>
      </c>
      <c r="AS2444" s="17" t="e">
        <f>AVERAGE(SMALL(AJ2444:AM2444,1),SMALL(AJ2444:AM2444,2))</f>
        <v>#NUM!</v>
      </c>
      <c r="AT2444" s="17">
        <f>T2444*1.075</f>
        <v>16.5335</v>
      </c>
      <c r="AU2444" s="17">
        <f>U2444*1.075</f>
        <v>2.15</v>
      </c>
      <c r="AV2444" s="30">
        <f>MIN(AN2444,AT2444,AU2444)</f>
        <v>2.15</v>
      </c>
      <c r="AW2444" s="17" t="s">
        <v>75</v>
      </c>
      <c r="AX2444" s="17" t="s">
        <v>76</v>
      </c>
      <c r="AY2444" s="33">
        <v>2.15</v>
      </c>
      <c r="AZ2444" s="34">
        <f>IF(AND(AY2444&gt;0,AY2444&lt;=10),AY2444*0.25,IF(AND(AY2444&gt;10,AY2444&lt;=50),AY2444*0.17,IF(AND(AY2444&gt;10,AY2444&lt;=100),AY2444*0.12,IF(AY2444&gt;100,AY2444*0.1))))</f>
        <v>0.53749999999999998</v>
      </c>
      <c r="BA2444" s="35">
        <f>AZ2444+AY2444</f>
        <v>2.6875</v>
      </c>
      <c r="BB2444" s="33">
        <f>BA2444+BA2444*0.08</f>
        <v>2.9024999999999999</v>
      </c>
      <c r="BP2444" s="17"/>
      <c r="BQ2444" s="17"/>
      <c r="BR2444" s="17"/>
      <c r="BS2444" s="17"/>
      <c r="BT2444" s="17"/>
      <c r="BU2444" s="17"/>
      <c r="BV2444" s="17"/>
      <c r="BW2444" s="17"/>
      <c r="BX2444" s="17"/>
      <c r="BY2444" s="17"/>
      <c r="BZ2444" s="17"/>
      <c r="CA2444" s="17"/>
      <c r="CB2444" s="17"/>
      <c r="CC2444" s="17"/>
      <c r="CD2444" s="17"/>
      <c r="CE2444" s="17"/>
      <c r="CF2444" s="17"/>
      <c r="CG2444" s="17"/>
      <c r="CH2444" s="17"/>
      <c r="CI2444" s="17"/>
      <c r="CJ2444" s="17"/>
      <c r="CK2444" s="17"/>
      <c r="CL2444" s="17"/>
      <c r="CM2444" s="17"/>
      <c r="CN2444" s="17"/>
      <c r="CO2444" s="17"/>
      <c r="CP2444" s="17"/>
      <c r="CQ2444" s="17"/>
      <c r="CR2444" s="17"/>
      <c r="CS2444" s="17"/>
      <c r="CT2444" s="17"/>
      <c r="CU2444" s="17"/>
      <c r="CV2444" s="17"/>
      <c r="CW2444" s="17"/>
      <c r="CX2444" s="17"/>
      <c r="CY2444" s="17"/>
      <c r="CZ2444" s="17"/>
      <c r="DA2444" s="17"/>
      <c r="DB2444" s="17"/>
      <c r="DC2444" s="17"/>
      <c r="DD2444" s="17"/>
      <c r="DE2444" s="17"/>
      <c r="DF2444" s="17"/>
      <c r="DG2444" s="17"/>
      <c r="DH2444" s="17"/>
      <c r="DI2444" s="17"/>
      <c r="DJ2444" s="17"/>
      <c r="DK2444" s="17"/>
      <c r="DL2444" s="17"/>
    </row>
    <row r="2445" spans="1:116" ht="30">
      <c r="A2445" s="43" t="s">
        <v>4065</v>
      </c>
      <c r="B2445" s="23">
        <v>2341</v>
      </c>
      <c r="C2445" s="44">
        <v>728</v>
      </c>
      <c r="D2445" s="44"/>
      <c r="E2445" s="45" t="s">
        <v>9883</v>
      </c>
      <c r="F2445" s="45" t="s">
        <v>9884</v>
      </c>
      <c r="G2445" s="35" t="s">
        <v>9885</v>
      </c>
      <c r="H2445" s="48" t="s">
        <v>44</v>
      </c>
      <c r="I2445" s="45" t="s">
        <v>45</v>
      </c>
      <c r="J2445" s="45" t="s">
        <v>9886</v>
      </c>
      <c r="K2445" s="46"/>
      <c r="L2445" s="45"/>
      <c r="M2445" s="47">
        <v>60</v>
      </c>
      <c r="N2445" s="45" t="s">
        <v>47</v>
      </c>
      <c r="O2445" s="45" t="s">
        <v>9799</v>
      </c>
      <c r="P2445" s="45" t="s">
        <v>9887</v>
      </c>
      <c r="Q2445" s="45" t="s">
        <v>9888</v>
      </c>
      <c r="R2445" s="29">
        <v>6.32</v>
      </c>
      <c r="T2445" s="31">
        <v>5.96</v>
      </c>
      <c r="U2445" s="9">
        <v>2.02</v>
      </c>
      <c r="W2445" s="30">
        <v>5.88</v>
      </c>
      <c r="AF2445" s="17">
        <v>7.8010000000000002</v>
      </c>
      <c r="AN2445" s="33">
        <v>6.32</v>
      </c>
      <c r="AO2445" s="17" t="s">
        <v>51</v>
      </c>
      <c r="AP2445" s="32" t="s">
        <v>52</v>
      </c>
      <c r="AQ2445" s="17" t="e">
        <f>AVERAGE(SMALL(AE2445:AI2445,1),SMALL(AE2445:AI2445,2))</f>
        <v>#NUM!</v>
      </c>
      <c r="AR2445" s="17" t="e">
        <f>IF(R2445 &lt;=( AVERAGE(SMALL(AE2445:AI2445,1),SMALL(AE2445:AI2445,2))), R2445, "")</f>
        <v>#NUM!</v>
      </c>
      <c r="AS2445" s="17" t="e">
        <f>AVERAGE(SMALL(AJ2445:AM2445,1),SMALL(AJ2445:AM2445,2))</f>
        <v>#NUM!</v>
      </c>
      <c r="AT2445" s="17">
        <f>T2445*1.075</f>
        <v>6.407</v>
      </c>
      <c r="AU2445" s="17">
        <f>U2445*1.075</f>
        <v>2.1715</v>
      </c>
      <c r="AV2445" s="30">
        <f>MIN(AN2445,AT2445,AU2445)</f>
        <v>2.1715</v>
      </c>
      <c r="AW2445" s="17" t="s">
        <v>75</v>
      </c>
      <c r="AX2445" s="17" t="s">
        <v>76</v>
      </c>
      <c r="AY2445" s="33">
        <v>2.17</v>
      </c>
      <c r="AZ2445" s="34">
        <f>IF(AND(AY2445&gt;0,AY2445&lt;=10),AY2445*0.25,IF(AND(AY2445&gt;10,AY2445&lt;=50),AY2445*0.17,IF(AND(AY2445&gt;10,AY2445&lt;=100),AY2445*0.12,IF(AY2445&gt;100,AY2445*0.1))))</f>
        <v>0.54249999999999998</v>
      </c>
      <c r="BA2445" s="35">
        <f>AZ2445+AY2445</f>
        <v>2.7124999999999999</v>
      </c>
      <c r="BB2445" s="33">
        <f>BA2445+BA2445*0.08</f>
        <v>2.9295</v>
      </c>
      <c r="BP2445" s="49"/>
      <c r="BQ2445" s="49"/>
      <c r="BR2445" s="49"/>
      <c r="BS2445" s="49"/>
      <c r="BT2445" s="49"/>
      <c r="BU2445" s="49"/>
      <c r="BV2445" s="49"/>
      <c r="BW2445" s="49"/>
      <c r="BX2445" s="49"/>
      <c r="BY2445" s="49"/>
      <c r="BZ2445" s="49"/>
      <c r="CA2445" s="49"/>
      <c r="CB2445" s="49"/>
      <c r="CC2445" s="49"/>
      <c r="CD2445" s="49"/>
      <c r="CE2445" s="49"/>
      <c r="CF2445" s="49"/>
      <c r="CG2445" s="49"/>
      <c r="CH2445" s="49"/>
      <c r="CI2445" s="49"/>
      <c r="CJ2445" s="49"/>
      <c r="CK2445" s="49"/>
      <c r="CL2445" s="49"/>
      <c r="CM2445" s="49"/>
      <c r="CN2445" s="49"/>
      <c r="CO2445" s="49"/>
      <c r="CP2445" s="49"/>
      <c r="CQ2445" s="49"/>
      <c r="CR2445" s="49"/>
      <c r="CS2445" s="49"/>
      <c r="CT2445" s="49"/>
      <c r="CU2445" s="49"/>
      <c r="CV2445" s="49"/>
      <c r="CW2445" s="49"/>
      <c r="CX2445" s="49"/>
      <c r="CY2445" s="49"/>
      <c r="CZ2445" s="49"/>
      <c r="DA2445" s="49"/>
      <c r="DB2445" s="49"/>
      <c r="DC2445" s="49"/>
      <c r="DD2445" s="49"/>
      <c r="DE2445" s="49"/>
      <c r="DF2445" s="49"/>
      <c r="DG2445" s="49"/>
      <c r="DH2445" s="49"/>
      <c r="DI2445" s="49"/>
      <c r="DJ2445" s="49"/>
      <c r="DK2445" s="49"/>
      <c r="DL2445" s="49"/>
    </row>
    <row r="2446" spans="1:116" ht="30">
      <c r="A2446" s="43" t="s">
        <v>4065</v>
      </c>
      <c r="B2446" s="23">
        <v>2447</v>
      </c>
      <c r="C2446" s="44">
        <v>11702</v>
      </c>
      <c r="D2446" s="44"/>
      <c r="E2446" s="45" t="s">
        <v>10259</v>
      </c>
      <c r="F2446" s="45" t="s">
        <v>4481</v>
      </c>
      <c r="G2446" s="35" t="s">
        <v>3464</v>
      </c>
      <c r="H2446" s="48" t="s">
        <v>1538</v>
      </c>
      <c r="I2446" s="45" t="s">
        <v>69</v>
      </c>
      <c r="J2446" s="45" t="s">
        <v>10260</v>
      </c>
      <c r="K2446" s="46">
        <v>50</v>
      </c>
      <c r="L2446" s="45" t="s">
        <v>71</v>
      </c>
      <c r="M2446" s="47">
        <v>1</v>
      </c>
      <c r="N2446" s="45" t="s">
        <v>47</v>
      </c>
      <c r="O2446" s="45" t="s">
        <v>9799</v>
      </c>
      <c r="P2446" s="45" t="s">
        <v>9820</v>
      </c>
      <c r="Q2446" s="45" t="s">
        <v>10261</v>
      </c>
      <c r="R2446" s="29">
        <v>2.3199999999999998</v>
      </c>
      <c r="T2446" s="31">
        <v>2.1800000000000002</v>
      </c>
      <c r="U2446" s="9" t="s">
        <v>58</v>
      </c>
      <c r="W2446" s="30">
        <v>2.1560000000000001</v>
      </c>
      <c r="AF2446" s="17">
        <v>2.8607999999999998</v>
      </c>
      <c r="AN2446" s="33">
        <v>2.3199999999999998</v>
      </c>
      <c r="AO2446" s="17" t="s">
        <v>51</v>
      </c>
      <c r="AP2446" s="32" t="s">
        <v>52</v>
      </c>
      <c r="AQ2446" s="17" t="e">
        <f>AVERAGE(SMALL(AE2446:AI2446,1),SMALL(AE2446:AI2446,2))</f>
        <v>#NUM!</v>
      </c>
      <c r="AR2446" s="17" t="e">
        <f>IF(R2446 &lt;=( AVERAGE(SMALL(AE2446:AI2446,1),SMALL(AE2446:AI2446,2))), R2446, "")</f>
        <v>#NUM!</v>
      </c>
      <c r="AS2446" s="17" t="e">
        <f>AVERAGE(SMALL(AJ2446:AM2446,1),SMALL(AJ2446:AM2446,2))</f>
        <v>#NUM!</v>
      </c>
      <c r="AT2446" s="17">
        <f>T2446*1.075</f>
        <v>2.3435000000000001</v>
      </c>
      <c r="AU2446" s="17" t="e">
        <f>U2446*1.075</f>
        <v>#VALUE!</v>
      </c>
      <c r="AV2446" s="30" t="e">
        <f>MIN(AN2446,AT2446,AU2446)</f>
        <v>#VALUE!</v>
      </c>
      <c r="AW2446" s="42" t="s">
        <v>53</v>
      </c>
      <c r="AX2446" s="17" t="s">
        <v>52</v>
      </c>
      <c r="AY2446" s="33">
        <v>2.3199999999999998</v>
      </c>
      <c r="AZ2446" s="34">
        <f>IF(AND(AY2446&gt;0,AY2446&lt;=10),AY2446*0.25,IF(AND(AY2446&gt;10,AY2446&lt;=50),AY2446*0.17,IF(AND(AY2446&gt;10,AY2446&lt;=100),AY2446*0.12,IF(AY2446&gt;100,AY2446*0.1))))</f>
        <v>0.57999999999999996</v>
      </c>
      <c r="BA2446" s="35">
        <f>AZ2446+AY2446</f>
        <v>2.9</v>
      </c>
      <c r="BB2446" s="33">
        <f>BA2446+BA2446*0.08</f>
        <v>3.1319999999999997</v>
      </c>
      <c r="BP2446" s="17"/>
      <c r="BQ2446" s="17"/>
      <c r="BR2446" s="17"/>
      <c r="BS2446" s="17"/>
      <c r="BT2446" s="17"/>
      <c r="BU2446" s="17"/>
      <c r="BV2446" s="17"/>
      <c r="BW2446" s="17"/>
      <c r="BX2446" s="17"/>
      <c r="BY2446" s="17"/>
      <c r="BZ2446" s="17"/>
      <c r="CA2446" s="17"/>
      <c r="CB2446" s="17"/>
      <c r="CC2446" s="17"/>
      <c r="CD2446" s="17"/>
      <c r="CE2446" s="17"/>
      <c r="CF2446" s="17"/>
      <c r="CG2446" s="17"/>
      <c r="CH2446" s="17"/>
      <c r="CI2446" s="17"/>
      <c r="CJ2446" s="17"/>
      <c r="CK2446" s="17"/>
      <c r="CL2446" s="17"/>
      <c r="CM2446" s="17"/>
      <c r="CN2446" s="17"/>
      <c r="CO2446" s="17"/>
      <c r="CP2446" s="17"/>
      <c r="CQ2446" s="17"/>
      <c r="CR2446" s="17"/>
      <c r="CS2446" s="17"/>
      <c r="CT2446" s="17"/>
      <c r="CU2446" s="17"/>
      <c r="CV2446" s="17"/>
      <c r="CW2446" s="17"/>
      <c r="CX2446" s="17"/>
      <c r="CY2446" s="17"/>
      <c r="CZ2446" s="17"/>
      <c r="DA2446" s="17"/>
      <c r="DB2446" s="17"/>
      <c r="DC2446" s="17"/>
      <c r="DD2446" s="17"/>
      <c r="DE2446" s="17"/>
      <c r="DF2446" s="17"/>
      <c r="DG2446" s="17"/>
      <c r="DH2446" s="17"/>
      <c r="DI2446" s="17"/>
      <c r="DJ2446" s="17"/>
      <c r="DK2446" s="17"/>
      <c r="DL2446" s="17"/>
    </row>
    <row r="2447" spans="1:116" ht="30">
      <c r="A2447" s="43" t="s">
        <v>4065</v>
      </c>
      <c r="B2447" s="23">
        <v>2390</v>
      </c>
      <c r="C2447" s="44">
        <v>3936</v>
      </c>
      <c r="D2447" s="44"/>
      <c r="E2447" s="45" t="s">
        <v>10046</v>
      </c>
      <c r="F2447" s="45" t="s">
        <v>10047</v>
      </c>
      <c r="G2447" s="35" t="s">
        <v>4658</v>
      </c>
      <c r="H2447" s="48" t="s">
        <v>4896</v>
      </c>
      <c r="I2447" s="45" t="s">
        <v>396</v>
      </c>
      <c r="J2447" s="45" t="s">
        <v>10048</v>
      </c>
      <c r="K2447" s="46">
        <v>1</v>
      </c>
      <c r="L2447" s="45" t="s">
        <v>83</v>
      </c>
      <c r="M2447" s="47">
        <v>10</v>
      </c>
      <c r="N2447" s="45" t="s">
        <v>47</v>
      </c>
      <c r="O2447" s="45" t="s">
        <v>9799</v>
      </c>
      <c r="P2447" s="45" t="s">
        <v>9836</v>
      </c>
      <c r="Q2447" s="45" t="s">
        <v>10049</v>
      </c>
      <c r="R2447" s="29">
        <v>10.54</v>
      </c>
      <c r="T2447" s="31">
        <v>9.93</v>
      </c>
      <c r="U2447" s="9">
        <v>2.1800000000000002</v>
      </c>
      <c r="W2447" s="30">
        <v>9.8000000000000007</v>
      </c>
      <c r="AN2447" s="33">
        <v>10.54</v>
      </c>
      <c r="AO2447" s="17" t="s">
        <v>51</v>
      </c>
      <c r="AP2447" s="32" t="s">
        <v>52</v>
      </c>
      <c r="AQ2447" s="17" t="e">
        <f>AVERAGE(SMALL(AE2447:AI2447,1),SMALL(AE2447:AI2447,2))</f>
        <v>#NUM!</v>
      </c>
      <c r="AR2447" s="17" t="e">
        <f>IF(R2447 &lt;=( AVERAGE(SMALL(AE2447:AI2447,1),SMALL(AE2447:AI2447,2))), R2447, "")</f>
        <v>#NUM!</v>
      </c>
      <c r="AS2447" s="17" t="e">
        <f>AVERAGE(SMALL(AJ2447:AM2447,1),SMALL(AJ2447:AM2447,2))</f>
        <v>#NUM!</v>
      </c>
      <c r="AT2447" s="17">
        <f>T2447*1.075</f>
        <v>10.67475</v>
      </c>
      <c r="AU2447" s="17">
        <f>U2447*1.075</f>
        <v>2.3435000000000001</v>
      </c>
      <c r="AV2447" s="30">
        <f>MIN(AN2447,AT2447,AU2447)</f>
        <v>2.3435000000000001</v>
      </c>
      <c r="AW2447" s="17" t="s">
        <v>75</v>
      </c>
      <c r="AX2447" s="17" t="s">
        <v>76</v>
      </c>
      <c r="AY2447" s="33">
        <v>2.34</v>
      </c>
      <c r="AZ2447" s="34">
        <f>IF(AND(AY2447&gt;0,AY2447&lt;=10),AY2447*0.25,IF(AND(AY2447&gt;10,AY2447&lt;=50),AY2447*0.17,IF(AND(AY2447&gt;10,AY2447&lt;=100),AY2447*0.12,IF(AY2447&gt;100,AY2447*0.1))))</f>
        <v>0.58499999999999996</v>
      </c>
      <c r="BA2447" s="35">
        <f>AZ2447+AY2447</f>
        <v>2.9249999999999998</v>
      </c>
      <c r="BB2447" s="33">
        <f>BA2447+BA2447*0.08</f>
        <v>3.1589999999999998</v>
      </c>
      <c r="BP2447" s="17"/>
      <c r="BQ2447" s="17"/>
      <c r="BR2447" s="17"/>
      <c r="BS2447" s="17"/>
      <c r="BT2447" s="17"/>
      <c r="BU2447" s="17"/>
      <c r="BV2447" s="17"/>
      <c r="BW2447" s="17"/>
      <c r="BX2447" s="17"/>
      <c r="BY2447" s="17"/>
      <c r="BZ2447" s="17"/>
      <c r="CA2447" s="17"/>
      <c r="CB2447" s="17"/>
      <c r="CC2447" s="17"/>
      <c r="CD2447" s="17"/>
      <c r="CE2447" s="17"/>
      <c r="CF2447" s="17"/>
      <c r="CG2447" s="17"/>
      <c r="CH2447" s="17"/>
      <c r="CI2447" s="17"/>
      <c r="CJ2447" s="17"/>
      <c r="CK2447" s="17"/>
      <c r="CL2447" s="17"/>
      <c r="CM2447" s="17"/>
      <c r="CN2447" s="17"/>
      <c r="CO2447" s="17"/>
      <c r="CP2447" s="17"/>
      <c r="CQ2447" s="17"/>
      <c r="CR2447" s="17"/>
      <c r="CS2447" s="17"/>
      <c r="CT2447" s="17"/>
      <c r="CU2447" s="17"/>
      <c r="CV2447" s="17"/>
      <c r="CW2447" s="17"/>
      <c r="CX2447" s="17"/>
      <c r="CY2447" s="17"/>
      <c r="CZ2447" s="17"/>
      <c r="DA2447" s="17"/>
      <c r="DB2447" s="17"/>
      <c r="DC2447" s="17"/>
      <c r="DD2447" s="17"/>
      <c r="DE2447" s="17"/>
      <c r="DF2447" s="17"/>
      <c r="DG2447" s="17"/>
      <c r="DH2447" s="17"/>
      <c r="DI2447" s="17"/>
      <c r="DJ2447" s="17"/>
      <c r="DK2447" s="17"/>
      <c r="DL2447" s="17"/>
    </row>
    <row r="2448" spans="1:116" ht="30">
      <c r="A2448" s="43" t="s">
        <v>4065</v>
      </c>
      <c r="B2448" s="23">
        <v>2387</v>
      </c>
      <c r="C2448" s="44">
        <v>5803</v>
      </c>
      <c r="D2448" s="44"/>
      <c r="E2448" s="45" t="s">
        <v>10035</v>
      </c>
      <c r="F2448" s="45" t="s">
        <v>8340</v>
      </c>
      <c r="G2448" s="35" t="s">
        <v>6154</v>
      </c>
      <c r="H2448" s="48" t="s">
        <v>8342</v>
      </c>
      <c r="I2448" s="45" t="s">
        <v>45</v>
      </c>
      <c r="J2448" s="45" t="s">
        <v>10033</v>
      </c>
      <c r="K2448" s="46"/>
      <c r="L2448" s="45"/>
      <c r="M2448" s="47">
        <v>30</v>
      </c>
      <c r="N2448" s="45" t="s">
        <v>47</v>
      </c>
      <c r="O2448" s="45" t="s">
        <v>9799</v>
      </c>
      <c r="P2448" s="45" t="s">
        <v>9820</v>
      </c>
      <c r="Q2448" s="45" t="s">
        <v>10038</v>
      </c>
      <c r="R2448" s="29">
        <v>5.21</v>
      </c>
      <c r="T2448" s="31">
        <v>5.23</v>
      </c>
      <c r="U2448" s="9">
        <v>2.2000000000000002</v>
      </c>
      <c r="W2448" s="30">
        <v>4.851</v>
      </c>
      <c r="AF2448" s="17">
        <v>6.391</v>
      </c>
      <c r="AN2448" s="33">
        <v>5.21</v>
      </c>
      <c r="AO2448" s="17" t="s">
        <v>51</v>
      </c>
      <c r="AP2448" s="32" t="s">
        <v>52</v>
      </c>
      <c r="AQ2448" s="17" t="e">
        <f>AVERAGE(SMALL(AE2448:AI2448,1),SMALL(AE2448:AI2448,2))</f>
        <v>#NUM!</v>
      </c>
      <c r="AR2448" s="17" t="e">
        <f>IF(R2448 &lt;=( AVERAGE(SMALL(AE2448:AI2448,1),SMALL(AE2448:AI2448,2))), R2448, "")</f>
        <v>#NUM!</v>
      </c>
      <c r="AS2448" s="17" t="e">
        <f>AVERAGE(SMALL(AJ2448:AM2448,1),SMALL(AJ2448:AM2448,2))</f>
        <v>#NUM!</v>
      </c>
      <c r="AT2448" s="17">
        <f>T2448*1.075</f>
        <v>5.6222500000000002</v>
      </c>
      <c r="AU2448" s="17">
        <f>U2448*1.075</f>
        <v>2.3650000000000002</v>
      </c>
      <c r="AV2448" s="30">
        <f>MIN(AN2448,AT2448,AU2448)</f>
        <v>2.3650000000000002</v>
      </c>
      <c r="AW2448" s="17" t="s">
        <v>75</v>
      </c>
      <c r="AX2448" s="17" t="s">
        <v>76</v>
      </c>
      <c r="AY2448" s="33">
        <v>2.37</v>
      </c>
      <c r="AZ2448" s="34">
        <f>IF(AND(AY2448&gt;0,AY2448&lt;=10),AY2448*0.25,IF(AND(AY2448&gt;10,AY2448&lt;=50),AY2448*0.17,IF(AND(AY2448&gt;10,AY2448&lt;=100),AY2448*0.12,IF(AY2448&gt;100,AY2448*0.1))))</f>
        <v>0.59250000000000003</v>
      </c>
      <c r="BA2448" s="35">
        <f>AZ2448+AY2448</f>
        <v>2.9625000000000004</v>
      </c>
      <c r="BB2448" s="33">
        <f>BA2448+BA2448*0.08</f>
        <v>3.1995000000000005</v>
      </c>
      <c r="BP2448" s="17"/>
      <c r="BQ2448" s="17"/>
      <c r="BR2448" s="17"/>
      <c r="BS2448" s="17"/>
      <c r="BT2448" s="17"/>
      <c r="BU2448" s="17"/>
      <c r="BV2448" s="17"/>
      <c r="BW2448" s="17"/>
      <c r="BX2448" s="17"/>
      <c r="BY2448" s="17"/>
      <c r="BZ2448" s="17"/>
      <c r="CA2448" s="17"/>
      <c r="CB2448" s="17"/>
      <c r="CC2448" s="17"/>
      <c r="CD2448" s="17"/>
      <c r="CE2448" s="17"/>
      <c r="CF2448" s="17"/>
      <c r="CG2448" s="17"/>
      <c r="CH2448" s="17"/>
      <c r="CI2448" s="17"/>
      <c r="CJ2448" s="17"/>
      <c r="CK2448" s="17"/>
      <c r="CL2448" s="17"/>
      <c r="CM2448" s="17"/>
      <c r="CN2448" s="17"/>
      <c r="CO2448" s="17"/>
      <c r="CP2448" s="17"/>
      <c r="CQ2448" s="17"/>
      <c r="CR2448" s="17"/>
      <c r="CS2448" s="17"/>
      <c r="CT2448" s="17"/>
      <c r="CU2448" s="17"/>
      <c r="CV2448" s="17"/>
      <c r="CW2448" s="17"/>
      <c r="CX2448" s="17"/>
      <c r="CY2448" s="17"/>
      <c r="CZ2448" s="17"/>
      <c r="DA2448" s="17"/>
      <c r="DB2448" s="17"/>
      <c r="DC2448" s="17"/>
      <c r="DD2448" s="17"/>
      <c r="DE2448" s="17"/>
      <c r="DF2448" s="17"/>
      <c r="DG2448" s="17"/>
      <c r="DH2448" s="17"/>
      <c r="DI2448" s="17"/>
      <c r="DJ2448" s="17"/>
      <c r="DK2448" s="17"/>
      <c r="DL2448" s="17"/>
    </row>
    <row r="2449" spans="1:116" ht="30">
      <c r="A2449" s="43" t="s">
        <v>4065</v>
      </c>
      <c r="B2449" s="23">
        <v>2402</v>
      </c>
      <c r="C2449" s="44">
        <v>5169</v>
      </c>
      <c r="D2449" s="44"/>
      <c r="E2449" s="45" t="s">
        <v>10091</v>
      </c>
      <c r="F2449" s="45" t="s">
        <v>10092</v>
      </c>
      <c r="G2449" s="35" t="s">
        <v>10093</v>
      </c>
      <c r="H2449" s="48" t="s">
        <v>10094</v>
      </c>
      <c r="I2449" s="45" t="s">
        <v>396</v>
      </c>
      <c r="J2449" s="45" t="s">
        <v>10095</v>
      </c>
      <c r="K2449" s="46">
        <v>10</v>
      </c>
      <c r="L2449" s="45" t="s">
        <v>83</v>
      </c>
      <c r="M2449" s="47">
        <v>10</v>
      </c>
      <c r="N2449" s="45" t="s">
        <v>47</v>
      </c>
      <c r="O2449" s="45" t="s">
        <v>9799</v>
      </c>
      <c r="P2449" s="45" t="s">
        <v>9855</v>
      </c>
      <c r="Q2449" s="45" t="s">
        <v>10096</v>
      </c>
      <c r="R2449" s="29">
        <v>4.6399999999999997</v>
      </c>
      <c r="T2449" s="31">
        <v>4.37</v>
      </c>
      <c r="U2449" s="9">
        <v>2.2000000000000002</v>
      </c>
      <c r="W2449" s="30">
        <v>4.3120000000000003</v>
      </c>
      <c r="AF2449" s="17">
        <v>5.72</v>
      </c>
      <c r="AN2449" s="33">
        <v>4.6399999999999997</v>
      </c>
      <c r="AO2449" s="17" t="s">
        <v>51</v>
      </c>
      <c r="AP2449" s="32" t="s">
        <v>52</v>
      </c>
      <c r="AQ2449" s="17" t="e">
        <f>AVERAGE(SMALL(AE2449:AI2449,1),SMALL(AE2449:AI2449,2))</f>
        <v>#NUM!</v>
      </c>
      <c r="AR2449" s="17" t="e">
        <f>IF(R2449 &lt;=( AVERAGE(SMALL(AE2449:AI2449,1),SMALL(AE2449:AI2449,2))), R2449, "")</f>
        <v>#NUM!</v>
      </c>
      <c r="AS2449" s="17" t="e">
        <f>AVERAGE(SMALL(AJ2449:AM2449,1),SMALL(AJ2449:AM2449,2))</f>
        <v>#NUM!</v>
      </c>
      <c r="AT2449" s="17">
        <f>T2449*1.075</f>
        <v>4.6977500000000001</v>
      </c>
      <c r="AU2449" s="17">
        <f>U2449*1.075</f>
        <v>2.3650000000000002</v>
      </c>
      <c r="AV2449" s="30">
        <f>MIN(AN2449,AT2449,AU2449)</f>
        <v>2.3650000000000002</v>
      </c>
      <c r="AW2449" s="17" t="s">
        <v>75</v>
      </c>
      <c r="AX2449" s="17" t="s">
        <v>76</v>
      </c>
      <c r="AY2449" s="33">
        <v>2.37</v>
      </c>
      <c r="AZ2449" s="34">
        <f>IF(AND(AY2449&gt;0,AY2449&lt;=10),AY2449*0.25,IF(AND(AY2449&gt;10,AY2449&lt;=50),AY2449*0.17,IF(AND(AY2449&gt;10,AY2449&lt;=100),AY2449*0.12,IF(AY2449&gt;100,AY2449*0.1))))</f>
        <v>0.59250000000000003</v>
      </c>
      <c r="BA2449" s="35">
        <f>AZ2449+AY2449</f>
        <v>2.9625000000000004</v>
      </c>
      <c r="BB2449" s="57">
        <v>2.96</v>
      </c>
      <c r="BP2449" s="17"/>
      <c r="BQ2449" s="17"/>
      <c r="BR2449" s="17"/>
      <c r="BS2449" s="17"/>
      <c r="BT2449" s="17"/>
      <c r="BU2449" s="17"/>
      <c r="BV2449" s="17"/>
      <c r="BW2449" s="17"/>
      <c r="BX2449" s="17"/>
      <c r="BY2449" s="17"/>
      <c r="BZ2449" s="17"/>
      <c r="CA2449" s="17"/>
      <c r="CB2449" s="17"/>
      <c r="CC2449" s="17"/>
      <c r="CD2449" s="17"/>
      <c r="CE2449" s="17"/>
      <c r="CF2449" s="17"/>
      <c r="CG2449" s="17"/>
      <c r="CH2449" s="17"/>
      <c r="CI2449" s="17"/>
      <c r="CJ2449" s="17"/>
      <c r="CK2449" s="17"/>
      <c r="CL2449" s="17"/>
      <c r="CM2449" s="17"/>
      <c r="CN2449" s="17"/>
      <c r="CO2449" s="17"/>
      <c r="CP2449" s="17"/>
      <c r="CQ2449" s="17"/>
      <c r="CR2449" s="17"/>
      <c r="CS2449" s="17"/>
      <c r="CT2449" s="17"/>
      <c r="CU2449" s="17"/>
      <c r="CV2449" s="17"/>
      <c r="CW2449" s="17"/>
      <c r="CX2449" s="17"/>
      <c r="CY2449" s="17"/>
      <c r="CZ2449" s="17"/>
      <c r="DA2449" s="17"/>
      <c r="DB2449" s="17"/>
      <c r="DC2449" s="17"/>
      <c r="DD2449" s="17"/>
      <c r="DE2449" s="17"/>
      <c r="DF2449" s="17"/>
      <c r="DG2449" s="17"/>
      <c r="DH2449" s="17"/>
      <c r="DI2449" s="17"/>
      <c r="DJ2449" s="17"/>
      <c r="DK2449" s="17"/>
      <c r="DL2449" s="17"/>
    </row>
    <row r="2450" spans="1:116" ht="30">
      <c r="A2450" s="43" t="s">
        <v>4065</v>
      </c>
      <c r="B2450" s="23">
        <v>2321</v>
      </c>
      <c r="C2450" s="44">
        <v>2349</v>
      </c>
      <c r="D2450" s="44"/>
      <c r="E2450" s="45" t="s">
        <v>9814</v>
      </c>
      <c r="F2450" s="45" t="s">
        <v>9815</v>
      </c>
      <c r="G2450" s="35" t="s">
        <v>9816</v>
      </c>
      <c r="H2450" s="48" t="s">
        <v>142</v>
      </c>
      <c r="I2450" s="45" t="s">
        <v>106</v>
      </c>
      <c r="J2450" s="45" t="s">
        <v>608</v>
      </c>
      <c r="K2450" s="46"/>
      <c r="L2450" s="45"/>
      <c r="M2450" s="47">
        <v>30</v>
      </c>
      <c r="N2450" s="45" t="s">
        <v>47</v>
      </c>
      <c r="O2450" s="45" t="s">
        <v>9799</v>
      </c>
      <c r="P2450" s="45" t="s">
        <v>9804</v>
      </c>
      <c r="Q2450" s="45" t="s">
        <v>9817</v>
      </c>
      <c r="R2450" s="29">
        <v>2.4700000000000002</v>
      </c>
      <c r="T2450" s="31">
        <v>2.3199999999999998</v>
      </c>
      <c r="U2450" s="9" t="s">
        <v>58</v>
      </c>
      <c r="W2450" s="30">
        <v>2.2932000000000001</v>
      </c>
      <c r="AF2450" s="17">
        <v>3.0449999999999999</v>
      </c>
      <c r="AN2450" s="33">
        <v>2.4700000000000002</v>
      </c>
      <c r="AO2450" s="17" t="s">
        <v>51</v>
      </c>
      <c r="AP2450" s="32" t="s">
        <v>52</v>
      </c>
      <c r="AQ2450" s="17" t="e">
        <f>AVERAGE(SMALL(AE2450:AI2450,1),SMALL(AE2450:AI2450,2))</f>
        <v>#NUM!</v>
      </c>
      <c r="AR2450" s="17" t="e">
        <f>IF(R2450 &lt;=( AVERAGE(SMALL(AE2450:AI2450,1),SMALL(AE2450:AI2450,2))), R2450, "")</f>
        <v>#NUM!</v>
      </c>
      <c r="AS2450" s="17" t="e">
        <f>AVERAGE(SMALL(AJ2450:AM2450,1),SMALL(AJ2450:AM2450,2))</f>
        <v>#NUM!</v>
      </c>
      <c r="AT2450" s="17">
        <f>T2450*1.075</f>
        <v>2.4939999999999998</v>
      </c>
      <c r="AU2450" s="17" t="e">
        <f>U2450*1.075</f>
        <v>#VALUE!</v>
      </c>
      <c r="AV2450" s="30" t="e">
        <f>MIN(AN2450,AT2450,AU2450)</f>
        <v>#VALUE!</v>
      </c>
      <c r="AW2450" s="42" t="s">
        <v>53</v>
      </c>
      <c r="AX2450" s="42" t="s">
        <v>52</v>
      </c>
      <c r="AY2450" s="33">
        <v>2.4700000000000002</v>
      </c>
      <c r="AZ2450" s="34">
        <f>IF(AND(AY2450&gt;0,AY2450&lt;=10),AY2450*0.25,IF(AND(AY2450&gt;10,AY2450&lt;=50),AY2450*0.17,IF(AND(AY2450&gt;10,AY2450&lt;=100),AY2450*0.12,IF(AY2450&gt;100,AY2450*0.1))))</f>
        <v>0.61750000000000005</v>
      </c>
      <c r="BA2450" s="35">
        <f>AZ2450+AY2450</f>
        <v>3.0875000000000004</v>
      </c>
      <c r="BB2450" s="33">
        <f>BA2450+BA2450*0.08</f>
        <v>3.3345000000000002</v>
      </c>
      <c r="BP2450" s="17"/>
      <c r="BQ2450" s="17"/>
      <c r="BR2450" s="17"/>
      <c r="BS2450" s="17"/>
      <c r="BT2450" s="17"/>
      <c r="BU2450" s="17"/>
      <c r="BV2450" s="17"/>
      <c r="BW2450" s="17"/>
      <c r="BX2450" s="17"/>
      <c r="BY2450" s="17"/>
      <c r="BZ2450" s="17"/>
      <c r="CA2450" s="17"/>
      <c r="CB2450" s="17"/>
      <c r="CC2450" s="17"/>
      <c r="CD2450" s="17"/>
      <c r="CE2450" s="17"/>
      <c r="CF2450" s="17"/>
      <c r="CG2450" s="17"/>
      <c r="CH2450" s="17"/>
      <c r="CI2450" s="17"/>
      <c r="CJ2450" s="17"/>
      <c r="CK2450" s="17"/>
      <c r="CL2450" s="17"/>
      <c r="CM2450" s="17"/>
      <c r="CN2450" s="17"/>
      <c r="CO2450" s="17"/>
      <c r="CP2450" s="17"/>
      <c r="CQ2450" s="17"/>
      <c r="CR2450" s="17"/>
      <c r="CS2450" s="17"/>
      <c r="CT2450" s="17"/>
      <c r="CU2450" s="17"/>
      <c r="CV2450" s="17"/>
      <c r="CW2450" s="17"/>
      <c r="CX2450" s="17"/>
      <c r="CY2450" s="17"/>
      <c r="CZ2450" s="17"/>
      <c r="DA2450" s="17"/>
      <c r="DB2450" s="17"/>
      <c r="DC2450" s="17"/>
      <c r="DD2450" s="17"/>
      <c r="DE2450" s="17"/>
      <c r="DF2450" s="17"/>
      <c r="DG2450" s="17"/>
      <c r="DH2450" s="17"/>
      <c r="DI2450" s="17"/>
      <c r="DJ2450" s="17"/>
      <c r="DK2450" s="17"/>
      <c r="DL2450" s="17"/>
    </row>
    <row r="2451" spans="1:116" ht="30">
      <c r="A2451" s="43" t="s">
        <v>4065</v>
      </c>
      <c r="B2451" s="23">
        <v>2365</v>
      </c>
      <c r="C2451" s="44">
        <v>5719</v>
      </c>
      <c r="D2451" s="44"/>
      <c r="E2451" s="45" t="s">
        <v>9973</v>
      </c>
      <c r="F2451" s="45" t="s">
        <v>7175</v>
      </c>
      <c r="G2451" s="35" t="s">
        <v>7176</v>
      </c>
      <c r="H2451" s="48" t="s">
        <v>7177</v>
      </c>
      <c r="I2451" s="45" t="s">
        <v>316</v>
      </c>
      <c r="J2451" s="45" t="s">
        <v>9974</v>
      </c>
      <c r="K2451" s="46">
        <v>30</v>
      </c>
      <c r="L2451" s="45" t="s">
        <v>71</v>
      </c>
      <c r="M2451" s="47">
        <v>1</v>
      </c>
      <c r="N2451" s="45" t="s">
        <v>47</v>
      </c>
      <c r="O2451" s="45" t="s">
        <v>9799</v>
      </c>
      <c r="P2451" s="45" t="s">
        <v>9809</v>
      </c>
      <c r="Q2451" s="45" t="s">
        <v>9975</v>
      </c>
      <c r="R2451" s="29">
        <v>7.16</v>
      </c>
      <c r="T2451" s="31">
        <v>6.75</v>
      </c>
      <c r="U2451" s="9">
        <v>2.42</v>
      </c>
      <c r="W2451" s="30">
        <v>6.6639999999999997</v>
      </c>
      <c r="AN2451" s="33">
        <v>7.16</v>
      </c>
      <c r="AO2451" s="17" t="s">
        <v>51</v>
      </c>
      <c r="AP2451" s="32" t="s">
        <v>52</v>
      </c>
      <c r="AQ2451" s="17" t="e">
        <f>AVERAGE(SMALL(AE2451:AI2451,1),SMALL(AE2451:AI2451,2))</f>
        <v>#NUM!</v>
      </c>
      <c r="AR2451" s="17" t="e">
        <f>IF(R2451 &lt;=( AVERAGE(SMALL(AE2451:AI2451,1),SMALL(AE2451:AI2451,2))), R2451, "")</f>
        <v>#NUM!</v>
      </c>
      <c r="AS2451" s="17" t="e">
        <f>AVERAGE(SMALL(AJ2451:AM2451,1),SMALL(AJ2451:AM2451,2))</f>
        <v>#NUM!</v>
      </c>
      <c r="AT2451" s="17">
        <f>T2451*1.075</f>
        <v>7.2562499999999996</v>
      </c>
      <c r="AU2451" s="17">
        <f>U2451*1.075</f>
        <v>2.6014999999999997</v>
      </c>
      <c r="AV2451" s="30">
        <f>MIN(AN2451,AT2451,AU2451)</f>
        <v>2.6014999999999997</v>
      </c>
      <c r="AW2451" s="17" t="s">
        <v>75</v>
      </c>
      <c r="AX2451" s="17" t="s">
        <v>76</v>
      </c>
      <c r="AY2451" s="33">
        <v>2.6</v>
      </c>
      <c r="AZ2451" s="34">
        <f>IF(AND(AY2451&gt;0,AY2451&lt;=10),AY2451*0.25,IF(AND(AY2451&gt;10,AY2451&lt;=50),AY2451*0.17,IF(AND(AY2451&gt;10,AY2451&lt;=100),AY2451*0.12,IF(AY2451&gt;100,AY2451*0.1))))</f>
        <v>0.65</v>
      </c>
      <c r="BA2451" s="35">
        <f>AZ2451+AY2451</f>
        <v>3.25</v>
      </c>
      <c r="BB2451" s="33">
        <f>BA2451+BA2451*0.08</f>
        <v>3.51</v>
      </c>
      <c r="BP2451" s="17"/>
      <c r="BQ2451" s="17"/>
      <c r="BR2451" s="17"/>
      <c r="BS2451" s="17"/>
      <c r="BT2451" s="17"/>
      <c r="BU2451" s="17"/>
      <c r="BV2451" s="17"/>
      <c r="BW2451" s="17"/>
      <c r="BX2451" s="17"/>
      <c r="BY2451" s="17"/>
      <c r="BZ2451" s="17"/>
      <c r="CA2451" s="17"/>
      <c r="CB2451" s="17"/>
      <c r="CC2451" s="17"/>
      <c r="CD2451" s="17"/>
      <c r="CE2451" s="17"/>
      <c r="CF2451" s="17"/>
      <c r="CG2451" s="17"/>
      <c r="CH2451" s="17"/>
      <c r="CI2451" s="17"/>
      <c r="CJ2451" s="17"/>
      <c r="CK2451" s="17"/>
      <c r="CL2451" s="17"/>
      <c r="CM2451" s="17"/>
      <c r="CN2451" s="17"/>
      <c r="CO2451" s="17"/>
      <c r="CP2451" s="17"/>
      <c r="CQ2451" s="17"/>
      <c r="CR2451" s="17"/>
      <c r="CS2451" s="17"/>
      <c r="CT2451" s="17"/>
      <c r="CU2451" s="17"/>
      <c r="CV2451" s="17"/>
      <c r="CW2451" s="17"/>
      <c r="CX2451" s="17"/>
      <c r="CY2451" s="17"/>
      <c r="CZ2451" s="17"/>
      <c r="DA2451" s="17"/>
      <c r="DB2451" s="17"/>
      <c r="DC2451" s="17"/>
      <c r="DD2451" s="17"/>
      <c r="DE2451" s="17"/>
      <c r="DF2451" s="17"/>
      <c r="DG2451" s="17"/>
      <c r="DH2451" s="17"/>
      <c r="DI2451" s="17"/>
      <c r="DJ2451" s="17"/>
      <c r="DK2451" s="17"/>
      <c r="DL2451" s="17"/>
    </row>
    <row r="2452" spans="1:116" ht="30">
      <c r="A2452" s="43" t="s">
        <v>4065</v>
      </c>
      <c r="B2452" s="23">
        <v>2456</v>
      </c>
      <c r="C2452" s="44">
        <v>1199</v>
      </c>
      <c r="D2452" s="44"/>
      <c r="E2452" s="45" t="s">
        <v>10287</v>
      </c>
      <c r="F2452" s="45" t="s">
        <v>1310</v>
      </c>
      <c r="G2452" s="35" t="s">
        <v>1311</v>
      </c>
      <c r="H2452" s="48" t="s">
        <v>1312</v>
      </c>
      <c r="I2452" s="45" t="s">
        <v>161</v>
      </c>
      <c r="J2452" s="45" t="s">
        <v>10288</v>
      </c>
      <c r="K2452" s="46"/>
      <c r="L2452" s="45"/>
      <c r="M2452" s="47">
        <v>20</v>
      </c>
      <c r="N2452" s="45" t="s">
        <v>47</v>
      </c>
      <c r="O2452" s="45" t="s">
        <v>9799</v>
      </c>
      <c r="P2452" s="45" t="s">
        <v>9809</v>
      </c>
      <c r="Q2452" s="45" t="s">
        <v>10289</v>
      </c>
      <c r="R2452" s="29">
        <v>2.63</v>
      </c>
      <c r="T2452" s="31">
        <v>2.56</v>
      </c>
      <c r="U2452" s="9" t="s">
        <v>58</v>
      </c>
      <c r="W2452" s="30">
        <v>2.4500000000000002</v>
      </c>
      <c r="AF2452" s="17">
        <v>3.2509000000000001</v>
      </c>
      <c r="AN2452" s="33">
        <v>2.63</v>
      </c>
      <c r="AO2452" s="17" t="s">
        <v>51</v>
      </c>
      <c r="AP2452" s="32" t="s">
        <v>52</v>
      </c>
      <c r="AQ2452" s="17" t="e">
        <f>AVERAGE(SMALL(AE2452:AI2452,1),SMALL(AE2452:AI2452,2))</f>
        <v>#NUM!</v>
      </c>
      <c r="AR2452" s="17" t="e">
        <f>IF(R2452 &lt;=( AVERAGE(SMALL(AE2452:AI2452,1),SMALL(AE2452:AI2452,2))), R2452, "")</f>
        <v>#NUM!</v>
      </c>
      <c r="AS2452" s="17" t="e">
        <f>AVERAGE(SMALL(AJ2452:AM2452,1),SMALL(AJ2452:AM2452,2))</f>
        <v>#NUM!</v>
      </c>
      <c r="AT2452" s="17">
        <f>T2452*1.075</f>
        <v>2.7519999999999998</v>
      </c>
      <c r="AU2452" s="17" t="e">
        <f>U2452*1.075</f>
        <v>#VALUE!</v>
      </c>
      <c r="AV2452" s="30" t="e">
        <f>MIN(AN2452,AT2452,AU2452)</f>
        <v>#VALUE!</v>
      </c>
      <c r="AW2452" s="42" t="s">
        <v>53</v>
      </c>
      <c r="AX2452" s="17" t="s">
        <v>52</v>
      </c>
      <c r="AY2452" s="33">
        <v>2.63</v>
      </c>
      <c r="AZ2452" s="34">
        <f>IF(AND(AY2452&gt;0,AY2452&lt;=10),AY2452*0.25,IF(AND(AY2452&gt;10,AY2452&lt;=50),AY2452*0.17,IF(AND(AY2452&gt;10,AY2452&lt;=100),AY2452*0.12,IF(AY2452&gt;100,AY2452*0.1))))</f>
        <v>0.65749999999999997</v>
      </c>
      <c r="BA2452" s="35">
        <f>AZ2452+AY2452</f>
        <v>3.2874999999999996</v>
      </c>
      <c r="BB2452" s="33">
        <f>BA2452+BA2452*0.08</f>
        <v>3.5504999999999995</v>
      </c>
      <c r="BP2452" s="17"/>
      <c r="BQ2452" s="17"/>
      <c r="BR2452" s="17"/>
      <c r="BS2452" s="17"/>
      <c r="BT2452" s="17"/>
      <c r="BU2452" s="17"/>
      <c r="BV2452" s="17"/>
      <c r="BW2452" s="17"/>
      <c r="BX2452" s="17"/>
      <c r="BY2452" s="17"/>
      <c r="BZ2452" s="17"/>
      <c r="CA2452" s="17"/>
      <c r="CB2452" s="17"/>
      <c r="CC2452" s="17"/>
      <c r="CD2452" s="17"/>
      <c r="CE2452" s="17"/>
      <c r="CF2452" s="17"/>
      <c r="CG2452" s="17"/>
      <c r="CH2452" s="17"/>
      <c r="CI2452" s="17"/>
      <c r="CJ2452" s="17"/>
      <c r="CK2452" s="17"/>
      <c r="CL2452" s="17"/>
      <c r="CM2452" s="17"/>
      <c r="CN2452" s="17"/>
      <c r="CO2452" s="17"/>
      <c r="CP2452" s="17"/>
      <c r="CQ2452" s="17"/>
      <c r="CR2452" s="17"/>
      <c r="CS2452" s="17"/>
      <c r="CT2452" s="17"/>
      <c r="CU2452" s="17"/>
      <c r="CV2452" s="17"/>
      <c r="CW2452" s="17"/>
      <c r="CX2452" s="17"/>
      <c r="CY2452" s="17"/>
      <c r="CZ2452" s="17"/>
      <c r="DA2452" s="17"/>
      <c r="DB2452" s="17"/>
      <c r="DC2452" s="17"/>
      <c r="DD2452" s="17"/>
      <c r="DE2452" s="17"/>
      <c r="DF2452" s="17"/>
      <c r="DG2452" s="17"/>
      <c r="DH2452" s="17"/>
      <c r="DI2452" s="17"/>
      <c r="DJ2452" s="17"/>
      <c r="DK2452" s="17"/>
      <c r="DL2452" s="17"/>
    </row>
    <row r="2453" spans="1:116" ht="30">
      <c r="A2453" s="43" t="s">
        <v>4065</v>
      </c>
      <c r="B2453" s="23">
        <v>2413</v>
      </c>
      <c r="C2453" s="44">
        <v>3769</v>
      </c>
      <c r="D2453" s="44"/>
      <c r="E2453" s="45" t="s">
        <v>10136</v>
      </c>
      <c r="F2453" s="45" t="s">
        <v>10137</v>
      </c>
      <c r="G2453" s="35" t="s">
        <v>1129</v>
      </c>
      <c r="H2453" s="48" t="s">
        <v>109</v>
      </c>
      <c r="I2453" s="45" t="s">
        <v>396</v>
      </c>
      <c r="J2453" s="45" t="s">
        <v>10138</v>
      </c>
      <c r="K2453" s="46">
        <v>1</v>
      </c>
      <c r="L2453" s="45" t="s">
        <v>83</v>
      </c>
      <c r="M2453" s="47">
        <v>10</v>
      </c>
      <c r="N2453" s="45" t="s">
        <v>47</v>
      </c>
      <c r="O2453" s="45" t="s">
        <v>9799</v>
      </c>
      <c r="P2453" s="45" t="s">
        <v>10139</v>
      </c>
      <c r="Q2453" s="45" t="s">
        <v>10140</v>
      </c>
      <c r="R2453" s="29">
        <v>16.86</v>
      </c>
      <c r="T2453" s="31">
        <v>2.5</v>
      </c>
      <c r="U2453" s="9">
        <v>2.5</v>
      </c>
      <c r="W2453" s="30">
        <v>15.68</v>
      </c>
      <c r="AF2453" s="17">
        <v>19.43</v>
      </c>
      <c r="AN2453" s="33">
        <v>16.86</v>
      </c>
      <c r="AO2453" s="17" t="s">
        <v>51</v>
      </c>
      <c r="AP2453" s="32" t="s">
        <v>52</v>
      </c>
      <c r="AQ2453" s="17" t="e">
        <f>AVERAGE(SMALL(AE2453:AI2453,1),SMALL(AE2453:AI2453,2))</f>
        <v>#NUM!</v>
      </c>
      <c r="AR2453" s="17" t="e">
        <f>IF(R2453 &lt;=( AVERAGE(SMALL(AE2453:AI2453,1),SMALL(AE2453:AI2453,2))), R2453, "")</f>
        <v>#NUM!</v>
      </c>
      <c r="AS2453" s="17" t="e">
        <f>AVERAGE(SMALL(AJ2453:AM2453,1),SMALL(AJ2453:AM2453,2))</f>
        <v>#NUM!</v>
      </c>
      <c r="AT2453" s="17">
        <f>T2453*1.075</f>
        <v>2.6875</v>
      </c>
      <c r="AU2453" s="17">
        <f>U2453*1.075</f>
        <v>2.6875</v>
      </c>
      <c r="AV2453" s="30">
        <f>MIN(AN2453,AT2453,AU2453)</f>
        <v>2.6875</v>
      </c>
      <c r="AW2453" s="17" t="s">
        <v>75</v>
      </c>
      <c r="AX2453" s="17" t="s">
        <v>76</v>
      </c>
      <c r="AY2453" s="33">
        <v>2.6869999999999998</v>
      </c>
      <c r="AZ2453" s="34">
        <f>IF(AND(AY2453&gt;0,AY2453&lt;=10),AY2453*0.25,IF(AND(AY2453&gt;10,AY2453&lt;=50),AY2453*0.17,IF(AND(AY2453&gt;10,AY2453&lt;=100),AY2453*0.12,IF(AY2453&gt;100,AY2453*0.1))))</f>
        <v>0.67174999999999996</v>
      </c>
      <c r="BA2453" s="35">
        <f>AZ2453+AY2453</f>
        <v>3.3587499999999997</v>
      </c>
      <c r="BB2453" s="33">
        <f>BA2453+BA2453*0.08</f>
        <v>3.6274499999999996</v>
      </c>
      <c r="BP2453" s="17"/>
      <c r="BQ2453" s="17"/>
      <c r="BR2453" s="17"/>
      <c r="BS2453" s="17"/>
      <c r="BT2453" s="17"/>
      <c r="BU2453" s="17"/>
      <c r="BV2453" s="17"/>
      <c r="BW2453" s="17"/>
      <c r="BX2453" s="17"/>
      <c r="BY2453" s="17"/>
      <c r="BZ2453" s="17"/>
      <c r="CA2453" s="17"/>
      <c r="CB2453" s="17"/>
      <c r="CC2453" s="17"/>
      <c r="CD2453" s="17"/>
      <c r="CE2453" s="17"/>
      <c r="CF2453" s="17"/>
      <c r="CG2453" s="17"/>
      <c r="CH2453" s="17"/>
      <c r="CI2453" s="17"/>
      <c r="CJ2453" s="17"/>
      <c r="CK2453" s="17"/>
      <c r="CL2453" s="17"/>
      <c r="CM2453" s="17"/>
      <c r="CN2453" s="17"/>
      <c r="CO2453" s="17"/>
      <c r="CP2453" s="17"/>
      <c r="CQ2453" s="17"/>
      <c r="CR2453" s="17"/>
      <c r="CS2453" s="17"/>
      <c r="CT2453" s="17"/>
      <c r="CU2453" s="17"/>
      <c r="CV2453" s="17"/>
      <c r="CW2453" s="17"/>
      <c r="CX2453" s="17"/>
      <c r="CY2453" s="17"/>
      <c r="CZ2453" s="17"/>
      <c r="DA2453" s="17"/>
      <c r="DB2453" s="17"/>
      <c r="DC2453" s="17"/>
      <c r="DD2453" s="17"/>
      <c r="DE2453" s="17"/>
      <c r="DF2453" s="17"/>
      <c r="DG2453" s="17"/>
      <c r="DH2453" s="17"/>
      <c r="DI2453" s="17"/>
      <c r="DJ2453" s="17"/>
      <c r="DK2453" s="17"/>
      <c r="DL2453" s="17"/>
    </row>
    <row r="2454" spans="1:116" ht="30">
      <c r="A2454" s="43" t="s">
        <v>4065</v>
      </c>
      <c r="B2454" s="23">
        <v>2368</v>
      </c>
      <c r="C2454" s="44">
        <v>1086</v>
      </c>
      <c r="D2454" s="44"/>
      <c r="E2454" s="45" t="s">
        <v>9980</v>
      </c>
      <c r="F2454" s="45" t="s">
        <v>4345</v>
      </c>
      <c r="G2454" s="35" t="s">
        <v>7522</v>
      </c>
      <c r="H2454" s="48" t="s">
        <v>60</v>
      </c>
      <c r="I2454" s="45" t="s">
        <v>69</v>
      </c>
      <c r="J2454" s="45" t="s">
        <v>9981</v>
      </c>
      <c r="K2454" s="46">
        <v>30</v>
      </c>
      <c r="L2454" s="45" t="s">
        <v>71</v>
      </c>
      <c r="M2454" s="47">
        <v>1</v>
      </c>
      <c r="N2454" s="45" t="s">
        <v>47</v>
      </c>
      <c r="O2454" s="45" t="s">
        <v>9799</v>
      </c>
      <c r="P2454" s="45" t="s">
        <v>9809</v>
      </c>
      <c r="Q2454" s="45" t="s">
        <v>9982</v>
      </c>
      <c r="R2454" s="29">
        <v>4</v>
      </c>
      <c r="T2454" s="31">
        <v>3.77</v>
      </c>
      <c r="U2454" s="9">
        <v>2.5</v>
      </c>
      <c r="W2454" s="30">
        <v>3.7240000000000002</v>
      </c>
      <c r="AN2454" s="33">
        <v>4</v>
      </c>
      <c r="AO2454" s="17" t="s">
        <v>51</v>
      </c>
      <c r="AP2454" s="32" t="s">
        <v>52</v>
      </c>
      <c r="AQ2454" s="17" t="e">
        <f>AVERAGE(SMALL(AE2454:AI2454,1),SMALL(AE2454:AI2454,2))</f>
        <v>#NUM!</v>
      </c>
      <c r="AR2454" s="17" t="e">
        <f>IF(R2454 &lt;=( AVERAGE(SMALL(AE2454:AI2454,1),SMALL(AE2454:AI2454,2))), R2454, "")</f>
        <v>#NUM!</v>
      </c>
      <c r="AS2454" s="17" t="e">
        <f>AVERAGE(SMALL(AJ2454:AM2454,1),SMALL(AJ2454:AM2454,2))</f>
        <v>#NUM!</v>
      </c>
      <c r="AT2454" s="17">
        <f>T2454*1.075</f>
        <v>4.0527499999999996</v>
      </c>
      <c r="AU2454" s="17">
        <f>U2454*1.075</f>
        <v>2.6875</v>
      </c>
      <c r="AV2454" s="30">
        <f>MIN(AN2454,AT2454,AU2454)</f>
        <v>2.6875</v>
      </c>
      <c r="AW2454" s="17" t="s">
        <v>75</v>
      </c>
      <c r="AX2454" s="17" t="s">
        <v>76</v>
      </c>
      <c r="AY2454" s="33">
        <v>2.6875</v>
      </c>
      <c r="AZ2454" s="34">
        <f>IF(AND(AY2454&gt;0,AY2454&lt;=10),AY2454*0.25,IF(AND(AY2454&gt;10,AY2454&lt;=50),AY2454*0.17,IF(AND(AY2454&gt;10,AY2454&lt;=100),AY2454*0.12,IF(AY2454&gt;100,AY2454*0.1))))</f>
        <v>0.671875</v>
      </c>
      <c r="BA2454" s="35">
        <f>AZ2454+AY2454</f>
        <v>3.359375</v>
      </c>
      <c r="BB2454" s="33">
        <f>BA2454+BA2454*0.08</f>
        <v>3.6281249999999998</v>
      </c>
      <c r="BP2454" s="49"/>
      <c r="BQ2454" s="49"/>
      <c r="BR2454" s="49"/>
      <c r="BS2454" s="49"/>
      <c r="BT2454" s="49"/>
      <c r="BU2454" s="49"/>
      <c r="BV2454" s="49"/>
      <c r="BW2454" s="49"/>
      <c r="BX2454" s="49"/>
      <c r="BY2454" s="49"/>
      <c r="BZ2454" s="49"/>
      <c r="CA2454" s="49"/>
      <c r="CB2454" s="49"/>
      <c r="CC2454" s="49"/>
      <c r="CD2454" s="49"/>
      <c r="CE2454" s="49"/>
      <c r="CF2454" s="49"/>
      <c r="CG2454" s="49"/>
      <c r="CH2454" s="49"/>
      <c r="CI2454" s="49"/>
      <c r="CJ2454" s="49"/>
      <c r="CK2454" s="49"/>
      <c r="CL2454" s="49"/>
      <c r="CM2454" s="49"/>
      <c r="CN2454" s="49"/>
      <c r="CO2454" s="49"/>
      <c r="CP2454" s="49"/>
      <c r="CQ2454" s="49"/>
      <c r="CR2454" s="49"/>
      <c r="CS2454" s="49"/>
      <c r="CT2454" s="49"/>
      <c r="CU2454" s="49"/>
      <c r="CV2454" s="49"/>
      <c r="CW2454" s="49"/>
      <c r="CX2454" s="49"/>
      <c r="CY2454" s="49"/>
      <c r="CZ2454" s="49"/>
      <c r="DA2454" s="49"/>
      <c r="DB2454" s="49"/>
      <c r="DC2454" s="49"/>
      <c r="DD2454" s="49"/>
      <c r="DE2454" s="49"/>
      <c r="DF2454" s="49"/>
      <c r="DG2454" s="49"/>
      <c r="DH2454" s="49"/>
      <c r="DI2454" s="49"/>
      <c r="DJ2454" s="49"/>
      <c r="DK2454" s="49"/>
      <c r="DL2454" s="49"/>
    </row>
    <row r="2455" spans="1:116" ht="30">
      <c r="A2455" s="43" t="s">
        <v>4065</v>
      </c>
      <c r="B2455" s="23">
        <v>2428</v>
      </c>
      <c r="C2455" s="44">
        <v>826</v>
      </c>
      <c r="D2455" s="44"/>
      <c r="E2455" s="45" t="s">
        <v>10196</v>
      </c>
      <c r="F2455" s="45" t="s">
        <v>10197</v>
      </c>
      <c r="G2455" s="35" t="s">
        <v>10198</v>
      </c>
      <c r="H2455" s="48" t="s">
        <v>305</v>
      </c>
      <c r="I2455" s="45" t="s">
        <v>106</v>
      </c>
      <c r="J2455" s="45" t="s">
        <v>10199</v>
      </c>
      <c r="K2455" s="46"/>
      <c r="L2455" s="45"/>
      <c r="M2455" s="47">
        <v>30</v>
      </c>
      <c r="N2455" s="45" t="s">
        <v>47</v>
      </c>
      <c r="O2455" s="45" t="s">
        <v>9799</v>
      </c>
      <c r="P2455" s="45" t="s">
        <v>10200</v>
      </c>
      <c r="Q2455" s="45" t="s">
        <v>10201</v>
      </c>
      <c r="R2455" s="29">
        <v>2.75</v>
      </c>
      <c r="T2455" s="31">
        <v>2.59</v>
      </c>
      <c r="U2455" s="9" t="s">
        <v>58</v>
      </c>
      <c r="W2455" s="30">
        <v>2.5577999999999999</v>
      </c>
      <c r="AN2455" s="33">
        <v>2.75</v>
      </c>
      <c r="AO2455" s="17" t="s">
        <v>51</v>
      </c>
      <c r="AP2455" s="32" t="s">
        <v>52</v>
      </c>
      <c r="AQ2455" s="17" t="e">
        <f>AVERAGE(SMALL(AE2455:AI2455,1),SMALL(AE2455:AI2455,2))</f>
        <v>#NUM!</v>
      </c>
      <c r="AR2455" s="17" t="e">
        <f>IF(R2455 &lt;=( AVERAGE(SMALL(AE2455:AI2455,1),SMALL(AE2455:AI2455,2))), R2455, "")</f>
        <v>#NUM!</v>
      </c>
      <c r="AS2455" s="17" t="e">
        <f>AVERAGE(SMALL(AJ2455:AM2455,1),SMALL(AJ2455:AM2455,2))</f>
        <v>#NUM!</v>
      </c>
      <c r="AT2455" s="17">
        <f>T2455*1.075</f>
        <v>2.7842499999999997</v>
      </c>
      <c r="AU2455" s="17" t="e">
        <f>U2455*1.075</f>
        <v>#VALUE!</v>
      </c>
      <c r="AV2455" s="30" t="e">
        <f>MIN(AN2455,AT2455,AU2455)</f>
        <v>#VALUE!</v>
      </c>
      <c r="AW2455" s="42" t="s">
        <v>53</v>
      </c>
      <c r="AX2455" s="17" t="s">
        <v>52</v>
      </c>
      <c r="AY2455" s="33">
        <v>2.75</v>
      </c>
      <c r="AZ2455" s="34">
        <f>IF(AND(AY2455&gt;0,AY2455&lt;=10),AY2455*0.25,IF(AND(AY2455&gt;10,AY2455&lt;=50),AY2455*0.17,IF(AND(AY2455&gt;10,AY2455&lt;=100),AY2455*0.12,IF(AY2455&gt;100,AY2455*0.1))))</f>
        <v>0.6875</v>
      </c>
      <c r="BA2455" s="35">
        <f>AZ2455+AY2455</f>
        <v>3.4375</v>
      </c>
      <c r="BB2455" s="33">
        <f>BA2455+BA2455*0.08</f>
        <v>3.7124999999999999</v>
      </c>
      <c r="BP2455" s="17"/>
      <c r="BQ2455" s="17"/>
      <c r="BR2455" s="17"/>
      <c r="BS2455" s="17"/>
      <c r="BT2455" s="17"/>
      <c r="BU2455" s="17"/>
      <c r="BV2455" s="17"/>
      <c r="BW2455" s="17"/>
      <c r="BX2455" s="17"/>
      <c r="BY2455" s="17"/>
      <c r="BZ2455" s="17"/>
      <c r="CA2455" s="17"/>
      <c r="CB2455" s="17"/>
      <c r="CC2455" s="17"/>
      <c r="CD2455" s="17"/>
      <c r="CE2455" s="17"/>
      <c r="CF2455" s="17"/>
      <c r="CG2455" s="17"/>
      <c r="CH2455" s="17"/>
      <c r="CI2455" s="17"/>
      <c r="CJ2455" s="17"/>
      <c r="CK2455" s="17"/>
      <c r="CL2455" s="17"/>
      <c r="CM2455" s="17"/>
      <c r="CN2455" s="17"/>
      <c r="CO2455" s="17"/>
      <c r="CP2455" s="17"/>
      <c r="CQ2455" s="17"/>
      <c r="CR2455" s="17"/>
      <c r="CS2455" s="17"/>
      <c r="CT2455" s="17"/>
      <c r="CU2455" s="17"/>
      <c r="CV2455" s="17"/>
      <c r="CW2455" s="17"/>
      <c r="CX2455" s="17"/>
      <c r="CY2455" s="17"/>
      <c r="CZ2455" s="17"/>
      <c r="DA2455" s="17"/>
      <c r="DB2455" s="17"/>
      <c r="DC2455" s="17"/>
      <c r="DD2455" s="17"/>
      <c r="DE2455" s="17"/>
      <c r="DF2455" s="17"/>
      <c r="DG2455" s="17"/>
      <c r="DH2455" s="17"/>
      <c r="DI2455" s="17"/>
      <c r="DJ2455" s="17"/>
      <c r="DK2455" s="17"/>
      <c r="DL2455" s="17"/>
    </row>
    <row r="2456" spans="1:116" ht="30">
      <c r="A2456" s="43" t="s">
        <v>4065</v>
      </c>
      <c r="B2456" s="23">
        <v>2340</v>
      </c>
      <c r="C2456" s="44">
        <v>5509</v>
      </c>
      <c r="D2456" s="44"/>
      <c r="E2456" s="45" t="s">
        <v>9878</v>
      </c>
      <c r="F2456" s="45" t="s">
        <v>9879</v>
      </c>
      <c r="G2456" s="35" t="s">
        <v>1515</v>
      </c>
      <c r="H2456" s="48" t="s">
        <v>9880</v>
      </c>
      <c r="I2456" s="45" t="s">
        <v>322</v>
      </c>
      <c r="J2456" s="45" t="s">
        <v>9881</v>
      </c>
      <c r="K2456" s="46"/>
      <c r="L2456" s="45"/>
      <c r="M2456" s="47">
        <v>12</v>
      </c>
      <c r="N2456" s="45" t="s">
        <v>47</v>
      </c>
      <c r="O2456" s="45" t="s">
        <v>9799</v>
      </c>
      <c r="P2456" s="45" t="s">
        <v>9846</v>
      </c>
      <c r="Q2456" s="45" t="s">
        <v>9882</v>
      </c>
      <c r="R2456" s="29">
        <v>9.48</v>
      </c>
      <c r="T2456" s="31">
        <v>8.94</v>
      </c>
      <c r="U2456" s="9">
        <v>2.9</v>
      </c>
      <c r="W2456" s="30">
        <v>8.82</v>
      </c>
      <c r="AF2456" s="59">
        <v>11.702999999999999</v>
      </c>
      <c r="AN2456" s="33">
        <v>9.48</v>
      </c>
      <c r="AO2456" s="17" t="s">
        <v>51</v>
      </c>
      <c r="AP2456" s="32" t="s">
        <v>52</v>
      </c>
      <c r="AQ2456" s="17" t="e">
        <f>AVERAGE(SMALL(AE2456:AI2456,1),SMALL(AE2456:AI2456,2))</f>
        <v>#NUM!</v>
      </c>
      <c r="AR2456" s="17" t="e">
        <f>IF(R2456 &lt;=( AVERAGE(SMALL(AE2456:AI2456,1),SMALL(AE2456:AI2456,2))), R2456, "")</f>
        <v>#NUM!</v>
      </c>
      <c r="AS2456" s="17" t="e">
        <f>AVERAGE(SMALL(AJ2456:AM2456,1),SMALL(AJ2456:AM2456,2))</f>
        <v>#NUM!</v>
      </c>
      <c r="AT2456" s="17">
        <f>T2456*1.075</f>
        <v>9.6104999999999983</v>
      </c>
      <c r="AU2456" s="17">
        <f>U2456*1.075</f>
        <v>3.1174999999999997</v>
      </c>
      <c r="AV2456" s="30">
        <f>MIN(AN2456,AT2456,AU2456)</f>
        <v>3.1174999999999997</v>
      </c>
      <c r="AW2456" s="17" t="s">
        <v>75</v>
      </c>
      <c r="AX2456" s="17" t="s">
        <v>76</v>
      </c>
      <c r="AY2456" s="33">
        <v>3.117</v>
      </c>
      <c r="AZ2456" s="34">
        <f>IF(AND(AY2456&gt;0,AY2456&lt;=10),AY2456*0.25,IF(AND(AY2456&gt;10,AY2456&lt;=50),AY2456*0.17,IF(AND(AY2456&gt;10,AY2456&lt;=100),AY2456*0.12,IF(AY2456&gt;100,AY2456*0.1))))</f>
        <v>0.77925</v>
      </c>
      <c r="BA2456" s="35">
        <f>AZ2456+AY2456</f>
        <v>3.8962500000000002</v>
      </c>
      <c r="BB2456" s="33">
        <f>BA2456+BA2456*0.08</f>
        <v>4.2079500000000003</v>
      </c>
      <c r="BP2456" s="17"/>
      <c r="BQ2456" s="17"/>
      <c r="BR2456" s="17"/>
      <c r="BS2456" s="17"/>
      <c r="BT2456" s="17"/>
      <c r="BU2456" s="17"/>
      <c r="BV2456" s="17"/>
      <c r="BW2456" s="17"/>
      <c r="BX2456" s="17"/>
      <c r="BY2456" s="17"/>
      <c r="BZ2456" s="17"/>
      <c r="CA2456" s="17"/>
      <c r="CB2456" s="17"/>
      <c r="CC2456" s="17"/>
      <c r="CD2456" s="17"/>
      <c r="CE2456" s="17"/>
      <c r="CF2456" s="17"/>
      <c r="CG2456" s="17"/>
      <c r="CH2456" s="17"/>
      <c r="CI2456" s="17"/>
      <c r="CJ2456" s="17"/>
      <c r="CK2456" s="17"/>
      <c r="CL2456" s="17"/>
      <c r="CM2456" s="17"/>
      <c r="CN2456" s="17"/>
      <c r="CO2456" s="17"/>
      <c r="CP2456" s="17"/>
      <c r="CQ2456" s="17"/>
      <c r="CR2456" s="17"/>
      <c r="CS2456" s="17"/>
      <c r="CT2456" s="17"/>
      <c r="CU2456" s="17"/>
      <c r="CV2456" s="17"/>
      <c r="CW2456" s="17"/>
      <c r="CX2456" s="17"/>
      <c r="CY2456" s="17"/>
      <c r="CZ2456" s="17"/>
      <c r="DA2456" s="17"/>
      <c r="DB2456" s="17"/>
      <c r="DC2456" s="17"/>
      <c r="DD2456" s="17"/>
      <c r="DE2456" s="17"/>
      <c r="DF2456" s="17"/>
      <c r="DG2456" s="17"/>
      <c r="DH2456" s="17"/>
      <c r="DI2456" s="17"/>
      <c r="DJ2456" s="17"/>
      <c r="DK2456" s="17"/>
      <c r="DL2456" s="17"/>
    </row>
    <row r="2457" spans="1:116" ht="30">
      <c r="A2457" s="43" t="s">
        <v>4065</v>
      </c>
      <c r="B2457" s="23">
        <v>2369</v>
      </c>
      <c r="C2457" s="44">
        <v>1113</v>
      </c>
      <c r="D2457" s="44"/>
      <c r="E2457" s="45" t="s">
        <v>9980</v>
      </c>
      <c r="F2457" s="45" t="s">
        <v>9983</v>
      </c>
      <c r="G2457" s="35" t="s">
        <v>7522</v>
      </c>
      <c r="H2457" s="48" t="s">
        <v>60</v>
      </c>
      <c r="I2457" s="45" t="s">
        <v>1220</v>
      </c>
      <c r="J2457" s="45" t="s">
        <v>9981</v>
      </c>
      <c r="K2457" s="46">
        <v>30</v>
      </c>
      <c r="L2457" s="45" t="s">
        <v>71</v>
      </c>
      <c r="M2457" s="47">
        <v>1</v>
      </c>
      <c r="N2457" s="45" t="s">
        <v>47</v>
      </c>
      <c r="O2457" s="45" t="s">
        <v>9799</v>
      </c>
      <c r="P2457" s="45" t="s">
        <v>9809</v>
      </c>
      <c r="Q2457" s="45" t="s">
        <v>9984</v>
      </c>
      <c r="R2457" s="29">
        <v>4</v>
      </c>
      <c r="T2457" s="31">
        <v>3.77</v>
      </c>
      <c r="U2457" s="9">
        <v>2.9</v>
      </c>
      <c r="W2457" s="30">
        <v>3.7240000000000002</v>
      </c>
      <c r="AN2457" s="33">
        <v>4</v>
      </c>
      <c r="AO2457" s="17" t="s">
        <v>51</v>
      </c>
      <c r="AP2457" s="32" t="s">
        <v>52</v>
      </c>
      <c r="AQ2457" s="17" t="e">
        <f>AVERAGE(SMALL(AE2457:AI2457,1),SMALL(AE2457:AI2457,2))</f>
        <v>#NUM!</v>
      </c>
      <c r="AR2457" s="17" t="e">
        <f>IF(R2457 &lt;=( AVERAGE(SMALL(AE2457:AI2457,1),SMALL(AE2457:AI2457,2))), R2457, "")</f>
        <v>#NUM!</v>
      </c>
      <c r="AS2457" s="17" t="e">
        <f>AVERAGE(SMALL(AJ2457:AM2457,1),SMALL(AJ2457:AM2457,2))</f>
        <v>#NUM!</v>
      </c>
      <c r="AT2457" s="17">
        <f>T2457*1.075</f>
        <v>4.0527499999999996</v>
      </c>
      <c r="AU2457" s="17">
        <f>U2457*1.075</f>
        <v>3.1174999999999997</v>
      </c>
      <c r="AV2457" s="30">
        <f>MIN(AN2457,AT2457,AU2457)</f>
        <v>3.1174999999999997</v>
      </c>
      <c r="AW2457" s="17" t="s">
        <v>75</v>
      </c>
      <c r="AX2457" s="17" t="s">
        <v>76</v>
      </c>
      <c r="AY2457" s="33">
        <v>3.117</v>
      </c>
      <c r="AZ2457" s="34">
        <f>IF(AND(AY2457&gt;0,AY2457&lt;=10),AY2457*0.25,IF(AND(AY2457&gt;10,AY2457&lt;=50),AY2457*0.17,IF(AND(AY2457&gt;10,AY2457&lt;=100),AY2457*0.12,IF(AY2457&gt;100,AY2457*0.1))))</f>
        <v>0.77925</v>
      </c>
      <c r="BA2457" s="35">
        <f>AZ2457+AY2457</f>
        <v>3.8962500000000002</v>
      </c>
      <c r="BB2457" s="33">
        <f>BA2457+BA2457*0.08</f>
        <v>4.2079500000000003</v>
      </c>
      <c r="BP2457" s="17"/>
      <c r="BQ2457" s="17"/>
      <c r="BR2457" s="17"/>
      <c r="BS2457" s="17"/>
      <c r="BT2457" s="17"/>
      <c r="BU2457" s="17"/>
      <c r="BV2457" s="17"/>
      <c r="BW2457" s="17"/>
      <c r="BX2457" s="17"/>
      <c r="BY2457" s="17"/>
      <c r="BZ2457" s="17"/>
      <c r="CA2457" s="17"/>
      <c r="CB2457" s="17"/>
      <c r="CC2457" s="17"/>
      <c r="CD2457" s="17"/>
      <c r="CE2457" s="17"/>
      <c r="CF2457" s="17"/>
      <c r="CG2457" s="17"/>
      <c r="CH2457" s="17"/>
      <c r="CI2457" s="17"/>
      <c r="CJ2457" s="17"/>
      <c r="CK2457" s="17"/>
      <c r="CL2457" s="17"/>
      <c r="CM2457" s="17"/>
      <c r="CN2457" s="17"/>
      <c r="CO2457" s="17"/>
      <c r="CP2457" s="17"/>
      <c r="CQ2457" s="17"/>
      <c r="CR2457" s="17"/>
      <c r="CS2457" s="17"/>
      <c r="CT2457" s="17"/>
      <c r="CU2457" s="17"/>
      <c r="CV2457" s="17"/>
      <c r="CW2457" s="17"/>
      <c r="CX2457" s="17"/>
      <c r="CY2457" s="17"/>
      <c r="CZ2457" s="17"/>
      <c r="DA2457" s="17"/>
      <c r="DB2457" s="17"/>
      <c r="DC2457" s="17"/>
      <c r="DD2457" s="17"/>
      <c r="DE2457" s="17"/>
      <c r="DF2457" s="17"/>
      <c r="DG2457" s="17"/>
      <c r="DH2457" s="17"/>
      <c r="DI2457" s="17"/>
      <c r="DJ2457" s="17"/>
      <c r="DK2457" s="17"/>
      <c r="DL2457" s="17"/>
    </row>
    <row r="2458" spans="1:116" ht="30">
      <c r="A2458" s="43" t="s">
        <v>4065</v>
      </c>
      <c r="B2458" s="23">
        <v>2356</v>
      </c>
      <c r="C2458" s="44">
        <v>5163</v>
      </c>
      <c r="D2458" s="44"/>
      <c r="E2458" s="45" t="s">
        <v>9938</v>
      </c>
      <c r="F2458" s="45" t="s">
        <v>847</v>
      </c>
      <c r="G2458" s="35" t="s">
        <v>848</v>
      </c>
      <c r="H2458" s="48" t="s">
        <v>9939</v>
      </c>
      <c r="I2458" s="45" t="s">
        <v>9940</v>
      </c>
      <c r="J2458" s="45" t="s">
        <v>9941</v>
      </c>
      <c r="K2458" s="46"/>
      <c r="L2458" s="45"/>
      <c r="M2458" s="47">
        <v>5</v>
      </c>
      <c r="N2458" s="45" t="s">
        <v>47</v>
      </c>
      <c r="O2458" s="45" t="s">
        <v>9799</v>
      </c>
      <c r="P2458" s="45" t="s">
        <v>9820</v>
      </c>
      <c r="Q2458" s="45" t="s">
        <v>9942</v>
      </c>
      <c r="R2458" s="29">
        <v>4.9800000000000004</v>
      </c>
      <c r="T2458" s="31">
        <v>4.96</v>
      </c>
      <c r="U2458" s="9">
        <v>3.02</v>
      </c>
      <c r="W2458" s="30">
        <v>4.9000000000000004</v>
      </c>
      <c r="AN2458" s="33">
        <v>4.9800000000000004</v>
      </c>
      <c r="AO2458" s="17" t="s">
        <v>51</v>
      </c>
      <c r="AP2458" s="32" t="s">
        <v>52</v>
      </c>
      <c r="AQ2458" s="17" t="e">
        <f>AVERAGE(SMALL(AE2458:AI2458,1),SMALL(AE2458:AI2458,2))</f>
        <v>#NUM!</v>
      </c>
      <c r="AR2458" s="17" t="e">
        <f>IF(R2458 &lt;=( AVERAGE(SMALL(AE2458:AI2458,1),SMALL(AE2458:AI2458,2))), R2458, "")</f>
        <v>#NUM!</v>
      </c>
      <c r="AS2458" s="17" t="e">
        <f>AVERAGE(SMALL(AJ2458:AM2458,1),SMALL(AJ2458:AM2458,2))</f>
        <v>#NUM!</v>
      </c>
      <c r="AT2458" s="17">
        <f>T2458*1.075</f>
        <v>5.3319999999999999</v>
      </c>
      <c r="AU2458" s="17">
        <f>U2458*1.075</f>
        <v>3.2464999999999997</v>
      </c>
      <c r="AV2458" s="30">
        <f>MIN(AN2458,AT2458,AU2458)</f>
        <v>3.2464999999999997</v>
      </c>
      <c r="AW2458" s="17" t="s">
        <v>75</v>
      </c>
      <c r="AX2458" s="17" t="s">
        <v>76</v>
      </c>
      <c r="AY2458" s="33">
        <v>3.25</v>
      </c>
      <c r="AZ2458" s="34">
        <f>IF(AND(AY2458&gt;0,AY2458&lt;=10),AY2458*0.25,IF(AND(AY2458&gt;10,AY2458&lt;=50),AY2458*0.17,IF(AND(AY2458&gt;10,AY2458&lt;=100),AY2458*0.12,IF(AY2458&gt;100,AY2458*0.1))))</f>
        <v>0.8125</v>
      </c>
      <c r="BA2458" s="35">
        <f>AZ2458+AY2458</f>
        <v>4.0625</v>
      </c>
      <c r="BB2458" s="33">
        <f>BA2458+BA2458*0.08</f>
        <v>4.3875000000000002</v>
      </c>
      <c r="BP2458" s="17"/>
      <c r="BQ2458" s="17"/>
      <c r="BR2458" s="17"/>
      <c r="BS2458" s="17"/>
      <c r="BT2458" s="17"/>
      <c r="BU2458" s="17"/>
      <c r="BV2458" s="17"/>
      <c r="BW2458" s="17"/>
      <c r="BX2458" s="17"/>
      <c r="BY2458" s="17"/>
      <c r="BZ2458" s="17"/>
      <c r="CA2458" s="17"/>
      <c r="CB2458" s="17"/>
      <c r="CC2458" s="17"/>
      <c r="CD2458" s="17"/>
      <c r="CE2458" s="17"/>
      <c r="CF2458" s="17"/>
      <c r="CG2458" s="17"/>
      <c r="CH2458" s="17"/>
      <c r="CI2458" s="17"/>
      <c r="CJ2458" s="17"/>
      <c r="CK2458" s="17"/>
      <c r="CL2458" s="17"/>
      <c r="CM2458" s="17"/>
      <c r="CN2458" s="17"/>
      <c r="CO2458" s="17"/>
      <c r="CP2458" s="17"/>
      <c r="CQ2458" s="17"/>
      <c r="CR2458" s="17"/>
      <c r="CS2458" s="17"/>
      <c r="CT2458" s="17"/>
      <c r="CU2458" s="17"/>
      <c r="CV2458" s="17"/>
      <c r="CW2458" s="17"/>
      <c r="CX2458" s="17"/>
      <c r="CY2458" s="17"/>
      <c r="CZ2458" s="17"/>
      <c r="DA2458" s="17"/>
      <c r="DB2458" s="17"/>
      <c r="DC2458" s="17"/>
      <c r="DD2458" s="17"/>
      <c r="DE2458" s="17"/>
      <c r="DF2458" s="17"/>
      <c r="DG2458" s="17"/>
      <c r="DH2458" s="17"/>
      <c r="DI2458" s="17"/>
      <c r="DJ2458" s="17"/>
      <c r="DK2458" s="17"/>
      <c r="DL2458" s="17"/>
    </row>
    <row r="2459" spans="1:116" ht="30">
      <c r="A2459" s="43" t="s">
        <v>4065</v>
      </c>
      <c r="B2459" s="23">
        <v>2430</v>
      </c>
      <c r="C2459" s="44">
        <v>7106</v>
      </c>
      <c r="D2459" s="44"/>
      <c r="E2459" s="45" t="s">
        <v>10207</v>
      </c>
      <c r="F2459" s="45" t="s">
        <v>1179</v>
      </c>
      <c r="G2459" s="35" t="s">
        <v>1180</v>
      </c>
      <c r="H2459" s="48" t="s">
        <v>1184</v>
      </c>
      <c r="I2459" s="45" t="s">
        <v>127</v>
      </c>
      <c r="J2459" s="45" t="s">
        <v>10208</v>
      </c>
      <c r="K2459" s="46">
        <v>120</v>
      </c>
      <c r="L2459" s="45" t="s">
        <v>83</v>
      </c>
      <c r="M2459" s="47">
        <v>1</v>
      </c>
      <c r="N2459" s="45" t="s">
        <v>47</v>
      </c>
      <c r="O2459" s="45" t="s">
        <v>9799</v>
      </c>
      <c r="P2459" s="45" t="s">
        <v>9800</v>
      </c>
      <c r="Q2459" s="45" t="s">
        <v>10209</v>
      </c>
      <c r="R2459" s="29">
        <v>3.37</v>
      </c>
      <c r="U2459" s="9" t="s">
        <v>58</v>
      </c>
      <c r="W2459" s="30">
        <v>3.1360000000000001</v>
      </c>
      <c r="AN2459" s="33">
        <v>3.37</v>
      </c>
      <c r="AO2459" s="17" t="s">
        <v>51</v>
      </c>
      <c r="AP2459" s="32" t="s">
        <v>52</v>
      </c>
      <c r="AQ2459" s="17" t="e">
        <f>AVERAGE(SMALL(AE2459:AI2459,1),SMALL(AE2459:AI2459,2))</f>
        <v>#NUM!</v>
      </c>
      <c r="AR2459" s="17" t="e">
        <f>IF(R2459 &lt;=( AVERAGE(SMALL(AE2459:AI2459,1),SMALL(AE2459:AI2459,2))), R2459, "")</f>
        <v>#NUM!</v>
      </c>
      <c r="AS2459" s="17" t="e">
        <f>AVERAGE(SMALL(AJ2459:AM2459,1),SMALL(AJ2459:AM2459,2))</f>
        <v>#NUM!</v>
      </c>
      <c r="AT2459" s="17">
        <f>T2459*1.075</f>
        <v>0</v>
      </c>
      <c r="AU2459" s="17" t="e">
        <f>U2459*1.075</f>
        <v>#VALUE!</v>
      </c>
      <c r="AV2459" s="30" t="e">
        <f>MIN(AN2459,AT2459,AU2459)</f>
        <v>#VALUE!</v>
      </c>
      <c r="AW2459" s="42" t="s">
        <v>53</v>
      </c>
      <c r="AX2459" s="17" t="s">
        <v>52</v>
      </c>
      <c r="AY2459" s="33">
        <v>3.37</v>
      </c>
      <c r="AZ2459" s="34">
        <f>IF(AND(AY2459&gt;0,AY2459&lt;=10),AY2459*0.25,IF(AND(AY2459&gt;10,AY2459&lt;=50),AY2459*0.17,IF(AND(AY2459&gt;10,AY2459&lt;=100),AY2459*0.12,IF(AY2459&gt;100,AY2459*0.1))))</f>
        <v>0.84250000000000003</v>
      </c>
      <c r="BA2459" s="35">
        <f>AZ2459+AY2459</f>
        <v>4.2125000000000004</v>
      </c>
      <c r="BB2459" s="33">
        <f>BA2459+BA2459*0.08</f>
        <v>4.5495000000000001</v>
      </c>
      <c r="BP2459" s="17"/>
      <c r="BQ2459" s="17"/>
      <c r="BR2459" s="17"/>
      <c r="BS2459" s="17"/>
      <c r="BT2459" s="17"/>
      <c r="BU2459" s="17"/>
      <c r="BV2459" s="17"/>
      <c r="BW2459" s="17"/>
      <c r="BX2459" s="17"/>
      <c r="BY2459" s="17"/>
      <c r="BZ2459" s="17"/>
      <c r="CA2459" s="17"/>
      <c r="CB2459" s="17"/>
      <c r="CC2459" s="17"/>
      <c r="CD2459" s="17"/>
      <c r="CE2459" s="17"/>
      <c r="CF2459" s="17"/>
      <c r="CG2459" s="17"/>
      <c r="CH2459" s="17"/>
      <c r="CI2459" s="17"/>
      <c r="CJ2459" s="17"/>
      <c r="CK2459" s="17"/>
      <c r="CL2459" s="17"/>
      <c r="CM2459" s="17"/>
      <c r="CN2459" s="17"/>
      <c r="CO2459" s="17"/>
      <c r="CP2459" s="17"/>
      <c r="CQ2459" s="17"/>
      <c r="CR2459" s="17"/>
      <c r="CS2459" s="17"/>
      <c r="CT2459" s="17"/>
      <c r="CU2459" s="17"/>
      <c r="CV2459" s="17"/>
      <c r="CW2459" s="17"/>
      <c r="CX2459" s="17"/>
      <c r="CY2459" s="17"/>
      <c r="CZ2459" s="17"/>
      <c r="DA2459" s="17"/>
      <c r="DB2459" s="17"/>
      <c r="DC2459" s="17"/>
      <c r="DD2459" s="17"/>
      <c r="DE2459" s="17"/>
      <c r="DF2459" s="17"/>
      <c r="DG2459" s="17"/>
      <c r="DH2459" s="17"/>
      <c r="DI2459" s="17"/>
      <c r="DJ2459" s="17"/>
      <c r="DK2459" s="17"/>
      <c r="DL2459" s="17"/>
    </row>
    <row r="2460" spans="1:116" ht="30">
      <c r="A2460" s="43" t="s">
        <v>4065</v>
      </c>
      <c r="B2460" s="23">
        <v>2425</v>
      </c>
      <c r="C2460" s="44">
        <v>5841</v>
      </c>
      <c r="D2460" s="44"/>
      <c r="E2460" s="45" t="s">
        <v>10186</v>
      </c>
      <c r="F2460" s="45" t="s">
        <v>10187</v>
      </c>
      <c r="G2460" s="35" t="s">
        <v>3558</v>
      </c>
      <c r="H2460" s="48" t="s">
        <v>9294</v>
      </c>
      <c r="I2460" s="45" t="s">
        <v>396</v>
      </c>
      <c r="J2460" s="45" t="s">
        <v>10188</v>
      </c>
      <c r="K2460" s="46">
        <v>4</v>
      </c>
      <c r="L2460" s="45" t="s">
        <v>83</v>
      </c>
      <c r="M2460" s="47">
        <v>10</v>
      </c>
      <c r="N2460" s="45" t="s">
        <v>47</v>
      </c>
      <c r="O2460" s="45" t="s">
        <v>9799</v>
      </c>
      <c r="P2460" s="45" t="s">
        <v>9836</v>
      </c>
      <c r="Q2460" s="45" t="s">
        <v>10189</v>
      </c>
      <c r="R2460" s="29">
        <v>26.34</v>
      </c>
      <c r="T2460" s="31">
        <v>24.82</v>
      </c>
      <c r="U2460" s="9">
        <v>3.3</v>
      </c>
      <c r="W2460" s="30">
        <v>24.5</v>
      </c>
      <c r="AN2460" s="33">
        <v>26.34</v>
      </c>
      <c r="AO2460" s="17" t="s">
        <v>51</v>
      </c>
      <c r="AP2460" s="32" t="s">
        <v>52</v>
      </c>
      <c r="AQ2460" s="17" t="e">
        <f>AVERAGE(SMALL(AE2460:AI2460,1),SMALL(AE2460:AI2460,2))</f>
        <v>#NUM!</v>
      </c>
      <c r="AR2460" s="17" t="e">
        <f>IF(R2460 &lt;=( AVERAGE(SMALL(AE2460:AI2460,1),SMALL(AE2460:AI2460,2))), R2460, "")</f>
        <v>#NUM!</v>
      </c>
      <c r="AS2460" s="17" t="e">
        <f>AVERAGE(SMALL(AJ2460:AM2460,1),SMALL(AJ2460:AM2460,2))</f>
        <v>#NUM!</v>
      </c>
      <c r="AT2460" s="17">
        <f>T2460*1.075</f>
        <v>26.6815</v>
      </c>
      <c r="AU2460" s="17">
        <f>U2460*1.075</f>
        <v>3.5474999999999999</v>
      </c>
      <c r="AV2460" s="30">
        <f>MIN(AN2460,AT2460,AU2460)</f>
        <v>3.5474999999999999</v>
      </c>
      <c r="AW2460" s="17" t="s">
        <v>75</v>
      </c>
      <c r="AX2460" s="17" t="s">
        <v>76</v>
      </c>
      <c r="AY2460" s="33">
        <v>3.5470000000000002</v>
      </c>
      <c r="AZ2460" s="34">
        <f>IF(AND(AY2460&gt;0,AY2460&lt;=10),AY2460*0.25,IF(AND(AY2460&gt;10,AY2460&lt;=50),AY2460*0.17,IF(AND(AY2460&gt;10,AY2460&lt;=100),AY2460*0.12,IF(AY2460&gt;100,AY2460*0.1))))</f>
        <v>0.88675000000000004</v>
      </c>
      <c r="BA2460" s="35">
        <f>AZ2460+AY2460</f>
        <v>4.4337499999999999</v>
      </c>
      <c r="BB2460" s="33">
        <f>BA2460+BA2460*0.08</f>
        <v>4.7884500000000001</v>
      </c>
      <c r="BP2460" s="17"/>
      <c r="BQ2460" s="17"/>
      <c r="BR2460" s="17"/>
      <c r="BS2460" s="17"/>
      <c r="BT2460" s="17"/>
      <c r="BU2460" s="17"/>
      <c r="BV2460" s="17"/>
      <c r="BW2460" s="17"/>
      <c r="BX2460" s="17"/>
      <c r="BY2460" s="17"/>
      <c r="BZ2460" s="17"/>
      <c r="CA2460" s="17"/>
      <c r="CB2460" s="17"/>
      <c r="CC2460" s="17"/>
      <c r="CD2460" s="17"/>
      <c r="CE2460" s="17"/>
      <c r="CF2460" s="17"/>
      <c r="CG2460" s="17"/>
      <c r="CH2460" s="17"/>
      <c r="CI2460" s="17"/>
      <c r="CJ2460" s="17"/>
      <c r="CK2460" s="17"/>
      <c r="CL2460" s="17"/>
      <c r="CM2460" s="17"/>
      <c r="CN2460" s="17"/>
      <c r="CO2460" s="17"/>
      <c r="CP2460" s="17"/>
      <c r="CQ2460" s="17"/>
      <c r="CR2460" s="17"/>
      <c r="CS2460" s="17"/>
      <c r="CT2460" s="17"/>
      <c r="CU2460" s="17"/>
      <c r="CV2460" s="17"/>
      <c r="CW2460" s="17"/>
      <c r="CX2460" s="17"/>
      <c r="CY2460" s="17"/>
      <c r="CZ2460" s="17"/>
      <c r="DA2460" s="17"/>
      <c r="DB2460" s="17"/>
      <c r="DC2460" s="17"/>
      <c r="DD2460" s="17"/>
      <c r="DE2460" s="17"/>
      <c r="DF2460" s="17"/>
      <c r="DG2460" s="17"/>
      <c r="DH2460" s="17"/>
      <c r="DI2460" s="17"/>
      <c r="DJ2460" s="17"/>
      <c r="DK2460" s="17"/>
      <c r="DL2460" s="17"/>
    </row>
    <row r="2461" spans="1:116" ht="30">
      <c r="A2461" s="43" t="s">
        <v>4065</v>
      </c>
      <c r="B2461" s="23">
        <v>2421</v>
      </c>
      <c r="C2461" s="44">
        <v>2348</v>
      </c>
      <c r="D2461" s="44"/>
      <c r="E2461" s="45" t="s">
        <v>10174</v>
      </c>
      <c r="F2461" s="45" t="s">
        <v>10175</v>
      </c>
      <c r="G2461" s="35" t="s">
        <v>1675</v>
      </c>
      <c r="H2461" s="48" t="s">
        <v>1676</v>
      </c>
      <c r="I2461" s="45" t="s">
        <v>476</v>
      </c>
      <c r="J2461" s="45" t="s">
        <v>10176</v>
      </c>
      <c r="K2461" s="46">
        <v>30</v>
      </c>
      <c r="L2461" s="45" t="s">
        <v>83</v>
      </c>
      <c r="M2461" s="47">
        <v>1</v>
      </c>
      <c r="N2461" s="45" t="s">
        <v>47</v>
      </c>
      <c r="O2461" s="45" t="s">
        <v>9799</v>
      </c>
      <c r="P2461" s="45" t="s">
        <v>9804</v>
      </c>
      <c r="Q2461" s="45" t="s">
        <v>10177</v>
      </c>
      <c r="R2461" s="29">
        <v>3.58</v>
      </c>
      <c r="T2461" s="31">
        <v>3.38</v>
      </c>
      <c r="U2461" s="9" t="s">
        <v>58</v>
      </c>
      <c r="W2461" s="30">
        <v>3.3319999999999999</v>
      </c>
      <c r="AN2461" s="33">
        <v>3.58</v>
      </c>
      <c r="AO2461" s="17" t="s">
        <v>51</v>
      </c>
      <c r="AP2461" s="32" t="s">
        <v>52</v>
      </c>
      <c r="AQ2461" s="17" t="e">
        <f>AVERAGE(SMALL(AE2461:AI2461,1),SMALL(AE2461:AI2461,2))</f>
        <v>#NUM!</v>
      </c>
      <c r="AR2461" s="17" t="e">
        <f>IF(R2461 &lt;=( AVERAGE(SMALL(AE2461:AI2461,1),SMALL(AE2461:AI2461,2))), R2461, "")</f>
        <v>#NUM!</v>
      </c>
      <c r="AS2461" s="17" t="e">
        <f>AVERAGE(SMALL(AJ2461:AM2461,1),SMALL(AJ2461:AM2461,2))</f>
        <v>#NUM!</v>
      </c>
      <c r="AT2461" s="17">
        <f>T2461*1.075</f>
        <v>3.6334999999999997</v>
      </c>
      <c r="AU2461" s="17" t="e">
        <f>U2461*1.075</f>
        <v>#VALUE!</v>
      </c>
      <c r="AV2461" s="30" t="e">
        <f>MIN(AN2461,AT2461,AU2461)</f>
        <v>#VALUE!</v>
      </c>
      <c r="AW2461" s="17" t="s">
        <v>75</v>
      </c>
      <c r="AX2461" s="17" t="s">
        <v>76</v>
      </c>
      <c r="AY2461" s="33">
        <v>3.633</v>
      </c>
      <c r="AZ2461" s="34">
        <f>IF(AND(AY2461&gt;0,AY2461&lt;=10),AY2461*0.25,IF(AND(AY2461&gt;10,AY2461&lt;=50),AY2461*0.17,IF(AND(AY2461&gt;10,AY2461&lt;=100),AY2461*0.12,IF(AY2461&gt;100,AY2461*0.1))))</f>
        <v>0.90825</v>
      </c>
      <c r="BA2461" s="35">
        <f>AZ2461+AY2461</f>
        <v>4.5412499999999998</v>
      </c>
      <c r="BB2461" s="33">
        <f>BA2461+BA2461*0.08</f>
        <v>4.9045499999999995</v>
      </c>
      <c r="BP2461" s="17"/>
      <c r="BQ2461" s="17"/>
      <c r="BR2461" s="17"/>
      <c r="BS2461" s="17"/>
      <c r="BT2461" s="17"/>
      <c r="BU2461" s="17"/>
      <c r="BV2461" s="17"/>
      <c r="BW2461" s="17"/>
      <c r="BX2461" s="17"/>
      <c r="BY2461" s="17"/>
      <c r="BZ2461" s="17"/>
      <c r="CA2461" s="17"/>
      <c r="CB2461" s="17"/>
      <c r="CC2461" s="17"/>
      <c r="CD2461" s="17"/>
      <c r="CE2461" s="17"/>
      <c r="CF2461" s="17"/>
      <c r="CG2461" s="17"/>
      <c r="CH2461" s="17"/>
      <c r="CI2461" s="17"/>
      <c r="CJ2461" s="17"/>
      <c r="CK2461" s="17"/>
      <c r="CL2461" s="17"/>
      <c r="CM2461" s="17"/>
      <c r="CN2461" s="17"/>
      <c r="CO2461" s="17"/>
      <c r="CP2461" s="17"/>
      <c r="CQ2461" s="17"/>
      <c r="CR2461" s="17"/>
      <c r="CS2461" s="17"/>
      <c r="CT2461" s="17"/>
      <c r="CU2461" s="17"/>
      <c r="CV2461" s="17"/>
      <c r="CW2461" s="17"/>
      <c r="CX2461" s="17"/>
      <c r="CY2461" s="17"/>
      <c r="CZ2461" s="17"/>
      <c r="DA2461" s="17"/>
      <c r="DB2461" s="17"/>
      <c r="DC2461" s="17"/>
      <c r="DD2461" s="17"/>
      <c r="DE2461" s="17"/>
      <c r="DF2461" s="17"/>
      <c r="DG2461" s="17"/>
      <c r="DH2461" s="17"/>
      <c r="DI2461" s="17"/>
      <c r="DJ2461" s="17"/>
      <c r="DK2461" s="17"/>
      <c r="DL2461" s="17"/>
    </row>
    <row r="2462" spans="1:116" ht="30">
      <c r="A2462" s="43" t="s">
        <v>4065</v>
      </c>
      <c r="B2462" s="23">
        <v>2438</v>
      </c>
      <c r="C2462" s="44">
        <v>5214</v>
      </c>
      <c r="D2462" s="44"/>
      <c r="E2462" s="45" t="s">
        <v>10232</v>
      </c>
      <c r="F2462" s="45" t="s">
        <v>10233</v>
      </c>
      <c r="G2462" s="35" t="s">
        <v>1627</v>
      </c>
      <c r="H2462" s="48" t="s">
        <v>305</v>
      </c>
      <c r="I2462" s="45" t="s">
        <v>106</v>
      </c>
      <c r="J2462" s="45" t="s">
        <v>1007</v>
      </c>
      <c r="K2462" s="46"/>
      <c r="L2462" s="45"/>
      <c r="M2462" s="47">
        <v>60</v>
      </c>
      <c r="N2462" s="45" t="s">
        <v>47</v>
      </c>
      <c r="O2462" s="45" t="s">
        <v>9799</v>
      </c>
      <c r="P2462" s="45" t="s">
        <v>9999</v>
      </c>
      <c r="Q2462" s="45" t="s">
        <v>10234</v>
      </c>
      <c r="R2462" s="29">
        <v>3.95</v>
      </c>
      <c r="T2462" s="31">
        <v>3.72</v>
      </c>
      <c r="U2462" s="9" t="s">
        <v>58</v>
      </c>
      <c r="W2462" s="30">
        <v>3.6749999999999998</v>
      </c>
      <c r="AH2462" s="17">
        <f>3*AH2463</f>
        <v>0</v>
      </c>
      <c r="AN2462" s="33">
        <v>3.95</v>
      </c>
      <c r="AO2462" s="17" t="s">
        <v>51</v>
      </c>
      <c r="AP2462" s="32" t="s">
        <v>52</v>
      </c>
      <c r="AQ2462" s="17" t="e">
        <f>AVERAGE(SMALL(AE2462:AI2462,1),SMALL(AE2462:AI2462,2))</f>
        <v>#NUM!</v>
      </c>
      <c r="AR2462" s="17" t="e">
        <f>IF(R2462 &lt;=( AVERAGE(SMALL(AE2462:AI2462,1),SMALL(AE2462:AI2462,2))), R2462, "")</f>
        <v>#NUM!</v>
      </c>
      <c r="AS2462" s="17" t="e">
        <f>AVERAGE(SMALL(AJ2462:AM2462,1),SMALL(AJ2462:AM2462,2))</f>
        <v>#NUM!</v>
      </c>
      <c r="AT2462" s="17">
        <f>T2462*1.075</f>
        <v>3.9990000000000001</v>
      </c>
      <c r="AU2462" s="17" t="e">
        <f>U2462*1.075</f>
        <v>#VALUE!</v>
      </c>
      <c r="AV2462" s="30" t="e">
        <f>MIN(AN2462,AT2462,AU2462)</f>
        <v>#VALUE!</v>
      </c>
      <c r="AW2462" s="42" t="s">
        <v>53</v>
      </c>
      <c r="AX2462" s="17" t="s">
        <v>52</v>
      </c>
      <c r="AY2462" s="33">
        <v>3.9990000000000001</v>
      </c>
      <c r="AZ2462" s="34">
        <f>IF(AND(AY2462&gt;0,AY2462&lt;=10),AY2462*0.25,IF(AND(AY2462&gt;10,AY2462&lt;=50),AY2462*0.17,IF(AND(AY2462&gt;10,AY2462&lt;=100),AY2462*0.12,IF(AY2462&gt;100,AY2462*0.1))))</f>
        <v>0.99975000000000003</v>
      </c>
      <c r="BA2462" s="35">
        <f>AZ2462+AY2462</f>
        <v>4.9987500000000002</v>
      </c>
      <c r="BB2462" s="33">
        <f>BA2462+BA2462*0.08</f>
        <v>5.3986499999999999</v>
      </c>
      <c r="BP2462" s="49"/>
      <c r="BQ2462" s="49"/>
      <c r="BR2462" s="49"/>
      <c r="BS2462" s="49"/>
      <c r="BT2462" s="49"/>
      <c r="BU2462" s="49"/>
      <c r="BV2462" s="49"/>
      <c r="BW2462" s="49"/>
      <c r="BX2462" s="49"/>
      <c r="BY2462" s="49"/>
      <c r="BZ2462" s="49"/>
      <c r="CA2462" s="49"/>
      <c r="CB2462" s="49"/>
      <c r="CC2462" s="49"/>
      <c r="CD2462" s="49"/>
      <c r="CE2462" s="49"/>
      <c r="CF2462" s="49"/>
      <c r="CG2462" s="49"/>
      <c r="CH2462" s="49"/>
      <c r="CI2462" s="49"/>
      <c r="CJ2462" s="49"/>
      <c r="CK2462" s="49"/>
      <c r="CL2462" s="49"/>
      <c r="CM2462" s="49"/>
      <c r="CN2462" s="49"/>
      <c r="CO2462" s="49"/>
      <c r="CP2462" s="49"/>
      <c r="CQ2462" s="49"/>
      <c r="CR2462" s="49"/>
      <c r="CS2462" s="49"/>
      <c r="CT2462" s="49"/>
      <c r="CU2462" s="49"/>
      <c r="CV2462" s="49"/>
      <c r="CW2462" s="49"/>
      <c r="CX2462" s="49"/>
      <c r="CY2462" s="49"/>
      <c r="CZ2462" s="49"/>
      <c r="DA2462" s="49"/>
      <c r="DB2462" s="49"/>
      <c r="DC2462" s="49"/>
      <c r="DD2462" s="49"/>
      <c r="DE2462" s="49"/>
      <c r="DF2462" s="49"/>
      <c r="DG2462" s="49"/>
      <c r="DH2462" s="49"/>
      <c r="DI2462" s="49"/>
      <c r="DJ2462" s="49"/>
      <c r="DK2462" s="49"/>
      <c r="DL2462" s="49"/>
    </row>
    <row r="2463" spans="1:116" ht="30">
      <c r="A2463" s="43" t="s">
        <v>4065</v>
      </c>
      <c r="B2463" s="23">
        <v>2338</v>
      </c>
      <c r="C2463" s="44">
        <v>3476</v>
      </c>
      <c r="D2463" s="44"/>
      <c r="E2463" s="45" t="s">
        <v>9874</v>
      </c>
      <c r="F2463" s="45" t="s">
        <v>736</v>
      </c>
      <c r="G2463" s="35" t="s">
        <v>737</v>
      </c>
      <c r="H2463" s="48" t="s">
        <v>781</v>
      </c>
      <c r="I2463" s="45" t="s">
        <v>127</v>
      </c>
      <c r="J2463" s="45" t="s">
        <v>9872</v>
      </c>
      <c r="K2463" s="46">
        <v>150</v>
      </c>
      <c r="L2463" s="45" t="s">
        <v>83</v>
      </c>
      <c r="M2463" s="47">
        <v>1</v>
      </c>
      <c r="N2463" s="45" t="s">
        <v>47</v>
      </c>
      <c r="O2463" s="45" t="s">
        <v>9799</v>
      </c>
      <c r="P2463" s="45" t="s">
        <v>9804</v>
      </c>
      <c r="Q2463" s="45" t="s">
        <v>9875</v>
      </c>
      <c r="R2463" s="29">
        <v>4.42</v>
      </c>
      <c r="T2463" s="31">
        <v>4.17</v>
      </c>
      <c r="U2463" s="9" t="s">
        <v>58</v>
      </c>
      <c r="W2463" s="30">
        <v>4.1159999999999997</v>
      </c>
      <c r="AN2463" s="33">
        <v>4.42</v>
      </c>
      <c r="AO2463" s="17" t="s">
        <v>51</v>
      </c>
      <c r="AP2463" s="32" t="s">
        <v>52</v>
      </c>
      <c r="AQ2463" s="17" t="e">
        <f>AVERAGE(SMALL(AE2463:AI2463,1),SMALL(AE2463:AI2463,2))</f>
        <v>#NUM!</v>
      </c>
      <c r="AR2463" s="17" t="e">
        <f>IF(R2463 &lt;=( AVERAGE(SMALL(AE2463:AI2463,1),SMALL(AE2463:AI2463,2))), R2463, "")</f>
        <v>#NUM!</v>
      </c>
      <c r="AS2463" s="17" t="e">
        <f>AVERAGE(SMALL(AJ2463:AM2463,1),SMALL(AJ2463:AM2463,2))</f>
        <v>#NUM!</v>
      </c>
      <c r="AT2463" s="17">
        <f>T2463*1.075</f>
        <v>4.4827499999999993</v>
      </c>
      <c r="AU2463" s="17" t="e">
        <f>U2463*1.075</f>
        <v>#VALUE!</v>
      </c>
      <c r="AV2463" s="30" t="e">
        <f>MIN(AN2463,AT2463,AU2463)</f>
        <v>#VALUE!</v>
      </c>
      <c r="AW2463" s="42" t="s">
        <v>53</v>
      </c>
      <c r="AX2463" s="42" t="s">
        <v>52</v>
      </c>
      <c r="AY2463" s="33">
        <v>4.42</v>
      </c>
      <c r="AZ2463" s="34">
        <f>IF(AND(AY2463&gt;0,AY2463&lt;=10),AY2463*0.25,IF(AND(AY2463&gt;10,AY2463&lt;=50),AY2463*0.17,IF(AND(AY2463&gt;10,AY2463&lt;=100),AY2463*0.12,IF(AY2463&gt;100,AY2463*0.1))))</f>
        <v>1.105</v>
      </c>
      <c r="BA2463" s="35">
        <f>AZ2463+AY2463</f>
        <v>5.5250000000000004</v>
      </c>
      <c r="BB2463" s="33">
        <f>BA2463+BA2463*0.08</f>
        <v>5.9670000000000005</v>
      </c>
      <c r="BP2463" s="17"/>
      <c r="BQ2463" s="17"/>
      <c r="BR2463" s="17"/>
      <c r="BS2463" s="17"/>
      <c r="BT2463" s="17"/>
      <c r="BU2463" s="17"/>
      <c r="BV2463" s="17"/>
      <c r="BW2463" s="17"/>
      <c r="BX2463" s="17"/>
      <c r="BY2463" s="17"/>
      <c r="BZ2463" s="17"/>
      <c r="CA2463" s="17"/>
      <c r="CB2463" s="17"/>
      <c r="CC2463" s="17"/>
      <c r="CD2463" s="17"/>
      <c r="CE2463" s="17"/>
      <c r="CF2463" s="17"/>
      <c r="CG2463" s="17"/>
      <c r="CH2463" s="17"/>
      <c r="CI2463" s="17"/>
      <c r="CJ2463" s="17"/>
      <c r="CK2463" s="17"/>
      <c r="CL2463" s="17"/>
      <c r="CM2463" s="17"/>
      <c r="CN2463" s="17"/>
      <c r="CO2463" s="17"/>
      <c r="CP2463" s="17"/>
      <c r="CQ2463" s="17"/>
      <c r="CR2463" s="17"/>
      <c r="CS2463" s="17"/>
      <c r="CT2463" s="17"/>
      <c r="CU2463" s="17"/>
      <c r="CV2463" s="17"/>
      <c r="CW2463" s="17"/>
      <c r="CX2463" s="17"/>
      <c r="CY2463" s="17"/>
      <c r="CZ2463" s="17"/>
      <c r="DA2463" s="17"/>
      <c r="DB2463" s="17"/>
      <c r="DC2463" s="17"/>
      <c r="DD2463" s="17"/>
      <c r="DE2463" s="17"/>
      <c r="DF2463" s="17"/>
      <c r="DG2463" s="17"/>
      <c r="DH2463" s="17"/>
      <c r="DI2463" s="17"/>
      <c r="DJ2463" s="17"/>
      <c r="DK2463" s="17"/>
      <c r="DL2463" s="17"/>
    </row>
    <row r="2464" spans="1:116" ht="30">
      <c r="A2464" s="43" t="s">
        <v>4065</v>
      </c>
      <c r="B2464" s="23">
        <v>2337</v>
      </c>
      <c r="C2464" s="44">
        <v>3475</v>
      </c>
      <c r="D2464" s="44"/>
      <c r="E2464" s="45" t="s">
        <v>9871</v>
      </c>
      <c r="F2464" s="45" t="s">
        <v>736</v>
      </c>
      <c r="G2464" s="35" t="s">
        <v>737</v>
      </c>
      <c r="H2464" s="48" t="s">
        <v>643</v>
      </c>
      <c r="I2464" s="45" t="s">
        <v>127</v>
      </c>
      <c r="J2464" s="45" t="s">
        <v>9872</v>
      </c>
      <c r="K2464" s="46">
        <v>150</v>
      </c>
      <c r="L2464" s="45" t="s">
        <v>83</v>
      </c>
      <c r="M2464" s="47">
        <v>1</v>
      </c>
      <c r="N2464" s="45" t="s">
        <v>47</v>
      </c>
      <c r="O2464" s="45" t="s">
        <v>9799</v>
      </c>
      <c r="P2464" s="45" t="s">
        <v>9804</v>
      </c>
      <c r="Q2464" s="45" t="s">
        <v>9873</v>
      </c>
      <c r="R2464" s="29">
        <v>4.74</v>
      </c>
      <c r="T2464" s="31">
        <v>4.47</v>
      </c>
      <c r="U2464" s="9" t="s">
        <v>58</v>
      </c>
      <c r="W2464" s="30">
        <v>4.41</v>
      </c>
      <c r="AN2464" s="33">
        <v>4.74</v>
      </c>
      <c r="AO2464" s="17" t="s">
        <v>51</v>
      </c>
      <c r="AP2464" s="32" t="s">
        <v>52</v>
      </c>
      <c r="AQ2464" s="17" t="e">
        <f>AVERAGE(SMALL(AE2464:AI2464,1),SMALL(AE2464:AI2464,2))</f>
        <v>#NUM!</v>
      </c>
      <c r="AR2464" s="17" t="e">
        <f>IF(R2464 &lt;=( AVERAGE(SMALL(AE2464:AI2464,1),SMALL(AE2464:AI2464,2))), R2464, "")</f>
        <v>#NUM!</v>
      </c>
      <c r="AS2464" s="17" t="e">
        <f>AVERAGE(SMALL(AJ2464:AM2464,1),SMALL(AJ2464:AM2464,2))</f>
        <v>#NUM!</v>
      </c>
      <c r="AT2464" s="17">
        <f>T2464*1.075</f>
        <v>4.8052499999999991</v>
      </c>
      <c r="AU2464" s="17" t="e">
        <f>U2464*1.075</f>
        <v>#VALUE!</v>
      </c>
      <c r="AV2464" s="30" t="e">
        <f>MIN(AN2464,AT2464,AU2464)</f>
        <v>#VALUE!</v>
      </c>
      <c r="AW2464" s="42" t="s">
        <v>53</v>
      </c>
      <c r="AX2464" s="42" t="s">
        <v>52</v>
      </c>
      <c r="AY2464" s="33">
        <v>4.74</v>
      </c>
      <c r="AZ2464" s="34">
        <f>IF(AND(AY2464&gt;0,AY2464&lt;=10),AY2464*0.25,IF(AND(AY2464&gt;10,AY2464&lt;=50),AY2464*0.17,IF(AND(AY2464&gt;10,AY2464&lt;=100),AY2464*0.12,IF(AY2464&gt;100,AY2464*0.1))))</f>
        <v>1.1850000000000001</v>
      </c>
      <c r="BA2464" s="35">
        <f>AZ2464+AY2464</f>
        <v>5.9250000000000007</v>
      </c>
      <c r="BB2464" s="33">
        <f>BA2464+BA2464*0.08</f>
        <v>6.3990000000000009</v>
      </c>
      <c r="BP2464" s="17"/>
      <c r="BQ2464" s="17"/>
      <c r="BR2464" s="17"/>
      <c r="BS2464" s="17"/>
      <c r="BT2464" s="17"/>
      <c r="BU2464" s="17"/>
      <c r="BV2464" s="17"/>
      <c r="BW2464" s="17"/>
      <c r="BX2464" s="17"/>
      <c r="BY2464" s="17"/>
      <c r="BZ2464" s="17"/>
      <c r="CA2464" s="17"/>
      <c r="CB2464" s="17"/>
      <c r="CC2464" s="17"/>
      <c r="CD2464" s="17"/>
      <c r="CE2464" s="17"/>
      <c r="CF2464" s="17"/>
      <c r="CG2464" s="17"/>
      <c r="CH2464" s="17"/>
      <c r="CI2464" s="17"/>
      <c r="CJ2464" s="17"/>
      <c r="CK2464" s="17"/>
      <c r="CL2464" s="17"/>
      <c r="CM2464" s="17"/>
      <c r="CN2464" s="17"/>
      <c r="CO2464" s="17"/>
      <c r="CP2464" s="17"/>
      <c r="CQ2464" s="17"/>
      <c r="CR2464" s="17"/>
      <c r="CS2464" s="17"/>
      <c r="CT2464" s="17"/>
      <c r="CU2464" s="17"/>
      <c r="CV2464" s="17"/>
      <c r="CW2464" s="17"/>
      <c r="CX2464" s="17"/>
      <c r="CY2464" s="17"/>
      <c r="CZ2464" s="17"/>
      <c r="DA2464" s="17"/>
      <c r="DB2464" s="17"/>
      <c r="DC2464" s="17"/>
      <c r="DD2464" s="17"/>
      <c r="DE2464" s="17"/>
      <c r="DF2464" s="17"/>
      <c r="DG2464" s="17"/>
      <c r="DH2464" s="17"/>
      <c r="DI2464" s="17"/>
      <c r="DJ2464" s="17"/>
      <c r="DK2464" s="17"/>
      <c r="DL2464" s="17"/>
    </row>
    <row r="2465" spans="1:116" ht="30">
      <c r="A2465" s="43" t="s">
        <v>4065</v>
      </c>
      <c r="B2465" s="23">
        <v>2419</v>
      </c>
      <c r="C2465" s="44">
        <v>17684</v>
      </c>
      <c r="D2465" s="44"/>
      <c r="E2465" s="45" t="s">
        <v>10163</v>
      </c>
      <c r="F2465" s="45" t="s">
        <v>10164</v>
      </c>
      <c r="G2465" s="35" t="s">
        <v>3752</v>
      </c>
      <c r="H2465" s="48" t="s">
        <v>10165</v>
      </c>
      <c r="I2465" s="45" t="s">
        <v>396</v>
      </c>
      <c r="J2465" s="45" t="s">
        <v>10166</v>
      </c>
      <c r="K2465" s="46"/>
      <c r="L2465" s="45"/>
      <c r="M2465" s="47">
        <v>10</v>
      </c>
      <c r="N2465" s="45" t="s">
        <v>47</v>
      </c>
      <c r="O2465" s="45" t="s">
        <v>9799</v>
      </c>
      <c r="P2465" s="45" t="s">
        <v>10089</v>
      </c>
      <c r="Q2465" s="45" t="s">
        <v>10167</v>
      </c>
      <c r="R2465" s="29">
        <v>5.16</v>
      </c>
      <c r="T2465" s="31">
        <v>4.87</v>
      </c>
      <c r="U2465" s="9" t="s">
        <v>58</v>
      </c>
      <c r="W2465" s="30">
        <v>4.8019999999999996</v>
      </c>
      <c r="AN2465" s="33">
        <v>5.16</v>
      </c>
      <c r="AO2465" s="17" t="s">
        <v>51</v>
      </c>
      <c r="AP2465" s="32" t="s">
        <v>52</v>
      </c>
      <c r="AQ2465" s="17" t="e">
        <f>AVERAGE(SMALL(AE2465:AI2465,1),SMALL(AE2465:AI2465,2))</f>
        <v>#NUM!</v>
      </c>
      <c r="AR2465" s="17" t="e">
        <f>IF(R2465 &lt;=( AVERAGE(SMALL(AE2465:AI2465,1),SMALL(AE2465:AI2465,2))), R2465, "")</f>
        <v>#NUM!</v>
      </c>
      <c r="AS2465" s="17" t="e">
        <f>AVERAGE(SMALL(AJ2465:AM2465,1),SMALL(AJ2465:AM2465,2))</f>
        <v>#NUM!</v>
      </c>
      <c r="AT2465" s="17">
        <f>T2465*1.075</f>
        <v>5.2352499999999997</v>
      </c>
      <c r="AU2465" s="17" t="e">
        <f>U2465*1.075</f>
        <v>#VALUE!</v>
      </c>
      <c r="AV2465" s="30" t="e">
        <f>MIN(AN2465,AT2465,AU2465)</f>
        <v>#VALUE!</v>
      </c>
      <c r="AW2465" s="42" t="s">
        <v>53</v>
      </c>
      <c r="AX2465" s="17" t="s">
        <v>52</v>
      </c>
      <c r="AY2465" s="33">
        <v>5.16</v>
      </c>
      <c r="AZ2465" s="34">
        <f>IF(AND(AY2465&gt;0,AY2465&lt;=10),AY2465*0.25,IF(AND(AY2465&gt;10,AY2465&lt;=50),AY2465*0.17,IF(AND(AY2465&gt;10,AY2465&lt;=100),AY2465*0.12,IF(AY2465&gt;100,AY2465*0.1))))</f>
        <v>1.29</v>
      </c>
      <c r="BA2465" s="35">
        <f>AZ2465+AY2465</f>
        <v>6.45</v>
      </c>
      <c r="BB2465" s="33">
        <f>BA2465+BA2465*0.08</f>
        <v>6.9660000000000002</v>
      </c>
      <c r="BP2465" s="17"/>
      <c r="BQ2465" s="17"/>
      <c r="BR2465" s="17"/>
      <c r="BS2465" s="17"/>
      <c r="BT2465" s="17"/>
      <c r="BU2465" s="17"/>
      <c r="BV2465" s="17"/>
      <c r="BW2465" s="17"/>
      <c r="BX2465" s="17"/>
      <c r="BY2465" s="17"/>
      <c r="BZ2465" s="17"/>
      <c r="CA2465" s="17"/>
      <c r="CB2465" s="17"/>
      <c r="CC2465" s="17"/>
      <c r="CD2465" s="17"/>
      <c r="CE2465" s="17"/>
      <c r="CF2465" s="17"/>
      <c r="CG2465" s="17"/>
      <c r="CH2465" s="17"/>
      <c r="CI2465" s="17"/>
      <c r="CJ2465" s="17"/>
      <c r="CK2465" s="17"/>
      <c r="CL2465" s="17"/>
      <c r="CM2465" s="17"/>
      <c r="CN2465" s="17"/>
      <c r="CO2465" s="17"/>
      <c r="CP2465" s="17"/>
      <c r="CQ2465" s="17"/>
      <c r="CR2465" s="17"/>
      <c r="CS2465" s="17"/>
      <c r="CT2465" s="17"/>
      <c r="CU2465" s="17"/>
      <c r="CV2465" s="17"/>
      <c r="CW2465" s="17"/>
      <c r="CX2465" s="17"/>
      <c r="CY2465" s="17"/>
      <c r="CZ2465" s="17"/>
      <c r="DA2465" s="17"/>
      <c r="DB2465" s="17"/>
      <c r="DC2465" s="17"/>
      <c r="DD2465" s="17"/>
      <c r="DE2465" s="17"/>
      <c r="DF2465" s="17"/>
      <c r="DG2465" s="17"/>
      <c r="DH2465" s="17"/>
      <c r="DI2465" s="17"/>
      <c r="DJ2465" s="17"/>
      <c r="DK2465" s="17"/>
      <c r="DL2465" s="17"/>
    </row>
    <row r="2466" spans="1:116" ht="30">
      <c r="A2466" s="43" t="s">
        <v>4065</v>
      </c>
      <c r="B2466" s="23">
        <v>2457</v>
      </c>
      <c r="C2466" s="44">
        <v>1236</v>
      </c>
      <c r="D2466" s="44"/>
      <c r="E2466" s="45" t="s">
        <v>10290</v>
      </c>
      <c r="F2466" s="45" t="s">
        <v>10291</v>
      </c>
      <c r="G2466" s="35" t="s">
        <v>7975</v>
      </c>
      <c r="H2466" s="48" t="s">
        <v>305</v>
      </c>
      <c r="I2466" s="45" t="s">
        <v>106</v>
      </c>
      <c r="J2466" s="45" t="s">
        <v>608</v>
      </c>
      <c r="K2466" s="46"/>
      <c r="L2466" s="45"/>
      <c r="M2466" s="47">
        <v>30</v>
      </c>
      <c r="N2466" s="45" t="s">
        <v>47</v>
      </c>
      <c r="O2466" s="45" t="s">
        <v>9799</v>
      </c>
      <c r="P2466" s="45" t="s">
        <v>10292</v>
      </c>
      <c r="Q2466" s="45" t="s">
        <v>10293</v>
      </c>
      <c r="R2466" s="29">
        <v>5.27</v>
      </c>
      <c r="T2466" s="31">
        <v>4.96</v>
      </c>
      <c r="U2466" s="9" t="s">
        <v>58</v>
      </c>
      <c r="W2466" s="30">
        <v>4.9000000000000004</v>
      </c>
      <c r="AF2466" s="17">
        <v>6.5018000000000002</v>
      </c>
      <c r="AN2466" s="33">
        <v>5.27</v>
      </c>
      <c r="AO2466" s="17" t="s">
        <v>51</v>
      </c>
      <c r="AP2466" s="32" t="s">
        <v>52</v>
      </c>
      <c r="AQ2466" s="17" t="e">
        <f>AVERAGE(SMALL(AE2466:AI2466,1),SMALL(AE2466:AI2466,2))</f>
        <v>#NUM!</v>
      </c>
      <c r="AR2466" s="17" t="e">
        <f>IF(R2466 &lt;=( AVERAGE(SMALL(AE2466:AI2466,1),SMALL(AE2466:AI2466,2))), R2466, "")</f>
        <v>#NUM!</v>
      </c>
      <c r="AS2466" s="17" t="e">
        <f>AVERAGE(SMALL(AJ2466:AM2466,1),SMALL(AJ2466:AM2466,2))</f>
        <v>#NUM!</v>
      </c>
      <c r="AT2466" s="17">
        <f>T2466*1.075</f>
        <v>5.3319999999999999</v>
      </c>
      <c r="AU2466" s="17" t="e">
        <f>U2466*1.075</f>
        <v>#VALUE!</v>
      </c>
      <c r="AV2466" s="30" t="e">
        <f>MIN(AN2466,AT2466,AU2466)</f>
        <v>#VALUE!</v>
      </c>
      <c r="AW2466" s="42" t="s">
        <v>53</v>
      </c>
      <c r="AX2466" s="17" t="s">
        <v>52</v>
      </c>
      <c r="AY2466" s="33">
        <v>5.27</v>
      </c>
      <c r="AZ2466" s="34">
        <f>IF(AND(AY2466&gt;0,AY2466&lt;=10),AY2466*0.25,IF(AND(AY2466&gt;10,AY2466&lt;=50),AY2466*0.17,IF(AND(AY2466&gt;10,AY2466&lt;=100),AY2466*0.12,IF(AY2466&gt;100,AY2466*0.1))))</f>
        <v>1.3174999999999999</v>
      </c>
      <c r="BA2466" s="35">
        <f>AZ2466+AY2466</f>
        <v>6.5874999999999995</v>
      </c>
      <c r="BB2466" s="33">
        <f>BA2466+BA2466*0.08</f>
        <v>7.1144999999999996</v>
      </c>
      <c r="BP2466" s="17"/>
      <c r="BQ2466" s="17"/>
      <c r="BR2466" s="17"/>
      <c r="BS2466" s="17"/>
      <c r="BT2466" s="17"/>
      <c r="BU2466" s="17"/>
      <c r="BV2466" s="17"/>
      <c r="BW2466" s="17"/>
      <c r="BX2466" s="17"/>
      <c r="BY2466" s="17"/>
      <c r="BZ2466" s="17"/>
      <c r="CA2466" s="17"/>
      <c r="CB2466" s="17"/>
      <c r="CC2466" s="17"/>
      <c r="CD2466" s="17"/>
      <c r="CE2466" s="17"/>
      <c r="CF2466" s="17"/>
      <c r="CG2466" s="17"/>
      <c r="CH2466" s="17"/>
      <c r="CI2466" s="17"/>
      <c r="CJ2466" s="17"/>
      <c r="CK2466" s="17"/>
      <c r="CL2466" s="17"/>
      <c r="CM2466" s="17"/>
      <c r="CN2466" s="17"/>
      <c r="CO2466" s="17"/>
      <c r="CP2466" s="17"/>
      <c r="CQ2466" s="17"/>
      <c r="CR2466" s="17"/>
      <c r="CS2466" s="17"/>
      <c r="CT2466" s="17"/>
      <c r="CU2466" s="17"/>
      <c r="CV2466" s="17"/>
      <c r="CW2466" s="17"/>
      <c r="CX2466" s="17"/>
      <c r="CY2466" s="17"/>
      <c r="CZ2466" s="17"/>
      <c r="DA2466" s="17"/>
      <c r="DB2466" s="17"/>
      <c r="DC2466" s="17"/>
      <c r="DD2466" s="17"/>
      <c r="DE2466" s="17"/>
      <c r="DF2466" s="17"/>
      <c r="DG2466" s="17"/>
      <c r="DH2466" s="17"/>
      <c r="DI2466" s="17"/>
      <c r="DJ2466" s="17"/>
      <c r="DK2466" s="17"/>
      <c r="DL2466" s="17"/>
    </row>
    <row r="2467" spans="1:116" ht="30">
      <c r="A2467" s="43" t="s">
        <v>4065</v>
      </c>
      <c r="B2467" s="23">
        <v>2465</v>
      </c>
      <c r="C2467" s="44">
        <v>11833</v>
      </c>
      <c r="D2467" s="44"/>
      <c r="E2467" s="45" t="s">
        <v>10325</v>
      </c>
      <c r="F2467" s="45" t="s">
        <v>10326</v>
      </c>
      <c r="G2467" s="35" t="s">
        <v>10327</v>
      </c>
      <c r="H2467" s="48" t="s">
        <v>5756</v>
      </c>
      <c r="I2467" s="45" t="s">
        <v>396</v>
      </c>
      <c r="J2467" s="45" t="s">
        <v>9835</v>
      </c>
      <c r="K2467" s="46">
        <v>5</v>
      </c>
      <c r="L2467" s="45" t="s">
        <v>83</v>
      </c>
      <c r="M2467" s="47">
        <v>10</v>
      </c>
      <c r="N2467" s="45" t="s">
        <v>47</v>
      </c>
      <c r="O2467" s="45" t="s">
        <v>9799</v>
      </c>
      <c r="P2467" s="45" t="s">
        <v>9820</v>
      </c>
      <c r="Q2467" s="45" t="s">
        <v>10328</v>
      </c>
      <c r="R2467" s="29">
        <v>14.75</v>
      </c>
      <c r="T2467" s="31">
        <v>13.9</v>
      </c>
      <c r="U2467" s="9">
        <v>5.24</v>
      </c>
      <c r="W2467" s="30">
        <v>13.72</v>
      </c>
      <c r="AN2467" s="33">
        <v>14.75</v>
      </c>
      <c r="AO2467" s="17" t="s">
        <v>51</v>
      </c>
      <c r="AP2467" s="32" t="s">
        <v>52</v>
      </c>
      <c r="AQ2467" s="17" t="e">
        <f>AVERAGE(SMALL(AE2467:AI2467,1),SMALL(AE2467:AI2467,2))</f>
        <v>#NUM!</v>
      </c>
      <c r="AR2467" s="17" t="e">
        <f>IF(R2467 &lt;=( AVERAGE(SMALL(AE2467:AI2467,1),SMALL(AE2467:AI2467,2))), R2467, "")</f>
        <v>#NUM!</v>
      </c>
      <c r="AS2467" s="17" t="e">
        <f>AVERAGE(SMALL(AJ2467:AM2467,1),SMALL(AJ2467:AM2467,2))</f>
        <v>#NUM!</v>
      </c>
      <c r="AT2467" s="17">
        <f>T2467*1.075</f>
        <v>14.942499999999999</v>
      </c>
      <c r="AU2467" s="17">
        <f>U2467*1.075</f>
        <v>5.633</v>
      </c>
      <c r="AV2467" s="30">
        <f>MIN(AN2467,AT2467,AU2467)</f>
        <v>5.633</v>
      </c>
      <c r="AW2467" s="17" t="s">
        <v>75</v>
      </c>
      <c r="AX2467" s="17" t="s">
        <v>76</v>
      </c>
      <c r="AY2467" s="33">
        <v>5.63</v>
      </c>
      <c r="AZ2467" s="34">
        <f>IF(AND(AY2467&gt;0,AY2467&lt;=10),AY2467*0.25,IF(AND(AY2467&gt;10,AY2467&lt;=50),AY2467*0.17,IF(AND(AY2467&gt;10,AY2467&lt;=100),AY2467*0.12,IF(AY2467&gt;100,AY2467*0.1))))</f>
        <v>1.4075</v>
      </c>
      <c r="BA2467" s="35">
        <f>AZ2467+AY2467</f>
        <v>7.0374999999999996</v>
      </c>
      <c r="BB2467" s="33">
        <f>BA2467+BA2467*0.08</f>
        <v>7.6004999999999994</v>
      </c>
      <c r="BP2467" s="17"/>
      <c r="BQ2467" s="17"/>
      <c r="BR2467" s="17"/>
      <c r="BS2467" s="17"/>
      <c r="BT2467" s="17"/>
      <c r="BU2467" s="17"/>
      <c r="BV2467" s="17"/>
      <c r="BW2467" s="17"/>
      <c r="BX2467" s="17"/>
      <c r="BY2467" s="17"/>
      <c r="BZ2467" s="17"/>
      <c r="CA2467" s="17"/>
      <c r="CB2467" s="17"/>
      <c r="CC2467" s="17"/>
      <c r="CD2467" s="17"/>
      <c r="CE2467" s="17"/>
      <c r="CF2467" s="17"/>
      <c r="CG2467" s="17"/>
      <c r="CH2467" s="17"/>
      <c r="CI2467" s="17"/>
      <c r="CJ2467" s="17"/>
      <c r="CK2467" s="17"/>
      <c r="CL2467" s="17"/>
      <c r="CM2467" s="17"/>
      <c r="CN2467" s="17"/>
      <c r="CO2467" s="17"/>
      <c r="CP2467" s="17"/>
      <c r="CQ2467" s="17"/>
      <c r="CR2467" s="17"/>
      <c r="CS2467" s="17"/>
      <c r="CT2467" s="17"/>
      <c r="CU2467" s="17"/>
      <c r="CV2467" s="17"/>
      <c r="CW2467" s="17"/>
      <c r="CX2467" s="17"/>
      <c r="CY2467" s="17"/>
      <c r="CZ2467" s="17"/>
      <c r="DA2467" s="17"/>
      <c r="DB2467" s="17"/>
      <c r="DC2467" s="17"/>
      <c r="DD2467" s="17"/>
      <c r="DE2467" s="17"/>
      <c r="DF2467" s="17"/>
      <c r="DG2467" s="17"/>
      <c r="DH2467" s="17"/>
      <c r="DI2467" s="17"/>
      <c r="DJ2467" s="17"/>
      <c r="DK2467" s="17"/>
      <c r="DL2467" s="17"/>
    </row>
    <row r="2468" spans="1:116" ht="30">
      <c r="A2468" s="43" t="s">
        <v>4065</v>
      </c>
      <c r="B2468" s="23">
        <v>2437</v>
      </c>
      <c r="C2468" s="44">
        <v>5718</v>
      </c>
      <c r="D2468" s="44"/>
      <c r="E2468" s="45" t="s">
        <v>10227</v>
      </c>
      <c r="F2468" s="45" t="s">
        <v>10228</v>
      </c>
      <c r="G2468" s="35" t="s">
        <v>10229</v>
      </c>
      <c r="H2468" s="48" t="s">
        <v>305</v>
      </c>
      <c r="I2468" s="45" t="s">
        <v>106</v>
      </c>
      <c r="J2468" s="45" t="s">
        <v>10230</v>
      </c>
      <c r="K2468" s="46"/>
      <c r="L2468" s="45"/>
      <c r="M2468" s="47">
        <v>20</v>
      </c>
      <c r="N2468" s="45" t="s">
        <v>47</v>
      </c>
      <c r="O2468" s="45" t="s">
        <v>9799</v>
      </c>
      <c r="P2468" s="45" t="s">
        <v>9858</v>
      </c>
      <c r="Q2468" s="45" t="s">
        <v>10231</v>
      </c>
      <c r="R2468" s="29">
        <v>5.79</v>
      </c>
      <c r="T2468" s="31">
        <v>5.46</v>
      </c>
      <c r="U2468" s="9" t="s">
        <v>58</v>
      </c>
      <c r="W2468" s="30">
        <v>5.39</v>
      </c>
      <c r="AN2468" s="33">
        <v>5.79</v>
      </c>
      <c r="AO2468" s="17" t="s">
        <v>51</v>
      </c>
      <c r="AP2468" s="32" t="s">
        <v>52</v>
      </c>
      <c r="AQ2468" s="17" t="e">
        <f>AVERAGE(SMALL(AE2468:AI2468,1),SMALL(AE2468:AI2468,2))</f>
        <v>#NUM!</v>
      </c>
      <c r="AR2468" s="17" t="e">
        <f>IF(R2468 &lt;=( AVERAGE(SMALL(AE2468:AI2468,1),SMALL(AE2468:AI2468,2))), R2468, "")</f>
        <v>#NUM!</v>
      </c>
      <c r="AS2468" s="17" t="e">
        <f>AVERAGE(SMALL(AJ2468:AM2468,1),SMALL(AJ2468:AM2468,2))</f>
        <v>#NUM!</v>
      </c>
      <c r="AT2468" s="17">
        <f>T2468*1.075</f>
        <v>5.8694999999999995</v>
      </c>
      <c r="AU2468" s="17" t="e">
        <f>U2468*1.075</f>
        <v>#VALUE!</v>
      </c>
      <c r="AV2468" s="30" t="e">
        <f>MIN(AN2468,AT2468,AU2468)</f>
        <v>#VALUE!</v>
      </c>
      <c r="AW2468" s="42" t="s">
        <v>53</v>
      </c>
      <c r="AX2468" s="17" t="s">
        <v>52</v>
      </c>
      <c r="AY2468" s="33">
        <v>5.79</v>
      </c>
      <c r="AZ2468" s="34">
        <f>IF(AND(AY2468&gt;0,AY2468&lt;=10),AY2468*0.25,IF(AND(AY2468&gt;10,AY2468&lt;=50),AY2468*0.17,IF(AND(AY2468&gt;10,AY2468&lt;=100),AY2468*0.12,IF(AY2468&gt;100,AY2468*0.1))))</f>
        <v>1.4475</v>
      </c>
      <c r="BA2468" s="35">
        <f>AZ2468+AY2468</f>
        <v>7.2374999999999998</v>
      </c>
      <c r="BB2468" s="33">
        <f>BA2468+BA2468*0.08</f>
        <v>7.8164999999999996</v>
      </c>
      <c r="BP2468" s="17"/>
      <c r="BQ2468" s="17"/>
      <c r="BR2468" s="17"/>
      <c r="BS2468" s="17"/>
      <c r="BT2468" s="17"/>
      <c r="BU2468" s="17"/>
      <c r="BV2468" s="17"/>
      <c r="BW2468" s="17"/>
      <c r="BX2468" s="17"/>
      <c r="BY2468" s="17"/>
      <c r="BZ2468" s="17"/>
      <c r="CA2468" s="17"/>
      <c r="CB2468" s="17"/>
      <c r="CC2468" s="17"/>
      <c r="CD2468" s="17"/>
      <c r="CE2468" s="17"/>
      <c r="CF2468" s="17"/>
      <c r="CG2468" s="17"/>
      <c r="CH2468" s="17"/>
      <c r="CI2468" s="17"/>
      <c r="CJ2468" s="17"/>
      <c r="CK2468" s="17"/>
      <c r="CL2468" s="17"/>
      <c r="CM2468" s="17"/>
      <c r="CN2468" s="17"/>
      <c r="CO2468" s="17"/>
      <c r="CP2468" s="17"/>
      <c r="CQ2468" s="17"/>
      <c r="CR2468" s="17"/>
      <c r="CS2468" s="17"/>
      <c r="CT2468" s="17"/>
      <c r="CU2468" s="17"/>
      <c r="CV2468" s="17"/>
      <c r="CW2468" s="17"/>
      <c r="CX2468" s="17"/>
      <c r="CY2468" s="17"/>
      <c r="CZ2468" s="17"/>
      <c r="DA2468" s="17"/>
      <c r="DB2468" s="17"/>
      <c r="DC2468" s="17"/>
      <c r="DD2468" s="17"/>
      <c r="DE2468" s="17"/>
      <c r="DF2468" s="17"/>
      <c r="DG2468" s="17"/>
      <c r="DH2468" s="17"/>
      <c r="DI2468" s="17"/>
      <c r="DJ2468" s="17"/>
      <c r="DK2468" s="17"/>
      <c r="DL2468" s="17"/>
    </row>
    <row r="2469" spans="1:116" ht="30">
      <c r="A2469" s="43" t="s">
        <v>4065</v>
      </c>
      <c r="B2469" s="23">
        <v>2429</v>
      </c>
      <c r="C2469" s="44">
        <v>5546</v>
      </c>
      <c r="D2469" s="44"/>
      <c r="E2469" s="45" t="s">
        <v>10202</v>
      </c>
      <c r="F2469" s="45" t="s">
        <v>10203</v>
      </c>
      <c r="G2469" s="35" t="s">
        <v>10204</v>
      </c>
      <c r="H2469" s="48" t="s">
        <v>2804</v>
      </c>
      <c r="I2469" s="45" t="s">
        <v>396</v>
      </c>
      <c r="J2469" s="45" t="s">
        <v>10205</v>
      </c>
      <c r="K2469" s="46"/>
      <c r="L2469" s="45"/>
      <c r="M2469" s="47">
        <v>10</v>
      </c>
      <c r="N2469" s="45" t="s">
        <v>47</v>
      </c>
      <c r="O2469" s="45" t="s">
        <v>9799</v>
      </c>
      <c r="P2469" s="45" t="s">
        <v>9826</v>
      </c>
      <c r="Q2469" s="45" t="s">
        <v>10206</v>
      </c>
      <c r="R2469" s="29">
        <v>21.07</v>
      </c>
      <c r="T2469" s="31">
        <v>19.86</v>
      </c>
      <c r="U2469" s="9">
        <v>6</v>
      </c>
      <c r="W2469" s="30">
        <v>19.600000000000001</v>
      </c>
      <c r="AN2469" s="33">
        <v>21.07</v>
      </c>
      <c r="AO2469" s="17" t="s">
        <v>51</v>
      </c>
      <c r="AP2469" s="32" t="s">
        <v>52</v>
      </c>
      <c r="AQ2469" s="17" t="e">
        <f>AVERAGE(SMALL(AE2469:AI2469,1),SMALL(AE2469:AI2469,2))</f>
        <v>#NUM!</v>
      </c>
      <c r="AR2469" s="17" t="e">
        <f>IF(R2469 &lt;=( AVERAGE(SMALL(AE2469:AI2469,1),SMALL(AE2469:AI2469,2))), R2469, "")</f>
        <v>#NUM!</v>
      </c>
      <c r="AS2469" s="17" t="e">
        <f>AVERAGE(SMALL(AJ2469:AM2469,1),SMALL(AJ2469:AM2469,2))</f>
        <v>#NUM!</v>
      </c>
      <c r="AT2469" s="17">
        <f>T2469*1.075</f>
        <v>21.349499999999999</v>
      </c>
      <c r="AU2469" s="17">
        <f>U2469*1.075</f>
        <v>6.4499999999999993</v>
      </c>
      <c r="AV2469" s="30">
        <f>MIN(AN2469,AT2469,AU2469)</f>
        <v>6.4499999999999993</v>
      </c>
      <c r="AW2469" s="17" t="s">
        <v>75</v>
      </c>
      <c r="AX2469" s="17" t="s">
        <v>76</v>
      </c>
      <c r="AY2469" s="33">
        <v>6.45</v>
      </c>
      <c r="AZ2469" s="34">
        <f>IF(AND(AY2469&gt;0,AY2469&lt;=10),AY2469*0.25,IF(AND(AY2469&gt;10,AY2469&lt;=50),AY2469*0.17,IF(AND(AY2469&gt;10,AY2469&lt;=100),AY2469*0.12,IF(AY2469&gt;100,AY2469*0.1))))</f>
        <v>1.6125</v>
      </c>
      <c r="BA2469" s="35">
        <f>AZ2469+AY2469</f>
        <v>8.0625</v>
      </c>
      <c r="BB2469" s="33">
        <f>BA2469+BA2469*0.08</f>
        <v>8.7074999999999996</v>
      </c>
      <c r="BP2469" s="17"/>
      <c r="BQ2469" s="17"/>
      <c r="BR2469" s="17"/>
      <c r="BS2469" s="17"/>
      <c r="BT2469" s="17"/>
      <c r="BU2469" s="17"/>
      <c r="BV2469" s="17"/>
      <c r="BW2469" s="17"/>
      <c r="BX2469" s="17"/>
      <c r="BY2469" s="17"/>
      <c r="BZ2469" s="17"/>
      <c r="CA2469" s="17"/>
      <c r="CB2469" s="17"/>
      <c r="CC2469" s="17"/>
      <c r="CD2469" s="17"/>
      <c r="CE2469" s="17"/>
      <c r="CF2469" s="17"/>
      <c r="CG2469" s="17"/>
      <c r="CH2469" s="17"/>
      <c r="CI2469" s="17"/>
      <c r="CJ2469" s="17"/>
      <c r="CK2469" s="17"/>
      <c r="CL2469" s="17"/>
      <c r="CM2469" s="17"/>
      <c r="CN2469" s="17"/>
      <c r="CO2469" s="17"/>
      <c r="CP2469" s="17"/>
      <c r="CQ2469" s="17"/>
      <c r="CR2469" s="17"/>
      <c r="CS2469" s="17"/>
      <c r="CT2469" s="17"/>
      <c r="CU2469" s="17"/>
      <c r="CV2469" s="17"/>
      <c r="CW2469" s="17"/>
      <c r="CX2469" s="17"/>
      <c r="CY2469" s="17"/>
      <c r="CZ2469" s="17"/>
      <c r="DA2469" s="17"/>
      <c r="DB2469" s="17"/>
      <c r="DC2469" s="17"/>
      <c r="DD2469" s="17"/>
      <c r="DE2469" s="17"/>
      <c r="DF2469" s="17"/>
      <c r="DG2469" s="17"/>
      <c r="DH2469" s="17"/>
      <c r="DI2469" s="17"/>
      <c r="DJ2469" s="17"/>
      <c r="DK2469" s="17"/>
      <c r="DL2469" s="17"/>
    </row>
    <row r="2470" spans="1:116" ht="30">
      <c r="A2470" s="43" t="s">
        <v>4065</v>
      </c>
      <c r="B2470" s="23">
        <v>2320</v>
      </c>
      <c r="C2470" s="44">
        <v>14307</v>
      </c>
      <c r="D2470" s="44"/>
      <c r="E2470" s="45" t="s">
        <v>9806</v>
      </c>
      <c r="F2470" s="45" t="s">
        <v>9807</v>
      </c>
      <c r="G2470" s="35" t="s">
        <v>9808</v>
      </c>
      <c r="H2470" s="48" t="s">
        <v>2251</v>
      </c>
      <c r="I2470" s="45" t="s">
        <v>106</v>
      </c>
      <c r="J2470" s="45" t="s">
        <v>9811</v>
      </c>
      <c r="K2470" s="46"/>
      <c r="L2470" s="45"/>
      <c r="M2470" s="47">
        <v>50</v>
      </c>
      <c r="N2470" s="45" t="s">
        <v>47</v>
      </c>
      <c r="O2470" s="45" t="s">
        <v>9799</v>
      </c>
      <c r="P2470" s="45" t="s">
        <v>9812</v>
      </c>
      <c r="Q2470" s="45" t="s">
        <v>9813</v>
      </c>
      <c r="R2470" s="29">
        <v>11.2</v>
      </c>
      <c r="T2470" s="31">
        <v>11.27</v>
      </c>
      <c r="U2470" s="9" t="s">
        <v>58</v>
      </c>
      <c r="W2470" s="30">
        <v>11.122999999999999</v>
      </c>
      <c r="AN2470" s="33">
        <v>11.2</v>
      </c>
      <c r="AO2470" s="17" t="s">
        <v>51</v>
      </c>
      <c r="AP2470" s="32" t="s">
        <v>52</v>
      </c>
      <c r="AQ2470" s="17" t="e">
        <f>AVERAGE(SMALL(AE2470:AI2470,1),SMALL(AE2470:AI2470,2))</f>
        <v>#NUM!</v>
      </c>
      <c r="AR2470" s="17" t="e">
        <f>IF(R2470 &lt;=( AVERAGE(SMALL(AE2470:AI2470,1),SMALL(AE2470:AI2470,2))), R2470, "")</f>
        <v>#NUM!</v>
      </c>
      <c r="AS2470" s="17" t="e">
        <f>AVERAGE(SMALL(AJ2470:AM2470,1),SMALL(AJ2470:AM2470,2))</f>
        <v>#NUM!</v>
      </c>
      <c r="AT2470" s="17">
        <f>T2470*1.075</f>
        <v>12.11525</v>
      </c>
      <c r="AU2470" s="17" t="e">
        <f>U2470*1.075</f>
        <v>#VALUE!</v>
      </c>
      <c r="AV2470" s="30" t="e">
        <f>MIN(AN2470,AT2470,AU2470)</f>
        <v>#VALUE!</v>
      </c>
      <c r="AW2470" s="42" t="s">
        <v>53</v>
      </c>
      <c r="AX2470" s="42" t="s">
        <v>52</v>
      </c>
      <c r="AY2470" s="33">
        <v>11.2</v>
      </c>
      <c r="AZ2470" s="34">
        <f>IF(AND(AY2470&gt;0,AY2470&lt;=10),AY2470*0.25,IF(AND(AY2470&gt;10,AY2470&lt;=50),AY2470*0.17,IF(AND(AY2470&gt;10,AY2470&lt;=100),AY2470*0.12,IF(AY2470&gt;100,AY2470*0.1))))</f>
        <v>1.9039999999999999</v>
      </c>
      <c r="BA2470" s="35">
        <f>AZ2470+AY2470</f>
        <v>13.103999999999999</v>
      </c>
      <c r="BB2470" s="33">
        <f>BA2470+BA2470*0.08</f>
        <v>14.15232</v>
      </c>
      <c r="BP2470" s="17"/>
      <c r="BQ2470" s="17"/>
      <c r="BR2470" s="17"/>
      <c r="BS2470" s="17"/>
      <c r="BT2470" s="17"/>
      <c r="BU2470" s="17"/>
      <c r="BV2470" s="17"/>
      <c r="BW2470" s="17"/>
      <c r="BX2470" s="17"/>
      <c r="BY2470" s="17"/>
      <c r="BZ2470" s="17"/>
      <c r="CA2470" s="17"/>
      <c r="CB2470" s="17"/>
      <c r="CC2470" s="17"/>
      <c r="CD2470" s="17"/>
      <c r="CE2470" s="17"/>
      <c r="CF2470" s="17"/>
      <c r="CG2470" s="17"/>
      <c r="CH2470" s="17"/>
      <c r="CI2470" s="17"/>
      <c r="CJ2470" s="17"/>
      <c r="CK2470" s="17"/>
      <c r="CL2470" s="17"/>
      <c r="CM2470" s="17"/>
      <c r="CN2470" s="17"/>
      <c r="CO2470" s="17"/>
      <c r="CP2470" s="17"/>
      <c r="CQ2470" s="17"/>
      <c r="CR2470" s="17"/>
      <c r="CS2470" s="17"/>
      <c r="CT2470" s="17"/>
      <c r="CU2470" s="17"/>
      <c r="CV2470" s="17"/>
      <c r="CW2470" s="17"/>
      <c r="CX2470" s="17"/>
      <c r="CY2470" s="17"/>
      <c r="CZ2470" s="17"/>
      <c r="DA2470" s="17"/>
      <c r="DB2470" s="17"/>
      <c r="DC2470" s="17"/>
      <c r="DD2470" s="17"/>
      <c r="DE2470" s="17"/>
      <c r="DF2470" s="17"/>
      <c r="DG2470" s="17"/>
      <c r="DH2470" s="17"/>
      <c r="DI2470" s="17"/>
      <c r="DJ2470" s="17"/>
      <c r="DK2470" s="17"/>
      <c r="DL2470" s="17"/>
    </row>
    <row r="2471" spans="1:116" ht="30">
      <c r="A2471" s="43" t="s">
        <v>4065</v>
      </c>
      <c r="B2471" s="23">
        <v>2452</v>
      </c>
      <c r="C2471" s="44">
        <v>3938</v>
      </c>
      <c r="D2471" s="44"/>
      <c r="E2471" s="45" t="s">
        <v>10274</v>
      </c>
      <c r="F2471" s="45" t="s">
        <v>9324</v>
      </c>
      <c r="G2471" s="35" t="s">
        <v>9325</v>
      </c>
      <c r="H2471" s="48" t="s">
        <v>1219</v>
      </c>
      <c r="I2471" s="45" t="s">
        <v>396</v>
      </c>
      <c r="J2471" s="45" t="s">
        <v>397</v>
      </c>
      <c r="K2471" s="46"/>
      <c r="L2471" s="45"/>
      <c r="M2471" s="47">
        <v>10</v>
      </c>
      <c r="N2471" s="45" t="s">
        <v>47</v>
      </c>
      <c r="O2471" s="45" t="s">
        <v>9799</v>
      </c>
      <c r="P2471" s="45" t="s">
        <v>9952</v>
      </c>
      <c r="Q2471" s="45" t="s">
        <v>10275</v>
      </c>
      <c r="R2471" s="29">
        <v>5.79</v>
      </c>
      <c r="T2471" s="31">
        <v>5.46</v>
      </c>
      <c r="U2471" s="9">
        <v>2.2599999999999998</v>
      </c>
      <c r="W2471" s="30">
        <v>5.39</v>
      </c>
      <c r="AN2471" s="33">
        <v>5.79</v>
      </c>
      <c r="AO2471" s="17" t="s">
        <v>51</v>
      </c>
      <c r="AP2471" s="32" t="s">
        <v>52</v>
      </c>
      <c r="AQ2471" s="17" t="e">
        <f>AVERAGE(SMALL(AE2471:AI2471,1),SMALL(AE2471:AI2471,2))</f>
        <v>#NUM!</v>
      </c>
      <c r="AR2471" s="17" t="e">
        <f>IF(R2471 &lt;=( AVERAGE(SMALL(AE2471:AI2471,1),SMALL(AE2471:AI2471,2))), R2471, "")</f>
        <v>#NUM!</v>
      </c>
      <c r="AS2471" s="17" t="e">
        <f>AVERAGE(SMALL(AJ2471:AM2471,1),SMALL(AJ2471:AM2471,2))</f>
        <v>#NUM!</v>
      </c>
      <c r="AT2471" s="17">
        <f>T2471*1.075</f>
        <v>5.8694999999999995</v>
      </c>
      <c r="AU2471" s="17">
        <f>U2471*1.075</f>
        <v>2.4294999999999995</v>
      </c>
      <c r="AV2471" s="30">
        <f>MIN(AN2471,AT2471,AU2471)</f>
        <v>2.4294999999999995</v>
      </c>
      <c r="AW2471" s="17" t="s">
        <v>75</v>
      </c>
      <c r="AX2471" s="17" t="s">
        <v>76</v>
      </c>
      <c r="AY2471" s="33">
        <v>243</v>
      </c>
      <c r="AZ2471" s="34">
        <f>IF(AND(AY2471&gt;0,AY2471&lt;=10),AY2471*0.25,IF(AND(AY2471&gt;10,AY2471&lt;=50),AY2471*0.17,IF(AND(AY2471&gt;10,AY2471&lt;=100),AY2471*0.12,IF(AY2471&gt;100,AY2471*0.1))))</f>
        <v>24.3</v>
      </c>
      <c r="BA2471" s="35">
        <f>AZ2471+AY2471</f>
        <v>267.3</v>
      </c>
      <c r="BB2471" s="57">
        <v>267.3</v>
      </c>
      <c r="BP2471" s="17"/>
      <c r="BQ2471" s="17"/>
      <c r="BR2471" s="17"/>
      <c r="BS2471" s="17"/>
      <c r="BT2471" s="17"/>
      <c r="BU2471" s="17"/>
      <c r="BV2471" s="17"/>
      <c r="BW2471" s="17"/>
      <c r="BX2471" s="17"/>
      <c r="BY2471" s="17"/>
      <c r="BZ2471" s="17"/>
      <c r="CA2471" s="17"/>
      <c r="CB2471" s="17"/>
      <c r="CC2471" s="17"/>
      <c r="CD2471" s="17"/>
      <c r="CE2471" s="17"/>
      <c r="CF2471" s="17"/>
      <c r="CG2471" s="17"/>
      <c r="CH2471" s="17"/>
      <c r="CI2471" s="17"/>
      <c r="CJ2471" s="17"/>
      <c r="CK2471" s="17"/>
      <c r="CL2471" s="17"/>
      <c r="CM2471" s="17"/>
      <c r="CN2471" s="17"/>
      <c r="CO2471" s="17"/>
      <c r="CP2471" s="17"/>
      <c r="CQ2471" s="17"/>
      <c r="CR2471" s="17"/>
      <c r="CS2471" s="17"/>
      <c r="CT2471" s="17"/>
      <c r="CU2471" s="17"/>
      <c r="CV2471" s="17"/>
      <c r="CW2471" s="17"/>
      <c r="CX2471" s="17"/>
      <c r="CY2471" s="17"/>
      <c r="CZ2471" s="17"/>
      <c r="DA2471" s="17"/>
      <c r="DB2471" s="17"/>
      <c r="DC2471" s="17"/>
      <c r="DD2471" s="17"/>
      <c r="DE2471" s="17"/>
      <c r="DF2471" s="17"/>
      <c r="DG2471" s="17"/>
      <c r="DH2471" s="17"/>
      <c r="DI2471" s="17"/>
      <c r="DJ2471" s="17"/>
      <c r="DK2471" s="17"/>
      <c r="DL2471" s="17"/>
    </row>
    <row r="2472" spans="1:116" ht="30">
      <c r="A2472" s="22" t="s">
        <v>3661</v>
      </c>
      <c r="B2472" s="23">
        <v>2472</v>
      </c>
      <c r="E2472" s="26" t="s">
        <v>10354</v>
      </c>
      <c r="F2472" s="26" t="s">
        <v>10360</v>
      </c>
      <c r="G2472" s="25" t="s">
        <v>10356</v>
      </c>
      <c r="H2472" s="22" t="s">
        <v>60</v>
      </c>
      <c r="I2472" s="26" t="s">
        <v>106</v>
      </c>
      <c r="J2472" s="26" t="s">
        <v>608</v>
      </c>
      <c r="M2472" s="28">
        <v>30</v>
      </c>
      <c r="N2472" s="26" t="s">
        <v>47</v>
      </c>
      <c r="O2472" s="26" t="s">
        <v>10351</v>
      </c>
      <c r="P2472" s="26" t="s">
        <v>10361</v>
      </c>
      <c r="Q2472" s="26" t="s">
        <v>10362</v>
      </c>
      <c r="R2472" s="29">
        <v>9.5</v>
      </c>
      <c r="S2472" s="30">
        <v>10.210000000000001</v>
      </c>
      <c r="U2472" s="9">
        <v>5.5</v>
      </c>
      <c r="W2472" s="30">
        <v>9.5</v>
      </c>
      <c r="AF2472" s="17">
        <v>8.5990000000000002</v>
      </c>
      <c r="AQ2472" s="17" t="e">
        <f>AVERAGE(SMALL(AE2472:AI2472,1),SMALL(AE2472:AI2472,2))</f>
        <v>#NUM!</v>
      </c>
      <c r="AR2472" s="17" t="e">
        <f>IF(R2472 &lt;=( AVERAGE(SMALL(AE2472:AI2472,1),SMALL(AE2472:AI2472,2))), R2472, "")</f>
        <v>#NUM!</v>
      </c>
      <c r="AS2472" s="17" t="e">
        <f>AVERAGE(SMALL(AJ2472:AM2472,1),SMALL(AJ2472:AM2472,2))</f>
        <v>#NUM!</v>
      </c>
      <c r="AT2472" s="17">
        <f>T2472*1.075</f>
        <v>0</v>
      </c>
      <c r="AU2472" s="17">
        <f>U2472*1.075</f>
        <v>5.9124999999999996</v>
      </c>
      <c r="AV2472" s="30">
        <f>MIN(AN2472,AT2472,AU2472)</f>
        <v>0</v>
      </c>
      <c r="AW2472" s="17" t="s">
        <v>75</v>
      </c>
      <c r="AX2472" s="17" t="s">
        <v>76</v>
      </c>
      <c r="AY2472" s="33">
        <v>5.91</v>
      </c>
      <c r="AZ2472" s="34">
        <f>IF(AND(AY2472&gt;0,AY2472&lt;=10),AY2472*0.25,IF(AND(AY2472&gt;10,AY2472&lt;=50),AY2472*0.17,IF(AND(AY2472&gt;10,AY2472&lt;=100),AY2472*0.12,IF(AY2472&gt;100,AY2472*0.1))))</f>
        <v>1.4775</v>
      </c>
      <c r="BA2472" s="35">
        <f>AZ2472+AY2472</f>
        <v>7.3875000000000002</v>
      </c>
      <c r="BB2472" s="33">
        <f>BA2472+BA2472*0.08</f>
        <v>7.9785000000000004</v>
      </c>
    </row>
    <row r="2473" spans="1:116" ht="30">
      <c r="A2473" s="22" t="s">
        <v>3661</v>
      </c>
      <c r="B2473" s="23">
        <v>2471</v>
      </c>
      <c r="E2473" s="26" t="s">
        <v>10354</v>
      </c>
      <c r="F2473" s="26" t="s">
        <v>10355</v>
      </c>
      <c r="G2473" s="25" t="s">
        <v>10356</v>
      </c>
      <c r="H2473" s="22" t="s">
        <v>60</v>
      </c>
      <c r="I2473" s="26" t="s">
        <v>1882</v>
      </c>
      <c r="J2473" s="26" t="s">
        <v>10357</v>
      </c>
      <c r="M2473" s="28">
        <v>30</v>
      </c>
      <c r="N2473" s="26" t="s">
        <v>47</v>
      </c>
      <c r="O2473" s="26" t="s">
        <v>10351</v>
      </c>
      <c r="P2473" s="26" t="s">
        <v>10358</v>
      </c>
      <c r="Q2473" s="26" t="s">
        <v>10359</v>
      </c>
      <c r="R2473" s="29">
        <v>10</v>
      </c>
      <c r="S2473" s="30">
        <v>10.75</v>
      </c>
      <c r="U2473" s="9">
        <v>6.5</v>
      </c>
      <c r="W2473" s="30">
        <v>10</v>
      </c>
      <c r="AF2473" s="17">
        <v>10.16</v>
      </c>
      <c r="AQ2473" s="17" t="e">
        <f>AVERAGE(SMALL(AE2473:AI2473,1),SMALL(AE2473:AI2473,2))</f>
        <v>#NUM!</v>
      </c>
      <c r="AR2473" s="17" t="e">
        <f>IF(R2473 &lt;=( AVERAGE(SMALL(AE2473:AI2473,1),SMALL(AE2473:AI2473,2))), R2473, "")</f>
        <v>#NUM!</v>
      </c>
      <c r="AS2473" s="17" t="e">
        <f>AVERAGE(SMALL(AJ2473:AM2473,1),SMALL(AJ2473:AM2473,2))</f>
        <v>#NUM!</v>
      </c>
      <c r="AT2473" s="17">
        <f>T2473*1.075</f>
        <v>0</v>
      </c>
      <c r="AU2473" s="17">
        <f>U2473*1.075</f>
        <v>6.9874999999999998</v>
      </c>
      <c r="AV2473" s="30">
        <f>MIN(AN2473,AT2473,AU2473)</f>
        <v>0</v>
      </c>
      <c r="AW2473" s="17" t="s">
        <v>75</v>
      </c>
      <c r="AX2473" s="17" t="s">
        <v>76</v>
      </c>
      <c r="AY2473" s="33">
        <v>6.9870000000000001</v>
      </c>
      <c r="AZ2473" s="34">
        <f>IF(AND(AY2473&gt;0,AY2473&lt;=10),AY2473*0.25,IF(AND(AY2473&gt;10,AY2473&lt;=50),AY2473*0.17,IF(AND(AY2473&gt;10,AY2473&lt;=100),AY2473*0.12,IF(AY2473&gt;100,AY2473*0.1))))</f>
        <v>1.74675</v>
      </c>
      <c r="BA2473" s="35">
        <f>AZ2473+AY2473</f>
        <v>8.7337500000000006</v>
      </c>
      <c r="BB2473" s="33">
        <f>BA2473+BA2473*0.08</f>
        <v>9.4324500000000011</v>
      </c>
    </row>
    <row r="2474" spans="1:116" ht="30">
      <c r="A2474" s="22" t="s">
        <v>3661</v>
      </c>
      <c r="B2474" s="23">
        <v>2470</v>
      </c>
      <c r="E2474" s="26" t="s">
        <v>10346</v>
      </c>
      <c r="F2474" s="26" t="s">
        <v>10347</v>
      </c>
      <c r="G2474" s="25" t="s">
        <v>10348</v>
      </c>
      <c r="H2474" s="22" t="s">
        <v>10349</v>
      </c>
      <c r="I2474" s="26" t="s">
        <v>3673</v>
      </c>
      <c r="J2474" s="26" t="s">
        <v>10350</v>
      </c>
      <c r="M2474" s="28">
        <v>20</v>
      </c>
      <c r="N2474" s="26" t="s">
        <v>47</v>
      </c>
      <c r="O2474" s="26" t="s">
        <v>10351</v>
      </c>
      <c r="P2474" s="26" t="s">
        <v>10352</v>
      </c>
      <c r="Q2474" s="26" t="s">
        <v>10353</v>
      </c>
      <c r="R2474" s="29">
        <v>16</v>
      </c>
      <c r="S2474" s="30">
        <v>17.2</v>
      </c>
      <c r="T2474" s="31">
        <v>16</v>
      </c>
      <c r="U2474" s="9">
        <v>8.5</v>
      </c>
      <c r="W2474" s="30">
        <v>16</v>
      </c>
      <c r="AQ2474" s="17" t="e">
        <f>AVERAGE(SMALL(AE2474:AI2474,1),SMALL(AE2474:AI2474,2))</f>
        <v>#NUM!</v>
      </c>
      <c r="AR2474" s="17" t="e">
        <f>IF(R2474 &lt;=( AVERAGE(SMALL(AE2474:AI2474,1),SMALL(AE2474:AI2474,2))), R2474, "")</f>
        <v>#NUM!</v>
      </c>
      <c r="AS2474" s="17" t="e">
        <f>AVERAGE(SMALL(AJ2474:AM2474,1),SMALL(AJ2474:AM2474,2))</f>
        <v>#NUM!</v>
      </c>
      <c r="AT2474" s="17">
        <f>T2474*1.075</f>
        <v>17.2</v>
      </c>
      <c r="AU2474" s="17">
        <f>U2474*1.075</f>
        <v>9.1374999999999993</v>
      </c>
      <c r="AV2474" s="30">
        <f>MIN(AN2474,AT2474,AU2474)</f>
        <v>9.1374999999999993</v>
      </c>
      <c r="AW2474" s="17" t="s">
        <v>75</v>
      </c>
      <c r="AX2474" s="17" t="s">
        <v>76</v>
      </c>
      <c r="AY2474" s="33">
        <v>9.1370000000000005</v>
      </c>
      <c r="AZ2474" s="34">
        <f>IF(AND(AY2474&gt;0,AY2474&lt;=10),AY2474*0.25,IF(AND(AY2474&gt;10,AY2474&lt;=50),AY2474*0.17,IF(AND(AY2474&gt;10,AY2474&lt;=100),AY2474*0.12,IF(AY2474&gt;100,AY2474*0.1))))</f>
        <v>2.2842500000000001</v>
      </c>
      <c r="BA2474" s="35">
        <f>AZ2474+AY2474</f>
        <v>11.421250000000001</v>
      </c>
      <c r="BB2474" s="33">
        <f>BA2474+BA2474*0.08</f>
        <v>12.334950000000001</v>
      </c>
    </row>
    <row r="2475" spans="1:116" ht="45">
      <c r="A2475" s="22" t="s">
        <v>10363</v>
      </c>
      <c r="B2475" s="23">
        <v>2473</v>
      </c>
      <c r="E2475" s="26" t="s">
        <v>10364</v>
      </c>
      <c r="F2475" s="26" t="s">
        <v>3810</v>
      </c>
      <c r="G2475" s="25" t="s">
        <v>3811</v>
      </c>
      <c r="H2475" s="22" t="s">
        <v>10365</v>
      </c>
      <c r="I2475" s="26" t="s">
        <v>1964</v>
      </c>
      <c r="J2475" s="26" t="s">
        <v>10366</v>
      </c>
      <c r="K2475" s="27">
        <v>50</v>
      </c>
      <c r="L2475" s="26" t="s">
        <v>83</v>
      </c>
      <c r="M2475" s="28">
        <v>1</v>
      </c>
      <c r="N2475" s="26" t="s">
        <v>47</v>
      </c>
      <c r="O2475" s="26" t="s">
        <v>10367</v>
      </c>
      <c r="P2475" s="26" t="s">
        <v>10368</v>
      </c>
      <c r="Q2475" s="26" t="s">
        <v>10369</v>
      </c>
      <c r="R2475" s="29">
        <v>62.33</v>
      </c>
      <c r="S2475" s="30">
        <v>21.19</v>
      </c>
      <c r="T2475" s="31">
        <v>18.5</v>
      </c>
      <c r="U2475" s="9">
        <v>18.5</v>
      </c>
      <c r="V2475" s="29">
        <v>54.94</v>
      </c>
      <c r="AQ2475" s="17" t="e">
        <f>AVERAGE(SMALL(AE2475:AI2475,1),SMALL(AE2475:AI2475,2))</f>
        <v>#NUM!</v>
      </c>
      <c r="AR2475" s="17" t="e">
        <f>IF(R2475 &lt;=( AVERAGE(SMALL(AE2475:AI2475,1),SMALL(AE2475:AI2475,2))), R2475, "")</f>
        <v>#NUM!</v>
      </c>
      <c r="AS2475" s="17" t="e">
        <f>AVERAGE(SMALL(AJ2475:AM2475,1),SMALL(AJ2475:AM2475,2))</f>
        <v>#NUM!</v>
      </c>
      <c r="AT2475" s="17">
        <f>T2475*1.075</f>
        <v>19.887499999999999</v>
      </c>
      <c r="AU2475" s="17">
        <f>U2475*1.075</f>
        <v>19.887499999999999</v>
      </c>
      <c r="AV2475" s="30">
        <f>MIN(AN2475,AT2475,AU2475)</f>
        <v>19.887499999999999</v>
      </c>
      <c r="AW2475" s="17" t="s">
        <v>338</v>
      </c>
      <c r="AX2475" s="17" t="s">
        <v>339</v>
      </c>
      <c r="AY2475" s="33">
        <v>18.920000000000002</v>
      </c>
      <c r="AZ2475" s="34">
        <f>IF(AND(AY2475&gt;0,AY2475&lt;=10),AY2475*0.25,IF(AND(AY2475&gt;10,AY2475&lt;=50),AY2475*0.17,IF(AND(AY2475&gt;10,AY2475&lt;=100),AY2475*0.12,IF(AY2475&gt;100,AY2475*0.1))))</f>
        <v>3.2164000000000006</v>
      </c>
      <c r="BA2475" s="35">
        <f>AZ2475+AY2475</f>
        <v>22.136400000000002</v>
      </c>
      <c r="BB2475" s="57">
        <v>22.14</v>
      </c>
    </row>
    <row r="2476" spans="1:116" ht="45">
      <c r="A2476" s="22" t="s">
        <v>10370</v>
      </c>
      <c r="B2476" s="23">
        <v>2474</v>
      </c>
      <c r="E2476" s="26" t="s">
        <v>10371</v>
      </c>
      <c r="F2476" s="26" t="s">
        <v>10372</v>
      </c>
      <c r="G2476" s="25" t="s">
        <v>3820</v>
      </c>
      <c r="H2476" s="22" t="s">
        <v>1876</v>
      </c>
      <c r="I2476" s="26" t="s">
        <v>1964</v>
      </c>
      <c r="J2476" s="26" t="s">
        <v>10373</v>
      </c>
      <c r="K2476" s="27">
        <v>25</v>
      </c>
      <c r="L2476" s="26" t="s">
        <v>83</v>
      </c>
      <c r="M2476" s="28">
        <v>1</v>
      </c>
      <c r="N2476" s="26" t="s">
        <v>47</v>
      </c>
      <c r="O2476" s="26" t="s">
        <v>10367</v>
      </c>
      <c r="P2476" s="26" t="s">
        <v>10368</v>
      </c>
      <c r="Q2476" s="26" t="s">
        <v>10374</v>
      </c>
      <c r="R2476" s="29">
        <v>245.54</v>
      </c>
      <c r="S2476" s="30">
        <v>161.43</v>
      </c>
      <c r="T2476" s="31" t="s">
        <v>58</v>
      </c>
      <c r="U2476" s="9">
        <v>135</v>
      </c>
      <c r="V2476" s="29">
        <v>237.07</v>
      </c>
      <c r="AD2476" s="30">
        <v>272.02</v>
      </c>
      <c r="AQ2476" s="17" t="e">
        <f>AVERAGE(SMALL(AE2476:AI2476,1),SMALL(AE2476:AI2476,2))</f>
        <v>#NUM!</v>
      </c>
      <c r="AR2476" s="17" t="e">
        <f>IF(R2476 &lt;=( AVERAGE(SMALL(AE2476:AI2476,1),SMALL(AE2476:AI2476,2))), R2476, "")</f>
        <v>#NUM!</v>
      </c>
      <c r="AS2476" s="17" t="e">
        <f>AVERAGE(SMALL(AJ2476:AM2476,1),SMALL(AJ2476:AM2476,2))</f>
        <v>#NUM!</v>
      </c>
      <c r="AT2476" s="17" t="e">
        <f>T2476*1.075</f>
        <v>#VALUE!</v>
      </c>
      <c r="AU2476" s="17">
        <f>U2476*1.075</f>
        <v>145.125</v>
      </c>
      <c r="AV2476" s="30" t="e">
        <f>MIN(AN2476,AT2476,AU2476)</f>
        <v>#VALUE!</v>
      </c>
      <c r="AW2476" s="17" t="s">
        <v>75</v>
      </c>
      <c r="AX2476" s="17" t="s">
        <v>76</v>
      </c>
      <c r="AY2476" s="33">
        <v>145.125</v>
      </c>
      <c r="AZ2476" s="34">
        <f>IF(AND(AY2476&gt;0,AY2476&lt;=10),AY2476*0.25,IF(AND(AY2476&gt;10,AY2476&lt;=50),AY2476*0.17,IF(AND(AY2476&gt;10,AY2476&lt;=100),AY2476*0.12,IF(AY2476&gt;100,AY2476*0.1))))</f>
        <v>14.512500000000001</v>
      </c>
      <c r="BA2476" s="35">
        <f>AZ2476+AY2476</f>
        <v>159.63749999999999</v>
      </c>
      <c r="BB2476" s="33">
        <f>BA2476+BA2476*0.08</f>
        <v>172.40849999999998</v>
      </c>
    </row>
    <row r="2477" spans="1:116" ht="30">
      <c r="A2477" s="22" t="s">
        <v>10370</v>
      </c>
      <c r="B2477" s="23">
        <v>2475</v>
      </c>
      <c r="E2477" s="26" t="s">
        <v>10371</v>
      </c>
      <c r="F2477" s="26" t="s">
        <v>10372</v>
      </c>
      <c r="G2477" s="25" t="s">
        <v>3820</v>
      </c>
      <c r="H2477" s="22" t="s">
        <v>1876</v>
      </c>
      <c r="I2477" s="26" t="s">
        <v>1964</v>
      </c>
      <c r="J2477" s="26" t="s">
        <v>10375</v>
      </c>
      <c r="K2477" s="27">
        <v>100</v>
      </c>
      <c r="L2477" s="26" t="s">
        <v>83</v>
      </c>
      <c r="M2477" s="28">
        <v>1</v>
      </c>
      <c r="N2477" s="26" t="s">
        <v>47</v>
      </c>
      <c r="O2477" s="26" t="s">
        <v>10367</v>
      </c>
      <c r="P2477" s="26" t="s">
        <v>10368</v>
      </c>
      <c r="Q2477" s="26" t="s">
        <v>10376</v>
      </c>
      <c r="R2477" s="29">
        <v>1001.21</v>
      </c>
      <c r="S2477" s="30">
        <v>717.49</v>
      </c>
      <c r="T2477" s="31">
        <v>600</v>
      </c>
      <c r="U2477" s="9">
        <v>600</v>
      </c>
      <c r="V2477" s="29">
        <v>948.3</v>
      </c>
      <c r="AD2477" s="30">
        <v>272.02</v>
      </c>
      <c r="AQ2477" s="17" t="e">
        <f>AVERAGE(SMALL(AE2477:AI2477,1),SMALL(AE2477:AI2477,2))</f>
        <v>#NUM!</v>
      </c>
      <c r="AR2477" s="17" t="e">
        <f>IF(R2477 &lt;=( AVERAGE(SMALL(AE2477:AI2477,1),SMALL(AE2477:AI2477,2))), R2477, "")</f>
        <v>#NUM!</v>
      </c>
      <c r="AS2477" s="17" t="e">
        <f>AVERAGE(SMALL(AJ2477:AM2477,1),SMALL(AJ2477:AM2477,2))</f>
        <v>#NUM!</v>
      </c>
      <c r="AT2477" s="17">
        <f>T2477*1.075</f>
        <v>645</v>
      </c>
      <c r="AU2477" s="17">
        <f>U2477*1.075</f>
        <v>645</v>
      </c>
      <c r="AV2477" s="30">
        <f>MIN(AN2477,AT2477,AU2477)</f>
        <v>645</v>
      </c>
      <c r="AW2477" s="17" t="s">
        <v>75</v>
      </c>
      <c r="AX2477" s="17" t="s">
        <v>76</v>
      </c>
      <c r="AY2477" s="33">
        <v>645</v>
      </c>
      <c r="AZ2477" s="34">
        <f>IF(AND(AY2477&gt;0,AY2477&lt;=10),AY2477*0.25,IF(AND(AY2477&gt;10,AY2477&lt;=50),AY2477*0.17,IF(AND(AY2477&gt;10,AY2477&lt;=100),AY2477*0.12,IF(AY2477&gt;100,AY2477*0.1))))</f>
        <v>64.5</v>
      </c>
      <c r="BA2477" s="35">
        <f>AZ2477+AY2477</f>
        <v>709.5</v>
      </c>
      <c r="BB2477" s="33">
        <f>BA2477+BA2477*0.08</f>
        <v>766.26</v>
      </c>
    </row>
    <row r="2478" spans="1:116" ht="60">
      <c r="A2478" s="22" t="s">
        <v>10377</v>
      </c>
      <c r="B2478" s="23">
        <v>2481</v>
      </c>
      <c r="E2478" s="26" t="s">
        <v>10401</v>
      </c>
      <c r="F2478" s="26" t="s">
        <v>10402</v>
      </c>
      <c r="G2478" s="25" t="s">
        <v>96</v>
      </c>
      <c r="H2478" s="22" t="s">
        <v>89</v>
      </c>
      <c r="I2478" s="26" t="s">
        <v>1483</v>
      </c>
      <c r="J2478" s="26" t="s">
        <v>10403</v>
      </c>
      <c r="M2478" s="28">
        <v>1</v>
      </c>
      <c r="N2478" s="26" t="s">
        <v>47</v>
      </c>
      <c r="O2478" s="26" t="s">
        <v>10381</v>
      </c>
      <c r="P2478" s="26" t="s">
        <v>10404</v>
      </c>
      <c r="Q2478" s="26" t="s">
        <v>10405</v>
      </c>
      <c r="R2478" s="29">
        <v>2.59</v>
      </c>
      <c r="S2478" s="30">
        <v>2.78</v>
      </c>
      <c r="U2478" s="9" t="s">
        <v>58</v>
      </c>
      <c r="W2478" s="30">
        <v>2.59</v>
      </c>
      <c r="AQ2478" s="17" t="e">
        <f>AVERAGE(SMALL(AE2478:AI2478,1),SMALL(AE2478:AI2478,2))</f>
        <v>#NUM!</v>
      </c>
      <c r="AR2478" s="17" t="e">
        <f>IF(R2478 &lt;=( AVERAGE(SMALL(AE2478:AI2478,1),SMALL(AE2478:AI2478,2))), R2478, "")</f>
        <v>#NUM!</v>
      </c>
      <c r="AS2478" s="17" t="e">
        <f>AVERAGE(SMALL(AJ2478:AM2478,1),SMALL(AJ2478:AM2478,2))</f>
        <v>#NUM!</v>
      </c>
      <c r="AT2478" s="17">
        <f>T2478*1.075</f>
        <v>0</v>
      </c>
      <c r="AU2478" s="17" t="e">
        <f>U2478*1.075</f>
        <v>#VALUE!</v>
      </c>
      <c r="AV2478" s="30" t="e">
        <f>MIN(AN2478,AT2478,AU2478)</f>
        <v>#VALUE!</v>
      </c>
      <c r="AW2478" s="42" t="s">
        <v>53</v>
      </c>
      <c r="AX2478" s="42" t="s">
        <v>52</v>
      </c>
      <c r="AY2478" s="33">
        <v>2.59</v>
      </c>
      <c r="AZ2478" s="34">
        <f>IF(AND(AY2478&gt;0,AY2478&lt;=10),AY2478*0.25,IF(AND(AY2478&gt;10,AY2478&lt;=50),AY2478*0.17,IF(AND(AY2478&gt;10,AY2478&lt;=100),AY2478*0.12,IF(AY2478&gt;100,AY2478*0.1))))</f>
        <v>0.64749999999999996</v>
      </c>
      <c r="BA2478" s="35">
        <f>AZ2478+AY2478</f>
        <v>3.2374999999999998</v>
      </c>
      <c r="BB2478" s="33">
        <f>BA2478+BA2478*0.08</f>
        <v>3.4964999999999997</v>
      </c>
    </row>
    <row r="2479" spans="1:116" ht="60">
      <c r="A2479" s="22" t="s">
        <v>10377</v>
      </c>
      <c r="B2479" s="23">
        <v>2477</v>
      </c>
      <c r="E2479" s="26" t="s">
        <v>10384</v>
      </c>
      <c r="F2479" s="26" t="s">
        <v>10385</v>
      </c>
      <c r="G2479" s="25" t="s">
        <v>10386</v>
      </c>
      <c r="H2479" s="22" t="s">
        <v>89</v>
      </c>
      <c r="I2479" s="26" t="s">
        <v>1483</v>
      </c>
      <c r="J2479" s="26" t="s">
        <v>10387</v>
      </c>
      <c r="M2479" s="28">
        <v>1</v>
      </c>
      <c r="N2479" s="26" t="s">
        <v>47</v>
      </c>
      <c r="O2479" s="26" t="s">
        <v>10381</v>
      </c>
      <c r="P2479" s="26" t="s">
        <v>10388</v>
      </c>
      <c r="Q2479" s="26" t="s">
        <v>10389</v>
      </c>
      <c r="R2479" s="29">
        <v>6</v>
      </c>
      <c r="S2479" s="30">
        <v>6.45</v>
      </c>
      <c r="U2479" s="9">
        <v>3</v>
      </c>
      <c r="W2479" s="30">
        <v>6</v>
      </c>
      <c r="AQ2479" s="17" t="e">
        <f>AVERAGE(SMALL(AE2479:AI2479,1),SMALL(AE2479:AI2479,2))</f>
        <v>#NUM!</v>
      </c>
      <c r="AR2479" s="17" t="e">
        <f>IF(R2479 &lt;=( AVERAGE(SMALL(AE2479:AI2479,1),SMALL(AE2479:AI2479,2))), R2479, "")</f>
        <v>#NUM!</v>
      </c>
      <c r="AS2479" s="17" t="e">
        <f>AVERAGE(SMALL(AJ2479:AM2479,1),SMALL(AJ2479:AM2479,2))</f>
        <v>#NUM!</v>
      </c>
      <c r="AT2479" s="17">
        <f>T2479*1.075</f>
        <v>0</v>
      </c>
      <c r="AU2479" s="17">
        <f>U2479*1.075</f>
        <v>3.2249999999999996</v>
      </c>
      <c r="AV2479" s="30">
        <f>MIN(AN2479,AT2479,AU2479)</f>
        <v>0</v>
      </c>
      <c r="AW2479" s="17" t="s">
        <v>75</v>
      </c>
      <c r="AX2479" s="17" t="s">
        <v>76</v>
      </c>
      <c r="AY2479" s="33">
        <v>3.2250000000000001</v>
      </c>
      <c r="AZ2479" s="34">
        <f>IF(AND(AY2479&gt;0,AY2479&lt;=10),AY2479*0.25,IF(AND(AY2479&gt;10,AY2479&lt;=50),AY2479*0.17,IF(AND(AY2479&gt;10,AY2479&lt;=100),AY2479*0.12,IF(AY2479&gt;100,AY2479*0.1))))</f>
        <v>0.80625000000000002</v>
      </c>
      <c r="BA2479" s="35">
        <f>AZ2479+AY2479</f>
        <v>4.03125</v>
      </c>
      <c r="BB2479" s="33">
        <f>BA2479+BA2479*0.08</f>
        <v>4.3537499999999998</v>
      </c>
    </row>
    <row r="2480" spans="1:116" ht="60">
      <c r="A2480" s="22" t="s">
        <v>10377</v>
      </c>
      <c r="B2480" s="23">
        <v>2476</v>
      </c>
      <c r="E2480" s="26" t="s">
        <v>10378</v>
      </c>
      <c r="F2480" s="26" t="s">
        <v>10379</v>
      </c>
      <c r="G2480" s="25" t="s">
        <v>4154</v>
      </c>
      <c r="H2480" s="22" t="s">
        <v>89</v>
      </c>
      <c r="I2480" s="26" t="s">
        <v>1483</v>
      </c>
      <c r="J2480" s="26" t="s">
        <v>10380</v>
      </c>
      <c r="M2480" s="28">
        <v>100</v>
      </c>
      <c r="N2480" s="26" t="s">
        <v>47</v>
      </c>
      <c r="O2480" s="26" t="s">
        <v>10381</v>
      </c>
      <c r="P2480" s="26" t="s">
        <v>10382</v>
      </c>
      <c r="Q2480" s="26" t="s">
        <v>10383</v>
      </c>
      <c r="R2480" s="29">
        <v>100</v>
      </c>
      <c r="S2480" s="30">
        <v>107</v>
      </c>
      <c r="U2480" s="9">
        <v>60</v>
      </c>
      <c r="W2480" s="30">
        <v>100</v>
      </c>
      <c r="AH2480" s="17">
        <v>84.9</v>
      </c>
      <c r="AQ2480" s="17" t="e">
        <f>AVERAGE(SMALL(AE2480:AI2480,1),SMALL(AE2480:AI2480,2))</f>
        <v>#NUM!</v>
      </c>
      <c r="AR2480" s="17" t="e">
        <f>IF(R2480 &lt;=( AVERAGE(SMALL(AE2480:AI2480,1),SMALL(AE2480:AI2480,2))), R2480, "")</f>
        <v>#NUM!</v>
      </c>
      <c r="AS2480" s="17" t="e">
        <f>AVERAGE(SMALL(AJ2480:AM2480,1),SMALL(AJ2480:AM2480,2))</f>
        <v>#NUM!</v>
      </c>
      <c r="AT2480" s="17">
        <f>T2480*1.075</f>
        <v>0</v>
      </c>
      <c r="AU2480" s="17">
        <f>U2480*1.075</f>
        <v>64.5</v>
      </c>
      <c r="AV2480" s="30">
        <f>MIN(AN2480,AT2480,AU2480)</f>
        <v>0</v>
      </c>
      <c r="AW2480" s="17" t="s">
        <v>75</v>
      </c>
      <c r="AX2480" s="17" t="s">
        <v>76</v>
      </c>
      <c r="AY2480" s="33">
        <v>64.5</v>
      </c>
      <c r="AZ2480" s="34">
        <f>IF(AND(AY2480&gt;0,AY2480&lt;=10),AY2480*0.25,IF(AND(AY2480&gt;10,AY2480&lt;=50),AY2480*0.17,IF(AND(AY2480&gt;10,AY2480&lt;=100),AY2480*0.12,IF(AY2480&gt;100,AY2480*0.1))))</f>
        <v>7.7399999999999993</v>
      </c>
      <c r="BA2480" s="35">
        <f>AZ2480+AY2480</f>
        <v>72.239999999999995</v>
      </c>
      <c r="BB2480" s="33">
        <f>BA2480+BA2480*0.08</f>
        <v>78.019199999999998</v>
      </c>
    </row>
    <row r="2481" spans="1:116" ht="60">
      <c r="A2481" s="22" t="s">
        <v>10377</v>
      </c>
      <c r="B2481" s="23">
        <v>2482</v>
      </c>
      <c r="E2481" s="26" t="s">
        <v>10401</v>
      </c>
      <c r="F2481" s="26" t="s">
        <v>10402</v>
      </c>
      <c r="G2481" s="25" t="s">
        <v>96</v>
      </c>
      <c r="H2481" s="22" t="s">
        <v>89</v>
      </c>
      <c r="I2481" s="26" t="s">
        <v>1483</v>
      </c>
      <c r="J2481" s="26" t="s">
        <v>10406</v>
      </c>
      <c r="M2481" s="28">
        <v>100</v>
      </c>
      <c r="N2481" s="26" t="s">
        <v>47</v>
      </c>
      <c r="O2481" s="26" t="s">
        <v>10381</v>
      </c>
      <c r="P2481" s="26" t="s">
        <v>10404</v>
      </c>
      <c r="Q2481" s="26" t="s">
        <v>10407</v>
      </c>
      <c r="R2481" s="29">
        <v>259</v>
      </c>
      <c r="S2481" s="30">
        <v>278.43</v>
      </c>
      <c r="U2481" s="9">
        <v>70</v>
      </c>
      <c r="W2481" s="30">
        <v>259</v>
      </c>
      <c r="AG2481" s="17">
        <v>65.917000000000002</v>
      </c>
      <c r="AH2481" s="17">
        <v>174.67</v>
      </c>
      <c r="AQ2481" s="17">
        <f>AVERAGE(SMALL(AE2481:AI2481,1),SMALL(AE2481:AI2481,2))</f>
        <v>120.29349999999999</v>
      </c>
      <c r="AR2481" s="17" t="str">
        <f>IF(R2481 &lt;=( AVERAGE(SMALL(AE2481:AI2481,1),SMALL(AE2481:AI2481,2))), R2481, "")</f>
        <v/>
      </c>
      <c r="AS2481" s="17" t="e">
        <f>AVERAGE(SMALL(AJ2481:AM2481,1),SMALL(AJ2481:AM2481,2))</f>
        <v>#NUM!</v>
      </c>
      <c r="AT2481" s="17">
        <f>T2481*1.075</f>
        <v>0</v>
      </c>
      <c r="AU2481" s="17">
        <f>U2481*1.075</f>
        <v>75.25</v>
      </c>
      <c r="AV2481" s="30">
        <f>MIN(AN2481,AT2481,AU2481)</f>
        <v>0</v>
      </c>
      <c r="AW2481" s="17" t="s">
        <v>75</v>
      </c>
      <c r="AX2481" s="17" t="s">
        <v>76</v>
      </c>
      <c r="AY2481" s="33">
        <v>75.25</v>
      </c>
      <c r="AZ2481" s="34">
        <f>IF(AND(AY2481&gt;0,AY2481&lt;=10),AY2481*0.25,IF(AND(AY2481&gt;10,AY2481&lt;=50),AY2481*0.17,IF(AND(AY2481&gt;10,AY2481&lt;=100),AY2481*0.12,IF(AY2481&gt;100,AY2481*0.1))))</f>
        <v>9.0299999999999994</v>
      </c>
      <c r="BA2481" s="35">
        <f>AZ2481+AY2481</f>
        <v>84.28</v>
      </c>
      <c r="BB2481" s="33">
        <f>BA2481+BA2481*0.08</f>
        <v>91.022400000000005</v>
      </c>
    </row>
    <row r="2482" spans="1:116" ht="45">
      <c r="A2482" s="22" t="s">
        <v>10377</v>
      </c>
      <c r="B2482" s="23">
        <v>2480</v>
      </c>
      <c r="E2482" s="26" t="s">
        <v>10395</v>
      </c>
      <c r="F2482" s="26" t="s">
        <v>10396</v>
      </c>
      <c r="G2482" s="25" t="s">
        <v>10397</v>
      </c>
      <c r="H2482" s="22" t="s">
        <v>89</v>
      </c>
      <c r="I2482" s="26" t="s">
        <v>1483</v>
      </c>
      <c r="J2482" s="26" t="s">
        <v>10398</v>
      </c>
      <c r="M2482" s="28">
        <v>50</v>
      </c>
      <c r="N2482" s="26" t="s">
        <v>47</v>
      </c>
      <c r="O2482" s="26" t="s">
        <v>10381</v>
      </c>
      <c r="P2482" s="26" t="s">
        <v>10399</v>
      </c>
      <c r="Q2482" s="26" t="s">
        <v>10400</v>
      </c>
      <c r="R2482" s="29">
        <v>150</v>
      </c>
      <c r="S2482" s="30">
        <v>161.25</v>
      </c>
      <c r="U2482" s="9" t="s">
        <v>58</v>
      </c>
      <c r="W2482" s="30">
        <v>150</v>
      </c>
      <c r="AQ2482" s="17" t="e">
        <f>AVERAGE(SMALL(AE2482:AI2482,1),SMALL(AE2482:AI2482,2))</f>
        <v>#NUM!</v>
      </c>
      <c r="AR2482" s="17" t="e">
        <f>IF(R2482 &lt;=( AVERAGE(SMALL(AE2482:AI2482,1),SMALL(AE2482:AI2482,2))), R2482, "")</f>
        <v>#NUM!</v>
      </c>
      <c r="AS2482" s="17" t="e">
        <f>AVERAGE(SMALL(AJ2482:AM2482,1),SMALL(AJ2482:AM2482,2))</f>
        <v>#NUM!</v>
      </c>
      <c r="AT2482" s="17">
        <f>T2482*1.075</f>
        <v>0</v>
      </c>
      <c r="AU2482" s="17" t="e">
        <f>U2482*1.075</f>
        <v>#VALUE!</v>
      </c>
      <c r="AV2482" s="30" t="e">
        <f>MIN(AN2482,AT2482,AU2482)</f>
        <v>#VALUE!</v>
      </c>
      <c r="AW2482" s="42" t="s">
        <v>53</v>
      </c>
      <c r="AX2482" s="42" t="s">
        <v>52</v>
      </c>
      <c r="AY2482" s="33">
        <v>150</v>
      </c>
      <c r="AZ2482" s="34">
        <f>IF(AND(AY2482&gt;0,AY2482&lt;=10),AY2482*0.25,IF(AND(AY2482&gt;10,AY2482&lt;=50),AY2482*0.17,IF(AND(AY2482&gt;10,AY2482&lt;=100),AY2482*0.12,IF(AY2482&gt;100,AY2482*0.1))))</f>
        <v>15</v>
      </c>
      <c r="BA2482" s="35">
        <f>AZ2482+AY2482</f>
        <v>165</v>
      </c>
      <c r="BB2482" s="33">
        <f>BA2482+BA2482*0.08</f>
        <v>178.2</v>
      </c>
    </row>
    <row r="2483" spans="1:116" ht="45">
      <c r="A2483" s="22" t="s">
        <v>10377</v>
      </c>
      <c r="B2483" s="23">
        <v>2479</v>
      </c>
      <c r="E2483" s="26" t="s">
        <v>10384</v>
      </c>
      <c r="F2483" s="26" t="s">
        <v>10392</v>
      </c>
      <c r="G2483" s="25" t="s">
        <v>10386</v>
      </c>
      <c r="H2483" s="22" t="s">
        <v>5536</v>
      </c>
      <c r="I2483" s="26" t="s">
        <v>1483</v>
      </c>
      <c r="J2483" s="26" t="s">
        <v>10393</v>
      </c>
      <c r="M2483" s="28">
        <v>50</v>
      </c>
      <c r="N2483" s="26" t="s">
        <v>47</v>
      </c>
      <c r="O2483" s="26" t="s">
        <v>10381</v>
      </c>
      <c r="P2483" s="26" t="s">
        <v>10388</v>
      </c>
      <c r="Q2483" s="26" t="s">
        <v>10394</v>
      </c>
      <c r="R2483" s="29">
        <v>400</v>
      </c>
      <c r="S2483" s="30">
        <v>430</v>
      </c>
      <c r="U2483" s="9">
        <v>200</v>
      </c>
      <c r="W2483" s="30">
        <v>400</v>
      </c>
      <c r="AQ2483" s="17" t="e">
        <f>AVERAGE(SMALL(AE2483:AI2483,1),SMALL(AE2483:AI2483,2))</f>
        <v>#NUM!</v>
      </c>
      <c r="AR2483" s="17" t="e">
        <f>IF(R2483 &lt;=( AVERAGE(SMALL(AE2483:AI2483,1),SMALL(AE2483:AI2483,2))), R2483, "")</f>
        <v>#NUM!</v>
      </c>
      <c r="AS2483" s="17" t="e">
        <f>AVERAGE(SMALL(AJ2483:AM2483,1),SMALL(AJ2483:AM2483,2))</f>
        <v>#NUM!</v>
      </c>
      <c r="AT2483" s="17">
        <f>T2483*1.075</f>
        <v>0</v>
      </c>
      <c r="AU2483" s="17">
        <f>U2483*1.075</f>
        <v>215</v>
      </c>
      <c r="AV2483" s="30">
        <f>MIN(AN2483,AT2483,AU2483)</f>
        <v>0</v>
      </c>
      <c r="AW2483" s="17" t="s">
        <v>75</v>
      </c>
      <c r="AX2483" s="17" t="s">
        <v>76</v>
      </c>
      <c r="AY2483" s="33">
        <v>215</v>
      </c>
      <c r="AZ2483" s="34">
        <f>IF(AND(AY2483&gt;0,AY2483&lt;=10),AY2483*0.25,IF(AND(AY2483&gt;10,AY2483&lt;=50),AY2483*0.17,IF(AND(AY2483&gt;10,AY2483&lt;=100),AY2483*0.12,IF(AY2483&gt;100,AY2483*0.1))))</f>
        <v>21.5</v>
      </c>
      <c r="BA2483" s="35">
        <f>AZ2483+AY2483</f>
        <v>236.5</v>
      </c>
      <c r="BB2483" s="33">
        <f>BA2483+BA2483*0.08</f>
        <v>255.42000000000002</v>
      </c>
    </row>
    <row r="2484" spans="1:116" ht="60">
      <c r="A2484" s="22" t="s">
        <v>10377</v>
      </c>
      <c r="B2484" s="23">
        <v>2478</v>
      </c>
      <c r="E2484" s="26" t="s">
        <v>10384</v>
      </c>
      <c r="F2484" s="26" t="s">
        <v>10385</v>
      </c>
      <c r="G2484" s="25" t="s">
        <v>10386</v>
      </c>
      <c r="H2484" s="22" t="s">
        <v>89</v>
      </c>
      <c r="I2484" s="26" t="s">
        <v>1483</v>
      </c>
      <c r="J2484" s="26" t="s">
        <v>10390</v>
      </c>
      <c r="M2484" s="28">
        <v>50</v>
      </c>
      <c r="N2484" s="26" t="s">
        <v>47</v>
      </c>
      <c r="O2484" s="26" t="s">
        <v>10381</v>
      </c>
      <c r="P2484" s="26" t="s">
        <v>10388</v>
      </c>
      <c r="Q2484" s="26" t="s">
        <v>10391</v>
      </c>
      <c r="R2484" s="29">
        <v>280</v>
      </c>
      <c r="S2484" s="30">
        <v>301</v>
      </c>
      <c r="U2484" s="9" t="s">
        <v>58</v>
      </c>
      <c r="W2484" s="30">
        <v>280</v>
      </c>
      <c r="AQ2484" s="17" t="e">
        <f>AVERAGE(SMALL(AE2484:AI2484,1),SMALL(AE2484:AI2484,2))</f>
        <v>#NUM!</v>
      </c>
      <c r="AR2484" s="17" t="e">
        <f>IF(R2484 &lt;=( AVERAGE(SMALL(AE2484:AI2484,1),SMALL(AE2484:AI2484,2))), R2484, "")</f>
        <v>#NUM!</v>
      </c>
      <c r="AS2484" s="17" t="e">
        <f>AVERAGE(SMALL(AJ2484:AM2484,1),SMALL(AJ2484:AM2484,2))</f>
        <v>#NUM!</v>
      </c>
      <c r="AT2484" s="17">
        <f>T2484*1.075</f>
        <v>0</v>
      </c>
      <c r="AU2484" s="17" t="e">
        <f>U2484*1.075</f>
        <v>#VALUE!</v>
      </c>
      <c r="AV2484" s="30" t="e">
        <f>MIN(AN2484,AT2484,AU2484)</f>
        <v>#VALUE!</v>
      </c>
      <c r="AW2484" s="42" t="s">
        <v>53</v>
      </c>
      <c r="AX2484" s="42" t="s">
        <v>52</v>
      </c>
      <c r="AY2484" s="33">
        <v>280</v>
      </c>
      <c r="AZ2484" s="34">
        <f>IF(AND(AY2484&gt;0,AY2484&lt;=10),AY2484*0.25,IF(AND(AY2484&gt;10,AY2484&lt;=50),AY2484*0.17,IF(AND(AY2484&gt;10,AY2484&lt;=100),AY2484*0.12,IF(AY2484&gt;100,AY2484*0.1))))</f>
        <v>28</v>
      </c>
      <c r="BA2484" s="35">
        <f>AZ2484+AY2484</f>
        <v>308</v>
      </c>
      <c r="BB2484" s="33">
        <f>BA2484+BA2484*0.08</f>
        <v>332.64</v>
      </c>
    </row>
    <row r="2485" spans="1:116" ht="45">
      <c r="A2485" s="22" t="s">
        <v>1579</v>
      </c>
      <c r="B2485" s="23">
        <v>2483</v>
      </c>
      <c r="E2485" s="26" t="s">
        <v>10408</v>
      </c>
      <c r="F2485" s="26" t="s">
        <v>10409</v>
      </c>
      <c r="G2485" s="25" t="s">
        <v>483</v>
      </c>
      <c r="H2485" s="22" t="s">
        <v>1509</v>
      </c>
      <c r="I2485" s="26" t="s">
        <v>106</v>
      </c>
      <c r="J2485" s="26" t="s">
        <v>10410</v>
      </c>
      <c r="M2485" s="28">
        <v>20</v>
      </c>
      <c r="N2485" s="26" t="s">
        <v>47</v>
      </c>
      <c r="O2485" s="26" t="s">
        <v>10411</v>
      </c>
      <c r="P2485" s="26" t="s">
        <v>10412</v>
      </c>
      <c r="Q2485" s="26" t="s">
        <v>10413</v>
      </c>
      <c r="R2485" s="29">
        <v>6.01</v>
      </c>
      <c r="S2485" s="30">
        <v>2.15</v>
      </c>
      <c r="U2485" s="9">
        <v>1.5</v>
      </c>
      <c r="V2485" s="29">
        <v>6.0077999999999996</v>
      </c>
      <c r="AB2485" s="30">
        <v>6.0077999999999996</v>
      </c>
      <c r="AK2485" s="17">
        <v>6.02</v>
      </c>
      <c r="AQ2485" s="17" t="e">
        <f>AVERAGE(SMALL(AE2485:AI2485,1),SMALL(AE2485:AI2485,2))</f>
        <v>#NUM!</v>
      </c>
      <c r="AR2485" s="17" t="e">
        <f>IF(R2485 &lt;=( AVERAGE(SMALL(AE2485:AI2485,1),SMALL(AE2485:AI2485,2))), R2485, "")</f>
        <v>#NUM!</v>
      </c>
      <c r="AS2485" s="17" t="e">
        <f>AVERAGE(SMALL(AJ2485:AM2485,1),SMALL(AJ2485:AM2485,2))</f>
        <v>#NUM!</v>
      </c>
      <c r="AT2485" s="17">
        <f>T2485*1.075</f>
        <v>0</v>
      </c>
      <c r="AU2485" s="17">
        <f>U2485*1.075</f>
        <v>1.6124999999999998</v>
      </c>
      <c r="AV2485" s="30">
        <f>MIN(AN2485,AT2485,AU2485)</f>
        <v>0</v>
      </c>
      <c r="AW2485" s="17" t="s">
        <v>75</v>
      </c>
      <c r="AX2485" s="17" t="s">
        <v>76</v>
      </c>
      <c r="AY2485" s="33">
        <v>1.6120000000000001</v>
      </c>
      <c r="AZ2485" s="34">
        <f>IF(AND(AY2485&gt;0,AY2485&lt;=10),AY2485*0.25,IF(AND(AY2485&gt;10,AY2485&lt;=50),AY2485*0.17,IF(AND(AY2485&gt;10,AY2485&lt;=100),AY2485*0.12,IF(AY2485&gt;100,AY2485*0.1))))</f>
        <v>0.40300000000000002</v>
      </c>
      <c r="BA2485" s="35">
        <f>AZ2485+AY2485</f>
        <v>2.0150000000000001</v>
      </c>
      <c r="BB2485" s="33">
        <f>BA2485+BA2485*0.08</f>
        <v>2.1762000000000001</v>
      </c>
    </row>
    <row r="2486" spans="1:116" ht="45">
      <c r="A2486" s="43" t="s">
        <v>10414</v>
      </c>
      <c r="B2486" s="23">
        <v>2484</v>
      </c>
      <c r="C2486" s="44">
        <v>11878</v>
      </c>
      <c r="D2486" s="44"/>
      <c r="E2486" s="45" t="s">
        <v>10415</v>
      </c>
      <c r="F2486" s="45" t="s">
        <v>957</v>
      </c>
      <c r="G2486" s="35" t="s">
        <v>725</v>
      </c>
      <c r="H2486" s="48" t="s">
        <v>968</v>
      </c>
      <c r="I2486" s="45" t="s">
        <v>476</v>
      </c>
      <c r="J2486" s="45" t="s">
        <v>10416</v>
      </c>
      <c r="K2486" s="46">
        <v>100</v>
      </c>
      <c r="L2486" s="45" t="s">
        <v>83</v>
      </c>
      <c r="M2486" s="47">
        <v>1</v>
      </c>
      <c r="N2486" s="45" t="s">
        <v>47</v>
      </c>
      <c r="O2486" s="45" t="s">
        <v>10417</v>
      </c>
      <c r="P2486" s="45" t="s">
        <v>10418</v>
      </c>
      <c r="Q2486" s="45" t="s">
        <v>10419</v>
      </c>
      <c r="R2486" s="29">
        <v>5.05</v>
      </c>
      <c r="T2486" s="31">
        <v>4.3099999999999996</v>
      </c>
      <c r="U2486" s="9">
        <v>2.63</v>
      </c>
      <c r="V2486" s="29">
        <v>5</v>
      </c>
      <c r="W2486" s="30">
        <v>7.48</v>
      </c>
      <c r="Z2486" s="30">
        <v>4.1500000000000004</v>
      </c>
      <c r="AE2486" s="32">
        <v>5</v>
      </c>
      <c r="AN2486" s="33">
        <v>4.1500000000000004</v>
      </c>
      <c r="AO2486" s="17" t="s">
        <v>380</v>
      </c>
      <c r="AP2486" s="32" t="s">
        <v>381</v>
      </c>
      <c r="AQ2486" s="17" t="e">
        <f>AVERAGE(SMALL(AE2486:AI2486,1),SMALL(AE2486:AI2486,2))</f>
        <v>#NUM!</v>
      </c>
      <c r="AR2486" s="17" t="e">
        <f>IF(R2486 &lt;=( AVERAGE(SMALL(AE2486:AI2486,1),SMALL(AE2486:AI2486,2))), R2486, "")</f>
        <v>#NUM!</v>
      </c>
      <c r="AS2486" s="17" t="e">
        <f>AVERAGE(SMALL(AJ2486:AM2486,1),SMALL(AJ2486:AM2486,2))</f>
        <v>#NUM!</v>
      </c>
      <c r="AT2486" s="17">
        <f>T2486*1.075</f>
        <v>4.6332499999999994</v>
      </c>
      <c r="AU2486" s="17">
        <f>U2486*1.075</f>
        <v>2.8272499999999998</v>
      </c>
      <c r="AV2486" s="30">
        <f>MIN(AN2486,AT2486,AU2486)</f>
        <v>2.8272499999999998</v>
      </c>
      <c r="AW2486" s="17" t="s">
        <v>75</v>
      </c>
      <c r="AX2486" s="17" t="s">
        <v>76</v>
      </c>
      <c r="AY2486" s="33">
        <v>2.827</v>
      </c>
      <c r="AZ2486" s="34">
        <f>IF(AND(AY2486&gt;0,AY2486&lt;=10),AY2486*0.25,IF(AND(AY2486&gt;10,AY2486&lt;=50),AY2486*0.17,IF(AND(AY2486&gt;10,AY2486&lt;=100),AY2486*0.12,IF(AY2486&gt;100,AY2486*0.1))))</f>
        <v>0.70674999999999999</v>
      </c>
      <c r="BA2486" s="35">
        <f>AZ2486+AY2486</f>
        <v>3.5337499999999999</v>
      </c>
      <c r="BB2486" s="33">
        <f>BA2486+BA2486*0.08</f>
        <v>3.8164500000000001</v>
      </c>
    </row>
    <row r="2487" spans="1:116" ht="30">
      <c r="A2487" s="43" t="s">
        <v>10449</v>
      </c>
      <c r="B2487" s="23">
        <v>2489</v>
      </c>
      <c r="C2487" s="44">
        <v>808</v>
      </c>
      <c r="D2487" s="44"/>
      <c r="E2487" s="45" t="s">
        <v>10450</v>
      </c>
      <c r="F2487" s="45" t="s">
        <v>957</v>
      </c>
      <c r="G2487" s="35" t="s">
        <v>725</v>
      </c>
      <c r="H2487" s="48" t="s">
        <v>3551</v>
      </c>
      <c r="I2487" s="45" t="s">
        <v>476</v>
      </c>
      <c r="J2487" s="45" t="s">
        <v>1238</v>
      </c>
      <c r="K2487" s="46">
        <v>100</v>
      </c>
      <c r="L2487" s="45" t="s">
        <v>83</v>
      </c>
      <c r="M2487" s="47">
        <v>1</v>
      </c>
      <c r="N2487" s="45" t="s">
        <v>47</v>
      </c>
      <c r="O2487" s="45" t="s">
        <v>10426</v>
      </c>
      <c r="P2487" s="45" t="s">
        <v>10451</v>
      </c>
      <c r="Q2487" s="45" t="s">
        <v>10452</v>
      </c>
      <c r="R2487" s="29">
        <v>5.81</v>
      </c>
      <c r="T2487" s="31">
        <v>3.19</v>
      </c>
      <c r="U2487" s="9">
        <v>2.04</v>
      </c>
      <c r="V2487" s="29">
        <v>5</v>
      </c>
      <c r="W2487" s="30">
        <v>7.48</v>
      </c>
      <c r="Z2487" s="30">
        <v>4.1500000000000004</v>
      </c>
      <c r="AE2487" s="32">
        <v>5</v>
      </c>
      <c r="AN2487" s="33">
        <v>4.1500000000000004</v>
      </c>
      <c r="AO2487" s="17" t="s">
        <v>380</v>
      </c>
      <c r="AP2487" s="32" t="s">
        <v>381</v>
      </c>
      <c r="AQ2487" s="17" t="e">
        <f>AVERAGE(SMALL(AE2487:AI2487,1),SMALL(AE2487:AI2487,2))</f>
        <v>#NUM!</v>
      </c>
      <c r="AR2487" s="17" t="e">
        <f>IF(R2487 &lt;=( AVERAGE(SMALL(AE2487:AI2487,1),SMALL(AE2487:AI2487,2))), R2487, "")</f>
        <v>#NUM!</v>
      </c>
      <c r="AS2487" s="17" t="e">
        <f>AVERAGE(SMALL(AJ2487:AM2487,1),SMALL(AJ2487:AM2487,2))</f>
        <v>#NUM!</v>
      </c>
      <c r="AT2487" s="17">
        <f>T2487*1.075</f>
        <v>3.4292499999999997</v>
      </c>
      <c r="AU2487" s="17">
        <f>U2487*1.075</f>
        <v>2.1930000000000001</v>
      </c>
      <c r="AV2487" s="30">
        <f>MIN(AN2487,AT2487,AU2487)</f>
        <v>2.1930000000000001</v>
      </c>
      <c r="AW2487" s="17" t="s">
        <v>75</v>
      </c>
      <c r="AX2487" s="17" t="s">
        <v>76</v>
      </c>
      <c r="AY2487" s="33">
        <v>2.1930000000000001</v>
      </c>
      <c r="AZ2487" s="34">
        <f>IF(AND(AY2487&gt;0,AY2487&lt;=10),AY2487*0.25,IF(AND(AY2487&gt;10,AY2487&lt;=50),AY2487*0.17,IF(AND(AY2487&gt;10,AY2487&lt;=100),AY2487*0.12,IF(AY2487&gt;100,AY2487*0.1))))</f>
        <v>0.54825000000000002</v>
      </c>
      <c r="BA2487" s="35">
        <f>AZ2487+AY2487</f>
        <v>2.74125</v>
      </c>
      <c r="BB2487" s="33">
        <f>BA2487+BA2487*0.08</f>
        <v>2.96055</v>
      </c>
    </row>
    <row r="2488" spans="1:116" ht="30">
      <c r="A2488" s="43" t="s">
        <v>10420</v>
      </c>
      <c r="B2488" s="23">
        <v>2485</v>
      </c>
      <c r="C2488" s="44">
        <v>5058</v>
      </c>
      <c r="D2488" s="44"/>
      <c r="E2488" s="45" t="s">
        <v>10421</v>
      </c>
      <c r="F2488" s="45" t="s">
        <v>10422</v>
      </c>
      <c r="G2488" s="35" t="s">
        <v>10423</v>
      </c>
      <c r="H2488" s="48" t="s">
        <v>10424</v>
      </c>
      <c r="I2488" s="45" t="s">
        <v>3305</v>
      </c>
      <c r="J2488" s="45" t="s">
        <v>10425</v>
      </c>
      <c r="K2488" s="46"/>
      <c r="L2488" s="45"/>
      <c r="M2488" s="47">
        <v>16</v>
      </c>
      <c r="N2488" s="45" t="s">
        <v>47</v>
      </c>
      <c r="O2488" s="45" t="s">
        <v>10426</v>
      </c>
      <c r="P2488" s="45" t="s">
        <v>10427</v>
      </c>
      <c r="Q2488" s="45" t="s">
        <v>10428</v>
      </c>
      <c r="R2488" s="29">
        <v>5.05</v>
      </c>
      <c r="T2488" s="31">
        <v>2.93</v>
      </c>
      <c r="U2488" s="9">
        <v>2.08</v>
      </c>
      <c r="V2488" s="29">
        <v>6</v>
      </c>
      <c r="W2488" s="30">
        <v>5.27</v>
      </c>
      <c r="Z2488" s="30">
        <v>4.83</v>
      </c>
      <c r="AE2488" s="32">
        <v>6</v>
      </c>
      <c r="AN2488" s="33">
        <v>5.05</v>
      </c>
      <c r="AO2488" s="17" t="s">
        <v>51</v>
      </c>
      <c r="AP2488" s="32" t="s">
        <v>52</v>
      </c>
      <c r="AQ2488" s="17" t="e">
        <f>AVERAGE(SMALL(AE2488:AI2488,1),SMALL(AE2488:AI2488,2))</f>
        <v>#NUM!</v>
      </c>
      <c r="AR2488" s="17" t="e">
        <f>IF(R2488 &lt;=( AVERAGE(SMALL(AE2488:AI2488,1),SMALL(AE2488:AI2488,2))), R2488, "")</f>
        <v>#NUM!</v>
      </c>
      <c r="AS2488" s="17" t="e">
        <f>AVERAGE(SMALL(AJ2488:AM2488,1),SMALL(AJ2488:AM2488,2))</f>
        <v>#NUM!</v>
      </c>
      <c r="AT2488" s="17">
        <f>T2488*1.075</f>
        <v>3.14975</v>
      </c>
      <c r="AU2488" s="17">
        <f>U2488*1.075</f>
        <v>2.2359999999999998</v>
      </c>
      <c r="AV2488" s="30">
        <f>MIN(AN2488,AT2488,AU2488)</f>
        <v>2.2359999999999998</v>
      </c>
      <c r="AW2488" s="17" t="s">
        <v>75</v>
      </c>
      <c r="AX2488" s="17" t="s">
        <v>76</v>
      </c>
      <c r="AY2488" s="33">
        <v>2.2360000000000002</v>
      </c>
      <c r="AZ2488" s="34">
        <f>IF(AND(AY2488&gt;0,AY2488&lt;=10),AY2488*0.25,IF(AND(AY2488&gt;10,AY2488&lt;=50),AY2488*0.17,IF(AND(AY2488&gt;10,AY2488&lt;=100),AY2488*0.12,IF(AY2488&gt;100,AY2488*0.1))))</f>
        <v>0.55900000000000005</v>
      </c>
      <c r="BA2488" s="35">
        <f>AZ2488+AY2488</f>
        <v>2.7950000000000004</v>
      </c>
      <c r="BB2488" s="33">
        <f>BA2488+BA2488*0.08</f>
        <v>3.0186000000000002</v>
      </c>
      <c r="BP2488" s="17"/>
      <c r="BQ2488" s="17"/>
      <c r="BR2488" s="17"/>
      <c r="BS2488" s="17"/>
      <c r="BT2488" s="17"/>
      <c r="BU2488" s="17"/>
      <c r="BV2488" s="17"/>
      <c r="BW2488" s="17"/>
      <c r="BX2488" s="17"/>
      <c r="BY2488" s="17"/>
      <c r="BZ2488" s="17"/>
      <c r="CA2488" s="17"/>
      <c r="CB2488" s="17"/>
      <c r="CC2488" s="17"/>
      <c r="CD2488" s="17"/>
      <c r="CE2488" s="17"/>
      <c r="CF2488" s="17"/>
      <c r="CG2488" s="17"/>
      <c r="CH2488" s="17"/>
      <c r="CI2488" s="17"/>
      <c r="CJ2488" s="17"/>
      <c r="CK2488" s="17"/>
      <c r="CL2488" s="17"/>
      <c r="CM2488" s="17"/>
      <c r="CN2488" s="17"/>
      <c r="CO2488" s="17"/>
      <c r="CP2488" s="17"/>
      <c r="CQ2488" s="17"/>
      <c r="CR2488" s="17"/>
      <c r="CS2488" s="17"/>
      <c r="CT2488" s="17"/>
      <c r="CU2488" s="17"/>
      <c r="CV2488" s="17"/>
      <c r="CW2488" s="17"/>
      <c r="CX2488" s="17"/>
      <c r="CY2488" s="17"/>
      <c r="CZ2488" s="17"/>
      <c r="DA2488" s="17"/>
      <c r="DB2488" s="17"/>
      <c r="DC2488" s="17"/>
      <c r="DD2488" s="17"/>
      <c r="DE2488" s="17"/>
      <c r="DF2488" s="17"/>
      <c r="DG2488" s="17"/>
      <c r="DH2488" s="17"/>
      <c r="DI2488" s="17"/>
      <c r="DJ2488" s="17"/>
      <c r="DK2488" s="17"/>
      <c r="DL2488" s="17"/>
    </row>
    <row r="2489" spans="1:116" ht="30">
      <c r="A2489" s="43" t="s">
        <v>10429</v>
      </c>
      <c r="B2489" s="23">
        <v>2486</v>
      </c>
      <c r="C2489" s="44">
        <v>55</v>
      </c>
      <c r="D2489" s="44"/>
      <c r="E2489" s="45" t="s">
        <v>10430</v>
      </c>
      <c r="F2489" s="45" t="s">
        <v>10431</v>
      </c>
      <c r="G2489" s="35" t="s">
        <v>10423</v>
      </c>
      <c r="H2489" s="48" t="s">
        <v>10432</v>
      </c>
      <c r="I2489" s="45" t="s">
        <v>10433</v>
      </c>
      <c r="J2489" s="45" t="s">
        <v>10434</v>
      </c>
      <c r="K2489" s="46"/>
      <c r="L2489" s="45"/>
      <c r="M2489" s="47">
        <v>24</v>
      </c>
      <c r="N2489" s="45" t="s">
        <v>47</v>
      </c>
      <c r="O2489" s="45" t="s">
        <v>10426</v>
      </c>
      <c r="P2489" s="45" t="s">
        <v>10435</v>
      </c>
      <c r="Q2489" s="45" t="s">
        <v>10436</v>
      </c>
      <c r="R2489" s="29">
        <v>5.05</v>
      </c>
      <c r="T2489" s="31">
        <v>2.93</v>
      </c>
      <c r="U2489" s="9">
        <v>2.08</v>
      </c>
      <c r="V2489" s="29">
        <v>5.8</v>
      </c>
      <c r="W2489" s="30">
        <v>5.27</v>
      </c>
      <c r="Z2489" s="30">
        <v>4.83</v>
      </c>
      <c r="AE2489" s="32">
        <v>5.8</v>
      </c>
      <c r="AN2489" s="33">
        <v>5.05</v>
      </c>
      <c r="AO2489" s="17" t="s">
        <v>51</v>
      </c>
      <c r="AP2489" s="32" t="s">
        <v>52</v>
      </c>
      <c r="AQ2489" s="17" t="e">
        <f>AVERAGE(SMALL(AE2489:AI2489,1),SMALL(AE2489:AI2489,2))</f>
        <v>#NUM!</v>
      </c>
      <c r="AR2489" s="17" t="e">
        <f>IF(R2489 &lt;=( AVERAGE(SMALL(AE2489:AI2489,1),SMALL(AE2489:AI2489,2))), R2489, "")</f>
        <v>#NUM!</v>
      </c>
      <c r="AS2489" s="17" t="e">
        <f>AVERAGE(SMALL(AJ2489:AM2489,1),SMALL(AJ2489:AM2489,2))</f>
        <v>#NUM!</v>
      </c>
      <c r="AT2489" s="17">
        <f>T2489*1.075</f>
        <v>3.14975</v>
      </c>
      <c r="AU2489" s="17">
        <f>U2489*1.075</f>
        <v>2.2359999999999998</v>
      </c>
      <c r="AV2489" s="30">
        <f>MIN(AN2489,AT2489,AU2489)</f>
        <v>2.2359999999999998</v>
      </c>
      <c r="AW2489" s="17" t="s">
        <v>75</v>
      </c>
      <c r="AX2489" s="17" t="s">
        <v>76</v>
      </c>
      <c r="AY2489" s="33">
        <v>2.2360000000000002</v>
      </c>
      <c r="AZ2489" s="34">
        <f>IF(AND(AY2489&gt;0,AY2489&lt;=10),AY2489*0.25,IF(AND(AY2489&gt;10,AY2489&lt;=50),AY2489*0.17,IF(AND(AY2489&gt;10,AY2489&lt;=100),AY2489*0.12,IF(AY2489&gt;100,AY2489*0.1))))</f>
        <v>0.55900000000000005</v>
      </c>
      <c r="BA2489" s="35">
        <f>AZ2489+AY2489</f>
        <v>2.7950000000000004</v>
      </c>
      <c r="BB2489" s="33">
        <f>BA2489+BA2489*0.08</f>
        <v>3.0186000000000002</v>
      </c>
    </row>
    <row r="2490" spans="1:116" ht="30">
      <c r="A2490" s="43" t="s">
        <v>10437</v>
      </c>
      <c r="B2490" s="23">
        <v>2487</v>
      </c>
      <c r="C2490" s="44">
        <v>850</v>
      </c>
      <c r="D2490" s="44"/>
      <c r="E2490" s="45" t="s">
        <v>10438</v>
      </c>
      <c r="F2490" s="45" t="s">
        <v>10439</v>
      </c>
      <c r="G2490" s="35" t="s">
        <v>10423</v>
      </c>
      <c r="H2490" s="48" t="s">
        <v>10440</v>
      </c>
      <c r="I2490" s="45" t="s">
        <v>10433</v>
      </c>
      <c r="J2490" s="45" t="s">
        <v>10441</v>
      </c>
      <c r="K2490" s="46"/>
      <c r="L2490" s="45"/>
      <c r="M2490" s="47">
        <v>24</v>
      </c>
      <c r="N2490" s="45" t="s">
        <v>47</v>
      </c>
      <c r="O2490" s="45" t="s">
        <v>10426</v>
      </c>
      <c r="P2490" s="45" t="s">
        <v>10435</v>
      </c>
      <c r="Q2490" s="45" t="s">
        <v>10442</v>
      </c>
      <c r="R2490" s="29">
        <v>5.05</v>
      </c>
      <c r="T2490" s="31">
        <v>2.93</v>
      </c>
      <c r="U2490" s="9">
        <v>2.08</v>
      </c>
      <c r="V2490" s="29">
        <v>5.8</v>
      </c>
      <c r="W2490" s="30">
        <v>5.27</v>
      </c>
      <c r="Z2490" s="30">
        <v>4.83</v>
      </c>
      <c r="AE2490" s="32">
        <v>5.8</v>
      </c>
      <c r="AN2490" s="33">
        <v>5.05</v>
      </c>
      <c r="AO2490" s="17" t="s">
        <v>51</v>
      </c>
      <c r="AP2490" s="32" t="s">
        <v>52</v>
      </c>
      <c r="AQ2490" s="17" t="e">
        <f>AVERAGE(SMALL(AE2490:AI2490,1),SMALL(AE2490:AI2490,2))</f>
        <v>#NUM!</v>
      </c>
      <c r="AR2490" s="17" t="e">
        <f>IF(R2490 &lt;=( AVERAGE(SMALL(AE2490:AI2490,1),SMALL(AE2490:AI2490,2))), R2490, "")</f>
        <v>#NUM!</v>
      </c>
      <c r="AS2490" s="17" t="e">
        <f>AVERAGE(SMALL(AJ2490:AM2490,1),SMALL(AJ2490:AM2490,2))</f>
        <v>#NUM!</v>
      </c>
      <c r="AT2490" s="17">
        <f>T2490*1.075</f>
        <v>3.14975</v>
      </c>
      <c r="AU2490" s="17">
        <f>U2490*1.075</f>
        <v>2.2359999999999998</v>
      </c>
      <c r="AV2490" s="30">
        <f>MIN(AN2490,AT2490,AU2490)</f>
        <v>2.2359999999999998</v>
      </c>
      <c r="AW2490" s="17" t="s">
        <v>75</v>
      </c>
      <c r="AX2490" s="17" t="s">
        <v>76</v>
      </c>
      <c r="AY2490" s="33">
        <v>2.2360000000000002</v>
      </c>
      <c r="AZ2490" s="34">
        <f>IF(AND(AY2490&gt;0,AY2490&lt;=10),AY2490*0.25,IF(AND(AY2490&gt;10,AY2490&lt;=50),AY2490*0.17,IF(AND(AY2490&gt;10,AY2490&lt;=100),AY2490*0.12,IF(AY2490&gt;100,AY2490*0.1))))</f>
        <v>0.55900000000000005</v>
      </c>
      <c r="BA2490" s="35">
        <f>AZ2490+AY2490</f>
        <v>2.7950000000000004</v>
      </c>
      <c r="BB2490" s="33">
        <f>BA2490+BA2490*0.08</f>
        <v>3.0186000000000002</v>
      </c>
    </row>
    <row r="2491" spans="1:116" ht="30">
      <c r="A2491" s="43" t="s">
        <v>10443</v>
      </c>
      <c r="B2491" s="23">
        <v>2488</v>
      </c>
      <c r="C2491" s="44">
        <v>3997</v>
      </c>
      <c r="D2491" s="44"/>
      <c r="E2491" s="45" t="s">
        <v>10444</v>
      </c>
      <c r="F2491" s="45" t="s">
        <v>10445</v>
      </c>
      <c r="G2491" s="35" t="s">
        <v>10446</v>
      </c>
      <c r="H2491" s="48" t="s">
        <v>10447</v>
      </c>
      <c r="I2491" s="45" t="s">
        <v>3305</v>
      </c>
      <c r="J2491" s="45" t="s">
        <v>10425</v>
      </c>
      <c r="K2491" s="46"/>
      <c r="L2491" s="45"/>
      <c r="M2491" s="47">
        <v>16</v>
      </c>
      <c r="N2491" s="45" t="s">
        <v>47</v>
      </c>
      <c r="O2491" s="45" t="s">
        <v>10426</v>
      </c>
      <c r="P2491" s="45" t="s">
        <v>10427</v>
      </c>
      <c r="Q2491" s="45" t="s">
        <v>10448</v>
      </c>
      <c r="R2491" s="29">
        <v>5.05</v>
      </c>
      <c r="T2491" s="31">
        <v>2.93</v>
      </c>
      <c r="U2491" s="9">
        <v>2.08</v>
      </c>
      <c r="V2491" s="29">
        <v>6</v>
      </c>
      <c r="W2491" s="30">
        <v>5.27</v>
      </c>
      <c r="Z2491" s="30">
        <v>4.83</v>
      </c>
      <c r="AE2491" s="32">
        <v>6</v>
      </c>
      <c r="AN2491" s="33">
        <v>5.05</v>
      </c>
      <c r="AO2491" s="17" t="s">
        <v>51</v>
      </c>
      <c r="AP2491" s="32" t="s">
        <v>52</v>
      </c>
      <c r="AQ2491" s="17" t="e">
        <f>AVERAGE(SMALL(AE2491:AI2491,1),SMALL(AE2491:AI2491,2))</f>
        <v>#NUM!</v>
      </c>
      <c r="AR2491" s="17" t="e">
        <f>IF(R2491 &lt;=( AVERAGE(SMALL(AE2491:AI2491,1),SMALL(AE2491:AI2491,2))), R2491, "")</f>
        <v>#NUM!</v>
      </c>
      <c r="AS2491" s="17" t="e">
        <f>AVERAGE(SMALL(AJ2491:AM2491,1),SMALL(AJ2491:AM2491,2))</f>
        <v>#NUM!</v>
      </c>
      <c r="AT2491" s="17">
        <f>T2491*1.075</f>
        <v>3.14975</v>
      </c>
      <c r="AU2491" s="17">
        <f>U2491*1.075</f>
        <v>2.2359999999999998</v>
      </c>
      <c r="AV2491" s="30">
        <f>MIN(AN2491,AT2491,AU2491)</f>
        <v>2.2359999999999998</v>
      </c>
      <c r="AW2491" s="17" t="s">
        <v>75</v>
      </c>
      <c r="AX2491" s="17" t="s">
        <v>76</v>
      </c>
      <c r="AY2491" s="33">
        <v>2.2400000000000002</v>
      </c>
      <c r="AZ2491" s="34">
        <f>IF(AND(AY2491&gt;0,AY2491&lt;=10),AY2491*0.25,IF(AND(AY2491&gt;10,AY2491&lt;=50),AY2491*0.17,IF(AND(AY2491&gt;10,AY2491&lt;=100),AY2491*0.12,IF(AY2491&gt;100,AY2491*0.1))))</f>
        <v>0.56000000000000005</v>
      </c>
      <c r="BA2491" s="35">
        <f>AZ2491+AY2491</f>
        <v>2.8000000000000003</v>
      </c>
      <c r="BB2491" s="33">
        <f>BA2491+BA2491*0.08</f>
        <v>3.0240000000000005</v>
      </c>
    </row>
    <row r="2492" spans="1:116" ht="30">
      <c r="A2492" s="43" t="s">
        <v>10453</v>
      </c>
      <c r="B2492" s="23">
        <v>2490</v>
      </c>
      <c r="C2492" s="44">
        <v>14711</v>
      </c>
      <c r="D2492" s="44"/>
      <c r="E2492" s="45" t="s">
        <v>10454</v>
      </c>
      <c r="F2492" s="45" t="s">
        <v>10455</v>
      </c>
      <c r="G2492" s="35" t="s">
        <v>3208</v>
      </c>
      <c r="H2492" s="48" t="s">
        <v>2464</v>
      </c>
      <c r="I2492" s="45" t="s">
        <v>45</v>
      </c>
      <c r="J2492" s="45" t="s">
        <v>10456</v>
      </c>
      <c r="K2492" s="46"/>
      <c r="L2492" s="45"/>
      <c r="M2492" s="47">
        <v>20</v>
      </c>
      <c r="N2492" s="45" t="s">
        <v>47</v>
      </c>
      <c r="O2492" s="45" t="s">
        <v>10457</v>
      </c>
      <c r="P2492" s="45" t="s">
        <v>10458</v>
      </c>
      <c r="Q2492" s="45" t="s">
        <v>10459</v>
      </c>
      <c r="R2492" s="29">
        <v>1.63</v>
      </c>
      <c r="U2492" s="9">
        <v>1.63</v>
      </c>
      <c r="V2492" s="29">
        <v>1.5170999999999999</v>
      </c>
      <c r="AE2492" s="32">
        <v>1.5170999999999999</v>
      </c>
      <c r="AN2492" s="33">
        <v>1.63</v>
      </c>
      <c r="AO2492" s="17" t="s">
        <v>51</v>
      </c>
      <c r="AP2492" s="32" t="s">
        <v>52</v>
      </c>
      <c r="AQ2492" s="17" t="e">
        <f>AVERAGE(SMALL(AE2492:AI2492,1),SMALL(AE2492:AI2492,2))</f>
        <v>#NUM!</v>
      </c>
      <c r="AR2492" s="17" t="e">
        <f>IF(R2492 &lt;=( AVERAGE(SMALL(AE2492:AI2492,1),SMALL(AE2492:AI2492,2))), R2492, "")</f>
        <v>#NUM!</v>
      </c>
      <c r="AS2492" s="17" t="e">
        <f>AVERAGE(SMALL(AJ2492:AM2492,1),SMALL(AJ2492:AM2492,2))</f>
        <v>#NUM!</v>
      </c>
      <c r="AT2492" s="17">
        <f>T2492*1.075</f>
        <v>0</v>
      </c>
      <c r="AU2492" s="17">
        <f>U2492*1.075</f>
        <v>1.7522499999999999</v>
      </c>
      <c r="AV2492" s="30">
        <f>MIN(AN2492,AT2492,AU2492)</f>
        <v>0</v>
      </c>
      <c r="AW2492" s="42" t="s">
        <v>53</v>
      </c>
      <c r="AX2492" s="17" t="s">
        <v>52</v>
      </c>
      <c r="AY2492" s="33">
        <v>1.63</v>
      </c>
      <c r="AZ2492" s="34">
        <f>IF(AND(AY2492&gt;0,AY2492&lt;=10),AY2492*0.25,IF(AND(AY2492&gt;10,AY2492&lt;=50),AY2492*0.17,IF(AND(AY2492&gt;10,AY2492&lt;=100),AY2492*0.12,IF(AY2492&gt;100,AY2492*0.1))))</f>
        <v>0.40749999999999997</v>
      </c>
      <c r="BA2492" s="35">
        <f>AZ2492+AY2492</f>
        <v>2.0374999999999996</v>
      </c>
      <c r="BB2492" s="33">
        <f>BA2492+BA2492*0.08</f>
        <v>2.2004999999999995</v>
      </c>
      <c r="BP2492" s="17"/>
      <c r="BQ2492" s="17"/>
      <c r="BR2492" s="17"/>
      <c r="BS2492" s="17"/>
      <c r="BT2492" s="17"/>
      <c r="BU2492" s="17"/>
      <c r="BV2492" s="17"/>
      <c r="BW2492" s="17"/>
      <c r="BX2492" s="17"/>
      <c r="BY2492" s="17"/>
      <c r="BZ2492" s="17"/>
      <c r="CA2492" s="17"/>
      <c r="CB2492" s="17"/>
      <c r="CC2492" s="17"/>
      <c r="CD2492" s="17"/>
      <c r="CE2492" s="17"/>
      <c r="CF2492" s="17"/>
      <c r="CG2492" s="17"/>
      <c r="CH2492" s="17"/>
      <c r="CI2492" s="17"/>
      <c r="CJ2492" s="17"/>
      <c r="CK2492" s="17"/>
      <c r="CL2492" s="17"/>
      <c r="CM2492" s="17"/>
      <c r="CN2492" s="17"/>
      <c r="CO2492" s="17"/>
      <c r="CP2492" s="17"/>
      <c r="CQ2492" s="17"/>
      <c r="CR2492" s="17"/>
      <c r="CS2492" s="17"/>
      <c r="CT2492" s="17"/>
      <c r="CU2492" s="17"/>
      <c r="CV2492" s="17"/>
      <c r="CW2492" s="17"/>
      <c r="CX2492" s="17"/>
      <c r="CY2492" s="17"/>
      <c r="CZ2492" s="17"/>
      <c r="DA2492" s="17"/>
      <c r="DB2492" s="17"/>
      <c r="DC2492" s="17"/>
      <c r="DD2492" s="17"/>
      <c r="DE2492" s="17"/>
      <c r="DF2492" s="17"/>
      <c r="DG2492" s="17"/>
      <c r="DH2492" s="17"/>
      <c r="DI2492" s="17"/>
      <c r="DJ2492" s="17"/>
      <c r="DK2492" s="17"/>
      <c r="DL2492" s="17"/>
    </row>
    <row r="2493" spans="1:116" ht="30">
      <c r="A2493" s="43" t="s">
        <v>10453</v>
      </c>
      <c r="B2493" s="23">
        <v>2491</v>
      </c>
      <c r="C2493" s="44">
        <v>14723</v>
      </c>
      <c r="D2493" s="44"/>
      <c r="E2493" s="45" t="s">
        <v>10460</v>
      </c>
      <c r="F2493" s="45" t="s">
        <v>10461</v>
      </c>
      <c r="G2493" s="35" t="s">
        <v>2797</v>
      </c>
      <c r="H2493" s="48" t="s">
        <v>4201</v>
      </c>
      <c r="I2493" s="45" t="s">
        <v>69</v>
      </c>
      <c r="J2493" s="45" t="s">
        <v>10462</v>
      </c>
      <c r="K2493" s="46">
        <v>30</v>
      </c>
      <c r="L2493" s="45" t="s">
        <v>71</v>
      </c>
      <c r="M2493" s="47">
        <v>1</v>
      </c>
      <c r="N2493" s="45" t="s">
        <v>47</v>
      </c>
      <c r="O2493" s="45" t="s">
        <v>10457</v>
      </c>
      <c r="P2493" s="45" t="s">
        <v>10458</v>
      </c>
      <c r="Q2493" s="45" t="s">
        <v>10463</v>
      </c>
      <c r="R2493" s="29">
        <v>2.76</v>
      </c>
      <c r="T2493" s="31">
        <v>3.29</v>
      </c>
      <c r="U2493" s="9">
        <v>3.29</v>
      </c>
      <c r="V2493" s="29">
        <v>1.7557</v>
      </c>
      <c r="W2493" s="30">
        <v>3.3925000000000001</v>
      </c>
      <c r="AE2493" s="32">
        <v>1.7557</v>
      </c>
      <c r="AN2493" s="33">
        <v>2.57</v>
      </c>
      <c r="AO2493" s="17" t="s">
        <v>213</v>
      </c>
      <c r="AP2493" s="32" t="s">
        <v>214</v>
      </c>
      <c r="AQ2493" s="17" t="e">
        <f>AVERAGE(SMALL(AE2493:AI2493,1),SMALL(AE2493:AI2493,2))</f>
        <v>#NUM!</v>
      </c>
      <c r="AR2493" s="17" t="e">
        <f>IF(R2493 &lt;=( AVERAGE(SMALL(AE2493:AI2493,1),SMALL(AE2493:AI2493,2))), R2493, "")</f>
        <v>#NUM!</v>
      </c>
      <c r="AS2493" s="17" t="e">
        <f>AVERAGE(SMALL(AJ2493:AM2493,1),SMALL(AJ2493:AM2493,2))</f>
        <v>#NUM!</v>
      </c>
      <c r="AT2493" s="17">
        <f>T2493*1.075</f>
        <v>3.5367500000000001</v>
      </c>
      <c r="AU2493" s="17">
        <f>U2493*1.075</f>
        <v>3.5367500000000001</v>
      </c>
      <c r="AV2493" s="30">
        <f>MIN(AN2493,AT2493,AU2493)</f>
        <v>2.57</v>
      </c>
      <c r="AW2493" s="17" t="s">
        <v>213</v>
      </c>
      <c r="AX2493" s="17" t="s">
        <v>214</v>
      </c>
      <c r="AY2493" s="33">
        <v>2.57</v>
      </c>
      <c r="AZ2493" s="34">
        <f>IF(AND(AY2493&gt;0,AY2493&lt;=10),AY2493*0.25,IF(AND(AY2493&gt;10,AY2493&lt;=50),AY2493*0.17,IF(AND(AY2493&gt;10,AY2493&lt;=100),AY2493*0.12,IF(AY2493&gt;100,AY2493*0.1))))</f>
        <v>0.64249999999999996</v>
      </c>
      <c r="BA2493" s="35">
        <f>AZ2493+AY2493</f>
        <v>3.2124999999999999</v>
      </c>
      <c r="BB2493" s="33">
        <f>BA2493+BA2493*0.08</f>
        <v>3.4695</v>
      </c>
      <c r="BP2493" s="17"/>
      <c r="BQ2493" s="17"/>
      <c r="BR2493" s="17"/>
      <c r="BS2493" s="17"/>
      <c r="BT2493" s="17"/>
      <c r="BU2493" s="17"/>
      <c r="BV2493" s="17"/>
      <c r="BW2493" s="17"/>
      <c r="BX2493" s="17"/>
      <c r="BY2493" s="17"/>
      <c r="BZ2493" s="17"/>
      <c r="CA2493" s="17"/>
      <c r="CB2493" s="17"/>
      <c r="CC2493" s="17"/>
      <c r="CD2493" s="17"/>
      <c r="CE2493" s="17"/>
      <c r="CF2493" s="17"/>
      <c r="CG2493" s="17"/>
      <c r="CH2493" s="17"/>
      <c r="CI2493" s="17"/>
      <c r="CJ2493" s="17"/>
      <c r="CK2493" s="17"/>
      <c r="CL2493" s="17"/>
      <c r="CM2493" s="17"/>
      <c r="CN2493" s="17"/>
      <c r="CO2493" s="17"/>
      <c r="CP2493" s="17"/>
      <c r="CQ2493" s="17"/>
      <c r="CR2493" s="17"/>
      <c r="CS2493" s="17"/>
      <c r="CT2493" s="17"/>
      <c r="CU2493" s="17"/>
      <c r="CV2493" s="17"/>
      <c r="CW2493" s="17"/>
      <c r="CX2493" s="17"/>
      <c r="CY2493" s="17"/>
      <c r="CZ2493" s="17"/>
      <c r="DA2493" s="17"/>
      <c r="DB2493" s="17"/>
      <c r="DC2493" s="17"/>
      <c r="DD2493" s="17"/>
      <c r="DE2493" s="17"/>
      <c r="DF2493" s="17"/>
      <c r="DG2493" s="17"/>
      <c r="DH2493" s="17"/>
      <c r="DI2493" s="17"/>
      <c r="DJ2493" s="17"/>
      <c r="DK2493" s="17"/>
      <c r="DL2493" s="17"/>
    </row>
    <row r="2494" spans="1:116" ht="45">
      <c r="A2494" s="43" t="s">
        <v>10453</v>
      </c>
      <c r="B2494" s="23">
        <v>2492</v>
      </c>
      <c r="C2494" s="44">
        <v>14713</v>
      </c>
      <c r="D2494" s="44"/>
      <c r="E2494" s="45" t="s">
        <v>10460</v>
      </c>
      <c r="F2494" s="45" t="s">
        <v>10461</v>
      </c>
      <c r="G2494" s="35" t="s">
        <v>2797</v>
      </c>
      <c r="H2494" s="48" t="s">
        <v>4201</v>
      </c>
      <c r="I2494" s="45" t="s">
        <v>3348</v>
      </c>
      <c r="J2494" s="45" t="s">
        <v>10464</v>
      </c>
      <c r="K2494" s="46">
        <v>30</v>
      </c>
      <c r="L2494" s="45" t="s">
        <v>83</v>
      </c>
      <c r="M2494" s="47">
        <v>1</v>
      </c>
      <c r="N2494" s="45" t="s">
        <v>47</v>
      </c>
      <c r="O2494" s="45" t="s">
        <v>10457</v>
      </c>
      <c r="P2494" s="45" t="s">
        <v>10458</v>
      </c>
      <c r="Q2494" s="45" t="s">
        <v>10465</v>
      </c>
      <c r="R2494" s="29">
        <v>3.43</v>
      </c>
      <c r="T2494" s="31">
        <v>4.43</v>
      </c>
      <c r="U2494" s="9">
        <v>4.43</v>
      </c>
      <c r="V2494" s="29">
        <v>1.869</v>
      </c>
      <c r="W2494" s="30">
        <v>4.5232999999999999</v>
      </c>
      <c r="AE2494" s="32">
        <v>1.869</v>
      </c>
      <c r="AN2494" s="33">
        <v>3.2</v>
      </c>
      <c r="AO2494" s="17" t="s">
        <v>213</v>
      </c>
      <c r="AP2494" s="32" t="s">
        <v>214</v>
      </c>
      <c r="AQ2494" s="17" t="e">
        <f>AVERAGE(SMALL(AE2494:AI2494,1),SMALL(AE2494:AI2494,2))</f>
        <v>#NUM!</v>
      </c>
      <c r="AR2494" s="17" t="e">
        <f>IF(R2494 &lt;=( AVERAGE(SMALL(AE2494:AI2494,1),SMALL(AE2494:AI2494,2))), R2494, "")</f>
        <v>#NUM!</v>
      </c>
      <c r="AS2494" s="17" t="e">
        <f>AVERAGE(SMALL(AJ2494:AM2494,1),SMALL(AJ2494:AM2494,2))</f>
        <v>#NUM!</v>
      </c>
      <c r="AT2494" s="17">
        <f>T2494*1.075</f>
        <v>4.7622499999999999</v>
      </c>
      <c r="AU2494" s="17">
        <f>U2494*1.075</f>
        <v>4.7622499999999999</v>
      </c>
      <c r="AV2494" s="30">
        <f>MIN(AN2494,AT2494,AU2494)</f>
        <v>3.2</v>
      </c>
      <c r="AW2494" s="17" t="s">
        <v>213</v>
      </c>
      <c r="AX2494" s="17" t="s">
        <v>214</v>
      </c>
      <c r="AY2494" s="33">
        <v>3.2</v>
      </c>
      <c r="AZ2494" s="34">
        <f>IF(AND(AY2494&gt;0,AY2494&lt;=10),AY2494*0.25,IF(AND(AY2494&gt;10,AY2494&lt;=50),AY2494*0.17,IF(AND(AY2494&gt;10,AY2494&lt;=100),AY2494*0.12,IF(AY2494&gt;100,AY2494*0.1))))</f>
        <v>0.8</v>
      </c>
      <c r="BA2494" s="35">
        <f>AZ2494+AY2494</f>
        <v>4</v>
      </c>
      <c r="BB2494" s="33">
        <f>BA2494+BA2494*0.08</f>
        <v>4.32</v>
      </c>
      <c r="BP2494" s="17"/>
      <c r="BQ2494" s="17"/>
      <c r="BR2494" s="17"/>
      <c r="BS2494" s="17"/>
      <c r="BT2494" s="17"/>
      <c r="BU2494" s="17"/>
      <c r="BV2494" s="17"/>
      <c r="BW2494" s="17"/>
      <c r="BX2494" s="17"/>
      <c r="BY2494" s="17"/>
      <c r="BZ2494" s="17"/>
      <c r="CA2494" s="17"/>
      <c r="CB2494" s="17"/>
      <c r="CC2494" s="17"/>
      <c r="CD2494" s="17"/>
      <c r="CE2494" s="17"/>
      <c r="CF2494" s="17"/>
      <c r="CG2494" s="17"/>
      <c r="CH2494" s="17"/>
      <c r="CI2494" s="17"/>
      <c r="CJ2494" s="17"/>
      <c r="CK2494" s="17"/>
      <c r="CL2494" s="17"/>
      <c r="CM2494" s="17"/>
      <c r="CN2494" s="17"/>
      <c r="CO2494" s="17"/>
      <c r="CP2494" s="17"/>
      <c r="CQ2494" s="17"/>
      <c r="CR2494" s="17"/>
      <c r="CS2494" s="17"/>
      <c r="CT2494" s="17"/>
      <c r="CU2494" s="17"/>
      <c r="CV2494" s="17"/>
      <c r="CW2494" s="17"/>
      <c r="CX2494" s="17"/>
      <c r="CY2494" s="17"/>
      <c r="CZ2494" s="17"/>
      <c r="DA2494" s="17"/>
      <c r="DB2494" s="17"/>
      <c r="DC2494" s="17"/>
      <c r="DD2494" s="17"/>
      <c r="DE2494" s="17"/>
      <c r="DF2494" s="17"/>
      <c r="DG2494" s="17"/>
      <c r="DH2494" s="17"/>
      <c r="DI2494" s="17"/>
      <c r="DJ2494" s="17"/>
      <c r="DK2494" s="17"/>
      <c r="DL2494" s="17"/>
    </row>
    <row r="2495" spans="1:116" ht="30">
      <c r="A2495" s="43" t="s">
        <v>10453</v>
      </c>
      <c r="B2495" s="23">
        <v>2493</v>
      </c>
      <c r="C2495" s="44">
        <v>14721</v>
      </c>
      <c r="D2495" s="44"/>
      <c r="E2495" s="45" t="s">
        <v>10460</v>
      </c>
      <c r="F2495" s="45" t="s">
        <v>10461</v>
      </c>
      <c r="G2495" s="35" t="s">
        <v>10466</v>
      </c>
      <c r="H2495" s="48" t="s">
        <v>142</v>
      </c>
      <c r="I2495" s="45" t="s">
        <v>106</v>
      </c>
      <c r="J2495" s="45" t="s">
        <v>10467</v>
      </c>
      <c r="K2495" s="46"/>
      <c r="L2495" s="45"/>
      <c r="M2495" s="47">
        <v>14</v>
      </c>
      <c r="N2495" s="45" t="s">
        <v>47</v>
      </c>
      <c r="O2495" s="45" t="s">
        <v>10457</v>
      </c>
      <c r="P2495" s="45" t="s">
        <v>10458</v>
      </c>
      <c r="Q2495" s="45" t="s">
        <v>10468</v>
      </c>
      <c r="R2495" s="29">
        <v>4.33</v>
      </c>
      <c r="T2495" s="31">
        <v>4.8099999999999996</v>
      </c>
      <c r="U2495" s="9">
        <v>4.8499999999999996</v>
      </c>
      <c r="V2495" s="29">
        <v>2.8408000000000002</v>
      </c>
      <c r="W2495" s="30">
        <v>5.2301000000000002</v>
      </c>
      <c r="AE2495" s="32">
        <v>2.8408000000000002</v>
      </c>
      <c r="AF2495" s="17">
        <v>6.4611999999999998</v>
      </c>
      <c r="AN2495" s="33">
        <v>4.33</v>
      </c>
      <c r="AO2495" s="17" t="s">
        <v>51</v>
      </c>
      <c r="AP2495" s="32" t="s">
        <v>52</v>
      </c>
      <c r="AQ2495" s="17">
        <f>AVERAGE(SMALL(AE2495:AI2495,1),SMALL(AE2495:AI2495,2))</f>
        <v>4.6509999999999998</v>
      </c>
      <c r="AR2495" s="17">
        <f>IF(R2495 &lt;=( AVERAGE(SMALL(AE2495:AI2495,1),SMALL(AE2495:AI2495,2))), R2495, "")</f>
        <v>4.33</v>
      </c>
      <c r="AS2495" s="17" t="e">
        <f>AVERAGE(SMALL(AJ2495:AM2495,1),SMALL(AJ2495:AM2495,2))</f>
        <v>#NUM!</v>
      </c>
      <c r="AT2495" s="17">
        <f>T2495*1.075</f>
        <v>5.1707499999999991</v>
      </c>
      <c r="AU2495" s="17">
        <f>U2495*1.075</f>
        <v>5.2137499999999992</v>
      </c>
      <c r="AV2495" s="30">
        <f>MIN(AN2495,AT2495,AU2495)</f>
        <v>4.33</v>
      </c>
      <c r="AW2495" s="42" t="s">
        <v>53</v>
      </c>
      <c r="AX2495" s="17" t="s">
        <v>52</v>
      </c>
      <c r="AY2495" s="33">
        <v>4.33</v>
      </c>
      <c r="AZ2495" s="34">
        <f>IF(AND(AY2495&gt;0,AY2495&lt;=10),AY2495*0.25,IF(AND(AY2495&gt;10,AY2495&lt;=50),AY2495*0.17,IF(AND(AY2495&gt;10,AY2495&lt;=100),AY2495*0.12,IF(AY2495&gt;100,AY2495*0.1))))</f>
        <v>1.0825</v>
      </c>
      <c r="BA2495" s="35">
        <f>AZ2495+AY2495</f>
        <v>5.4124999999999996</v>
      </c>
      <c r="BB2495" s="33">
        <f>BA2495+BA2495*0.08</f>
        <v>5.8454999999999995</v>
      </c>
      <c r="BP2495" s="17"/>
      <c r="BQ2495" s="17"/>
      <c r="BR2495" s="17"/>
      <c r="BS2495" s="17"/>
      <c r="BT2495" s="17"/>
      <c r="BU2495" s="17"/>
      <c r="BV2495" s="17"/>
      <c r="BW2495" s="17"/>
      <c r="BX2495" s="17"/>
      <c r="BY2495" s="17"/>
      <c r="BZ2495" s="17"/>
      <c r="CA2495" s="17"/>
      <c r="CB2495" s="17"/>
      <c r="CC2495" s="17"/>
      <c r="CD2495" s="17"/>
      <c r="CE2495" s="17"/>
      <c r="CF2495" s="17"/>
      <c r="CG2495" s="17"/>
      <c r="CH2495" s="17"/>
      <c r="CI2495" s="17"/>
      <c r="CJ2495" s="17"/>
      <c r="CK2495" s="17"/>
      <c r="CL2495" s="17"/>
      <c r="CM2495" s="17"/>
      <c r="CN2495" s="17"/>
      <c r="CO2495" s="17"/>
      <c r="CP2495" s="17"/>
      <c r="CQ2495" s="17"/>
      <c r="CR2495" s="17"/>
      <c r="CS2495" s="17"/>
      <c r="CT2495" s="17"/>
      <c r="CU2495" s="17"/>
      <c r="CV2495" s="17"/>
      <c r="CW2495" s="17"/>
      <c r="CX2495" s="17"/>
      <c r="CY2495" s="17"/>
      <c r="CZ2495" s="17"/>
      <c r="DA2495" s="17"/>
      <c r="DB2495" s="17"/>
      <c r="DC2495" s="17"/>
      <c r="DD2495" s="17"/>
      <c r="DE2495" s="17"/>
      <c r="DF2495" s="17"/>
      <c r="DG2495" s="17"/>
      <c r="DH2495" s="17"/>
      <c r="DI2495" s="17"/>
      <c r="DJ2495" s="17"/>
      <c r="DK2495" s="17"/>
      <c r="DL2495" s="17"/>
    </row>
    <row r="2496" spans="1:116" ht="30">
      <c r="A2496" s="43" t="s">
        <v>10469</v>
      </c>
      <c r="B2496" s="23">
        <v>2494</v>
      </c>
      <c r="C2496" s="44">
        <v>6961</v>
      </c>
      <c r="D2496" s="44"/>
      <c r="E2496" s="45" t="s">
        <v>10470</v>
      </c>
      <c r="F2496" s="45" t="s">
        <v>10471</v>
      </c>
      <c r="G2496" s="35" t="s">
        <v>1161</v>
      </c>
      <c r="H2496" s="48" t="s">
        <v>287</v>
      </c>
      <c r="I2496" s="45" t="s">
        <v>1163</v>
      </c>
      <c r="J2496" s="45" t="s">
        <v>10472</v>
      </c>
      <c r="K2496" s="46">
        <v>10</v>
      </c>
      <c r="L2496" s="45" t="s">
        <v>83</v>
      </c>
      <c r="M2496" s="47">
        <v>1</v>
      </c>
      <c r="N2496" s="45" t="s">
        <v>47</v>
      </c>
      <c r="O2496" s="45" t="s">
        <v>10473</v>
      </c>
      <c r="P2496" s="45" t="s">
        <v>7787</v>
      </c>
      <c r="Q2496" s="45" t="s">
        <v>10474</v>
      </c>
      <c r="R2496" s="29">
        <v>3.45</v>
      </c>
      <c r="U2496" s="9">
        <v>2.5499999999999998</v>
      </c>
      <c r="AN2496" s="33">
        <v>3.45</v>
      </c>
      <c r="AO2496" s="17" t="s">
        <v>51</v>
      </c>
      <c r="AP2496" s="32" t="s">
        <v>52</v>
      </c>
      <c r="AQ2496" s="17" t="e">
        <f>AVERAGE(SMALL(AE2496:AI2496,1),SMALL(AE2496:AI2496,2))</f>
        <v>#NUM!</v>
      </c>
      <c r="AR2496" s="17" t="e">
        <f>IF(R2496 &lt;=( AVERAGE(SMALL(AE2496:AI2496,1),SMALL(AE2496:AI2496,2))), R2496, "")</f>
        <v>#NUM!</v>
      </c>
      <c r="AS2496" s="17" t="e">
        <f>AVERAGE(SMALL(AJ2496:AM2496,1),SMALL(AJ2496:AM2496,2))</f>
        <v>#NUM!</v>
      </c>
      <c r="AT2496" s="17">
        <f>T2496*1.075</f>
        <v>0</v>
      </c>
      <c r="AU2496" s="17">
        <f>U2496*1.075</f>
        <v>2.7412499999999995</v>
      </c>
      <c r="AV2496" s="30">
        <f>MIN(AN2496,AT2496,AU2496)</f>
        <v>0</v>
      </c>
      <c r="AW2496" s="17" t="s">
        <v>75</v>
      </c>
      <c r="AX2496" s="17" t="s">
        <v>76</v>
      </c>
      <c r="AY2496" s="33">
        <v>2.74</v>
      </c>
      <c r="AZ2496" s="34">
        <f>IF(AND(AY2496&gt;0,AY2496&lt;=10),AY2496*0.25,IF(AND(AY2496&gt;10,AY2496&lt;=50),AY2496*0.17,IF(AND(AY2496&gt;10,AY2496&lt;=100),AY2496*0.12,IF(AY2496&gt;100,AY2496*0.1))))</f>
        <v>0.68500000000000005</v>
      </c>
      <c r="BA2496" s="35">
        <f>AZ2496+AY2496</f>
        <v>3.4250000000000003</v>
      </c>
      <c r="BB2496" s="33">
        <f>BA2496+BA2496*0.08</f>
        <v>3.6990000000000003</v>
      </c>
      <c r="BP2496" s="17"/>
      <c r="BQ2496" s="17"/>
      <c r="BR2496" s="17"/>
      <c r="BS2496" s="17"/>
      <c r="BT2496" s="17"/>
      <c r="BU2496" s="17"/>
      <c r="BV2496" s="17"/>
      <c r="BW2496" s="17"/>
      <c r="BX2496" s="17"/>
      <c r="BY2496" s="17"/>
      <c r="BZ2496" s="17"/>
      <c r="CA2496" s="17"/>
      <c r="CB2496" s="17"/>
      <c r="CC2496" s="17"/>
      <c r="CD2496" s="17"/>
      <c r="CE2496" s="17"/>
      <c r="CF2496" s="17"/>
      <c r="CG2496" s="17"/>
      <c r="CH2496" s="17"/>
      <c r="CI2496" s="17"/>
      <c r="CJ2496" s="17"/>
      <c r="CK2496" s="17"/>
      <c r="CL2496" s="17"/>
      <c r="CM2496" s="17"/>
      <c r="CN2496" s="17"/>
      <c r="CO2496" s="17"/>
      <c r="CP2496" s="17"/>
      <c r="CQ2496" s="17"/>
      <c r="CR2496" s="17"/>
      <c r="CS2496" s="17"/>
      <c r="CT2496" s="17"/>
      <c r="CU2496" s="17"/>
      <c r="CV2496" s="17"/>
      <c r="CW2496" s="17"/>
      <c r="CX2496" s="17"/>
      <c r="CY2496" s="17"/>
      <c r="CZ2496" s="17"/>
      <c r="DA2496" s="17"/>
      <c r="DB2496" s="17"/>
      <c r="DC2496" s="17"/>
      <c r="DD2496" s="17"/>
      <c r="DE2496" s="17"/>
      <c r="DF2496" s="17"/>
      <c r="DG2496" s="17"/>
      <c r="DH2496" s="17"/>
      <c r="DI2496" s="17"/>
      <c r="DJ2496" s="17"/>
      <c r="DK2496" s="17"/>
      <c r="DL2496" s="17"/>
    </row>
    <row r="2497" spans="1:116" ht="30">
      <c r="A2497" s="43" t="s">
        <v>10469</v>
      </c>
      <c r="B2497" s="23">
        <v>2497</v>
      </c>
      <c r="C2497" s="44">
        <v>6958</v>
      </c>
      <c r="D2497" s="44"/>
      <c r="E2497" s="45" t="s">
        <v>10475</v>
      </c>
      <c r="F2497" s="45" t="s">
        <v>10479</v>
      </c>
      <c r="G2497" s="35" t="s">
        <v>1161</v>
      </c>
      <c r="H2497" s="48" t="s">
        <v>10477</v>
      </c>
      <c r="I2497" s="45" t="s">
        <v>1760</v>
      </c>
      <c r="J2497" s="45" t="s">
        <v>10482</v>
      </c>
      <c r="K2497" s="46">
        <v>10</v>
      </c>
      <c r="L2497" s="45" t="s">
        <v>83</v>
      </c>
      <c r="M2497" s="47">
        <v>1</v>
      </c>
      <c r="N2497" s="45" t="s">
        <v>47</v>
      </c>
      <c r="O2497" s="45" t="s">
        <v>10473</v>
      </c>
      <c r="P2497" s="45" t="s">
        <v>7787</v>
      </c>
      <c r="Q2497" s="45" t="s">
        <v>10483</v>
      </c>
      <c r="R2497" s="29">
        <v>3.95</v>
      </c>
      <c r="U2497" s="9">
        <v>2.5499999999999998</v>
      </c>
      <c r="AN2497" s="33">
        <v>3.95</v>
      </c>
      <c r="AO2497" s="17" t="s">
        <v>51</v>
      </c>
      <c r="AP2497" s="32" t="s">
        <v>52</v>
      </c>
      <c r="AQ2497" s="17" t="e">
        <f>AVERAGE(SMALL(AE2497:AI2497,1),SMALL(AE2497:AI2497,2))</f>
        <v>#NUM!</v>
      </c>
      <c r="AR2497" s="17" t="e">
        <f>IF(R2497 &lt;=( AVERAGE(SMALL(AE2497:AI2497,1),SMALL(AE2497:AI2497,2))), R2497, "")</f>
        <v>#NUM!</v>
      </c>
      <c r="AS2497" s="17" t="e">
        <f>AVERAGE(SMALL(AJ2497:AM2497,1),SMALL(AJ2497:AM2497,2))</f>
        <v>#NUM!</v>
      </c>
      <c r="AT2497" s="17">
        <f>T2497*1.075</f>
        <v>0</v>
      </c>
      <c r="AU2497" s="17">
        <f>U2497*1.075</f>
        <v>2.7412499999999995</v>
      </c>
      <c r="AV2497" s="30">
        <f>MIN(AN2497,AT2497,AU2497)</f>
        <v>0</v>
      </c>
      <c r="AW2497" s="17" t="s">
        <v>75</v>
      </c>
      <c r="AX2497" s="17" t="s">
        <v>76</v>
      </c>
      <c r="AY2497" s="33">
        <v>2.74</v>
      </c>
      <c r="AZ2497" s="34">
        <f>IF(AND(AY2497&gt;0,AY2497&lt;=10),AY2497*0.25,IF(AND(AY2497&gt;10,AY2497&lt;=50),AY2497*0.17,IF(AND(AY2497&gt;10,AY2497&lt;=100),AY2497*0.12,IF(AY2497&gt;100,AY2497*0.1))))</f>
        <v>0.68500000000000005</v>
      </c>
      <c r="BA2497" s="35">
        <f>AZ2497+AY2497</f>
        <v>3.4250000000000003</v>
      </c>
      <c r="BB2497" s="33">
        <f>BA2497+BA2497*0.08</f>
        <v>3.6990000000000003</v>
      </c>
      <c r="BP2497" s="17"/>
      <c r="BQ2497" s="17"/>
      <c r="BR2497" s="17"/>
      <c r="BS2497" s="17"/>
      <c r="BT2497" s="17"/>
      <c r="BU2497" s="17"/>
      <c r="BV2497" s="17"/>
      <c r="BW2497" s="17"/>
      <c r="BX2497" s="17"/>
      <c r="BY2497" s="17"/>
      <c r="BZ2497" s="17"/>
      <c r="CA2497" s="17"/>
      <c r="CB2497" s="17"/>
      <c r="CC2497" s="17"/>
      <c r="CD2497" s="17"/>
      <c r="CE2497" s="17"/>
      <c r="CF2497" s="17"/>
      <c r="CG2497" s="17"/>
      <c r="CH2497" s="17"/>
      <c r="CI2497" s="17"/>
      <c r="CJ2497" s="17"/>
      <c r="CK2497" s="17"/>
      <c r="CL2497" s="17"/>
      <c r="CM2497" s="17"/>
      <c r="CN2497" s="17"/>
      <c r="CO2497" s="17"/>
      <c r="CP2497" s="17"/>
      <c r="CQ2497" s="17"/>
      <c r="CR2497" s="17"/>
      <c r="CS2497" s="17"/>
      <c r="CT2497" s="17"/>
      <c r="CU2497" s="17"/>
      <c r="CV2497" s="17"/>
      <c r="CW2497" s="17"/>
      <c r="CX2497" s="17"/>
      <c r="CY2497" s="17"/>
      <c r="CZ2497" s="17"/>
      <c r="DA2497" s="17"/>
      <c r="DB2497" s="17"/>
      <c r="DC2497" s="17"/>
      <c r="DD2497" s="17"/>
      <c r="DE2497" s="17"/>
      <c r="DF2497" s="17"/>
      <c r="DG2497" s="17"/>
      <c r="DH2497" s="17"/>
      <c r="DI2497" s="17"/>
      <c r="DJ2497" s="17"/>
      <c r="DK2497" s="17"/>
      <c r="DL2497" s="17"/>
    </row>
    <row r="2498" spans="1:116" ht="30">
      <c r="A2498" s="43" t="s">
        <v>10469</v>
      </c>
      <c r="B2498" s="23">
        <v>2496</v>
      </c>
      <c r="C2498" s="44">
        <v>6960</v>
      </c>
      <c r="D2498" s="44"/>
      <c r="E2498" s="45" t="s">
        <v>10470</v>
      </c>
      <c r="F2498" s="45" t="s">
        <v>10479</v>
      </c>
      <c r="G2498" s="35" t="s">
        <v>1161</v>
      </c>
      <c r="H2498" s="48" t="s">
        <v>287</v>
      </c>
      <c r="I2498" s="45" t="s">
        <v>1760</v>
      </c>
      <c r="J2498" s="45" t="s">
        <v>10480</v>
      </c>
      <c r="K2498" s="46">
        <v>10</v>
      </c>
      <c r="L2498" s="45" t="s">
        <v>83</v>
      </c>
      <c r="M2498" s="47">
        <v>1</v>
      </c>
      <c r="N2498" s="45" t="s">
        <v>47</v>
      </c>
      <c r="O2498" s="45" t="s">
        <v>10473</v>
      </c>
      <c r="P2498" s="45" t="s">
        <v>7787</v>
      </c>
      <c r="Q2498" s="45" t="s">
        <v>10481</v>
      </c>
      <c r="R2498" s="29">
        <v>4.1500000000000004</v>
      </c>
      <c r="U2498" s="9">
        <v>2.76</v>
      </c>
      <c r="AN2498" s="33">
        <v>4.1500000000000004</v>
      </c>
      <c r="AO2498" s="17" t="s">
        <v>51</v>
      </c>
      <c r="AP2498" s="32" t="s">
        <v>52</v>
      </c>
      <c r="AQ2498" s="17" t="e">
        <f>AVERAGE(SMALL(AE2498:AI2498,1),SMALL(AE2498:AI2498,2))</f>
        <v>#NUM!</v>
      </c>
      <c r="AR2498" s="17" t="e">
        <f>IF(R2498 &lt;=( AVERAGE(SMALL(AE2498:AI2498,1),SMALL(AE2498:AI2498,2))), R2498, "")</f>
        <v>#NUM!</v>
      </c>
      <c r="AS2498" s="17" t="e">
        <f>AVERAGE(SMALL(AJ2498:AM2498,1),SMALL(AJ2498:AM2498,2))</f>
        <v>#NUM!</v>
      </c>
      <c r="AT2498" s="17">
        <f>T2498*1.075</f>
        <v>0</v>
      </c>
      <c r="AU2498" s="17">
        <f>U2498*1.075</f>
        <v>2.9669999999999996</v>
      </c>
      <c r="AV2498" s="30">
        <f>MIN(AN2498,AT2498,AU2498)</f>
        <v>0</v>
      </c>
      <c r="AW2498" s="17" t="s">
        <v>75</v>
      </c>
      <c r="AX2498" s="17" t="s">
        <v>76</v>
      </c>
      <c r="AY2498" s="33">
        <v>2.9670000000000001</v>
      </c>
      <c r="AZ2498" s="34">
        <f>IF(AND(AY2498&gt;0,AY2498&lt;=10),AY2498*0.25,IF(AND(AY2498&gt;10,AY2498&lt;=50),AY2498*0.17,IF(AND(AY2498&gt;10,AY2498&lt;=100),AY2498*0.12,IF(AY2498&gt;100,AY2498*0.1))))</f>
        <v>0.74175000000000002</v>
      </c>
      <c r="BA2498" s="35">
        <f>AZ2498+AY2498</f>
        <v>3.7087500000000002</v>
      </c>
      <c r="BB2498" s="33">
        <f>BA2498+BA2498*0.08</f>
        <v>4.0054500000000006</v>
      </c>
      <c r="BP2498" s="17"/>
      <c r="BQ2498" s="17"/>
      <c r="BR2498" s="17"/>
      <c r="BS2498" s="17"/>
      <c r="BT2498" s="17"/>
      <c r="BU2498" s="17"/>
      <c r="BV2498" s="17"/>
      <c r="BW2498" s="17"/>
      <c r="BX2498" s="17"/>
      <c r="BY2498" s="17"/>
      <c r="BZ2498" s="17"/>
      <c r="CA2498" s="17"/>
      <c r="CB2498" s="17"/>
      <c r="CC2498" s="17"/>
      <c r="CD2498" s="17"/>
      <c r="CE2498" s="17"/>
      <c r="CF2498" s="17"/>
      <c r="CG2498" s="17"/>
      <c r="CH2498" s="17"/>
      <c r="CI2498" s="17"/>
      <c r="CJ2498" s="17"/>
      <c r="CK2498" s="17"/>
      <c r="CL2498" s="17"/>
      <c r="CM2498" s="17"/>
      <c r="CN2498" s="17"/>
      <c r="CO2498" s="17"/>
      <c r="CP2498" s="17"/>
      <c r="CQ2498" s="17"/>
      <c r="CR2498" s="17"/>
      <c r="CS2498" s="17"/>
      <c r="CT2498" s="17"/>
      <c r="CU2498" s="17"/>
      <c r="CV2498" s="17"/>
      <c r="CW2498" s="17"/>
      <c r="CX2498" s="17"/>
      <c r="CY2498" s="17"/>
      <c r="CZ2498" s="17"/>
      <c r="DA2498" s="17"/>
      <c r="DB2498" s="17"/>
      <c r="DC2498" s="17"/>
      <c r="DD2498" s="17"/>
      <c r="DE2498" s="17"/>
      <c r="DF2498" s="17"/>
      <c r="DG2498" s="17"/>
      <c r="DH2498" s="17"/>
      <c r="DI2498" s="17"/>
      <c r="DJ2498" s="17"/>
      <c r="DK2498" s="17"/>
      <c r="DL2498" s="17"/>
    </row>
    <row r="2499" spans="1:116" ht="30">
      <c r="A2499" s="43" t="s">
        <v>10469</v>
      </c>
      <c r="B2499" s="23">
        <v>2495</v>
      </c>
      <c r="C2499" s="44">
        <v>6956</v>
      </c>
      <c r="D2499" s="44"/>
      <c r="E2499" s="45" t="s">
        <v>10475</v>
      </c>
      <c r="F2499" s="45" t="s">
        <v>10476</v>
      </c>
      <c r="G2499" s="35" t="s">
        <v>1161</v>
      </c>
      <c r="H2499" s="48" t="s">
        <v>10477</v>
      </c>
      <c r="I2499" s="45" t="s">
        <v>1163</v>
      </c>
      <c r="J2499" s="45" t="s">
        <v>10472</v>
      </c>
      <c r="K2499" s="46">
        <v>10</v>
      </c>
      <c r="L2499" s="45" t="s">
        <v>83</v>
      </c>
      <c r="M2499" s="47">
        <v>1</v>
      </c>
      <c r="N2499" s="45" t="s">
        <v>47</v>
      </c>
      <c r="O2499" s="45" t="s">
        <v>10473</v>
      </c>
      <c r="P2499" s="45" t="s">
        <v>7787</v>
      </c>
      <c r="Q2499" s="45" t="s">
        <v>10478</v>
      </c>
      <c r="R2499" s="29">
        <v>3.35</v>
      </c>
      <c r="U2499" s="9">
        <v>3.04</v>
      </c>
      <c r="AN2499" s="33">
        <v>3.35</v>
      </c>
      <c r="AO2499" s="17" t="s">
        <v>51</v>
      </c>
      <c r="AP2499" s="32" t="s">
        <v>52</v>
      </c>
      <c r="AQ2499" s="17" t="e">
        <f>AVERAGE(SMALL(AE2499:AI2499,1),SMALL(AE2499:AI2499,2))</f>
        <v>#NUM!</v>
      </c>
      <c r="AR2499" s="17" t="e">
        <f>IF(R2499 &lt;=( AVERAGE(SMALL(AE2499:AI2499,1),SMALL(AE2499:AI2499,2))), R2499, "")</f>
        <v>#NUM!</v>
      </c>
      <c r="AS2499" s="17" t="e">
        <f>AVERAGE(SMALL(AJ2499:AM2499,1),SMALL(AJ2499:AM2499,2))</f>
        <v>#NUM!</v>
      </c>
      <c r="AT2499" s="17">
        <f>T2499*1.075</f>
        <v>0</v>
      </c>
      <c r="AU2499" s="17">
        <f>U2499*1.075</f>
        <v>3.2679999999999998</v>
      </c>
      <c r="AV2499" s="30">
        <f>MIN(AN2499,AT2499,AU2499)</f>
        <v>0</v>
      </c>
      <c r="AW2499" s="17" t="s">
        <v>75</v>
      </c>
      <c r="AX2499" s="17" t="s">
        <v>76</v>
      </c>
      <c r="AY2499" s="33">
        <v>3.2679999999999998</v>
      </c>
      <c r="AZ2499" s="34">
        <f>IF(AND(AY2499&gt;0,AY2499&lt;=10),AY2499*0.25,IF(AND(AY2499&gt;10,AY2499&lt;=50),AY2499*0.17,IF(AND(AY2499&gt;10,AY2499&lt;=100),AY2499*0.12,IF(AY2499&gt;100,AY2499*0.1))))</f>
        <v>0.81699999999999995</v>
      </c>
      <c r="BA2499" s="35">
        <f>AZ2499+AY2499</f>
        <v>4.085</v>
      </c>
      <c r="BB2499" s="33">
        <f>BA2499+BA2499*0.08</f>
        <v>4.4117999999999995</v>
      </c>
      <c r="BP2499" s="17"/>
      <c r="BQ2499" s="17"/>
      <c r="BR2499" s="17"/>
      <c r="BS2499" s="17"/>
      <c r="BT2499" s="17"/>
      <c r="BU2499" s="17"/>
      <c r="BV2499" s="17"/>
      <c r="BW2499" s="17"/>
      <c r="BX2499" s="17"/>
      <c r="BY2499" s="17"/>
      <c r="BZ2499" s="17"/>
      <c r="CA2499" s="17"/>
      <c r="CB2499" s="17"/>
      <c r="CC2499" s="17"/>
      <c r="CD2499" s="17"/>
      <c r="CE2499" s="17"/>
      <c r="CF2499" s="17"/>
      <c r="CG2499" s="17"/>
      <c r="CH2499" s="17"/>
      <c r="CI2499" s="17"/>
      <c r="CJ2499" s="17"/>
      <c r="CK2499" s="17"/>
      <c r="CL2499" s="17"/>
      <c r="CM2499" s="17"/>
      <c r="CN2499" s="17"/>
      <c r="CO2499" s="17"/>
      <c r="CP2499" s="17"/>
      <c r="CQ2499" s="17"/>
      <c r="CR2499" s="17"/>
      <c r="CS2499" s="17"/>
      <c r="CT2499" s="17"/>
      <c r="CU2499" s="17"/>
      <c r="CV2499" s="17"/>
      <c r="CW2499" s="17"/>
      <c r="CX2499" s="17"/>
      <c r="CY2499" s="17"/>
      <c r="CZ2499" s="17"/>
      <c r="DA2499" s="17"/>
      <c r="DB2499" s="17"/>
      <c r="DC2499" s="17"/>
      <c r="DD2499" s="17"/>
      <c r="DE2499" s="17"/>
      <c r="DF2499" s="17"/>
      <c r="DG2499" s="17"/>
      <c r="DH2499" s="17"/>
      <c r="DI2499" s="17"/>
      <c r="DJ2499" s="17"/>
      <c r="DK2499" s="17"/>
      <c r="DL2499" s="17"/>
    </row>
    <row r="2500" spans="1:116" ht="30">
      <c r="A2500" s="43" t="s">
        <v>10469</v>
      </c>
      <c r="B2500" s="23">
        <v>2538</v>
      </c>
      <c r="C2500" s="44">
        <v>56</v>
      </c>
      <c r="D2500" s="44"/>
      <c r="E2500" s="45" t="s">
        <v>10629</v>
      </c>
      <c r="F2500" s="45" t="s">
        <v>10630</v>
      </c>
      <c r="G2500" s="35" t="s">
        <v>2642</v>
      </c>
      <c r="H2500" s="48" t="s">
        <v>537</v>
      </c>
      <c r="I2500" s="45" t="s">
        <v>106</v>
      </c>
      <c r="J2500" s="45" t="s">
        <v>403</v>
      </c>
      <c r="K2500" s="46"/>
      <c r="L2500" s="45"/>
      <c r="M2500" s="47">
        <v>30</v>
      </c>
      <c r="N2500" s="45" t="s">
        <v>47</v>
      </c>
      <c r="O2500" s="45" t="s">
        <v>10487</v>
      </c>
      <c r="P2500" s="45" t="s">
        <v>10631</v>
      </c>
      <c r="Q2500" s="45" t="s">
        <v>10632</v>
      </c>
      <c r="R2500" s="29">
        <v>0.46</v>
      </c>
      <c r="U2500" s="9">
        <v>0.26</v>
      </c>
      <c r="AN2500" s="33">
        <v>0.46</v>
      </c>
      <c r="AO2500" s="17" t="s">
        <v>51</v>
      </c>
      <c r="AP2500" s="32" t="s">
        <v>52</v>
      </c>
      <c r="AQ2500" s="17" t="e">
        <f>AVERAGE(SMALL(AE2500:AI2500,1),SMALL(AE2500:AI2500,2))</f>
        <v>#NUM!</v>
      </c>
      <c r="AR2500" s="17" t="e">
        <f>IF(R2500 &lt;=( AVERAGE(SMALL(AE2500:AI2500,1),SMALL(AE2500:AI2500,2))), R2500, "")</f>
        <v>#NUM!</v>
      </c>
      <c r="AS2500" s="17" t="e">
        <f>AVERAGE(SMALL(AJ2500:AM2500,1),SMALL(AJ2500:AM2500,2))</f>
        <v>#NUM!</v>
      </c>
      <c r="AT2500" s="17">
        <f>T2500*1.075</f>
        <v>0</v>
      </c>
      <c r="AU2500" s="17">
        <f>U2500*1.075</f>
        <v>0.27949999999999997</v>
      </c>
      <c r="AV2500" s="30">
        <f>MIN(AN2500,AT2500,AU2500)</f>
        <v>0</v>
      </c>
      <c r="AW2500" s="17" t="s">
        <v>75</v>
      </c>
      <c r="AX2500" s="17" t="s">
        <v>76</v>
      </c>
      <c r="AY2500" s="33">
        <v>0.27950000000000003</v>
      </c>
      <c r="AZ2500" s="34">
        <f>IF(AND(AY2500&gt;0,AY2500&lt;=10),AY2500*0.25,IF(AND(AY2500&gt;10,AY2500&lt;=50),AY2500*0.17,IF(AND(AY2500&gt;10,AY2500&lt;=100),AY2500*0.12,IF(AY2500&gt;100,AY2500*0.1))))</f>
        <v>6.9875000000000007E-2</v>
      </c>
      <c r="BA2500" s="35">
        <f>AZ2500+AY2500</f>
        <v>0.34937500000000005</v>
      </c>
      <c r="BB2500" s="33">
        <f>BA2500+BA2500*0.08</f>
        <v>0.37732500000000002</v>
      </c>
      <c r="BP2500" s="17"/>
      <c r="BQ2500" s="17"/>
      <c r="BR2500" s="17"/>
      <c r="BS2500" s="17"/>
      <c r="BT2500" s="17"/>
      <c r="BU2500" s="17"/>
      <c r="BV2500" s="17"/>
      <c r="BW2500" s="17"/>
      <c r="BX2500" s="17"/>
      <c r="BY2500" s="17"/>
      <c r="BZ2500" s="17"/>
      <c r="CA2500" s="17"/>
      <c r="CB2500" s="17"/>
      <c r="CC2500" s="17"/>
      <c r="CD2500" s="17"/>
      <c r="CE2500" s="17"/>
      <c r="CF2500" s="17"/>
      <c r="CG2500" s="17"/>
      <c r="CH2500" s="17"/>
      <c r="CI2500" s="17"/>
      <c r="CJ2500" s="17"/>
      <c r="CK2500" s="17"/>
      <c r="CL2500" s="17"/>
      <c r="CM2500" s="17"/>
      <c r="CN2500" s="17"/>
      <c r="CO2500" s="17"/>
      <c r="CP2500" s="17"/>
      <c r="CQ2500" s="17"/>
      <c r="CR2500" s="17"/>
      <c r="CS2500" s="17"/>
      <c r="CT2500" s="17"/>
      <c r="CU2500" s="17"/>
      <c r="CV2500" s="17"/>
      <c r="CW2500" s="17"/>
      <c r="CX2500" s="17"/>
      <c r="CY2500" s="17"/>
      <c r="CZ2500" s="17"/>
      <c r="DA2500" s="17"/>
      <c r="DB2500" s="17"/>
      <c r="DC2500" s="17"/>
      <c r="DD2500" s="17"/>
      <c r="DE2500" s="17"/>
      <c r="DF2500" s="17"/>
      <c r="DG2500" s="17"/>
      <c r="DH2500" s="17"/>
      <c r="DI2500" s="17"/>
      <c r="DJ2500" s="17"/>
      <c r="DK2500" s="17"/>
      <c r="DL2500" s="17"/>
    </row>
    <row r="2501" spans="1:116" ht="30">
      <c r="A2501" s="43" t="s">
        <v>10469</v>
      </c>
      <c r="B2501" s="23">
        <v>2515</v>
      </c>
      <c r="C2501" s="44">
        <v>5353</v>
      </c>
      <c r="D2501" s="44"/>
      <c r="E2501" s="45" t="s">
        <v>10552</v>
      </c>
      <c r="F2501" s="45" t="s">
        <v>10553</v>
      </c>
      <c r="G2501" s="35" t="s">
        <v>2670</v>
      </c>
      <c r="H2501" s="48" t="s">
        <v>305</v>
      </c>
      <c r="I2501" s="45" t="s">
        <v>106</v>
      </c>
      <c r="J2501" s="45" t="s">
        <v>10554</v>
      </c>
      <c r="K2501" s="46"/>
      <c r="L2501" s="45"/>
      <c r="M2501" s="47">
        <v>20</v>
      </c>
      <c r="N2501" s="45" t="s">
        <v>47</v>
      </c>
      <c r="O2501" s="45" t="s">
        <v>10487</v>
      </c>
      <c r="P2501" s="45" t="s">
        <v>10555</v>
      </c>
      <c r="Q2501" s="45" t="s">
        <v>10556</v>
      </c>
      <c r="R2501" s="29">
        <v>1.3</v>
      </c>
      <c r="U2501" s="9">
        <v>0.27</v>
      </c>
      <c r="W2501" s="30">
        <v>0.74</v>
      </c>
      <c r="X2501" s="30">
        <v>1.6727000000000001</v>
      </c>
      <c r="Y2501" s="30">
        <v>1.93</v>
      </c>
      <c r="Z2501" s="30">
        <v>3.09</v>
      </c>
      <c r="AF2501" s="17">
        <v>1.006</v>
      </c>
      <c r="AG2501" s="17">
        <v>0.79900000000000004</v>
      </c>
      <c r="AN2501" s="33">
        <v>0.90249999999999997</v>
      </c>
      <c r="AO2501" s="17" t="s">
        <v>213</v>
      </c>
      <c r="AP2501" s="32" t="s">
        <v>214</v>
      </c>
      <c r="AQ2501" s="17">
        <f>AVERAGE(SMALL(AE2501:AI2501,1),SMALL(AE2501:AI2501,2))</f>
        <v>0.90250000000000008</v>
      </c>
      <c r="AR2501" s="17" t="str">
        <f>IF(R2501 &lt;=( AVERAGE(SMALL(AE2501:AI2501,1),SMALL(AE2501:AI2501,2))), R2501, "")</f>
        <v/>
      </c>
      <c r="AS2501" s="17" t="e">
        <f>AVERAGE(SMALL(AJ2501:AM2501,1),SMALL(AJ2501:AM2501,2))</f>
        <v>#NUM!</v>
      </c>
      <c r="AT2501" s="17">
        <f>T2501*1.075</f>
        <v>0</v>
      </c>
      <c r="AU2501" s="17">
        <f>U2501*1.075</f>
        <v>0.29025000000000001</v>
      </c>
      <c r="AV2501" s="30">
        <f>MIN(AN2501,AT2501,AU2501)</f>
        <v>0</v>
      </c>
      <c r="AW2501" s="17" t="s">
        <v>75</v>
      </c>
      <c r="AX2501" s="17" t="s">
        <v>76</v>
      </c>
      <c r="AY2501" s="33">
        <v>0.28999999999999998</v>
      </c>
      <c r="AZ2501" s="34">
        <f>IF(AND(AY2501&gt;0,AY2501&lt;=10),AY2501*0.25,IF(AND(AY2501&gt;10,AY2501&lt;=50),AY2501*0.17,IF(AND(AY2501&gt;10,AY2501&lt;=100),AY2501*0.12,IF(AY2501&gt;100,AY2501*0.1))))</f>
        <v>7.2499999999999995E-2</v>
      </c>
      <c r="BA2501" s="35">
        <f>AZ2501+AY2501</f>
        <v>0.36249999999999999</v>
      </c>
      <c r="BB2501" s="33">
        <f>BA2501+BA2501*0.08</f>
        <v>0.39149999999999996</v>
      </c>
      <c r="BP2501" s="17"/>
      <c r="BQ2501" s="17"/>
      <c r="BR2501" s="17"/>
      <c r="BS2501" s="17"/>
      <c r="BT2501" s="17"/>
      <c r="BU2501" s="17"/>
      <c r="BV2501" s="17"/>
      <c r="BW2501" s="17"/>
      <c r="BX2501" s="17"/>
      <c r="BY2501" s="17"/>
      <c r="BZ2501" s="17"/>
      <c r="CA2501" s="17"/>
      <c r="CB2501" s="17"/>
      <c r="CC2501" s="17"/>
      <c r="CD2501" s="17"/>
      <c r="CE2501" s="17"/>
      <c r="CF2501" s="17"/>
      <c r="CG2501" s="17"/>
      <c r="CH2501" s="17"/>
      <c r="CI2501" s="17"/>
      <c r="CJ2501" s="17"/>
      <c r="CK2501" s="17"/>
      <c r="CL2501" s="17"/>
      <c r="CM2501" s="17"/>
      <c r="CN2501" s="17"/>
      <c r="CO2501" s="17"/>
      <c r="CP2501" s="17"/>
      <c r="CQ2501" s="17"/>
      <c r="CR2501" s="17"/>
      <c r="CS2501" s="17"/>
      <c r="CT2501" s="17"/>
      <c r="CU2501" s="17"/>
      <c r="CV2501" s="17"/>
      <c r="CW2501" s="17"/>
      <c r="CX2501" s="17"/>
      <c r="CY2501" s="17"/>
      <c r="CZ2501" s="17"/>
      <c r="DA2501" s="17"/>
      <c r="DB2501" s="17"/>
      <c r="DC2501" s="17"/>
      <c r="DD2501" s="17"/>
      <c r="DE2501" s="17"/>
      <c r="DF2501" s="17"/>
      <c r="DG2501" s="17"/>
      <c r="DH2501" s="17"/>
      <c r="DI2501" s="17"/>
      <c r="DJ2501" s="17"/>
      <c r="DK2501" s="17"/>
      <c r="DL2501" s="17"/>
    </row>
    <row r="2502" spans="1:116" ht="30">
      <c r="A2502" s="43" t="s">
        <v>10469</v>
      </c>
      <c r="B2502" s="23">
        <v>2512</v>
      </c>
      <c r="C2502" s="44">
        <v>197</v>
      </c>
      <c r="D2502" s="44"/>
      <c r="E2502" s="45" t="s">
        <v>9967</v>
      </c>
      <c r="F2502" s="45" t="s">
        <v>6834</v>
      </c>
      <c r="G2502" s="35" t="s">
        <v>6835</v>
      </c>
      <c r="H2502" s="48" t="s">
        <v>105</v>
      </c>
      <c r="I2502" s="45" t="s">
        <v>106</v>
      </c>
      <c r="J2502" s="45" t="s">
        <v>10542</v>
      </c>
      <c r="K2502" s="46"/>
      <c r="L2502" s="45"/>
      <c r="M2502" s="47">
        <v>20</v>
      </c>
      <c r="N2502" s="45" t="s">
        <v>47</v>
      </c>
      <c r="O2502" s="45" t="s">
        <v>10487</v>
      </c>
      <c r="P2502" s="45" t="s">
        <v>10543</v>
      </c>
      <c r="Q2502" s="45" t="s">
        <v>10544</v>
      </c>
      <c r="R2502" s="29">
        <v>0.96</v>
      </c>
      <c r="U2502" s="9">
        <v>0.33</v>
      </c>
      <c r="X2502" s="30">
        <v>1.0921000000000001</v>
      </c>
      <c r="Y2502" s="30">
        <v>0.68</v>
      </c>
      <c r="Z2502" s="30">
        <v>1.69</v>
      </c>
      <c r="AG2502" s="17">
        <v>1.306</v>
      </c>
      <c r="AN2502" s="33">
        <v>0.89</v>
      </c>
      <c r="AO2502" s="17" t="s">
        <v>213</v>
      </c>
      <c r="AP2502" s="32" t="s">
        <v>214</v>
      </c>
      <c r="AQ2502" s="17" t="e">
        <f>AVERAGE(SMALL(AE2502:AI2502,1),SMALL(AE2502:AI2502,2))</f>
        <v>#NUM!</v>
      </c>
      <c r="AR2502" s="17" t="e">
        <f>IF(R2502 &lt;=( AVERAGE(SMALL(AE2502:AI2502,1),SMALL(AE2502:AI2502,2))), R2502, "")</f>
        <v>#NUM!</v>
      </c>
      <c r="AS2502" s="17" t="e">
        <f>AVERAGE(SMALL(AJ2502:AM2502,1),SMALL(AJ2502:AM2502,2))</f>
        <v>#NUM!</v>
      </c>
      <c r="AT2502" s="17">
        <f>T2502*1.075</f>
        <v>0</v>
      </c>
      <c r="AU2502" s="17">
        <f>U2502*1.075</f>
        <v>0.35475000000000001</v>
      </c>
      <c r="AV2502" s="30">
        <f>MIN(AN2502,AT2502,AU2502)</f>
        <v>0</v>
      </c>
      <c r="AW2502" s="17" t="s">
        <v>75</v>
      </c>
      <c r="AX2502" s="17" t="s">
        <v>76</v>
      </c>
      <c r="AY2502" s="33">
        <v>0.35470000000000002</v>
      </c>
      <c r="AZ2502" s="34">
        <f>IF(AND(AY2502&gt;0,AY2502&lt;=10),AY2502*0.25,IF(AND(AY2502&gt;10,AY2502&lt;=50),AY2502*0.17,IF(AND(AY2502&gt;10,AY2502&lt;=100),AY2502*0.12,IF(AY2502&gt;100,AY2502*0.1))))</f>
        <v>8.8675000000000004E-2</v>
      </c>
      <c r="BA2502" s="35">
        <f>AZ2502+AY2502</f>
        <v>0.44337500000000002</v>
      </c>
      <c r="BB2502" s="33">
        <f>BA2502+BA2502*0.08</f>
        <v>0.47884500000000002</v>
      </c>
      <c r="BP2502" s="17"/>
      <c r="BQ2502" s="17"/>
      <c r="BR2502" s="17"/>
      <c r="BS2502" s="17"/>
      <c r="BT2502" s="17"/>
      <c r="BU2502" s="17"/>
      <c r="BV2502" s="17"/>
      <c r="BW2502" s="17"/>
      <c r="BX2502" s="17"/>
      <c r="BY2502" s="17"/>
      <c r="BZ2502" s="17"/>
      <c r="CA2502" s="17"/>
      <c r="CB2502" s="17"/>
      <c r="CC2502" s="17"/>
      <c r="CD2502" s="17"/>
      <c r="CE2502" s="17"/>
      <c r="CF2502" s="17"/>
      <c r="CG2502" s="17"/>
      <c r="CH2502" s="17"/>
      <c r="CI2502" s="17"/>
      <c r="CJ2502" s="17"/>
      <c r="CK2502" s="17"/>
      <c r="CL2502" s="17"/>
      <c r="CM2502" s="17"/>
      <c r="CN2502" s="17"/>
      <c r="CO2502" s="17"/>
      <c r="CP2502" s="17"/>
      <c r="CQ2502" s="17"/>
      <c r="CR2502" s="17"/>
      <c r="CS2502" s="17"/>
      <c r="CT2502" s="17"/>
      <c r="CU2502" s="17"/>
      <c r="CV2502" s="17"/>
      <c r="CW2502" s="17"/>
      <c r="CX2502" s="17"/>
      <c r="CY2502" s="17"/>
      <c r="CZ2502" s="17"/>
      <c r="DA2502" s="17"/>
      <c r="DB2502" s="17"/>
      <c r="DC2502" s="17"/>
      <c r="DD2502" s="17"/>
      <c r="DE2502" s="17"/>
      <c r="DF2502" s="17"/>
      <c r="DG2502" s="17"/>
      <c r="DH2502" s="17"/>
      <c r="DI2502" s="17"/>
      <c r="DJ2502" s="17"/>
      <c r="DK2502" s="17"/>
      <c r="DL2502" s="17"/>
    </row>
    <row r="2503" spans="1:116" ht="30">
      <c r="A2503" s="43" t="s">
        <v>10469</v>
      </c>
      <c r="B2503" s="23">
        <v>2511</v>
      </c>
      <c r="C2503" s="44">
        <v>5101</v>
      </c>
      <c r="D2503" s="44"/>
      <c r="E2503" s="45" t="s">
        <v>10537</v>
      </c>
      <c r="F2503" s="45" t="s">
        <v>10538</v>
      </c>
      <c r="G2503" s="35" t="s">
        <v>856</v>
      </c>
      <c r="H2503" s="48" t="s">
        <v>537</v>
      </c>
      <c r="I2503" s="45" t="s">
        <v>45</v>
      </c>
      <c r="J2503" s="45" t="s">
        <v>10539</v>
      </c>
      <c r="K2503" s="46"/>
      <c r="L2503" s="45"/>
      <c r="M2503" s="47">
        <v>20</v>
      </c>
      <c r="N2503" s="45" t="s">
        <v>47</v>
      </c>
      <c r="O2503" s="45" t="s">
        <v>10487</v>
      </c>
      <c r="P2503" s="45" t="s">
        <v>10540</v>
      </c>
      <c r="Q2503" s="45" t="s">
        <v>10541</v>
      </c>
      <c r="R2503" s="29">
        <v>1.38</v>
      </c>
      <c r="U2503" s="9">
        <v>0.43</v>
      </c>
      <c r="X2503" s="30">
        <v>0.89180000000000004</v>
      </c>
      <c r="Z2503" s="30">
        <v>1.66</v>
      </c>
      <c r="AN2503" s="33">
        <v>1.28</v>
      </c>
      <c r="AO2503" s="17" t="s">
        <v>213</v>
      </c>
      <c r="AP2503" s="32" t="s">
        <v>214</v>
      </c>
      <c r="AQ2503" s="17" t="e">
        <f>AVERAGE(SMALL(AE2503:AI2503,1),SMALL(AE2503:AI2503,2))</f>
        <v>#NUM!</v>
      </c>
      <c r="AR2503" s="17" t="e">
        <f>IF(R2503 &lt;=( AVERAGE(SMALL(AE2503:AI2503,1),SMALL(AE2503:AI2503,2))), R2503, "")</f>
        <v>#NUM!</v>
      </c>
      <c r="AS2503" s="17" t="e">
        <f>AVERAGE(SMALL(AJ2503:AM2503,1),SMALL(AJ2503:AM2503,2))</f>
        <v>#NUM!</v>
      </c>
      <c r="AT2503" s="17">
        <f>T2503*1.075</f>
        <v>0</v>
      </c>
      <c r="AU2503" s="17">
        <f>U2503*1.075</f>
        <v>0.46224999999999999</v>
      </c>
      <c r="AV2503" s="30">
        <f>MIN(AN2503,AT2503,AU2503)</f>
        <v>0</v>
      </c>
      <c r="AW2503" s="42" t="s">
        <v>75</v>
      </c>
      <c r="AX2503" s="42" t="s">
        <v>76</v>
      </c>
      <c r="AY2503" s="33">
        <v>0.46224999999999999</v>
      </c>
      <c r="AZ2503" s="34">
        <f>IF(AND(AY2503&gt;0,AY2503&lt;=10),AY2503*0.25,IF(AND(AY2503&gt;10,AY2503&lt;=50),AY2503*0.17,IF(AND(AY2503&gt;10,AY2503&lt;=100),AY2503*0.12,IF(AY2503&gt;100,AY2503*0.1))))</f>
        <v>0.1155625</v>
      </c>
      <c r="BA2503" s="35">
        <f>AZ2503+AY2503</f>
        <v>0.57781249999999995</v>
      </c>
      <c r="BB2503" s="33">
        <f>BA2503+BA2503*0.08</f>
        <v>0.62403749999999991</v>
      </c>
      <c r="BP2503" s="17"/>
      <c r="BQ2503" s="17"/>
      <c r="BR2503" s="17"/>
      <c r="BS2503" s="17"/>
      <c r="BT2503" s="17"/>
      <c r="BU2503" s="17"/>
      <c r="BV2503" s="17"/>
      <c r="BW2503" s="17"/>
      <c r="BX2503" s="17"/>
      <c r="BY2503" s="17"/>
      <c r="BZ2503" s="17"/>
      <c r="CA2503" s="17"/>
      <c r="CB2503" s="17"/>
      <c r="CC2503" s="17"/>
      <c r="CD2503" s="17"/>
      <c r="CE2503" s="17"/>
      <c r="CF2503" s="17"/>
      <c r="CG2503" s="17"/>
      <c r="CH2503" s="17"/>
      <c r="CI2503" s="17"/>
      <c r="CJ2503" s="17"/>
      <c r="CK2503" s="17"/>
      <c r="CL2503" s="17"/>
      <c r="CM2503" s="17"/>
      <c r="CN2503" s="17"/>
      <c r="CO2503" s="17"/>
      <c r="CP2503" s="17"/>
      <c r="CQ2503" s="17"/>
      <c r="CR2503" s="17"/>
      <c r="CS2503" s="17"/>
      <c r="CT2503" s="17"/>
      <c r="CU2503" s="17"/>
      <c r="CV2503" s="17"/>
      <c r="CW2503" s="17"/>
      <c r="CX2503" s="17"/>
      <c r="CY2503" s="17"/>
      <c r="CZ2503" s="17"/>
      <c r="DA2503" s="17"/>
      <c r="DB2503" s="17"/>
      <c r="DC2503" s="17"/>
      <c r="DD2503" s="17"/>
      <c r="DE2503" s="17"/>
      <c r="DF2503" s="17"/>
      <c r="DG2503" s="17"/>
      <c r="DH2503" s="17"/>
      <c r="DI2503" s="17"/>
      <c r="DJ2503" s="17"/>
      <c r="DK2503" s="17"/>
      <c r="DL2503" s="17"/>
    </row>
    <row r="2504" spans="1:116" ht="30">
      <c r="A2504" s="43" t="s">
        <v>10469</v>
      </c>
      <c r="B2504" s="23">
        <v>2522</v>
      </c>
      <c r="C2504" s="44">
        <v>317</v>
      </c>
      <c r="D2504" s="44"/>
      <c r="E2504" s="45" t="s">
        <v>10577</v>
      </c>
      <c r="F2504" s="45" t="s">
        <v>1072</v>
      </c>
      <c r="G2504" s="35" t="s">
        <v>1073</v>
      </c>
      <c r="H2504" s="48" t="s">
        <v>105</v>
      </c>
      <c r="I2504" s="45" t="s">
        <v>106</v>
      </c>
      <c r="J2504" s="45" t="s">
        <v>10578</v>
      </c>
      <c r="K2504" s="46"/>
      <c r="L2504" s="45"/>
      <c r="M2504" s="47">
        <v>20</v>
      </c>
      <c r="N2504" s="45" t="s">
        <v>47</v>
      </c>
      <c r="O2504" s="45" t="s">
        <v>10487</v>
      </c>
      <c r="P2504" s="45" t="s">
        <v>10579</v>
      </c>
      <c r="Q2504" s="45" t="s">
        <v>10580</v>
      </c>
      <c r="R2504" s="29">
        <v>1.19</v>
      </c>
      <c r="U2504" s="9">
        <v>0.44</v>
      </c>
      <c r="W2504" s="30">
        <v>0.63</v>
      </c>
      <c r="X2504" s="30">
        <v>1.5969</v>
      </c>
      <c r="Z2504" s="30">
        <v>5.68</v>
      </c>
      <c r="AF2504" s="17">
        <v>0.85640000000000005</v>
      </c>
      <c r="AG2504" s="17">
        <v>0.67913999999999997</v>
      </c>
      <c r="AN2504" s="33">
        <v>0.76770000000000005</v>
      </c>
      <c r="AO2504" s="17" t="s">
        <v>213</v>
      </c>
      <c r="AP2504" s="32" t="s">
        <v>214</v>
      </c>
      <c r="AQ2504" s="17">
        <f>AVERAGE(SMALL(AE2504:AI2504,1),SMALL(AE2504:AI2504,2))</f>
        <v>0.76777000000000006</v>
      </c>
      <c r="AR2504" s="17" t="str">
        <f>IF(R2504 &lt;=( AVERAGE(SMALL(AE2504:AI2504,1),SMALL(AE2504:AI2504,2))), R2504, "")</f>
        <v/>
      </c>
      <c r="AS2504" s="17" t="e">
        <f>AVERAGE(SMALL(AJ2504:AM2504,1),SMALL(AJ2504:AM2504,2))</f>
        <v>#NUM!</v>
      </c>
      <c r="AT2504" s="17">
        <f>T2504*1.075</f>
        <v>0</v>
      </c>
      <c r="AU2504" s="17">
        <f>U2504*1.075</f>
        <v>0.47299999999999998</v>
      </c>
      <c r="AV2504" s="30">
        <f>MIN(AN2504,AT2504,AU2504)</f>
        <v>0</v>
      </c>
      <c r="AW2504" s="17" t="s">
        <v>75</v>
      </c>
      <c r="AX2504" s="17" t="s">
        <v>76</v>
      </c>
      <c r="AY2504" s="33">
        <v>0.47299999999999998</v>
      </c>
      <c r="AZ2504" s="34">
        <f>IF(AND(AY2504&gt;0,AY2504&lt;=10),AY2504*0.25,IF(AND(AY2504&gt;10,AY2504&lt;=50),AY2504*0.17,IF(AND(AY2504&gt;10,AY2504&lt;=100),AY2504*0.12,IF(AY2504&gt;100,AY2504*0.1))))</f>
        <v>0.11824999999999999</v>
      </c>
      <c r="BA2504" s="35">
        <f>AZ2504+AY2504</f>
        <v>0.59124999999999994</v>
      </c>
      <c r="BB2504" s="33">
        <f>BA2504+BA2504*0.08</f>
        <v>0.63854999999999995</v>
      </c>
      <c r="BP2504" s="17"/>
      <c r="BQ2504" s="17"/>
      <c r="BR2504" s="17"/>
      <c r="BS2504" s="17"/>
      <c r="BT2504" s="17"/>
      <c r="BU2504" s="17"/>
      <c r="BV2504" s="17"/>
      <c r="BW2504" s="17"/>
      <c r="BX2504" s="17"/>
      <c r="BY2504" s="17"/>
      <c r="BZ2504" s="17"/>
      <c r="CA2504" s="17"/>
      <c r="CB2504" s="17"/>
      <c r="CC2504" s="17"/>
      <c r="CD2504" s="17"/>
      <c r="CE2504" s="17"/>
      <c r="CF2504" s="17"/>
      <c r="CG2504" s="17"/>
      <c r="CH2504" s="17"/>
      <c r="CI2504" s="17"/>
      <c r="CJ2504" s="17"/>
      <c r="CK2504" s="17"/>
      <c r="CL2504" s="17"/>
      <c r="CM2504" s="17"/>
      <c r="CN2504" s="17"/>
      <c r="CO2504" s="17"/>
      <c r="CP2504" s="17"/>
      <c r="CQ2504" s="17"/>
      <c r="CR2504" s="17"/>
      <c r="CS2504" s="17"/>
      <c r="CT2504" s="17"/>
      <c r="CU2504" s="17"/>
      <c r="CV2504" s="17"/>
      <c r="CW2504" s="17"/>
      <c r="CX2504" s="17"/>
      <c r="CY2504" s="17"/>
      <c r="CZ2504" s="17"/>
      <c r="DA2504" s="17"/>
      <c r="DB2504" s="17"/>
      <c r="DC2504" s="17"/>
      <c r="DD2504" s="17"/>
      <c r="DE2504" s="17"/>
      <c r="DF2504" s="17"/>
      <c r="DG2504" s="17"/>
      <c r="DH2504" s="17"/>
      <c r="DI2504" s="17"/>
      <c r="DJ2504" s="17"/>
      <c r="DK2504" s="17"/>
      <c r="DL2504" s="17"/>
    </row>
    <row r="2505" spans="1:116" ht="30">
      <c r="A2505" s="43" t="s">
        <v>10469</v>
      </c>
      <c r="B2505" s="23">
        <v>2525</v>
      </c>
      <c r="C2505" s="44">
        <v>592</v>
      </c>
      <c r="D2505" s="44"/>
      <c r="E2505" s="45" t="s">
        <v>10586</v>
      </c>
      <c r="F2505" s="45" t="s">
        <v>10587</v>
      </c>
      <c r="G2505" s="35" t="s">
        <v>461</v>
      </c>
      <c r="H2505" s="48" t="s">
        <v>44</v>
      </c>
      <c r="I2505" s="45" t="s">
        <v>106</v>
      </c>
      <c r="J2505" s="45" t="s">
        <v>10588</v>
      </c>
      <c r="K2505" s="46"/>
      <c r="L2505" s="45"/>
      <c r="M2505" s="47">
        <v>20</v>
      </c>
      <c r="N2505" s="45" t="s">
        <v>47</v>
      </c>
      <c r="O2505" s="45" t="s">
        <v>10487</v>
      </c>
      <c r="P2505" s="45" t="s">
        <v>10589</v>
      </c>
      <c r="Q2505" s="45" t="s">
        <v>10590</v>
      </c>
      <c r="R2505" s="29">
        <v>1.77</v>
      </c>
      <c r="U2505" s="9">
        <v>0.5</v>
      </c>
      <c r="X2505" s="30" t="s">
        <v>8782</v>
      </c>
      <c r="AN2505" s="33">
        <v>1.77</v>
      </c>
      <c r="AO2505" s="17" t="s">
        <v>51</v>
      </c>
      <c r="AP2505" s="32" t="s">
        <v>52</v>
      </c>
      <c r="AQ2505" s="17" t="e">
        <f>AVERAGE(SMALL(AE2505:AI2505,1),SMALL(AE2505:AI2505,2))</f>
        <v>#NUM!</v>
      </c>
      <c r="AR2505" s="17" t="e">
        <f>IF(R2505 &lt;=( AVERAGE(SMALL(AE2505:AI2505,1),SMALL(AE2505:AI2505,2))), R2505, "")</f>
        <v>#NUM!</v>
      </c>
      <c r="AS2505" s="17" t="e">
        <f>AVERAGE(SMALL(AJ2505:AM2505,1),SMALL(AJ2505:AM2505,2))</f>
        <v>#NUM!</v>
      </c>
      <c r="AT2505" s="17">
        <f>T2505*1.075</f>
        <v>0</v>
      </c>
      <c r="AU2505" s="17">
        <f>U2505*1.075</f>
        <v>0.53749999999999998</v>
      </c>
      <c r="AV2505" s="30">
        <f>MIN(AN2505,AT2505,AU2505)</f>
        <v>0</v>
      </c>
      <c r="AW2505" s="17" t="s">
        <v>75</v>
      </c>
      <c r="AX2505" s="17" t="s">
        <v>76</v>
      </c>
      <c r="AY2505" s="33">
        <v>0.53700000000000003</v>
      </c>
      <c r="AZ2505" s="34">
        <f>IF(AND(AY2505&gt;0,AY2505&lt;=10),AY2505*0.25,IF(AND(AY2505&gt;10,AY2505&lt;=50),AY2505*0.17,IF(AND(AY2505&gt;10,AY2505&lt;=100),AY2505*0.12,IF(AY2505&gt;100,AY2505*0.1))))</f>
        <v>0.13425000000000001</v>
      </c>
      <c r="BA2505" s="35">
        <f>AZ2505+AY2505</f>
        <v>0.67125000000000001</v>
      </c>
      <c r="BB2505" s="33">
        <f>BA2505+BA2505*0.08</f>
        <v>0.72494999999999998</v>
      </c>
      <c r="BP2505" s="17"/>
      <c r="BQ2505" s="17"/>
      <c r="BR2505" s="17"/>
      <c r="BS2505" s="17"/>
      <c r="BT2505" s="17"/>
      <c r="BU2505" s="17"/>
      <c r="BV2505" s="17"/>
      <c r="BW2505" s="17"/>
      <c r="BX2505" s="17"/>
      <c r="BY2505" s="17"/>
      <c r="BZ2505" s="17"/>
      <c r="CA2505" s="17"/>
      <c r="CB2505" s="17"/>
      <c r="CC2505" s="17"/>
      <c r="CD2505" s="17"/>
      <c r="CE2505" s="17"/>
      <c r="CF2505" s="17"/>
      <c r="CG2505" s="17"/>
      <c r="CH2505" s="17"/>
      <c r="CI2505" s="17"/>
      <c r="CJ2505" s="17"/>
      <c r="CK2505" s="17"/>
      <c r="CL2505" s="17"/>
      <c r="CM2505" s="17"/>
      <c r="CN2505" s="17"/>
      <c r="CO2505" s="17"/>
      <c r="CP2505" s="17"/>
      <c r="CQ2505" s="17"/>
      <c r="CR2505" s="17"/>
      <c r="CS2505" s="17"/>
      <c r="CT2505" s="17"/>
      <c r="CU2505" s="17"/>
      <c r="CV2505" s="17"/>
      <c r="CW2505" s="17"/>
      <c r="CX2505" s="17"/>
      <c r="CY2505" s="17"/>
      <c r="CZ2505" s="17"/>
      <c r="DA2505" s="17"/>
      <c r="DB2505" s="17"/>
      <c r="DC2505" s="17"/>
      <c r="DD2505" s="17"/>
      <c r="DE2505" s="17"/>
      <c r="DF2505" s="17"/>
      <c r="DG2505" s="17"/>
      <c r="DH2505" s="17"/>
      <c r="DI2505" s="17"/>
      <c r="DJ2505" s="17"/>
      <c r="DK2505" s="17"/>
      <c r="DL2505" s="17"/>
    </row>
    <row r="2506" spans="1:116" ht="30">
      <c r="A2506" s="43" t="s">
        <v>10469</v>
      </c>
      <c r="B2506" s="23">
        <v>2510</v>
      </c>
      <c r="C2506" s="44">
        <v>5102</v>
      </c>
      <c r="D2506" s="44"/>
      <c r="E2506" s="45" t="s">
        <v>10532</v>
      </c>
      <c r="F2506" s="45" t="s">
        <v>10533</v>
      </c>
      <c r="G2506" s="35" t="s">
        <v>856</v>
      </c>
      <c r="H2506" s="48" t="s">
        <v>44</v>
      </c>
      <c r="I2506" s="45" t="s">
        <v>45</v>
      </c>
      <c r="J2506" s="45" t="s">
        <v>10534</v>
      </c>
      <c r="K2506" s="46"/>
      <c r="L2506" s="45"/>
      <c r="M2506" s="47">
        <v>20</v>
      </c>
      <c r="N2506" s="45" t="s">
        <v>47</v>
      </c>
      <c r="O2506" s="45" t="s">
        <v>10487</v>
      </c>
      <c r="P2506" s="45" t="s">
        <v>10535</v>
      </c>
      <c r="Q2506" s="45" t="s">
        <v>10536</v>
      </c>
      <c r="R2506" s="29">
        <v>1.25</v>
      </c>
      <c r="U2506" s="9">
        <v>0.62</v>
      </c>
      <c r="X2506" s="30">
        <v>1.0981000000000001</v>
      </c>
      <c r="Y2506" s="30">
        <v>1.22</v>
      </c>
      <c r="Z2506" s="30">
        <v>2.2200000000000002</v>
      </c>
      <c r="AN2506" s="33">
        <v>1.1599999999999999</v>
      </c>
      <c r="AO2506" s="17" t="s">
        <v>213</v>
      </c>
      <c r="AP2506" s="32" t="s">
        <v>214</v>
      </c>
      <c r="AQ2506" s="17" t="e">
        <f>AVERAGE(SMALL(AE2506:AI2506,1),SMALL(AE2506:AI2506,2))</f>
        <v>#NUM!</v>
      </c>
      <c r="AR2506" s="17" t="e">
        <f>IF(R2506 &lt;=( AVERAGE(SMALL(AE2506:AI2506,1),SMALL(AE2506:AI2506,2))), R2506, "")</f>
        <v>#NUM!</v>
      </c>
      <c r="AS2506" s="17" t="e">
        <f>AVERAGE(SMALL(AJ2506:AM2506,1),SMALL(AJ2506:AM2506,2))</f>
        <v>#NUM!</v>
      </c>
      <c r="AT2506" s="17">
        <f>T2506*1.075</f>
        <v>0</v>
      </c>
      <c r="AU2506" s="17">
        <f>U2506*1.075</f>
        <v>0.66649999999999998</v>
      </c>
      <c r="AV2506" s="30">
        <f>MIN(AN2506,AT2506,AU2506)</f>
        <v>0</v>
      </c>
      <c r="AW2506" s="42" t="s">
        <v>75</v>
      </c>
      <c r="AX2506" s="42" t="s">
        <v>76</v>
      </c>
      <c r="AY2506" s="33">
        <v>0.66649999999999998</v>
      </c>
      <c r="AZ2506" s="34">
        <f>IF(AND(AY2506&gt;0,AY2506&lt;=10),AY2506*0.25,IF(AND(AY2506&gt;10,AY2506&lt;=50),AY2506*0.17,IF(AND(AY2506&gt;10,AY2506&lt;=100),AY2506*0.12,IF(AY2506&gt;100,AY2506*0.1))))</f>
        <v>0.166625</v>
      </c>
      <c r="BA2506" s="35">
        <f>AZ2506+AY2506</f>
        <v>0.833125</v>
      </c>
      <c r="BB2506" s="33">
        <f>BA2506+BA2506*0.08</f>
        <v>0.89977499999999999</v>
      </c>
      <c r="BP2506" s="17"/>
      <c r="BQ2506" s="17"/>
      <c r="BR2506" s="17"/>
      <c r="BS2506" s="17"/>
      <c r="BT2506" s="17"/>
      <c r="BU2506" s="17"/>
      <c r="BV2506" s="17"/>
      <c r="BW2506" s="17"/>
      <c r="BX2506" s="17"/>
      <c r="BY2506" s="17"/>
      <c r="BZ2506" s="17"/>
      <c r="CA2506" s="17"/>
      <c r="CB2506" s="17"/>
      <c r="CC2506" s="17"/>
      <c r="CD2506" s="17"/>
      <c r="CE2506" s="17"/>
      <c r="CF2506" s="17"/>
      <c r="CG2506" s="17"/>
      <c r="CH2506" s="17"/>
      <c r="CI2506" s="17"/>
      <c r="CJ2506" s="17"/>
      <c r="CK2506" s="17"/>
      <c r="CL2506" s="17"/>
      <c r="CM2506" s="17"/>
      <c r="CN2506" s="17"/>
      <c r="CO2506" s="17"/>
      <c r="CP2506" s="17"/>
      <c r="CQ2506" s="17"/>
      <c r="CR2506" s="17"/>
      <c r="CS2506" s="17"/>
      <c r="CT2506" s="17"/>
      <c r="CU2506" s="17"/>
      <c r="CV2506" s="17"/>
      <c r="CW2506" s="17"/>
      <c r="CX2506" s="17"/>
      <c r="CY2506" s="17"/>
      <c r="CZ2506" s="17"/>
      <c r="DA2506" s="17"/>
      <c r="DB2506" s="17"/>
      <c r="DC2506" s="17"/>
      <c r="DD2506" s="17"/>
      <c r="DE2506" s="17"/>
      <c r="DF2506" s="17"/>
      <c r="DG2506" s="17"/>
      <c r="DH2506" s="17"/>
      <c r="DI2506" s="17"/>
      <c r="DJ2506" s="17"/>
      <c r="DK2506" s="17"/>
      <c r="DL2506" s="17"/>
    </row>
    <row r="2507" spans="1:116" ht="30">
      <c r="A2507" s="43" t="s">
        <v>10469</v>
      </c>
      <c r="B2507" s="23">
        <v>2500</v>
      </c>
      <c r="C2507" s="44">
        <v>5230</v>
      </c>
      <c r="D2507" s="44"/>
      <c r="E2507" s="45" t="s">
        <v>10494</v>
      </c>
      <c r="F2507" s="45" t="s">
        <v>1657</v>
      </c>
      <c r="G2507" s="35" t="s">
        <v>1658</v>
      </c>
      <c r="H2507" s="48" t="s">
        <v>207</v>
      </c>
      <c r="I2507" s="45" t="s">
        <v>45</v>
      </c>
      <c r="J2507" s="45" t="s">
        <v>10495</v>
      </c>
      <c r="K2507" s="46"/>
      <c r="L2507" s="45"/>
      <c r="M2507" s="47">
        <v>3</v>
      </c>
      <c r="N2507" s="45" t="s">
        <v>47</v>
      </c>
      <c r="O2507" s="45" t="s">
        <v>10487</v>
      </c>
      <c r="P2507" s="45" t="s">
        <v>10496</v>
      </c>
      <c r="Q2507" s="45" t="s">
        <v>10497</v>
      </c>
      <c r="R2507" s="29">
        <v>2.27</v>
      </c>
      <c r="U2507" s="9">
        <v>0.66</v>
      </c>
      <c r="X2507" s="30">
        <v>2.5977000000000001</v>
      </c>
      <c r="Y2507" s="30">
        <v>1.62</v>
      </c>
      <c r="Z2507" s="30">
        <v>3.85</v>
      </c>
      <c r="AG2507" s="17">
        <v>2.577</v>
      </c>
      <c r="AN2507" s="33">
        <v>2.27</v>
      </c>
      <c r="AO2507" s="17" t="s">
        <v>51</v>
      </c>
      <c r="AP2507" s="32" t="s">
        <v>52</v>
      </c>
      <c r="AQ2507" s="17" t="e">
        <f>AVERAGE(SMALL(AE2507:AI2507,1),SMALL(AE2507:AI2507,2))</f>
        <v>#NUM!</v>
      </c>
      <c r="AR2507" s="17" t="e">
        <f>IF(R2507 &lt;=( AVERAGE(SMALL(AE2507:AI2507,1),SMALL(AE2507:AI2507,2))), R2507, "")</f>
        <v>#NUM!</v>
      </c>
      <c r="AS2507" s="17" t="e">
        <f>AVERAGE(SMALL(AJ2507:AM2507,1),SMALL(AJ2507:AM2507,2))</f>
        <v>#NUM!</v>
      </c>
      <c r="AT2507" s="17">
        <f>T2507*1.075</f>
        <v>0</v>
      </c>
      <c r="AU2507" s="17">
        <f>U2507*1.075</f>
        <v>0.70950000000000002</v>
      </c>
      <c r="AV2507" s="30">
        <f>MIN(AN2507,AT2507,AU2507)</f>
        <v>0</v>
      </c>
      <c r="AW2507" s="17" t="s">
        <v>75</v>
      </c>
      <c r="AX2507" s="17" t="s">
        <v>76</v>
      </c>
      <c r="AY2507" s="33">
        <v>0.70950000000000002</v>
      </c>
      <c r="AZ2507" s="34">
        <f>IF(AND(AY2507&gt;0,AY2507&lt;=10),AY2507*0.25,IF(AND(AY2507&gt;10,AY2507&lt;=50),AY2507*0.17,IF(AND(AY2507&gt;10,AY2507&lt;=100),AY2507*0.12,IF(AY2507&gt;100,AY2507*0.1))))</f>
        <v>0.177375</v>
      </c>
      <c r="BA2507" s="35">
        <f>AZ2507+AY2507</f>
        <v>0.88687500000000008</v>
      </c>
      <c r="BB2507" s="33">
        <f>BA2507+BA2507*0.08</f>
        <v>0.95782500000000015</v>
      </c>
      <c r="BP2507" s="17"/>
      <c r="BQ2507" s="17"/>
      <c r="BR2507" s="17"/>
      <c r="BS2507" s="17"/>
      <c r="BT2507" s="17"/>
      <c r="BU2507" s="17"/>
      <c r="BV2507" s="17"/>
      <c r="BW2507" s="17"/>
      <c r="BX2507" s="17"/>
      <c r="BY2507" s="17"/>
      <c r="BZ2507" s="17"/>
      <c r="CA2507" s="17"/>
      <c r="CB2507" s="17"/>
      <c r="CC2507" s="17"/>
      <c r="CD2507" s="17"/>
      <c r="CE2507" s="17"/>
      <c r="CF2507" s="17"/>
      <c r="CG2507" s="17"/>
      <c r="CH2507" s="17"/>
      <c r="CI2507" s="17"/>
      <c r="CJ2507" s="17"/>
      <c r="CK2507" s="17"/>
      <c r="CL2507" s="17"/>
      <c r="CM2507" s="17"/>
      <c r="CN2507" s="17"/>
      <c r="CO2507" s="17"/>
      <c r="CP2507" s="17"/>
      <c r="CQ2507" s="17"/>
      <c r="CR2507" s="17"/>
      <c r="CS2507" s="17"/>
      <c r="CT2507" s="17"/>
      <c r="CU2507" s="17"/>
      <c r="CV2507" s="17"/>
      <c r="CW2507" s="17"/>
      <c r="CX2507" s="17"/>
      <c r="CY2507" s="17"/>
      <c r="CZ2507" s="17"/>
      <c r="DA2507" s="17"/>
      <c r="DB2507" s="17"/>
      <c r="DC2507" s="17"/>
      <c r="DD2507" s="17"/>
      <c r="DE2507" s="17"/>
      <c r="DF2507" s="17"/>
      <c r="DG2507" s="17"/>
      <c r="DH2507" s="17"/>
      <c r="DI2507" s="17"/>
      <c r="DJ2507" s="17"/>
      <c r="DK2507" s="17"/>
      <c r="DL2507" s="17"/>
    </row>
    <row r="2508" spans="1:116" ht="45">
      <c r="A2508" s="43" t="s">
        <v>10469</v>
      </c>
      <c r="B2508" s="23">
        <v>2530</v>
      </c>
      <c r="C2508" s="44">
        <v>5443</v>
      </c>
      <c r="D2508" s="44"/>
      <c r="E2508" s="45" t="s">
        <v>10603</v>
      </c>
      <c r="F2508" s="45" t="s">
        <v>10604</v>
      </c>
      <c r="G2508" s="35" t="s">
        <v>483</v>
      </c>
      <c r="H2508" s="48" t="s">
        <v>982</v>
      </c>
      <c r="I2508" s="45" t="s">
        <v>45</v>
      </c>
      <c r="J2508" s="45" t="s">
        <v>10607</v>
      </c>
      <c r="K2508" s="46"/>
      <c r="L2508" s="45"/>
      <c r="M2508" s="47">
        <v>10</v>
      </c>
      <c r="N2508" s="45" t="s">
        <v>47</v>
      </c>
      <c r="O2508" s="45" t="s">
        <v>10487</v>
      </c>
      <c r="P2508" s="45" t="s">
        <v>10605</v>
      </c>
      <c r="Q2508" s="45" t="s">
        <v>10606</v>
      </c>
      <c r="R2508" s="29">
        <v>2.2000000000000002</v>
      </c>
      <c r="U2508" s="9">
        <v>0.68</v>
      </c>
      <c r="AN2508" s="33">
        <v>2.2000000000000002</v>
      </c>
      <c r="AO2508" s="17" t="s">
        <v>51</v>
      </c>
      <c r="AP2508" s="32" t="s">
        <v>52</v>
      </c>
      <c r="AQ2508" s="17" t="e">
        <f>AVERAGE(SMALL(AE2508:AI2508,1),SMALL(AE2508:AI2508,2))</f>
        <v>#NUM!</v>
      </c>
      <c r="AR2508" s="17" t="e">
        <f>IF(R2508 &lt;=( AVERAGE(SMALL(AE2508:AI2508,1),SMALL(AE2508:AI2508,2))), R2508, "")</f>
        <v>#NUM!</v>
      </c>
      <c r="AS2508" s="17" t="e">
        <f>AVERAGE(SMALL(AJ2508:AM2508,1),SMALL(AJ2508:AM2508,2))</f>
        <v>#NUM!</v>
      </c>
      <c r="AT2508" s="17">
        <f>T2508*1.075</f>
        <v>0</v>
      </c>
      <c r="AU2508" s="17">
        <f>U2508*1.075</f>
        <v>0.73099999999999998</v>
      </c>
      <c r="AV2508" s="30">
        <f>MIN(AN2508,AT2508,AU2508)</f>
        <v>0</v>
      </c>
      <c r="AW2508" s="17" t="s">
        <v>75</v>
      </c>
      <c r="AX2508" s="17" t="s">
        <v>76</v>
      </c>
      <c r="AY2508" s="33">
        <v>0.73099999999999998</v>
      </c>
      <c r="AZ2508" s="34">
        <f>IF(AND(AY2508&gt;0,AY2508&lt;=10),AY2508*0.25,IF(AND(AY2508&gt;10,AY2508&lt;=50),AY2508*0.17,IF(AND(AY2508&gt;10,AY2508&lt;=100),AY2508*0.12,IF(AY2508&gt;100,AY2508*0.1))))</f>
        <v>0.18275</v>
      </c>
      <c r="BA2508" s="35">
        <f>AZ2508+AY2508</f>
        <v>0.91374999999999995</v>
      </c>
      <c r="BB2508" s="33">
        <f>BA2508+BA2508*0.08</f>
        <v>0.98685</v>
      </c>
      <c r="BP2508" s="17"/>
      <c r="BQ2508" s="17"/>
      <c r="BR2508" s="17"/>
      <c r="BS2508" s="17"/>
      <c r="BT2508" s="17"/>
      <c r="BU2508" s="17"/>
      <c r="BV2508" s="17"/>
      <c r="BW2508" s="17"/>
      <c r="BX2508" s="17"/>
      <c r="BY2508" s="17"/>
      <c r="BZ2508" s="17"/>
      <c r="CA2508" s="17"/>
      <c r="CB2508" s="17"/>
      <c r="CC2508" s="17"/>
      <c r="CD2508" s="17"/>
      <c r="CE2508" s="17"/>
      <c r="CF2508" s="17"/>
      <c r="CG2508" s="17"/>
      <c r="CH2508" s="17"/>
      <c r="CI2508" s="17"/>
      <c r="CJ2508" s="17"/>
      <c r="CK2508" s="17"/>
      <c r="CL2508" s="17"/>
      <c r="CM2508" s="17"/>
      <c r="CN2508" s="17"/>
      <c r="CO2508" s="17"/>
      <c r="CP2508" s="17"/>
      <c r="CQ2508" s="17"/>
      <c r="CR2508" s="17"/>
      <c r="CS2508" s="17"/>
      <c r="CT2508" s="17"/>
      <c r="CU2508" s="17"/>
      <c r="CV2508" s="17"/>
      <c r="CW2508" s="17"/>
      <c r="CX2508" s="17"/>
      <c r="CY2508" s="17"/>
      <c r="CZ2508" s="17"/>
      <c r="DA2508" s="17"/>
      <c r="DB2508" s="17"/>
      <c r="DC2508" s="17"/>
      <c r="DD2508" s="17"/>
      <c r="DE2508" s="17"/>
      <c r="DF2508" s="17"/>
      <c r="DG2508" s="17"/>
      <c r="DH2508" s="17"/>
      <c r="DI2508" s="17"/>
      <c r="DJ2508" s="17"/>
      <c r="DK2508" s="17"/>
      <c r="DL2508" s="17"/>
    </row>
    <row r="2509" spans="1:116" ht="30">
      <c r="A2509" s="43" t="s">
        <v>10469</v>
      </c>
      <c r="B2509" s="23">
        <v>2517</v>
      </c>
      <c r="C2509" s="44">
        <v>256</v>
      </c>
      <c r="D2509" s="44"/>
      <c r="E2509" s="45" t="s">
        <v>10557</v>
      </c>
      <c r="F2509" s="45" t="s">
        <v>4882</v>
      </c>
      <c r="G2509" s="35" t="s">
        <v>725</v>
      </c>
      <c r="H2509" s="48" t="s">
        <v>523</v>
      </c>
      <c r="I2509" s="45" t="s">
        <v>45</v>
      </c>
      <c r="J2509" s="45" t="s">
        <v>10561</v>
      </c>
      <c r="K2509" s="46"/>
      <c r="L2509" s="45"/>
      <c r="M2509" s="47">
        <v>30</v>
      </c>
      <c r="N2509" s="45" t="s">
        <v>47</v>
      </c>
      <c r="O2509" s="45" t="s">
        <v>10487</v>
      </c>
      <c r="P2509" s="45" t="s">
        <v>10562</v>
      </c>
      <c r="Q2509" s="45" t="s">
        <v>10563</v>
      </c>
      <c r="R2509" s="29">
        <v>1.45</v>
      </c>
      <c r="U2509" s="9">
        <v>0.77</v>
      </c>
      <c r="AN2509" s="33">
        <v>1.45</v>
      </c>
      <c r="AO2509" s="17" t="s">
        <v>51</v>
      </c>
      <c r="AP2509" s="32" t="s">
        <v>52</v>
      </c>
      <c r="AQ2509" s="17" t="e">
        <f>AVERAGE(SMALL(AE2509:AI2509,1),SMALL(AE2509:AI2509,2))</f>
        <v>#NUM!</v>
      </c>
      <c r="AR2509" s="17" t="e">
        <f>IF(R2509 &lt;=( AVERAGE(SMALL(AE2509:AI2509,1),SMALL(AE2509:AI2509,2))), R2509, "")</f>
        <v>#NUM!</v>
      </c>
      <c r="AS2509" s="17" t="e">
        <f>AVERAGE(SMALL(AJ2509:AM2509,1),SMALL(AJ2509:AM2509,2))</f>
        <v>#NUM!</v>
      </c>
      <c r="AT2509" s="17">
        <f>T2509*1.075</f>
        <v>0</v>
      </c>
      <c r="AU2509" s="17">
        <f>U2509*1.075</f>
        <v>0.82774999999999999</v>
      </c>
      <c r="AV2509" s="30">
        <f>MIN(AN2509,AT2509,AU2509)</f>
        <v>0</v>
      </c>
      <c r="AW2509" s="17" t="s">
        <v>75</v>
      </c>
      <c r="AX2509" s="17" t="s">
        <v>76</v>
      </c>
      <c r="AY2509" s="33">
        <v>0.82769999999999999</v>
      </c>
      <c r="AZ2509" s="34">
        <f>IF(AND(AY2509&gt;0,AY2509&lt;=10),AY2509*0.25,IF(AND(AY2509&gt;10,AY2509&lt;=50),AY2509*0.17,IF(AND(AY2509&gt;10,AY2509&lt;=100),AY2509*0.12,IF(AY2509&gt;100,AY2509*0.1))))</f>
        <v>0.206925</v>
      </c>
      <c r="BA2509" s="35">
        <f>AZ2509+AY2509</f>
        <v>1.0346249999999999</v>
      </c>
      <c r="BB2509" s="33">
        <f>BA2509+BA2509*0.08</f>
        <v>1.1173949999999999</v>
      </c>
      <c r="BP2509" s="17"/>
      <c r="BQ2509" s="17"/>
      <c r="BR2509" s="17"/>
      <c r="BS2509" s="17"/>
      <c r="BT2509" s="17"/>
      <c r="BU2509" s="17"/>
      <c r="BV2509" s="17"/>
      <c r="BW2509" s="17"/>
      <c r="BX2509" s="17"/>
      <c r="BY2509" s="17"/>
      <c r="BZ2509" s="17"/>
      <c r="CA2509" s="17"/>
      <c r="CB2509" s="17"/>
      <c r="CC2509" s="17"/>
      <c r="CD2509" s="17"/>
      <c r="CE2509" s="17"/>
      <c r="CF2509" s="17"/>
      <c r="CG2509" s="17"/>
      <c r="CH2509" s="17"/>
      <c r="CI2509" s="17"/>
      <c r="CJ2509" s="17"/>
      <c r="CK2509" s="17"/>
      <c r="CL2509" s="17"/>
      <c r="CM2509" s="17"/>
      <c r="CN2509" s="17"/>
      <c r="CO2509" s="17"/>
      <c r="CP2509" s="17"/>
      <c r="CQ2509" s="17"/>
      <c r="CR2509" s="17"/>
      <c r="CS2509" s="17"/>
      <c r="CT2509" s="17"/>
      <c r="CU2509" s="17"/>
      <c r="CV2509" s="17"/>
      <c r="CW2509" s="17"/>
      <c r="CX2509" s="17"/>
      <c r="CY2509" s="17"/>
      <c r="CZ2509" s="17"/>
      <c r="DA2509" s="17"/>
      <c r="DB2509" s="17"/>
      <c r="DC2509" s="17"/>
      <c r="DD2509" s="17"/>
      <c r="DE2509" s="17"/>
      <c r="DF2509" s="17"/>
      <c r="DG2509" s="17"/>
      <c r="DH2509" s="17"/>
      <c r="DI2509" s="17"/>
      <c r="DJ2509" s="17"/>
      <c r="DK2509" s="17"/>
      <c r="DL2509" s="17"/>
    </row>
    <row r="2510" spans="1:116" ht="30">
      <c r="A2510" s="43" t="s">
        <v>10469</v>
      </c>
      <c r="B2510" s="23">
        <v>2521</v>
      </c>
      <c r="C2510" s="44">
        <v>958</v>
      </c>
      <c r="D2510" s="44"/>
      <c r="E2510" s="45" t="s">
        <v>10573</v>
      </c>
      <c r="F2510" s="45" t="s">
        <v>7880</v>
      </c>
      <c r="G2510" s="35" t="s">
        <v>2484</v>
      </c>
      <c r="H2510" s="48" t="s">
        <v>44</v>
      </c>
      <c r="I2510" s="45" t="s">
        <v>45</v>
      </c>
      <c r="J2510" s="45" t="s">
        <v>10574</v>
      </c>
      <c r="K2510" s="46"/>
      <c r="L2510" s="45"/>
      <c r="M2510" s="47">
        <v>20</v>
      </c>
      <c r="N2510" s="45" t="s">
        <v>47</v>
      </c>
      <c r="O2510" s="45" t="s">
        <v>10487</v>
      </c>
      <c r="P2510" s="45" t="s">
        <v>10575</v>
      </c>
      <c r="Q2510" s="45" t="s">
        <v>10576</v>
      </c>
      <c r="R2510" s="29">
        <v>1.35</v>
      </c>
      <c r="U2510" s="9">
        <v>0.79</v>
      </c>
      <c r="X2510" s="30">
        <v>1.5201</v>
      </c>
      <c r="Y2510" s="30">
        <v>0.99</v>
      </c>
      <c r="Z2510" s="30">
        <v>1.8</v>
      </c>
      <c r="AN2510" s="33">
        <v>1.26</v>
      </c>
      <c r="AO2510" s="17" t="s">
        <v>213</v>
      </c>
      <c r="AP2510" s="32" t="s">
        <v>214</v>
      </c>
      <c r="AQ2510" s="17" t="e">
        <f>AVERAGE(SMALL(AE2510:AI2510,1),SMALL(AE2510:AI2510,2))</f>
        <v>#NUM!</v>
      </c>
      <c r="AR2510" s="17" t="e">
        <f>IF(R2510 &lt;=( AVERAGE(SMALL(AE2510:AI2510,1),SMALL(AE2510:AI2510,2))), R2510, "")</f>
        <v>#NUM!</v>
      </c>
      <c r="AS2510" s="17" t="e">
        <f>AVERAGE(SMALL(AJ2510:AM2510,1),SMALL(AJ2510:AM2510,2))</f>
        <v>#NUM!</v>
      </c>
      <c r="AT2510" s="17">
        <f>T2510*1.075</f>
        <v>0</v>
      </c>
      <c r="AU2510" s="17">
        <f>U2510*1.075</f>
        <v>0.84924999999999995</v>
      </c>
      <c r="AV2510" s="30">
        <f>MIN(AN2510,AT2510,AU2510)</f>
        <v>0</v>
      </c>
      <c r="AW2510" s="17" t="s">
        <v>75</v>
      </c>
      <c r="AX2510" s="17" t="s">
        <v>76</v>
      </c>
      <c r="AY2510" s="33">
        <v>0.84899999999999998</v>
      </c>
      <c r="AZ2510" s="34">
        <f>IF(AND(AY2510&gt;0,AY2510&lt;=10),AY2510*0.25,IF(AND(AY2510&gt;10,AY2510&lt;=50),AY2510*0.17,IF(AND(AY2510&gt;10,AY2510&lt;=100),AY2510*0.12,IF(AY2510&gt;100,AY2510*0.1))))</f>
        <v>0.21224999999999999</v>
      </c>
      <c r="BA2510" s="35">
        <f>AZ2510+AY2510</f>
        <v>1.06125</v>
      </c>
      <c r="BB2510" s="33">
        <f>BA2510+BA2510*0.08</f>
        <v>1.14615</v>
      </c>
      <c r="BP2510" s="17"/>
      <c r="BQ2510" s="17"/>
      <c r="BR2510" s="17"/>
      <c r="BS2510" s="17"/>
      <c r="BT2510" s="17"/>
      <c r="BU2510" s="17"/>
      <c r="BV2510" s="17"/>
      <c r="BW2510" s="17"/>
      <c r="BX2510" s="17"/>
      <c r="BY2510" s="17"/>
      <c r="BZ2510" s="17"/>
      <c r="CA2510" s="17"/>
      <c r="CB2510" s="17"/>
      <c r="CC2510" s="17"/>
      <c r="CD2510" s="17"/>
      <c r="CE2510" s="17"/>
      <c r="CF2510" s="17"/>
      <c r="CG2510" s="17"/>
      <c r="CH2510" s="17"/>
      <c r="CI2510" s="17"/>
      <c r="CJ2510" s="17"/>
      <c r="CK2510" s="17"/>
      <c r="CL2510" s="17"/>
      <c r="CM2510" s="17"/>
      <c r="CN2510" s="17"/>
      <c r="CO2510" s="17"/>
      <c r="CP2510" s="17"/>
      <c r="CQ2510" s="17"/>
      <c r="CR2510" s="17"/>
      <c r="CS2510" s="17"/>
      <c r="CT2510" s="17"/>
      <c r="CU2510" s="17"/>
      <c r="CV2510" s="17"/>
      <c r="CW2510" s="17"/>
      <c r="CX2510" s="17"/>
      <c r="CY2510" s="17"/>
      <c r="CZ2510" s="17"/>
      <c r="DA2510" s="17"/>
      <c r="DB2510" s="17"/>
      <c r="DC2510" s="17"/>
      <c r="DD2510" s="17"/>
      <c r="DE2510" s="17"/>
      <c r="DF2510" s="17"/>
      <c r="DG2510" s="17"/>
      <c r="DH2510" s="17"/>
      <c r="DI2510" s="17"/>
      <c r="DJ2510" s="17"/>
      <c r="DK2510" s="17"/>
      <c r="DL2510" s="17"/>
    </row>
    <row r="2511" spans="1:116" ht="30">
      <c r="A2511" s="43" t="s">
        <v>10469</v>
      </c>
      <c r="B2511" s="23">
        <v>2498</v>
      </c>
      <c r="C2511" s="44">
        <v>5229</v>
      </c>
      <c r="D2511" s="44"/>
      <c r="E2511" s="45" t="s">
        <v>10484</v>
      </c>
      <c r="F2511" s="45" t="s">
        <v>10485</v>
      </c>
      <c r="G2511" s="35" t="s">
        <v>369</v>
      </c>
      <c r="H2511" s="48" t="s">
        <v>105</v>
      </c>
      <c r="I2511" s="45" t="s">
        <v>106</v>
      </c>
      <c r="J2511" s="45" t="s">
        <v>10486</v>
      </c>
      <c r="K2511" s="46"/>
      <c r="L2511" s="45"/>
      <c r="M2511" s="47">
        <v>20</v>
      </c>
      <c r="N2511" s="45" t="s">
        <v>47</v>
      </c>
      <c r="O2511" s="45" t="s">
        <v>10487</v>
      </c>
      <c r="P2511" s="45" t="s">
        <v>10488</v>
      </c>
      <c r="Q2511" s="45" t="s">
        <v>10489</v>
      </c>
      <c r="R2511" s="29">
        <v>1.47</v>
      </c>
      <c r="U2511" s="9">
        <v>0.86</v>
      </c>
      <c r="X2511" s="30">
        <v>0.74260000000000004</v>
      </c>
      <c r="Y2511" s="30">
        <v>0.97</v>
      </c>
      <c r="Z2511" s="30">
        <v>2</v>
      </c>
      <c r="AN2511" s="33">
        <v>1.47</v>
      </c>
      <c r="AO2511" s="17" t="s">
        <v>51</v>
      </c>
      <c r="AP2511" s="32" t="s">
        <v>52</v>
      </c>
      <c r="AQ2511" s="17" t="e">
        <f>AVERAGE(SMALL(AE2511:AI2511,1),SMALL(AE2511:AI2511,2))</f>
        <v>#NUM!</v>
      </c>
      <c r="AR2511" s="17" t="e">
        <f>IF(R2511 &lt;=( AVERAGE(SMALL(AE2511:AI2511,1),SMALL(AE2511:AI2511,2))), R2511, "")</f>
        <v>#NUM!</v>
      </c>
      <c r="AS2511" s="17" t="e">
        <f>AVERAGE(SMALL(AJ2511:AM2511,1),SMALL(AJ2511:AM2511,2))</f>
        <v>#NUM!</v>
      </c>
      <c r="AT2511" s="17">
        <f>T2511*1.075</f>
        <v>0</v>
      </c>
      <c r="AU2511" s="17">
        <f>U2511*1.075</f>
        <v>0.92449999999999999</v>
      </c>
      <c r="AV2511" s="30">
        <f>MIN(AN2511,AT2511,AU2511)</f>
        <v>0</v>
      </c>
      <c r="AW2511" s="17" t="s">
        <v>75</v>
      </c>
      <c r="AX2511" s="17" t="s">
        <v>76</v>
      </c>
      <c r="AY2511" s="53">
        <v>0.92449999999999999</v>
      </c>
      <c r="AZ2511" s="34">
        <f>IF(AND(AY2511&gt;0,AY2511&lt;=10),AY2511*0.25,IF(AND(AY2511&gt;10,AY2511&lt;=50),AY2511*0.17,IF(AND(AY2511&gt;10,AY2511&lt;=100),AY2511*0.12,IF(AY2511&gt;100,AY2511*0.1))))</f>
        <v>0.231125</v>
      </c>
      <c r="BA2511" s="35">
        <f>AZ2511+AY2511</f>
        <v>1.1556249999999999</v>
      </c>
      <c r="BB2511" s="33">
        <f>BA2511+BA2511*0.08</f>
        <v>1.2480749999999998</v>
      </c>
      <c r="BP2511" s="17"/>
      <c r="BQ2511" s="17"/>
      <c r="BR2511" s="17"/>
      <c r="BS2511" s="17"/>
      <c r="BT2511" s="17"/>
      <c r="BU2511" s="17"/>
      <c r="BV2511" s="17"/>
      <c r="BW2511" s="17"/>
      <c r="BX2511" s="17"/>
      <c r="BY2511" s="17"/>
      <c r="BZ2511" s="17"/>
      <c r="CA2511" s="17"/>
      <c r="CB2511" s="17"/>
      <c r="CC2511" s="17"/>
      <c r="CD2511" s="17"/>
      <c r="CE2511" s="17"/>
      <c r="CF2511" s="17"/>
      <c r="CG2511" s="17"/>
      <c r="CH2511" s="17"/>
      <c r="CI2511" s="17"/>
      <c r="CJ2511" s="17"/>
      <c r="CK2511" s="17"/>
      <c r="CL2511" s="17"/>
      <c r="CM2511" s="17"/>
      <c r="CN2511" s="17"/>
      <c r="CO2511" s="17"/>
      <c r="CP2511" s="17"/>
      <c r="CQ2511" s="17"/>
      <c r="CR2511" s="17"/>
      <c r="CS2511" s="17"/>
      <c r="CT2511" s="17"/>
      <c r="CU2511" s="17"/>
      <c r="CV2511" s="17"/>
      <c r="CW2511" s="17"/>
      <c r="CX2511" s="17"/>
      <c r="CY2511" s="17"/>
      <c r="CZ2511" s="17"/>
      <c r="DA2511" s="17"/>
      <c r="DB2511" s="17"/>
      <c r="DC2511" s="17"/>
      <c r="DD2511" s="17"/>
      <c r="DE2511" s="17"/>
      <c r="DF2511" s="17"/>
      <c r="DG2511" s="17"/>
      <c r="DH2511" s="17"/>
      <c r="DI2511" s="17"/>
      <c r="DJ2511" s="17"/>
      <c r="DK2511" s="17"/>
      <c r="DL2511" s="17"/>
    </row>
    <row r="2512" spans="1:116" ht="30">
      <c r="A2512" s="43" t="s">
        <v>10469</v>
      </c>
      <c r="B2512" s="23">
        <v>2526</v>
      </c>
      <c r="C2512" s="44">
        <v>379</v>
      </c>
      <c r="D2512" s="44"/>
      <c r="E2512" s="45" t="s">
        <v>10591</v>
      </c>
      <c r="F2512" s="45" t="s">
        <v>10592</v>
      </c>
      <c r="G2512" s="35" t="s">
        <v>529</v>
      </c>
      <c r="H2512" s="48" t="s">
        <v>60</v>
      </c>
      <c r="I2512" s="45" t="s">
        <v>10593</v>
      </c>
      <c r="J2512" s="45" t="s">
        <v>10594</v>
      </c>
      <c r="K2512" s="46"/>
      <c r="L2512" s="45"/>
      <c r="M2512" s="47">
        <v>14</v>
      </c>
      <c r="N2512" s="45" t="s">
        <v>47</v>
      </c>
      <c r="O2512" s="45" t="s">
        <v>10487</v>
      </c>
      <c r="P2512" s="45" t="s">
        <v>10595</v>
      </c>
      <c r="Q2512" s="45" t="s">
        <v>10596</v>
      </c>
      <c r="R2512" s="29">
        <v>2.37</v>
      </c>
      <c r="U2512" s="9">
        <v>0.89</v>
      </c>
      <c r="W2512" s="30">
        <v>1.08</v>
      </c>
      <c r="X2512" s="30">
        <v>1.6564000000000001</v>
      </c>
      <c r="Y2512" s="30">
        <v>1.31</v>
      </c>
      <c r="Z2512" s="30">
        <v>2.5</v>
      </c>
      <c r="AF2512" s="17">
        <v>1.47</v>
      </c>
      <c r="AN2512" s="33">
        <v>1.7350000000000001</v>
      </c>
      <c r="AO2512" s="17" t="s">
        <v>213</v>
      </c>
      <c r="AP2512" s="32" t="s">
        <v>214</v>
      </c>
      <c r="AQ2512" s="17" t="e">
        <f>AVERAGE(SMALL(AE2512:AI2512,1),SMALL(AE2512:AI2512,2))</f>
        <v>#NUM!</v>
      </c>
      <c r="AR2512" s="17" t="e">
        <f>IF(R2512 &lt;=( AVERAGE(SMALL(AE2512:AI2512,1),SMALL(AE2512:AI2512,2))), R2512, "")</f>
        <v>#NUM!</v>
      </c>
      <c r="AS2512" s="17" t="e">
        <f>AVERAGE(SMALL(AJ2512:AM2512,1),SMALL(AJ2512:AM2512,2))</f>
        <v>#NUM!</v>
      </c>
      <c r="AT2512" s="17">
        <f>T2512*1.075</f>
        <v>0</v>
      </c>
      <c r="AU2512" s="17">
        <f>U2512*1.075</f>
        <v>0.95674999999999999</v>
      </c>
      <c r="AV2512" s="30">
        <f>MIN(AN2512,AT2512,AU2512)</f>
        <v>0</v>
      </c>
      <c r="AW2512" s="17" t="s">
        <v>75</v>
      </c>
      <c r="AX2512" s="17" t="s">
        <v>76</v>
      </c>
      <c r="AY2512" s="33">
        <v>0.95599999999999996</v>
      </c>
      <c r="AZ2512" s="34">
        <f>IF(AND(AY2512&gt;0,AY2512&lt;=10),AY2512*0.25,IF(AND(AY2512&gt;10,AY2512&lt;=50),AY2512*0.17,IF(AND(AY2512&gt;10,AY2512&lt;=100),AY2512*0.12,IF(AY2512&gt;100,AY2512*0.1))))</f>
        <v>0.23899999999999999</v>
      </c>
      <c r="BA2512" s="35">
        <f>AZ2512+AY2512</f>
        <v>1.1949999999999998</v>
      </c>
      <c r="BB2512" s="33">
        <f>BA2512+BA2512*0.08</f>
        <v>1.2905999999999997</v>
      </c>
      <c r="BP2512" s="17"/>
      <c r="BQ2512" s="17"/>
      <c r="BR2512" s="17"/>
      <c r="BS2512" s="17"/>
      <c r="BT2512" s="17"/>
      <c r="BU2512" s="17"/>
      <c r="BV2512" s="17"/>
      <c r="BW2512" s="17"/>
      <c r="BX2512" s="17"/>
      <c r="BY2512" s="17"/>
      <c r="BZ2512" s="17"/>
      <c r="CA2512" s="17"/>
      <c r="CB2512" s="17"/>
      <c r="CC2512" s="17"/>
      <c r="CD2512" s="17"/>
      <c r="CE2512" s="17"/>
      <c r="CF2512" s="17"/>
      <c r="CG2512" s="17"/>
      <c r="CH2512" s="17"/>
      <c r="CI2512" s="17"/>
      <c r="CJ2512" s="17"/>
      <c r="CK2512" s="17"/>
      <c r="CL2512" s="17"/>
      <c r="CM2512" s="17"/>
      <c r="CN2512" s="17"/>
      <c r="CO2512" s="17"/>
      <c r="CP2512" s="17"/>
      <c r="CQ2512" s="17"/>
      <c r="CR2512" s="17"/>
      <c r="CS2512" s="17"/>
      <c r="CT2512" s="17"/>
      <c r="CU2512" s="17"/>
      <c r="CV2512" s="17"/>
      <c r="CW2512" s="17"/>
      <c r="CX2512" s="17"/>
      <c r="CY2512" s="17"/>
      <c r="CZ2512" s="17"/>
      <c r="DA2512" s="17"/>
      <c r="DB2512" s="17"/>
      <c r="DC2512" s="17"/>
      <c r="DD2512" s="17"/>
      <c r="DE2512" s="17"/>
      <c r="DF2512" s="17"/>
      <c r="DG2512" s="17"/>
      <c r="DH2512" s="17"/>
      <c r="DI2512" s="17"/>
      <c r="DJ2512" s="17"/>
      <c r="DK2512" s="17"/>
      <c r="DL2512" s="17"/>
    </row>
    <row r="2513" spans="1:116" ht="30">
      <c r="A2513" s="43" t="s">
        <v>10469</v>
      </c>
      <c r="B2513" s="23">
        <v>2508</v>
      </c>
      <c r="C2513" s="44">
        <v>144</v>
      </c>
      <c r="D2513" s="44"/>
      <c r="E2513" s="45" t="s">
        <v>10522</v>
      </c>
      <c r="F2513" s="45" t="s">
        <v>10523</v>
      </c>
      <c r="G2513" s="35" t="s">
        <v>820</v>
      </c>
      <c r="H2513" s="48" t="s">
        <v>207</v>
      </c>
      <c r="I2513" s="45" t="s">
        <v>45</v>
      </c>
      <c r="J2513" s="45" t="s">
        <v>10524</v>
      </c>
      <c r="K2513" s="46"/>
      <c r="L2513" s="45"/>
      <c r="M2513" s="47">
        <v>10</v>
      </c>
      <c r="N2513" s="45" t="s">
        <v>47</v>
      </c>
      <c r="O2513" s="45" t="s">
        <v>10487</v>
      </c>
      <c r="P2513" s="45" t="s">
        <v>10525</v>
      </c>
      <c r="Q2513" s="45" t="s">
        <v>10526</v>
      </c>
      <c r="R2513" s="29">
        <v>2.88</v>
      </c>
      <c r="U2513" s="9">
        <v>0.89</v>
      </c>
      <c r="X2513" s="30">
        <v>2.5916999999999999</v>
      </c>
      <c r="Y2513" s="30">
        <v>2.77</v>
      </c>
      <c r="Z2513" s="30">
        <v>5.67</v>
      </c>
      <c r="AG2513" s="17">
        <v>1.0871</v>
      </c>
      <c r="AN2513" s="33">
        <v>2.68</v>
      </c>
      <c r="AO2513" s="17" t="s">
        <v>213</v>
      </c>
      <c r="AP2513" s="32" t="s">
        <v>214</v>
      </c>
      <c r="AQ2513" s="17" t="e">
        <f>AVERAGE(SMALL(AE2513:AI2513,1),SMALL(AE2513:AI2513,2))</f>
        <v>#NUM!</v>
      </c>
      <c r="AR2513" s="17" t="e">
        <f>IF(R2513 &lt;=( AVERAGE(SMALL(AE2513:AI2513,1),SMALL(AE2513:AI2513,2))), R2513, "")</f>
        <v>#NUM!</v>
      </c>
      <c r="AS2513" s="17" t="e">
        <f>AVERAGE(SMALL(AJ2513:AM2513,1),SMALL(AJ2513:AM2513,2))</f>
        <v>#NUM!</v>
      </c>
      <c r="AT2513" s="17">
        <f>T2513*1.075</f>
        <v>0</v>
      </c>
      <c r="AU2513" s="17">
        <f>U2513*1.075</f>
        <v>0.95674999999999999</v>
      </c>
      <c r="AV2513" s="30">
        <f>MIN(AN2513,AT2513,AU2513)</f>
        <v>0</v>
      </c>
      <c r="AW2513" s="17" t="s">
        <v>75</v>
      </c>
      <c r="AX2513" s="17" t="s">
        <v>76</v>
      </c>
      <c r="AY2513" s="33">
        <v>0.95669999999999999</v>
      </c>
      <c r="AZ2513" s="34">
        <f>IF(AND(AY2513&gt;0,AY2513&lt;=10),AY2513*0.25,IF(AND(AY2513&gt;10,AY2513&lt;=50),AY2513*0.17,IF(AND(AY2513&gt;10,AY2513&lt;=100),AY2513*0.12,IF(AY2513&gt;100,AY2513*0.1))))</f>
        <v>0.239175</v>
      </c>
      <c r="BA2513" s="35">
        <f>AZ2513+AY2513</f>
        <v>1.195875</v>
      </c>
      <c r="BB2513" s="33">
        <f>BA2513+BA2513*0.08</f>
        <v>1.2915449999999999</v>
      </c>
      <c r="BP2513" s="17"/>
      <c r="BQ2513" s="17"/>
      <c r="BR2513" s="17"/>
      <c r="BS2513" s="17"/>
      <c r="BT2513" s="17"/>
      <c r="BU2513" s="17"/>
      <c r="BV2513" s="17"/>
      <c r="BW2513" s="17"/>
      <c r="BX2513" s="17"/>
      <c r="BY2513" s="17"/>
      <c r="BZ2513" s="17"/>
      <c r="CA2513" s="17"/>
      <c r="CB2513" s="17"/>
      <c r="CC2513" s="17"/>
      <c r="CD2513" s="17"/>
      <c r="CE2513" s="17"/>
      <c r="CF2513" s="17"/>
      <c r="CG2513" s="17"/>
      <c r="CH2513" s="17"/>
      <c r="CI2513" s="17"/>
      <c r="CJ2513" s="17"/>
      <c r="CK2513" s="17"/>
      <c r="CL2513" s="17"/>
      <c r="CM2513" s="17"/>
      <c r="CN2513" s="17"/>
      <c r="CO2513" s="17"/>
      <c r="CP2513" s="17"/>
      <c r="CQ2513" s="17"/>
      <c r="CR2513" s="17"/>
      <c r="CS2513" s="17"/>
      <c r="CT2513" s="17"/>
      <c r="CU2513" s="17"/>
      <c r="CV2513" s="17"/>
      <c r="CW2513" s="17"/>
      <c r="CX2513" s="17"/>
      <c r="CY2513" s="17"/>
      <c r="CZ2513" s="17"/>
      <c r="DA2513" s="17"/>
      <c r="DB2513" s="17"/>
      <c r="DC2513" s="17"/>
      <c r="DD2513" s="17"/>
      <c r="DE2513" s="17"/>
      <c r="DF2513" s="17"/>
      <c r="DG2513" s="17"/>
      <c r="DH2513" s="17"/>
      <c r="DI2513" s="17"/>
      <c r="DJ2513" s="17"/>
      <c r="DK2513" s="17"/>
      <c r="DL2513" s="17"/>
    </row>
    <row r="2514" spans="1:116" ht="75">
      <c r="A2514" s="43" t="s">
        <v>10469</v>
      </c>
      <c r="B2514" s="23">
        <v>2502</v>
      </c>
      <c r="C2514" s="44">
        <v>572</v>
      </c>
      <c r="D2514" s="44"/>
      <c r="E2514" s="45" t="s">
        <v>10498</v>
      </c>
      <c r="F2514" s="45" t="s">
        <v>1851</v>
      </c>
      <c r="G2514" s="35" t="s">
        <v>175</v>
      </c>
      <c r="H2514" s="48" t="s">
        <v>10502</v>
      </c>
      <c r="I2514" s="45" t="s">
        <v>184</v>
      </c>
      <c r="J2514" s="45" t="s">
        <v>10503</v>
      </c>
      <c r="K2514" s="46">
        <v>30</v>
      </c>
      <c r="L2514" s="45" t="s">
        <v>83</v>
      </c>
      <c r="M2514" s="47">
        <v>1</v>
      </c>
      <c r="N2514" s="45" t="s">
        <v>47</v>
      </c>
      <c r="O2514" s="45" t="s">
        <v>10487</v>
      </c>
      <c r="P2514" s="45" t="s">
        <v>10496</v>
      </c>
      <c r="Q2514" s="45" t="s">
        <v>10504</v>
      </c>
      <c r="R2514" s="29">
        <v>2.38</v>
      </c>
      <c r="U2514" s="9">
        <v>0.95</v>
      </c>
      <c r="AN2514" s="33">
        <v>2.38</v>
      </c>
      <c r="AO2514" s="17" t="s">
        <v>51</v>
      </c>
      <c r="AP2514" s="32" t="s">
        <v>52</v>
      </c>
      <c r="AQ2514" s="17" t="e">
        <f>AVERAGE(SMALL(AE2514:AI2514,1),SMALL(AE2514:AI2514,2))</f>
        <v>#NUM!</v>
      </c>
      <c r="AR2514" s="17" t="e">
        <f>IF(R2514 &lt;=( AVERAGE(SMALL(AE2514:AI2514,1),SMALL(AE2514:AI2514,2))), R2514, "")</f>
        <v>#NUM!</v>
      </c>
      <c r="AS2514" s="17" t="e">
        <f>AVERAGE(SMALL(AJ2514:AM2514,1),SMALL(AJ2514:AM2514,2))</f>
        <v>#NUM!</v>
      </c>
      <c r="AT2514" s="17">
        <f>T2514*1.075</f>
        <v>0</v>
      </c>
      <c r="AU2514" s="17">
        <f>U2514*1.075</f>
        <v>1.02125</v>
      </c>
      <c r="AV2514" s="30">
        <f>MIN(AN2514,AT2514,AU2514)</f>
        <v>0</v>
      </c>
      <c r="AW2514" s="17" t="s">
        <v>75</v>
      </c>
      <c r="AX2514" s="17" t="s">
        <v>76</v>
      </c>
      <c r="AY2514" s="33">
        <v>1.02</v>
      </c>
      <c r="AZ2514" s="34">
        <f>IF(AND(AY2514&gt;0,AY2514&lt;=10),AY2514*0.25,IF(AND(AY2514&gt;10,AY2514&lt;=50),AY2514*0.17,IF(AND(AY2514&gt;10,AY2514&lt;=100),AY2514*0.12,IF(AY2514&gt;100,AY2514*0.1))))</f>
        <v>0.255</v>
      </c>
      <c r="BA2514" s="35">
        <f>AZ2514+AY2514</f>
        <v>1.2749999999999999</v>
      </c>
      <c r="BB2514" s="33">
        <f>BA2514+BA2514*0.08</f>
        <v>1.377</v>
      </c>
      <c r="BP2514" s="17"/>
      <c r="BQ2514" s="17"/>
      <c r="BR2514" s="17"/>
      <c r="BS2514" s="17"/>
      <c r="BT2514" s="17"/>
      <c r="BU2514" s="17"/>
      <c r="BV2514" s="17"/>
      <c r="BW2514" s="17"/>
      <c r="BX2514" s="17"/>
      <c r="BY2514" s="17"/>
      <c r="BZ2514" s="17"/>
      <c r="CA2514" s="17"/>
      <c r="CB2514" s="17"/>
      <c r="CC2514" s="17"/>
      <c r="CD2514" s="17"/>
      <c r="CE2514" s="17"/>
      <c r="CF2514" s="17"/>
      <c r="CG2514" s="17"/>
      <c r="CH2514" s="17"/>
      <c r="CI2514" s="17"/>
      <c r="CJ2514" s="17"/>
      <c r="CK2514" s="17"/>
      <c r="CL2514" s="17"/>
      <c r="CM2514" s="17"/>
      <c r="CN2514" s="17"/>
      <c r="CO2514" s="17"/>
      <c r="CP2514" s="17"/>
      <c r="CQ2514" s="17"/>
      <c r="CR2514" s="17"/>
      <c r="CS2514" s="17"/>
      <c r="CT2514" s="17"/>
      <c r="CU2514" s="17"/>
      <c r="CV2514" s="17"/>
      <c r="CW2514" s="17"/>
      <c r="CX2514" s="17"/>
      <c r="CY2514" s="17"/>
      <c r="CZ2514" s="17"/>
      <c r="DA2514" s="17"/>
      <c r="DB2514" s="17"/>
      <c r="DC2514" s="17"/>
      <c r="DD2514" s="17"/>
      <c r="DE2514" s="17"/>
      <c r="DF2514" s="17"/>
      <c r="DG2514" s="17"/>
      <c r="DH2514" s="17"/>
      <c r="DI2514" s="17"/>
      <c r="DJ2514" s="17"/>
      <c r="DK2514" s="17"/>
      <c r="DL2514" s="17"/>
    </row>
    <row r="2515" spans="1:116" ht="30">
      <c r="A2515" s="43" t="s">
        <v>10469</v>
      </c>
      <c r="B2515" s="23">
        <v>2507</v>
      </c>
      <c r="C2515" s="44">
        <v>560</v>
      </c>
      <c r="D2515" s="44"/>
      <c r="E2515" s="45" t="s">
        <v>10518</v>
      </c>
      <c r="F2515" s="45" t="s">
        <v>103</v>
      </c>
      <c r="G2515" s="35" t="s">
        <v>104</v>
      </c>
      <c r="H2515" s="48" t="s">
        <v>1074</v>
      </c>
      <c r="I2515" s="45" t="s">
        <v>261</v>
      </c>
      <c r="J2515" s="45" t="s">
        <v>10519</v>
      </c>
      <c r="K2515" s="46">
        <v>120</v>
      </c>
      <c r="L2515" s="45" t="s">
        <v>83</v>
      </c>
      <c r="M2515" s="47">
        <v>1</v>
      </c>
      <c r="N2515" s="45" t="s">
        <v>47</v>
      </c>
      <c r="O2515" s="45" t="s">
        <v>10487</v>
      </c>
      <c r="P2515" s="45" t="s">
        <v>10520</v>
      </c>
      <c r="Q2515" s="45" t="s">
        <v>10521</v>
      </c>
      <c r="R2515" s="29">
        <v>2.09</v>
      </c>
      <c r="U2515" s="9">
        <v>0.95</v>
      </c>
      <c r="X2515" s="30">
        <v>2.1011000000000002</v>
      </c>
      <c r="AN2515" s="33">
        <v>2.09</v>
      </c>
      <c r="AO2515" s="17" t="s">
        <v>51</v>
      </c>
      <c r="AP2515" s="32" t="s">
        <v>52</v>
      </c>
      <c r="AQ2515" s="17" t="e">
        <f>AVERAGE(SMALL(AE2515:AI2515,1),SMALL(AE2515:AI2515,2))</f>
        <v>#NUM!</v>
      </c>
      <c r="AR2515" s="17" t="e">
        <f>IF(R2515 &lt;=( AVERAGE(SMALL(AE2515:AI2515,1),SMALL(AE2515:AI2515,2))), R2515, "")</f>
        <v>#NUM!</v>
      </c>
      <c r="AS2515" s="17" t="e">
        <f>AVERAGE(SMALL(AJ2515:AM2515,1),SMALL(AJ2515:AM2515,2))</f>
        <v>#NUM!</v>
      </c>
      <c r="AT2515" s="17">
        <f>T2515*1.075</f>
        <v>0</v>
      </c>
      <c r="AU2515" s="17">
        <f>U2515*1.075</f>
        <v>1.02125</v>
      </c>
      <c r="AV2515" s="30">
        <f>MIN(AN2515,AT2515,AU2515)</f>
        <v>0</v>
      </c>
      <c r="AW2515" s="17" t="s">
        <v>75</v>
      </c>
      <c r="AX2515" s="17" t="s">
        <v>76</v>
      </c>
      <c r="AY2515" s="33">
        <v>1.02</v>
      </c>
      <c r="AZ2515" s="34">
        <f>IF(AND(AY2515&gt;0,AY2515&lt;=10),AY2515*0.25,IF(AND(AY2515&gt;10,AY2515&lt;=50),AY2515*0.17,IF(AND(AY2515&gt;10,AY2515&lt;=100),AY2515*0.12,IF(AY2515&gt;100,AY2515*0.1))))</f>
        <v>0.255</v>
      </c>
      <c r="BA2515" s="35">
        <f>AZ2515+AY2515</f>
        <v>1.2749999999999999</v>
      </c>
      <c r="BB2515" s="33">
        <f>BA2515+BA2515*0.08</f>
        <v>1.377</v>
      </c>
      <c r="BP2515" s="17"/>
      <c r="BQ2515" s="17"/>
      <c r="BR2515" s="17"/>
      <c r="BS2515" s="17"/>
      <c r="BT2515" s="17"/>
      <c r="BU2515" s="17"/>
      <c r="BV2515" s="17"/>
      <c r="BW2515" s="17"/>
      <c r="BX2515" s="17"/>
      <c r="BY2515" s="17"/>
      <c r="BZ2515" s="17"/>
      <c r="CA2515" s="17"/>
      <c r="CB2515" s="17"/>
      <c r="CC2515" s="17"/>
      <c r="CD2515" s="17"/>
      <c r="CE2515" s="17"/>
      <c r="CF2515" s="17"/>
      <c r="CG2515" s="17"/>
      <c r="CH2515" s="17"/>
      <c r="CI2515" s="17"/>
      <c r="CJ2515" s="17"/>
      <c r="CK2515" s="17"/>
      <c r="CL2515" s="17"/>
      <c r="CM2515" s="17"/>
      <c r="CN2515" s="17"/>
      <c r="CO2515" s="17"/>
      <c r="CP2515" s="17"/>
      <c r="CQ2515" s="17"/>
      <c r="CR2515" s="17"/>
      <c r="CS2515" s="17"/>
      <c r="CT2515" s="17"/>
      <c r="CU2515" s="17"/>
      <c r="CV2515" s="17"/>
      <c r="CW2515" s="17"/>
      <c r="CX2515" s="17"/>
      <c r="CY2515" s="17"/>
      <c r="CZ2515" s="17"/>
      <c r="DA2515" s="17"/>
      <c r="DB2515" s="17"/>
      <c r="DC2515" s="17"/>
      <c r="DD2515" s="17"/>
      <c r="DE2515" s="17"/>
      <c r="DF2515" s="17"/>
      <c r="DG2515" s="17"/>
      <c r="DH2515" s="17"/>
      <c r="DI2515" s="17"/>
      <c r="DJ2515" s="17"/>
      <c r="DK2515" s="17"/>
      <c r="DL2515" s="17"/>
    </row>
    <row r="2516" spans="1:116" ht="60">
      <c r="A2516" s="43" t="s">
        <v>10469</v>
      </c>
      <c r="B2516" s="23">
        <v>2501</v>
      </c>
      <c r="C2516" s="44">
        <v>5233</v>
      </c>
      <c r="D2516" s="44"/>
      <c r="E2516" s="45" t="s">
        <v>10498</v>
      </c>
      <c r="F2516" s="45" t="s">
        <v>1851</v>
      </c>
      <c r="G2516" s="35" t="s">
        <v>175</v>
      </c>
      <c r="H2516" s="48" t="s">
        <v>10499</v>
      </c>
      <c r="I2516" s="45" t="s">
        <v>184</v>
      </c>
      <c r="J2516" s="45" t="s">
        <v>10500</v>
      </c>
      <c r="K2516" s="46">
        <v>30</v>
      </c>
      <c r="L2516" s="45" t="s">
        <v>83</v>
      </c>
      <c r="M2516" s="47">
        <v>1</v>
      </c>
      <c r="N2516" s="45" t="s">
        <v>47</v>
      </c>
      <c r="O2516" s="45" t="s">
        <v>10487</v>
      </c>
      <c r="P2516" s="45" t="s">
        <v>10496</v>
      </c>
      <c r="Q2516" s="45" t="s">
        <v>10501</v>
      </c>
      <c r="R2516" s="29">
        <v>3.2</v>
      </c>
      <c r="U2516" s="9">
        <v>0.95</v>
      </c>
      <c r="AN2516" s="33">
        <v>3.2</v>
      </c>
      <c r="AO2516" s="17" t="s">
        <v>51</v>
      </c>
      <c r="AP2516" s="32" t="s">
        <v>52</v>
      </c>
      <c r="AQ2516" s="17" t="e">
        <f>AVERAGE(SMALL(AE2516:AI2516,1),SMALL(AE2516:AI2516,2))</f>
        <v>#NUM!</v>
      </c>
      <c r="AR2516" s="17" t="e">
        <f>IF(R2516 &lt;=( AVERAGE(SMALL(AE2516:AI2516,1),SMALL(AE2516:AI2516,2))), R2516, "")</f>
        <v>#NUM!</v>
      </c>
      <c r="AS2516" s="17" t="e">
        <f>AVERAGE(SMALL(AJ2516:AM2516,1),SMALL(AJ2516:AM2516,2))</f>
        <v>#NUM!</v>
      </c>
      <c r="AT2516" s="17">
        <f>T2516*1.075</f>
        <v>0</v>
      </c>
      <c r="AU2516" s="17">
        <f>U2516*1.075</f>
        <v>1.02125</v>
      </c>
      <c r="AV2516" s="30">
        <f>MIN(AN2516,AT2516,AU2516)</f>
        <v>0</v>
      </c>
      <c r="AW2516" s="17" t="s">
        <v>75</v>
      </c>
      <c r="AX2516" s="17" t="s">
        <v>76</v>
      </c>
      <c r="AY2516" s="33">
        <v>1.0209999999999999</v>
      </c>
      <c r="AZ2516" s="34">
        <f>IF(AND(AY2516&gt;0,AY2516&lt;=10),AY2516*0.25,IF(AND(AY2516&gt;10,AY2516&lt;=50),AY2516*0.17,IF(AND(AY2516&gt;10,AY2516&lt;=100),AY2516*0.12,IF(AY2516&gt;100,AY2516*0.1))))</f>
        <v>0.25524999999999998</v>
      </c>
      <c r="BA2516" s="35">
        <f>AZ2516+AY2516</f>
        <v>1.2762499999999999</v>
      </c>
      <c r="BB2516" s="33">
        <f>BA2516+BA2516*0.08</f>
        <v>1.37835</v>
      </c>
      <c r="BP2516" s="17"/>
      <c r="BQ2516" s="17"/>
      <c r="BR2516" s="17"/>
      <c r="BS2516" s="17"/>
      <c r="BT2516" s="17"/>
      <c r="BU2516" s="17"/>
      <c r="BV2516" s="17"/>
      <c r="BW2516" s="17"/>
      <c r="BX2516" s="17"/>
      <c r="BY2516" s="17"/>
      <c r="BZ2516" s="17"/>
      <c r="CA2516" s="17"/>
      <c r="CB2516" s="17"/>
      <c r="CC2516" s="17"/>
      <c r="CD2516" s="17"/>
      <c r="CE2516" s="17"/>
      <c r="CF2516" s="17"/>
      <c r="CG2516" s="17"/>
      <c r="CH2516" s="17"/>
      <c r="CI2516" s="17"/>
      <c r="CJ2516" s="17"/>
      <c r="CK2516" s="17"/>
      <c r="CL2516" s="17"/>
      <c r="CM2516" s="17"/>
      <c r="CN2516" s="17"/>
      <c r="CO2516" s="17"/>
      <c r="CP2516" s="17"/>
      <c r="CQ2516" s="17"/>
      <c r="CR2516" s="17"/>
      <c r="CS2516" s="17"/>
      <c r="CT2516" s="17"/>
      <c r="CU2516" s="17"/>
      <c r="CV2516" s="17"/>
      <c r="CW2516" s="17"/>
      <c r="CX2516" s="17"/>
      <c r="CY2516" s="17"/>
      <c r="CZ2516" s="17"/>
      <c r="DA2516" s="17"/>
      <c r="DB2516" s="17"/>
      <c r="DC2516" s="17"/>
      <c r="DD2516" s="17"/>
      <c r="DE2516" s="17"/>
      <c r="DF2516" s="17"/>
      <c r="DG2516" s="17"/>
      <c r="DH2516" s="17"/>
      <c r="DI2516" s="17"/>
      <c r="DJ2516" s="17"/>
      <c r="DK2516" s="17"/>
      <c r="DL2516" s="17"/>
    </row>
    <row r="2517" spans="1:116" ht="30">
      <c r="A2517" s="43" t="s">
        <v>10469</v>
      </c>
      <c r="B2517" s="23">
        <v>2527</v>
      </c>
      <c r="C2517" s="44">
        <v>393</v>
      </c>
      <c r="D2517" s="44"/>
      <c r="E2517" s="45" t="s">
        <v>10213</v>
      </c>
      <c r="F2517" s="45" t="s">
        <v>1179</v>
      </c>
      <c r="G2517" s="35" t="s">
        <v>1180</v>
      </c>
      <c r="H2517" s="48" t="s">
        <v>1184</v>
      </c>
      <c r="I2517" s="45" t="s">
        <v>127</v>
      </c>
      <c r="J2517" s="45" t="s">
        <v>10597</v>
      </c>
      <c r="K2517" s="46">
        <v>100</v>
      </c>
      <c r="L2517" s="45" t="s">
        <v>83</v>
      </c>
      <c r="M2517" s="47">
        <v>1</v>
      </c>
      <c r="N2517" s="45" t="s">
        <v>47</v>
      </c>
      <c r="O2517" s="45" t="s">
        <v>10487</v>
      </c>
      <c r="P2517" s="45" t="s">
        <v>10598</v>
      </c>
      <c r="Q2517" s="45" t="s">
        <v>10599</v>
      </c>
      <c r="R2517" s="29">
        <v>1.5</v>
      </c>
      <c r="U2517" s="9">
        <v>1</v>
      </c>
      <c r="Y2517" s="30">
        <v>1.03</v>
      </c>
      <c r="AN2517" s="33">
        <v>1.5</v>
      </c>
      <c r="AO2517" s="17" t="s">
        <v>51</v>
      </c>
      <c r="AP2517" s="32" t="s">
        <v>52</v>
      </c>
      <c r="AQ2517" s="17" t="e">
        <f>AVERAGE(SMALL(AE2517:AI2517,1),SMALL(AE2517:AI2517,2))</f>
        <v>#NUM!</v>
      </c>
      <c r="AR2517" s="17" t="e">
        <f>IF(R2517 &lt;=( AVERAGE(SMALL(AE2517:AI2517,1),SMALL(AE2517:AI2517,2))), R2517, "")</f>
        <v>#NUM!</v>
      </c>
      <c r="AS2517" s="17" t="e">
        <f>AVERAGE(SMALL(AJ2517:AM2517,1),SMALL(AJ2517:AM2517,2))</f>
        <v>#NUM!</v>
      </c>
      <c r="AT2517" s="17">
        <f>T2517*1.075</f>
        <v>0</v>
      </c>
      <c r="AU2517" s="17">
        <f>U2517*1.075</f>
        <v>1.075</v>
      </c>
      <c r="AV2517" s="30">
        <f>MIN(AN2517,AT2517,AU2517)</f>
        <v>0</v>
      </c>
      <c r="AW2517" s="17" t="s">
        <v>75</v>
      </c>
      <c r="AX2517" s="17" t="s">
        <v>76</v>
      </c>
      <c r="AY2517" s="33">
        <v>1.075</v>
      </c>
      <c r="AZ2517" s="34">
        <f>IF(AND(AY2517&gt;0,AY2517&lt;=10),AY2517*0.25,IF(AND(AY2517&gt;10,AY2517&lt;=50),AY2517*0.17,IF(AND(AY2517&gt;10,AY2517&lt;=100),AY2517*0.12,IF(AY2517&gt;100,AY2517*0.1))))</f>
        <v>0.26874999999999999</v>
      </c>
      <c r="BA2517" s="35">
        <f>AZ2517+AY2517</f>
        <v>1.34375</v>
      </c>
      <c r="BB2517" s="33">
        <f>BA2517+BA2517*0.08</f>
        <v>1.4512499999999999</v>
      </c>
      <c r="BP2517" s="17"/>
      <c r="BQ2517" s="17"/>
      <c r="BR2517" s="17"/>
      <c r="BS2517" s="17"/>
      <c r="BT2517" s="17"/>
      <c r="BU2517" s="17"/>
      <c r="BV2517" s="17"/>
      <c r="BW2517" s="17"/>
      <c r="BX2517" s="17"/>
      <c r="BY2517" s="17"/>
      <c r="BZ2517" s="17"/>
      <c r="CA2517" s="17"/>
      <c r="CB2517" s="17"/>
      <c r="CC2517" s="17"/>
      <c r="CD2517" s="17"/>
      <c r="CE2517" s="17"/>
      <c r="CF2517" s="17"/>
      <c r="CG2517" s="17"/>
      <c r="CH2517" s="17"/>
      <c r="CI2517" s="17"/>
      <c r="CJ2517" s="17"/>
      <c r="CK2517" s="17"/>
      <c r="CL2517" s="17"/>
      <c r="CM2517" s="17"/>
      <c r="CN2517" s="17"/>
      <c r="CO2517" s="17"/>
      <c r="CP2517" s="17"/>
      <c r="CQ2517" s="17"/>
      <c r="CR2517" s="17"/>
      <c r="CS2517" s="17"/>
      <c r="CT2517" s="17"/>
      <c r="CU2517" s="17"/>
      <c r="CV2517" s="17"/>
      <c r="CW2517" s="17"/>
      <c r="CX2517" s="17"/>
      <c r="CY2517" s="17"/>
      <c r="CZ2517" s="17"/>
      <c r="DA2517" s="17"/>
      <c r="DB2517" s="17"/>
      <c r="DC2517" s="17"/>
      <c r="DD2517" s="17"/>
      <c r="DE2517" s="17"/>
      <c r="DF2517" s="17"/>
      <c r="DG2517" s="17"/>
      <c r="DH2517" s="17"/>
      <c r="DI2517" s="17"/>
      <c r="DJ2517" s="17"/>
      <c r="DK2517" s="17"/>
      <c r="DL2517" s="17"/>
    </row>
    <row r="2518" spans="1:116" ht="30">
      <c r="A2518" s="43" t="s">
        <v>10469</v>
      </c>
      <c r="B2518" s="23">
        <v>2537</v>
      </c>
      <c r="C2518" s="44">
        <v>964</v>
      </c>
      <c r="D2518" s="44"/>
      <c r="E2518" s="45" t="s">
        <v>10623</v>
      </c>
      <c r="F2518" s="45" t="s">
        <v>10282</v>
      </c>
      <c r="G2518" s="35" t="s">
        <v>10283</v>
      </c>
      <c r="H2518" s="48" t="s">
        <v>10284</v>
      </c>
      <c r="I2518" s="45" t="s">
        <v>106</v>
      </c>
      <c r="J2518" s="45" t="s">
        <v>10627</v>
      </c>
      <c r="K2518" s="46"/>
      <c r="L2518" s="45"/>
      <c r="M2518" s="47">
        <v>20</v>
      </c>
      <c r="N2518" s="45" t="s">
        <v>47</v>
      </c>
      <c r="O2518" s="45" t="s">
        <v>10487</v>
      </c>
      <c r="P2518" s="45" t="s">
        <v>10543</v>
      </c>
      <c r="Q2518" s="45" t="s">
        <v>10628</v>
      </c>
      <c r="R2518" s="29">
        <v>1.47</v>
      </c>
      <c r="U2518" s="9">
        <v>1.01</v>
      </c>
      <c r="X2518" s="30">
        <v>1.4560999999999999</v>
      </c>
      <c r="Y2518" s="30">
        <v>1.29</v>
      </c>
      <c r="Z2518" s="30">
        <v>2.2999999999999998</v>
      </c>
      <c r="AG2518" s="17">
        <v>1.395</v>
      </c>
      <c r="AN2518" s="33">
        <v>1.37</v>
      </c>
      <c r="AO2518" s="17" t="s">
        <v>213</v>
      </c>
      <c r="AP2518" s="32" t="s">
        <v>214</v>
      </c>
      <c r="AQ2518" s="17" t="e">
        <f>AVERAGE(SMALL(AE2518:AI2518,1),SMALL(AE2518:AI2518,2))</f>
        <v>#NUM!</v>
      </c>
      <c r="AR2518" s="17" t="e">
        <f>IF(R2518 &lt;=( AVERAGE(SMALL(AE2518:AI2518,1),SMALL(AE2518:AI2518,2))), R2518, "")</f>
        <v>#NUM!</v>
      </c>
      <c r="AS2518" s="17" t="e">
        <f>AVERAGE(SMALL(AJ2518:AM2518,1),SMALL(AJ2518:AM2518,2))</f>
        <v>#NUM!</v>
      </c>
      <c r="AT2518" s="17">
        <f>T2518*1.075</f>
        <v>0</v>
      </c>
      <c r="AU2518" s="17">
        <f>U2518*1.075</f>
        <v>1.08575</v>
      </c>
      <c r="AV2518" s="30">
        <f>MIN(AN2518,AT2518,AU2518)</f>
        <v>0</v>
      </c>
      <c r="AW2518" s="17" t="s">
        <v>75</v>
      </c>
      <c r="AX2518" s="17" t="s">
        <v>76</v>
      </c>
      <c r="AY2518" s="33">
        <v>1.085</v>
      </c>
      <c r="AZ2518" s="34">
        <f>IF(AND(AY2518&gt;0,AY2518&lt;=10),AY2518*0.25,IF(AND(AY2518&gt;10,AY2518&lt;=50),AY2518*0.17,IF(AND(AY2518&gt;10,AY2518&lt;=100),AY2518*0.12,IF(AY2518&gt;100,AY2518*0.1))))</f>
        <v>0.27124999999999999</v>
      </c>
      <c r="BA2518" s="35">
        <f>AZ2518+AY2518</f>
        <v>1.35625</v>
      </c>
      <c r="BB2518" s="33">
        <f>BA2518+BA2518*0.08</f>
        <v>1.46475</v>
      </c>
      <c r="BP2518" s="17"/>
      <c r="BQ2518" s="17"/>
      <c r="BR2518" s="17"/>
      <c r="BS2518" s="17"/>
      <c r="BT2518" s="17"/>
      <c r="BU2518" s="17"/>
      <c r="BV2518" s="17"/>
      <c r="BW2518" s="17"/>
      <c r="BX2518" s="17"/>
      <c r="BY2518" s="17"/>
      <c r="BZ2518" s="17"/>
      <c r="CA2518" s="17"/>
      <c r="CB2518" s="17"/>
      <c r="CC2518" s="17"/>
      <c r="CD2518" s="17"/>
      <c r="CE2518" s="17"/>
      <c r="CF2518" s="17"/>
      <c r="CG2518" s="17"/>
      <c r="CH2518" s="17"/>
      <c r="CI2518" s="17"/>
      <c r="CJ2518" s="17"/>
      <c r="CK2518" s="17"/>
      <c r="CL2518" s="17"/>
      <c r="CM2518" s="17"/>
      <c r="CN2518" s="17"/>
      <c r="CO2518" s="17"/>
      <c r="CP2518" s="17"/>
      <c r="CQ2518" s="17"/>
      <c r="CR2518" s="17"/>
      <c r="CS2518" s="17"/>
      <c r="CT2518" s="17"/>
      <c r="CU2518" s="17"/>
      <c r="CV2518" s="17"/>
      <c r="CW2518" s="17"/>
      <c r="CX2518" s="17"/>
      <c r="CY2518" s="17"/>
      <c r="CZ2518" s="17"/>
      <c r="DA2518" s="17"/>
      <c r="DB2518" s="17"/>
      <c r="DC2518" s="17"/>
      <c r="DD2518" s="17"/>
      <c r="DE2518" s="17"/>
      <c r="DF2518" s="17"/>
      <c r="DG2518" s="17"/>
      <c r="DH2518" s="17"/>
      <c r="DI2518" s="17"/>
      <c r="DJ2518" s="17"/>
      <c r="DK2518" s="17"/>
      <c r="DL2518" s="17"/>
    </row>
    <row r="2519" spans="1:116" ht="30">
      <c r="A2519" s="43" t="s">
        <v>10469</v>
      </c>
      <c r="B2519" s="23">
        <v>2513</v>
      </c>
      <c r="C2519" s="44">
        <v>196</v>
      </c>
      <c r="D2519" s="44"/>
      <c r="E2519" s="45" t="s">
        <v>9967</v>
      </c>
      <c r="F2519" s="45" t="s">
        <v>10545</v>
      </c>
      <c r="G2519" s="35" t="s">
        <v>6835</v>
      </c>
      <c r="H2519" s="48" t="s">
        <v>305</v>
      </c>
      <c r="I2519" s="45" t="s">
        <v>106</v>
      </c>
      <c r="J2519" s="45" t="s">
        <v>10546</v>
      </c>
      <c r="K2519" s="46"/>
      <c r="L2519" s="45"/>
      <c r="M2519" s="47">
        <v>20</v>
      </c>
      <c r="N2519" s="45" t="s">
        <v>47</v>
      </c>
      <c r="O2519" s="45" t="s">
        <v>10487</v>
      </c>
      <c r="P2519" s="45" t="s">
        <v>10547</v>
      </c>
      <c r="Q2519" s="45" t="s">
        <v>10548</v>
      </c>
      <c r="R2519" s="29">
        <v>1.23</v>
      </c>
      <c r="U2519" s="9" t="s">
        <v>58</v>
      </c>
      <c r="X2519" s="30">
        <v>0.89649999999999996</v>
      </c>
      <c r="Z2519" s="30">
        <v>1.39</v>
      </c>
      <c r="AG2519" s="17">
        <v>0.86699999999999999</v>
      </c>
      <c r="AN2519" s="33">
        <v>1.1399999999999999</v>
      </c>
      <c r="AO2519" s="17" t="s">
        <v>213</v>
      </c>
      <c r="AP2519" s="32" t="s">
        <v>214</v>
      </c>
      <c r="AQ2519" s="17" t="e">
        <f>AVERAGE(SMALL(AE2519:AI2519,1),SMALL(AE2519:AI2519,2))</f>
        <v>#NUM!</v>
      </c>
      <c r="AR2519" s="17" t="e">
        <f>IF(R2519 &lt;=( AVERAGE(SMALL(AE2519:AI2519,1),SMALL(AE2519:AI2519,2))), R2519, "")</f>
        <v>#NUM!</v>
      </c>
      <c r="AS2519" s="17" t="e">
        <f>AVERAGE(SMALL(AJ2519:AM2519,1),SMALL(AJ2519:AM2519,2))</f>
        <v>#NUM!</v>
      </c>
      <c r="AT2519" s="17">
        <f>T2519*1.075</f>
        <v>0</v>
      </c>
      <c r="AU2519" s="17" t="e">
        <f>U2519*1.075</f>
        <v>#VALUE!</v>
      </c>
      <c r="AV2519" s="30" t="e">
        <f>MIN(AN2519,AT2519,AU2519)</f>
        <v>#VALUE!</v>
      </c>
      <c r="AW2519" s="17" t="s">
        <v>215</v>
      </c>
      <c r="AX2519" s="17" t="s">
        <v>214</v>
      </c>
      <c r="AY2519" s="33">
        <v>1.1399999999999999</v>
      </c>
      <c r="AZ2519" s="34">
        <f>IF(AND(AY2519&gt;0,AY2519&lt;=10),AY2519*0.25,IF(AND(AY2519&gt;10,AY2519&lt;=50),AY2519*0.17,IF(AND(AY2519&gt;10,AY2519&lt;=100),AY2519*0.12,IF(AY2519&gt;100,AY2519*0.1))))</f>
        <v>0.28499999999999998</v>
      </c>
      <c r="BA2519" s="35">
        <f>AZ2519+AY2519</f>
        <v>1.4249999999999998</v>
      </c>
      <c r="BB2519" s="33">
        <f>BA2519+BA2519*0.08</f>
        <v>1.5389999999999997</v>
      </c>
      <c r="BP2519" s="17"/>
      <c r="BQ2519" s="17"/>
      <c r="BR2519" s="17"/>
      <c r="BS2519" s="17"/>
      <c r="BT2519" s="17"/>
      <c r="BU2519" s="17"/>
      <c r="BV2519" s="17"/>
      <c r="BW2519" s="17"/>
      <c r="BX2519" s="17"/>
      <c r="BY2519" s="17"/>
      <c r="BZ2519" s="17"/>
      <c r="CA2519" s="17"/>
      <c r="CB2519" s="17"/>
      <c r="CC2519" s="17"/>
      <c r="CD2519" s="17"/>
      <c r="CE2519" s="17"/>
      <c r="CF2519" s="17"/>
      <c r="CG2519" s="17"/>
      <c r="CH2519" s="17"/>
      <c r="CI2519" s="17"/>
      <c r="CJ2519" s="17"/>
      <c r="CK2519" s="17"/>
      <c r="CL2519" s="17"/>
      <c r="CM2519" s="17"/>
      <c r="CN2519" s="17"/>
      <c r="CO2519" s="17"/>
      <c r="CP2519" s="17"/>
      <c r="CQ2519" s="17"/>
      <c r="CR2519" s="17"/>
      <c r="CS2519" s="17"/>
      <c r="CT2519" s="17"/>
      <c r="CU2519" s="17"/>
      <c r="CV2519" s="17"/>
      <c r="CW2519" s="17"/>
      <c r="CX2519" s="17"/>
      <c r="CY2519" s="17"/>
      <c r="CZ2519" s="17"/>
      <c r="DA2519" s="17"/>
      <c r="DB2519" s="17"/>
      <c r="DC2519" s="17"/>
      <c r="DD2519" s="17"/>
      <c r="DE2519" s="17"/>
      <c r="DF2519" s="17"/>
      <c r="DG2519" s="17"/>
      <c r="DH2519" s="17"/>
      <c r="DI2519" s="17"/>
      <c r="DJ2519" s="17"/>
      <c r="DK2519" s="17"/>
      <c r="DL2519" s="17"/>
    </row>
    <row r="2520" spans="1:116" ht="30">
      <c r="A2520" s="43" t="s">
        <v>10469</v>
      </c>
      <c r="B2520" s="23">
        <v>2531</v>
      </c>
      <c r="C2520" s="44">
        <v>5234</v>
      </c>
      <c r="D2520" s="44"/>
      <c r="E2520" s="45" t="s">
        <v>10608</v>
      </c>
      <c r="F2520" s="45" t="s">
        <v>2952</v>
      </c>
      <c r="G2520" s="35" t="s">
        <v>1252</v>
      </c>
      <c r="H2520" s="48" t="s">
        <v>603</v>
      </c>
      <c r="I2520" s="45" t="s">
        <v>45</v>
      </c>
      <c r="J2520" s="45" t="s">
        <v>10609</v>
      </c>
      <c r="K2520" s="46"/>
      <c r="L2520" s="45"/>
      <c r="M2520" s="47">
        <v>20</v>
      </c>
      <c r="N2520" s="45" t="s">
        <v>47</v>
      </c>
      <c r="O2520" s="45" t="s">
        <v>10487</v>
      </c>
      <c r="P2520" s="45" t="s">
        <v>10530</v>
      </c>
      <c r="Q2520" s="45" t="s">
        <v>10610</v>
      </c>
      <c r="R2520" s="29">
        <v>1.94</v>
      </c>
      <c r="U2520" s="9" t="s">
        <v>58</v>
      </c>
      <c r="X2520" s="30">
        <v>1.9669000000000001</v>
      </c>
      <c r="Y2520" s="30">
        <v>1.64</v>
      </c>
      <c r="Z2520" s="30">
        <v>3.2</v>
      </c>
      <c r="AG2520" s="17">
        <v>0.66468000000000005</v>
      </c>
      <c r="AN2520" s="33">
        <v>1.1523000000000001</v>
      </c>
      <c r="AO2520" s="17" t="s">
        <v>213</v>
      </c>
      <c r="AP2520" s="32" t="s">
        <v>214</v>
      </c>
      <c r="AQ2520" s="17" t="e">
        <f>AVERAGE(SMALL(AE2520:AI2520,1),SMALL(AE2520:AI2520,2))</f>
        <v>#NUM!</v>
      </c>
      <c r="AR2520" s="17" t="e">
        <f>IF(R2520 &lt;=( AVERAGE(SMALL(AE2520:AI2520,1),SMALL(AE2520:AI2520,2))), R2520, "")</f>
        <v>#NUM!</v>
      </c>
      <c r="AS2520" s="17" t="e">
        <f>AVERAGE(SMALL(AJ2520:AM2520,1),SMALL(AJ2520:AM2520,2))</f>
        <v>#NUM!</v>
      </c>
      <c r="AT2520" s="17">
        <f>T2520*1.075</f>
        <v>0</v>
      </c>
      <c r="AU2520" s="17" t="e">
        <f>U2520*1.075</f>
        <v>#VALUE!</v>
      </c>
      <c r="AV2520" s="30" t="e">
        <f>MIN(AN2520,AT2520,AU2520)</f>
        <v>#VALUE!</v>
      </c>
      <c r="AW2520" s="17" t="s">
        <v>215</v>
      </c>
      <c r="AX2520" s="17" t="s">
        <v>214</v>
      </c>
      <c r="AY2520" s="33">
        <v>1.1499999999999999</v>
      </c>
      <c r="AZ2520" s="34">
        <f>IF(AND(AY2520&gt;0,AY2520&lt;=10),AY2520*0.25,IF(AND(AY2520&gt;10,AY2520&lt;=50),AY2520*0.17,IF(AND(AY2520&gt;10,AY2520&lt;=100),AY2520*0.12,IF(AY2520&gt;100,AY2520*0.1))))</f>
        <v>0.28749999999999998</v>
      </c>
      <c r="BA2520" s="35">
        <f>AZ2520+AY2520</f>
        <v>1.4375</v>
      </c>
      <c r="BB2520" s="33">
        <f>BA2520+BA2520*0.08</f>
        <v>1.5525</v>
      </c>
      <c r="BP2520" s="17"/>
      <c r="BQ2520" s="17"/>
      <c r="BR2520" s="17"/>
      <c r="BS2520" s="17"/>
      <c r="BT2520" s="17"/>
      <c r="BU2520" s="17"/>
      <c r="BV2520" s="17"/>
      <c r="BW2520" s="17"/>
      <c r="BX2520" s="17"/>
      <c r="BY2520" s="17"/>
      <c r="BZ2520" s="17"/>
      <c r="CA2520" s="17"/>
      <c r="CB2520" s="17"/>
      <c r="CC2520" s="17"/>
      <c r="CD2520" s="17"/>
      <c r="CE2520" s="17"/>
      <c r="CF2520" s="17"/>
      <c r="CG2520" s="17"/>
      <c r="CH2520" s="17"/>
      <c r="CI2520" s="17"/>
      <c r="CJ2520" s="17"/>
      <c r="CK2520" s="17"/>
      <c r="CL2520" s="17"/>
      <c r="CM2520" s="17"/>
      <c r="CN2520" s="17"/>
      <c r="CO2520" s="17"/>
      <c r="CP2520" s="17"/>
      <c r="CQ2520" s="17"/>
      <c r="CR2520" s="17"/>
      <c r="CS2520" s="17"/>
      <c r="CT2520" s="17"/>
      <c r="CU2520" s="17"/>
      <c r="CV2520" s="17"/>
      <c r="CW2520" s="17"/>
      <c r="CX2520" s="17"/>
      <c r="CY2520" s="17"/>
      <c r="CZ2520" s="17"/>
      <c r="DA2520" s="17"/>
      <c r="DB2520" s="17"/>
      <c r="DC2520" s="17"/>
      <c r="DD2520" s="17"/>
      <c r="DE2520" s="17"/>
      <c r="DF2520" s="17"/>
      <c r="DG2520" s="17"/>
      <c r="DH2520" s="17"/>
      <c r="DI2520" s="17"/>
      <c r="DJ2520" s="17"/>
      <c r="DK2520" s="17"/>
      <c r="DL2520" s="17"/>
    </row>
    <row r="2521" spans="1:116" ht="30">
      <c r="A2521" s="43" t="s">
        <v>10469</v>
      </c>
      <c r="B2521" s="23">
        <v>2523</v>
      </c>
      <c r="C2521" s="44">
        <v>933</v>
      </c>
      <c r="D2521" s="44"/>
      <c r="E2521" s="45" t="s">
        <v>10577</v>
      </c>
      <c r="F2521" s="45" t="s">
        <v>1072</v>
      </c>
      <c r="G2521" s="35" t="s">
        <v>1073</v>
      </c>
      <c r="H2521" s="48" t="s">
        <v>7907</v>
      </c>
      <c r="I2521" s="45" t="s">
        <v>127</v>
      </c>
      <c r="J2521" s="45" t="s">
        <v>10581</v>
      </c>
      <c r="K2521" s="46">
        <v>120</v>
      </c>
      <c r="L2521" s="45" t="s">
        <v>83</v>
      </c>
      <c r="M2521" s="47">
        <v>1</v>
      </c>
      <c r="N2521" s="45" t="s">
        <v>47</v>
      </c>
      <c r="O2521" s="45" t="s">
        <v>10487</v>
      </c>
      <c r="P2521" s="45" t="s">
        <v>10575</v>
      </c>
      <c r="Q2521" s="45" t="s">
        <v>10582</v>
      </c>
      <c r="R2521" s="29">
        <v>2.02</v>
      </c>
      <c r="U2521" s="9">
        <v>1.1200000000000001</v>
      </c>
      <c r="X2521" s="30">
        <v>1.9578</v>
      </c>
      <c r="Y2521" s="30">
        <v>1.8</v>
      </c>
      <c r="Z2521" s="30">
        <v>3.13</v>
      </c>
      <c r="AN2521" s="33">
        <v>2.02</v>
      </c>
      <c r="AO2521" s="17" t="s">
        <v>51</v>
      </c>
      <c r="AP2521" s="32" t="s">
        <v>52</v>
      </c>
      <c r="AQ2521" s="17" t="e">
        <f>AVERAGE(SMALL(AE2521:AI2521,1),SMALL(AE2521:AI2521,2))</f>
        <v>#NUM!</v>
      </c>
      <c r="AR2521" s="17" t="e">
        <f>IF(R2521 &lt;=( AVERAGE(SMALL(AE2521:AI2521,1),SMALL(AE2521:AI2521,2))), R2521, "")</f>
        <v>#NUM!</v>
      </c>
      <c r="AS2521" s="17" t="e">
        <f>AVERAGE(SMALL(AJ2521:AM2521,1),SMALL(AJ2521:AM2521,2))</f>
        <v>#NUM!</v>
      </c>
      <c r="AT2521" s="17">
        <f>T2521*1.075</f>
        <v>0</v>
      </c>
      <c r="AU2521" s="17">
        <f>U2521*1.075</f>
        <v>1.204</v>
      </c>
      <c r="AV2521" s="30">
        <f>MIN(AN2521,AT2521,AU2521)</f>
        <v>0</v>
      </c>
      <c r="AW2521" s="17" t="s">
        <v>75</v>
      </c>
      <c r="AX2521" s="17" t="s">
        <v>76</v>
      </c>
      <c r="AY2521" s="33">
        <v>1.204</v>
      </c>
      <c r="AZ2521" s="34">
        <f>IF(AND(AY2521&gt;0,AY2521&lt;=10),AY2521*0.25,IF(AND(AY2521&gt;10,AY2521&lt;=50),AY2521*0.17,IF(AND(AY2521&gt;10,AY2521&lt;=100),AY2521*0.12,IF(AY2521&gt;100,AY2521*0.1))))</f>
        <v>0.30099999999999999</v>
      </c>
      <c r="BA2521" s="35">
        <f>AZ2521+AY2521</f>
        <v>1.5049999999999999</v>
      </c>
      <c r="BB2521" s="33">
        <f>BA2521+BA2521*0.08</f>
        <v>1.6254</v>
      </c>
      <c r="BP2521" s="17"/>
      <c r="BQ2521" s="17"/>
      <c r="BR2521" s="17"/>
      <c r="BS2521" s="17"/>
      <c r="BT2521" s="17"/>
      <c r="BU2521" s="17"/>
      <c r="BV2521" s="17"/>
      <c r="BW2521" s="17"/>
      <c r="BX2521" s="17"/>
      <c r="BY2521" s="17"/>
      <c r="BZ2521" s="17"/>
      <c r="CA2521" s="17"/>
      <c r="CB2521" s="17"/>
      <c r="CC2521" s="17"/>
      <c r="CD2521" s="17"/>
      <c r="CE2521" s="17"/>
      <c r="CF2521" s="17"/>
      <c r="CG2521" s="17"/>
      <c r="CH2521" s="17"/>
      <c r="CI2521" s="17"/>
      <c r="CJ2521" s="17"/>
      <c r="CK2521" s="17"/>
      <c r="CL2521" s="17"/>
      <c r="CM2521" s="17"/>
      <c r="CN2521" s="17"/>
      <c r="CO2521" s="17"/>
      <c r="CP2521" s="17"/>
      <c r="CQ2521" s="17"/>
      <c r="CR2521" s="17"/>
      <c r="CS2521" s="17"/>
      <c r="CT2521" s="17"/>
      <c r="CU2521" s="17"/>
      <c r="CV2521" s="17"/>
      <c r="CW2521" s="17"/>
      <c r="CX2521" s="17"/>
      <c r="CY2521" s="17"/>
      <c r="CZ2521" s="17"/>
      <c r="DA2521" s="17"/>
      <c r="DB2521" s="17"/>
      <c r="DC2521" s="17"/>
      <c r="DD2521" s="17"/>
      <c r="DE2521" s="17"/>
      <c r="DF2521" s="17"/>
      <c r="DG2521" s="17"/>
      <c r="DH2521" s="17"/>
      <c r="DI2521" s="17"/>
      <c r="DJ2521" s="17"/>
      <c r="DK2521" s="17"/>
      <c r="DL2521" s="17"/>
    </row>
    <row r="2522" spans="1:116" ht="30">
      <c r="A2522" s="43" t="s">
        <v>10469</v>
      </c>
      <c r="B2522" s="23">
        <v>2503</v>
      </c>
      <c r="C2522" s="44">
        <v>959</v>
      </c>
      <c r="D2522" s="44"/>
      <c r="E2522" s="45" t="s">
        <v>10505</v>
      </c>
      <c r="F2522" s="45" t="s">
        <v>10506</v>
      </c>
      <c r="G2522" s="35" t="s">
        <v>2214</v>
      </c>
      <c r="H2522" s="48" t="s">
        <v>2174</v>
      </c>
      <c r="I2522" s="45" t="s">
        <v>1220</v>
      </c>
      <c r="J2522" s="45" t="s">
        <v>10507</v>
      </c>
      <c r="K2522" s="46">
        <v>30</v>
      </c>
      <c r="L2522" s="45" t="s">
        <v>71</v>
      </c>
      <c r="M2522" s="47">
        <v>1</v>
      </c>
      <c r="N2522" s="45" t="s">
        <v>47</v>
      </c>
      <c r="O2522" s="45" t="s">
        <v>10487</v>
      </c>
      <c r="P2522" s="45" t="s">
        <v>10508</v>
      </c>
      <c r="Q2522" s="45" t="s">
        <v>10509</v>
      </c>
      <c r="R2522" s="29">
        <v>3.56</v>
      </c>
      <c r="U2522" s="9">
        <v>1.1599999999999999</v>
      </c>
      <c r="X2522" s="30">
        <v>2.5226000000000002</v>
      </c>
      <c r="Z2522" s="30">
        <v>4.09</v>
      </c>
      <c r="AG2522" s="17">
        <v>2.3359999999999999</v>
      </c>
      <c r="AN2522" s="33">
        <v>2.3359999999999999</v>
      </c>
      <c r="AO2522" s="17" t="s">
        <v>213</v>
      </c>
      <c r="AP2522" s="32" t="s">
        <v>214</v>
      </c>
      <c r="AQ2522" s="17" t="e">
        <f>AVERAGE(SMALL(AE2522:AI2522,1),SMALL(AE2522:AI2522,2))</f>
        <v>#NUM!</v>
      </c>
      <c r="AR2522" s="17" t="e">
        <f>IF(R2522 &lt;=( AVERAGE(SMALL(AE2522:AI2522,1),SMALL(AE2522:AI2522,2))), R2522, "")</f>
        <v>#NUM!</v>
      </c>
      <c r="AS2522" s="17" t="e">
        <f>AVERAGE(SMALL(AJ2522:AM2522,1),SMALL(AJ2522:AM2522,2))</f>
        <v>#NUM!</v>
      </c>
      <c r="AT2522" s="17">
        <f>T2522*1.075</f>
        <v>0</v>
      </c>
      <c r="AU2522" s="17">
        <f>U2522*1.075</f>
        <v>1.2469999999999999</v>
      </c>
      <c r="AV2522" s="30">
        <f>MIN(AN2522,AT2522,AU2522)</f>
        <v>0</v>
      </c>
      <c r="AW2522" s="17" t="s">
        <v>75</v>
      </c>
      <c r="AX2522" s="17" t="s">
        <v>76</v>
      </c>
      <c r="AY2522" s="33">
        <v>1.2470000000000001</v>
      </c>
      <c r="AZ2522" s="34">
        <f>IF(AND(AY2522&gt;0,AY2522&lt;=10),AY2522*0.25,IF(AND(AY2522&gt;10,AY2522&lt;=50),AY2522*0.17,IF(AND(AY2522&gt;10,AY2522&lt;=100),AY2522*0.12,IF(AY2522&gt;100,AY2522*0.1))))</f>
        <v>0.31175000000000003</v>
      </c>
      <c r="BA2522" s="35">
        <f>AZ2522+AY2522</f>
        <v>1.5587500000000001</v>
      </c>
      <c r="BB2522" s="33">
        <f>BA2522+BA2522*0.08</f>
        <v>1.6834500000000001</v>
      </c>
      <c r="BP2522" s="17"/>
      <c r="BQ2522" s="17"/>
      <c r="BR2522" s="17"/>
      <c r="BS2522" s="17"/>
      <c r="BT2522" s="17"/>
      <c r="BU2522" s="17"/>
      <c r="BV2522" s="17"/>
      <c r="BW2522" s="17"/>
      <c r="BX2522" s="17"/>
      <c r="BY2522" s="17"/>
      <c r="BZ2522" s="17"/>
      <c r="CA2522" s="17"/>
      <c r="CB2522" s="17"/>
      <c r="CC2522" s="17"/>
      <c r="CD2522" s="17"/>
      <c r="CE2522" s="17"/>
      <c r="CF2522" s="17"/>
      <c r="CG2522" s="17"/>
      <c r="CH2522" s="17"/>
      <c r="CI2522" s="17"/>
      <c r="CJ2522" s="17"/>
      <c r="CK2522" s="17"/>
      <c r="CL2522" s="17"/>
      <c r="CM2522" s="17"/>
      <c r="CN2522" s="17"/>
      <c r="CO2522" s="17"/>
      <c r="CP2522" s="17"/>
      <c r="CQ2522" s="17"/>
      <c r="CR2522" s="17"/>
      <c r="CS2522" s="17"/>
      <c r="CT2522" s="17"/>
      <c r="CU2522" s="17"/>
      <c r="CV2522" s="17"/>
      <c r="CW2522" s="17"/>
      <c r="CX2522" s="17"/>
      <c r="CY2522" s="17"/>
      <c r="CZ2522" s="17"/>
      <c r="DA2522" s="17"/>
      <c r="DB2522" s="17"/>
      <c r="DC2522" s="17"/>
      <c r="DD2522" s="17"/>
      <c r="DE2522" s="17"/>
      <c r="DF2522" s="17"/>
      <c r="DG2522" s="17"/>
      <c r="DH2522" s="17"/>
      <c r="DI2522" s="17"/>
      <c r="DJ2522" s="17"/>
      <c r="DK2522" s="17"/>
      <c r="DL2522" s="17"/>
    </row>
    <row r="2523" spans="1:116" ht="30">
      <c r="A2523" s="43" t="s">
        <v>10469</v>
      </c>
      <c r="B2523" s="23">
        <v>2514</v>
      </c>
      <c r="C2523" s="44">
        <v>198</v>
      </c>
      <c r="D2523" s="44"/>
      <c r="E2523" s="45" t="s">
        <v>9967</v>
      </c>
      <c r="F2523" s="45" t="s">
        <v>10549</v>
      </c>
      <c r="G2523" s="35" t="s">
        <v>6835</v>
      </c>
      <c r="H2523" s="48" t="s">
        <v>60</v>
      </c>
      <c r="I2523" s="45" t="s">
        <v>106</v>
      </c>
      <c r="J2523" s="45" t="s">
        <v>10542</v>
      </c>
      <c r="K2523" s="46"/>
      <c r="L2523" s="45"/>
      <c r="M2523" s="47">
        <v>20</v>
      </c>
      <c r="N2523" s="45" t="s">
        <v>47</v>
      </c>
      <c r="O2523" s="45" t="s">
        <v>10487</v>
      </c>
      <c r="P2523" s="45" t="s">
        <v>10550</v>
      </c>
      <c r="Q2523" s="45" t="s">
        <v>10551</v>
      </c>
      <c r="R2523" s="29">
        <v>1.35</v>
      </c>
      <c r="U2523" s="9" t="s">
        <v>58</v>
      </c>
      <c r="X2523" s="30">
        <v>1.222</v>
      </c>
      <c r="Y2523" s="30">
        <v>1.3</v>
      </c>
      <c r="Z2523" s="30">
        <v>2.66</v>
      </c>
      <c r="AG2523" s="17">
        <v>1.5620000000000001</v>
      </c>
      <c r="AN2523" s="33">
        <v>1.26</v>
      </c>
      <c r="AO2523" s="17" t="s">
        <v>213</v>
      </c>
      <c r="AP2523" s="32" t="s">
        <v>214</v>
      </c>
      <c r="AQ2523" s="17" t="e">
        <f>AVERAGE(SMALL(AE2523:AI2523,1),SMALL(AE2523:AI2523,2))</f>
        <v>#NUM!</v>
      </c>
      <c r="AR2523" s="17" t="e">
        <f>IF(R2523 &lt;=( AVERAGE(SMALL(AE2523:AI2523,1),SMALL(AE2523:AI2523,2))), R2523, "")</f>
        <v>#NUM!</v>
      </c>
      <c r="AS2523" s="17" t="e">
        <f>AVERAGE(SMALL(AJ2523:AM2523,1),SMALL(AJ2523:AM2523,2))</f>
        <v>#NUM!</v>
      </c>
      <c r="AT2523" s="17">
        <f>T2523*1.075</f>
        <v>0</v>
      </c>
      <c r="AU2523" s="17" t="e">
        <f>U2523*1.075</f>
        <v>#VALUE!</v>
      </c>
      <c r="AV2523" s="30" t="e">
        <f>MIN(AN2523,AT2523,AU2523)</f>
        <v>#VALUE!</v>
      </c>
      <c r="AW2523" s="17" t="s">
        <v>215</v>
      </c>
      <c r="AX2523" s="17" t="s">
        <v>214</v>
      </c>
      <c r="AY2523" s="33">
        <v>1.26</v>
      </c>
      <c r="AZ2523" s="34">
        <f>IF(AND(AY2523&gt;0,AY2523&lt;=10),AY2523*0.25,IF(AND(AY2523&gt;10,AY2523&lt;=50),AY2523*0.17,IF(AND(AY2523&gt;10,AY2523&lt;=100),AY2523*0.12,IF(AY2523&gt;100,AY2523*0.1))))</f>
        <v>0.315</v>
      </c>
      <c r="BA2523" s="35">
        <f>AZ2523+AY2523</f>
        <v>1.575</v>
      </c>
      <c r="BB2523" s="33">
        <f>BA2523+BA2523*0.08</f>
        <v>1.7010000000000001</v>
      </c>
      <c r="BP2523" s="17"/>
      <c r="BQ2523" s="17"/>
      <c r="BR2523" s="17"/>
      <c r="BS2523" s="17"/>
      <c r="BT2523" s="17"/>
      <c r="BU2523" s="17"/>
      <c r="BV2523" s="17"/>
      <c r="BW2523" s="17"/>
      <c r="BX2523" s="17"/>
      <c r="BY2523" s="17"/>
      <c r="BZ2523" s="17"/>
      <c r="CA2523" s="17"/>
      <c r="CB2523" s="17"/>
      <c r="CC2523" s="17"/>
      <c r="CD2523" s="17"/>
      <c r="CE2523" s="17"/>
      <c r="CF2523" s="17"/>
      <c r="CG2523" s="17"/>
      <c r="CH2523" s="17"/>
      <c r="CI2523" s="17"/>
      <c r="CJ2523" s="17"/>
      <c r="CK2523" s="17"/>
      <c r="CL2523" s="17"/>
      <c r="CM2523" s="17"/>
      <c r="CN2523" s="17"/>
      <c r="CO2523" s="17"/>
      <c r="CP2523" s="17"/>
      <c r="CQ2523" s="17"/>
      <c r="CR2523" s="17"/>
      <c r="CS2523" s="17"/>
      <c r="CT2523" s="17"/>
      <c r="CU2523" s="17"/>
      <c r="CV2523" s="17"/>
      <c r="CW2523" s="17"/>
      <c r="CX2523" s="17"/>
      <c r="CY2523" s="17"/>
      <c r="CZ2523" s="17"/>
      <c r="DA2523" s="17"/>
      <c r="DB2523" s="17"/>
      <c r="DC2523" s="17"/>
      <c r="DD2523" s="17"/>
      <c r="DE2523" s="17"/>
      <c r="DF2523" s="17"/>
      <c r="DG2523" s="17"/>
      <c r="DH2523" s="17"/>
      <c r="DI2523" s="17"/>
      <c r="DJ2523" s="17"/>
      <c r="DK2523" s="17"/>
      <c r="DL2523" s="17"/>
    </row>
    <row r="2524" spans="1:116" ht="30">
      <c r="A2524" s="43" t="s">
        <v>10469</v>
      </c>
      <c r="B2524" s="23">
        <v>2536</v>
      </c>
      <c r="C2524" s="44">
        <v>965</v>
      </c>
      <c r="D2524" s="44"/>
      <c r="E2524" s="45" t="s">
        <v>10623</v>
      </c>
      <c r="F2524" s="45" t="s">
        <v>10282</v>
      </c>
      <c r="G2524" s="35" t="s">
        <v>10283</v>
      </c>
      <c r="H2524" s="48" t="s">
        <v>10624</v>
      </c>
      <c r="I2524" s="45" t="s">
        <v>127</v>
      </c>
      <c r="J2524" s="45" t="s">
        <v>10625</v>
      </c>
      <c r="K2524" s="46">
        <v>100</v>
      </c>
      <c r="L2524" s="45" t="s">
        <v>83</v>
      </c>
      <c r="M2524" s="47">
        <v>1</v>
      </c>
      <c r="N2524" s="45" t="s">
        <v>47</v>
      </c>
      <c r="O2524" s="45" t="s">
        <v>10487</v>
      </c>
      <c r="P2524" s="45" t="s">
        <v>10530</v>
      </c>
      <c r="Q2524" s="45" t="s">
        <v>10626</v>
      </c>
      <c r="R2524" s="29">
        <v>1.88</v>
      </c>
      <c r="U2524" s="9">
        <v>1.21</v>
      </c>
      <c r="X2524" s="30">
        <v>1.4758</v>
      </c>
      <c r="Y2524" s="30">
        <v>1.1200000000000001</v>
      </c>
      <c r="AG2524" s="17">
        <v>1.7567999999999999</v>
      </c>
      <c r="AN2524" s="33">
        <v>1.88</v>
      </c>
      <c r="AO2524" s="17" t="s">
        <v>51</v>
      </c>
      <c r="AP2524" s="32" t="s">
        <v>52</v>
      </c>
      <c r="AQ2524" s="17" t="e">
        <f>AVERAGE(SMALL(AE2524:AI2524,1),SMALL(AE2524:AI2524,2))</f>
        <v>#NUM!</v>
      </c>
      <c r="AR2524" s="17" t="e">
        <f>IF(R2524 &lt;=( AVERAGE(SMALL(AE2524:AI2524,1),SMALL(AE2524:AI2524,2))), R2524, "")</f>
        <v>#NUM!</v>
      </c>
      <c r="AS2524" s="17" t="e">
        <f>AVERAGE(SMALL(AJ2524:AM2524,1),SMALL(AJ2524:AM2524,2))</f>
        <v>#NUM!</v>
      </c>
      <c r="AT2524" s="17">
        <f>T2524*1.075</f>
        <v>0</v>
      </c>
      <c r="AU2524" s="17">
        <f>U2524*1.075</f>
        <v>1.3007499999999999</v>
      </c>
      <c r="AV2524" s="30">
        <f>MIN(AN2524,AT2524,AU2524)</f>
        <v>0</v>
      </c>
      <c r="AW2524" s="17" t="s">
        <v>75</v>
      </c>
      <c r="AX2524" s="17" t="s">
        <v>76</v>
      </c>
      <c r="AY2524" s="33">
        <v>1.3</v>
      </c>
      <c r="AZ2524" s="34">
        <f>IF(AND(AY2524&gt;0,AY2524&lt;=10),AY2524*0.25,IF(AND(AY2524&gt;10,AY2524&lt;=50),AY2524*0.17,IF(AND(AY2524&gt;10,AY2524&lt;=100),AY2524*0.12,IF(AY2524&gt;100,AY2524*0.1))))</f>
        <v>0.32500000000000001</v>
      </c>
      <c r="BA2524" s="35">
        <f>AZ2524+AY2524</f>
        <v>1.625</v>
      </c>
      <c r="BB2524" s="33">
        <f>BA2524+BA2524*0.08</f>
        <v>1.7549999999999999</v>
      </c>
      <c r="BP2524" s="17"/>
      <c r="BQ2524" s="17"/>
      <c r="BR2524" s="17"/>
      <c r="BS2524" s="17"/>
      <c r="BT2524" s="17"/>
      <c r="BU2524" s="17"/>
      <c r="BV2524" s="17"/>
      <c r="BW2524" s="17"/>
      <c r="BX2524" s="17"/>
      <c r="BY2524" s="17"/>
      <c r="BZ2524" s="17"/>
      <c r="CA2524" s="17"/>
      <c r="CB2524" s="17"/>
      <c r="CC2524" s="17"/>
      <c r="CD2524" s="17"/>
      <c r="CE2524" s="17"/>
      <c r="CF2524" s="17"/>
      <c r="CG2524" s="17"/>
      <c r="CH2524" s="17"/>
      <c r="CI2524" s="17"/>
      <c r="CJ2524" s="17"/>
      <c r="CK2524" s="17"/>
      <c r="CL2524" s="17"/>
      <c r="CM2524" s="17"/>
      <c r="CN2524" s="17"/>
      <c r="CO2524" s="17"/>
      <c r="CP2524" s="17"/>
      <c r="CQ2524" s="17"/>
      <c r="CR2524" s="17"/>
      <c r="CS2524" s="17"/>
      <c r="CT2524" s="17"/>
      <c r="CU2524" s="17"/>
      <c r="CV2524" s="17"/>
      <c r="CW2524" s="17"/>
      <c r="CX2524" s="17"/>
      <c r="CY2524" s="17"/>
      <c r="CZ2524" s="17"/>
      <c r="DA2524" s="17"/>
      <c r="DB2524" s="17"/>
      <c r="DC2524" s="17"/>
      <c r="DD2524" s="17"/>
      <c r="DE2524" s="17"/>
      <c r="DF2524" s="17"/>
      <c r="DG2524" s="17"/>
      <c r="DH2524" s="17"/>
      <c r="DI2524" s="17"/>
      <c r="DJ2524" s="17"/>
      <c r="DK2524" s="17"/>
      <c r="DL2524" s="17"/>
    </row>
    <row r="2525" spans="1:116" ht="30">
      <c r="A2525" s="43" t="s">
        <v>10469</v>
      </c>
      <c r="B2525" s="23">
        <v>2504</v>
      </c>
      <c r="C2525" s="44">
        <v>960</v>
      </c>
      <c r="D2525" s="44"/>
      <c r="E2525" s="45" t="s">
        <v>10505</v>
      </c>
      <c r="F2525" s="45" t="s">
        <v>10510</v>
      </c>
      <c r="G2525" s="35" t="s">
        <v>2214</v>
      </c>
      <c r="H2525" s="48" t="s">
        <v>2174</v>
      </c>
      <c r="I2525" s="45" t="s">
        <v>69</v>
      </c>
      <c r="J2525" s="45" t="s">
        <v>10511</v>
      </c>
      <c r="K2525" s="46">
        <v>30</v>
      </c>
      <c r="L2525" s="45" t="s">
        <v>71</v>
      </c>
      <c r="M2525" s="47">
        <v>1</v>
      </c>
      <c r="N2525" s="45" t="s">
        <v>47</v>
      </c>
      <c r="O2525" s="45" t="s">
        <v>10487</v>
      </c>
      <c r="P2525" s="45" t="s">
        <v>10508</v>
      </c>
      <c r="Q2525" s="45" t="s">
        <v>10512</v>
      </c>
      <c r="R2525" s="29">
        <v>3.45</v>
      </c>
      <c r="U2525" s="9">
        <v>1.24</v>
      </c>
      <c r="X2525" s="30">
        <v>2.2461000000000002</v>
      </c>
      <c r="Z2525" s="30">
        <v>4.17</v>
      </c>
      <c r="AG2525" s="17">
        <v>2.2280000000000002</v>
      </c>
      <c r="AN2525" s="33">
        <v>2.2280000000000002</v>
      </c>
      <c r="AO2525" s="17" t="s">
        <v>213</v>
      </c>
      <c r="AP2525" s="32" t="s">
        <v>214</v>
      </c>
      <c r="AQ2525" s="17" t="e">
        <f>AVERAGE(SMALL(AE2525:AI2525,1),SMALL(AE2525:AI2525,2))</f>
        <v>#NUM!</v>
      </c>
      <c r="AR2525" s="17" t="e">
        <f>IF(R2525 &lt;=( AVERAGE(SMALL(AE2525:AI2525,1),SMALL(AE2525:AI2525,2))), R2525, "")</f>
        <v>#NUM!</v>
      </c>
      <c r="AS2525" s="17" t="e">
        <f>AVERAGE(SMALL(AJ2525:AM2525,1),SMALL(AJ2525:AM2525,2))</f>
        <v>#NUM!</v>
      </c>
      <c r="AT2525" s="17">
        <f>T2525*1.075</f>
        <v>0</v>
      </c>
      <c r="AU2525" s="17">
        <f>U2525*1.075</f>
        <v>1.333</v>
      </c>
      <c r="AV2525" s="30">
        <f>MIN(AN2525,AT2525,AU2525)</f>
        <v>0</v>
      </c>
      <c r="AW2525" s="17" t="s">
        <v>75</v>
      </c>
      <c r="AX2525" s="17" t="s">
        <v>76</v>
      </c>
      <c r="AY2525" s="33">
        <v>1.33</v>
      </c>
      <c r="AZ2525" s="34">
        <f>IF(AND(AY2525&gt;0,AY2525&lt;=10),AY2525*0.25,IF(AND(AY2525&gt;10,AY2525&lt;=50),AY2525*0.17,IF(AND(AY2525&gt;10,AY2525&lt;=100),AY2525*0.12,IF(AY2525&gt;100,AY2525*0.1))))</f>
        <v>0.33250000000000002</v>
      </c>
      <c r="BA2525" s="35">
        <f>AZ2525+AY2525</f>
        <v>1.6625000000000001</v>
      </c>
      <c r="BB2525" s="33">
        <f>BA2525+BA2525*0.08</f>
        <v>1.7955000000000001</v>
      </c>
      <c r="BP2525" s="17"/>
      <c r="BQ2525" s="17"/>
      <c r="BR2525" s="17"/>
      <c r="BS2525" s="17"/>
      <c r="BT2525" s="17"/>
      <c r="BU2525" s="17"/>
      <c r="BV2525" s="17"/>
      <c r="BW2525" s="17"/>
      <c r="BX2525" s="17"/>
      <c r="BY2525" s="17"/>
      <c r="BZ2525" s="17"/>
      <c r="CA2525" s="17"/>
      <c r="CB2525" s="17"/>
      <c r="CC2525" s="17"/>
      <c r="CD2525" s="17"/>
      <c r="CE2525" s="17"/>
      <c r="CF2525" s="17"/>
      <c r="CG2525" s="17"/>
      <c r="CH2525" s="17"/>
      <c r="CI2525" s="17"/>
      <c r="CJ2525" s="17"/>
      <c r="CK2525" s="17"/>
      <c r="CL2525" s="17"/>
      <c r="CM2525" s="17"/>
      <c r="CN2525" s="17"/>
      <c r="CO2525" s="17"/>
      <c r="CP2525" s="17"/>
      <c r="CQ2525" s="17"/>
      <c r="CR2525" s="17"/>
      <c r="CS2525" s="17"/>
      <c r="CT2525" s="17"/>
      <c r="CU2525" s="17"/>
      <c r="CV2525" s="17"/>
      <c r="CW2525" s="17"/>
      <c r="CX2525" s="17"/>
      <c r="CY2525" s="17"/>
      <c r="CZ2525" s="17"/>
      <c r="DA2525" s="17"/>
      <c r="DB2525" s="17"/>
      <c r="DC2525" s="17"/>
      <c r="DD2525" s="17"/>
      <c r="DE2525" s="17"/>
      <c r="DF2525" s="17"/>
      <c r="DG2525" s="17"/>
      <c r="DH2525" s="17"/>
      <c r="DI2525" s="17"/>
      <c r="DJ2525" s="17"/>
      <c r="DK2525" s="17"/>
      <c r="DL2525" s="17"/>
    </row>
    <row r="2526" spans="1:116" ht="30">
      <c r="A2526" s="43" t="s">
        <v>10469</v>
      </c>
      <c r="B2526" s="23">
        <v>2529</v>
      </c>
      <c r="C2526" s="44">
        <v>5444</v>
      </c>
      <c r="D2526" s="44"/>
      <c r="E2526" s="45" t="s">
        <v>10603</v>
      </c>
      <c r="F2526" s="45" t="s">
        <v>10604</v>
      </c>
      <c r="G2526" s="35" t="s">
        <v>483</v>
      </c>
      <c r="H2526" s="48" t="s">
        <v>982</v>
      </c>
      <c r="I2526" s="45" t="s">
        <v>45</v>
      </c>
      <c r="J2526" s="45" t="s">
        <v>2810</v>
      </c>
      <c r="K2526" s="46"/>
      <c r="L2526" s="45"/>
      <c r="M2526" s="47">
        <v>20</v>
      </c>
      <c r="N2526" s="45" t="s">
        <v>47</v>
      </c>
      <c r="O2526" s="45" t="s">
        <v>10487</v>
      </c>
      <c r="P2526" s="45" t="s">
        <v>10605</v>
      </c>
      <c r="Q2526" s="45" t="s">
        <v>10606</v>
      </c>
      <c r="R2526" s="29">
        <v>2.73</v>
      </c>
      <c r="U2526" s="9">
        <v>1.24</v>
      </c>
      <c r="AN2526" s="33">
        <v>2.73</v>
      </c>
      <c r="AO2526" s="17" t="s">
        <v>51</v>
      </c>
      <c r="AP2526" s="32" t="s">
        <v>52</v>
      </c>
      <c r="AQ2526" s="17" t="e">
        <f>AVERAGE(SMALL(AE2526:AI2526,1),SMALL(AE2526:AI2526,2))</f>
        <v>#NUM!</v>
      </c>
      <c r="AR2526" s="17" t="e">
        <f>IF(R2526 &lt;=( AVERAGE(SMALL(AE2526:AI2526,1),SMALL(AE2526:AI2526,2))), R2526, "")</f>
        <v>#NUM!</v>
      </c>
      <c r="AS2526" s="17" t="e">
        <f>AVERAGE(SMALL(AJ2526:AM2526,1),SMALL(AJ2526:AM2526,2))</f>
        <v>#NUM!</v>
      </c>
      <c r="AT2526" s="17">
        <f>T2526*1.075</f>
        <v>0</v>
      </c>
      <c r="AU2526" s="17">
        <f>U2526*1.075</f>
        <v>1.333</v>
      </c>
      <c r="AV2526" s="30">
        <f>MIN(AN2526,AT2526,AU2526)</f>
        <v>0</v>
      </c>
      <c r="AW2526" s="17" t="s">
        <v>75</v>
      </c>
      <c r="AX2526" s="17" t="s">
        <v>76</v>
      </c>
      <c r="AY2526" s="33">
        <v>1.333</v>
      </c>
      <c r="AZ2526" s="34">
        <f>IF(AND(AY2526&gt;0,AY2526&lt;=10),AY2526*0.25,IF(AND(AY2526&gt;10,AY2526&lt;=50),AY2526*0.17,IF(AND(AY2526&gt;10,AY2526&lt;=100),AY2526*0.12,IF(AY2526&gt;100,AY2526*0.1))))</f>
        <v>0.33324999999999999</v>
      </c>
      <c r="BA2526" s="35">
        <f>AZ2526+AY2526</f>
        <v>1.66625</v>
      </c>
      <c r="BB2526" s="33">
        <f>BA2526+BA2526*0.08</f>
        <v>1.79955</v>
      </c>
      <c r="BP2526" s="17"/>
      <c r="BQ2526" s="17"/>
      <c r="BR2526" s="17"/>
      <c r="BS2526" s="17"/>
      <c r="BT2526" s="17"/>
      <c r="BU2526" s="17"/>
      <c r="BV2526" s="17"/>
      <c r="BW2526" s="17"/>
      <c r="BX2526" s="17"/>
      <c r="BY2526" s="17"/>
      <c r="BZ2526" s="17"/>
      <c r="CA2526" s="17"/>
      <c r="CB2526" s="17"/>
      <c r="CC2526" s="17"/>
      <c r="CD2526" s="17"/>
      <c r="CE2526" s="17"/>
      <c r="CF2526" s="17"/>
      <c r="CG2526" s="17"/>
      <c r="CH2526" s="17"/>
      <c r="CI2526" s="17"/>
      <c r="CJ2526" s="17"/>
      <c r="CK2526" s="17"/>
      <c r="CL2526" s="17"/>
      <c r="CM2526" s="17"/>
      <c r="CN2526" s="17"/>
      <c r="CO2526" s="17"/>
      <c r="CP2526" s="17"/>
      <c r="CQ2526" s="17"/>
      <c r="CR2526" s="17"/>
      <c r="CS2526" s="17"/>
      <c r="CT2526" s="17"/>
      <c r="CU2526" s="17"/>
      <c r="CV2526" s="17"/>
      <c r="CW2526" s="17"/>
      <c r="CX2526" s="17"/>
      <c r="CY2526" s="17"/>
      <c r="CZ2526" s="17"/>
      <c r="DA2526" s="17"/>
      <c r="DB2526" s="17"/>
      <c r="DC2526" s="17"/>
      <c r="DD2526" s="17"/>
      <c r="DE2526" s="17"/>
      <c r="DF2526" s="17"/>
      <c r="DG2526" s="17"/>
      <c r="DH2526" s="17"/>
      <c r="DI2526" s="17"/>
      <c r="DJ2526" s="17"/>
      <c r="DK2526" s="17"/>
      <c r="DL2526" s="17"/>
    </row>
    <row r="2527" spans="1:116" ht="30">
      <c r="A2527" s="43" t="s">
        <v>10469</v>
      </c>
      <c r="B2527" s="23">
        <v>2518</v>
      </c>
      <c r="C2527" s="44">
        <v>257</v>
      </c>
      <c r="D2527" s="44"/>
      <c r="E2527" s="45" t="s">
        <v>10557</v>
      </c>
      <c r="F2527" s="45" t="s">
        <v>4882</v>
      </c>
      <c r="G2527" s="35" t="s">
        <v>725</v>
      </c>
      <c r="H2527" s="48" t="s">
        <v>130</v>
      </c>
      <c r="I2527" s="45" t="s">
        <v>45</v>
      </c>
      <c r="J2527" s="45" t="s">
        <v>10564</v>
      </c>
      <c r="K2527" s="46"/>
      <c r="L2527" s="45"/>
      <c r="M2527" s="47">
        <v>30</v>
      </c>
      <c r="N2527" s="45" t="s">
        <v>47</v>
      </c>
      <c r="O2527" s="45" t="s">
        <v>10487</v>
      </c>
      <c r="P2527" s="45" t="s">
        <v>10565</v>
      </c>
      <c r="Q2527" s="45" t="s">
        <v>10566</v>
      </c>
      <c r="R2527" s="29">
        <v>2.48</v>
      </c>
      <c r="U2527" s="9">
        <v>1.72</v>
      </c>
      <c r="W2527" s="30">
        <v>2.0499999999999998</v>
      </c>
      <c r="Y2527" s="30">
        <v>1.21</v>
      </c>
      <c r="Z2527" s="30">
        <v>2.56</v>
      </c>
      <c r="AF2527" s="17">
        <v>2.79</v>
      </c>
      <c r="AN2527" s="33">
        <v>1.63</v>
      </c>
      <c r="AO2527" s="17" t="s">
        <v>213</v>
      </c>
      <c r="AP2527" s="32" t="s">
        <v>214</v>
      </c>
      <c r="AQ2527" s="17" t="e">
        <f>AVERAGE(SMALL(AE2527:AI2527,1),SMALL(AE2527:AI2527,2))</f>
        <v>#NUM!</v>
      </c>
      <c r="AR2527" s="17" t="e">
        <f>IF(R2527 &lt;=( AVERAGE(SMALL(AE2527:AI2527,1),SMALL(AE2527:AI2527,2))), R2527, "")</f>
        <v>#NUM!</v>
      </c>
      <c r="AS2527" s="17" t="e">
        <f>AVERAGE(SMALL(AJ2527:AM2527,1),SMALL(AJ2527:AM2527,2))</f>
        <v>#NUM!</v>
      </c>
      <c r="AT2527" s="17">
        <f>T2527*1.075</f>
        <v>0</v>
      </c>
      <c r="AU2527" s="17">
        <f>U2527*1.075</f>
        <v>1.849</v>
      </c>
      <c r="AV2527" s="30">
        <f>MIN(AN2527,AT2527,AU2527)</f>
        <v>0</v>
      </c>
      <c r="AW2527" s="17" t="s">
        <v>338</v>
      </c>
      <c r="AX2527" s="17" t="s">
        <v>339</v>
      </c>
      <c r="AY2527" s="33">
        <v>1.3520000000000001</v>
      </c>
      <c r="AZ2527" s="34">
        <f>IF(AND(AY2527&gt;0,AY2527&lt;=10),AY2527*0.25,IF(AND(AY2527&gt;10,AY2527&lt;=50),AY2527*0.17,IF(AND(AY2527&gt;10,AY2527&lt;=100),AY2527*0.12,IF(AY2527&gt;100,AY2527*0.1))))</f>
        <v>0.33800000000000002</v>
      </c>
      <c r="BA2527" s="35">
        <f>AZ2527+AY2527</f>
        <v>1.6900000000000002</v>
      </c>
      <c r="BB2527" s="33">
        <f>BA2527+BA2527*0.08</f>
        <v>1.8252000000000002</v>
      </c>
      <c r="BP2527" s="17"/>
      <c r="BQ2527" s="17"/>
      <c r="BR2527" s="17"/>
      <c r="BS2527" s="17"/>
      <c r="BT2527" s="17"/>
      <c r="BU2527" s="17"/>
      <c r="BV2527" s="17"/>
      <c r="BW2527" s="17"/>
      <c r="BX2527" s="17"/>
      <c r="BY2527" s="17"/>
      <c r="BZ2527" s="17"/>
      <c r="CA2527" s="17"/>
      <c r="CB2527" s="17"/>
      <c r="CC2527" s="17"/>
      <c r="CD2527" s="17"/>
      <c r="CE2527" s="17"/>
      <c r="CF2527" s="17"/>
      <c r="CG2527" s="17"/>
      <c r="CH2527" s="17"/>
      <c r="CI2527" s="17"/>
      <c r="CJ2527" s="17"/>
      <c r="CK2527" s="17"/>
      <c r="CL2527" s="17"/>
      <c r="CM2527" s="17"/>
      <c r="CN2527" s="17"/>
      <c r="CO2527" s="17"/>
      <c r="CP2527" s="17"/>
      <c r="CQ2527" s="17"/>
      <c r="CR2527" s="17"/>
      <c r="CS2527" s="17"/>
      <c r="CT2527" s="17"/>
      <c r="CU2527" s="17"/>
      <c r="CV2527" s="17"/>
      <c r="CW2527" s="17"/>
      <c r="CX2527" s="17"/>
      <c r="CY2527" s="17"/>
      <c r="CZ2527" s="17"/>
      <c r="DA2527" s="17"/>
      <c r="DB2527" s="17"/>
      <c r="DC2527" s="17"/>
      <c r="DD2527" s="17"/>
      <c r="DE2527" s="17"/>
      <c r="DF2527" s="17"/>
      <c r="DG2527" s="17"/>
      <c r="DH2527" s="17"/>
      <c r="DI2527" s="17"/>
      <c r="DJ2527" s="17"/>
      <c r="DK2527" s="17"/>
      <c r="DL2527" s="17"/>
    </row>
    <row r="2528" spans="1:116" ht="30">
      <c r="A2528" s="43" t="s">
        <v>10469</v>
      </c>
      <c r="B2528" s="23">
        <v>2516</v>
      </c>
      <c r="C2528" s="44">
        <v>967</v>
      </c>
      <c r="D2528" s="44"/>
      <c r="E2528" s="45" t="s">
        <v>10557</v>
      </c>
      <c r="F2528" s="45" t="s">
        <v>957</v>
      </c>
      <c r="G2528" s="35" t="s">
        <v>725</v>
      </c>
      <c r="H2528" s="48" t="s">
        <v>781</v>
      </c>
      <c r="I2528" s="45" t="s">
        <v>127</v>
      </c>
      <c r="J2528" s="45" t="s">
        <v>10558</v>
      </c>
      <c r="K2528" s="46">
        <v>100</v>
      </c>
      <c r="L2528" s="45" t="s">
        <v>83</v>
      </c>
      <c r="M2528" s="47">
        <v>1</v>
      </c>
      <c r="N2528" s="45" t="s">
        <v>47</v>
      </c>
      <c r="O2528" s="45" t="s">
        <v>10487</v>
      </c>
      <c r="P2528" s="45" t="s">
        <v>10559</v>
      </c>
      <c r="Q2528" s="45" t="s">
        <v>10560</v>
      </c>
      <c r="R2528" s="29">
        <v>2.91</v>
      </c>
      <c r="U2528" s="9">
        <v>1.26</v>
      </c>
      <c r="W2528" s="30">
        <v>2.2799999999999998</v>
      </c>
      <c r="Y2528" s="30">
        <v>1.02</v>
      </c>
      <c r="Z2528" s="30">
        <v>3.14</v>
      </c>
      <c r="AN2528" s="33">
        <v>1.65</v>
      </c>
      <c r="AO2528" s="17" t="s">
        <v>213</v>
      </c>
      <c r="AP2528" s="32" t="s">
        <v>214</v>
      </c>
      <c r="AQ2528" s="17" t="e">
        <f>AVERAGE(SMALL(AE2528:AI2528,1),SMALL(AE2528:AI2528,2))</f>
        <v>#NUM!</v>
      </c>
      <c r="AR2528" s="17" t="e">
        <f>IF(R2528 &lt;=( AVERAGE(SMALL(AE2528:AI2528,1),SMALL(AE2528:AI2528,2))), R2528, "")</f>
        <v>#NUM!</v>
      </c>
      <c r="AS2528" s="17" t="e">
        <f>AVERAGE(SMALL(AJ2528:AM2528,1),SMALL(AJ2528:AM2528,2))</f>
        <v>#NUM!</v>
      </c>
      <c r="AT2528" s="17">
        <f>T2528*1.075</f>
        <v>0</v>
      </c>
      <c r="AU2528" s="17">
        <f>U2528*1.075</f>
        <v>1.3545</v>
      </c>
      <c r="AV2528" s="30">
        <f>MIN(AN2528,AT2528,AU2528)</f>
        <v>0</v>
      </c>
      <c r="AW2528" s="17" t="s">
        <v>75</v>
      </c>
      <c r="AX2528" s="17" t="s">
        <v>76</v>
      </c>
      <c r="AY2528" s="33">
        <v>1.3540000000000001</v>
      </c>
      <c r="AZ2528" s="34">
        <f>IF(AND(AY2528&gt;0,AY2528&lt;=10),AY2528*0.25,IF(AND(AY2528&gt;10,AY2528&lt;=50),AY2528*0.17,IF(AND(AY2528&gt;10,AY2528&lt;=100),AY2528*0.12,IF(AY2528&gt;100,AY2528*0.1))))</f>
        <v>0.33850000000000002</v>
      </c>
      <c r="BA2528" s="35">
        <f>AZ2528+AY2528</f>
        <v>1.6925000000000001</v>
      </c>
      <c r="BB2528" s="33">
        <f>BA2528+BA2528*0.08</f>
        <v>1.8279000000000001</v>
      </c>
      <c r="BP2528" s="17"/>
      <c r="BQ2528" s="17"/>
      <c r="BR2528" s="17"/>
      <c r="BS2528" s="17"/>
      <c r="BT2528" s="17"/>
      <c r="BU2528" s="17"/>
      <c r="BV2528" s="17"/>
      <c r="BW2528" s="17"/>
      <c r="BX2528" s="17"/>
      <c r="BY2528" s="17"/>
      <c r="BZ2528" s="17"/>
      <c r="CA2528" s="17"/>
      <c r="CB2528" s="17"/>
      <c r="CC2528" s="17"/>
      <c r="CD2528" s="17"/>
      <c r="CE2528" s="17"/>
      <c r="CF2528" s="17"/>
      <c r="CG2528" s="17"/>
      <c r="CH2528" s="17"/>
      <c r="CI2528" s="17"/>
      <c r="CJ2528" s="17"/>
      <c r="CK2528" s="17"/>
      <c r="CL2528" s="17"/>
      <c r="CM2528" s="17"/>
      <c r="CN2528" s="17"/>
      <c r="CO2528" s="17"/>
      <c r="CP2528" s="17"/>
      <c r="CQ2528" s="17"/>
      <c r="CR2528" s="17"/>
      <c r="CS2528" s="17"/>
      <c r="CT2528" s="17"/>
      <c r="CU2528" s="17"/>
      <c r="CV2528" s="17"/>
      <c r="CW2528" s="17"/>
      <c r="CX2528" s="17"/>
      <c r="CY2528" s="17"/>
      <c r="CZ2528" s="17"/>
      <c r="DA2528" s="17"/>
      <c r="DB2528" s="17"/>
      <c r="DC2528" s="17"/>
      <c r="DD2528" s="17"/>
      <c r="DE2528" s="17"/>
      <c r="DF2528" s="17"/>
      <c r="DG2528" s="17"/>
      <c r="DH2528" s="17"/>
      <c r="DI2528" s="17"/>
      <c r="DJ2528" s="17"/>
      <c r="DK2528" s="17"/>
      <c r="DL2528" s="17"/>
    </row>
    <row r="2529" spans="1:116" ht="30">
      <c r="A2529" s="43" t="s">
        <v>10469</v>
      </c>
      <c r="B2529" s="23">
        <v>2520</v>
      </c>
      <c r="C2529" s="44">
        <v>1270</v>
      </c>
      <c r="D2529" s="44"/>
      <c r="E2529" s="45" t="s">
        <v>10567</v>
      </c>
      <c r="F2529" s="45" t="s">
        <v>10570</v>
      </c>
      <c r="G2529" s="35" t="s">
        <v>2753</v>
      </c>
      <c r="H2529" s="48" t="s">
        <v>2754</v>
      </c>
      <c r="I2529" s="45" t="s">
        <v>69</v>
      </c>
      <c r="J2529" s="45" t="s">
        <v>10571</v>
      </c>
      <c r="K2529" s="46">
        <v>30</v>
      </c>
      <c r="L2529" s="45" t="s">
        <v>71</v>
      </c>
      <c r="M2529" s="47">
        <v>1</v>
      </c>
      <c r="N2529" s="45" t="s">
        <v>47</v>
      </c>
      <c r="O2529" s="45" t="s">
        <v>10487</v>
      </c>
      <c r="P2529" s="45" t="s">
        <v>10520</v>
      </c>
      <c r="Q2529" s="45" t="s">
        <v>10572</v>
      </c>
      <c r="R2529" s="29">
        <v>1.83</v>
      </c>
      <c r="U2529" s="9">
        <v>1.31</v>
      </c>
      <c r="W2529" s="30">
        <v>1.3</v>
      </c>
      <c r="AN2529" s="33">
        <v>1.83</v>
      </c>
      <c r="AO2529" s="17" t="s">
        <v>51</v>
      </c>
      <c r="AP2529" s="32" t="s">
        <v>52</v>
      </c>
      <c r="AQ2529" s="17" t="e">
        <f>AVERAGE(SMALL(AE2529:AI2529,1),SMALL(AE2529:AI2529,2))</f>
        <v>#NUM!</v>
      </c>
      <c r="AR2529" s="17" t="e">
        <f>IF(R2529 &lt;=( AVERAGE(SMALL(AE2529:AI2529,1),SMALL(AE2529:AI2529,2))), R2529, "")</f>
        <v>#NUM!</v>
      </c>
      <c r="AS2529" s="17" t="e">
        <f>AVERAGE(SMALL(AJ2529:AM2529,1),SMALL(AJ2529:AM2529,2))</f>
        <v>#NUM!</v>
      </c>
      <c r="AT2529" s="17">
        <f>T2529*1.075</f>
        <v>0</v>
      </c>
      <c r="AU2529" s="17">
        <f>U2529*1.075</f>
        <v>1.40825</v>
      </c>
      <c r="AV2529" s="30">
        <f>MIN(AN2529,AT2529,AU2529)</f>
        <v>0</v>
      </c>
      <c r="AW2529" s="17" t="s">
        <v>75</v>
      </c>
      <c r="AX2529" s="17" t="s">
        <v>76</v>
      </c>
      <c r="AY2529" s="33">
        <v>1.4079999999999999</v>
      </c>
      <c r="AZ2529" s="34">
        <f>IF(AND(AY2529&gt;0,AY2529&lt;=10),AY2529*0.25,IF(AND(AY2529&gt;10,AY2529&lt;=50),AY2529*0.17,IF(AND(AY2529&gt;10,AY2529&lt;=100),AY2529*0.12,IF(AY2529&gt;100,AY2529*0.1))))</f>
        <v>0.35199999999999998</v>
      </c>
      <c r="BA2529" s="35">
        <f>AZ2529+AY2529</f>
        <v>1.7599999999999998</v>
      </c>
      <c r="BB2529" s="33">
        <f>BA2529+BA2529*0.08</f>
        <v>1.9007999999999998</v>
      </c>
      <c r="BP2529" s="17"/>
      <c r="BQ2529" s="17"/>
      <c r="BR2529" s="17"/>
      <c r="BS2529" s="17"/>
      <c r="BT2529" s="17"/>
      <c r="BU2529" s="17"/>
      <c r="BV2529" s="17"/>
      <c r="BW2529" s="17"/>
      <c r="BX2529" s="17"/>
      <c r="BY2529" s="17"/>
      <c r="BZ2529" s="17"/>
      <c r="CA2529" s="17"/>
      <c r="CB2529" s="17"/>
      <c r="CC2529" s="17"/>
      <c r="CD2529" s="17"/>
      <c r="CE2529" s="17"/>
      <c r="CF2529" s="17"/>
      <c r="CG2529" s="17"/>
      <c r="CH2529" s="17"/>
      <c r="CI2529" s="17"/>
      <c r="CJ2529" s="17"/>
      <c r="CK2529" s="17"/>
      <c r="CL2529" s="17"/>
      <c r="CM2529" s="17"/>
      <c r="CN2529" s="17"/>
      <c r="CO2529" s="17"/>
      <c r="CP2529" s="17"/>
      <c r="CQ2529" s="17"/>
      <c r="CR2529" s="17"/>
      <c r="CS2529" s="17"/>
      <c r="CT2529" s="17"/>
      <c r="CU2529" s="17"/>
      <c r="CV2529" s="17"/>
      <c r="CW2529" s="17"/>
      <c r="CX2529" s="17"/>
      <c r="CY2529" s="17"/>
      <c r="CZ2529" s="17"/>
      <c r="DA2529" s="17"/>
      <c r="DB2529" s="17"/>
      <c r="DC2529" s="17"/>
      <c r="DD2529" s="17"/>
      <c r="DE2529" s="17"/>
      <c r="DF2529" s="17"/>
      <c r="DG2529" s="17"/>
      <c r="DH2529" s="17"/>
      <c r="DI2529" s="17"/>
      <c r="DJ2529" s="17"/>
      <c r="DK2529" s="17"/>
      <c r="DL2529" s="17"/>
    </row>
    <row r="2530" spans="1:116" ht="30">
      <c r="A2530" s="43" t="s">
        <v>10469</v>
      </c>
      <c r="B2530" s="23">
        <v>2505</v>
      </c>
      <c r="C2530" s="44">
        <v>5231</v>
      </c>
      <c r="D2530" s="44"/>
      <c r="E2530" s="45" t="s">
        <v>10513</v>
      </c>
      <c r="F2530" s="45" t="s">
        <v>695</v>
      </c>
      <c r="G2530" s="35" t="s">
        <v>693</v>
      </c>
      <c r="H2530" s="48" t="s">
        <v>700</v>
      </c>
      <c r="I2530" s="45" t="s">
        <v>45</v>
      </c>
      <c r="J2530" s="45" t="s">
        <v>10514</v>
      </c>
      <c r="K2530" s="46"/>
      <c r="L2530" s="45"/>
      <c r="M2530" s="47">
        <v>30</v>
      </c>
      <c r="N2530" s="45" t="s">
        <v>47</v>
      </c>
      <c r="O2530" s="45" t="s">
        <v>10487</v>
      </c>
      <c r="P2530" s="45" t="s">
        <v>10496</v>
      </c>
      <c r="Q2530" s="45" t="s">
        <v>10515</v>
      </c>
      <c r="R2530" s="29">
        <v>1.41</v>
      </c>
      <c r="U2530" s="9" t="s">
        <v>58</v>
      </c>
      <c r="X2530" s="30">
        <v>1.6549</v>
      </c>
      <c r="Y2530" s="30">
        <v>0.96</v>
      </c>
      <c r="Z2530" s="30">
        <v>2.4300000000000002</v>
      </c>
      <c r="AN2530" s="33">
        <v>1.41</v>
      </c>
      <c r="AO2530" s="17" t="s">
        <v>51</v>
      </c>
      <c r="AP2530" s="32" t="s">
        <v>52</v>
      </c>
      <c r="AQ2530" s="17" t="e">
        <f>AVERAGE(SMALL(AE2530:AI2530,1),SMALL(AE2530:AI2530,2))</f>
        <v>#NUM!</v>
      </c>
      <c r="AR2530" s="17" t="e">
        <f>IF(R2530 &lt;=( AVERAGE(SMALL(AE2530:AI2530,1),SMALL(AE2530:AI2530,2))), R2530, "")</f>
        <v>#NUM!</v>
      </c>
      <c r="AS2530" s="17" t="e">
        <f>AVERAGE(SMALL(AJ2530:AM2530,1),SMALL(AJ2530:AM2530,2))</f>
        <v>#NUM!</v>
      </c>
      <c r="AT2530" s="17">
        <f>T2530*1.075</f>
        <v>0</v>
      </c>
      <c r="AU2530" s="17" t="e">
        <f>U2530*1.075</f>
        <v>#VALUE!</v>
      </c>
      <c r="AV2530" s="30" t="e">
        <f>MIN(AN2530,AT2530,AU2530)</f>
        <v>#VALUE!</v>
      </c>
      <c r="AW2530" s="42" t="s">
        <v>53</v>
      </c>
      <c r="AX2530" s="42" t="s">
        <v>52</v>
      </c>
      <c r="AY2530" s="33">
        <v>1.41</v>
      </c>
      <c r="AZ2530" s="34">
        <f>IF(AND(AY2530&gt;0,AY2530&lt;=10),AY2530*0.25,IF(AND(AY2530&gt;10,AY2530&lt;=50),AY2530*0.17,IF(AND(AY2530&gt;10,AY2530&lt;=100),AY2530*0.12,IF(AY2530&gt;100,AY2530*0.1))))</f>
        <v>0.35249999999999998</v>
      </c>
      <c r="BA2530" s="35">
        <f>AZ2530+AY2530</f>
        <v>1.7625</v>
      </c>
      <c r="BB2530" s="33">
        <f>BA2530+BA2530*0.08</f>
        <v>1.9035</v>
      </c>
      <c r="BP2530" s="17"/>
      <c r="BQ2530" s="17"/>
      <c r="BR2530" s="17"/>
      <c r="BS2530" s="17"/>
      <c r="BT2530" s="17"/>
      <c r="BU2530" s="17"/>
      <c r="BV2530" s="17"/>
      <c r="BW2530" s="17"/>
      <c r="BX2530" s="17"/>
      <c r="BY2530" s="17"/>
      <c r="BZ2530" s="17"/>
      <c r="CA2530" s="17"/>
      <c r="CB2530" s="17"/>
      <c r="CC2530" s="17"/>
      <c r="CD2530" s="17"/>
      <c r="CE2530" s="17"/>
      <c r="CF2530" s="17"/>
      <c r="CG2530" s="17"/>
      <c r="CH2530" s="17"/>
      <c r="CI2530" s="17"/>
      <c r="CJ2530" s="17"/>
      <c r="CK2530" s="17"/>
      <c r="CL2530" s="17"/>
      <c r="CM2530" s="17"/>
      <c r="CN2530" s="17"/>
      <c r="CO2530" s="17"/>
      <c r="CP2530" s="17"/>
      <c r="CQ2530" s="17"/>
      <c r="CR2530" s="17"/>
      <c r="CS2530" s="17"/>
      <c r="CT2530" s="17"/>
      <c r="CU2530" s="17"/>
      <c r="CV2530" s="17"/>
      <c r="CW2530" s="17"/>
      <c r="CX2530" s="17"/>
      <c r="CY2530" s="17"/>
      <c r="CZ2530" s="17"/>
      <c r="DA2530" s="17"/>
      <c r="DB2530" s="17"/>
      <c r="DC2530" s="17"/>
      <c r="DD2530" s="17"/>
      <c r="DE2530" s="17"/>
      <c r="DF2530" s="17"/>
      <c r="DG2530" s="17"/>
      <c r="DH2530" s="17"/>
      <c r="DI2530" s="17"/>
      <c r="DJ2530" s="17"/>
      <c r="DK2530" s="17"/>
      <c r="DL2530" s="17"/>
    </row>
    <row r="2531" spans="1:116" ht="30">
      <c r="A2531" s="43" t="s">
        <v>10469</v>
      </c>
      <c r="B2531" s="23">
        <v>2535</v>
      </c>
      <c r="C2531" s="44">
        <v>573</v>
      </c>
      <c r="D2531" s="44"/>
      <c r="E2531" s="45" t="s">
        <v>10616</v>
      </c>
      <c r="F2531" s="45" t="s">
        <v>10620</v>
      </c>
      <c r="G2531" s="35" t="s">
        <v>4934</v>
      </c>
      <c r="H2531" s="48" t="s">
        <v>953</v>
      </c>
      <c r="I2531" s="45" t="s">
        <v>106</v>
      </c>
      <c r="J2531" s="45" t="s">
        <v>10621</v>
      </c>
      <c r="K2531" s="46"/>
      <c r="L2531" s="45"/>
      <c r="M2531" s="47">
        <v>40</v>
      </c>
      <c r="N2531" s="45" t="s">
        <v>47</v>
      </c>
      <c r="O2531" s="45" t="s">
        <v>10487</v>
      </c>
      <c r="P2531" s="45" t="s">
        <v>609</v>
      </c>
      <c r="Q2531" s="45" t="s">
        <v>10622</v>
      </c>
      <c r="R2531" s="29">
        <v>3.64</v>
      </c>
      <c r="U2531" s="9">
        <v>1.66</v>
      </c>
      <c r="X2531" s="30">
        <v>2.72</v>
      </c>
      <c r="Z2531" s="30">
        <v>4.0599999999999996</v>
      </c>
      <c r="AN2531" s="33">
        <v>2.9119999999999999</v>
      </c>
      <c r="AO2531" s="17" t="s">
        <v>338</v>
      </c>
      <c r="AP2531" s="32" t="s">
        <v>339</v>
      </c>
      <c r="AQ2531" s="17" t="e">
        <f>AVERAGE(SMALL(AE2531:AI2531,1),SMALL(AE2531:AI2531,2))</f>
        <v>#NUM!</v>
      </c>
      <c r="AR2531" s="17" t="e">
        <f>IF(R2531 &lt;=( AVERAGE(SMALL(AE2531:AI2531,1),SMALL(AE2531:AI2531,2))), R2531, "")</f>
        <v>#NUM!</v>
      </c>
      <c r="AS2531" s="17" t="e">
        <f>AVERAGE(SMALL(AJ2531:AM2531,1),SMALL(AJ2531:AM2531,2))</f>
        <v>#NUM!</v>
      </c>
      <c r="AT2531" s="17">
        <f>T2531*1.075</f>
        <v>0</v>
      </c>
      <c r="AU2531" s="17">
        <f>U2531*1.075</f>
        <v>1.7844999999999998</v>
      </c>
      <c r="AV2531" s="30">
        <f>MIN(AN2531,AT2531,AU2531)</f>
        <v>0</v>
      </c>
      <c r="AW2531" s="17" t="s">
        <v>75</v>
      </c>
      <c r="AX2531" s="17" t="s">
        <v>76</v>
      </c>
      <c r="AY2531" s="33">
        <v>1.7845</v>
      </c>
      <c r="AZ2531" s="34">
        <f>IF(AND(AY2531&gt;0,AY2531&lt;=10),AY2531*0.25,IF(AND(AY2531&gt;10,AY2531&lt;=50),AY2531*0.17,IF(AND(AY2531&gt;10,AY2531&lt;=100),AY2531*0.12,IF(AY2531&gt;100,AY2531*0.1))))</f>
        <v>0.44612499999999999</v>
      </c>
      <c r="BA2531" s="35">
        <f>AZ2531+AY2531</f>
        <v>2.2306249999999999</v>
      </c>
      <c r="BB2531" s="33">
        <f>BA2531+BA2531*0.08</f>
        <v>2.4090749999999996</v>
      </c>
      <c r="BP2531" s="17"/>
      <c r="BQ2531" s="17"/>
      <c r="BR2531" s="17"/>
      <c r="BS2531" s="17"/>
      <c r="BT2531" s="17"/>
      <c r="BU2531" s="17"/>
      <c r="BV2531" s="17"/>
      <c r="BW2531" s="17"/>
      <c r="BX2531" s="17"/>
      <c r="BY2531" s="17"/>
      <c r="BZ2531" s="17"/>
      <c r="CA2531" s="17"/>
      <c r="CB2531" s="17"/>
      <c r="CC2531" s="17"/>
      <c r="CD2531" s="17"/>
      <c r="CE2531" s="17"/>
      <c r="CF2531" s="17"/>
      <c r="CG2531" s="17"/>
      <c r="CH2531" s="17"/>
      <c r="CI2531" s="17"/>
      <c r="CJ2531" s="17"/>
      <c r="CK2531" s="17"/>
      <c r="CL2531" s="17"/>
      <c r="CM2531" s="17"/>
      <c r="CN2531" s="17"/>
      <c r="CO2531" s="17"/>
      <c r="CP2531" s="17"/>
      <c r="CQ2531" s="17"/>
      <c r="CR2531" s="17"/>
      <c r="CS2531" s="17"/>
      <c r="CT2531" s="17"/>
      <c r="CU2531" s="17"/>
      <c r="CV2531" s="17"/>
      <c r="CW2531" s="17"/>
      <c r="CX2531" s="17"/>
      <c r="CY2531" s="17"/>
      <c r="CZ2531" s="17"/>
      <c r="DA2531" s="17"/>
      <c r="DB2531" s="17"/>
      <c r="DC2531" s="17"/>
      <c r="DD2531" s="17"/>
      <c r="DE2531" s="17"/>
      <c r="DF2531" s="17"/>
      <c r="DG2531" s="17"/>
      <c r="DH2531" s="17"/>
      <c r="DI2531" s="17"/>
      <c r="DJ2531" s="17"/>
      <c r="DK2531" s="17"/>
      <c r="DL2531" s="17"/>
    </row>
    <row r="2532" spans="1:116" ht="30">
      <c r="A2532" s="43" t="s">
        <v>10469</v>
      </c>
      <c r="B2532" s="23">
        <v>2509</v>
      </c>
      <c r="C2532" s="44">
        <v>159</v>
      </c>
      <c r="D2532" s="44"/>
      <c r="E2532" s="45" t="s">
        <v>10527</v>
      </c>
      <c r="F2532" s="45" t="s">
        <v>10528</v>
      </c>
      <c r="G2532" s="35" t="s">
        <v>836</v>
      </c>
      <c r="H2532" s="48" t="s">
        <v>837</v>
      </c>
      <c r="I2532" s="45" t="s">
        <v>45</v>
      </c>
      <c r="J2532" s="45" t="s">
        <v>10529</v>
      </c>
      <c r="K2532" s="46"/>
      <c r="L2532" s="45"/>
      <c r="M2532" s="47">
        <v>30</v>
      </c>
      <c r="N2532" s="45" t="s">
        <v>47</v>
      </c>
      <c r="O2532" s="45" t="s">
        <v>10487</v>
      </c>
      <c r="P2532" s="45" t="s">
        <v>10530</v>
      </c>
      <c r="Q2532" s="45" t="s">
        <v>10531</v>
      </c>
      <c r="R2532" s="29">
        <v>6.03</v>
      </c>
      <c r="U2532" s="9">
        <v>1.74</v>
      </c>
      <c r="W2532" s="30">
        <v>5.99</v>
      </c>
      <c r="X2532" s="30">
        <v>6.3733000000000004</v>
      </c>
      <c r="Y2532" s="30">
        <v>5.23</v>
      </c>
      <c r="Z2532" s="30">
        <v>8.61</v>
      </c>
      <c r="AG2532" s="17">
        <v>6.3220000000000001</v>
      </c>
      <c r="AH2532" s="17">
        <v>5.23</v>
      </c>
      <c r="AN2532" s="33">
        <v>5.7759999999999998</v>
      </c>
      <c r="AO2532" s="17" t="s">
        <v>213</v>
      </c>
      <c r="AP2532" s="32" t="s">
        <v>214</v>
      </c>
      <c r="AQ2532" s="17">
        <f>AVERAGE(SMALL(AE2532:AI2532,1),SMALL(AE2532:AI2532,2))</f>
        <v>5.7759999999999998</v>
      </c>
      <c r="AR2532" s="17" t="str">
        <f>IF(R2532 &lt;=( AVERAGE(SMALL(AE2532:AI2532,1),SMALL(AE2532:AI2532,2))), R2532, "")</f>
        <v/>
      </c>
      <c r="AS2532" s="17" t="e">
        <f>AVERAGE(SMALL(AJ2532:AM2532,1),SMALL(AJ2532:AM2532,2))</f>
        <v>#NUM!</v>
      </c>
      <c r="AT2532" s="17">
        <f>T2532*1.075</f>
        <v>0</v>
      </c>
      <c r="AU2532" s="17">
        <f>U2532*1.075</f>
        <v>1.8704999999999998</v>
      </c>
      <c r="AV2532" s="30">
        <f>MIN(AN2532,AT2532,AU2532)</f>
        <v>0</v>
      </c>
      <c r="AW2532" s="17" t="s">
        <v>75</v>
      </c>
      <c r="AX2532" s="17" t="s">
        <v>76</v>
      </c>
      <c r="AY2532" s="33">
        <v>1.87</v>
      </c>
      <c r="AZ2532" s="34">
        <f>IF(AND(AY2532&gt;0,AY2532&lt;=10),AY2532*0.25,IF(AND(AY2532&gt;10,AY2532&lt;=50),AY2532*0.17,IF(AND(AY2532&gt;10,AY2532&lt;=100),AY2532*0.12,IF(AY2532&gt;100,AY2532*0.1))))</f>
        <v>0.46750000000000003</v>
      </c>
      <c r="BA2532" s="35">
        <f>AZ2532+AY2532</f>
        <v>2.3375000000000004</v>
      </c>
      <c r="BB2532" s="33">
        <f>BA2532+BA2532*0.08</f>
        <v>2.5245000000000002</v>
      </c>
      <c r="BP2532" s="17"/>
      <c r="BQ2532" s="17"/>
      <c r="BR2532" s="17"/>
      <c r="BS2532" s="17"/>
      <c r="BT2532" s="17"/>
      <c r="BU2532" s="17"/>
      <c r="BV2532" s="17"/>
      <c r="BW2532" s="17"/>
      <c r="BX2532" s="17"/>
      <c r="BY2532" s="17"/>
      <c r="BZ2532" s="17"/>
      <c r="CA2532" s="17"/>
      <c r="CB2532" s="17"/>
      <c r="CC2532" s="17"/>
      <c r="CD2532" s="17"/>
      <c r="CE2532" s="17"/>
      <c r="CF2532" s="17"/>
      <c r="CG2532" s="17"/>
      <c r="CH2532" s="17"/>
      <c r="CI2532" s="17"/>
      <c r="CJ2532" s="17"/>
      <c r="CK2532" s="17"/>
      <c r="CL2532" s="17"/>
      <c r="CM2532" s="17"/>
      <c r="CN2532" s="17"/>
      <c r="CO2532" s="17"/>
      <c r="CP2532" s="17"/>
      <c r="CQ2532" s="17"/>
      <c r="CR2532" s="17"/>
      <c r="CS2532" s="17"/>
      <c r="CT2532" s="17"/>
      <c r="CU2532" s="17"/>
      <c r="CV2532" s="17"/>
      <c r="CW2532" s="17"/>
      <c r="CX2532" s="17"/>
      <c r="CY2532" s="17"/>
      <c r="CZ2532" s="17"/>
      <c r="DA2532" s="17"/>
      <c r="DB2532" s="17"/>
      <c r="DC2532" s="17"/>
      <c r="DD2532" s="17"/>
      <c r="DE2532" s="17"/>
      <c r="DF2532" s="17"/>
      <c r="DG2532" s="17"/>
      <c r="DH2532" s="17"/>
      <c r="DI2532" s="17"/>
      <c r="DJ2532" s="17"/>
      <c r="DK2532" s="17"/>
      <c r="DL2532" s="17"/>
    </row>
    <row r="2533" spans="1:116" ht="30">
      <c r="A2533" s="43" t="s">
        <v>10469</v>
      </c>
      <c r="B2533" s="23">
        <v>2499</v>
      </c>
      <c r="C2533" s="44">
        <v>58</v>
      </c>
      <c r="D2533" s="44"/>
      <c r="E2533" s="45" t="s">
        <v>10490</v>
      </c>
      <c r="F2533" s="45" t="s">
        <v>3121</v>
      </c>
      <c r="G2533" s="35" t="s">
        <v>3122</v>
      </c>
      <c r="H2533" s="48" t="s">
        <v>44</v>
      </c>
      <c r="I2533" s="45" t="s">
        <v>106</v>
      </c>
      <c r="J2533" s="45" t="s">
        <v>10491</v>
      </c>
      <c r="K2533" s="46"/>
      <c r="L2533" s="45"/>
      <c r="M2533" s="47">
        <v>14</v>
      </c>
      <c r="N2533" s="45" t="s">
        <v>47</v>
      </c>
      <c r="O2533" s="45" t="s">
        <v>10487</v>
      </c>
      <c r="P2533" s="45" t="s">
        <v>10492</v>
      </c>
      <c r="Q2533" s="45" t="s">
        <v>10493</v>
      </c>
      <c r="R2533" s="29">
        <v>1.95</v>
      </c>
      <c r="U2533" s="9">
        <v>0.5</v>
      </c>
      <c r="AG2533" s="17">
        <v>0.38790000000000002</v>
      </c>
      <c r="AN2533" s="33">
        <v>1.95</v>
      </c>
      <c r="AO2533" s="17" t="s">
        <v>51</v>
      </c>
      <c r="AP2533" s="32" t="s">
        <v>52</v>
      </c>
      <c r="AQ2533" s="17" t="e">
        <f>AVERAGE(SMALL(AE2533:AI2533,1),SMALL(AE2533:AI2533,2))</f>
        <v>#NUM!</v>
      </c>
      <c r="AR2533" s="17" t="e">
        <f>IF(R2533 &lt;=( AVERAGE(SMALL(AE2533:AI2533,1),SMALL(AE2533:AI2533,2))), R2533, "")</f>
        <v>#NUM!</v>
      </c>
      <c r="AS2533" s="17" t="e">
        <f>AVERAGE(SMALL(AJ2533:AM2533,1),SMALL(AJ2533:AM2533,2))</f>
        <v>#NUM!</v>
      </c>
      <c r="AT2533" s="17">
        <f>T2533*1.075</f>
        <v>0</v>
      </c>
      <c r="AU2533" s="17">
        <f>U2533*1.075</f>
        <v>0.53749999999999998</v>
      </c>
      <c r="AV2533" s="30">
        <f>MIN(AN2533,AT2533,AU2533)</f>
        <v>0</v>
      </c>
      <c r="AW2533" s="42" t="s">
        <v>53</v>
      </c>
      <c r="AX2533" s="42" t="s">
        <v>52</v>
      </c>
      <c r="AY2533" s="33">
        <v>1.95</v>
      </c>
      <c r="AZ2533" s="34">
        <f>IF(AND(AY2533&gt;0,AY2533&lt;=10),AY2533*0.25,IF(AND(AY2533&gt;10,AY2533&lt;=50),AY2533*0.17,IF(AND(AY2533&gt;10,AY2533&lt;=100),AY2533*0.12,IF(AY2533&gt;100,AY2533*0.1))))</f>
        <v>0.48749999999999999</v>
      </c>
      <c r="BA2533" s="35">
        <f>AZ2533+AY2533</f>
        <v>2.4375</v>
      </c>
      <c r="BB2533" s="33">
        <f>BA2533+BA2533*0.08</f>
        <v>2.6324999999999998</v>
      </c>
      <c r="BP2533" s="17"/>
      <c r="BQ2533" s="17"/>
      <c r="BR2533" s="17"/>
      <c r="BS2533" s="17"/>
      <c r="BT2533" s="17"/>
      <c r="BU2533" s="17"/>
      <c r="BV2533" s="17"/>
      <c r="BW2533" s="17"/>
      <c r="BX2533" s="17"/>
      <c r="BY2533" s="17"/>
      <c r="BZ2533" s="17"/>
      <c r="CA2533" s="17"/>
      <c r="CB2533" s="17"/>
      <c r="CC2533" s="17"/>
      <c r="CD2533" s="17"/>
      <c r="CE2533" s="17"/>
      <c r="CF2533" s="17"/>
      <c r="CG2533" s="17"/>
      <c r="CH2533" s="17"/>
      <c r="CI2533" s="17"/>
      <c r="CJ2533" s="17"/>
      <c r="CK2533" s="17"/>
      <c r="CL2533" s="17"/>
      <c r="CM2533" s="17"/>
      <c r="CN2533" s="17"/>
      <c r="CO2533" s="17"/>
      <c r="CP2533" s="17"/>
      <c r="CQ2533" s="17"/>
      <c r="CR2533" s="17"/>
      <c r="CS2533" s="17"/>
      <c r="CT2533" s="17"/>
      <c r="CU2533" s="17"/>
      <c r="CV2533" s="17"/>
      <c r="CW2533" s="17"/>
      <c r="CX2533" s="17"/>
      <c r="CY2533" s="17"/>
      <c r="CZ2533" s="17"/>
      <c r="DA2533" s="17"/>
      <c r="DB2533" s="17"/>
      <c r="DC2533" s="17"/>
      <c r="DD2533" s="17"/>
      <c r="DE2533" s="17"/>
      <c r="DF2533" s="17"/>
      <c r="DG2533" s="17"/>
      <c r="DH2533" s="17"/>
      <c r="DI2533" s="17"/>
      <c r="DJ2533" s="17"/>
      <c r="DK2533" s="17"/>
      <c r="DL2533" s="17"/>
    </row>
    <row r="2534" spans="1:116" ht="30">
      <c r="A2534" s="43" t="s">
        <v>10469</v>
      </c>
      <c r="B2534" s="23">
        <v>2532</v>
      </c>
      <c r="C2534" s="44">
        <v>5236</v>
      </c>
      <c r="D2534" s="44"/>
      <c r="E2534" s="45" t="s">
        <v>10608</v>
      </c>
      <c r="F2534" s="45" t="s">
        <v>2952</v>
      </c>
      <c r="G2534" s="35" t="s">
        <v>1252</v>
      </c>
      <c r="H2534" s="48" t="s">
        <v>688</v>
      </c>
      <c r="I2534" s="45" t="s">
        <v>45</v>
      </c>
      <c r="J2534" s="45" t="s">
        <v>10611</v>
      </c>
      <c r="K2534" s="46"/>
      <c r="L2534" s="45"/>
      <c r="M2534" s="47">
        <v>20</v>
      </c>
      <c r="N2534" s="45" t="s">
        <v>47</v>
      </c>
      <c r="O2534" s="45" t="s">
        <v>10487</v>
      </c>
      <c r="P2534" s="45" t="s">
        <v>10530</v>
      </c>
      <c r="Q2534" s="45" t="s">
        <v>10612</v>
      </c>
      <c r="R2534" s="29">
        <v>3.29</v>
      </c>
      <c r="U2534" s="9" t="s">
        <v>58</v>
      </c>
      <c r="X2534" s="30">
        <v>3.3298000000000001</v>
      </c>
      <c r="Y2534" s="30">
        <v>2.8</v>
      </c>
      <c r="Z2534" s="30">
        <v>5.93</v>
      </c>
      <c r="AG2534" s="17">
        <v>1.0913999999999999</v>
      </c>
      <c r="AN2534" s="33">
        <v>1.9450000000000001</v>
      </c>
      <c r="AO2534" s="17" t="s">
        <v>213</v>
      </c>
      <c r="AP2534" s="32" t="s">
        <v>214</v>
      </c>
      <c r="AQ2534" s="17" t="e">
        <f>AVERAGE(SMALL(AE2534:AI2534,1),SMALL(AE2534:AI2534,2))</f>
        <v>#NUM!</v>
      </c>
      <c r="AR2534" s="17" t="e">
        <f>IF(R2534 &lt;=( AVERAGE(SMALL(AE2534:AI2534,1),SMALL(AE2534:AI2534,2))), R2534, "")</f>
        <v>#NUM!</v>
      </c>
      <c r="AS2534" s="17" t="e">
        <f>AVERAGE(SMALL(AJ2534:AM2534,1),SMALL(AJ2534:AM2534,2))</f>
        <v>#NUM!</v>
      </c>
      <c r="AT2534" s="17">
        <f>T2534*1.075</f>
        <v>0</v>
      </c>
      <c r="AU2534" s="17" t="e">
        <f>U2534*1.075</f>
        <v>#VALUE!</v>
      </c>
      <c r="AV2534" s="30" t="e">
        <f>MIN(AN2534,AT2534,AU2534)</f>
        <v>#VALUE!</v>
      </c>
      <c r="AW2534" s="17" t="s">
        <v>215</v>
      </c>
      <c r="AX2534" s="17" t="s">
        <v>214</v>
      </c>
      <c r="AY2534" s="33">
        <v>1.95</v>
      </c>
      <c r="AZ2534" s="34">
        <f>IF(AND(AY2534&gt;0,AY2534&lt;=10),AY2534*0.25,IF(AND(AY2534&gt;10,AY2534&lt;=50),AY2534*0.17,IF(AND(AY2534&gt;10,AY2534&lt;=100),AY2534*0.12,IF(AY2534&gt;100,AY2534*0.1))))</f>
        <v>0.48749999999999999</v>
      </c>
      <c r="BA2534" s="35">
        <f>AZ2534+AY2534</f>
        <v>2.4375</v>
      </c>
      <c r="BB2534" s="33">
        <f>BA2534+BA2534*0.08</f>
        <v>2.6324999999999998</v>
      </c>
      <c r="BP2534" s="17"/>
      <c r="BQ2534" s="17"/>
      <c r="BR2534" s="17"/>
      <c r="BS2534" s="17"/>
      <c r="BT2534" s="17"/>
      <c r="BU2534" s="17"/>
      <c r="BV2534" s="17"/>
      <c r="BW2534" s="17"/>
      <c r="BX2534" s="17"/>
      <c r="BY2534" s="17"/>
      <c r="BZ2534" s="17"/>
      <c r="CA2534" s="17"/>
      <c r="CB2534" s="17"/>
      <c r="CC2534" s="17"/>
      <c r="CD2534" s="17"/>
      <c r="CE2534" s="17"/>
      <c r="CF2534" s="17"/>
      <c r="CG2534" s="17"/>
      <c r="CH2534" s="17"/>
      <c r="CI2534" s="17"/>
      <c r="CJ2534" s="17"/>
      <c r="CK2534" s="17"/>
      <c r="CL2534" s="17"/>
      <c r="CM2534" s="17"/>
      <c r="CN2534" s="17"/>
      <c r="CO2534" s="17"/>
      <c r="CP2534" s="17"/>
      <c r="CQ2534" s="17"/>
      <c r="CR2534" s="17"/>
      <c r="CS2534" s="17"/>
      <c r="CT2534" s="17"/>
      <c r="CU2534" s="17"/>
      <c r="CV2534" s="17"/>
      <c r="CW2534" s="17"/>
      <c r="CX2534" s="17"/>
      <c r="CY2534" s="17"/>
      <c r="CZ2534" s="17"/>
      <c r="DA2534" s="17"/>
      <c r="DB2534" s="17"/>
      <c r="DC2534" s="17"/>
      <c r="DD2534" s="17"/>
      <c r="DE2534" s="17"/>
      <c r="DF2534" s="17"/>
      <c r="DG2534" s="17"/>
      <c r="DH2534" s="17"/>
      <c r="DI2534" s="17"/>
      <c r="DJ2534" s="17"/>
      <c r="DK2534" s="17"/>
      <c r="DL2534" s="17"/>
    </row>
    <row r="2535" spans="1:116" ht="30">
      <c r="A2535" s="43" t="s">
        <v>10469</v>
      </c>
      <c r="B2535" s="23">
        <v>2506</v>
      </c>
      <c r="C2535" s="44">
        <v>5232</v>
      </c>
      <c r="D2535" s="44"/>
      <c r="E2535" s="45" t="s">
        <v>10513</v>
      </c>
      <c r="F2535" s="45" t="s">
        <v>695</v>
      </c>
      <c r="G2535" s="35" t="s">
        <v>693</v>
      </c>
      <c r="H2535" s="48" t="s">
        <v>305</v>
      </c>
      <c r="I2535" s="45" t="s">
        <v>45</v>
      </c>
      <c r="J2535" s="45" t="s">
        <v>10516</v>
      </c>
      <c r="K2535" s="46"/>
      <c r="L2535" s="45"/>
      <c r="M2535" s="47">
        <v>30</v>
      </c>
      <c r="N2535" s="45" t="s">
        <v>47</v>
      </c>
      <c r="O2535" s="45" t="s">
        <v>10487</v>
      </c>
      <c r="P2535" s="45" t="s">
        <v>10496</v>
      </c>
      <c r="Q2535" s="45" t="s">
        <v>10517</v>
      </c>
      <c r="R2535" s="29">
        <v>2.2000000000000002</v>
      </c>
      <c r="U2535" s="9" t="s">
        <v>58</v>
      </c>
      <c r="X2535" s="30">
        <v>2.6</v>
      </c>
      <c r="Y2535" s="30">
        <v>2.4</v>
      </c>
      <c r="Z2535" s="30">
        <v>3.5</v>
      </c>
      <c r="AN2535" s="33">
        <v>2.2000000000000002</v>
      </c>
      <c r="AO2535" s="17" t="s">
        <v>51</v>
      </c>
      <c r="AP2535" s="32" t="s">
        <v>52</v>
      </c>
      <c r="AQ2535" s="17" t="e">
        <f>AVERAGE(SMALL(AE2535:AI2535,1),SMALL(AE2535:AI2535,2))</f>
        <v>#NUM!</v>
      </c>
      <c r="AR2535" s="17" t="e">
        <f>IF(R2535 &lt;=( AVERAGE(SMALL(AE2535:AI2535,1),SMALL(AE2535:AI2535,2))), R2535, "")</f>
        <v>#NUM!</v>
      </c>
      <c r="AS2535" s="17" t="e">
        <f>AVERAGE(SMALL(AJ2535:AM2535,1),SMALL(AJ2535:AM2535,2))</f>
        <v>#NUM!</v>
      </c>
      <c r="AT2535" s="17">
        <f>T2535*1.075</f>
        <v>0</v>
      </c>
      <c r="AU2535" s="17" t="e">
        <f>U2535*1.075</f>
        <v>#VALUE!</v>
      </c>
      <c r="AV2535" s="30" t="e">
        <f>MIN(AN2535,AT2535,AU2535)</f>
        <v>#VALUE!</v>
      </c>
      <c r="AW2535" s="42" t="s">
        <v>53</v>
      </c>
      <c r="AX2535" s="42" t="s">
        <v>52</v>
      </c>
      <c r="AY2535" s="33">
        <v>2.2000000000000002</v>
      </c>
      <c r="AZ2535" s="34">
        <f>IF(AND(AY2535&gt;0,AY2535&lt;=10),AY2535*0.25,IF(AND(AY2535&gt;10,AY2535&lt;=50),AY2535*0.17,IF(AND(AY2535&gt;10,AY2535&lt;=100),AY2535*0.12,IF(AY2535&gt;100,AY2535*0.1))))</f>
        <v>0.55000000000000004</v>
      </c>
      <c r="BA2535" s="35">
        <f>AZ2535+AY2535</f>
        <v>2.75</v>
      </c>
      <c r="BB2535" s="33">
        <f>BA2535+BA2535*0.08</f>
        <v>2.97</v>
      </c>
      <c r="BP2535" s="17"/>
      <c r="BQ2535" s="17"/>
      <c r="BR2535" s="17"/>
      <c r="BS2535" s="17"/>
      <c r="BT2535" s="17"/>
      <c r="BU2535" s="17"/>
      <c r="BV2535" s="17"/>
      <c r="BW2535" s="17"/>
      <c r="BX2535" s="17"/>
      <c r="BY2535" s="17"/>
      <c r="BZ2535" s="17"/>
      <c r="CA2535" s="17"/>
      <c r="CB2535" s="17"/>
      <c r="CC2535" s="17"/>
      <c r="CD2535" s="17"/>
      <c r="CE2535" s="17"/>
      <c r="CF2535" s="17"/>
      <c r="CG2535" s="17"/>
      <c r="CH2535" s="17"/>
      <c r="CI2535" s="17"/>
      <c r="CJ2535" s="17"/>
      <c r="CK2535" s="17"/>
      <c r="CL2535" s="17"/>
      <c r="CM2535" s="17"/>
      <c r="CN2535" s="17"/>
      <c r="CO2535" s="17"/>
      <c r="CP2535" s="17"/>
      <c r="CQ2535" s="17"/>
      <c r="CR2535" s="17"/>
      <c r="CS2535" s="17"/>
      <c r="CT2535" s="17"/>
      <c r="CU2535" s="17"/>
      <c r="CV2535" s="17"/>
      <c r="CW2535" s="17"/>
      <c r="CX2535" s="17"/>
      <c r="CY2535" s="17"/>
      <c r="CZ2535" s="17"/>
      <c r="DA2535" s="17"/>
      <c r="DB2535" s="17"/>
      <c r="DC2535" s="17"/>
      <c r="DD2535" s="17"/>
      <c r="DE2535" s="17"/>
      <c r="DF2535" s="17"/>
      <c r="DG2535" s="17"/>
      <c r="DH2535" s="17"/>
      <c r="DI2535" s="17"/>
      <c r="DJ2535" s="17"/>
      <c r="DK2535" s="17"/>
      <c r="DL2535" s="17"/>
    </row>
    <row r="2536" spans="1:116" ht="45">
      <c r="A2536" s="43" t="s">
        <v>10469</v>
      </c>
      <c r="B2536" s="23">
        <v>2519</v>
      </c>
      <c r="C2536" s="44">
        <v>1240</v>
      </c>
      <c r="D2536" s="44"/>
      <c r="E2536" s="45" t="s">
        <v>10567</v>
      </c>
      <c r="F2536" s="45" t="s">
        <v>2752</v>
      </c>
      <c r="G2536" s="35" t="s">
        <v>2753</v>
      </c>
      <c r="H2536" s="48" t="s">
        <v>2754</v>
      </c>
      <c r="I2536" s="45" t="s">
        <v>2755</v>
      </c>
      <c r="J2536" s="45" t="s">
        <v>10568</v>
      </c>
      <c r="K2536" s="46">
        <v>120</v>
      </c>
      <c r="L2536" s="45" t="s">
        <v>83</v>
      </c>
      <c r="M2536" s="47">
        <v>1</v>
      </c>
      <c r="N2536" s="45" t="s">
        <v>47</v>
      </c>
      <c r="O2536" s="45" t="s">
        <v>10487</v>
      </c>
      <c r="P2536" s="45" t="s">
        <v>10520</v>
      </c>
      <c r="Q2536" s="45" t="s">
        <v>10569</v>
      </c>
      <c r="R2536" s="29">
        <v>4.8</v>
      </c>
      <c r="U2536" s="9">
        <v>2.12</v>
      </c>
      <c r="X2536" s="30">
        <v>2.3839000000000001</v>
      </c>
      <c r="AN2536" s="33">
        <v>4.8</v>
      </c>
      <c r="AO2536" s="17" t="s">
        <v>51</v>
      </c>
      <c r="AP2536" s="32" t="s">
        <v>52</v>
      </c>
      <c r="AQ2536" s="17" t="e">
        <f>AVERAGE(SMALL(AE2536:AI2536,1),SMALL(AE2536:AI2536,2))</f>
        <v>#NUM!</v>
      </c>
      <c r="AR2536" s="17" t="e">
        <f>IF(R2536 &lt;=( AVERAGE(SMALL(AE2536:AI2536,1),SMALL(AE2536:AI2536,2))), R2536, "")</f>
        <v>#NUM!</v>
      </c>
      <c r="AS2536" s="17" t="e">
        <f>AVERAGE(SMALL(AJ2536:AM2536,1),SMALL(AJ2536:AM2536,2))</f>
        <v>#NUM!</v>
      </c>
      <c r="AT2536" s="17">
        <f>T2536*1.075</f>
        <v>0</v>
      </c>
      <c r="AU2536" s="17">
        <f>U2536*1.075</f>
        <v>2.2789999999999999</v>
      </c>
      <c r="AV2536" s="30">
        <f>MIN(AN2536,AT2536,AU2536)</f>
        <v>0</v>
      </c>
      <c r="AW2536" s="17" t="s">
        <v>75</v>
      </c>
      <c r="AX2536" s="17" t="s">
        <v>76</v>
      </c>
      <c r="AY2536" s="33">
        <v>2.2789999999999999</v>
      </c>
      <c r="AZ2536" s="34">
        <f>IF(AND(AY2536&gt;0,AY2536&lt;=10),AY2536*0.25,IF(AND(AY2536&gt;10,AY2536&lt;=50),AY2536*0.17,IF(AND(AY2536&gt;10,AY2536&lt;=100),AY2536*0.12,IF(AY2536&gt;100,AY2536*0.1))))</f>
        <v>0.56974999999999998</v>
      </c>
      <c r="BA2536" s="35">
        <f>AZ2536+AY2536</f>
        <v>2.8487499999999999</v>
      </c>
      <c r="BB2536" s="33">
        <f>BA2536+BA2536*0.08</f>
        <v>3.0766499999999999</v>
      </c>
      <c r="BP2536" s="17"/>
      <c r="BQ2536" s="17"/>
      <c r="BR2536" s="17"/>
      <c r="BS2536" s="17"/>
      <c r="BT2536" s="17"/>
      <c r="BU2536" s="17"/>
      <c r="BV2536" s="17"/>
      <c r="BW2536" s="17"/>
      <c r="BX2536" s="17"/>
      <c r="BY2536" s="17"/>
      <c r="BZ2536" s="17"/>
      <c r="CA2536" s="17"/>
      <c r="CB2536" s="17"/>
      <c r="CC2536" s="17"/>
      <c r="CD2536" s="17"/>
      <c r="CE2536" s="17"/>
      <c r="CF2536" s="17"/>
      <c r="CG2536" s="17"/>
      <c r="CH2536" s="17"/>
      <c r="CI2536" s="17"/>
      <c r="CJ2536" s="17"/>
      <c r="CK2536" s="17"/>
      <c r="CL2536" s="17"/>
      <c r="CM2536" s="17"/>
      <c r="CN2536" s="17"/>
      <c r="CO2536" s="17"/>
      <c r="CP2536" s="17"/>
      <c r="CQ2536" s="17"/>
      <c r="CR2536" s="17"/>
      <c r="CS2536" s="17"/>
      <c r="CT2536" s="17"/>
      <c r="CU2536" s="17"/>
      <c r="CV2536" s="17"/>
      <c r="CW2536" s="17"/>
      <c r="CX2536" s="17"/>
      <c r="CY2536" s="17"/>
      <c r="CZ2536" s="17"/>
      <c r="DA2536" s="17"/>
      <c r="DB2536" s="17"/>
      <c r="DC2536" s="17"/>
      <c r="DD2536" s="17"/>
      <c r="DE2536" s="17"/>
      <c r="DF2536" s="17"/>
      <c r="DG2536" s="17"/>
      <c r="DH2536" s="17"/>
      <c r="DI2536" s="17"/>
      <c r="DJ2536" s="17"/>
      <c r="DK2536" s="17"/>
      <c r="DL2536" s="17"/>
    </row>
    <row r="2537" spans="1:116" ht="30">
      <c r="A2537" s="43" t="s">
        <v>10469</v>
      </c>
      <c r="B2537" s="23">
        <v>2533</v>
      </c>
      <c r="C2537" s="44">
        <v>5235</v>
      </c>
      <c r="D2537" s="44"/>
      <c r="E2537" s="45" t="s">
        <v>10608</v>
      </c>
      <c r="F2537" s="45" t="s">
        <v>2952</v>
      </c>
      <c r="G2537" s="35" t="s">
        <v>1252</v>
      </c>
      <c r="H2537" s="48" t="s">
        <v>708</v>
      </c>
      <c r="I2537" s="45" t="s">
        <v>45</v>
      </c>
      <c r="J2537" s="45" t="s">
        <v>10613</v>
      </c>
      <c r="K2537" s="46"/>
      <c r="L2537" s="45"/>
      <c r="M2537" s="47">
        <v>20</v>
      </c>
      <c r="N2537" s="45" t="s">
        <v>47</v>
      </c>
      <c r="O2537" s="45" t="s">
        <v>10487</v>
      </c>
      <c r="P2537" s="45" t="s">
        <v>10614</v>
      </c>
      <c r="Q2537" s="45" t="s">
        <v>10615</v>
      </c>
      <c r="R2537" s="29">
        <v>4.9800000000000004</v>
      </c>
      <c r="U2537" s="9" t="s">
        <v>58</v>
      </c>
      <c r="X2537" s="30">
        <v>4.7968000000000002</v>
      </c>
      <c r="Y2537" s="30">
        <v>4.46</v>
      </c>
      <c r="Z2537" s="30">
        <v>7.8</v>
      </c>
      <c r="AG2537" s="17">
        <v>1.5927</v>
      </c>
      <c r="AN2537" s="33">
        <v>3.0263</v>
      </c>
      <c r="AO2537" s="17" t="s">
        <v>213</v>
      </c>
      <c r="AP2537" s="32" t="s">
        <v>214</v>
      </c>
      <c r="AQ2537" s="17" t="e">
        <f>AVERAGE(SMALL(AE2537:AI2537,1),SMALL(AE2537:AI2537,2))</f>
        <v>#NUM!</v>
      </c>
      <c r="AR2537" s="17" t="e">
        <f>IF(R2537 &lt;=( AVERAGE(SMALL(AE2537:AI2537,1),SMALL(AE2537:AI2537,2))), R2537, "")</f>
        <v>#NUM!</v>
      </c>
      <c r="AS2537" s="17" t="e">
        <f>AVERAGE(SMALL(AJ2537:AM2537,1),SMALL(AJ2537:AM2537,2))</f>
        <v>#NUM!</v>
      </c>
      <c r="AT2537" s="17">
        <f>T2537*1.075</f>
        <v>0</v>
      </c>
      <c r="AU2537" s="17" t="e">
        <f>U2537*1.075</f>
        <v>#VALUE!</v>
      </c>
      <c r="AV2537" s="30" t="e">
        <f>MIN(AN2537,AT2537,AU2537)</f>
        <v>#VALUE!</v>
      </c>
      <c r="AW2537" s="17" t="s">
        <v>215</v>
      </c>
      <c r="AX2537" s="17" t="s">
        <v>214</v>
      </c>
      <c r="AY2537" s="33">
        <v>3.03</v>
      </c>
      <c r="AZ2537" s="34">
        <f>IF(AND(AY2537&gt;0,AY2537&lt;=10),AY2537*0.25,IF(AND(AY2537&gt;10,AY2537&lt;=50),AY2537*0.17,IF(AND(AY2537&gt;10,AY2537&lt;=100),AY2537*0.12,IF(AY2537&gt;100,AY2537*0.1))))</f>
        <v>0.75749999999999995</v>
      </c>
      <c r="BA2537" s="35">
        <f>AZ2537+AY2537</f>
        <v>3.7874999999999996</v>
      </c>
      <c r="BB2537" s="33">
        <f>BA2537+BA2537*0.08</f>
        <v>4.0904999999999996</v>
      </c>
      <c r="BP2537" s="17"/>
      <c r="BQ2537" s="17"/>
      <c r="BR2537" s="17"/>
      <c r="BS2537" s="17"/>
      <c r="BT2537" s="17"/>
      <c r="BU2537" s="17"/>
      <c r="BV2537" s="17"/>
      <c r="BW2537" s="17"/>
      <c r="BX2537" s="17"/>
      <c r="BY2537" s="17"/>
      <c r="BZ2537" s="17"/>
      <c r="CA2537" s="17"/>
      <c r="CB2537" s="17"/>
      <c r="CC2537" s="17"/>
      <c r="CD2537" s="17"/>
      <c r="CE2537" s="17"/>
      <c r="CF2537" s="17"/>
      <c r="CG2537" s="17"/>
      <c r="CH2537" s="17"/>
      <c r="CI2537" s="17"/>
      <c r="CJ2537" s="17"/>
      <c r="CK2537" s="17"/>
      <c r="CL2537" s="17"/>
      <c r="CM2537" s="17"/>
      <c r="CN2537" s="17"/>
      <c r="CO2537" s="17"/>
      <c r="CP2537" s="17"/>
      <c r="CQ2537" s="17"/>
      <c r="CR2537" s="17"/>
      <c r="CS2537" s="17"/>
      <c r="CT2537" s="17"/>
      <c r="CU2537" s="17"/>
      <c r="CV2537" s="17"/>
      <c r="CW2537" s="17"/>
      <c r="CX2537" s="17"/>
      <c r="CY2537" s="17"/>
      <c r="CZ2537" s="17"/>
      <c r="DA2537" s="17"/>
      <c r="DB2537" s="17"/>
      <c r="DC2537" s="17"/>
      <c r="DD2537" s="17"/>
      <c r="DE2537" s="17"/>
      <c r="DF2537" s="17"/>
      <c r="DG2537" s="17"/>
      <c r="DH2537" s="17"/>
      <c r="DI2537" s="17"/>
      <c r="DJ2537" s="17"/>
      <c r="DK2537" s="17"/>
      <c r="DL2537" s="17"/>
    </row>
    <row r="2538" spans="1:116" ht="30">
      <c r="A2538" s="43" t="s">
        <v>10469</v>
      </c>
      <c r="B2538" s="23">
        <v>2534</v>
      </c>
      <c r="C2538" s="44">
        <v>966</v>
      </c>
      <c r="D2538" s="44"/>
      <c r="E2538" s="45" t="s">
        <v>10616</v>
      </c>
      <c r="F2538" s="45" t="s">
        <v>10617</v>
      </c>
      <c r="G2538" s="35" t="s">
        <v>4934</v>
      </c>
      <c r="H2538" s="48" t="s">
        <v>44</v>
      </c>
      <c r="I2538" s="45" t="s">
        <v>106</v>
      </c>
      <c r="J2538" s="45" t="s">
        <v>10618</v>
      </c>
      <c r="K2538" s="46"/>
      <c r="L2538" s="45"/>
      <c r="M2538" s="47">
        <v>30</v>
      </c>
      <c r="N2538" s="45" t="s">
        <v>47</v>
      </c>
      <c r="O2538" s="45" t="s">
        <v>10487</v>
      </c>
      <c r="P2538" s="45" t="s">
        <v>10530</v>
      </c>
      <c r="Q2538" s="45" t="s">
        <v>10619</v>
      </c>
      <c r="R2538" s="29">
        <v>7.05</v>
      </c>
      <c r="U2538" s="9">
        <v>4.04</v>
      </c>
      <c r="X2538" s="30">
        <v>5.1013999999999999</v>
      </c>
      <c r="Z2538" s="30">
        <v>8.01</v>
      </c>
      <c r="AG2538" s="17">
        <v>5.0599999999999996</v>
      </c>
      <c r="AN2538" s="33">
        <v>7.05</v>
      </c>
      <c r="AO2538" s="17" t="s">
        <v>51</v>
      </c>
      <c r="AP2538" s="32" t="s">
        <v>52</v>
      </c>
      <c r="AQ2538" s="17" t="e">
        <f>AVERAGE(SMALL(AE2538:AI2538,1),SMALL(AE2538:AI2538,2))</f>
        <v>#NUM!</v>
      </c>
      <c r="AR2538" s="17" t="e">
        <f>IF(R2538 &lt;=( AVERAGE(SMALL(AE2538:AI2538,1),SMALL(AE2538:AI2538,2))), R2538, "")</f>
        <v>#NUM!</v>
      </c>
      <c r="AS2538" s="17" t="e">
        <f>AVERAGE(SMALL(AJ2538:AM2538,1),SMALL(AJ2538:AM2538,2))</f>
        <v>#NUM!</v>
      </c>
      <c r="AT2538" s="17">
        <f>T2538*1.075</f>
        <v>0</v>
      </c>
      <c r="AU2538" s="17">
        <f>U2538*1.075</f>
        <v>4.343</v>
      </c>
      <c r="AV2538" s="30">
        <f>MIN(AN2538,AT2538,AU2538)</f>
        <v>0</v>
      </c>
      <c r="AW2538" s="17" t="s">
        <v>75</v>
      </c>
      <c r="AX2538" s="17" t="s">
        <v>76</v>
      </c>
      <c r="AY2538" s="33">
        <v>4.34</v>
      </c>
      <c r="AZ2538" s="34">
        <f>IF(AND(AY2538&gt;0,AY2538&lt;=10),AY2538*0.25,IF(AND(AY2538&gt;10,AY2538&lt;=50),AY2538*0.17,IF(AND(AY2538&gt;10,AY2538&lt;=100),AY2538*0.12,IF(AY2538&gt;100,AY2538*0.1))))</f>
        <v>1.085</v>
      </c>
      <c r="BA2538" s="35">
        <f>AZ2538+AY2538</f>
        <v>5.4249999999999998</v>
      </c>
      <c r="BB2538" s="33">
        <f>BA2538+BA2538*0.08</f>
        <v>5.859</v>
      </c>
      <c r="BP2538" s="17"/>
      <c r="BQ2538" s="17"/>
      <c r="BR2538" s="17"/>
      <c r="BS2538" s="17"/>
      <c r="BT2538" s="17"/>
      <c r="BU2538" s="17"/>
      <c r="BV2538" s="17"/>
      <c r="BW2538" s="17"/>
      <c r="BX2538" s="17"/>
      <c r="BY2538" s="17"/>
      <c r="BZ2538" s="17"/>
      <c r="CA2538" s="17"/>
      <c r="CB2538" s="17"/>
      <c r="CC2538" s="17"/>
      <c r="CD2538" s="17"/>
      <c r="CE2538" s="17"/>
      <c r="CF2538" s="17"/>
      <c r="CG2538" s="17"/>
      <c r="CH2538" s="17"/>
      <c r="CI2538" s="17"/>
      <c r="CJ2538" s="17"/>
      <c r="CK2538" s="17"/>
      <c r="CL2538" s="17"/>
      <c r="CM2538" s="17"/>
      <c r="CN2538" s="17"/>
      <c r="CO2538" s="17"/>
      <c r="CP2538" s="17"/>
      <c r="CQ2538" s="17"/>
      <c r="CR2538" s="17"/>
      <c r="CS2538" s="17"/>
      <c r="CT2538" s="17"/>
      <c r="CU2538" s="17"/>
      <c r="CV2538" s="17"/>
      <c r="CW2538" s="17"/>
      <c r="CX2538" s="17"/>
      <c r="CY2538" s="17"/>
      <c r="CZ2538" s="17"/>
      <c r="DA2538" s="17"/>
      <c r="DB2538" s="17"/>
      <c r="DC2538" s="17"/>
      <c r="DD2538" s="17"/>
      <c r="DE2538" s="17"/>
      <c r="DF2538" s="17"/>
      <c r="DG2538" s="17"/>
      <c r="DH2538" s="17"/>
      <c r="DI2538" s="17"/>
      <c r="DJ2538" s="17"/>
      <c r="DK2538" s="17"/>
      <c r="DL2538" s="17"/>
    </row>
    <row r="2539" spans="1:116" ht="30">
      <c r="A2539" s="43" t="s">
        <v>10469</v>
      </c>
      <c r="B2539" s="23">
        <v>2539</v>
      </c>
      <c r="C2539" s="44">
        <v>57</v>
      </c>
      <c r="D2539" s="44"/>
      <c r="E2539" s="45" t="s">
        <v>10629</v>
      </c>
      <c r="F2539" s="45" t="s">
        <v>10630</v>
      </c>
      <c r="G2539" s="35" t="s">
        <v>2642</v>
      </c>
      <c r="H2539" s="48" t="s">
        <v>207</v>
      </c>
      <c r="I2539" s="45" t="s">
        <v>575</v>
      </c>
      <c r="J2539" s="45" t="s">
        <v>10633</v>
      </c>
      <c r="K2539" s="46"/>
      <c r="L2539" s="45"/>
      <c r="M2539" s="47">
        <v>250</v>
      </c>
      <c r="N2539" s="45" t="s">
        <v>47</v>
      </c>
      <c r="O2539" s="45" t="s">
        <v>10487</v>
      </c>
      <c r="P2539" s="45" t="s">
        <v>10634</v>
      </c>
      <c r="Q2539" s="45" t="s">
        <v>10635</v>
      </c>
      <c r="R2539" s="29">
        <v>11.78</v>
      </c>
      <c r="U2539" s="9">
        <v>7.86</v>
      </c>
      <c r="AN2539" s="33">
        <v>11.78</v>
      </c>
      <c r="AO2539" s="17" t="s">
        <v>51</v>
      </c>
      <c r="AP2539" s="32" t="s">
        <v>52</v>
      </c>
      <c r="AQ2539" s="17" t="e">
        <f>AVERAGE(SMALL(AE2539:AI2539,1),SMALL(AE2539:AI2539,2))</f>
        <v>#NUM!</v>
      </c>
      <c r="AR2539" s="17" t="e">
        <f>IF(R2539 &lt;=( AVERAGE(SMALL(AE2539:AI2539,1),SMALL(AE2539:AI2539,2))), R2539, "")</f>
        <v>#NUM!</v>
      </c>
      <c r="AS2539" s="17" t="e">
        <f>AVERAGE(SMALL(AJ2539:AM2539,1),SMALL(AJ2539:AM2539,2))</f>
        <v>#NUM!</v>
      </c>
      <c r="AT2539" s="17">
        <f>T2539*1.075</f>
        <v>0</v>
      </c>
      <c r="AU2539" s="17">
        <f>U2539*1.075</f>
        <v>8.4495000000000005</v>
      </c>
      <c r="AV2539" s="30">
        <f>MIN(AN2539,AT2539,AU2539)</f>
        <v>0</v>
      </c>
      <c r="AW2539" s="17" t="s">
        <v>75</v>
      </c>
      <c r="AX2539" s="17" t="s">
        <v>76</v>
      </c>
      <c r="AY2539" s="33">
        <v>8.4489999999999998</v>
      </c>
      <c r="AZ2539" s="34">
        <f>IF(AND(AY2539&gt;0,AY2539&lt;=10),AY2539*0.25,IF(AND(AY2539&gt;10,AY2539&lt;=50),AY2539*0.17,IF(AND(AY2539&gt;10,AY2539&lt;=100),AY2539*0.12,IF(AY2539&gt;100,AY2539*0.1))))</f>
        <v>2.11225</v>
      </c>
      <c r="BA2539" s="35">
        <f>AZ2539+AY2539</f>
        <v>10.561249999999999</v>
      </c>
      <c r="BB2539" s="33">
        <f>BA2539+BA2539*0.08</f>
        <v>11.40615</v>
      </c>
      <c r="BP2539" s="17"/>
      <c r="BQ2539" s="17"/>
      <c r="BR2539" s="17"/>
      <c r="BS2539" s="17"/>
      <c r="BT2539" s="17"/>
      <c r="BU2539" s="17"/>
      <c r="BV2539" s="17"/>
      <c r="BW2539" s="17"/>
      <c r="BX2539" s="17"/>
      <c r="BY2539" s="17"/>
      <c r="BZ2539" s="17"/>
      <c r="CA2539" s="17"/>
      <c r="CB2539" s="17"/>
      <c r="CC2539" s="17"/>
      <c r="CD2539" s="17"/>
      <c r="CE2539" s="17"/>
      <c r="CF2539" s="17"/>
      <c r="CG2539" s="17"/>
      <c r="CH2539" s="17"/>
      <c r="CI2539" s="17"/>
      <c r="CJ2539" s="17"/>
      <c r="CK2539" s="17"/>
      <c r="CL2539" s="17"/>
      <c r="CM2539" s="17"/>
      <c r="CN2539" s="17"/>
      <c r="CO2539" s="17"/>
      <c r="CP2539" s="17"/>
      <c r="CQ2539" s="17"/>
      <c r="CR2539" s="17"/>
      <c r="CS2539" s="17"/>
      <c r="CT2539" s="17"/>
      <c r="CU2539" s="17"/>
      <c r="CV2539" s="17"/>
      <c r="CW2539" s="17"/>
      <c r="CX2539" s="17"/>
      <c r="CY2539" s="17"/>
      <c r="CZ2539" s="17"/>
      <c r="DA2539" s="17"/>
      <c r="DB2539" s="17"/>
      <c r="DC2539" s="17"/>
      <c r="DD2539" s="17"/>
      <c r="DE2539" s="17"/>
      <c r="DF2539" s="17"/>
      <c r="DG2539" s="17"/>
      <c r="DH2539" s="17"/>
      <c r="DI2539" s="17"/>
      <c r="DJ2539" s="17"/>
      <c r="DK2539" s="17"/>
      <c r="DL2539" s="17"/>
    </row>
    <row r="2540" spans="1:116" ht="30">
      <c r="A2540" s="43" t="s">
        <v>10469</v>
      </c>
      <c r="B2540" s="23">
        <v>2528</v>
      </c>
      <c r="C2540" s="44">
        <v>391</v>
      </c>
      <c r="D2540" s="44"/>
      <c r="E2540" s="45" t="s">
        <v>10213</v>
      </c>
      <c r="F2540" s="45" t="s">
        <v>10600</v>
      </c>
      <c r="G2540" s="35" t="s">
        <v>1180</v>
      </c>
      <c r="H2540" s="48" t="s">
        <v>207</v>
      </c>
      <c r="I2540" s="45" t="s">
        <v>106</v>
      </c>
      <c r="J2540" s="45" t="s">
        <v>10601</v>
      </c>
      <c r="K2540" s="46"/>
      <c r="L2540" s="45"/>
      <c r="M2540" s="47">
        <v>500</v>
      </c>
      <c r="N2540" s="45" t="s">
        <v>47</v>
      </c>
      <c r="O2540" s="45" t="s">
        <v>10487</v>
      </c>
      <c r="P2540" s="45" t="s">
        <v>10579</v>
      </c>
      <c r="Q2540" s="45" t="s">
        <v>10602</v>
      </c>
      <c r="R2540" s="29">
        <v>12.05</v>
      </c>
      <c r="U2540" s="9">
        <v>8.35</v>
      </c>
      <c r="Y2540" s="30">
        <v>31.5</v>
      </c>
      <c r="AN2540" s="33">
        <v>12.05</v>
      </c>
      <c r="AO2540" s="17" t="s">
        <v>51</v>
      </c>
      <c r="AP2540" s="32" t="s">
        <v>52</v>
      </c>
      <c r="AQ2540" s="17" t="e">
        <f>AVERAGE(SMALL(AE2540:AI2540,1),SMALL(AE2540:AI2540,2))</f>
        <v>#NUM!</v>
      </c>
      <c r="AR2540" s="17" t="e">
        <f>IF(R2540 &lt;=( AVERAGE(SMALL(AE2540:AI2540,1),SMALL(AE2540:AI2540,2))), R2540, "")</f>
        <v>#NUM!</v>
      </c>
      <c r="AS2540" s="17" t="e">
        <f>AVERAGE(SMALL(AJ2540:AM2540,1),SMALL(AJ2540:AM2540,2))</f>
        <v>#NUM!</v>
      </c>
      <c r="AT2540" s="17">
        <f>T2540*1.075</f>
        <v>0</v>
      </c>
      <c r="AU2540" s="17">
        <f>U2540*1.075</f>
        <v>8.9762499999999985</v>
      </c>
      <c r="AV2540" s="30">
        <f>MIN(AN2540,AT2540,AU2540)</f>
        <v>0</v>
      </c>
      <c r="AW2540" s="17" t="s">
        <v>75</v>
      </c>
      <c r="AX2540" s="17" t="s">
        <v>76</v>
      </c>
      <c r="AY2540" s="33">
        <v>8.9760000000000009</v>
      </c>
      <c r="AZ2540" s="34">
        <f>IF(AND(AY2540&gt;0,AY2540&lt;=10),AY2540*0.25,IF(AND(AY2540&gt;10,AY2540&lt;=50),AY2540*0.17,IF(AND(AY2540&gt;10,AY2540&lt;=100),AY2540*0.12,IF(AY2540&gt;100,AY2540*0.1))))</f>
        <v>2.2440000000000002</v>
      </c>
      <c r="BA2540" s="35">
        <f>AZ2540+AY2540</f>
        <v>11.22</v>
      </c>
      <c r="BB2540" s="33">
        <f>BA2540+BA2540*0.08</f>
        <v>12.117600000000001</v>
      </c>
      <c r="BP2540" s="17"/>
      <c r="BQ2540" s="17"/>
      <c r="BR2540" s="17"/>
      <c r="BS2540" s="17"/>
      <c r="BT2540" s="17"/>
      <c r="BU2540" s="17"/>
      <c r="BV2540" s="17"/>
      <c r="BW2540" s="17"/>
      <c r="BX2540" s="17"/>
      <c r="BY2540" s="17"/>
      <c r="BZ2540" s="17"/>
      <c r="CA2540" s="17"/>
      <c r="CB2540" s="17"/>
      <c r="CC2540" s="17"/>
      <c r="CD2540" s="17"/>
      <c r="CE2540" s="17"/>
      <c r="CF2540" s="17"/>
      <c r="CG2540" s="17"/>
      <c r="CH2540" s="17"/>
      <c r="CI2540" s="17"/>
      <c r="CJ2540" s="17"/>
      <c r="CK2540" s="17"/>
      <c r="CL2540" s="17"/>
      <c r="CM2540" s="17"/>
      <c r="CN2540" s="17"/>
      <c r="CO2540" s="17"/>
      <c r="CP2540" s="17"/>
      <c r="CQ2540" s="17"/>
      <c r="CR2540" s="17"/>
      <c r="CS2540" s="17"/>
      <c r="CT2540" s="17"/>
      <c r="CU2540" s="17"/>
      <c r="CV2540" s="17"/>
      <c r="CW2540" s="17"/>
      <c r="CX2540" s="17"/>
      <c r="CY2540" s="17"/>
      <c r="CZ2540" s="17"/>
      <c r="DA2540" s="17"/>
      <c r="DB2540" s="17"/>
      <c r="DC2540" s="17"/>
      <c r="DD2540" s="17"/>
      <c r="DE2540" s="17"/>
      <c r="DF2540" s="17"/>
      <c r="DG2540" s="17"/>
      <c r="DH2540" s="17"/>
      <c r="DI2540" s="17"/>
      <c r="DJ2540" s="17"/>
      <c r="DK2540" s="17"/>
      <c r="DL2540" s="17"/>
    </row>
    <row r="2541" spans="1:116" ht="30">
      <c r="A2541" s="43" t="s">
        <v>10469</v>
      </c>
      <c r="B2541" s="23">
        <v>2524</v>
      </c>
      <c r="C2541" s="44">
        <v>671</v>
      </c>
      <c r="D2541" s="44"/>
      <c r="E2541" s="45" t="s">
        <v>10583</v>
      </c>
      <c r="F2541" s="45" t="s">
        <v>1086</v>
      </c>
      <c r="G2541" s="35" t="s">
        <v>1087</v>
      </c>
      <c r="H2541" s="48" t="s">
        <v>207</v>
      </c>
      <c r="I2541" s="45" t="s">
        <v>106</v>
      </c>
      <c r="J2541" s="45" t="s">
        <v>10584</v>
      </c>
      <c r="K2541" s="46"/>
      <c r="L2541" s="45"/>
      <c r="M2541" s="47">
        <v>500</v>
      </c>
      <c r="N2541" s="45" t="s">
        <v>47</v>
      </c>
      <c r="O2541" s="45" t="s">
        <v>10487</v>
      </c>
      <c r="P2541" s="45" t="s">
        <v>10530</v>
      </c>
      <c r="Q2541" s="45" t="s">
        <v>10585</v>
      </c>
      <c r="R2541" s="29">
        <v>16.37</v>
      </c>
      <c r="U2541" s="9">
        <v>10.220000000000001</v>
      </c>
      <c r="Z2541" s="30">
        <v>83.5</v>
      </c>
      <c r="AN2541" s="33">
        <v>16.37</v>
      </c>
      <c r="AO2541" s="17" t="s">
        <v>51</v>
      </c>
      <c r="AP2541" s="32" t="s">
        <v>52</v>
      </c>
      <c r="AQ2541" s="17" t="e">
        <f>AVERAGE(SMALL(AE2541:AI2541,1),SMALL(AE2541:AI2541,2))</f>
        <v>#NUM!</v>
      </c>
      <c r="AR2541" s="17" t="e">
        <f>IF(R2541 &lt;=( AVERAGE(SMALL(AE2541:AI2541,1),SMALL(AE2541:AI2541,2))), R2541, "")</f>
        <v>#NUM!</v>
      </c>
      <c r="AS2541" s="17" t="e">
        <f>AVERAGE(SMALL(AJ2541:AM2541,1),SMALL(AJ2541:AM2541,2))</f>
        <v>#NUM!</v>
      </c>
      <c r="AT2541" s="17">
        <f>T2541*1.075</f>
        <v>0</v>
      </c>
      <c r="AU2541" s="17">
        <f>U2541*1.075</f>
        <v>10.986499999999999</v>
      </c>
      <c r="AV2541" s="30">
        <f>MIN(AN2541,AT2541,AU2541)</f>
        <v>0</v>
      </c>
      <c r="AW2541" s="17" t="s">
        <v>75</v>
      </c>
      <c r="AX2541" s="17" t="s">
        <v>76</v>
      </c>
      <c r="AY2541" s="33">
        <v>10.986000000000001</v>
      </c>
      <c r="AZ2541" s="34">
        <f>IF(AND(AY2541&gt;0,AY2541&lt;=10),AY2541*0.25,IF(AND(AY2541&gt;10,AY2541&lt;=50),AY2541*0.17,IF(AND(AY2541&gt;10,AY2541&lt;=100),AY2541*0.12,IF(AY2541&gt;100,AY2541*0.1))))</f>
        <v>1.8676200000000003</v>
      </c>
      <c r="BA2541" s="35">
        <f>AZ2541+AY2541</f>
        <v>12.853620000000001</v>
      </c>
      <c r="BB2541" s="33">
        <f>BA2541+BA2541*0.08</f>
        <v>13.881909600000002</v>
      </c>
      <c r="BP2541" s="17"/>
      <c r="BQ2541" s="17"/>
      <c r="BR2541" s="17"/>
      <c r="BS2541" s="17"/>
      <c r="BT2541" s="17"/>
      <c r="BU2541" s="17"/>
      <c r="BV2541" s="17"/>
      <c r="BW2541" s="17"/>
      <c r="BX2541" s="17"/>
      <c r="BY2541" s="17"/>
      <c r="BZ2541" s="17"/>
      <c r="CA2541" s="17"/>
      <c r="CB2541" s="17"/>
      <c r="CC2541" s="17"/>
      <c r="CD2541" s="17"/>
      <c r="CE2541" s="17"/>
      <c r="CF2541" s="17"/>
      <c r="CG2541" s="17"/>
      <c r="CH2541" s="17"/>
      <c r="CI2541" s="17"/>
      <c r="CJ2541" s="17"/>
      <c r="CK2541" s="17"/>
      <c r="CL2541" s="17"/>
      <c r="CM2541" s="17"/>
      <c r="CN2541" s="17"/>
      <c r="CO2541" s="17"/>
      <c r="CP2541" s="17"/>
      <c r="CQ2541" s="17"/>
      <c r="CR2541" s="17"/>
      <c r="CS2541" s="17"/>
      <c r="CT2541" s="17"/>
      <c r="CU2541" s="17"/>
      <c r="CV2541" s="17"/>
      <c r="CW2541" s="17"/>
      <c r="CX2541" s="17"/>
      <c r="CY2541" s="17"/>
      <c r="CZ2541" s="17"/>
      <c r="DA2541" s="17"/>
      <c r="DB2541" s="17"/>
      <c r="DC2541" s="17"/>
      <c r="DD2541" s="17"/>
      <c r="DE2541" s="17"/>
      <c r="DF2541" s="17"/>
      <c r="DG2541" s="17"/>
      <c r="DH2541" s="17"/>
      <c r="DI2541" s="17"/>
      <c r="DJ2541" s="17"/>
      <c r="DK2541" s="17"/>
      <c r="DL2541" s="17"/>
    </row>
    <row r="2542" spans="1:116" ht="60">
      <c r="A2542" s="22" t="s">
        <v>10636</v>
      </c>
      <c r="B2542" s="23">
        <v>2540</v>
      </c>
      <c r="E2542" s="26" t="s">
        <v>10637</v>
      </c>
      <c r="F2542" s="26" t="s">
        <v>10638</v>
      </c>
      <c r="G2542" s="25" t="s">
        <v>1620</v>
      </c>
      <c r="H2542" s="22" t="s">
        <v>1583</v>
      </c>
      <c r="I2542" s="26" t="s">
        <v>1622</v>
      </c>
      <c r="J2542" s="26" t="s">
        <v>10639</v>
      </c>
      <c r="K2542" s="27">
        <v>5</v>
      </c>
      <c r="L2542" s="26" t="s">
        <v>83</v>
      </c>
      <c r="M2542" s="28">
        <v>1</v>
      </c>
      <c r="N2542" s="26" t="s">
        <v>47</v>
      </c>
      <c r="O2542" s="26" t="s">
        <v>10640</v>
      </c>
      <c r="P2542" s="26" t="s">
        <v>10641</v>
      </c>
      <c r="Q2542" s="26" t="s">
        <v>10642</v>
      </c>
      <c r="R2542" s="29">
        <v>4.1900000000000004</v>
      </c>
      <c r="S2542" s="30">
        <v>2.7</v>
      </c>
      <c r="T2542" s="31">
        <v>2.7</v>
      </c>
      <c r="U2542" s="9">
        <v>1.35</v>
      </c>
      <c r="V2542" s="29">
        <v>4.1900000000000004</v>
      </c>
      <c r="AQ2542" s="17" t="e">
        <f>AVERAGE(SMALL(AE2542:AI2542,1),SMALL(AE2542:AI2542,2))</f>
        <v>#NUM!</v>
      </c>
      <c r="AR2542" s="17" t="e">
        <f>IF(R2542 &lt;=( AVERAGE(SMALL(AE2542:AI2542,1),SMALL(AE2542:AI2542,2))), R2542, "")</f>
        <v>#NUM!</v>
      </c>
      <c r="AS2542" s="17" t="e">
        <f>AVERAGE(SMALL(AJ2542:AM2542,1),SMALL(AJ2542:AM2542,2))</f>
        <v>#NUM!</v>
      </c>
      <c r="AT2542" s="17">
        <f>T2542*1.075</f>
        <v>2.9024999999999999</v>
      </c>
      <c r="AU2542" s="17">
        <f>U2542*1.075</f>
        <v>1.4512499999999999</v>
      </c>
      <c r="AV2542" s="30">
        <f>MIN(AN2542,AT2542,AU2542)</f>
        <v>1.4512499999999999</v>
      </c>
      <c r="AW2542" s="17" t="s">
        <v>75</v>
      </c>
      <c r="AX2542" s="17" t="s">
        <v>76</v>
      </c>
      <c r="AY2542" s="33">
        <v>1.4510000000000001</v>
      </c>
      <c r="AZ2542" s="34">
        <f>IF(AND(AY2542&gt;0,AY2542&lt;=10),AY2542*0.25,IF(AND(AY2542&gt;10,AY2542&lt;=50),AY2542*0.17,IF(AND(AY2542&gt;10,AY2542&lt;=100),AY2542*0.12,IF(AY2542&gt;100,AY2542*0.1))))</f>
        <v>0.36275000000000002</v>
      </c>
      <c r="BA2542" s="35">
        <f>AZ2542+AY2542</f>
        <v>1.8137500000000002</v>
      </c>
      <c r="BB2542" s="33">
        <f>BA2542+BA2542*0.08</f>
        <v>1.9588500000000002</v>
      </c>
    </row>
    <row r="2543" spans="1:116" ht="30">
      <c r="A2543" s="22" t="s">
        <v>10643</v>
      </c>
      <c r="B2543" s="23">
        <v>2541</v>
      </c>
      <c r="E2543" s="26" t="s">
        <v>10644</v>
      </c>
      <c r="F2543" s="26" t="s">
        <v>2483</v>
      </c>
      <c r="G2543" s="25" t="s">
        <v>4596</v>
      </c>
      <c r="H2543" s="22" t="s">
        <v>10645</v>
      </c>
      <c r="I2543" s="26" t="s">
        <v>396</v>
      </c>
      <c r="J2543" s="26" t="s">
        <v>9925</v>
      </c>
      <c r="M2543" s="28">
        <v>10</v>
      </c>
      <c r="N2543" s="26" t="s">
        <v>47</v>
      </c>
      <c r="O2543" s="26" t="s">
        <v>10640</v>
      </c>
      <c r="P2543" s="26" t="s">
        <v>10646</v>
      </c>
      <c r="Q2543" s="26" t="s">
        <v>10647</v>
      </c>
      <c r="R2543" s="29">
        <v>10.46</v>
      </c>
      <c r="S2543" s="30">
        <v>2.95</v>
      </c>
      <c r="T2543" s="31">
        <v>2.95</v>
      </c>
      <c r="U2543" s="9">
        <v>1.4</v>
      </c>
      <c r="V2543" s="29">
        <v>10.465999999999999</v>
      </c>
      <c r="AQ2543" s="17" t="e">
        <f>AVERAGE(SMALL(AE2543:AI2543,1),SMALL(AE2543:AI2543,2))</f>
        <v>#NUM!</v>
      </c>
      <c r="AR2543" s="17" t="e">
        <f>IF(R2543 &lt;=( AVERAGE(SMALL(AE2543:AI2543,1),SMALL(AE2543:AI2543,2))), R2543, "")</f>
        <v>#NUM!</v>
      </c>
      <c r="AS2543" s="17" t="e">
        <f>AVERAGE(SMALL(AJ2543:AM2543,1),SMALL(AJ2543:AM2543,2))</f>
        <v>#NUM!</v>
      </c>
      <c r="AT2543" s="17">
        <f>T2543*1.075</f>
        <v>3.1712500000000001</v>
      </c>
      <c r="AU2543" s="17">
        <f>U2543*1.075</f>
        <v>1.5049999999999999</v>
      </c>
      <c r="AV2543" s="30">
        <f>MIN(AN2543,AT2543,AU2543)</f>
        <v>1.5049999999999999</v>
      </c>
      <c r="AW2543" s="17" t="s">
        <v>75</v>
      </c>
      <c r="AX2543" s="17" t="s">
        <v>76</v>
      </c>
      <c r="AY2543" s="33">
        <v>1.5049999999999999</v>
      </c>
      <c r="AZ2543" s="34">
        <f>IF(AND(AY2543&gt;0,AY2543&lt;=10),AY2543*0.25,IF(AND(AY2543&gt;10,AY2543&lt;=50),AY2543*0.17,IF(AND(AY2543&gt;10,AY2543&lt;=100),AY2543*0.12,IF(AY2543&gt;100,AY2543*0.1))))</f>
        <v>0.37624999999999997</v>
      </c>
      <c r="BA2543" s="35">
        <f>AZ2543+AY2543</f>
        <v>1.8812499999999999</v>
      </c>
      <c r="BB2543" s="33">
        <f>BA2543+BA2543*0.08</f>
        <v>2.0317499999999997</v>
      </c>
    </row>
    <row r="2544" spans="1:116" ht="30">
      <c r="A2544" s="22" t="s">
        <v>10651</v>
      </c>
      <c r="B2544" s="23">
        <v>2543</v>
      </c>
      <c r="E2544" s="26" t="s">
        <v>10652</v>
      </c>
      <c r="F2544" s="26" t="s">
        <v>10653</v>
      </c>
      <c r="G2544" s="25" t="s">
        <v>555</v>
      </c>
      <c r="H2544" s="22" t="s">
        <v>1027</v>
      </c>
      <c r="I2544" s="26" t="s">
        <v>557</v>
      </c>
      <c r="J2544" s="26" t="s">
        <v>9075</v>
      </c>
      <c r="K2544" s="27">
        <v>5</v>
      </c>
      <c r="L2544" s="26" t="s">
        <v>83</v>
      </c>
      <c r="M2544" s="28">
        <v>1</v>
      </c>
      <c r="N2544" s="26" t="s">
        <v>47</v>
      </c>
      <c r="O2544" s="26" t="s">
        <v>10640</v>
      </c>
      <c r="P2544" s="26" t="s">
        <v>10654</v>
      </c>
      <c r="Q2544" s="26" t="s">
        <v>10655</v>
      </c>
      <c r="R2544" s="29">
        <v>15.4</v>
      </c>
      <c r="S2544" s="30">
        <v>3.4</v>
      </c>
      <c r="T2544" s="31">
        <v>3.4</v>
      </c>
      <c r="U2544" s="9">
        <v>1.4</v>
      </c>
      <c r="V2544" s="29">
        <v>15.472</v>
      </c>
      <c r="AQ2544" s="17" t="e">
        <f>AVERAGE(SMALL(AE2544:AI2544,1),SMALL(AE2544:AI2544,2))</f>
        <v>#NUM!</v>
      </c>
      <c r="AR2544" s="17" t="e">
        <f>IF(R2544 &lt;=( AVERAGE(SMALL(AE2544:AI2544,1),SMALL(AE2544:AI2544,2))), R2544, "")</f>
        <v>#NUM!</v>
      </c>
      <c r="AS2544" s="17" t="e">
        <f>AVERAGE(SMALL(AJ2544:AM2544,1),SMALL(AJ2544:AM2544,2))</f>
        <v>#NUM!</v>
      </c>
      <c r="AT2544" s="17">
        <f>T2544*1.075</f>
        <v>3.6549999999999998</v>
      </c>
      <c r="AU2544" s="17">
        <f>U2544*1.075</f>
        <v>1.5049999999999999</v>
      </c>
      <c r="AV2544" s="30">
        <f>MIN(AN2544,AT2544,AU2544)</f>
        <v>1.5049999999999999</v>
      </c>
      <c r="AW2544" s="17" t="s">
        <v>75</v>
      </c>
      <c r="AX2544" s="17" t="s">
        <v>76</v>
      </c>
      <c r="AY2544" s="33">
        <v>1.51</v>
      </c>
      <c r="AZ2544" s="34">
        <f>IF(AND(AY2544&gt;0,AY2544&lt;=10),AY2544*0.25,IF(AND(AY2544&gt;10,AY2544&lt;=50),AY2544*0.17,IF(AND(AY2544&gt;10,AY2544&lt;=100),AY2544*0.12,IF(AY2544&gt;100,AY2544*0.1))))</f>
        <v>0.3775</v>
      </c>
      <c r="BA2544" s="35">
        <f>AZ2544+AY2544</f>
        <v>1.8875</v>
      </c>
      <c r="BB2544" s="33">
        <f>BA2544+BA2544*0.08</f>
        <v>2.0385</v>
      </c>
    </row>
    <row r="2545" spans="1:116" ht="30">
      <c r="A2545" s="22" t="s">
        <v>10643</v>
      </c>
      <c r="B2545" s="23">
        <v>2542</v>
      </c>
      <c r="E2545" s="26" t="s">
        <v>10648</v>
      </c>
      <c r="F2545" s="26" t="s">
        <v>10649</v>
      </c>
      <c r="G2545" s="25" t="s">
        <v>4658</v>
      </c>
      <c r="H2545" s="22" t="s">
        <v>4896</v>
      </c>
      <c r="I2545" s="26" t="s">
        <v>396</v>
      </c>
      <c r="J2545" s="26" t="s">
        <v>9925</v>
      </c>
      <c r="M2545" s="28">
        <v>10</v>
      </c>
      <c r="N2545" s="26" t="s">
        <v>47</v>
      </c>
      <c r="O2545" s="26" t="s">
        <v>10640</v>
      </c>
      <c r="P2545" s="26" t="s">
        <v>10646</v>
      </c>
      <c r="Q2545" s="26" t="s">
        <v>10650</v>
      </c>
      <c r="R2545" s="29">
        <v>9.99</v>
      </c>
      <c r="S2545" s="30">
        <v>4.99</v>
      </c>
      <c r="T2545" s="31">
        <v>4.99</v>
      </c>
      <c r="U2545" s="9">
        <v>1.65</v>
      </c>
      <c r="V2545" s="29">
        <v>9.9920000000000009</v>
      </c>
      <c r="AQ2545" s="17" t="e">
        <f>AVERAGE(SMALL(AE2545:AI2545,1),SMALL(AE2545:AI2545,2))</f>
        <v>#NUM!</v>
      </c>
      <c r="AR2545" s="17" t="e">
        <f>IF(R2545 &lt;=( AVERAGE(SMALL(AE2545:AI2545,1),SMALL(AE2545:AI2545,2))), R2545, "")</f>
        <v>#NUM!</v>
      </c>
      <c r="AS2545" s="17" t="e">
        <f>AVERAGE(SMALL(AJ2545:AM2545,1),SMALL(AJ2545:AM2545,2))</f>
        <v>#NUM!</v>
      </c>
      <c r="AT2545" s="17">
        <f>T2545*1.075</f>
        <v>5.3642500000000002</v>
      </c>
      <c r="AU2545" s="17">
        <f>U2545*1.075</f>
        <v>1.7737499999999999</v>
      </c>
      <c r="AV2545" s="30">
        <f>MIN(AN2545,AT2545,AU2545)</f>
        <v>1.7737499999999999</v>
      </c>
      <c r="AW2545" s="17" t="s">
        <v>75</v>
      </c>
      <c r="AX2545" s="17" t="s">
        <v>76</v>
      </c>
      <c r="AY2545" s="33">
        <v>1.77</v>
      </c>
      <c r="AZ2545" s="34">
        <f>IF(AND(AY2545&gt;0,AY2545&lt;=10),AY2545*0.25,IF(AND(AY2545&gt;10,AY2545&lt;=50),AY2545*0.17,IF(AND(AY2545&gt;10,AY2545&lt;=100),AY2545*0.12,IF(AY2545&gt;100,AY2545*0.1))))</f>
        <v>0.4425</v>
      </c>
      <c r="BA2545" s="35">
        <f>AZ2545+AY2545</f>
        <v>2.2124999999999999</v>
      </c>
      <c r="BB2545" s="33">
        <f>BA2545+BA2545*0.08</f>
        <v>2.3895</v>
      </c>
    </row>
    <row r="2546" spans="1:116" ht="30">
      <c r="A2546" s="22" t="s">
        <v>1579</v>
      </c>
      <c r="B2546" s="23">
        <v>2554</v>
      </c>
      <c r="E2546" s="26" t="s">
        <v>10700</v>
      </c>
      <c r="F2546" s="26" t="s">
        <v>10701</v>
      </c>
      <c r="G2546" s="25" t="s">
        <v>981</v>
      </c>
      <c r="H2546" s="22" t="s">
        <v>9696</v>
      </c>
      <c r="I2546" s="26" t="s">
        <v>106</v>
      </c>
      <c r="J2546" s="26" t="s">
        <v>10702</v>
      </c>
      <c r="M2546" s="28">
        <v>12</v>
      </c>
      <c r="N2546" s="26" t="s">
        <v>47</v>
      </c>
      <c r="O2546" s="26" t="s">
        <v>10658</v>
      </c>
      <c r="P2546" s="26" t="s">
        <v>10703</v>
      </c>
      <c r="Q2546" s="26" t="s">
        <v>10704</v>
      </c>
      <c r="S2546" s="30">
        <v>1.26</v>
      </c>
      <c r="U2546" s="9">
        <v>0.76</v>
      </c>
      <c r="AQ2546" s="17" t="e">
        <f>AVERAGE(SMALL(AE2546:AI2546,1),SMALL(AE2546:AI2546,2))</f>
        <v>#NUM!</v>
      </c>
      <c r="AR2546" s="17" t="e">
        <f>IF(R2546 &lt;=( AVERAGE(SMALL(AE2546:AI2546,1),SMALL(AE2546:AI2546,2))), R2546, "")</f>
        <v>#NUM!</v>
      </c>
      <c r="AS2546" s="17" t="e">
        <f>AVERAGE(SMALL(AJ2546:AM2546,1),SMALL(AJ2546:AM2546,2))</f>
        <v>#NUM!</v>
      </c>
      <c r="AT2546" s="17">
        <f>T2546*1.075</f>
        <v>0</v>
      </c>
      <c r="AU2546" s="17">
        <f>U2546*1.075</f>
        <v>0.81699999999999995</v>
      </c>
      <c r="AV2546" s="30">
        <f>MIN(AN2546,AT2546,AU2546)</f>
        <v>0</v>
      </c>
      <c r="AW2546" s="17" t="s">
        <v>75</v>
      </c>
      <c r="AX2546" s="17" t="s">
        <v>76</v>
      </c>
      <c r="AY2546" s="33">
        <v>0.81699999999999995</v>
      </c>
      <c r="AZ2546" s="34">
        <f>IF(AND(AY2546&gt;0,AY2546&lt;=10),AY2546*0.25,IF(AND(AY2546&gt;10,AY2546&lt;=50),AY2546*0.17,IF(AND(AY2546&gt;10,AY2546&lt;=100),AY2546*0.12,IF(AY2546&gt;100,AY2546*0.1))))</f>
        <v>0.20424999999999999</v>
      </c>
      <c r="BA2546" s="35">
        <f>AZ2546+AY2546</f>
        <v>1.02125</v>
      </c>
      <c r="BB2546" s="33">
        <f>BA2546+BA2546*0.08</f>
        <v>1.1029499999999999</v>
      </c>
    </row>
    <row r="2547" spans="1:116" ht="60">
      <c r="A2547" s="22" t="s">
        <v>1579</v>
      </c>
      <c r="B2547" s="23">
        <v>2557</v>
      </c>
      <c r="E2547" s="26" t="s">
        <v>10713</v>
      </c>
      <c r="F2547" s="26" t="s">
        <v>4481</v>
      </c>
      <c r="G2547" s="25" t="s">
        <v>3464</v>
      </c>
      <c r="H2547" s="22" t="s">
        <v>1538</v>
      </c>
      <c r="I2547" s="26" t="s">
        <v>69</v>
      </c>
      <c r="J2547" s="26" t="s">
        <v>10714</v>
      </c>
      <c r="K2547" s="27">
        <v>50</v>
      </c>
      <c r="L2547" s="26" t="s">
        <v>71</v>
      </c>
      <c r="M2547" s="28">
        <v>1</v>
      </c>
      <c r="N2547" s="26" t="s">
        <v>47</v>
      </c>
      <c r="O2547" s="26" t="s">
        <v>10658</v>
      </c>
      <c r="P2547" s="26" t="s">
        <v>10659</v>
      </c>
      <c r="Q2547" s="26" t="s">
        <v>10715</v>
      </c>
      <c r="T2547" s="31">
        <v>3.33</v>
      </c>
      <c r="U2547" s="9">
        <v>1.25</v>
      </c>
      <c r="AQ2547" s="17" t="e">
        <f>AVERAGE(SMALL(AE2547:AI2547,1),SMALL(AE2547:AI2547,2))</f>
        <v>#NUM!</v>
      </c>
      <c r="AR2547" s="17" t="e">
        <f>IF(R2547 &lt;=( AVERAGE(SMALL(AE2547:AI2547,1),SMALL(AE2547:AI2547,2))), R2547, "")</f>
        <v>#NUM!</v>
      </c>
      <c r="AS2547" s="17" t="e">
        <f>AVERAGE(SMALL(AJ2547:AM2547,1),SMALL(AJ2547:AM2547,2))</f>
        <v>#NUM!</v>
      </c>
      <c r="AT2547" s="17">
        <f>T2547*1.075</f>
        <v>3.5797499999999998</v>
      </c>
      <c r="AU2547" s="17">
        <f>U2547*1.075</f>
        <v>1.34375</v>
      </c>
      <c r="AV2547" s="30">
        <f>MIN(AN2547,AT2547,AU2547)</f>
        <v>1.34375</v>
      </c>
      <c r="AW2547" s="17" t="s">
        <v>75</v>
      </c>
      <c r="AX2547" s="17" t="s">
        <v>76</v>
      </c>
      <c r="AY2547" s="33">
        <v>1.34</v>
      </c>
      <c r="AZ2547" s="34">
        <f>IF(AND(AY2547&gt;0,AY2547&lt;=10),AY2547*0.25,IF(AND(AY2547&gt;10,AY2547&lt;=50),AY2547*0.17,IF(AND(AY2547&gt;10,AY2547&lt;=100),AY2547*0.12,IF(AY2547&gt;100,AY2547*0.1))))</f>
        <v>0.33500000000000002</v>
      </c>
      <c r="BA2547" s="35">
        <f>AZ2547+AY2547</f>
        <v>1.675</v>
      </c>
      <c r="BB2547" s="33">
        <f>BA2547+BA2547*0.08</f>
        <v>1.8090000000000002</v>
      </c>
    </row>
    <row r="2548" spans="1:116" ht="30">
      <c r="A2548" s="22" t="s">
        <v>1579</v>
      </c>
      <c r="B2548" s="23">
        <v>2544</v>
      </c>
      <c r="E2548" s="26" t="s">
        <v>10656</v>
      </c>
      <c r="F2548" s="26" t="s">
        <v>6227</v>
      </c>
      <c r="G2548" s="25" t="s">
        <v>67</v>
      </c>
      <c r="H2548" s="22" t="s">
        <v>959</v>
      </c>
      <c r="I2548" s="26" t="s">
        <v>69</v>
      </c>
      <c r="J2548" s="26" t="s">
        <v>10657</v>
      </c>
      <c r="K2548" s="27">
        <v>15</v>
      </c>
      <c r="L2548" s="26" t="s">
        <v>71</v>
      </c>
      <c r="M2548" s="28">
        <v>1</v>
      </c>
      <c r="N2548" s="26" t="s">
        <v>47</v>
      </c>
      <c r="O2548" s="26" t="s">
        <v>10658</v>
      </c>
      <c r="P2548" s="26" t="s">
        <v>10659</v>
      </c>
      <c r="Q2548" s="26" t="s">
        <v>10660</v>
      </c>
      <c r="T2548" s="31">
        <v>3.39</v>
      </c>
      <c r="U2548" s="9">
        <v>1.3</v>
      </c>
      <c r="AQ2548" s="17" t="e">
        <f>AVERAGE(SMALL(AE2548:AI2548,1),SMALL(AE2548:AI2548,2))</f>
        <v>#NUM!</v>
      </c>
      <c r="AR2548" s="17" t="e">
        <f>IF(R2548 &lt;=( AVERAGE(SMALL(AE2548:AI2548,1),SMALL(AE2548:AI2548,2))), R2548, "")</f>
        <v>#NUM!</v>
      </c>
      <c r="AS2548" s="17" t="e">
        <f>AVERAGE(SMALL(AJ2548:AM2548,1),SMALL(AJ2548:AM2548,2))</f>
        <v>#NUM!</v>
      </c>
      <c r="AT2548" s="17">
        <f>T2548*1.075</f>
        <v>3.64425</v>
      </c>
      <c r="AU2548" s="17">
        <f>U2548*1.075</f>
        <v>1.3975</v>
      </c>
      <c r="AV2548" s="30">
        <f>MIN(AN2548,AT2548,AU2548)</f>
        <v>1.3975</v>
      </c>
      <c r="AW2548" s="17" t="s">
        <v>75</v>
      </c>
      <c r="AX2548" s="17" t="s">
        <v>76</v>
      </c>
      <c r="AY2548" s="33">
        <v>1.397</v>
      </c>
      <c r="AZ2548" s="34">
        <f>IF(AND(AY2548&gt;0,AY2548&lt;=10),AY2548*0.25,IF(AND(AY2548&gt;10,AY2548&lt;=50),AY2548*0.17,IF(AND(AY2548&gt;10,AY2548&lt;=100),AY2548*0.12,IF(AY2548&gt;100,AY2548*0.1))))</f>
        <v>0.34925</v>
      </c>
      <c r="BA2548" s="35">
        <f>AZ2548+AY2548</f>
        <v>1.7462500000000001</v>
      </c>
      <c r="BB2548" s="33">
        <f>BA2548+BA2548*0.08</f>
        <v>1.88595</v>
      </c>
    </row>
    <row r="2549" spans="1:116" ht="30">
      <c r="A2549" s="22" t="s">
        <v>1579</v>
      </c>
      <c r="B2549" s="23">
        <v>2551</v>
      </c>
      <c r="E2549" s="26" t="s">
        <v>10685</v>
      </c>
      <c r="F2549" s="26" t="s">
        <v>10686</v>
      </c>
      <c r="G2549" s="25" t="s">
        <v>10687</v>
      </c>
      <c r="H2549" s="22" t="s">
        <v>1614</v>
      </c>
      <c r="I2549" s="26" t="s">
        <v>316</v>
      </c>
      <c r="J2549" s="26" t="s">
        <v>10688</v>
      </c>
      <c r="M2549" s="28">
        <v>20</v>
      </c>
      <c r="N2549" s="26" t="s">
        <v>47</v>
      </c>
      <c r="O2549" s="26" t="s">
        <v>10658</v>
      </c>
      <c r="P2549" s="26" t="s">
        <v>10659</v>
      </c>
      <c r="Q2549" s="26" t="s">
        <v>10689</v>
      </c>
      <c r="S2549" s="30">
        <v>2.96</v>
      </c>
      <c r="T2549" s="31">
        <v>2.96</v>
      </c>
      <c r="U2549" s="9">
        <v>1.3</v>
      </c>
      <c r="AQ2549" s="17" t="e">
        <f>AVERAGE(SMALL(AE2549:AI2549,1),SMALL(AE2549:AI2549,2))</f>
        <v>#NUM!</v>
      </c>
      <c r="AR2549" s="17" t="e">
        <f>IF(R2549 &lt;=( AVERAGE(SMALL(AE2549:AI2549,1),SMALL(AE2549:AI2549,2))), R2549, "")</f>
        <v>#NUM!</v>
      </c>
      <c r="AS2549" s="17" t="e">
        <f>AVERAGE(SMALL(AJ2549:AM2549,1),SMALL(AJ2549:AM2549,2))</f>
        <v>#NUM!</v>
      </c>
      <c r="AT2549" s="17">
        <f>T2549*1.075</f>
        <v>3.1819999999999999</v>
      </c>
      <c r="AU2549" s="17">
        <f>U2549*1.075</f>
        <v>1.3975</v>
      </c>
      <c r="AV2549" s="30">
        <f>MIN(AN2549,AT2549,AU2549)</f>
        <v>1.3975</v>
      </c>
      <c r="AW2549" s="17" t="s">
        <v>75</v>
      </c>
      <c r="AX2549" s="17" t="s">
        <v>76</v>
      </c>
      <c r="AY2549" s="33">
        <v>1.397</v>
      </c>
      <c r="AZ2549" s="34">
        <f>IF(AND(AY2549&gt;0,AY2549&lt;=10),AY2549*0.25,IF(AND(AY2549&gt;10,AY2549&lt;=50),AY2549*0.17,IF(AND(AY2549&gt;10,AY2549&lt;=100),AY2549*0.12,IF(AY2549&gt;100,AY2549*0.1))))</f>
        <v>0.34925</v>
      </c>
      <c r="BA2549" s="35">
        <f>AZ2549+AY2549</f>
        <v>1.7462500000000001</v>
      </c>
      <c r="BB2549" s="33">
        <f>BA2549+BA2549*0.08</f>
        <v>1.88595</v>
      </c>
    </row>
    <row r="2550" spans="1:116" ht="30">
      <c r="A2550" s="22" t="s">
        <v>1579</v>
      </c>
      <c r="B2550" s="23">
        <v>2545</v>
      </c>
      <c r="E2550" s="26" t="s">
        <v>10661</v>
      </c>
      <c r="F2550" s="26" t="s">
        <v>10662</v>
      </c>
      <c r="G2550" s="25" t="s">
        <v>1590</v>
      </c>
      <c r="H2550" s="22" t="s">
        <v>10663</v>
      </c>
      <c r="I2550" s="26" t="s">
        <v>69</v>
      </c>
      <c r="J2550" s="26" t="s">
        <v>10664</v>
      </c>
      <c r="K2550" s="27">
        <v>15</v>
      </c>
      <c r="L2550" s="26" t="s">
        <v>71</v>
      </c>
      <c r="M2550" s="28">
        <v>1</v>
      </c>
      <c r="N2550" s="26" t="s">
        <v>47</v>
      </c>
      <c r="O2550" s="26" t="s">
        <v>10658</v>
      </c>
      <c r="P2550" s="26" t="s">
        <v>10665</v>
      </c>
      <c r="Q2550" s="26" t="s">
        <v>10666</v>
      </c>
      <c r="S2550" s="30">
        <v>3.63</v>
      </c>
      <c r="T2550" s="31">
        <v>3.33</v>
      </c>
      <c r="U2550" s="9">
        <v>1.37</v>
      </c>
      <c r="AQ2550" s="17" t="e">
        <f>AVERAGE(SMALL(AE2550:AI2550,1),SMALL(AE2550:AI2550,2))</f>
        <v>#NUM!</v>
      </c>
      <c r="AR2550" s="17" t="e">
        <f>IF(R2550 &lt;=( AVERAGE(SMALL(AE2550:AI2550,1),SMALL(AE2550:AI2550,2))), R2550, "")</f>
        <v>#NUM!</v>
      </c>
      <c r="AS2550" s="17" t="e">
        <f>AVERAGE(SMALL(AJ2550:AM2550,1),SMALL(AJ2550:AM2550,2))</f>
        <v>#NUM!</v>
      </c>
      <c r="AT2550" s="17">
        <f>T2550*1.075</f>
        <v>3.5797499999999998</v>
      </c>
      <c r="AU2550" s="17">
        <f>U2550*1.075</f>
        <v>1.47275</v>
      </c>
      <c r="AV2550" s="30">
        <f>MIN(AN2550,AT2550,AU2550)</f>
        <v>1.47275</v>
      </c>
      <c r="AW2550" s="17" t="s">
        <v>75</v>
      </c>
      <c r="AX2550" s="17" t="s">
        <v>76</v>
      </c>
      <c r="AY2550" s="33">
        <v>1.47</v>
      </c>
      <c r="AZ2550" s="34">
        <f>IF(AND(AY2550&gt;0,AY2550&lt;=10),AY2550*0.25,IF(AND(AY2550&gt;10,AY2550&lt;=50),AY2550*0.17,IF(AND(AY2550&gt;10,AY2550&lt;=100),AY2550*0.12,IF(AY2550&gt;100,AY2550*0.1))))</f>
        <v>0.36749999999999999</v>
      </c>
      <c r="BA2550" s="35">
        <f>AZ2550+AY2550</f>
        <v>1.8374999999999999</v>
      </c>
      <c r="BB2550" s="33">
        <f>BA2550+BA2550*0.08</f>
        <v>1.9844999999999999</v>
      </c>
    </row>
    <row r="2551" spans="1:116" ht="30">
      <c r="A2551" s="22" t="s">
        <v>1579</v>
      </c>
      <c r="B2551" s="23">
        <v>2552</v>
      </c>
      <c r="E2551" s="26" t="s">
        <v>10690</v>
      </c>
      <c r="F2551" s="26" t="s">
        <v>10691</v>
      </c>
      <c r="G2551" s="25" t="s">
        <v>1496</v>
      </c>
      <c r="H2551" s="22" t="s">
        <v>10692</v>
      </c>
      <c r="I2551" s="26" t="s">
        <v>69</v>
      </c>
      <c r="J2551" s="26" t="s">
        <v>10693</v>
      </c>
      <c r="K2551" s="27">
        <v>35</v>
      </c>
      <c r="L2551" s="26" t="s">
        <v>71</v>
      </c>
      <c r="M2551" s="28">
        <v>1</v>
      </c>
      <c r="N2551" s="26" t="s">
        <v>47</v>
      </c>
      <c r="O2551" s="26" t="s">
        <v>10658</v>
      </c>
      <c r="P2551" s="26" t="s">
        <v>10665</v>
      </c>
      <c r="Q2551" s="26" t="s">
        <v>10694</v>
      </c>
      <c r="R2551" s="29">
        <v>2.46</v>
      </c>
      <c r="S2551" s="30">
        <v>2.59</v>
      </c>
      <c r="U2551" s="9">
        <v>1.38</v>
      </c>
      <c r="V2551" s="29">
        <v>2.46</v>
      </c>
      <c r="AQ2551" s="17" t="e">
        <f>AVERAGE(SMALL(AE2551:AI2551,1),SMALL(AE2551:AI2551,2))</f>
        <v>#NUM!</v>
      </c>
      <c r="AR2551" s="17" t="e">
        <f>IF(R2551 &lt;=( AVERAGE(SMALL(AE2551:AI2551,1),SMALL(AE2551:AI2551,2))), R2551, "")</f>
        <v>#NUM!</v>
      </c>
      <c r="AS2551" s="17" t="e">
        <f>AVERAGE(SMALL(AJ2551:AM2551,1),SMALL(AJ2551:AM2551,2))</f>
        <v>#NUM!</v>
      </c>
      <c r="AT2551" s="17">
        <f>T2551*1.075</f>
        <v>0</v>
      </c>
      <c r="AU2551" s="17">
        <f>U2551*1.075</f>
        <v>1.4834999999999998</v>
      </c>
      <c r="AV2551" s="30">
        <f>MIN(AN2551,AT2551,AU2551)</f>
        <v>0</v>
      </c>
      <c r="AW2551" s="17" t="s">
        <v>75</v>
      </c>
      <c r="AX2551" s="17" t="s">
        <v>76</v>
      </c>
      <c r="AY2551" s="33">
        <v>1.48</v>
      </c>
      <c r="AZ2551" s="34">
        <f>IF(AND(AY2551&gt;0,AY2551&lt;=10),AY2551*0.25,IF(AND(AY2551&gt;10,AY2551&lt;=50),AY2551*0.17,IF(AND(AY2551&gt;10,AY2551&lt;=100),AY2551*0.12,IF(AY2551&gt;100,AY2551*0.1))))</f>
        <v>0.37</v>
      </c>
      <c r="BA2551" s="35">
        <f>AZ2551+AY2551</f>
        <v>1.85</v>
      </c>
      <c r="BB2551" s="33">
        <f>BA2551+BA2551*0.08</f>
        <v>1.9980000000000002</v>
      </c>
    </row>
    <row r="2552" spans="1:116" ht="30">
      <c r="A2552" s="22" t="s">
        <v>1579</v>
      </c>
      <c r="B2552" s="23">
        <v>2546</v>
      </c>
      <c r="E2552" s="26" t="s">
        <v>10667</v>
      </c>
      <c r="F2552" s="26" t="s">
        <v>1488</v>
      </c>
      <c r="G2552" s="25" t="s">
        <v>1489</v>
      </c>
      <c r="H2552" s="22" t="s">
        <v>1538</v>
      </c>
      <c r="I2552" s="26" t="s">
        <v>69</v>
      </c>
      <c r="J2552" s="26" t="s">
        <v>10668</v>
      </c>
      <c r="K2552" s="27">
        <v>35</v>
      </c>
      <c r="L2552" s="26" t="s">
        <v>71</v>
      </c>
      <c r="M2552" s="28">
        <v>1</v>
      </c>
      <c r="N2552" s="26" t="s">
        <v>47</v>
      </c>
      <c r="O2552" s="26" t="s">
        <v>10658</v>
      </c>
      <c r="P2552" s="26" t="s">
        <v>10659</v>
      </c>
      <c r="Q2552" s="26" t="s">
        <v>10669</v>
      </c>
      <c r="S2552" s="30">
        <v>3.33</v>
      </c>
      <c r="U2552" s="9">
        <v>1.44</v>
      </c>
      <c r="AQ2552" s="17" t="e">
        <f>AVERAGE(SMALL(AE2552:AI2552,1),SMALL(AE2552:AI2552,2))</f>
        <v>#NUM!</v>
      </c>
      <c r="AR2552" s="17" t="e">
        <f>IF(R2552 &lt;=( AVERAGE(SMALL(AE2552:AI2552,1),SMALL(AE2552:AI2552,2))), R2552, "")</f>
        <v>#NUM!</v>
      </c>
      <c r="AS2552" s="17" t="e">
        <f>AVERAGE(SMALL(AJ2552:AM2552,1),SMALL(AJ2552:AM2552,2))</f>
        <v>#NUM!</v>
      </c>
      <c r="AT2552" s="17">
        <f>T2552*1.075</f>
        <v>0</v>
      </c>
      <c r="AU2552" s="17">
        <f>U2552*1.075</f>
        <v>1.5479999999999998</v>
      </c>
      <c r="AV2552" s="30">
        <f>MIN(AN2552,AT2552,AU2552)</f>
        <v>0</v>
      </c>
      <c r="AW2552" s="17" t="s">
        <v>75</v>
      </c>
      <c r="AX2552" s="17" t="s">
        <v>76</v>
      </c>
      <c r="AY2552" s="33">
        <v>1.548</v>
      </c>
      <c r="AZ2552" s="34">
        <f>IF(AND(AY2552&gt;0,AY2552&lt;=10),AY2552*0.25,IF(AND(AY2552&gt;10,AY2552&lt;=50),AY2552*0.17,IF(AND(AY2552&gt;10,AY2552&lt;=100),AY2552*0.12,IF(AY2552&gt;100,AY2552*0.1))))</f>
        <v>0.38700000000000001</v>
      </c>
      <c r="BA2552" s="35">
        <f>AZ2552+AY2552</f>
        <v>1.9350000000000001</v>
      </c>
      <c r="BB2552" s="33">
        <f>BA2552+BA2552*0.08</f>
        <v>2.0897999999999999</v>
      </c>
    </row>
    <row r="2553" spans="1:116" ht="45">
      <c r="A2553" s="22" t="s">
        <v>1579</v>
      </c>
      <c r="B2553" s="23">
        <v>2548</v>
      </c>
      <c r="E2553" s="26" t="s">
        <v>10670</v>
      </c>
      <c r="F2553" s="26" t="s">
        <v>855</v>
      </c>
      <c r="G2553" s="25" t="s">
        <v>3186</v>
      </c>
      <c r="H2553" s="22" t="s">
        <v>959</v>
      </c>
      <c r="I2553" s="26" t="s">
        <v>316</v>
      </c>
      <c r="J2553" s="26" t="s">
        <v>10674</v>
      </c>
      <c r="K2553" s="27">
        <v>50</v>
      </c>
      <c r="L2553" s="26" t="s">
        <v>71</v>
      </c>
      <c r="M2553" s="28">
        <v>1</v>
      </c>
      <c r="N2553" s="26" t="s">
        <v>47</v>
      </c>
      <c r="O2553" s="26" t="s">
        <v>10658</v>
      </c>
      <c r="P2553" s="26" t="s">
        <v>10675</v>
      </c>
      <c r="Q2553" s="26" t="s">
        <v>10676</v>
      </c>
      <c r="S2553" s="30">
        <v>2.96</v>
      </c>
      <c r="T2553" s="31">
        <v>2.96</v>
      </c>
      <c r="U2553" s="9">
        <v>1.6</v>
      </c>
      <c r="AQ2553" s="17" t="e">
        <f>AVERAGE(SMALL(AE2553:AI2553,1),SMALL(AE2553:AI2553,2))</f>
        <v>#NUM!</v>
      </c>
      <c r="AR2553" s="17" t="e">
        <f>IF(R2553 &lt;=( AVERAGE(SMALL(AE2553:AI2553,1),SMALL(AE2553:AI2553,2))), R2553, "")</f>
        <v>#NUM!</v>
      </c>
      <c r="AS2553" s="17" t="e">
        <f>AVERAGE(SMALL(AJ2553:AM2553,1),SMALL(AJ2553:AM2553,2))</f>
        <v>#NUM!</v>
      </c>
      <c r="AT2553" s="17">
        <f>T2553*1.075</f>
        <v>3.1819999999999999</v>
      </c>
      <c r="AU2553" s="17">
        <f>U2553*1.075</f>
        <v>1.72</v>
      </c>
      <c r="AV2553" s="30">
        <f>MIN(AN2553,AT2553,AU2553)</f>
        <v>1.72</v>
      </c>
      <c r="AW2553" s="17" t="s">
        <v>75</v>
      </c>
      <c r="AX2553" s="17" t="s">
        <v>76</v>
      </c>
      <c r="AY2553" s="33">
        <v>1.72</v>
      </c>
      <c r="AZ2553" s="34">
        <f>IF(AND(AY2553&gt;0,AY2553&lt;=10),AY2553*0.25,IF(AND(AY2553&gt;10,AY2553&lt;=50),AY2553*0.17,IF(AND(AY2553&gt;10,AY2553&lt;=100),AY2553*0.12,IF(AY2553&gt;100,AY2553*0.1))))</f>
        <v>0.43</v>
      </c>
      <c r="BA2553" s="35">
        <f>AZ2553+AY2553</f>
        <v>2.15</v>
      </c>
      <c r="BB2553" s="33">
        <f>BA2553+BA2553*0.08</f>
        <v>2.3220000000000001</v>
      </c>
    </row>
    <row r="2554" spans="1:116" ht="30">
      <c r="A2554" s="22" t="s">
        <v>1579</v>
      </c>
      <c r="B2554" s="23">
        <v>2555</v>
      </c>
      <c r="E2554" s="26" t="s">
        <v>10705</v>
      </c>
      <c r="F2554" s="26" t="s">
        <v>10706</v>
      </c>
      <c r="G2554" s="25" t="s">
        <v>10707</v>
      </c>
      <c r="H2554" s="22" t="s">
        <v>10708</v>
      </c>
      <c r="I2554" s="26" t="s">
        <v>316</v>
      </c>
      <c r="J2554" s="26" t="s">
        <v>10709</v>
      </c>
      <c r="K2554" s="27">
        <v>50</v>
      </c>
      <c r="L2554" s="26" t="s">
        <v>71</v>
      </c>
      <c r="M2554" s="28">
        <v>1</v>
      </c>
      <c r="N2554" s="26" t="s">
        <v>47</v>
      </c>
      <c r="O2554" s="26" t="s">
        <v>10658</v>
      </c>
      <c r="P2554" s="26" t="s">
        <v>10672</v>
      </c>
      <c r="Q2554" s="26" t="s">
        <v>10710</v>
      </c>
      <c r="S2554" s="30">
        <v>4.1500000000000004</v>
      </c>
      <c r="T2554" s="31">
        <v>4.1500000000000004</v>
      </c>
      <c r="U2554" s="9">
        <v>1.7</v>
      </c>
      <c r="AQ2554" s="17" t="e">
        <f>AVERAGE(SMALL(AE2554:AI2554,1),SMALL(AE2554:AI2554,2))</f>
        <v>#NUM!</v>
      </c>
      <c r="AR2554" s="17" t="e">
        <f>IF(R2554 &lt;=( AVERAGE(SMALL(AE2554:AI2554,1),SMALL(AE2554:AI2554,2))), R2554, "")</f>
        <v>#NUM!</v>
      </c>
      <c r="AS2554" s="17" t="e">
        <f>AVERAGE(SMALL(AJ2554:AM2554,1),SMALL(AJ2554:AM2554,2))</f>
        <v>#NUM!</v>
      </c>
      <c r="AT2554" s="17">
        <f>T2554*1.075</f>
        <v>4.4612500000000006</v>
      </c>
      <c r="AU2554" s="17">
        <f>U2554*1.075</f>
        <v>1.8274999999999999</v>
      </c>
      <c r="AV2554" s="30">
        <f>MIN(AN2554,AT2554,AU2554)</f>
        <v>1.8274999999999999</v>
      </c>
      <c r="AW2554" s="17" t="s">
        <v>75</v>
      </c>
      <c r="AX2554" s="17" t="s">
        <v>76</v>
      </c>
      <c r="AY2554" s="33">
        <v>1.827</v>
      </c>
      <c r="AZ2554" s="34">
        <f>IF(AND(AY2554&gt;0,AY2554&lt;=10),AY2554*0.25,IF(AND(AY2554&gt;10,AY2554&lt;=50),AY2554*0.17,IF(AND(AY2554&gt;10,AY2554&lt;=100),AY2554*0.12,IF(AY2554&gt;100,AY2554*0.1))))</f>
        <v>0.45674999999999999</v>
      </c>
      <c r="BA2554" s="35">
        <f>AZ2554+AY2554</f>
        <v>2.2837499999999999</v>
      </c>
      <c r="BB2554" s="33">
        <f>BA2554+BA2554*0.08</f>
        <v>2.46645</v>
      </c>
    </row>
    <row r="2555" spans="1:116" ht="45">
      <c r="A2555" s="22" t="s">
        <v>1579</v>
      </c>
      <c r="B2555" s="23">
        <v>2547</v>
      </c>
      <c r="E2555" s="26" t="s">
        <v>10670</v>
      </c>
      <c r="F2555" s="26" t="s">
        <v>855</v>
      </c>
      <c r="G2555" s="25" t="s">
        <v>3186</v>
      </c>
      <c r="H2555" s="22" t="s">
        <v>1538</v>
      </c>
      <c r="I2555" s="26" t="s">
        <v>316</v>
      </c>
      <c r="J2555" s="26" t="s">
        <v>10671</v>
      </c>
      <c r="K2555" s="27">
        <v>100</v>
      </c>
      <c r="L2555" s="26" t="s">
        <v>71</v>
      </c>
      <c r="M2555" s="28">
        <v>1</v>
      </c>
      <c r="N2555" s="26" t="s">
        <v>47</v>
      </c>
      <c r="O2555" s="26" t="s">
        <v>10658</v>
      </c>
      <c r="P2555" s="26" t="s">
        <v>10672</v>
      </c>
      <c r="Q2555" s="26" t="s">
        <v>10673</v>
      </c>
      <c r="S2555" s="30">
        <v>4.1500000000000004</v>
      </c>
      <c r="U2555" s="9">
        <v>1.75</v>
      </c>
      <c r="AQ2555" s="17" t="e">
        <f>AVERAGE(SMALL(AE2555:AI2555,1),SMALL(AE2555:AI2555,2))</f>
        <v>#NUM!</v>
      </c>
      <c r="AR2555" s="17" t="e">
        <f>IF(R2555 &lt;=( AVERAGE(SMALL(AE2555:AI2555,1),SMALL(AE2555:AI2555,2))), R2555, "")</f>
        <v>#NUM!</v>
      </c>
      <c r="AS2555" s="17" t="e">
        <f>AVERAGE(SMALL(AJ2555:AM2555,1),SMALL(AJ2555:AM2555,2))</f>
        <v>#NUM!</v>
      </c>
      <c r="AT2555" s="17">
        <f>T2555*1.075</f>
        <v>0</v>
      </c>
      <c r="AU2555" s="17">
        <f>U2555*1.075</f>
        <v>1.8812499999999999</v>
      </c>
      <c r="AV2555" s="30">
        <f>MIN(AN2555,AT2555,AU2555)</f>
        <v>0</v>
      </c>
      <c r="AW2555" s="17" t="s">
        <v>75</v>
      </c>
      <c r="AX2555" s="17" t="s">
        <v>76</v>
      </c>
      <c r="AY2555" s="33">
        <v>1.881</v>
      </c>
      <c r="AZ2555" s="34">
        <f>IF(AND(AY2555&gt;0,AY2555&lt;=10),AY2555*0.25,IF(AND(AY2555&gt;10,AY2555&lt;=50),AY2555*0.17,IF(AND(AY2555&gt;10,AY2555&lt;=100),AY2555*0.12,IF(AY2555&gt;100,AY2555*0.1))))</f>
        <v>0.47025</v>
      </c>
      <c r="BA2555" s="35">
        <f>AZ2555+AY2555</f>
        <v>2.3512499999999998</v>
      </c>
      <c r="BB2555" s="33">
        <f>BA2555+BA2555*0.08</f>
        <v>2.5393499999999998</v>
      </c>
    </row>
    <row r="2556" spans="1:116" ht="30">
      <c r="A2556" s="22" t="s">
        <v>1579</v>
      </c>
      <c r="B2556" s="23">
        <v>2553</v>
      </c>
      <c r="E2556" s="26" t="s">
        <v>10695</v>
      </c>
      <c r="F2556" s="26" t="s">
        <v>10696</v>
      </c>
      <c r="G2556" s="25" t="s">
        <v>3080</v>
      </c>
      <c r="H2556" s="22" t="s">
        <v>10697</v>
      </c>
      <c r="I2556" s="26" t="s">
        <v>69</v>
      </c>
      <c r="J2556" s="26" t="s">
        <v>10698</v>
      </c>
      <c r="K2556" s="27">
        <v>25</v>
      </c>
      <c r="L2556" s="26" t="s">
        <v>71</v>
      </c>
      <c r="M2556" s="28">
        <v>1</v>
      </c>
      <c r="N2556" s="26" t="s">
        <v>47</v>
      </c>
      <c r="O2556" s="26" t="s">
        <v>10658</v>
      </c>
      <c r="P2556" s="26" t="s">
        <v>10659</v>
      </c>
      <c r="Q2556" s="26" t="s">
        <v>10699</v>
      </c>
      <c r="R2556" s="29">
        <v>5.82</v>
      </c>
      <c r="S2556" s="30">
        <v>5.1100000000000003</v>
      </c>
      <c r="T2556" s="31">
        <v>5.1100000000000003</v>
      </c>
      <c r="U2556" s="9">
        <v>1.85</v>
      </c>
      <c r="V2556" s="29">
        <v>5.8220000000000001</v>
      </c>
      <c r="AQ2556" s="17" t="e">
        <f>AVERAGE(SMALL(AE2556:AI2556,1),SMALL(AE2556:AI2556,2))</f>
        <v>#NUM!</v>
      </c>
      <c r="AR2556" s="17" t="e">
        <f>IF(R2556 &lt;=( AVERAGE(SMALL(AE2556:AI2556,1),SMALL(AE2556:AI2556,2))), R2556, "")</f>
        <v>#NUM!</v>
      </c>
      <c r="AS2556" s="17" t="e">
        <f>AVERAGE(SMALL(AJ2556:AM2556,1),SMALL(AJ2556:AM2556,2))</f>
        <v>#NUM!</v>
      </c>
      <c r="AT2556" s="17">
        <f>T2556*1.075</f>
        <v>5.4932499999999997</v>
      </c>
      <c r="AU2556" s="17">
        <f>U2556*1.075</f>
        <v>1.98875</v>
      </c>
      <c r="AV2556" s="30">
        <f>MIN(AN2556,AT2556,AU2556)</f>
        <v>1.98875</v>
      </c>
      <c r="AW2556" s="17" t="s">
        <v>75</v>
      </c>
      <c r="AX2556" s="17" t="s">
        <v>76</v>
      </c>
      <c r="AY2556" s="33">
        <v>1.988</v>
      </c>
      <c r="AZ2556" s="34">
        <f>IF(AND(AY2556&gt;0,AY2556&lt;=10),AY2556*0.25,IF(AND(AY2556&gt;10,AY2556&lt;=50),AY2556*0.17,IF(AND(AY2556&gt;10,AY2556&lt;=100),AY2556*0.12,IF(AY2556&gt;100,AY2556*0.1))))</f>
        <v>0.497</v>
      </c>
      <c r="BA2556" s="35">
        <f>AZ2556+AY2556</f>
        <v>2.4849999999999999</v>
      </c>
      <c r="BB2556" s="33">
        <f>BA2556+BA2556*0.08</f>
        <v>2.6837999999999997</v>
      </c>
    </row>
    <row r="2557" spans="1:116" ht="30">
      <c r="A2557" s="22" t="s">
        <v>1579</v>
      </c>
      <c r="B2557" s="23">
        <v>2556</v>
      </c>
      <c r="E2557" s="26" t="s">
        <v>10705</v>
      </c>
      <c r="F2557" s="26" t="s">
        <v>10706</v>
      </c>
      <c r="G2557" s="25" t="s">
        <v>10707</v>
      </c>
      <c r="H2557" s="22" t="s">
        <v>10708</v>
      </c>
      <c r="I2557" s="26" t="s">
        <v>316</v>
      </c>
      <c r="J2557" s="26" t="s">
        <v>10711</v>
      </c>
      <c r="K2557" s="27">
        <v>100</v>
      </c>
      <c r="L2557" s="26" t="s">
        <v>71</v>
      </c>
      <c r="M2557" s="28">
        <v>1</v>
      </c>
      <c r="N2557" s="26" t="s">
        <v>47</v>
      </c>
      <c r="O2557" s="26" t="s">
        <v>10658</v>
      </c>
      <c r="P2557" s="26" t="s">
        <v>10672</v>
      </c>
      <c r="Q2557" s="26" t="s">
        <v>10712</v>
      </c>
      <c r="S2557" s="30">
        <v>5.56</v>
      </c>
      <c r="T2557" s="31">
        <v>5.56</v>
      </c>
      <c r="U2557" s="9">
        <v>2.11</v>
      </c>
      <c r="AQ2557" s="17" t="e">
        <f>AVERAGE(SMALL(AE2557:AI2557,1),SMALL(AE2557:AI2557,2))</f>
        <v>#NUM!</v>
      </c>
      <c r="AR2557" s="17" t="e">
        <f>IF(R2557 &lt;=( AVERAGE(SMALL(AE2557:AI2557,1),SMALL(AE2557:AI2557,2))), R2557, "")</f>
        <v>#NUM!</v>
      </c>
      <c r="AS2557" s="17" t="e">
        <f>AVERAGE(SMALL(AJ2557:AM2557,1),SMALL(AJ2557:AM2557,2))</f>
        <v>#NUM!</v>
      </c>
      <c r="AT2557" s="17">
        <f>T2557*1.075</f>
        <v>5.9769999999999994</v>
      </c>
      <c r="AU2557" s="17">
        <f>U2557*1.075</f>
        <v>2.2682499999999997</v>
      </c>
      <c r="AV2557" s="30">
        <f>MIN(AN2557,AT2557,AU2557)</f>
        <v>2.2682499999999997</v>
      </c>
      <c r="AW2557" s="17" t="s">
        <v>75</v>
      </c>
      <c r="AX2557" s="17" t="s">
        <v>76</v>
      </c>
      <c r="AY2557" s="33">
        <v>2.27</v>
      </c>
      <c r="AZ2557" s="34">
        <f>IF(AND(AY2557&gt;0,AY2557&lt;=10),AY2557*0.25,IF(AND(AY2557&gt;10,AY2557&lt;=50),AY2557*0.17,IF(AND(AY2557&gt;10,AY2557&lt;=100),AY2557*0.12,IF(AY2557&gt;100,AY2557*0.1))))</f>
        <v>0.5675</v>
      </c>
      <c r="BA2557" s="35">
        <f>AZ2557+AY2557</f>
        <v>2.8374999999999999</v>
      </c>
      <c r="BB2557" s="33">
        <f>BA2557+BA2557*0.08</f>
        <v>3.0644999999999998</v>
      </c>
    </row>
    <row r="2558" spans="1:116" ht="30">
      <c r="A2558" s="22" t="s">
        <v>1579</v>
      </c>
      <c r="B2558" s="23">
        <v>2550</v>
      </c>
      <c r="E2558" s="26" t="s">
        <v>10682</v>
      </c>
      <c r="F2558" s="26" t="s">
        <v>10678</v>
      </c>
      <c r="G2558" s="25" t="s">
        <v>3089</v>
      </c>
      <c r="H2558" s="22" t="s">
        <v>10679</v>
      </c>
      <c r="I2558" s="26" t="s">
        <v>316</v>
      </c>
      <c r="J2558" s="26" t="s">
        <v>10683</v>
      </c>
      <c r="K2558" s="27">
        <v>50</v>
      </c>
      <c r="L2558" s="26" t="s">
        <v>71</v>
      </c>
      <c r="M2558" s="28">
        <v>1</v>
      </c>
      <c r="N2558" s="26" t="s">
        <v>47</v>
      </c>
      <c r="O2558" s="26" t="s">
        <v>10658</v>
      </c>
      <c r="P2558" s="26" t="s">
        <v>10659</v>
      </c>
      <c r="Q2558" s="26" t="s">
        <v>10684</v>
      </c>
      <c r="S2558" s="30">
        <v>6.59</v>
      </c>
      <c r="T2558" s="31">
        <v>6.59</v>
      </c>
      <c r="U2558" s="9">
        <v>4.05</v>
      </c>
      <c r="AQ2558" s="17" t="e">
        <f>AVERAGE(SMALL(AE2558:AI2558,1),SMALL(AE2558:AI2558,2))</f>
        <v>#NUM!</v>
      </c>
      <c r="AR2558" s="17" t="e">
        <f>IF(R2558 &lt;=( AVERAGE(SMALL(AE2558:AI2558,1),SMALL(AE2558:AI2558,2))), R2558, "")</f>
        <v>#NUM!</v>
      </c>
      <c r="AS2558" s="17" t="e">
        <f>AVERAGE(SMALL(AJ2558:AM2558,1),SMALL(AJ2558:AM2558,2))</f>
        <v>#NUM!</v>
      </c>
      <c r="AT2558" s="17">
        <f>T2558*1.075</f>
        <v>7.0842499999999999</v>
      </c>
      <c r="AU2558" s="17">
        <f>U2558*1.075</f>
        <v>4.3537499999999998</v>
      </c>
      <c r="AV2558" s="30">
        <f>MIN(AN2558,AT2558,AU2558)</f>
        <v>4.3537499999999998</v>
      </c>
      <c r="AW2558" s="42" t="s">
        <v>75</v>
      </c>
      <c r="AX2558" s="42" t="s">
        <v>76</v>
      </c>
      <c r="AY2558" s="33">
        <v>4.3499999999999996</v>
      </c>
      <c r="AZ2558" s="34">
        <f>IF(AND(AY2558&gt;0,AY2558&lt;=10),AY2558*0.25,IF(AND(AY2558&gt;10,AY2558&lt;=50),AY2558*0.17,IF(AND(AY2558&gt;10,AY2558&lt;=100),AY2558*0.12,IF(AY2558&gt;100,AY2558*0.1))))</f>
        <v>1.0874999999999999</v>
      </c>
      <c r="BA2558" s="35">
        <f>AZ2558+AY2558</f>
        <v>5.4375</v>
      </c>
      <c r="BB2558" s="33">
        <f>BA2558+BA2558*0.08</f>
        <v>5.8724999999999996</v>
      </c>
    </row>
    <row r="2559" spans="1:116" ht="30">
      <c r="A2559" s="22" t="s">
        <v>1579</v>
      </c>
      <c r="B2559" s="23">
        <v>2549</v>
      </c>
      <c r="E2559" s="26" t="s">
        <v>10677</v>
      </c>
      <c r="F2559" s="26" t="s">
        <v>10678</v>
      </c>
      <c r="G2559" s="25" t="s">
        <v>3089</v>
      </c>
      <c r="H2559" s="22" t="s">
        <v>10679</v>
      </c>
      <c r="I2559" s="26" t="s">
        <v>316</v>
      </c>
      <c r="J2559" s="26" t="s">
        <v>10680</v>
      </c>
      <c r="K2559" s="27">
        <v>100</v>
      </c>
      <c r="L2559" s="26" t="s">
        <v>71</v>
      </c>
      <c r="M2559" s="28">
        <v>1</v>
      </c>
      <c r="N2559" s="26" t="s">
        <v>47</v>
      </c>
      <c r="O2559" s="26" t="s">
        <v>10658</v>
      </c>
      <c r="P2559" s="26" t="s">
        <v>10659</v>
      </c>
      <c r="Q2559" s="26" t="s">
        <v>10681</v>
      </c>
      <c r="S2559" s="30">
        <v>12.3</v>
      </c>
      <c r="U2559" s="9">
        <v>6.9</v>
      </c>
      <c r="AQ2559" s="17" t="e">
        <f>AVERAGE(SMALL(AE2559:AI2559,1),SMALL(AE2559:AI2559,2))</f>
        <v>#NUM!</v>
      </c>
      <c r="AR2559" s="17" t="e">
        <f>IF(R2559 &lt;=( AVERAGE(SMALL(AE2559:AI2559,1),SMALL(AE2559:AI2559,2))), R2559, "")</f>
        <v>#NUM!</v>
      </c>
      <c r="AS2559" s="17" t="e">
        <f>AVERAGE(SMALL(AJ2559:AM2559,1),SMALL(AJ2559:AM2559,2))</f>
        <v>#NUM!</v>
      </c>
      <c r="AT2559" s="17">
        <f>T2559*1.075</f>
        <v>0</v>
      </c>
      <c r="AU2559" s="17">
        <f>U2559*1.075</f>
        <v>7.4175000000000004</v>
      </c>
      <c r="AV2559" s="30">
        <f>MIN(AN2559,AT2559,AU2559)</f>
        <v>0</v>
      </c>
      <c r="AW2559" s="42" t="s">
        <v>75</v>
      </c>
      <c r="AX2559" s="42" t="s">
        <v>76</v>
      </c>
      <c r="AY2559" s="33">
        <v>7.4169999999999998</v>
      </c>
      <c r="AZ2559" s="34">
        <f>IF(AND(AY2559&gt;0,AY2559&lt;=10),AY2559*0.25,IF(AND(AY2559&gt;10,AY2559&lt;=50),AY2559*0.17,IF(AND(AY2559&gt;10,AY2559&lt;=100),AY2559*0.12,IF(AY2559&gt;100,AY2559*0.1))))</f>
        <v>1.85425</v>
      </c>
      <c r="BA2559" s="35">
        <f>AZ2559+AY2559</f>
        <v>9.2712500000000002</v>
      </c>
      <c r="BB2559" s="33">
        <f>BA2559+BA2559*0.08</f>
        <v>10.01295</v>
      </c>
    </row>
    <row r="2560" spans="1:116" ht="30">
      <c r="A2560" s="43" t="s">
        <v>7691</v>
      </c>
      <c r="B2560" s="23">
        <v>2558</v>
      </c>
      <c r="C2560" s="44">
        <v>5438</v>
      </c>
      <c r="D2560" s="44"/>
      <c r="E2560" s="45" t="s">
        <v>10716</v>
      </c>
      <c r="F2560" s="45" t="s">
        <v>10717</v>
      </c>
      <c r="G2560" s="35" t="s">
        <v>10718</v>
      </c>
      <c r="H2560" s="48" t="s">
        <v>10719</v>
      </c>
      <c r="I2560" s="45" t="s">
        <v>454</v>
      </c>
      <c r="J2560" s="45" t="s">
        <v>10720</v>
      </c>
      <c r="K2560" s="46"/>
      <c r="L2560" s="45"/>
      <c r="M2560" s="47">
        <v>60</v>
      </c>
      <c r="N2560" s="45" t="s">
        <v>47</v>
      </c>
      <c r="O2560" s="45" t="s">
        <v>10721</v>
      </c>
      <c r="P2560" s="45" t="s">
        <v>10722</v>
      </c>
      <c r="Q2560" s="45" t="s">
        <v>10723</v>
      </c>
      <c r="R2560" s="29">
        <v>2.72</v>
      </c>
      <c r="T2560" s="31">
        <v>3.4</v>
      </c>
      <c r="U2560" s="9">
        <v>3.4</v>
      </c>
      <c r="W2560" s="30">
        <v>2.2999999999999998</v>
      </c>
      <c r="X2560" s="30">
        <v>3.5350000000000001</v>
      </c>
      <c r="Y2560" s="30">
        <v>2.75</v>
      </c>
      <c r="AF2560" s="17">
        <v>7.548</v>
      </c>
      <c r="AG2560" s="17">
        <v>3.5720000000000001</v>
      </c>
      <c r="AH2560" s="17">
        <v>2.75</v>
      </c>
      <c r="AN2560" s="33">
        <v>2.72</v>
      </c>
      <c r="AO2560" s="17" t="s">
        <v>51</v>
      </c>
      <c r="AP2560" s="32" t="s">
        <v>52</v>
      </c>
      <c r="AQ2560" s="17">
        <f>AVERAGE(SMALL(AE2560:AI2560,1),SMALL(AE2560:AI2560,2))</f>
        <v>3.161</v>
      </c>
      <c r="AR2560" s="17">
        <f>IF(R2560 &lt;=( AVERAGE(SMALL(AE2560:AI2560,1),SMALL(AE2560:AI2560,2))), R2560, "")</f>
        <v>2.72</v>
      </c>
      <c r="AS2560" s="17" t="e">
        <f>AVERAGE(SMALL(AJ2560:AM2560,1),SMALL(AJ2560:AM2560,2))</f>
        <v>#NUM!</v>
      </c>
      <c r="AT2560" s="17">
        <f>T2560*1.075</f>
        <v>3.6549999999999998</v>
      </c>
      <c r="AU2560" s="17">
        <f>U2560*1.075</f>
        <v>3.6549999999999998</v>
      </c>
      <c r="AV2560" s="30">
        <f>MIN(AN2560,AT2560,AU2560)</f>
        <v>2.72</v>
      </c>
      <c r="AW2560" s="42" t="s">
        <v>53</v>
      </c>
      <c r="AX2560" s="17" t="s">
        <v>52</v>
      </c>
      <c r="AY2560" s="33">
        <v>2.71</v>
      </c>
      <c r="AZ2560" s="34">
        <f>IF(AND(AY2560&gt;0,AY2560&lt;=10),AY2560*0.25,IF(AND(AY2560&gt;10,AY2560&lt;=50),AY2560*0.17,IF(AND(AY2560&gt;10,AY2560&lt;=100),AY2560*0.12,IF(AY2560&gt;100,AY2560*0.1))))</f>
        <v>0.67749999999999999</v>
      </c>
      <c r="BA2560" s="35">
        <f>AZ2560+AY2560</f>
        <v>3.3875000000000002</v>
      </c>
      <c r="BB2560" s="33">
        <f>BA2560+BA2560*0.08</f>
        <v>3.6585000000000001</v>
      </c>
      <c r="BP2560" s="17"/>
      <c r="BQ2560" s="17"/>
      <c r="BR2560" s="17"/>
      <c r="BS2560" s="17"/>
      <c r="BT2560" s="17"/>
      <c r="BU2560" s="17"/>
      <c r="BV2560" s="17"/>
      <c r="BW2560" s="17"/>
      <c r="BX2560" s="17"/>
      <c r="BY2560" s="17"/>
      <c r="BZ2560" s="17"/>
      <c r="CA2560" s="17"/>
      <c r="CB2560" s="17"/>
      <c r="CC2560" s="17"/>
      <c r="CD2560" s="17"/>
      <c r="CE2560" s="17"/>
      <c r="CF2560" s="17"/>
      <c r="CG2560" s="17"/>
      <c r="CH2560" s="17"/>
      <c r="CI2560" s="17"/>
      <c r="CJ2560" s="17"/>
      <c r="CK2560" s="17"/>
      <c r="CL2560" s="17"/>
      <c r="CM2560" s="17"/>
      <c r="CN2560" s="17"/>
      <c r="CO2560" s="17"/>
      <c r="CP2560" s="17"/>
      <c r="CQ2560" s="17"/>
      <c r="CR2560" s="17"/>
      <c r="CS2560" s="17"/>
      <c r="CT2560" s="17"/>
      <c r="CU2560" s="17"/>
      <c r="CV2560" s="17"/>
      <c r="CW2560" s="17"/>
      <c r="CX2560" s="17"/>
      <c r="CY2560" s="17"/>
      <c r="CZ2560" s="17"/>
      <c r="DA2560" s="17"/>
      <c r="DB2560" s="17"/>
      <c r="DC2560" s="17"/>
      <c r="DD2560" s="17"/>
      <c r="DE2560" s="17"/>
      <c r="DF2560" s="17"/>
      <c r="DG2560" s="17"/>
      <c r="DH2560" s="17"/>
      <c r="DI2560" s="17"/>
      <c r="DJ2560" s="17"/>
      <c r="DK2560" s="17"/>
      <c r="DL2560" s="17"/>
    </row>
    <row r="2561" spans="1:54" ht="30">
      <c r="A2561" s="22" t="s">
        <v>5322</v>
      </c>
      <c r="B2561" s="23">
        <v>2563</v>
      </c>
      <c r="E2561" s="26" t="s">
        <v>10741</v>
      </c>
      <c r="F2561" s="26" t="s">
        <v>10169</v>
      </c>
      <c r="G2561" s="25" t="s">
        <v>10170</v>
      </c>
      <c r="H2561" s="22" t="s">
        <v>1001</v>
      </c>
      <c r="I2561" s="26" t="s">
        <v>268</v>
      </c>
      <c r="J2561" s="26" t="s">
        <v>10742</v>
      </c>
      <c r="M2561" s="28">
        <v>14</v>
      </c>
      <c r="N2561" s="26" t="s">
        <v>47</v>
      </c>
      <c r="O2561" s="26" t="s">
        <v>10727</v>
      </c>
      <c r="P2561" s="26" t="s">
        <v>10743</v>
      </c>
      <c r="Q2561" s="26" t="s">
        <v>10744</v>
      </c>
      <c r="R2561" s="29">
        <v>3.7</v>
      </c>
      <c r="S2561" s="30">
        <v>1.24</v>
      </c>
      <c r="U2561" s="9">
        <v>1.1499999999999999</v>
      </c>
      <c r="W2561" s="30">
        <v>1.45</v>
      </c>
      <c r="AF2561" s="17">
        <v>1.97</v>
      </c>
      <c r="AQ2561" s="17" t="e">
        <f>AVERAGE(SMALL(AE2561:AI2561,1),SMALL(AE2561:AI2561,2))</f>
        <v>#NUM!</v>
      </c>
      <c r="AR2561" s="17" t="e">
        <f>IF(R2561 &lt;=( AVERAGE(SMALL(AE2561:AI2561,1),SMALL(AE2561:AI2561,2))), R2561, "")</f>
        <v>#NUM!</v>
      </c>
      <c r="AS2561" s="17" t="e">
        <f>AVERAGE(SMALL(AJ2561:AM2561,1),SMALL(AJ2561:AM2561,2))</f>
        <v>#NUM!</v>
      </c>
      <c r="AT2561" s="17">
        <f>T2561*1.075</f>
        <v>0</v>
      </c>
      <c r="AU2561" s="17">
        <f>U2561*1.075</f>
        <v>1.2362499999999998</v>
      </c>
      <c r="AV2561" s="30">
        <f>MIN(AN2561,AT2561,AU2561)</f>
        <v>0</v>
      </c>
      <c r="AW2561" s="17" t="s">
        <v>75</v>
      </c>
      <c r="AX2561" s="17" t="s">
        <v>76</v>
      </c>
      <c r="AY2561" s="33">
        <v>1.236</v>
      </c>
      <c r="AZ2561" s="34">
        <f>IF(AND(AY2561&gt;0,AY2561&lt;=10),AY2561*0.25,IF(AND(AY2561&gt;10,AY2561&lt;=50),AY2561*0.17,IF(AND(AY2561&gt;10,AY2561&lt;=100),AY2561*0.12,IF(AY2561&gt;100,AY2561*0.1))))</f>
        <v>0.309</v>
      </c>
      <c r="BA2561" s="35">
        <f>AZ2561+AY2561</f>
        <v>1.5449999999999999</v>
      </c>
      <c r="BB2561" s="33">
        <f>BA2561+BA2561*0.08</f>
        <v>1.6685999999999999</v>
      </c>
    </row>
    <row r="2562" spans="1:54" ht="60">
      <c r="A2562" s="22" t="s">
        <v>5322</v>
      </c>
      <c r="B2562" s="23">
        <v>2565</v>
      </c>
      <c r="E2562" s="26" t="s">
        <v>10746</v>
      </c>
      <c r="F2562" s="26" t="s">
        <v>10747</v>
      </c>
      <c r="G2562" s="25" t="s">
        <v>4665</v>
      </c>
      <c r="H2562" s="22" t="s">
        <v>10748</v>
      </c>
      <c r="I2562" s="26" t="s">
        <v>575</v>
      </c>
      <c r="J2562" s="26" t="s">
        <v>10749</v>
      </c>
      <c r="M2562" s="28">
        <v>14</v>
      </c>
      <c r="N2562" s="26" t="s">
        <v>47</v>
      </c>
      <c r="O2562" s="26" t="s">
        <v>10727</v>
      </c>
      <c r="P2562" s="26" t="s">
        <v>10750</v>
      </c>
      <c r="Q2562" s="26" t="s">
        <v>10751</v>
      </c>
      <c r="R2562" s="29">
        <v>8.8000000000000007</v>
      </c>
      <c r="S2562" s="30">
        <v>6.8</v>
      </c>
      <c r="U2562" s="9">
        <v>1.35</v>
      </c>
      <c r="AQ2562" s="17" t="e">
        <f>AVERAGE(SMALL(AE2562:AI2562,1),SMALL(AE2562:AI2562,2))</f>
        <v>#NUM!</v>
      </c>
      <c r="AR2562" s="17" t="e">
        <f>IF(R2562 &lt;=( AVERAGE(SMALL(AE2562:AI2562,1),SMALL(AE2562:AI2562,2))), R2562, "")</f>
        <v>#NUM!</v>
      </c>
      <c r="AS2562" s="17" t="e">
        <f>AVERAGE(SMALL(AJ2562:AM2562,1),SMALL(AJ2562:AM2562,2))</f>
        <v>#NUM!</v>
      </c>
      <c r="AT2562" s="17">
        <f>T2562*1.075</f>
        <v>0</v>
      </c>
      <c r="AU2562" s="17">
        <f>U2562*1.075</f>
        <v>1.4512499999999999</v>
      </c>
      <c r="AV2562" s="30">
        <f>MIN(AN2562,AT2562,AU2562)</f>
        <v>0</v>
      </c>
      <c r="AW2562" s="17" t="s">
        <v>75</v>
      </c>
      <c r="AX2562" s="17" t="s">
        <v>76</v>
      </c>
      <c r="AY2562" s="33">
        <v>1.4510000000000001</v>
      </c>
      <c r="AZ2562" s="34">
        <f>IF(AND(AY2562&gt;0,AY2562&lt;=10),AY2562*0.25,IF(AND(AY2562&gt;10,AY2562&lt;=50),AY2562*0.17,IF(AND(AY2562&gt;10,AY2562&lt;=100),AY2562*0.12,IF(AY2562&gt;100,AY2562*0.1))))</f>
        <v>0.36275000000000002</v>
      </c>
      <c r="BA2562" s="35">
        <f>AZ2562+AY2562</f>
        <v>1.8137500000000002</v>
      </c>
      <c r="BB2562" s="33">
        <f>BA2562+BA2562*0.08</f>
        <v>1.9588500000000002</v>
      </c>
    </row>
    <row r="2563" spans="1:54" ht="30">
      <c r="A2563" s="22" t="s">
        <v>5322</v>
      </c>
      <c r="B2563" s="23">
        <v>2564</v>
      </c>
      <c r="E2563" s="26" t="s">
        <v>10741</v>
      </c>
      <c r="F2563" s="26" t="s">
        <v>10169</v>
      </c>
      <c r="G2563" s="25" t="s">
        <v>10170</v>
      </c>
      <c r="H2563" s="22" t="s">
        <v>866</v>
      </c>
      <c r="I2563" s="26" t="s">
        <v>268</v>
      </c>
      <c r="J2563" s="26" t="s">
        <v>10742</v>
      </c>
      <c r="M2563" s="28">
        <v>14</v>
      </c>
      <c r="N2563" s="26" t="s">
        <v>47</v>
      </c>
      <c r="O2563" s="26" t="s">
        <v>10727</v>
      </c>
      <c r="P2563" s="26" t="s">
        <v>10743</v>
      </c>
      <c r="Q2563" s="26" t="s">
        <v>10745</v>
      </c>
      <c r="R2563" s="29">
        <v>4.4400000000000004</v>
      </c>
      <c r="S2563" s="30">
        <v>1.62</v>
      </c>
      <c r="U2563" s="9">
        <v>1.5</v>
      </c>
      <c r="W2563" s="30">
        <v>2.17</v>
      </c>
      <c r="AF2563" s="17">
        <v>2.95</v>
      </c>
      <c r="AQ2563" s="17" t="e">
        <f>AVERAGE(SMALL(AE2563:AI2563,1),SMALL(AE2563:AI2563,2))</f>
        <v>#NUM!</v>
      </c>
      <c r="AR2563" s="17" t="e">
        <f>IF(R2563 &lt;=( AVERAGE(SMALL(AE2563:AI2563,1),SMALL(AE2563:AI2563,2))), R2563, "")</f>
        <v>#NUM!</v>
      </c>
      <c r="AS2563" s="17" t="e">
        <f>AVERAGE(SMALL(AJ2563:AM2563,1),SMALL(AJ2563:AM2563,2))</f>
        <v>#NUM!</v>
      </c>
      <c r="AT2563" s="17">
        <f>T2563*1.075</f>
        <v>0</v>
      </c>
      <c r="AU2563" s="17">
        <f>U2563*1.075</f>
        <v>1.6124999999999998</v>
      </c>
      <c r="AV2563" s="30">
        <f>MIN(AN2563,AT2563,AU2563)</f>
        <v>0</v>
      </c>
      <c r="AW2563" s="17" t="s">
        <v>75</v>
      </c>
      <c r="AX2563" s="17" t="s">
        <v>76</v>
      </c>
      <c r="AY2563" s="33">
        <v>1.6120000000000001</v>
      </c>
      <c r="AZ2563" s="34">
        <f>IF(AND(AY2563&gt;0,AY2563&lt;=10),AY2563*0.25,IF(AND(AY2563&gt;10,AY2563&lt;=50),AY2563*0.17,IF(AND(AY2563&gt;10,AY2563&lt;=100),AY2563*0.12,IF(AY2563&gt;100,AY2563*0.1))))</f>
        <v>0.40300000000000002</v>
      </c>
      <c r="BA2563" s="35">
        <f>AZ2563+AY2563</f>
        <v>2.0150000000000001</v>
      </c>
      <c r="BB2563" s="33">
        <f>BA2563+BA2563*0.08</f>
        <v>2.1762000000000001</v>
      </c>
    </row>
    <row r="2564" spans="1:54" ht="30">
      <c r="A2564" s="22" t="s">
        <v>5322</v>
      </c>
      <c r="B2564" s="23">
        <v>2559</v>
      </c>
      <c r="E2564" s="26" t="s">
        <v>10724</v>
      </c>
      <c r="F2564" s="26" t="s">
        <v>3102</v>
      </c>
      <c r="G2564" s="25" t="s">
        <v>506</v>
      </c>
      <c r="H2564" s="22" t="s">
        <v>10725</v>
      </c>
      <c r="I2564" s="26" t="s">
        <v>45</v>
      </c>
      <c r="J2564" s="26" t="s">
        <v>10726</v>
      </c>
      <c r="M2564" s="28">
        <v>12</v>
      </c>
      <c r="N2564" s="26" t="s">
        <v>47</v>
      </c>
      <c r="O2564" s="26" t="s">
        <v>10727</v>
      </c>
      <c r="P2564" s="26" t="s">
        <v>10728</v>
      </c>
      <c r="Q2564" s="26" t="s">
        <v>10729</v>
      </c>
      <c r="R2564" s="29">
        <v>6.5</v>
      </c>
      <c r="S2564" s="30">
        <v>5.9</v>
      </c>
      <c r="U2564" s="9">
        <v>2.6</v>
      </c>
      <c r="AQ2564" s="17" t="e">
        <f>AVERAGE(SMALL(AE2564:AI2564,1),SMALL(AE2564:AI2564,2))</f>
        <v>#NUM!</v>
      </c>
      <c r="AR2564" s="17" t="e">
        <f>IF(R2564 &lt;=( AVERAGE(SMALL(AE2564:AI2564,1),SMALL(AE2564:AI2564,2))), R2564, "")</f>
        <v>#NUM!</v>
      </c>
      <c r="AS2564" s="17" t="e">
        <f>AVERAGE(SMALL(AJ2564:AM2564,1),SMALL(AJ2564:AM2564,2))</f>
        <v>#NUM!</v>
      </c>
      <c r="AT2564" s="17">
        <f>T2564*1.075</f>
        <v>0</v>
      </c>
      <c r="AU2564" s="17">
        <f>U2564*1.075</f>
        <v>2.7949999999999999</v>
      </c>
      <c r="AV2564" s="30">
        <f>MIN(AN2564,AT2564,AU2564)</f>
        <v>0</v>
      </c>
      <c r="AW2564" s="17" t="s">
        <v>75</v>
      </c>
      <c r="AX2564" s="17" t="s">
        <v>76</v>
      </c>
      <c r="AY2564" s="33">
        <v>2.7949999999999999</v>
      </c>
      <c r="AZ2564" s="34">
        <f>IF(AND(AY2564&gt;0,AY2564&lt;=10),AY2564*0.25,IF(AND(AY2564&gt;10,AY2564&lt;=50),AY2564*0.17,IF(AND(AY2564&gt;10,AY2564&lt;=100),AY2564*0.12,IF(AY2564&gt;100,AY2564*0.1))))</f>
        <v>0.69874999999999998</v>
      </c>
      <c r="BA2564" s="35">
        <f>AZ2564+AY2564</f>
        <v>3.4937499999999999</v>
      </c>
      <c r="BB2564" s="33">
        <f>BA2564+BA2564*0.08</f>
        <v>3.77325</v>
      </c>
    </row>
    <row r="2565" spans="1:54" ht="30">
      <c r="A2565" s="22" t="s">
        <v>5322</v>
      </c>
      <c r="B2565" s="23">
        <v>2562</v>
      </c>
      <c r="E2565" s="26" t="s">
        <v>10738</v>
      </c>
      <c r="F2565" s="26" t="s">
        <v>5293</v>
      </c>
      <c r="G2565" s="25" t="s">
        <v>5294</v>
      </c>
      <c r="H2565" s="22" t="s">
        <v>1765</v>
      </c>
      <c r="I2565" s="26" t="s">
        <v>106</v>
      </c>
      <c r="J2565" s="26" t="s">
        <v>403</v>
      </c>
      <c r="M2565" s="28">
        <v>30</v>
      </c>
      <c r="N2565" s="26" t="s">
        <v>47</v>
      </c>
      <c r="O2565" s="26" t="s">
        <v>10727</v>
      </c>
      <c r="P2565" s="26" t="s">
        <v>10739</v>
      </c>
      <c r="Q2565" s="26" t="s">
        <v>10740</v>
      </c>
      <c r="R2565" s="29">
        <v>7.8</v>
      </c>
      <c r="S2565" s="30">
        <v>7.08</v>
      </c>
      <c r="U2565" s="9">
        <v>3.6</v>
      </c>
      <c r="AQ2565" s="17" t="e">
        <f>AVERAGE(SMALL(AE2565:AI2565,1),SMALL(AE2565:AI2565,2))</f>
        <v>#NUM!</v>
      </c>
      <c r="AR2565" s="17" t="e">
        <f>IF(R2565 &lt;=( AVERAGE(SMALL(AE2565:AI2565,1),SMALL(AE2565:AI2565,2))), R2565, "")</f>
        <v>#NUM!</v>
      </c>
      <c r="AS2565" s="17" t="e">
        <f>AVERAGE(SMALL(AJ2565:AM2565,1),SMALL(AJ2565:AM2565,2))</f>
        <v>#NUM!</v>
      </c>
      <c r="AT2565" s="17">
        <f>T2565*1.075</f>
        <v>0</v>
      </c>
      <c r="AU2565" s="17">
        <f>U2565*1.075</f>
        <v>3.87</v>
      </c>
      <c r="AV2565" s="30">
        <f>MIN(AN2565,AT2565,AU2565)</f>
        <v>0</v>
      </c>
      <c r="AW2565" s="17" t="s">
        <v>75</v>
      </c>
      <c r="AX2565" s="17" t="s">
        <v>76</v>
      </c>
      <c r="AY2565" s="33">
        <v>3.87</v>
      </c>
      <c r="AZ2565" s="34">
        <f>IF(AND(AY2565&gt;0,AY2565&lt;=10),AY2565*0.25,IF(AND(AY2565&gt;10,AY2565&lt;=50),AY2565*0.17,IF(AND(AY2565&gt;10,AY2565&lt;=100),AY2565*0.12,IF(AY2565&gt;100,AY2565*0.1))))</f>
        <v>0.96750000000000003</v>
      </c>
      <c r="BA2565" s="35">
        <f>AZ2565+AY2565</f>
        <v>4.8375000000000004</v>
      </c>
      <c r="BB2565" s="33">
        <f>BA2565+BA2565*0.08</f>
        <v>5.2245000000000008</v>
      </c>
    </row>
    <row r="2566" spans="1:54" ht="45">
      <c r="A2566" s="22" t="s">
        <v>5322</v>
      </c>
      <c r="B2566" s="23">
        <v>2560</v>
      </c>
      <c r="E2566" s="26" t="s">
        <v>10730</v>
      </c>
      <c r="F2566" s="26" t="s">
        <v>1657</v>
      </c>
      <c r="G2566" s="25" t="s">
        <v>1658</v>
      </c>
      <c r="H2566" s="22" t="s">
        <v>207</v>
      </c>
      <c r="I2566" s="26" t="s">
        <v>45</v>
      </c>
      <c r="J2566" s="26" t="s">
        <v>10731</v>
      </c>
      <c r="M2566" s="28">
        <v>3</v>
      </c>
      <c r="N2566" s="26" t="s">
        <v>47</v>
      </c>
      <c r="O2566" s="26" t="s">
        <v>10727</v>
      </c>
      <c r="P2566" s="26" t="s">
        <v>10732</v>
      </c>
      <c r="Q2566" s="26" t="s">
        <v>10733</v>
      </c>
      <c r="R2566" s="29">
        <v>5.3</v>
      </c>
      <c r="S2566" s="30">
        <v>3.93</v>
      </c>
      <c r="T2566" s="31">
        <v>3.64</v>
      </c>
      <c r="U2566" s="9">
        <v>3.64</v>
      </c>
      <c r="W2566" s="30">
        <v>3.64</v>
      </c>
      <c r="AQ2566" s="17" t="e">
        <f>AVERAGE(SMALL(AE2566:AI2566,1),SMALL(AE2566:AI2566,2))</f>
        <v>#NUM!</v>
      </c>
      <c r="AR2566" s="17" t="e">
        <f>IF(R2566 &lt;=( AVERAGE(SMALL(AE2566:AI2566,1),SMALL(AE2566:AI2566,2))), R2566, "")</f>
        <v>#NUM!</v>
      </c>
      <c r="AS2566" s="17" t="e">
        <f>AVERAGE(SMALL(AJ2566:AM2566,1),SMALL(AJ2566:AM2566,2))</f>
        <v>#NUM!</v>
      </c>
      <c r="AT2566" s="17">
        <f>T2566*1.075</f>
        <v>3.9129999999999998</v>
      </c>
      <c r="AU2566" s="17">
        <f>U2566*1.075</f>
        <v>3.9129999999999998</v>
      </c>
      <c r="AV2566" s="30">
        <f>MIN(AN2566,AT2566,AU2566)</f>
        <v>3.9129999999999998</v>
      </c>
      <c r="AW2566" s="17" t="s">
        <v>75</v>
      </c>
      <c r="AX2566" s="17" t="s">
        <v>76</v>
      </c>
      <c r="AY2566" s="33">
        <v>3.91</v>
      </c>
      <c r="AZ2566" s="34">
        <f>IF(AND(AY2566&gt;0,AY2566&lt;=10),AY2566*0.25,IF(AND(AY2566&gt;10,AY2566&lt;=50),AY2566*0.17,IF(AND(AY2566&gt;10,AY2566&lt;=100),AY2566*0.12,IF(AY2566&gt;100,AY2566*0.1))))</f>
        <v>0.97750000000000004</v>
      </c>
      <c r="BA2566" s="35">
        <f>AZ2566+AY2566</f>
        <v>4.8875000000000002</v>
      </c>
      <c r="BB2566" s="33">
        <f>BA2566+BA2566*0.08</f>
        <v>5.2785000000000002</v>
      </c>
    </row>
    <row r="2567" spans="1:54" ht="30">
      <c r="A2567" s="22" t="s">
        <v>5322</v>
      </c>
      <c r="B2567" s="23">
        <v>2561</v>
      </c>
      <c r="E2567" s="26" t="s">
        <v>10734</v>
      </c>
      <c r="F2567" s="26" t="s">
        <v>2740</v>
      </c>
      <c r="G2567" s="25" t="s">
        <v>773</v>
      </c>
      <c r="H2567" s="22" t="s">
        <v>130</v>
      </c>
      <c r="I2567" s="26" t="s">
        <v>45</v>
      </c>
      <c r="J2567" s="26" t="s">
        <v>10735</v>
      </c>
      <c r="M2567" s="28">
        <v>5</v>
      </c>
      <c r="N2567" s="26" t="s">
        <v>47</v>
      </c>
      <c r="O2567" s="26" t="s">
        <v>10727</v>
      </c>
      <c r="P2567" s="26" t="s">
        <v>10736</v>
      </c>
      <c r="Q2567" s="26" t="s">
        <v>10737</v>
      </c>
      <c r="R2567" s="29">
        <v>7.5</v>
      </c>
      <c r="S2567" s="30">
        <v>7.02</v>
      </c>
      <c r="T2567" s="31">
        <v>6.5</v>
      </c>
      <c r="U2567" s="9">
        <v>6.5</v>
      </c>
      <c r="W2567" s="30">
        <v>6.5</v>
      </c>
      <c r="AQ2567" s="17" t="e">
        <f>AVERAGE(SMALL(AE2567:AI2567,1),SMALL(AE2567:AI2567,2))</f>
        <v>#NUM!</v>
      </c>
      <c r="AR2567" s="17" t="e">
        <f>IF(R2567 &lt;=( AVERAGE(SMALL(AE2567:AI2567,1),SMALL(AE2567:AI2567,2))), R2567, "")</f>
        <v>#NUM!</v>
      </c>
      <c r="AS2567" s="17" t="e">
        <f>AVERAGE(SMALL(AJ2567:AM2567,1),SMALL(AJ2567:AM2567,2))</f>
        <v>#NUM!</v>
      </c>
      <c r="AT2567" s="17">
        <f>T2567*1.075</f>
        <v>6.9874999999999998</v>
      </c>
      <c r="AU2567" s="17">
        <f>U2567*1.075</f>
        <v>6.9874999999999998</v>
      </c>
      <c r="AV2567" s="30">
        <f>MIN(AN2567,AT2567,AU2567)</f>
        <v>6.9874999999999998</v>
      </c>
      <c r="AW2567" s="17" t="s">
        <v>75</v>
      </c>
      <c r="AX2567" s="17" t="s">
        <v>76</v>
      </c>
      <c r="AY2567" s="33">
        <v>6.9870000000000001</v>
      </c>
      <c r="AZ2567" s="34">
        <f>IF(AND(AY2567&gt;0,AY2567&lt;=10),AY2567*0.25,IF(AND(AY2567&gt;10,AY2567&lt;=50),AY2567*0.17,IF(AND(AY2567&gt;10,AY2567&lt;=100),AY2567*0.12,IF(AY2567&gt;100,AY2567*0.1))))</f>
        <v>1.74675</v>
      </c>
      <c r="BA2567" s="35">
        <f>AZ2567+AY2567</f>
        <v>8.7337500000000006</v>
      </c>
      <c r="BB2567" s="33">
        <f>BA2567+BA2567*0.08</f>
        <v>9.4324500000000011</v>
      </c>
    </row>
    <row r="2568" spans="1:54" ht="45">
      <c r="A2568" s="22" t="s">
        <v>10752</v>
      </c>
      <c r="B2568" s="23">
        <v>2567</v>
      </c>
      <c r="E2568" s="26" t="s">
        <v>10758</v>
      </c>
      <c r="F2568" s="26" t="s">
        <v>10754</v>
      </c>
      <c r="G2568" s="25" t="s">
        <v>677</v>
      </c>
      <c r="H2568" s="22" t="s">
        <v>60</v>
      </c>
      <c r="I2568" s="26" t="s">
        <v>45</v>
      </c>
      <c r="J2568" s="26" t="s">
        <v>10755</v>
      </c>
      <c r="M2568" s="28">
        <v>28</v>
      </c>
      <c r="N2568" s="26" t="s">
        <v>47</v>
      </c>
      <c r="O2568" s="26" t="s">
        <v>10756</v>
      </c>
      <c r="P2568" s="26" t="s">
        <v>3862</v>
      </c>
      <c r="Q2568" s="26" t="s">
        <v>10759</v>
      </c>
      <c r="R2568" s="29">
        <v>5.25</v>
      </c>
      <c r="T2568" s="31">
        <v>2.2000000000000002</v>
      </c>
      <c r="U2568" s="9">
        <v>2.2000000000000002</v>
      </c>
      <c r="V2568" s="29">
        <v>5.25</v>
      </c>
      <c r="AM2568" s="17">
        <v>5.81</v>
      </c>
      <c r="AQ2568" s="17" t="e">
        <f>AVERAGE(SMALL(AE2568:AI2568,1),SMALL(AE2568:AI2568,2))</f>
        <v>#NUM!</v>
      </c>
      <c r="AR2568" s="17" t="e">
        <f>IF(R2568 &lt;=( AVERAGE(SMALL(AE2568:AI2568,1),SMALL(AE2568:AI2568,2))), R2568, "")</f>
        <v>#NUM!</v>
      </c>
      <c r="AS2568" s="17" t="e">
        <f>AVERAGE(SMALL(AJ2568:AM2568,1),SMALL(AJ2568:AM2568,2))</f>
        <v>#NUM!</v>
      </c>
      <c r="AT2568" s="17">
        <f>T2568*1.075</f>
        <v>2.3650000000000002</v>
      </c>
      <c r="AU2568" s="17">
        <f>U2568*1.075</f>
        <v>2.3650000000000002</v>
      </c>
      <c r="AV2568" s="30">
        <f>MIN(AN2568,AT2568,AU2568)</f>
        <v>2.3650000000000002</v>
      </c>
      <c r="AW2568" s="17" t="s">
        <v>75</v>
      </c>
      <c r="AX2568" s="17" t="s">
        <v>76</v>
      </c>
      <c r="AY2568" s="33">
        <v>2.3650000000000002</v>
      </c>
      <c r="AZ2568" s="34">
        <f>IF(AND(AY2568&gt;0,AY2568&lt;=10),AY2568*0.25,IF(AND(AY2568&gt;10,AY2568&lt;=50),AY2568*0.17,IF(AND(AY2568&gt;10,AY2568&lt;=100),AY2568*0.12,IF(AY2568&gt;100,AY2568*0.1))))</f>
        <v>0.59125000000000005</v>
      </c>
      <c r="BA2568" s="35">
        <f>AZ2568+AY2568</f>
        <v>2.9562500000000003</v>
      </c>
      <c r="BB2568" s="33">
        <f>BA2568+BA2568*0.08</f>
        <v>3.1927500000000002</v>
      </c>
    </row>
    <row r="2569" spans="1:54" ht="30">
      <c r="A2569" s="22" t="s">
        <v>10752</v>
      </c>
      <c r="B2569" s="23">
        <v>2568</v>
      </c>
      <c r="E2569" s="26" t="s">
        <v>10760</v>
      </c>
      <c r="F2569" s="26" t="s">
        <v>6170</v>
      </c>
      <c r="G2569" s="25" t="s">
        <v>6171</v>
      </c>
      <c r="H2569" s="22" t="s">
        <v>7349</v>
      </c>
      <c r="I2569" s="26" t="s">
        <v>288</v>
      </c>
      <c r="J2569" s="26" t="s">
        <v>10761</v>
      </c>
      <c r="K2569" s="27">
        <v>10</v>
      </c>
      <c r="L2569" s="26" t="s">
        <v>83</v>
      </c>
      <c r="M2569" s="28">
        <v>1</v>
      </c>
      <c r="N2569" s="26" t="s">
        <v>47</v>
      </c>
      <c r="O2569" s="26" t="s">
        <v>10756</v>
      </c>
      <c r="P2569" s="26" t="s">
        <v>3856</v>
      </c>
      <c r="Q2569" s="26" t="s">
        <v>10762</v>
      </c>
      <c r="R2569" s="29">
        <v>7</v>
      </c>
      <c r="T2569" s="31">
        <v>6.02</v>
      </c>
      <c r="U2569" s="9">
        <v>2.25</v>
      </c>
      <c r="V2569" s="29">
        <v>7.11</v>
      </c>
      <c r="W2569" s="30">
        <v>6.9</v>
      </c>
      <c r="AF2569" s="17">
        <v>9.3849999999999998</v>
      </c>
      <c r="AM2569" s="17">
        <v>7.11</v>
      </c>
      <c r="AQ2569" s="17" t="e">
        <f>AVERAGE(SMALL(AE2569:AI2569,1),SMALL(AE2569:AI2569,2))</f>
        <v>#NUM!</v>
      </c>
      <c r="AR2569" s="17" t="e">
        <f>IF(R2569 &lt;=( AVERAGE(SMALL(AE2569:AI2569,1),SMALL(AE2569:AI2569,2))), R2569, "")</f>
        <v>#NUM!</v>
      </c>
      <c r="AS2569" s="17" t="e">
        <f>AVERAGE(SMALL(AJ2569:AM2569,1),SMALL(AJ2569:AM2569,2))</f>
        <v>#NUM!</v>
      </c>
      <c r="AT2569" s="17">
        <f>T2569*1.075</f>
        <v>6.4714999999999989</v>
      </c>
      <c r="AU2569" s="17">
        <f>U2569*1.075</f>
        <v>2.4187499999999997</v>
      </c>
      <c r="AV2569" s="30">
        <f>MIN(AN2569,AT2569,AU2569)</f>
        <v>2.4187499999999997</v>
      </c>
      <c r="AW2569" s="17" t="s">
        <v>75</v>
      </c>
      <c r="AX2569" s="17" t="s">
        <v>76</v>
      </c>
      <c r="AY2569" s="33">
        <v>2.4180000000000001</v>
      </c>
      <c r="AZ2569" s="34">
        <f>IF(AND(AY2569&gt;0,AY2569&lt;=10),AY2569*0.25,IF(AND(AY2569&gt;10,AY2569&lt;=50),AY2569*0.17,IF(AND(AY2569&gt;10,AY2569&lt;=100),AY2569*0.12,IF(AY2569&gt;100,AY2569*0.1))))</f>
        <v>0.60450000000000004</v>
      </c>
      <c r="BA2569" s="35">
        <f>AZ2569+AY2569</f>
        <v>3.0225</v>
      </c>
      <c r="BB2569" s="33">
        <f>BA2569+BA2569*0.08</f>
        <v>3.2643</v>
      </c>
    </row>
    <row r="2570" spans="1:54" ht="30">
      <c r="A2570" s="22" t="s">
        <v>10767</v>
      </c>
      <c r="B2570" s="23">
        <v>2570</v>
      </c>
      <c r="E2570" s="26" t="s">
        <v>10768</v>
      </c>
      <c r="F2570" s="26" t="s">
        <v>10769</v>
      </c>
      <c r="G2570" s="25" t="s">
        <v>2719</v>
      </c>
      <c r="H2570" s="22" t="s">
        <v>10770</v>
      </c>
      <c r="I2570" s="26" t="s">
        <v>69</v>
      </c>
      <c r="J2570" s="26" t="s">
        <v>10771</v>
      </c>
      <c r="K2570" s="27">
        <v>50</v>
      </c>
      <c r="L2570" s="26" t="s">
        <v>71</v>
      </c>
      <c r="M2570" s="28">
        <v>1</v>
      </c>
      <c r="N2570" s="26" t="s">
        <v>47</v>
      </c>
      <c r="O2570" s="26" t="s">
        <v>10756</v>
      </c>
      <c r="P2570" s="26" t="s">
        <v>3862</v>
      </c>
      <c r="Q2570" s="26" t="s">
        <v>10772</v>
      </c>
      <c r="R2570" s="29">
        <v>6.45</v>
      </c>
      <c r="S2570" s="30">
        <v>6.93</v>
      </c>
      <c r="T2570" s="31">
        <v>6.93</v>
      </c>
      <c r="U2570" s="9">
        <v>2.4500000000000002</v>
      </c>
      <c r="V2570" s="29">
        <v>6.75</v>
      </c>
      <c r="W2570" s="30">
        <v>6.14</v>
      </c>
      <c r="AQ2570" s="17" t="e">
        <f>AVERAGE(SMALL(AE2570:AI2570,1),SMALL(AE2570:AI2570,2))</f>
        <v>#NUM!</v>
      </c>
      <c r="AR2570" s="17" t="e">
        <f>IF(R2570 &lt;=( AVERAGE(SMALL(AE2570:AI2570,1),SMALL(AE2570:AI2570,2))), R2570, "")</f>
        <v>#NUM!</v>
      </c>
      <c r="AS2570" s="17" t="e">
        <f>AVERAGE(SMALL(AJ2570:AM2570,1),SMALL(AJ2570:AM2570,2))</f>
        <v>#NUM!</v>
      </c>
      <c r="AT2570" s="17">
        <f>T2570*1.075</f>
        <v>7.449749999999999</v>
      </c>
      <c r="AU2570" s="17">
        <f>U2570*1.075</f>
        <v>2.63375</v>
      </c>
      <c r="AV2570" s="30">
        <f>MIN(AN2570,AT2570,AU2570)</f>
        <v>2.63375</v>
      </c>
      <c r="AW2570" s="17" t="s">
        <v>75</v>
      </c>
      <c r="AX2570" s="17" t="s">
        <v>76</v>
      </c>
      <c r="AY2570" s="33">
        <v>2.63</v>
      </c>
      <c r="AZ2570" s="34">
        <f>IF(AND(AY2570&gt;0,AY2570&lt;=10),AY2570*0.25,IF(AND(AY2570&gt;10,AY2570&lt;=50),AY2570*0.17,IF(AND(AY2570&gt;10,AY2570&lt;=100),AY2570*0.12,IF(AY2570&gt;100,AY2570*0.1))))</f>
        <v>0.65749999999999997</v>
      </c>
      <c r="BA2570" s="35">
        <f>AZ2570+AY2570</f>
        <v>3.2874999999999996</v>
      </c>
      <c r="BB2570" s="33">
        <f>BA2570+BA2570*0.08</f>
        <v>3.5504999999999995</v>
      </c>
    </row>
    <row r="2571" spans="1:54" ht="45">
      <c r="A2571" s="22" t="s">
        <v>10752</v>
      </c>
      <c r="B2571" s="23">
        <v>2579</v>
      </c>
      <c r="E2571" s="26" t="s">
        <v>10798</v>
      </c>
      <c r="F2571" s="26" t="s">
        <v>10799</v>
      </c>
      <c r="G2571" s="25" t="s">
        <v>1292</v>
      </c>
      <c r="H2571" s="22" t="s">
        <v>60</v>
      </c>
      <c r="I2571" s="26" t="s">
        <v>45</v>
      </c>
      <c r="J2571" s="26" t="s">
        <v>10800</v>
      </c>
      <c r="M2571" s="28">
        <v>30</v>
      </c>
      <c r="N2571" s="26" t="s">
        <v>47</v>
      </c>
      <c r="O2571" s="26" t="s">
        <v>10756</v>
      </c>
      <c r="P2571" s="26" t="s">
        <v>3862</v>
      </c>
      <c r="Q2571" s="26" t="s">
        <v>10801</v>
      </c>
      <c r="R2571" s="29">
        <v>4.91</v>
      </c>
      <c r="T2571" s="31">
        <v>2.5</v>
      </c>
      <c r="U2571" s="9">
        <v>2.5</v>
      </c>
      <c r="V2571" s="29">
        <v>4.91</v>
      </c>
      <c r="AM2571" s="17">
        <v>4.91</v>
      </c>
      <c r="AQ2571" s="17" t="e">
        <f>AVERAGE(SMALL(AE2571:AI2571,1),SMALL(AE2571:AI2571,2))</f>
        <v>#NUM!</v>
      </c>
      <c r="AR2571" s="17" t="e">
        <f>IF(R2571 &lt;=( AVERAGE(SMALL(AE2571:AI2571,1),SMALL(AE2571:AI2571,2))), R2571, "")</f>
        <v>#NUM!</v>
      </c>
      <c r="AS2571" s="17" t="e">
        <f>AVERAGE(SMALL(AJ2571:AM2571,1),SMALL(AJ2571:AM2571,2))</f>
        <v>#NUM!</v>
      </c>
      <c r="AT2571" s="17">
        <f>T2571*1.075</f>
        <v>2.6875</v>
      </c>
      <c r="AU2571" s="17">
        <f>U2571*1.075</f>
        <v>2.6875</v>
      </c>
      <c r="AV2571" s="30">
        <f>MIN(AN2571,AT2571,AU2571)</f>
        <v>2.6875</v>
      </c>
      <c r="AW2571" s="17" t="s">
        <v>75</v>
      </c>
      <c r="AX2571" s="17" t="s">
        <v>76</v>
      </c>
      <c r="AY2571" s="33">
        <v>2.6869999999999998</v>
      </c>
      <c r="AZ2571" s="34">
        <f>IF(AND(AY2571&gt;0,AY2571&lt;=10),AY2571*0.25,IF(AND(AY2571&gt;10,AY2571&lt;=50),AY2571*0.17,IF(AND(AY2571&gt;10,AY2571&lt;=100),AY2571*0.12,IF(AY2571&gt;100,AY2571*0.1))))</f>
        <v>0.67174999999999996</v>
      </c>
      <c r="BA2571" s="35">
        <f>AZ2571+AY2571</f>
        <v>3.3587499999999997</v>
      </c>
      <c r="BB2571" s="33">
        <f>BA2571+BA2571*0.08</f>
        <v>3.6274499999999996</v>
      </c>
    </row>
    <row r="2572" spans="1:54" ht="30">
      <c r="A2572" s="22" t="s">
        <v>10752</v>
      </c>
      <c r="B2572" s="23">
        <v>2569</v>
      </c>
      <c r="E2572" s="26" t="s">
        <v>10763</v>
      </c>
      <c r="F2572" s="26" t="s">
        <v>10764</v>
      </c>
      <c r="G2572" s="25" t="s">
        <v>836</v>
      </c>
      <c r="H2572" s="22" t="s">
        <v>837</v>
      </c>
      <c r="I2572" s="26" t="s">
        <v>45</v>
      </c>
      <c r="J2572" s="26" t="s">
        <v>10765</v>
      </c>
      <c r="M2572" s="28">
        <v>28</v>
      </c>
      <c r="N2572" s="26" t="s">
        <v>47</v>
      </c>
      <c r="O2572" s="26" t="s">
        <v>10756</v>
      </c>
      <c r="P2572" s="26" t="s">
        <v>3862</v>
      </c>
      <c r="Q2572" s="26" t="s">
        <v>10766</v>
      </c>
      <c r="R2572" s="29">
        <v>5.92</v>
      </c>
      <c r="T2572" s="31">
        <v>2.7</v>
      </c>
      <c r="U2572" s="9">
        <v>2.7</v>
      </c>
      <c r="V2572" s="29">
        <v>6.03</v>
      </c>
      <c r="W2572" s="30">
        <v>5.8</v>
      </c>
      <c r="AF2572" s="17">
        <v>7.3680000000000003</v>
      </c>
      <c r="AM2572" s="17">
        <v>6.03</v>
      </c>
      <c r="AQ2572" s="17" t="e">
        <f>AVERAGE(SMALL(AE2572:AI2572,1),SMALL(AE2572:AI2572,2))</f>
        <v>#NUM!</v>
      </c>
      <c r="AR2572" s="17" t="e">
        <f>IF(R2572 &lt;=( AVERAGE(SMALL(AE2572:AI2572,1),SMALL(AE2572:AI2572,2))), R2572, "")</f>
        <v>#NUM!</v>
      </c>
      <c r="AS2572" s="17" t="e">
        <f>AVERAGE(SMALL(AJ2572:AM2572,1),SMALL(AJ2572:AM2572,2))</f>
        <v>#NUM!</v>
      </c>
      <c r="AT2572" s="17">
        <f>T2572*1.075</f>
        <v>2.9024999999999999</v>
      </c>
      <c r="AU2572" s="17">
        <f>U2572*1.075</f>
        <v>2.9024999999999999</v>
      </c>
      <c r="AV2572" s="30">
        <f>MIN(AN2572,AT2572,AU2572)</f>
        <v>2.9024999999999999</v>
      </c>
      <c r="AW2572" s="17" t="s">
        <v>75</v>
      </c>
      <c r="AX2572" s="17" t="s">
        <v>76</v>
      </c>
      <c r="AY2572" s="33">
        <v>2.9</v>
      </c>
      <c r="AZ2572" s="34">
        <f>IF(AND(AY2572&gt;0,AY2572&lt;=10),AY2572*0.25,IF(AND(AY2572&gt;10,AY2572&lt;=50),AY2572*0.17,IF(AND(AY2572&gt;10,AY2572&lt;=100),AY2572*0.12,IF(AY2572&gt;100,AY2572*0.1))))</f>
        <v>0.72499999999999998</v>
      </c>
      <c r="BA2572" s="35">
        <f>AZ2572+AY2572</f>
        <v>3.625</v>
      </c>
      <c r="BB2572" s="33">
        <f>BA2572+BA2572*0.08</f>
        <v>3.915</v>
      </c>
    </row>
    <row r="2573" spans="1:54" ht="45">
      <c r="A2573" s="22" t="s">
        <v>10752</v>
      </c>
      <c r="B2573" s="23">
        <v>2575</v>
      </c>
      <c r="E2573" s="26" t="s">
        <v>10782</v>
      </c>
      <c r="F2573" s="26" t="s">
        <v>10783</v>
      </c>
      <c r="G2573" s="25" t="s">
        <v>1081</v>
      </c>
      <c r="H2573" s="22" t="s">
        <v>537</v>
      </c>
      <c r="I2573" s="26" t="s">
        <v>45</v>
      </c>
      <c r="J2573" s="26" t="s">
        <v>10784</v>
      </c>
      <c r="M2573" s="28">
        <v>28</v>
      </c>
      <c r="N2573" s="26" t="s">
        <v>47</v>
      </c>
      <c r="O2573" s="26" t="s">
        <v>10756</v>
      </c>
      <c r="P2573" s="26" t="s">
        <v>3862</v>
      </c>
      <c r="Q2573" s="26" t="s">
        <v>10786</v>
      </c>
      <c r="R2573" s="29">
        <v>3.85</v>
      </c>
      <c r="S2573" s="30">
        <v>3.66</v>
      </c>
      <c r="T2573" s="31">
        <v>3.4</v>
      </c>
      <c r="U2573" s="9">
        <v>3.4</v>
      </c>
      <c r="V2573" s="29">
        <v>3.85</v>
      </c>
      <c r="AM2573" s="17">
        <v>2.0299999999999998</v>
      </c>
      <c r="AQ2573" s="17" t="e">
        <f>AVERAGE(SMALL(AE2573:AI2573,1),SMALL(AE2573:AI2573,2))</f>
        <v>#NUM!</v>
      </c>
      <c r="AR2573" s="17" t="e">
        <f>IF(R2573 &lt;=( AVERAGE(SMALL(AE2573:AI2573,1),SMALL(AE2573:AI2573,2))), R2573, "")</f>
        <v>#NUM!</v>
      </c>
      <c r="AS2573" s="17" t="e">
        <f>AVERAGE(SMALL(AJ2573:AM2573,1),SMALL(AJ2573:AM2573,2))</f>
        <v>#NUM!</v>
      </c>
      <c r="AT2573" s="17">
        <f>T2573*1.075</f>
        <v>3.6549999999999998</v>
      </c>
      <c r="AU2573" s="17">
        <f>U2573*1.075</f>
        <v>3.6549999999999998</v>
      </c>
      <c r="AV2573" s="30">
        <f>MIN(AN2573,AT2573,AU2573)</f>
        <v>3.6549999999999998</v>
      </c>
      <c r="AW2573" s="17" t="s">
        <v>75</v>
      </c>
      <c r="AX2573" s="17" t="s">
        <v>76</v>
      </c>
      <c r="AY2573" s="33">
        <v>3.66</v>
      </c>
      <c r="AZ2573" s="34">
        <f>IF(AND(AY2573&gt;0,AY2573&lt;=10),AY2573*0.25,IF(AND(AY2573&gt;10,AY2573&lt;=50),AY2573*0.17,IF(AND(AY2573&gt;10,AY2573&lt;=100),AY2573*0.12,IF(AY2573&gt;100,AY2573*0.1))))</f>
        <v>0.91500000000000004</v>
      </c>
      <c r="BA2573" s="35">
        <f>AZ2573+AY2573</f>
        <v>4.5750000000000002</v>
      </c>
      <c r="BB2573" s="33">
        <f>BA2573+BA2573*0.08</f>
        <v>4.9409999999999998</v>
      </c>
    </row>
    <row r="2574" spans="1:54" ht="45">
      <c r="A2574" s="22" t="s">
        <v>10752</v>
      </c>
      <c r="B2574" s="23">
        <v>2577</v>
      </c>
      <c r="E2574" s="26" t="s">
        <v>10787</v>
      </c>
      <c r="F2574" s="26" t="s">
        <v>10788</v>
      </c>
      <c r="G2574" s="25" t="s">
        <v>3280</v>
      </c>
      <c r="H2574" s="22" t="s">
        <v>3287</v>
      </c>
      <c r="I2574" s="26" t="s">
        <v>45</v>
      </c>
      <c r="J2574" s="26" t="s">
        <v>10789</v>
      </c>
      <c r="M2574" s="28">
        <v>28</v>
      </c>
      <c r="N2574" s="26" t="s">
        <v>47</v>
      </c>
      <c r="O2574" s="26" t="s">
        <v>10756</v>
      </c>
      <c r="P2574" s="26" t="s">
        <v>3862</v>
      </c>
      <c r="Q2574" s="26" t="s">
        <v>10791</v>
      </c>
      <c r="R2574" s="29">
        <v>4.99</v>
      </c>
      <c r="T2574" s="31">
        <v>3.5</v>
      </c>
      <c r="U2574" s="9">
        <v>3.5</v>
      </c>
      <c r="V2574" s="29">
        <v>4.95</v>
      </c>
      <c r="W2574" s="30">
        <v>5.04</v>
      </c>
      <c r="AM2574" s="17">
        <v>4.0599999999999996</v>
      </c>
      <c r="AQ2574" s="17" t="e">
        <f>AVERAGE(SMALL(AE2574:AI2574,1),SMALL(AE2574:AI2574,2))</f>
        <v>#NUM!</v>
      </c>
      <c r="AR2574" s="17" t="e">
        <f>IF(R2574 &lt;=( AVERAGE(SMALL(AE2574:AI2574,1),SMALL(AE2574:AI2574,2))), R2574, "")</f>
        <v>#NUM!</v>
      </c>
      <c r="AS2574" s="17" t="e">
        <f>AVERAGE(SMALL(AJ2574:AM2574,1),SMALL(AJ2574:AM2574,2))</f>
        <v>#NUM!</v>
      </c>
      <c r="AT2574" s="17">
        <f>T2574*1.075</f>
        <v>3.7624999999999997</v>
      </c>
      <c r="AU2574" s="17">
        <f>U2574*1.075</f>
        <v>3.7624999999999997</v>
      </c>
      <c r="AV2574" s="30">
        <f>MIN(AN2574,AT2574,AU2574)</f>
        <v>3.7624999999999997</v>
      </c>
      <c r="AW2574" s="17" t="s">
        <v>75</v>
      </c>
      <c r="AX2574" s="17" t="s">
        <v>76</v>
      </c>
      <c r="AY2574" s="33">
        <v>3.762</v>
      </c>
      <c r="AZ2574" s="34">
        <f>IF(AND(AY2574&gt;0,AY2574&lt;=10),AY2574*0.25,IF(AND(AY2574&gt;10,AY2574&lt;=50),AY2574*0.17,IF(AND(AY2574&gt;10,AY2574&lt;=100),AY2574*0.12,IF(AY2574&gt;100,AY2574*0.1))))</f>
        <v>0.9405</v>
      </c>
      <c r="BA2574" s="35">
        <f>AZ2574+AY2574</f>
        <v>4.7024999999999997</v>
      </c>
      <c r="BB2574" s="33">
        <f>BA2574+BA2574*0.08</f>
        <v>5.0786999999999995</v>
      </c>
    </row>
    <row r="2575" spans="1:54" ht="45">
      <c r="A2575" s="22" t="s">
        <v>10752</v>
      </c>
      <c r="B2575" s="23">
        <v>2566</v>
      </c>
      <c r="E2575" s="26" t="s">
        <v>10753</v>
      </c>
      <c r="F2575" s="26" t="s">
        <v>10754</v>
      </c>
      <c r="G2575" s="25" t="s">
        <v>677</v>
      </c>
      <c r="H2575" s="22" t="s">
        <v>169</v>
      </c>
      <c r="I2575" s="26" t="s">
        <v>45</v>
      </c>
      <c r="J2575" s="26" t="s">
        <v>10755</v>
      </c>
      <c r="M2575" s="28">
        <v>28</v>
      </c>
      <c r="N2575" s="26" t="s">
        <v>47</v>
      </c>
      <c r="O2575" s="26" t="s">
        <v>10756</v>
      </c>
      <c r="P2575" s="26" t="s">
        <v>3862</v>
      </c>
      <c r="Q2575" s="26" t="s">
        <v>10757</v>
      </c>
      <c r="R2575" s="29">
        <v>5.81</v>
      </c>
      <c r="T2575" s="31">
        <v>3.5</v>
      </c>
      <c r="U2575" s="9">
        <v>3.5</v>
      </c>
      <c r="V2575" s="29">
        <v>5.81</v>
      </c>
      <c r="AM2575" s="17">
        <v>5.81</v>
      </c>
      <c r="AQ2575" s="17" t="e">
        <f>AVERAGE(SMALL(AE2575:AI2575,1),SMALL(AE2575:AI2575,2))</f>
        <v>#NUM!</v>
      </c>
      <c r="AR2575" s="17" t="e">
        <f>IF(R2575 &lt;=( AVERAGE(SMALL(AE2575:AI2575,1),SMALL(AE2575:AI2575,2))), R2575, "")</f>
        <v>#NUM!</v>
      </c>
      <c r="AS2575" s="17" t="e">
        <f>AVERAGE(SMALL(AJ2575:AM2575,1),SMALL(AJ2575:AM2575,2))</f>
        <v>#NUM!</v>
      </c>
      <c r="AT2575" s="17">
        <f>T2575*1.075</f>
        <v>3.7624999999999997</v>
      </c>
      <c r="AU2575" s="17">
        <f>U2575*1.075</f>
        <v>3.7624999999999997</v>
      </c>
      <c r="AV2575" s="30">
        <f>MIN(AN2575,AT2575,AU2575)</f>
        <v>3.7624999999999997</v>
      </c>
      <c r="AW2575" s="17" t="s">
        <v>75</v>
      </c>
      <c r="AX2575" s="17" t="s">
        <v>76</v>
      </c>
      <c r="AY2575" s="33">
        <v>3.7625000000000002</v>
      </c>
      <c r="AZ2575" s="34">
        <f>IF(AND(AY2575&gt;0,AY2575&lt;=10),AY2575*0.25,IF(AND(AY2575&gt;10,AY2575&lt;=50),AY2575*0.17,IF(AND(AY2575&gt;10,AY2575&lt;=100),AY2575*0.12,IF(AY2575&gt;100,AY2575*0.1))))</f>
        <v>0.94062500000000004</v>
      </c>
      <c r="BA2575" s="35">
        <f>AZ2575+AY2575</f>
        <v>4.703125</v>
      </c>
      <c r="BB2575" s="33">
        <f>BA2575+BA2575*0.08</f>
        <v>5.0793749999999998</v>
      </c>
    </row>
    <row r="2576" spans="1:54" ht="30">
      <c r="A2576" s="22" t="s">
        <v>10767</v>
      </c>
      <c r="B2576" s="23">
        <v>2571</v>
      </c>
      <c r="E2576" s="26" t="s">
        <v>10773</v>
      </c>
      <c r="F2576" s="26" t="s">
        <v>10774</v>
      </c>
      <c r="G2576" s="25" t="s">
        <v>2477</v>
      </c>
      <c r="H2576" s="97" t="s">
        <v>708</v>
      </c>
      <c r="I2576" s="26" t="s">
        <v>106</v>
      </c>
      <c r="J2576" s="26" t="s">
        <v>10775</v>
      </c>
      <c r="M2576" s="28">
        <v>30</v>
      </c>
      <c r="N2576" s="26" t="s">
        <v>47</v>
      </c>
      <c r="O2576" s="26" t="s">
        <v>10756</v>
      </c>
      <c r="P2576" s="26" t="s">
        <v>3862</v>
      </c>
      <c r="Q2576" s="26" t="s">
        <v>10776</v>
      </c>
      <c r="R2576" s="29">
        <v>3.95</v>
      </c>
      <c r="S2576" s="30">
        <v>3.87</v>
      </c>
      <c r="T2576" s="31">
        <v>3.6</v>
      </c>
      <c r="U2576" s="9">
        <v>3.6</v>
      </c>
      <c r="V2576" s="29">
        <v>3.95</v>
      </c>
      <c r="AE2576" s="32">
        <v>1.95</v>
      </c>
      <c r="AM2576" s="17">
        <v>1.95</v>
      </c>
      <c r="AQ2576" s="17" t="e">
        <f>AVERAGE(SMALL(AE2576:AI2576,1),SMALL(AE2576:AI2576,2))</f>
        <v>#NUM!</v>
      </c>
      <c r="AR2576" s="17" t="e">
        <f>IF(R2576 &lt;=( AVERAGE(SMALL(AE2576:AI2576,1),SMALL(AE2576:AI2576,2))), R2576, "")</f>
        <v>#NUM!</v>
      </c>
      <c r="AS2576" s="17" t="e">
        <f>AVERAGE(SMALL(AJ2576:AM2576,1),SMALL(AJ2576:AM2576,2))</f>
        <v>#NUM!</v>
      </c>
      <c r="AT2576" s="17">
        <f>T2576*1.075</f>
        <v>3.87</v>
      </c>
      <c r="AU2576" s="17">
        <f>U2576*1.075</f>
        <v>3.87</v>
      </c>
      <c r="AV2576" s="30">
        <f>MIN(AN2576,AT2576,AU2576)</f>
        <v>3.87</v>
      </c>
      <c r="AW2576" s="17" t="s">
        <v>75</v>
      </c>
      <c r="AX2576" s="17" t="s">
        <v>76</v>
      </c>
      <c r="AY2576" s="33">
        <v>3.87</v>
      </c>
      <c r="AZ2576" s="34">
        <f>IF(AND(AY2576&gt;0,AY2576&lt;=10),AY2576*0.25,IF(AND(AY2576&gt;10,AY2576&lt;=50),AY2576*0.17,IF(AND(AY2576&gt;10,AY2576&lt;=100),AY2576*0.12,IF(AY2576&gt;100,AY2576*0.1))))</f>
        <v>0.96750000000000003</v>
      </c>
      <c r="BA2576" s="35">
        <f>AZ2576+AY2576</f>
        <v>4.8375000000000004</v>
      </c>
      <c r="BB2576" s="33">
        <f>BA2576+BA2576*0.08</f>
        <v>5.2245000000000008</v>
      </c>
    </row>
    <row r="2577" spans="1:116" ht="45">
      <c r="A2577" s="22" t="s">
        <v>10752</v>
      </c>
      <c r="B2577" s="23">
        <v>2574</v>
      </c>
      <c r="E2577" s="26" t="s">
        <v>10782</v>
      </c>
      <c r="F2577" s="26" t="s">
        <v>10783</v>
      </c>
      <c r="G2577" s="25" t="s">
        <v>1081</v>
      </c>
      <c r="H2577" s="22" t="s">
        <v>44</v>
      </c>
      <c r="I2577" s="26" t="s">
        <v>45</v>
      </c>
      <c r="J2577" s="26" t="s">
        <v>10784</v>
      </c>
      <c r="M2577" s="28">
        <v>28</v>
      </c>
      <c r="N2577" s="26" t="s">
        <v>47</v>
      </c>
      <c r="O2577" s="26" t="s">
        <v>10756</v>
      </c>
      <c r="P2577" s="26" t="s">
        <v>3862</v>
      </c>
      <c r="Q2577" s="26" t="s">
        <v>10785</v>
      </c>
      <c r="R2577" s="29">
        <v>4.1500000000000004</v>
      </c>
      <c r="S2577" s="30">
        <v>3.87</v>
      </c>
      <c r="T2577" s="31">
        <v>3.6</v>
      </c>
      <c r="U2577" s="9">
        <v>3.6</v>
      </c>
      <c r="V2577" s="29">
        <v>4.1500000000000004</v>
      </c>
      <c r="AM2577" s="17">
        <v>3.53</v>
      </c>
      <c r="AQ2577" s="17" t="e">
        <f>AVERAGE(SMALL(AE2577:AI2577,1),SMALL(AE2577:AI2577,2))</f>
        <v>#NUM!</v>
      </c>
      <c r="AR2577" s="17" t="e">
        <f>IF(R2577 &lt;=( AVERAGE(SMALL(AE2577:AI2577,1),SMALL(AE2577:AI2577,2))), R2577, "")</f>
        <v>#NUM!</v>
      </c>
      <c r="AS2577" s="17" t="e">
        <f>AVERAGE(SMALL(AJ2577:AM2577,1),SMALL(AJ2577:AM2577,2))</f>
        <v>#NUM!</v>
      </c>
      <c r="AT2577" s="17">
        <f>T2577*1.075</f>
        <v>3.87</v>
      </c>
      <c r="AU2577" s="17">
        <f>U2577*1.075</f>
        <v>3.87</v>
      </c>
      <c r="AV2577" s="30">
        <f>MIN(AN2577,AT2577,AU2577)</f>
        <v>3.87</v>
      </c>
      <c r="AW2577" s="17" t="s">
        <v>75</v>
      </c>
      <c r="AX2577" s="17" t="s">
        <v>76</v>
      </c>
      <c r="AY2577" s="33">
        <v>3.87</v>
      </c>
      <c r="AZ2577" s="34">
        <f>IF(AND(AY2577&gt;0,AY2577&lt;=10),AY2577*0.25,IF(AND(AY2577&gt;10,AY2577&lt;=50),AY2577*0.17,IF(AND(AY2577&gt;10,AY2577&lt;=100),AY2577*0.12,IF(AY2577&gt;100,AY2577*0.1))))</f>
        <v>0.96750000000000003</v>
      </c>
      <c r="BA2577" s="35">
        <f>AZ2577+AY2577</f>
        <v>4.8375000000000004</v>
      </c>
      <c r="BB2577" s="33">
        <f>BA2577+BA2577*0.08</f>
        <v>5.2245000000000008</v>
      </c>
    </row>
    <row r="2578" spans="1:116" ht="30">
      <c r="A2578" s="22" t="s">
        <v>10752</v>
      </c>
      <c r="B2578" s="23">
        <v>2572</v>
      </c>
      <c r="E2578" s="26" t="s">
        <v>10773</v>
      </c>
      <c r="F2578" s="26" t="s">
        <v>10774</v>
      </c>
      <c r="G2578" s="25" t="s">
        <v>2477</v>
      </c>
      <c r="H2578" s="22" t="s">
        <v>298</v>
      </c>
      <c r="I2578" s="26" t="s">
        <v>106</v>
      </c>
      <c r="J2578" s="26" t="s">
        <v>10775</v>
      </c>
      <c r="M2578" s="28">
        <v>30</v>
      </c>
      <c r="N2578" s="26" t="s">
        <v>47</v>
      </c>
      <c r="O2578" s="26" t="s">
        <v>10756</v>
      </c>
      <c r="P2578" s="26" t="s">
        <v>3862</v>
      </c>
      <c r="Q2578" s="26" t="s">
        <v>10777</v>
      </c>
      <c r="R2578" s="29">
        <v>4.55</v>
      </c>
      <c r="S2578" s="30">
        <v>4.08</v>
      </c>
      <c r="T2578" s="31">
        <v>3.8</v>
      </c>
      <c r="U2578" s="9">
        <v>3.8</v>
      </c>
      <c r="V2578" s="29">
        <v>4.55</v>
      </c>
      <c r="AE2578" s="32">
        <v>2.15</v>
      </c>
      <c r="AM2578" s="17">
        <v>2.15</v>
      </c>
      <c r="AQ2578" s="17" t="e">
        <f>AVERAGE(SMALL(AE2578:AI2578,1),SMALL(AE2578:AI2578,2))</f>
        <v>#NUM!</v>
      </c>
      <c r="AR2578" s="17" t="e">
        <f>IF(R2578 &lt;=( AVERAGE(SMALL(AE2578:AI2578,1),SMALL(AE2578:AI2578,2))), R2578, "")</f>
        <v>#NUM!</v>
      </c>
      <c r="AS2578" s="17" t="e">
        <f>AVERAGE(SMALL(AJ2578:AM2578,1),SMALL(AJ2578:AM2578,2))</f>
        <v>#NUM!</v>
      </c>
      <c r="AT2578" s="17">
        <f>T2578*1.075</f>
        <v>4.085</v>
      </c>
      <c r="AU2578" s="17">
        <f>U2578*1.075</f>
        <v>4.085</v>
      </c>
      <c r="AV2578" s="30">
        <f>MIN(AN2578,AT2578,AU2578)</f>
        <v>4.085</v>
      </c>
      <c r="AW2578" s="17" t="s">
        <v>75</v>
      </c>
      <c r="AX2578" s="17" t="s">
        <v>76</v>
      </c>
      <c r="AY2578" s="33">
        <v>4.085</v>
      </c>
      <c r="AZ2578" s="34">
        <f>IF(AND(AY2578&gt;0,AY2578&lt;=10),AY2578*0.25,IF(AND(AY2578&gt;10,AY2578&lt;=50),AY2578*0.17,IF(AND(AY2578&gt;10,AY2578&lt;=100),AY2578*0.12,IF(AY2578&gt;100,AY2578*0.1))))</f>
        <v>1.02125</v>
      </c>
      <c r="BA2578" s="35">
        <f>AZ2578+AY2578</f>
        <v>5.1062500000000002</v>
      </c>
      <c r="BB2578" s="33">
        <f>BA2578+BA2578*0.08</f>
        <v>5.5147500000000003</v>
      </c>
    </row>
    <row r="2579" spans="1:116" ht="30">
      <c r="A2579" s="22" t="s">
        <v>10752</v>
      </c>
      <c r="B2579" s="23">
        <v>2573</v>
      </c>
      <c r="E2579" s="26" t="s">
        <v>10778</v>
      </c>
      <c r="F2579" s="26" t="s">
        <v>10779</v>
      </c>
      <c r="G2579" s="25" t="s">
        <v>6628</v>
      </c>
      <c r="H2579" s="22" t="s">
        <v>109</v>
      </c>
      <c r="I2579" s="26" t="s">
        <v>261</v>
      </c>
      <c r="J2579" s="26" t="s">
        <v>10780</v>
      </c>
      <c r="K2579" s="27">
        <v>150</v>
      </c>
      <c r="L2579" s="26" t="s">
        <v>83</v>
      </c>
      <c r="M2579" s="28">
        <v>1</v>
      </c>
      <c r="N2579" s="26" t="s">
        <v>47</v>
      </c>
      <c r="O2579" s="26" t="s">
        <v>10756</v>
      </c>
      <c r="P2579" s="26" t="s">
        <v>3862</v>
      </c>
      <c r="Q2579" s="26" t="s">
        <v>10781</v>
      </c>
      <c r="R2579" s="29">
        <v>18.5</v>
      </c>
      <c r="T2579" s="31">
        <v>15.91</v>
      </c>
      <c r="U2579" s="9">
        <v>4.5</v>
      </c>
      <c r="V2579" s="29">
        <v>17.41</v>
      </c>
      <c r="W2579" s="30">
        <v>19.600000000000001</v>
      </c>
      <c r="AM2579" s="17">
        <v>17.41</v>
      </c>
      <c r="AQ2579" s="17" t="e">
        <f>AVERAGE(SMALL(AE2579:AI2579,1),SMALL(AE2579:AI2579,2))</f>
        <v>#NUM!</v>
      </c>
      <c r="AR2579" s="17" t="e">
        <f>IF(R2579 &lt;=( AVERAGE(SMALL(AE2579:AI2579,1),SMALL(AE2579:AI2579,2))), R2579, "")</f>
        <v>#NUM!</v>
      </c>
      <c r="AS2579" s="17" t="e">
        <f>AVERAGE(SMALL(AJ2579:AM2579,1),SMALL(AJ2579:AM2579,2))</f>
        <v>#NUM!</v>
      </c>
      <c r="AT2579" s="17">
        <f>T2579*1.075</f>
        <v>17.103249999999999</v>
      </c>
      <c r="AU2579" s="17">
        <f>U2579*1.075</f>
        <v>4.8374999999999995</v>
      </c>
      <c r="AV2579" s="30">
        <f>MIN(AN2579,AT2579,AU2579)</f>
        <v>4.8374999999999995</v>
      </c>
      <c r="AW2579" s="17" t="s">
        <v>75</v>
      </c>
      <c r="AX2579" s="17" t="s">
        <v>76</v>
      </c>
      <c r="AY2579" s="33">
        <v>4.8369999999999997</v>
      </c>
      <c r="AZ2579" s="34">
        <f>IF(AND(AY2579&gt;0,AY2579&lt;=10),AY2579*0.25,IF(AND(AY2579&gt;10,AY2579&lt;=50),AY2579*0.17,IF(AND(AY2579&gt;10,AY2579&lt;=100),AY2579*0.12,IF(AY2579&gt;100,AY2579*0.1))))</f>
        <v>1.2092499999999999</v>
      </c>
      <c r="BA2579" s="35">
        <f>AZ2579+AY2579</f>
        <v>6.0462499999999997</v>
      </c>
      <c r="BB2579" s="33">
        <f>BA2579+BA2579*0.08</f>
        <v>6.5299499999999995</v>
      </c>
    </row>
    <row r="2580" spans="1:116" ht="30">
      <c r="A2580" s="22" t="s">
        <v>10752</v>
      </c>
      <c r="B2580" s="23">
        <v>2578</v>
      </c>
      <c r="E2580" s="26" t="s">
        <v>10792</v>
      </c>
      <c r="F2580" s="26" t="s">
        <v>10793</v>
      </c>
      <c r="G2580" s="25" t="s">
        <v>10794</v>
      </c>
      <c r="H2580" s="22" t="s">
        <v>10795</v>
      </c>
      <c r="I2580" s="26" t="s">
        <v>4321</v>
      </c>
      <c r="J2580" s="26" t="s">
        <v>10796</v>
      </c>
      <c r="M2580" s="28">
        <v>1</v>
      </c>
      <c r="N2580" s="26" t="s">
        <v>47</v>
      </c>
      <c r="O2580" s="26" t="s">
        <v>10756</v>
      </c>
      <c r="P2580" s="26" t="s">
        <v>3856</v>
      </c>
      <c r="Q2580" s="26" t="s">
        <v>10797</v>
      </c>
      <c r="R2580" s="29">
        <v>5.64</v>
      </c>
      <c r="T2580" s="31">
        <v>4.8499999999999996</v>
      </c>
      <c r="U2580" s="9" t="s">
        <v>58</v>
      </c>
      <c r="V2580" s="29">
        <v>5.66</v>
      </c>
      <c r="W2580" s="30">
        <v>5.62</v>
      </c>
      <c r="AF2580" s="17">
        <v>7.1390000000000002</v>
      </c>
      <c r="AM2580" s="17">
        <v>5.66</v>
      </c>
      <c r="AQ2580" s="17" t="e">
        <f>AVERAGE(SMALL(AE2580:AI2580,1),SMALL(AE2580:AI2580,2))</f>
        <v>#NUM!</v>
      </c>
      <c r="AR2580" s="17" t="e">
        <f>IF(R2580 &lt;=( AVERAGE(SMALL(AE2580:AI2580,1),SMALL(AE2580:AI2580,2))), R2580, "")</f>
        <v>#NUM!</v>
      </c>
      <c r="AS2580" s="17" t="e">
        <f>AVERAGE(SMALL(AJ2580:AM2580,1),SMALL(AJ2580:AM2580,2))</f>
        <v>#NUM!</v>
      </c>
      <c r="AT2580" s="17">
        <f>T2580*1.075</f>
        <v>5.2137499999999992</v>
      </c>
      <c r="AU2580" s="17" t="e">
        <f>U2580*1.075</f>
        <v>#VALUE!</v>
      </c>
      <c r="AV2580" s="30" t="e">
        <f>MIN(AN2580,AT2580,AU2580)</f>
        <v>#VALUE!</v>
      </c>
      <c r="AW2580" s="17" t="s">
        <v>75</v>
      </c>
      <c r="AX2580" s="17" t="s">
        <v>76</v>
      </c>
      <c r="AY2580" s="33">
        <v>5.2130000000000001</v>
      </c>
      <c r="AZ2580" s="34">
        <f>IF(AND(AY2580&gt;0,AY2580&lt;=10),AY2580*0.25,IF(AND(AY2580&gt;10,AY2580&lt;=50),AY2580*0.17,IF(AND(AY2580&gt;10,AY2580&lt;=100),AY2580*0.12,IF(AY2580&gt;100,AY2580*0.1))))</f>
        <v>1.30325</v>
      </c>
      <c r="BA2580" s="35">
        <f>AZ2580+AY2580</f>
        <v>6.5162500000000003</v>
      </c>
      <c r="BB2580" s="33">
        <f>BA2580+BA2580*0.08</f>
        <v>7.0375500000000004</v>
      </c>
    </row>
    <row r="2581" spans="1:116" ht="45">
      <c r="A2581" s="22" t="s">
        <v>10752</v>
      </c>
      <c r="B2581" s="23">
        <v>2576</v>
      </c>
      <c r="E2581" s="26" t="s">
        <v>10787</v>
      </c>
      <c r="F2581" s="26" t="s">
        <v>10788</v>
      </c>
      <c r="G2581" s="25" t="s">
        <v>3280</v>
      </c>
      <c r="H2581" s="22" t="s">
        <v>3284</v>
      </c>
      <c r="I2581" s="26" t="s">
        <v>45</v>
      </c>
      <c r="J2581" s="26" t="s">
        <v>10789</v>
      </c>
      <c r="M2581" s="28">
        <v>28</v>
      </c>
      <c r="N2581" s="26" t="s">
        <v>47</v>
      </c>
      <c r="O2581" s="26" t="s">
        <v>10756</v>
      </c>
      <c r="P2581" s="26" t="s">
        <v>3862</v>
      </c>
      <c r="Q2581" s="26" t="s">
        <v>10790</v>
      </c>
      <c r="R2581" s="29">
        <v>5.5</v>
      </c>
      <c r="S2581" s="30">
        <v>5.92</v>
      </c>
      <c r="T2581" s="31">
        <v>5.5</v>
      </c>
      <c r="U2581" s="9">
        <v>5.5</v>
      </c>
      <c r="V2581" s="29">
        <v>5.96</v>
      </c>
      <c r="W2581" s="30">
        <v>5.05</v>
      </c>
      <c r="AM2581" s="17">
        <v>5.36</v>
      </c>
      <c r="AQ2581" s="17" t="e">
        <f>AVERAGE(SMALL(AE2581:AI2581,1),SMALL(AE2581:AI2581,2))</f>
        <v>#NUM!</v>
      </c>
      <c r="AR2581" s="17" t="e">
        <f>IF(R2581 &lt;=( AVERAGE(SMALL(AE2581:AI2581,1),SMALL(AE2581:AI2581,2))), R2581, "")</f>
        <v>#NUM!</v>
      </c>
      <c r="AS2581" s="17" t="e">
        <f>AVERAGE(SMALL(AJ2581:AM2581,1),SMALL(AJ2581:AM2581,2))</f>
        <v>#NUM!</v>
      </c>
      <c r="AT2581" s="17">
        <f>T2581*1.075</f>
        <v>5.9124999999999996</v>
      </c>
      <c r="AU2581" s="17">
        <f>U2581*1.075</f>
        <v>5.9124999999999996</v>
      </c>
      <c r="AV2581" s="30">
        <f>MIN(AN2581,AT2581,AU2581)</f>
        <v>5.9124999999999996</v>
      </c>
      <c r="AW2581" s="17" t="s">
        <v>75</v>
      </c>
      <c r="AX2581" s="17" t="s">
        <v>76</v>
      </c>
      <c r="AY2581" s="33">
        <v>5.91</v>
      </c>
      <c r="AZ2581" s="34">
        <f>IF(AND(AY2581&gt;0,AY2581&lt;=10),AY2581*0.25,IF(AND(AY2581&gt;10,AY2581&lt;=50),AY2581*0.17,IF(AND(AY2581&gt;10,AY2581&lt;=100),AY2581*0.12,IF(AY2581&gt;100,AY2581*0.1))))</f>
        <v>1.4775</v>
      </c>
      <c r="BA2581" s="35">
        <f>AZ2581+AY2581</f>
        <v>7.3875000000000002</v>
      </c>
      <c r="BB2581" s="33">
        <f>BA2581+BA2581*0.08</f>
        <v>7.9785000000000004</v>
      </c>
    </row>
    <row r="2582" spans="1:116" ht="30">
      <c r="A2582" s="43" t="s">
        <v>10802</v>
      </c>
      <c r="B2582" s="23">
        <v>2580</v>
      </c>
      <c r="C2582" s="44">
        <v>14702</v>
      </c>
      <c r="D2582" s="44"/>
      <c r="E2582" s="45" t="s">
        <v>10803</v>
      </c>
      <c r="F2582" s="45" t="s">
        <v>10804</v>
      </c>
      <c r="G2582" s="35" t="s">
        <v>1675</v>
      </c>
      <c r="H2582" s="48" t="s">
        <v>1676</v>
      </c>
      <c r="I2582" s="45" t="s">
        <v>476</v>
      </c>
      <c r="J2582" s="45" t="s">
        <v>10805</v>
      </c>
      <c r="K2582" s="46">
        <v>48</v>
      </c>
      <c r="L2582" s="45" t="s">
        <v>83</v>
      </c>
      <c r="M2582" s="47">
        <v>1</v>
      </c>
      <c r="N2582" s="45" t="s">
        <v>47</v>
      </c>
      <c r="O2582" s="45" t="s">
        <v>10806</v>
      </c>
      <c r="P2582" s="45" t="s">
        <v>4117</v>
      </c>
      <c r="Q2582" s="45" t="s">
        <v>10807</v>
      </c>
      <c r="R2582" s="29">
        <v>1.49</v>
      </c>
      <c r="T2582" s="31">
        <v>1.39</v>
      </c>
      <c r="U2582" s="9">
        <v>2.66</v>
      </c>
      <c r="V2582" s="29">
        <v>1.3847</v>
      </c>
      <c r="AE2582" s="32">
        <v>1.3847</v>
      </c>
      <c r="AN2582" s="33">
        <v>1.49</v>
      </c>
      <c r="AO2582" s="17" t="s">
        <v>51</v>
      </c>
      <c r="AP2582" s="32" t="s">
        <v>52</v>
      </c>
      <c r="AQ2582" s="17" t="e">
        <f>AVERAGE(SMALL(AE2582:AI2582,1),SMALL(AE2582:AI2582,2))</f>
        <v>#NUM!</v>
      </c>
      <c r="AR2582" s="17" t="e">
        <f>IF(R2582 &lt;=( AVERAGE(SMALL(AE2582:AI2582,1),SMALL(AE2582:AI2582,2))), R2582, "")</f>
        <v>#NUM!</v>
      </c>
      <c r="AS2582" s="17" t="e">
        <f>AVERAGE(SMALL(AJ2582:AM2582,1),SMALL(AJ2582:AM2582,2))</f>
        <v>#NUM!</v>
      </c>
      <c r="AT2582" s="17">
        <f>T2582*1.075</f>
        <v>1.4942499999999999</v>
      </c>
      <c r="AU2582" s="17">
        <f>U2582*1.075</f>
        <v>2.8595000000000002</v>
      </c>
      <c r="AV2582" s="30">
        <f>MIN(AN2582,AT2582,AU2582)</f>
        <v>1.49</v>
      </c>
      <c r="AW2582" s="42" t="s">
        <v>53</v>
      </c>
      <c r="AX2582" s="17" t="s">
        <v>52</v>
      </c>
      <c r="AY2582" s="33">
        <v>1.49</v>
      </c>
      <c r="AZ2582" s="34">
        <f>IF(AND(AY2582&gt;0,AY2582&lt;=10),AY2582*0.25,IF(AND(AY2582&gt;10,AY2582&lt;=50),AY2582*0.17,IF(AND(AY2582&gt;10,AY2582&lt;=100),AY2582*0.12,IF(AY2582&gt;100,AY2582*0.1))))</f>
        <v>0.3725</v>
      </c>
      <c r="BA2582" s="35">
        <f>AZ2582+AY2582</f>
        <v>1.8625</v>
      </c>
      <c r="BB2582" s="33">
        <f>BA2582+BA2582*0.08</f>
        <v>2.0114999999999998</v>
      </c>
      <c r="BP2582" s="17"/>
      <c r="BQ2582" s="17"/>
      <c r="BR2582" s="17"/>
      <c r="BS2582" s="17"/>
      <c r="BT2582" s="17"/>
      <c r="BU2582" s="17"/>
      <c r="BV2582" s="17"/>
      <c r="BW2582" s="17"/>
      <c r="BX2582" s="17"/>
      <c r="BY2582" s="17"/>
      <c r="BZ2582" s="17"/>
      <c r="CA2582" s="17"/>
      <c r="CB2582" s="17"/>
      <c r="CC2582" s="17"/>
      <c r="CD2582" s="17"/>
      <c r="CE2582" s="17"/>
      <c r="CF2582" s="17"/>
      <c r="CG2582" s="17"/>
      <c r="CH2582" s="17"/>
      <c r="CI2582" s="17"/>
      <c r="CJ2582" s="17"/>
      <c r="CK2582" s="17"/>
      <c r="CL2582" s="17"/>
      <c r="CM2582" s="17"/>
      <c r="CN2582" s="17"/>
      <c r="CO2582" s="17"/>
      <c r="CP2582" s="17"/>
      <c r="CQ2582" s="17"/>
      <c r="CR2582" s="17"/>
      <c r="CS2582" s="17"/>
      <c r="CT2582" s="17"/>
      <c r="CU2582" s="17"/>
      <c r="CV2582" s="17"/>
      <c r="CW2582" s="17"/>
      <c r="CX2582" s="17"/>
      <c r="CY2582" s="17"/>
      <c r="CZ2582" s="17"/>
      <c r="DA2582" s="17"/>
      <c r="DB2582" s="17"/>
      <c r="DC2582" s="17"/>
      <c r="DD2582" s="17"/>
      <c r="DE2582" s="17"/>
      <c r="DF2582" s="17"/>
      <c r="DG2582" s="17"/>
      <c r="DH2582" s="17"/>
      <c r="DI2582" s="17"/>
      <c r="DJ2582" s="17"/>
      <c r="DK2582" s="17"/>
      <c r="DL2582" s="17"/>
    </row>
    <row r="2583" spans="1:116" ht="45">
      <c r="A2583" s="22" t="s">
        <v>10808</v>
      </c>
      <c r="B2583" s="23">
        <v>2581</v>
      </c>
      <c r="E2583" s="26" t="s">
        <v>10809</v>
      </c>
      <c r="F2583" s="26" t="s">
        <v>10810</v>
      </c>
      <c r="G2583" s="25" t="s">
        <v>96</v>
      </c>
      <c r="H2583" s="22" t="s">
        <v>1006</v>
      </c>
      <c r="I2583" s="26" t="s">
        <v>1458</v>
      </c>
      <c r="J2583" s="26" t="s">
        <v>10811</v>
      </c>
      <c r="K2583" s="27">
        <v>10</v>
      </c>
      <c r="L2583" s="26" t="s">
        <v>83</v>
      </c>
      <c r="M2583" s="28">
        <v>1</v>
      </c>
      <c r="N2583" s="26" t="s">
        <v>47</v>
      </c>
      <c r="O2583" s="26" t="s">
        <v>10812</v>
      </c>
      <c r="P2583" s="26" t="s">
        <v>10813</v>
      </c>
      <c r="Q2583" s="26" t="s">
        <v>10814</v>
      </c>
      <c r="R2583" s="29">
        <v>8</v>
      </c>
      <c r="S2583" s="30">
        <v>7.6</v>
      </c>
      <c r="T2583" s="31">
        <v>0.2</v>
      </c>
      <c r="U2583" s="9">
        <v>0.21</v>
      </c>
      <c r="AQ2583" s="17" t="e">
        <f>AVERAGE(SMALL(AE2583:AI2583,1),SMALL(AE2583:AI2583,2))</f>
        <v>#NUM!</v>
      </c>
      <c r="AR2583" s="17" t="e">
        <f>IF(R2583 &lt;=( AVERAGE(SMALL(AE2583:AI2583,1),SMALL(AE2583:AI2583,2))), R2583, "")</f>
        <v>#NUM!</v>
      </c>
      <c r="AS2583" s="17" t="e">
        <f>AVERAGE(SMALL(AJ2583:AM2583,1),SMALL(AJ2583:AM2583,2))</f>
        <v>#NUM!</v>
      </c>
      <c r="AT2583" s="17">
        <f>T2583*1.075</f>
        <v>0.215</v>
      </c>
      <c r="AU2583" s="17">
        <f>U2583*1.075</f>
        <v>0.22574999999999998</v>
      </c>
      <c r="AV2583" s="30">
        <f>MIN(AN2583,AT2583,AU2583)</f>
        <v>0.215</v>
      </c>
      <c r="AW2583" s="17" t="s">
        <v>75</v>
      </c>
      <c r="AX2583" s="17" t="s">
        <v>76</v>
      </c>
      <c r="AY2583" s="33">
        <v>0.22</v>
      </c>
      <c r="AZ2583" s="34">
        <f>IF(AND(AY2583&gt;0,AY2583&lt;=10),AY2583*0.25,IF(AND(AY2583&gt;10,AY2583&lt;=50),AY2583*0.17,IF(AND(AY2583&gt;10,AY2583&lt;=100),AY2583*0.12,IF(AY2583&gt;100,AY2583*0.1))))</f>
        <v>5.5E-2</v>
      </c>
      <c r="BA2583" s="35">
        <f>AZ2583+AY2583</f>
        <v>0.27500000000000002</v>
      </c>
      <c r="BB2583" s="33">
        <f>BA2583+BA2583*0.08</f>
        <v>0.29700000000000004</v>
      </c>
    </row>
    <row r="2584" spans="1:116" ht="30">
      <c r="A2584" s="22" t="s">
        <v>10815</v>
      </c>
      <c r="B2584" s="23">
        <v>2582</v>
      </c>
      <c r="E2584" s="26" t="s">
        <v>10816</v>
      </c>
      <c r="F2584" s="26" t="s">
        <v>528</v>
      </c>
      <c r="G2584" s="25" t="s">
        <v>529</v>
      </c>
      <c r="H2584" s="22" t="s">
        <v>169</v>
      </c>
      <c r="I2584" s="26" t="s">
        <v>3636</v>
      </c>
      <c r="J2584" s="26" t="s">
        <v>10817</v>
      </c>
      <c r="K2584" s="27">
        <v>10</v>
      </c>
      <c r="L2584" s="26" t="s">
        <v>83</v>
      </c>
      <c r="M2584" s="28">
        <v>1</v>
      </c>
      <c r="N2584" s="26" t="s">
        <v>47</v>
      </c>
      <c r="O2584" s="26" t="s">
        <v>10812</v>
      </c>
      <c r="P2584" s="26" t="s">
        <v>10813</v>
      </c>
      <c r="Q2584" s="26" t="s">
        <v>10818</v>
      </c>
      <c r="R2584" s="29">
        <v>0.61487000000000003</v>
      </c>
      <c r="T2584" s="31">
        <v>0.32</v>
      </c>
      <c r="U2584" s="9" t="s">
        <v>58</v>
      </c>
      <c r="V2584" s="29">
        <v>0.61487000000000003</v>
      </c>
      <c r="AQ2584" s="17" t="e">
        <f>AVERAGE(SMALL(AE2584:AI2584,1),SMALL(AE2584:AI2584,2))</f>
        <v>#NUM!</v>
      </c>
      <c r="AR2584" s="17" t="e">
        <f>IF(R2584 &lt;=( AVERAGE(SMALL(AE2584:AI2584,1),SMALL(AE2584:AI2584,2))), R2584, "")</f>
        <v>#NUM!</v>
      </c>
      <c r="AS2584" s="17" t="e">
        <f>AVERAGE(SMALL(AJ2584:AM2584,1),SMALL(AJ2584:AM2584,2))</f>
        <v>#NUM!</v>
      </c>
      <c r="AT2584" s="17">
        <f>T2584*1.075</f>
        <v>0.34399999999999997</v>
      </c>
      <c r="AU2584" s="17" t="e">
        <f>U2584*1.075</f>
        <v>#VALUE!</v>
      </c>
      <c r="AV2584" s="30" t="e">
        <f>MIN(AN2584,AT2584,AU2584)</f>
        <v>#VALUE!</v>
      </c>
      <c r="AW2584" s="17" t="s">
        <v>75</v>
      </c>
      <c r="AX2584" s="17" t="s">
        <v>76</v>
      </c>
      <c r="AY2584" s="33">
        <v>0.34399999999999997</v>
      </c>
      <c r="AZ2584" s="34">
        <f>IF(AND(AY2584&gt;0,AY2584&lt;=10),AY2584*0.25,IF(AND(AY2584&gt;10,AY2584&lt;=50),AY2584*0.17,IF(AND(AY2584&gt;10,AY2584&lt;=100),AY2584*0.12,IF(AY2584&gt;100,AY2584*0.1))))</f>
        <v>8.5999999999999993E-2</v>
      </c>
      <c r="BA2584" s="35">
        <f>AZ2584+AY2584</f>
        <v>0.42999999999999994</v>
      </c>
      <c r="BB2584" s="33">
        <f>BA2584+BA2584*0.08</f>
        <v>0.46439999999999992</v>
      </c>
    </row>
    <row r="2585" spans="1:116" ht="45">
      <c r="A2585" s="22" t="s">
        <v>10819</v>
      </c>
      <c r="B2585" s="23">
        <v>2583</v>
      </c>
      <c r="E2585" s="26" t="s">
        <v>10820</v>
      </c>
      <c r="F2585" s="26" t="s">
        <v>4427</v>
      </c>
      <c r="G2585" s="25" t="s">
        <v>1736</v>
      </c>
      <c r="H2585" s="22" t="s">
        <v>169</v>
      </c>
      <c r="I2585" s="26" t="s">
        <v>3636</v>
      </c>
      <c r="J2585" s="26" t="s">
        <v>10821</v>
      </c>
      <c r="K2585" s="27">
        <v>10</v>
      </c>
      <c r="L2585" s="26" t="s">
        <v>83</v>
      </c>
      <c r="M2585" s="28">
        <v>1</v>
      </c>
      <c r="N2585" s="26" t="s">
        <v>47</v>
      </c>
      <c r="O2585" s="26" t="s">
        <v>10812</v>
      </c>
      <c r="P2585" s="26" t="s">
        <v>10813</v>
      </c>
      <c r="Q2585" s="26" t="s">
        <v>10822</v>
      </c>
      <c r="R2585" s="29">
        <v>0.45650000000000002</v>
      </c>
      <c r="S2585" s="30">
        <v>0.49375999999999998</v>
      </c>
      <c r="T2585" s="31">
        <v>0.46</v>
      </c>
      <c r="U2585" s="9">
        <v>0.46</v>
      </c>
      <c r="V2585" s="29">
        <v>0.45650000000000002</v>
      </c>
      <c r="AQ2585" s="17" t="e">
        <f>AVERAGE(SMALL(AE2585:AI2585,1),SMALL(AE2585:AI2585,2))</f>
        <v>#NUM!</v>
      </c>
      <c r="AR2585" s="17" t="e">
        <f>IF(R2585 &lt;=( AVERAGE(SMALL(AE2585:AI2585,1),SMALL(AE2585:AI2585,2))), R2585, "")</f>
        <v>#NUM!</v>
      </c>
      <c r="AS2585" s="17" t="e">
        <f>AVERAGE(SMALL(AJ2585:AM2585,1),SMALL(AJ2585:AM2585,2))</f>
        <v>#NUM!</v>
      </c>
      <c r="AT2585" s="17">
        <f>T2585*1.075</f>
        <v>0.4945</v>
      </c>
      <c r="AU2585" s="17">
        <f>U2585*1.075</f>
        <v>0.4945</v>
      </c>
      <c r="AV2585" s="30">
        <f>MIN(AN2585,AT2585,AU2585)</f>
        <v>0.4945</v>
      </c>
      <c r="AW2585" s="17" t="s">
        <v>75</v>
      </c>
      <c r="AX2585" s="17" t="s">
        <v>76</v>
      </c>
      <c r="AY2585" s="33">
        <v>0.46</v>
      </c>
      <c r="AZ2585" s="34">
        <f>IF(AND(AY2585&gt;0,AY2585&lt;=10),AY2585*0.25,IF(AND(AY2585&gt;10,AY2585&lt;=50),AY2585*0.17,IF(AND(AY2585&gt;10,AY2585&lt;=100),AY2585*0.12,IF(AY2585&gt;100,AY2585*0.1))))</f>
        <v>0.115</v>
      </c>
      <c r="BA2585" s="35">
        <f>AZ2585+AY2585</f>
        <v>0.57500000000000007</v>
      </c>
      <c r="BB2585" s="33">
        <f>BA2585+BA2585*0.08</f>
        <v>0.62100000000000011</v>
      </c>
    </row>
    <row r="2586" spans="1:116" ht="30">
      <c r="A2586" s="43" t="s">
        <v>40</v>
      </c>
      <c r="B2586" s="23">
        <v>2584</v>
      </c>
      <c r="C2586" s="44">
        <v>3584</v>
      </c>
      <c r="D2586" s="44"/>
      <c r="E2586" s="45" t="s">
        <v>10823</v>
      </c>
      <c r="F2586" s="45" t="s">
        <v>10824</v>
      </c>
      <c r="G2586" s="35" t="s">
        <v>242</v>
      </c>
      <c r="H2586" s="48" t="s">
        <v>4464</v>
      </c>
      <c r="I2586" s="45" t="s">
        <v>2526</v>
      </c>
      <c r="J2586" s="45" t="s">
        <v>10825</v>
      </c>
      <c r="K2586" s="46"/>
      <c r="L2586" s="45"/>
      <c r="M2586" s="47">
        <v>60</v>
      </c>
      <c r="N2586" s="45" t="s">
        <v>47</v>
      </c>
      <c r="O2586" s="45" t="s">
        <v>10826</v>
      </c>
      <c r="P2586" s="45" t="s">
        <v>10827</v>
      </c>
      <c r="Q2586" s="45" t="s">
        <v>10828</v>
      </c>
      <c r="R2586" s="29">
        <v>20.86</v>
      </c>
      <c r="T2586" s="31">
        <v>19.07</v>
      </c>
      <c r="U2586" s="9">
        <v>19.07</v>
      </c>
      <c r="X2586" s="30">
        <v>25</v>
      </c>
      <c r="Z2586" s="30">
        <v>24.4</v>
      </c>
      <c r="AF2586" s="17">
        <v>16.8063</v>
      </c>
      <c r="AG2586" s="17">
        <v>24.901800000000001</v>
      </c>
      <c r="AN2586" s="33">
        <v>20.6</v>
      </c>
      <c r="AO2586" s="17" t="s">
        <v>213</v>
      </c>
      <c r="AP2586" s="32" t="s">
        <v>214</v>
      </c>
      <c r="AQ2586" s="17">
        <f>AVERAGE(SMALL(AE2586:AI2586,1),SMALL(AE2586:AI2586,2))</f>
        <v>20.854050000000001</v>
      </c>
      <c r="AR2586" s="17" t="str">
        <f>IF(R2586 &lt;=( AVERAGE(SMALL(AE2586:AI2586,1),SMALL(AE2586:AI2586,2))), R2586, "")</f>
        <v/>
      </c>
      <c r="AS2586" s="17" t="e">
        <f>AVERAGE(SMALL(AJ2586:AM2586,1),SMALL(AJ2586:AM2586,2))</f>
        <v>#NUM!</v>
      </c>
      <c r="AT2586" s="17">
        <f>T2586*1.075</f>
        <v>20.500250000000001</v>
      </c>
      <c r="AU2586" s="17">
        <f>U2586*1.075</f>
        <v>20.500250000000001</v>
      </c>
      <c r="AV2586" s="30">
        <f>MIN(AN2586,AT2586,AU2586)</f>
        <v>20.500250000000001</v>
      </c>
      <c r="AW2586" s="17" t="s">
        <v>75</v>
      </c>
      <c r="AX2586" s="17" t="s">
        <v>76</v>
      </c>
      <c r="AY2586" s="33">
        <v>20.5</v>
      </c>
      <c r="AZ2586" s="34">
        <f>IF(AND(AY2586&gt;0,AY2586&lt;=10),AY2586*0.25,IF(AND(AY2586&gt;10,AY2586&lt;=50),AY2586*0.17,IF(AND(AY2586&gt;10,AY2586&lt;=100),AY2586*0.12,IF(AY2586&gt;100,AY2586*0.1))))</f>
        <v>3.4850000000000003</v>
      </c>
      <c r="BA2586" s="35">
        <f>AZ2586+AY2586</f>
        <v>23.984999999999999</v>
      </c>
      <c r="BB2586" s="33">
        <f>BA2586+BA2586*0.08</f>
        <v>25.9038</v>
      </c>
      <c r="BP2586" s="17"/>
      <c r="BQ2586" s="17"/>
      <c r="BR2586" s="17"/>
      <c r="BS2586" s="17"/>
      <c r="BT2586" s="17"/>
      <c r="BU2586" s="17"/>
      <c r="BV2586" s="17"/>
      <c r="BW2586" s="17"/>
      <c r="BX2586" s="17"/>
      <c r="BY2586" s="17"/>
      <c r="BZ2586" s="17"/>
      <c r="CA2586" s="17"/>
      <c r="CB2586" s="17"/>
      <c r="CC2586" s="17"/>
      <c r="CD2586" s="17"/>
      <c r="CE2586" s="17"/>
      <c r="CF2586" s="17"/>
      <c r="CG2586" s="17"/>
      <c r="CH2586" s="17"/>
      <c r="CI2586" s="17"/>
      <c r="CJ2586" s="17"/>
      <c r="CK2586" s="17"/>
      <c r="CL2586" s="17"/>
      <c r="CM2586" s="17"/>
      <c r="CN2586" s="17"/>
      <c r="CO2586" s="17"/>
      <c r="CP2586" s="17"/>
      <c r="CQ2586" s="17"/>
      <c r="CR2586" s="17"/>
      <c r="CS2586" s="17"/>
      <c r="CT2586" s="17"/>
      <c r="CU2586" s="17"/>
      <c r="CV2586" s="17"/>
      <c r="CW2586" s="17"/>
      <c r="CX2586" s="17"/>
      <c r="CY2586" s="17"/>
      <c r="CZ2586" s="17"/>
      <c r="DA2586" s="17"/>
      <c r="DB2586" s="17"/>
      <c r="DC2586" s="17"/>
      <c r="DD2586" s="17"/>
      <c r="DE2586" s="17"/>
      <c r="DF2586" s="17"/>
      <c r="DG2586" s="17"/>
      <c r="DH2586" s="17"/>
      <c r="DI2586" s="17"/>
      <c r="DJ2586" s="17"/>
      <c r="DK2586" s="17"/>
      <c r="DL2586" s="17"/>
    </row>
    <row r="2587" spans="1:116" ht="30">
      <c r="A2587" s="43" t="s">
        <v>40</v>
      </c>
      <c r="B2587" s="23">
        <v>2585</v>
      </c>
      <c r="C2587" s="44">
        <v>3585</v>
      </c>
      <c r="D2587" s="44"/>
      <c r="E2587" s="45" t="s">
        <v>10823</v>
      </c>
      <c r="F2587" s="45" t="s">
        <v>10824</v>
      </c>
      <c r="G2587" s="35" t="s">
        <v>242</v>
      </c>
      <c r="H2587" s="48" t="s">
        <v>4466</v>
      </c>
      <c r="I2587" s="45" t="s">
        <v>2526</v>
      </c>
      <c r="J2587" s="45" t="s">
        <v>10825</v>
      </c>
      <c r="K2587" s="46"/>
      <c r="L2587" s="45"/>
      <c r="M2587" s="47">
        <v>60</v>
      </c>
      <c r="N2587" s="45" t="s">
        <v>47</v>
      </c>
      <c r="O2587" s="45" t="s">
        <v>10826</v>
      </c>
      <c r="P2587" s="45" t="s">
        <v>10827</v>
      </c>
      <c r="Q2587" s="45" t="s">
        <v>10829</v>
      </c>
      <c r="R2587" s="29">
        <v>26.88</v>
      </c>
      <c r="T2587" s="31">
        <v>26.62</v>
      </c>
      <c r="U2587" s="9">
        <v>26.62</v>
      </c>
      <c r="X2587" s="30">
        <v>33.28</v>
      </c>
      <c r="Z2587" s="30">
        <v>30.2</v>
      </c>
      <c r="AF2587" s="17">
        <v>23.078399999999998</v>
      </c>
      <c r="AG2587" s="17">
        <v>33.148499999999999</v>
      </c>
      <c r="AN2587" s="33">
        <v>26.64</v>
      </c>
      <c r="AO2587" s="17" t="s">
        <v>213</v>
      </c>
      <c r="AP2587" s="32" t="s">
        <v>214</v>
      </c>
      <c r="AQ2587" s="17">
        <f>AVERAGE(SMALL(AE2587:AI2587,1),SMALL(AE2587:AI2587,2))</f>
        <v>28.11345</v>
      </c>
      <c r="AR2587" s="17">
        <f>IF(R2587 &lt;=( AVERAGE(SMALL(AE2587:AI2587,1),SMALL(AE2587:AI2587,2))), R2587, "")</f>
        <v>26.88</v>
      </c>
      <c r="AS2587" s="17" t="e">
        <f>AVERAGE(SMALL(AJ2587:AM2587,1),SMALL(AJ2587:AM2587,2))</f>
        <v>#NUM!</v>
      </c>
      <c r="AT2587" s="17">
        <f>T2587*1.075</f>
        <v>28.616499999999998</v>
      </c>
      <c r="AU2587" s="17">
        <f>U2587*1.075</f>
        <v>28.616499999999998</v>
      </c>
      <c r="AV2587" s="30">
        <f>MIN(AN2587,AT2587,AU2587)</f>
        <v>26.64</v>
      </c>
      <c r="AW2587" s="17" t="s">
        <v>215</v>
      </c>
      <c r="AX2587" s="17" t="s">
        <v>214</v>
      </c>
      <c r="AY2587" s="33">
        <v>26.64</v>
      </c>
      <c r="AZ2587" s="34">
        <f>IF(AND(AY2587&gt;0,AY2587&lt;=10),AY2587*0.25,IF(AND(AY2587&gt;10,AY2587&lt;=50),AY2587*0.17,IF(AND(AY2587&gt;10,AY2587&lt;=100),AY2587*0.12,IF(AY2587&gt;100,AY2587*0.1))))</f>
        <v>4.5288000000000004</v>
      </c>
      <c r="BA2587" s="35">
        <f>AZ2587+AY2587</f>
        <v>31.168800000000001</v>
      </c>
      <c r="BB2587" s="33">
        <f>BA2587+BA2587*0.08</f>
        <v>33.662303999999999</v>
      </c>
      <c r="BP2587" s="17"/>
      <c r="BQ2587" s="17"/>
      <c r="BR2587" s="17"/>
      <c r="BS2587" s="17"/>
      <c r="BT2587" s="17"/>
      <c r="BU2587" s="17"/>
      <c r="BV2587" s="17"/>
      <c r="BW2587" s="17"/>
      <c r="BX2587" s="17"/>
      <c r="BY2587" s="17"/>
      <c r="BZ2587" s="17"/>
      <c r="CA2587" s="17"/>
      <c r="CB2587" s="17"/>
      <c r="CC2587" s="17"/>
      <c r="CD2587" s="17"/>
      <c r="CE2587" s="17"/>
      <c r="CF2587" s="17"/>
      <c r="CG2587" s="17"/>
      <c r="CH2587" s="17"/>
      <c r="CI2587" s="17"/>
      <c r="CJ2587" s="17"/>
      <c r="CK2587" s="17"/>
      <c r="CL2587" s="17"/>
      <c r="CM2587" s="17"/>
      <c r="CN2587" s="17"/>
      <c r="CO2587" s="17"/>
      <c r="CP2587" s="17"/>
      <c r="CQ2587" s="17"/>
      <c r="CR2587" s="17"/>
      <c r="CS2587" s="17"/>
      <c r="CT2587" s="17"/>
      <c r="CU2587" s="17"/>
      <c r="CV2587" s="17"/>
      <c r="CW2587" s="17"/>
      <c r="CX2587" s="17"/>
      <c r="CY2587" s="17"/>
      <c r="CZ2587" s="17"/>
      <c r="DA2587" s="17"/>
      <c r="DB2587" s="17"/>
      <c r="DC2587" s="17"/>
      <c r="DD2587" s="17"/>
      <c r="DE2587" s="17"/>
      <c r="DF2587" s="17"/>
      <c r="DG2587" s="17"/>
      <c r="DH2587" s="17"/>
      <c r="DI2587" s="17"/>
      <c r="DJ2587" s="17"/>
      <c r="DK2587" s="17"/>
      <c r="DL2587" s="17"/>
    </row>
    <row r="2588" spans="1:116" ht="30">
      <c r="A2588" s="43" t="s">
        <v>40</v>
      </c>
      <c r="B2588" s="23">
        <v>2588</v>
      </c>
      <c r="C2588" s="44">
        <v>18108</v>
      </c>
      <c r="D2588" s="44"/>
      <c r="E2588" s="45" t="s">
        <v>10840</v>
      </c>
      <c r="F2588" s="45" t="s">
        <v>10841</v>
      </c>
      <c r="G2588" s="35" t="s">
        <v>10842</v>
      </c>
      <c r="H2588" s="48" t="s">
        <v>305</v>
      </c>
      <c r="I2588" s="45" t="s">
        <v>106</v>
      </c>
      <c r="J2588" s="45" t="s">
        <v>10843</v>
      </c>
      <c r="K2588" s="46"/>
      <c r="L2588" s="45"/>
      <c r="M2588" s="47">
        <v>30</v>
      </c>
      <c r="N2588" s="45" t="s">
        <v>47</v>
      </c>
      <c r="O2588" s="45" t="s">
        <v>10832</v>
      </c>
      <c r="P2588" s="45" t="s">
        <v>6348</v>
      </c>
      <c r="Q2588" s="45" t="s">
        <v>10844</v>
      </c>
      <c r="R2588" s="29">
        <v>3.05</v>
      </c>
      <c r="U2588" s="9">
        <v>2.13</v>
      </c>
      <c r="X2588" s="30">
        <v>2.84</v>
      </c>
      <c r="AE2588" s="32">
        <v>8.18</v>
      </c>
      <c r="AG2588" s="17">
        <v>2.8279000000000001</v>
      </c>
      <c r="AI2588" s="17">
        <v>11.23</v>
      </c>
      <c r="AJ2588" s="17">
        <v>8.18</v>
      </c>
      <c r="AN2588" s="33">
        <v>3.05</v>
      </c>
      <c r="AO2588" s="17" t="s">
        <v>51</v>
      </c>
      <c r="AP2588" s="32" t="s">
        <v>52</v>
      </c>
      <c r="AQ2588" s="17">
        <f>AVERAGE(SMALL(AE2588:AI2588,1),SMALL(AE2588:AI2588,2))</f>
        <v>5.5039499999999997</v>
      </c>
      <c r="AR2588" s="17">
        <f>IF(R2588 &lt;=( AVERAGE(SMALL(AE2588:AI2588,1),SMALL(AE2588:AI2588,2))), R2588, "")</f>
        <v>3.05</v>
      </c>
      <c r="AS2588" s="17" t="e">
        <f>AVERAGE(SMALL(AJ2588:AM2588,1),SMALL(AJ2588:AM2588,2))</f>
        <v>#NUM!</v>
      </c>
      <c r="AT2588" s="17">
        <f>T2588*1.075</f>
        <v>0</v>
      </c>
      <c r="AU2588" s="17">
        <f>U2588*1.075</f>
        <v>2.2897499999999997</v>
      </c>
      <c r="AV2588" s="30">
        <f>MIN(AN2588,AT2588,AU2588)</f>
        <v>0</v>
      </c>
      <c r="AW2588" s="17" t="s">
        <v>75</v>
      </c>
      <c r="AX2588" s="17" t="s">
        <v>76</v>
      </c>
      <c r="AY2588" s="33">
        <v>2.2890000000000001</v>
      </c>
      <c r="AZ2588" s="34">
        <f>IF(AND(AY2588&gt;0,AY2588&lt;=10),AY2588*0.25,IF(AND(AY2588&gt;10,AY2588&lt;=50),AY2588*0.17,IF(AND(AY2588&gt;10,AY2588&lt;=100),AY2588*0.12,IF(AY2588&gt;100,AY2588*0.1))))</f>
        <v>0.57225000000000004</v>
      </c>
      <c r="BA2588" s="35">
        <f>AZ2588+AY2588</f>
        <v>2.8612500000000001</v>
      </c>
      <c r="BB2588" s="33">
        <f>BA2588+BA2588*0.08</f>
        <v>3.09015</v>
      </c>
      <c r="BP2588" s="49"/>
      <c r="BQ2588" s="49"/>
      <c r="BR2588" s="49"/>
      <c r="BS2588" s="49"/>
      <c r="BT2588" s="49"/>
      <c r="BU2588" s="49"/>
      <c r="BV2588" s="49"/>
      <c r="BW2588" s="49"/>
      <c r="BX2588" s="49"/>
      <c r="BY2588" s="49"/>
      <c r="BZ2588" s="49"/>
      <c r="CA2588" s="49"/>
      <c r="CB2588" s="49"/>
      <c r="CC2588" s="49"/>
      <c r="CD2588" s="49"/>
      <c r="CE2588" s="49"/>
      <c r="CF2588" s="49"/>
      <c r="CG2588" s="49"/>
      <c r="CH2588" s="49"/>
      <c r="CI2588" s="49"/>
      <c r="CJ2588" s="49"/>
      <c r="CK2588" s="49"/>
      <c r="CL2588" s="49"/>
      <c r="CM2588" s="49"/>
      <c r="CN2588" s="49"/>
      <c r="CO2588" s="49"/>
      <c r="CP2588" s="49"/>
      <c r="CQ2588" s="49"/>
      <c r="CR2588" s="49"/>
      <c r="CS2588" s="49"/>
      <c r="CT2588" s="49"/>
      <c r="CU2588" s="49"/>
      <c r="CV2588" s="49"/>
      <c r="CW2588" s="49"/>
      <c r="CX2588" s="49"/>
      <c r="CY2588" s="49"/>
      <c r="CZ2588" s="49"/>
      <c r="DA2588" s="49"/>
      <c r="DB2588" s="49"/>
      <c r="DC2588" s="49"/>
      <c r="DD2588" s="49"/>
      <c r="DE2588" s="49"/>
      <c r="DF2588" s="49"/>
      <c r="DG2588" s="49"/>
      <c r="DH2588" s="49"/>
      <c r="DI2588" s="49"/>
      <c r="DJ2588" s="49"/>
      <c r="DK2588" s="49"/>
      <c r="DL2588" s="49"/>
    </row>
    <row r="2589" spans="1:116" ht="30">
      <c r="A2589" s="43" t="s">
        <v>40</v>
      </c>
      <c r="B2589" s="23">
        <v>2586</v>
      </c>
      <c r="C2589" s="44">
        <v>19302</v>
      </c>
      <c r="D2589" s="44"/>
      <c r="E2589" s="45" t="s">
        <v>10830</v>
      </c>
      <c r="F2589" s="45" t="s">
        <v>3133</v>
      </c>
      <c r="G2589" s="35" t="s">
        <v>1658</v>
      </c>
      <c r="H2589" s="48" t="s">
        <v>207</v>
      </c>
      <c r="I2589" s="45" t="s">
        <v>45</v>
      </c>
      <c r="J2589" s="45" t="s">
        <v>10831</v>
      </c>
      <c r="K2589" s="46"/>
      <c r="L2589" s="45"/>
      <c r="M2589" s="47">
        <v>3</v>
      </c>
      <c r="N2589" s="45" t="s">
        <v>47</v>
      </c>
      <c r="O2589" s="45" t="s">
        <v>10832</v>
      </c>
      <c r="P2589" s="45" t="s">
        <v>10833</v>
      </c>
      <c r="Q2589" s="45" t="s">
        <v>10834</v>
      </c>
      <c r="R2589" s="29">
        <v>2.9</v>
      </c>
      <c r="T2589" s="31">
        <v>3</v>
      </c>
      <c r="U2589" s="9">
        <v>3</v>
      </c>
      <c r="Z2589" s="30">
        <v>3.85</v>
      </c>
      <c r="AI2589" s="17">
        <v>3.85</v>
      </c>
      <c r="AN2589" s="33">
        <v>2.9</v>
      </c>
      <c r="AO2589" s="17" t="s">
        <v>51</v>
      </c>
      <c r="AP2589" s="32" t="s">
        <v>52</v>
      </c>
      <c r="AQ2589" s="17" t="e">
        <f>AVERAGE(SMALL(AE2589:AI2589,1),SMALL(AE2589:AI2589,2))</f>
        <v>#NUM!</v>
      </c>
      <c r="AR2589" s="17" t="e">
        <f>IF(R2589 &lt;=( AVERAGE(SMALL(AE2589:AI2589,1),SMALL(AE2589:AI2589,2))), R2589, "")</f>
        <v>#NUM!</v>
      </c>
      <c r="AS2589" s="17" t="e">
        <f>AVERAGE(SMALL(AJ2589:AM2589,1),SMALL(AJ2589:AM2589,2))</f>
        <v>#NUM!</v>
      </c>
      <c r="AT2589" s="17">
        <f>T2589*1.075</f>
        <v>3.2249999999999996</v>
      </c>
      <c r="AU2589" s="17">
        <f>U2589*1.075</f>
        <v>3.2249999999999996</v>
      </c>
      <c r="AV2589" s="30">
        <f>MIN(AN2589,AT2589,AU2589)</f>
        <v>2.9</v>
      </c>
      <c r="AW2589" s="42" t="s">
        <v>53</v>
      </c>
      <c r="AX2589" s="42" t="s">
        <v>52</v>
      </c>
      <c r="AY2589" s="33">
        <v>2.9</v>
      </c>
      <c r="AZ2589" s="34">
        <f>IF(AND(AY2589&gt;0,AY2589&lt;=10),AY2589*0.25,IF(AND(AY2589&gt;10,AY2589&lt;=50),AY2589*0.17,IF(AND(AY2589&gt;10,AY2589&lt;=100),AY2589*0.12,IF(AY2589&gt;100,AY2589*0.1))))</f>
        <v>0.72499999999999998</v>
      </c>
      <c r="BA2589" s="35">
        <f>AZ2589+AY2589</f>
        <v>3.625</v>
      </c>
      <c r="BB2589" s="33">
        <f>BA2589+BA2589*0.08</f>
        <v>3.915</v>
      </c>
      <c r="BP2589" s="17"/>
      <c r="BQ2589" s="17"/>
      <c r="BR2589" s="17"/>
      <c r="BS2589" s="17"/>
      <c r="BT2589" s="17"/>
      <c r="BU2589" s="17"/>
      <c r="BV2589" s="17"/>
      <c r="BW2589" s="17"/>
      <c r="BX2589" s="17"/>
      <c r="BY2589" s="17"/>
      <c r="BZ2589" s="17"/>
      <c r="CA2589" s="17"/>
      <c r="CB2589" s="17"/>
      <c r="CC2589" s="17"/>
      <c r="CD2589" s="17"/>
      <c r="CE2589" s="17"/>
      <c r="CF2589" s="17"/>
      <c r="CG2589" s="17"/>
      <c r="CH2589" s="17"/>
      <c r="CI2589" s="17"/>
      <c r="CJ2589" s="17"/>
      <c r="CK2589" s="17"/>
      <c r="CL2589" s="17"/>
      <c r="CM2589" s="17"/>
      <c r="CN2589" s="17"/>
      <c r="CO2589" s="17"/>
      <c r="CP2589" s="17"/>
      <c r="CQ2589" s="17"/>
      <c r="CR2589" s="17"/>
      <c r="CS2589" s="17"/>
      <c r="CT2589" s="17"/>
      <c r="CU2589" s="17"/>
      <c r="CV2589" s="17"/>
      <c r="CW2589" s="17"/>
      <c r="CX2589" s="17"/>
      <c r="CY2589" s="17"/>
      <c r="CZ2589" s="17"/>
      <c r="DA2589" s="17"/>
      <c r="DB2589" s="17"/>
      <c r="DC2589" s="17"/>
      <c r="DD2589" s="17"/>
      <c r="DE2589" s="17"/>
      <c r="DF2589" s="17"/>
      <c r="DG2589" s="17"/>
      <c r="DH2589" s="17"/>
      <c r="DI2589" s="17"/>
      <c r="DJ2589" s="17"/>
      <c r="DK2589" s="17"/>
      <c r="DL2589" s="17"/>
    </row>
    <row r="2590" spans="1:116" ht="30">
      <c r="A2590" s="43" t="s">
        <v>40</v>
      </c>
      <c r="B2590" s="23">
        <v>2587</v>
      </c>
      <c r="C2590" s="44">
        <v>17954</v>
      </c>
      <c r="D2590" s="44"/>
      <c r="E2590" s="45" t="s">
        <v>10835</v>
      </c>
      <c r="F2590" s="45" t="s">
        <v>10836</v>
      </c>
      <c r="G2590" s="35" t="s">
        <v>4596</v>
      </c>
      <c r="H2590" s="48" t="s">
        <v>537</v>
      </c>
      <c r="I2590" s="45" t="s">
        <v>462</v>
      </c>
      <c r="J2590" s="45" t="s">
        <v>10837</v>
      </c>
      <c r="K2590" s="46"/>
      <c r="L2590" s="45"/>
      <c r="M2590" s="47">
        <v>10</v>
      </c>
      <c r="N2590" s="45" t="s">
        <v>47</v>
      </c>
      <c r="O2590" s="45" t="s">
        <v>10832</v>
      </c>
      <c r="P2590" s="45" t="s">
        <v>10838</v>
      </c>
      <c r="Q2590" s="45" t="s">
        <v>10839</v>
      </c>
      <c r="R2590" s="29">
        <v>4.5999999999999996</v>
      </c>
      <c r="U2590" s="9" t="s">
        <v>58</v>
      </c>
      <c r="W2590" s="30">
        <v>4.1399999999999997</v>
      </c>
      <c r="X2590" s="30">
        <v>4.5999999999999996</v>
      </c>
      <c r="Z2590" s="30">
        <v>4.66</v>
      </c>
      <c r="AN2590" s="33">
        <v>4.37</v>
      </c>
      <c r="AO2590" s="17" t="s">
        <v>213</v>
      </c>
      <c r="AP2590" s="32" t="s">
        <v>214</v>
      </c>
      <c r="AQ2590" s="17" t="e">
        <f>AVERAGE(SMALL(AE2590:AI2590,1),SMALL(AE2590:AI2590,2))</f>
        <v>#NUM!</v>
      </c>
      <c r="AR2590" s="17" t="e">
        <f>IF(R2590 &lt;=( AVERAGE(SMALL(AE2590:AI2590,1),SMALL(AE2590:AI2590,2))), R2590, "")</f>
        <v>#NUM!</v>
      </c>
      <c r="AS2590" s="17" t="e">
        <f>AVERAGE(SMALL(AJ2590:AM2590,1),SMALL(AJ2590:AM2590,2))</f>
        <v>#NUM!</v>
      </c>
      <c r="AT2590" s="17">
        <f>T2590*1.075</f>
        <v>0</v>
      </c>
      <c r="AU2590" s="17" t="e">
        <f>U2590*1.075</f>
        <v>#VALUE!</v>
      </c>
      <c r="AV2590" s="30" t="e">
        <f>MIN(AN2590,AT2590,AU2590)</f>
        <v>#VALUE!</v>
      </c>
      <c r="AW2590" s="17" t="s">
        <v>215</v>
      </c>
      <c r="AX2590" s="17" t="s">
        <v>214</v>
      </c>
      <c r="AY2590" s="33">
        <v>4.37</v>
      </c>
      <c r="AZ2590" s="34">
        <f>IF(AND(AY2590&gt;0,AY2590&lt;=10),AY2590*0.25,IF(AND(AY2590&gt;10,AY2590&lt;=50),AY2590*0.17,IF(AND(AY2590&gt;10,AY2590&lt;=100),AY2590*0.12,IF(AY2590&gt;100,AY2590*0.1))))</f>
        <v>1.0925</v>
      </c>
      <c r="BA2590" s="35">
        <f>AZ2590+AY2590</f>
        <v>5.4625000000000004</v>
      </c>
      <c r="BB2590" s="33">
        <f>BA2590+BA2590*0.08</f>
        <v>5.8995000000000006</v>
      </c>
      <c r="BP2590" s="49"/>
      <c r="BQ2590" s="49"/>
      <c r="BR2590" s="49"/>
      <c r="BS2590" s="49"/>
      <c r="BT2590" s="49"/>
      <c r="BU2590" s="49"/>
      <c r="BV2590" s="49"/>
      <c r="BW2590" s="49"/>
      <c r="BX2590" s="49"/>
      <c r="BY2590" s="49"/>
      <c r="BZ2590" s="49"/>
      <c r="CA2590" s="49"/>
      <c r="CB2590" s="49"/>
      <c r="CC2590" s="49"/>
      <c r="CD2590" s="49"/>
      <c r="CE2590" s="49"/>
      <c r="CF2590" s="49"/>
      <c r="CG2590" s="49"/>
      <c r="CH2590" s="49"/>
      <c r="CI2590" s="49"/>
      <c r="CJ2590" s="49"/>
      <c r="CK2590" s="49"/>
      <c r="CL2590" s="49"/>
      <c r="CM2590" s="49"/>
      <c r="CN2590" s="49"/>
      <c r="CO2590" s="49"/>
      <c r="CP2590" s="49"/>
      <c r="CQ2590" s="49"/>
      <c r="CR2590" s="49"/>
      <c r="CS2590" s="49"/>
      <c r="CT2590" s="49"/>
      <c r="CU2590" s="49"/>
      <c r="CV2590" s="49"/>
      <c r="CW2590" s="49"/>
      <c r="CX2590" s="49"/>
      <c r="CY2590" s="49"/>
      <c r="CZ2590" s="49"/>
      <c r="DA2590" s="49"/>
      <c r="DB2590" s="49"/>
      <c r="DC2590" s="49"/>
      <c r="DD2590" s="49"/>
      <c r="DE2590" s="49"/>
      <c r="DF2590" s="49"/>
      <c r="DG2590" s="49"/>
      <c r="DH2590" s="49"/>
      <c r="DI2590" s="49"/>
      <c r="DJ2590" s="49"/>
      <c r="DK2590" s="49"/>
      <c r="DL2590" s="49"/>
    </row>
    <row r="2591" spans="1:116" ht="45">
      <c r="A2591" s="43" t="s">
        <v>40</v>
      </c>
      <c r="B2591" s="23">
        <v>2592</v>
      </c>
      <c r="C2591" s="44">
        <v>14957</v>
      </c>
      <c r="D2591" s="44"/>
      <c r="E2591" s="45" t="s">
        <v>10859</v>
      </c>
      <c r="F2591" s="45" t="s">
        <v>2450</v>
      </c>
      <c r="G2591" s="35" t="s">
        <v>1148</v>
      </c>
      <c r="H2591" s="48" t="s">
        <v>305</v>
      </c>
      <c r="I2591" s="45" t="s">
        <v>106</v>
      </c>
      <c r="J2591" s="45" t="s">
        <v>10860</v>
      </c>
      <c r="K2591" s="46"/>
      <c r="L2591" s="45"/>
      <c r="M2591" s="47">
        <v>30</v>
      </c>
      <c r="N2591" s="45" t="s">
        <v>47</v>
      </c>
      <c r="O2591" s="45" t="s">
        <v>10848</v>
      </c>
      <c r="P2591" s="45" t="s">
        <v>10861</v>
      </c>
      <c r="Q2591" s="45" t="s">
        <v>10862</v>
      </c>
      <c r="R2591" s="29">
        <v>3.96</v>
      </c>
      <c r="T2591" s="31">
        <v>2.8</v>
      </c>
      <c r="U2591" s="9">
        <v>2.8</v>
      </c>
      <c r="X2591" s="30">
        <v>2.98</v>
      </c>
      <c r="Z2591" s="30">
        <v>3.81</v>
      </c>
      <c r="AG2591" s="17">
        <v>2.9710000000000001</v>
      </c>
      <c r="AN2591" s="33">
        <v>6.12</v>
      </c>
      <c r="AO2591" s="17" t="s">
        <v>213</v>
      </c>
      <c r="AP2591" s="32" t="s">
        <v>214</v>
      </c>
      <c r="AQ2591" s="17" t="e">
        <f>AVERAGE(SMALL(AE2591:AI2591,1),SMALL(AE2591:AI2591,2))</f>
        <v>#NUM!</v>
      </c>
      <c r="AR2591" s="17" t="e">
        <f>IF(R2591 &lt;=( AVERAGE(SMALL(AE2591:AI2591,1),SMALL(AE2591:AI2591,2))), R2591, "")</f>
        <v>#NUM!</v>
      </c>
      <c r="AS2591" s="17" t="e">
        <f>AVERAGE(SMALL(AJ2591:AM2591,1),SMALL(AJ2591:AM2591,2))</f>
        <v>#NUM!</v>
      </c>
      <c r="AT2591" s="17">
        <f>T2591*1.075</f>
        <v>3.01</v>
      </c>
      <c r="AU2591" s="17">
        <f>U2591*1.075</f>
        <v>3.01</v>
      </c>
      <c r="AV2591" s="30">
        <f>MIN(AN2591,AT2591,AU2591)</f>
        <v>3.01</v>
      </c>
      <c r="AW2591" s="17" t="s">
        <v>75</v>
      </c>
      <c r="AX2591" s="17" t="s">
        <v>76</v>
      </c>
      <c r="AY2591" s="33">
        <v>3.01</v>
      </c>
      <c r="AZ2591" s="34">
        <f>IF(AND(AY2591&gt;0,AY2591&lt;=10),AY2591*0.25,IF(AND(AY2591&gt;10,AY2591&lt;=50),AY2591*0.17,IF(AND(AY2591&gt;10,AY2591&lt;=100),AY2591*0.12,IF(AY2591&gt;100,AY2591*0.1))))</f>
        <v>0.75249999999999995</v>
      </c>
      <c r="BA2591" s="35">
        <f>AZ2591+AY2591</f>
        <v>3.7624999999999997</v>
      </c>
      <c r="BB2591" s="33">
        <f>BA2591+BA2591*0.08</f>
        <v>4.0634999999999994</v>
      </c>
      <c r="BP2591" s="17"/>
      <c r="BQ2591" s="17"/>
      <c r="BR2591" s="17"/>
      <c r="BS2591" s="17"/>
      <c r="BT2591" s="17"/>
      <c r="BU2591" s="17"/>
      <c r="BV2591" s="17"/>
      <c r="BW2591" s="17"/>
      <c r="BX2591" s="17"/>
      <c r="BY2591" s="17"/>
      <c r="BZ2591" s="17"/>
      <c r="CA2591" s="17"/>
      <c r="CB2591" s="17"/>
      <c r="CC2591" s="17"/>
      <c r="CD2591" s="17"/>
      <c r="CE2591" s="17"/>
      <c r="CF2591" s="17"/>
      <c r="CG2591" s="17"/>
      <c r="CH2591" s="17"/>
      <c r="CI2591" s="17"/>
      <c r="CJ2591" s="17"/>
      <c r="CK2591" s="17"/>
      <c r="CL2591" s="17"/>
      <c r="CM2591" s="17"/>
      <c r="CN2591" s="17"/>
      <c r="CO2591" s="17"/>
      <c r="CP2591" s="17"/>
      <c r="CQ2591" s="17"/>
      <c r="CR2591" s="17"/>
      <c r="CS2591" s="17"/>
      <c r="CT2591" s="17"/>
      <c r="CU2591" s="17"/>
      <c r="CV2591" s="17"/>
      <c r="CW2591" s="17"/>
      <c r="CX2591" s="17"/>
      <c r="CY2591" s="17"/>
      <c r="CZ2591" s="17"/>
      <c r="DA2591" s="17"/>
      <c r="DB2591" s="17"/>
      <c r="DC2591" s="17"/>
      <c r="DD2591" s="17"/>
      <c r="DE2591" s="17"/>
      <c r="DF2591" s="17"/>
      <c r="DG2591" s="17"/>
      <c r="DH2591" s="17"/>
      <c r="DI2591" s="17"/>
      <c r="DJ2591" s="17"/>
      <c r="DK2591" s="17"/>
      <c r="DL2591" s="17"/>
    </row>
    <row r="2592" spans="1:116" ht="30">
      <c r="A2592" s="43" t="s">
        <v>40</v>
      </c>
      <c r="B2592" s="23">
        <v>2589</v>
      </c>
      <c r="C2592" s="44">
        <v>410</v>
      </c>
      <c r="D2592" s="44"/>
      <c r="E2592" s="45" t="s">
        <v>10845</v>
      </c>
      <c r="F2592" s="45" t="s">
        <v>7838</v>
      </c>
      <c r="G2592" s="35" t="s">
        <v>1844</v>
      </c>
      <c r="H2592" s="48" t="s">
        <v>10846</v>
      </c>
      <c r="I2592" s="45" t="s">
        <v>476</v>
      </c>
      <c r="J2592" s="45" t="s">
        <v>10847</v>
      </c>
      <c r="K2592" s="46"/>
      <c r="L2592" s="45"/>
      <c r="M2592" s="47">
        <v>1</v>
      </c>
      <c r="N2592" s="45" t="s">
        <v>47</v>
      </c>
      <c r="O2592" s="45" t="s">
        <v>10848</v>
      </c>
      <c r="P2592" s="45" t="s">
        <v>6816</v>
      </c>
      <c r="Q2592" s="45" t="s">
        <v>10849</v>
      </c>
      <c r="R2592" s="29">
        <v>4.5</v>
      </c>
      <c r="T2592" s="31">
        <v>3.8</v>
      </c>
      <c r="U2592" s="9">
        <v>3.8</v>
      </c>
      <c r="AG2592" s="17">
        <v>3.7216800000000001</v>
      </c>
      <c r="AH2592" s="17">
        <v>5.62</v>
      </c>
      <c r="AN2592" s="33">
        <v>4.5</v>
      </c>
      <c r="AO2592" s="17" t="s">
        <v>51</v>
      </c>
      <c r="AP2592" s="32" t="s">
        <v>52</v>
      </c>
      <c r="AQ2592" s="17">
        <f>AVERAGE(SMALL(AE2592:AI2592,1),SMALL(AE2592:AI2592,2))</f>
        <v>4.6708400000000001</v>
      </c>
      <c r="AR2592" s="17">
        <f>IF(R2592 &lt;=( AVERAGE(SMALL(AE2592:AI2592,1),SMALL(AE2592:AI2592,2))), R2592, "")</f>
        <v>4.5</v>
      </c>
      <c r="AS2592" s="17" t="e">
        <f>AVERAGE(SMALL(AJ2592:AM2592,1),SMALL(AJ2592:AM2592,2))</f>
        <v>#NUM!</v>
      </c>
      <c r="AT2592" s="17">
        <f>T2592*1.075</f>
        <v>4.085</v>
      </c>
      <c r="AU2592" s="17">
        <f>U2592*1.075</f>
        <v>4.085</v>
      </c>
      <c r="AV2592" s="30">
        <f>MIN(AN2592,AT2592,AU2592)</f>
        <v>4.085</v>
      </c>
      <c r="AW2592" s="17" t="s">
        <v>75</v>
      </c>
      <c r="AX2592" s="17" t="s">
        <v>76</v>
      </c>
      <c r="AY2592" s="33">
        <v>4.085</v>
      </c>
      <c r="AZ2592" s="34">
        <f>IF(AND(AY2592&gt;0,AY2592&lt;=10),AY2592*0.25,IF(AND(AY2592&gt;10,AY2592&lt;=50),AY2592*0.17,IF(AND(AY2592&gt;10,AY2592&lt;=100),AY2592*0.12,IF(AY2592&gt;100,AY2592*0.1))))</f>
        <v>1.02125</v>
      </c>
      <c r="BA2592" s="35">
        <f>AZ2592+AY2592</f>
        <v>5.1062500000000002</v>
      </c>
      <c r="BB2592" s="33">
        <f>BA2592+BA2592*0.08</f>
        <v>5.5147500000000003</v>
      </c>
      <c r="BP2592" s="49"/>
      <c r="BQ2592" s="49"/>
      <c r="BR2592" s="49"/>
      <c r="BS2592" s="49"/>
      <c r="BT2592" s="49"/>
      <c r="BU2592" s="49"/>
      <c r="BV2592" s="49"/>
      <c r="BW2592" s="49"/>
      <c r="BX2592" s="49"/>
      <c r="BY2592" s="49"/>
      <c r="BZ2592" s="49"/>
      <c r="CA2592" s="49"/>
      <c r="CB2592" s="49"/>
      <c r="CC2592" s="49"/>
      <c r="CD2592" s="49"/>
      <c r="CE2592" s="49"/>
      <c r="CF2592" s="49"/>
      <c r="CG2592" s="49"/>
      <c r="CH2592" s="49"/>
      <c r="CI2592" s="49"/>
      <c r="CJ2592" s="49"/>
      <c r="CK2592" s="49"/>
      <c r="CL2592" s="49"/>
      <c r="CM2592" s="49"/>
      <c r="CN2592" s="49"/>
      <c r="CO2592" s="49"/>
      <c r="CP2592" s="49"/>
      <c r="CQ2592" s="49"/>
      <c r="CR2592" s="49"/>
      <c r="CS2592" s="49"/>
      <c r="CT2592" s="49"/>
      <c r="CU2592" s="49"/>
      <c r="CV2592" s="49"/>
      <c r="CW2592" s="49"/>
      <c r="CX2592" s="49"/>
      <c r="CY2592" s="49"/>
      <c r="CZ2592" s="49"/>
      <c r="DA2592" s="49"/>
      <c r="DB2592" s="49"/>
      <c r="DC2592" s="49"/>
      <c r="DD2592" s="49"/>
      <c r="DE2592" s="49"/>
      <c r="DF2592" s="49"/>
      <c r="DG2592" s="49"/>
      <c r="DH2592" s="49"/>
      <c r="DI2592" s="49"/>
      <c r="DJ2592" s="49"/>
      <c r="DK2592" s="49"/>
      <c r="DL2592" s="49"/>
    </row>
    <row r="2593" spans="1:116" ht="30">
      <c r="A2593" s="43" t="s">
        <v>40</v>
      </c>
      <c r="B2593" s="23">
        <v>2593</v>
      </c>
      <c r="C2593" s="44">
        <v>17861</v>
      </c>
      <c r="D2593" s="44"/>
      <c r="E2593" s="45" t="s">
        <v>10863</v>
      </c>
      <c r="F2593" s="45" t="s">
        <v>10864</v>
      </c>
      <c r="G2593" s="35" t="s">
        <v>1844</v>
      </c>
      <c r="H2593" s="48" t="s">
        <v>1471</v>
      </c>
      <c r="I2593" s="45" t="s">
        <v>45</v>
      </c>
      <c r="J2593" s="45" t="s">
        <v>10865</v>
      </c>
      <c r="K2593" s="46"/>
      <c r="L2593" s="45"/>
      <c r="M2593" s="47">
        <v>30</v>
      </c>
      <c r="N2593" s="45" t="s">
        <v>47</v>
      </c>
      <c r="O2593" s="45" t="s">
        <v>10848</v>
      </c>
      <c r="P2593" s="45" t="s">
        <v>7817</v>
      </c>
      <c r="Q2593" s="45" t="s">
        <v>10866</v>
      </c>
      <c r="R2593" s="29">
        <v>6.24</v>
      </c>
      <c r="T2593" s="31">
        <v>5</v>
      </c>
      <c r="U2593" s="9">
        <v>5</v>
      </c>
      <c r="X2593" s="30">
        <v>5.45</v>
      </c>
      <c r="Z2593" s="30">
        <v>6.21</v>
      </c>
      <c r="AG2593" s="17">
        <v>5.4264000000000001</v>
      </c>
      <c r="AI2593" s="17">
        <v>6.21</v>
      </c>
      <c r="AN2593" s="33">
        <v>5.8182</v>
      </c>
      <c r="AO2593" s="17" t="s">
        <v>213</v>
      </c>
      <c r="AP2593" s="32" t="s">
        <v>214</v>
      </c>
      <c r="AQ2593" s="17">
        <f>AVERAGE(SMALL(AE2593:AI2593,1),SMALL(AE2593:AI2593,2))</f>
        <v>5.8182</v>
      </c>
      <c r="AR2593" s="17" t="str">
        <f>IF(R2593 &lt;=( AVERAGE(SMALL(AE2593:AI2593,1),SMALL(AE2593:AI2593,2))), R2593, "")</f>
        <v/>
      </c>
      <c r="AS2593" s="17" t="e">
        <f>AVERAGE(SMALL(AJ2593:AM2593,1),SMALL(AJ2593:AM2593,2))</f>
        <v>#NUM!</v>
      </c>
      <c r="AT2593" s="17">
        <f>T2593*1.075</f>
        <v>5.375</v>
      </c>
      <c r="AU2593" s="17">
        <f>U2593*1.075</f>
        <v>5.375</v>
      </c>
      <c r="AV2593" s="30">
        <f>MIN(AN2593,AT2593,AU2593)</f>
        <v>5.375</v>
      </c>
      <c r="AW2593" s="17" t="s">
        <v>75</v>
      </c>
      <c r="AX2593" s="17" t="s">
        <v>76</v>
      </c>
      <c r="AY2593" s="33">
        <v>5.375</v>
      </c>
      <c r="AZ2593" s="34">
        <f>IF(AND(AY2593&gt;0,AY2593&lt;=10),AY2593*0.25,IF(AND(AY2593&gt;10,AY2593&lt;=50),AY2593*0.17,IF(AND(AY2593&gt;10,AY2593&lt;=100),AY2593*0.12,IF(AY2593&gt;100,AY2593*0.1))))</f>
        <v>1.34375</v>
      </c>
      <c r="BA2593" s="35">
        <f>AZ2593+AY2593</f>
        <v>6.71875</v>
      </c>
      <c r="BB2593" s="33">
        <f>BA2593+BA2593*0.08</f>
        <v>7.2562499999999996</v>
      </c>
      <c r="BP2593" s="49"/>
      <c r="BQ2593" s="49"/>
      <c r="BR2593" s="49"/>
      <c r="BS2593" s="49"/>
      <c r="BT2593" s="49"/>
      <c r="BU2593" s="49"/>
      <c r="BV2593" s="49"/>
      <c r="BW2593" s="49"/>
      <c r="BX2593" s="49"/>
      <c r="BY2593" s="49"/>
      <c r="BZ2593" s="49"/>
      <c r="CA2593" s="49"/>
      <c r="CB2593" s="49"/>
      <c r="CC2593" s="49"/>
      <c r="CD2593" s="49"/>
      <c r="CE2593" s="49"/>
      <c r="CF2593" s="49"/>
      <c r="CG2593" s="49"/>
      <c r="CH2593" s="49"/>
      <c r="CI2593" s="49"/>
      <c r="CJ2593" s="49"/>
      <c r="CK2593" s="49"/>
      <c r="CL2593" s="49"/>
      <c r="CM2593" s="49"/>
      <c r="CN2593" s="49"/>
      <c r="CO2593" s="49"/>
      <c r="CP2593" s="49"/>
      <c r="CQ2593" s="49"/>
      <c r="CR2593" s="49"/>
      <c r="CS2593" s="49"/>
      <c r="CT2593" s="49"/>
      <c r="CU2593" s="49"/>
      <c r="CV2593" s="49"/>
      <c r="CW2593" s="49"/>
      <c r="CX2593" s="49"/>
      <c r="CY2593" s="49"/>
      <c r="CZ2593" s="49"/>
      <c r="DA2593" s="49"/>
      <c r="DB2593" s="49"/>
      <c r="DC2593" s="49"/>
      <c r="DD2593" s="49"/>
      <c r="DE2593" s="49"/>
      <c r="DF2593" s="49"/>
      <c r="DG2593" s="49"/>
      <c r="DH2593" s="49"/>
      <c r="DI2593" s="49"/>
      <c r="DJ2593" s="49"/>
      <c r="DK2593" s="49"/>
      <c r="DL2593" s="49"/>
    </row>
    <row r="2594" spans="1:116" ht="30">
      <c r="A2594" s="43" t="s">
        <v>40</v>
      </c>
      <c r="B2594" s="23">
        <v>2594</v>
      </c>
      <c r="C2594" s="44">
        <v>17862</v>
      </c>
      <c r="D2594" s="44"/>
      <c r="E2594" s="45" t="s">
        <v>10867</v>
      </c>
      <c r="F2594" s="45" t="s">
        <v>10864</v>
      </c>
      <c r="G2594" s="35" t="s">
        <v>1844</v>
      </c>
      <c r="H2594" s="48" t="s">
        <v>7941</v>
      </c>
      <c r="I2594" s="45" t="s">
        <v>45</v>
      </c>
      <c r="J2594" s="45" t="s">
        <v>10865</v>
      </c>
      <c r="K2594" s="46"/>
      <c r="L2594" s="45"/>
      <c r="M2594" s="47">
        <v>30</v>
      </c>
      <c r="N2594" s="45" t="s">
        <v>47</v>
      </c>
      <c r="O2594" s="45" t="s">
        <v>10848</v>
      </c>
      <c r="P2594" s="45" t="s">
        <v>7817</v>
      </c>
      <c r="Q2594" s="45" t="s">
        <v>10868</v>
      </c>
      <c r="R2594" s="29">
        <v>8.92</v>
      </c>
      <c r="T2594" s="31">
        <v>7.14</v>
      </c>
      <c r="U2594" s="9">
        <v>7.14</v>
      </c>
      <c r="X2594" s="30">
        <v>7.83</v>
      </c>
      <c r="Z2594" s="30">
        <v>8.84</v>
      </c>
      <c r="AG2594" s="17">
        <v>7.8</v>
      </c>
      <c r="AI2594" s="17">
        <v>8.84</v>
      </c>
      <c r="AN2594" s="33">
        <v>8.32</v>
      </c>
      <c r="AO2594" s="17" t="s">
        <v>213</v>
      </c>
      <c r="AP2594" s="32" t="s">
        <v>214</v>
      </c>
      <c r="AQ2594" s="17">
        <f>AVERAGE(SMALL(AE2594:AI2594,1),SMALL(AE2594:AI2594,2))</f>
        <v>8.32</v>
      </c>
      <c r="AR2594" s="17" t="str">
        <f>IF(R2594 &lt;=( AVERAGE(SMALL(AE2594:AI2594,1),SMALL(AE2594:AI2594,2))), R2594, "")</f>
        <v/>
      </c>
      <c r="AS2594" s="17" t="e">
        <f>AVERAGE(SMALL(AJ2594:AM2594,1),SMALL(AJ2594:AM2594,2))</f>
        <v>#NUM!</v>
      </c>
      <c r="AT2594" s="17">
        <f>T2594*1.075</f>
        <v>7.6754999999999995</v>
      </c>
      <c r="AU2594" s="17">
        <f>U2594*1.075</f>
        <v>7.6754999999999995</v>
      </c>
      <c r="AV2594" s="30">
        <f>MIN(AN2594,AT2594,AU2594)</f>
        <v>7.6754999999999995</v>
      </c>
      <c r="AW2594" s="17" t="s">
        <v>75</v>
      </c>
      <c r="AX2594" s="17" t="s">
        <v>76</v>
      </c>
      <c r="AY2594" s="33">
        <v>7.6749999999999998</v>
      </c>
      <c r="AZ2594" s="34">
        <f>IF(AND(AY2594&gt;0,AY2594&lt;=10),AY2594*0.25,IF(AND(AY2594&gt;10,AY2594&lt;=50),AY2594*0.17,IF(AND(AY2594&gt;10,AY2594&lt;=100),AY2594*0.12,IF(AY2594&gt;100,AY2594*0.1))))</f>
        <v>1.91875</v>
      </c>
      <c r="BA2594" s="35">
        <f>AZ2594+AY2594</f>
        <v>9.59375</v>
      </c>
      <c r="BB2594" s="33">
        <f>BA2594+BA2594*0.08</f>
        <v>10.36125</v>
      </c>
      <c r="BP2594" s="17"/>
      <c r="BQ2594" s="17"/>
      <c r="BR2594" s="17"/>
      <c r="BS2594" s="17"/>
      <c r="BT2594" s="17"/>
      <c r="BU2594" s="17"/>
      <c r="BV2594" s="17"/>
      <c r="BW2594" s="17"/>
      <c r="BX2594" s="17"/>
      <c r="BY2594" s="17"/>
      <c r="BZ2594" s="17"/>
      <c r="CA2594" s="17"/>
      <c r="CB2594" s="17"/>
      <c r="CC2594" s="17"/>
      <c r="CD2594" s="17"/>
      <c r="CE2594" s="17"/>
      <c r="CF2594" s="17"/>
      <c r="CG2594" s="17"/>
      <c r="CH2594" s="17"/>
      <c r="CI2594" s="17"/>
      <c r="CJ2594" s="17"/>
      <c r="CK2594" s="17"/>
      <c r="CL2594" s="17"/>
      <c r="CM2594" s="17"/>
      <c r="CN2594" s="17"/>
      <c r="CO2594" s="17"/>
      <c r="CP2594" s="17"/>
      <c r="CQ2594" s="17"/>
      <c r="CR2594" s="17"/>
      <c r="CS2594" s="17"/>
      <c r="CT2594" s="17"/>
      <c r="CU2594" s="17"/>
      <c r="CV2594" s="17"/>
      <c r="CW2594" s="17"/>
      <c r="CX2594" s="17"/>
      <c r="CY2594" s="17"/>
      <c r="CZ2594" s="17"/>
      <c r="DA2594" s="17"/>
      <c r="DB2594" s="17"/>
      <c r="DC2594" s="17"/>
      <c r="DD2594" s="17"/>
      <c r="DE2594" s="17"/>
      <c r="DF2594" s="17"/>
      <c r="DG2594" s="17"/>
      <c r="DH2594" s="17"/>
      <c r="DI2594" s="17"/>
      <c r="DJ2594" s="17"/>
      <c r="DK2594" s="17"/>
      <c r="DL2594" s="17"/>
    </row>
    <row r="2595" spans="1:116" ht="30">
      <c r="A2595" s="43" t="s">
        <v>40</v>
      </c>
      <c r="B2595" s="23">
        <v>2590</v>
      </c>
      <c r="C2595" s="44">
        <v>12140</v>
      </c>
      <c r="D2595" s="44"/>
      <c r="E2595" s="45" t="s">
        <v>10850</v>
      </c>
      <c r="F2595" s="45" t="s">
        <v>10851</v>
      </c>
      <c r="G2595" s="35" t="s">
        <v>10852</v>
      </c>
      <c r="H2595" s="48" t="s">
        <v>10853</v>
      </c>
      <c r="I2595" s="45" t="s">
        <v>2003</v>
      </c>
      <c r="J2595" s="45" t="s">
        <v>10854</v>
      </c>
      <c r="K2595" s="46"/>
      <c r="L2595" s="45"/>
      <c r="M2595" s="47">
        <v>1</v>
      </c>
      <c r="N2595" s="45" t="s">
        <v>47</v>
      </c>
      <c r="O2595" s="45" t="s">
        <v>10848</v>
      </c>
      <c r="P2595" s="45" t="s">
        <v>10855</v>
      </c>
      <c r="Q2595" s="45" t="s">
        <v>10856</v>
      </c>
      <c r="R2595" s="29">
        <v>46.43</v>
      </c>
      <c r="T2595" s="31" t="s">
        <v>58</v>
      </c>
      <c r="U2595" s="9" t="s">
        <v>58</v>
      </c>
      <c r="Z2595" s="30">
        <v>46.43</v>
      </c>
      <c r="AN2595" s="33">
        <v>46.43</v>
      </c>
      <c r="AO2595" s="17" t="s">
        <v>51</v>
      </c>
      <c r="AP2595" s="32" t="s">
        <v>52</v>
      </c>
      <c r="AQ2595" s="17" t="e">
        <f>AVERAGE(SMALL(AE2595:AI2595,1),SMALL(AE2595:AI2595,2))</f>
        <v>#NUM!</v>
      </c>
      <c r="AR2595" s="17" t="e">
        <f>IF(R2595 &lt;=( AVERAGE(SMALL(AE2595:AI2595,1),SMALL(AE2595:AI2595,2))), R2595, "")</f>
        <v>#NUM!</v>
      </c>
      <c r="AS2595" s="17" t="e">
        <f>AVERAGE(SMALL(AJ2595:AM2595,1),SMALL(AJ2595:AM2595,2))</f>
        <v>#NUM!</v>
      </c>
      <c r="AT2595" s="17" t="e">
        <f>T2595*1.075</f>
        <v>#VALUE!</v>
      </c>
      <c r="AU2595" s="17" t="e">
        <f>U2595*1.075</f>
        <v>#VALUE!</v>
      </c>
      <c r="AV2595" s="30" t="e">
        <f>MIN(AN2595,AT2595,AU2595)</f>
        <v>#VALUE!</v>
      </c>
      <c r="AW2595" s="17" t="s">
        <v>2468</v>
      </c>
      <c r="AX2595" s="17" t="s">
        <v>52</v>
      </c>
      <c r="AY2595" s="33">
        <v>46.43</v>
      </c>
      <c r="AZ2595" s="34">
        <f>IF(AND(AY2595&gt;0,AY2595&lt;=10),AY2595*0.25,IF(AND(AY2595&gt;10,AY2595&lt;=50),AY2595*0.17,IF(AND(AY2595&gt;10,AY2595&lt;=100),AY2595*0.12,IF(AY2595&gt;100,AY2595*0.1))))</f>
        <v>7.8931000000000004</v>
      </c>
      <c r="BA2595" s="35">
        <f>AZ2595+AY2595</f>
        <v>54.323099999999997</v>
      </c>
      <c r="BB2595" s="57">
        <v>54.32</v>
      </c>
      <c r="BP2595" s="17"/>
      <c r="BQ2595" s="17"/>
      <c r="BR2595" s="17"/>
      <c r="BS2595" s="17"/>
      <c r="BT2595" s="17"/>
      <c r="BU2595" s="17"/>
      <c r="BV2595" s="17"/>
      <c r="BW2595" s="17"/>
      <c r="BX2595" s="17"/>
      <c r="BY2595" s="17"/>
      <c r="BZ2595" s="17"/>
      <c r="CA2595" s="17"/>
      <c r="CB2595" s="17"/>
      <c r="CC2595" s="17"/>
      <c r="CD2595" s="17"/>
      <c r="CE2595" s="17"/>
      <c r="CF2595" s="17"/>
      <c r="CG2595" s="17"/>
      <c r="CH2595" s="17"/>
      <c r="CI2595" s="17"/>
      <c r="CJ2595" s="17"/>
      <c r="CK2595" s="17"/>
      <c r="CL2595" s="17"/>
      <c r="CM2595" s="17"/>
      <c r="CN2595" s="17"/>
      <c r="CO2595" s="17"/>
      <c r="CP2595" s="17"/>
      <c r="CQ2595" s="17"/>
      <c r="CR2595" s="17"/>
      <c r="CS2595" s="17"/>
      <c r="CT2595" s="17"/>
      <c r="CU2595" s="17"/>
      <c r="CV2595" s="17"/>
      <c r="CW2595" s="17"/>
      <c r="CX2595" s="17"/>
      <c r="CY2595" s="17"/>
      <c r="CZ2595" s="17"/>
      <c r="DA2595" s="17"/>
      <c r="DB2595" s="17"/>
      <c r="DC2595" s="17"/>
      <c r="DD2595" s="17"/>
      <c r="DE2595" s="17"/>
      <c r="DF2595" s="17"/>
      <c r="DG2595" s="17"/>
      <c r="DH2595" s="17"/>
      <c r="DI2595" s="17"/>
      <c r="DJ2595" s="17"/>
      <c r="DK2595" s="17"/>
      <c r="DL2595" s="17"/>
    </row>
    <row r="2596" spans="1:116" ht="30">
      <c r="A2596" s="43" t="s">
        <v>40</v>
      </c>
      <c r="B2596" s="23">
        <v>2601</v>
      </c>
      <c r="C2596" s="44">
        <v>12136</v>
      </c>
      <c r="D2596" s="44"/>
      <c r="E2596" s="45" t="s">
        <v>10876</v>
      </c>
      <c r="F2596" s="45" t="s">
        <v>9554</v>
      </c>
      <c r="G2596" s="35" t="s">
        <v>8535</v>
      </c>
      <c r="H2596" s="48" t="s">
        <v>10884</v>
      </c>
      <c r="I2596" s="45" t="s">
        <v>396</v>
      </c>
      <c r="J2596" s="45" t="s">
        <v>10885</v>
      </c>
      <c r="K2596" s="46"/>
      <c r="L2596" s="45"/>
      <c r="M2596" s="47">
        <v>1</v>
      </c>
      <c r="N2596" s="45" t="s">
        <v>47</v>
      </c>
      <c r="O2596" s="45" t="s">
        <v>10848</v>
      </c>
      <c r="P2596" s="45" t="s">
        <v>7817</v>
      </c>
      <c r="Q2596" s="45" t="s">
        <v>10886</v>
      </c>
      <c r="R2596" s="29">
        <v>94.57</v>
      </c>
      <c r="T2596" s="31">
        <v>49.9</v>
      </c>
      <c r="U2596" s="9" t="s">
        <v>58</v>
      </c>
      <c r="Z2596" s="30">
        <v>94.57</v>
      </c>
      <c r="AF2596" s="17">
        <v>55.719499999999996</v>
      </c>
      <c r="AI2596" s="17">
        <v>94.57</v>
      </c>
      <c r="AN2596" s="33">
        <v>75.144800000000004</v>
      </c>
      <c r="AO2596" s="17" t="s">
        <v>213</v>
      </c>
      <c r="AP2596" s="32" t="s">
        <v>214</v>
      </c>
      <c r="AQ2596" s="17">
        <f>AVERAGE(SMALL(AE2596:AI2596,1),SMALL(AE2596:AI2596,2))</f>
        <v>75.144749999999988</v>
      </c>
      <c r="AR2596" s="17" t="str">
        <f>IF(R2596 &lt;=( AVERAGE(SMALL(AE2596:AI2596,1),SMALL(AE2596:AI2596,2))), R2596, "")</f>
        <v/>
      </c>
      <c r="AS2596" s="17" t="e">
        <f>AVERAGE(SMALL(AJ2596:AM2596,1),SMALL(AJ2596:AM2596,2))</f>
        <v>#NUM!</v>
      </c>
      <c r="AT2596" s="17">
        <f>T2596*1.075</f>
        <v>53.642499999999998</v>
      </c>
      <c r="AU2596" s="17" t="e">
        <f>U2596*1.075</f>
        <v>#VALUE!</v>
      </c>
      <c r="AV2596" s="30" t="e">
        <f>MIN(AN2596,AT2596,AU2596)</f>
        <v>#VALUE!</v>
      </c>
      <c r="AW2596" s="17" t="s">
        <v>75</v>
      </c>
      <c r="AX2596" s="17" t="s">
        <v>76</v>
      </c>
      <c r="AY2596" s="33">
        <v>53.642000000000003</v>
      </c>
      <c r="AZ2596" s="34">
        <f>IF(AND(AY2596&gt;0,AY2596&lt;=10),AY2596*0.25,IF(AND(AY2596&gt;10,AY2596&lt;=50),AY2596*0.17,IF(AND(AY2596&gt;10,AY2596&lt;=100),AY2596*0.12,IF(AY2596&gt;100,AY2596*0.1))))</f>
        <v>6.4370400000000005</v>
      </c>
      <c r="BA2596" s="35">
        <f>AZ2596+AY2596</f>
        <v>60.079040000000006</v>
      </c>
      <c r="BB2596" s="33">
        <f>BA2596+BA2596*0.08</f>
        <v>64.8853632</v>
      </c>
      <c r="BP2596" s="49"/>
      <c r="BQ2596" s="49"/>
      <c r="BR2596" s="49"/>
      <c r="BS2596" s="49"/>
      <c r="BT2596" s="49"/>
      <c r="BU2596" s="49"/>
      <c r="BV2596" s="49"/>
      <c r="BW2596" s="49"/>
      <c r="BX2596" s="49"/>
      <c r="BY2596" s="49"/>
      <c r="BZ2596" s="49"/>
      <c r="CA2596" s="49"/>
      <c r="CB2596" s="49"/>
      <c r="CC2596" s="49"/>
      <c r="CD2596" s="49"/>
      <c r="CE2596" s="49"/>
      <c r="CF2596" s="49"/>
      <c r="CG2596" s="49"/>
      <c r="CH2596" s="49"/>
      <c r="CI2596" s="49"/>
      <c r="CJ2596" s="49"/>
      <c r="CK2596" s="49"/>
      <c r="CL2596" s="49"/>
      <c r="CM2596" s="49"/>
      <c r="CN2596" s="49"/>
      <c r="CO2596" s="49"/>
      <c r="CP2596" s="49"/>
      <c r="CQ2596" s="49"/>
      <c r="CR2596" s="49"/>
      <c r="CS2596" s="49"/>
      <c r="CT2596" s="49"/>
      <c r="CU2596" s="49"/>
      <c r="CV2596" s="49"/>
      <c r="CW2596" s="49"/>
      <c r="CX2596" s="49"/>
      <c r="CY2596" s="49"/>
      <c r="CZ2596" s="49"/>
      <c r="DA2596" s="49"/>
      <c r="DB2596" s="49"/>
      <c r="DC2596" s="49"/>
      <c r="DD2596" s="49"/>
      <c r="DE2596" s="49"/>
      <c r="DF2596" s="49"/>
      <c r="DG2596" s="49"/>
      <c r="DH2596" s="49"/>
      <c r="DI2596" s="49"/>
      <c r="DJ2596" s="49"/>
      <c r="DK2596" s="49"/>
      <c r="DL2596" s="49"/>
    </row>
    <row r="2597" spans="1:116" ht="30">
      <c r="A2597" s="43" t="s">
        <v>40</v>
      </c>
      <c r="B2597" s="23">
        <v>2591</v>
      </c>
      <c r="C2597" s="44">
        <v>12141</v>
      </c>
      <c r="D2597" s="44"/>
      <c r="E2597" s="45" t="s">
        <v>10850</v>
      </c>
      <c r="F2597" s="45" t="s">
        <v>10851</v>
      </c>
      <c r="G2597" s="35" t="s">
        <v>10852</v>
      </c>
      <c r="H2597" s="48" t="s">
        <v>10857</v>
      </c>
      <c r="I2597" s="45" t="s">
        <v>2003</v>
      </c>
      <c r="J2597" s="45" t="s">
        <v>10854</v>
      </c>
      <c r="K2597" s="46"/>
      <c r="L2597" s="45"/>
      <c r="M2597" s="47">
        <v>1</v>
      </c>
      <c r="N2597" s="45" t="s">
        <v>47</v>
      </c>
      <c r="O2597" s="45" t="s">
        <v>10848</v>
      </c>
      <c r="P2597" s="45" t="s">
        <v>10855</v>
      </c>
      <c r="Q2597" s="45" t="s">
        <v>10858</v>
      </c>
      <c r="R2597" s="29">
        <v>73.22</v>
      </c>
      <c r="T2597" s="31">
        <v>162.44999999999999</v>
      </c>
      <c r="U2597" s="9">
        <v>162.44999999999999</v>
      </c>
      <c r="Z2597" s="30">
        <v>73.22</v>
      </c>
      <c r="AN2597" s="33">
        <v>73.22</v>
      </c>
      <c r="AO2597" s="17" t="s">
        <v>51</v>
      </c>
      <c r="AP2597" s="32" t="s">
        <v>52</v>
      </c>
      <c r="AQ2597" s="17" t="e">
        <f>AVERAGE(SMALL(AE2597:AI2597,1),SMALL(AE2597:AI2597,2))</f>
        <v>#NUM!</v>
      </c>
      <c r="AR2597" s="17" t="e">
        <f>IF(R2597 &lt;=( AVERAGE(SMALL(AE2597:AI2597,1),SMALL(AE2597:AI2597,2))), R2597, "")</f>
        <v>#NUM!</v>
      </c>
      <c r="AS2597" s="17" t="e">
        <f>AVERAGE(SMALL(AJ2597:AM2597,1),SMALL(AJ2597:AM2597,2))</f>
        <v>#NUM!</v>
      </c>
      <c r="AT2597" s="17">
        <f>T2597*1.075</f>
        <v>174.63374999999999</v>
      </c>
      <c r="AU2597" s="17">
        <f>U2597*1.075</f>
        <v>174.63374999999999</v>
      </c>
      <c r="AV2597" s="30">
        <f>MIN(AN2597,AT2597,AU2597)</f>
        <v>73.22</v>
      </c>
      <c r="AW2597" s="17" t="s">
        <v>75</v>
      </c>
      <c r="AX2597" s="17" t="s">
        <v>76</v>
      </c>
      <c r="AY2597" s="33">
        <v>73.22</v>
      </c>
      <c r="AZ2597" s="34">
        <f>IF(AND(AY2597&gt;0,AY2597&lt;=10),AY2597*0.25,IF(AND(AY2597&gt;10,AY2597&lt;=50),AY2597*0.17,IF(AND(AY2597&gt;10,AY2597&lt;=100),AY2597*0.12,IF(AY2597&gt;100,AY2597*0.1))))</f>
        <v>8.7863999999999987</v>
      </c>
      <c r="BA2597" s="35">
        <f>AZ2597+AY2597</f>
        <v>82.006399999999999</v>
      </c>
      <c r="BB2597" s="57">
        <v>82.01</v>
      </c>
      <c r="BP2597" s="49"/>
      <c r="BQ2597" s="49"/>
      <c r="BR2597" s="49"/>
      <c r="BS2597" s="49"/>
      <c r="BT2597" s="49"/>
      <c r="BU2597" s="49"/>
      <c r="BV2597" s="49"/>
      <c r="BW2597" s="49"/>
      <c r="BX2597" s="49"/>
      <c r="BY2597" s="49"/>
      <c r="BZ2597" s="49"/>
      <c r="CA2597" s="49"/>
      <c r="CB2597" s="49"/>
      <c r="CC2597" s="49"/>
      <c r="CD2597" s="49"/>
      <c r="CE2597" s="49"/>
      <c r="CF2597" s="49"/>
      <c r="CG2597" s="49"/>
      <c r="CH2597" s="49"/>
      <c r="CI2597" s="49"/>
      <c r="CJ2597" s="49"/>
      <c r="CK2597" s="49"/>
      <c r="CL2597" s="49"/>
      <c r="CM2597" s="49"/>
      <c r="CN2597" s="49"/>
      <c r="CO2597" s="49"/>
      <c r="CP2597" s="49"/>
      <c r="CQ2597" s="49"/>
      <c r="CR2597" s="49"/>
      <c r="CS2597" s="49"/>
      <c r="CT2597" s="49"/>
      <c r="CU2597" s="49"/>
      <c r="CV2597" s="49"/>
      <c r="CW2597" s="49"/>
      <c r="CX2597" s="49"/>
      <c r="CY2597" s="49"/>
      <c r="CZ2597" s="49"/>
      <c r="DA2597" s="49"/>
      <c r="DB2597" s="49"/>
      <c r="DC2597" s="49"/>
      <c r="DD2597" s="49"/>
      <c r="DE2597" s="49"/>
      <c r="DF2597" s="49"/>
      <c r="DG2597" s="49"/>
      <c r="DH2597" s="49"/>
      <c r="DI2597" s="49"/>
      <c r="DJ2597" s="49"/>
      <c r="DK2597" s="49"/>
      <c r="DL2597" s="49"/>
    </row>
    <row r="2598" spans="1:116" ht="30">
      <c r="A2598" s="43" t="s">
        <v>40</v>
      </c>
      <c r="B2598" s="23">
        <v>2597</v>
      </c>
      <c r="C2598" s="44">
        <v>12138</v>
      </c>
      <c r="D2598" s="44"/>
      <c r="E2598" s="45" t="s">
        <v>10876</v>
      </c>
      <c r="F2598" s="45" t="s">
        <v>9554</v>
      </c>
      <c r="G2598" s="35" t="s">
        <v>8535</v>
      </c>
      <c r="H2598" s="48" t="s">
        <v>10877</v>
      </c>
      <c r="I2598" s="45" t="s">
        <v>396</v>
      </c>
      <c r="J2598" s="45" t="s">
        <v>10878</v>
      </c>
      <c r="K2598" s="46"/>
      <c r="L2598" s="45"/>
      <c r="M2598" s="47">
        <v>1</v>
      </c>
      <c r="N2598" s="45" t="s">
        <v>47</v>
      </c>
      <c r="O2598" s="45" t="s">
        <v>10848</v>
      </c>
      <c r="P2598" s="45" t="s">
        <v>7817</v>
      </c>
      <c r="Q2598" s="45" t="s">
        <v>10879</v>
      </c>
      <c r="R2598" s="29">
        <v>177.4</v>
      </c>
      <c r="T2598" s="31">
        <v>132.37</v>
      </c>
      <c r="U2598" s="9" t="s">
        <v>58</v>
      </c>
      <c r="Z2598" s="30">
        <v>177.4</v>
      </c>
      <c r="AF2598" s="17">
        <v>107.1528</v>
      </c>
      <c r="AI2598" s="17">
        <v>177.44</v>
      </c>
      <c r="AN2598" s="33">
        <v>142.29599999999999</v>
      </c>
      <c r="AO2598" s="17" t="s">
        <v>213</v>
      </c>
      <c r="AP2598" s="32" t="s">
        <v>214</v>
      </c>
      <c r="AQ2598" s="17">
        <f>AVERAGE(SMALL(AE2598:AI2598,1),SMALL(AE2598:AI2598,2))</f>
        <v>142.29640000000001</v>
      </c>
      <c r="AR2598" s="17" t="str">
        <f>IF(R2598 &lt;=( AVERAGE(SMALL(AE2598:AI2598,1),SMALL(AE2598:AI2598,2))), R2598, "")</f>
        <v/>
      </c>
      <c r="AS2598" s="17" t="e">
        <f>AVERAGE(SMALL(AJ2598:AM2598,1),SMALL(AJ2598:AM2598,2))</f>
        <v>#NUM!</v>
      </c>
      <c r="AT2598" s="17">
        <f>T2598*1.075</f>
        <v>142.29775000000001</v>
      </c>
      <c r="AU2598" s="17" t="e">
        <f>U2598*1.075</f>
        <v>#VALUE!</v>
      </c>
      <c r="AV2598" s="30" t="e">
        <f>MIN(AN2598,AT2598,AU2598)</f>
        <v>#VALUE!</v>
      </c>
      <c r="AW2598" s="17" t="s">
        <v>75</v>
      </c>
      <c r="AX2598" s="17" t="s">
        <v>76</v>
      </c>
      <c r="AY2598" s="33">
        <v>142.297</v>
      </c>
      <c r="AZ2598" s="34">
        <f>IF(AND(AY2598&gt;0,AY2598&lt;=10),AY2598*0.25,IF(AND(AY2598&gt;10,AY2598&lt;=50),AY2598*0.17,IF(AND(AY2598&gt;10,AY2598&lt;=100),AY2598*0.12,IF(AY2598&gt;100,AY2598*0.1))))</f>
        <v>14.229700000000001</v>
      </c>
      <c r="BA2598" s="35">
        <f>AZ2598+AY2598</f>
        <v>156.52670000000001</v>
      </c>
      <c r="BB2598" s="33">
        <f>BA2598+BA2598*0.08</f>
        <v>169.04883599999999</v>
      </c>
      <c r="BP2598" s="49"/>
      <c r="BQ2598" s="49"/>
      <c r="BR2598" s="49"/>
      <c r="BS2598" s="49"/>
      <c r="BT2598" s="49"/>
      <c r="BU2598" s="49"/>
      <c r="BV2598" s="49"/>
      <c r="BW2598" s="49"/>
      <c r="BX2598" s="49"/>
      <c r="BY2598" s="49"/>
      <c r="BZ2598" s="49"/>
      <c r="CA2598" s="49"/>
      <c r="CB2598" s="49"/>
      <c r="CC2598" s="49"/>
      <c r="CD2598" s="49"/>
      <c r="CE2598" s="49"/>
      <c r="CF2598" s="49"/>
      <c r="CG2598" s="49"/>
      <c r="CH2598" s="49"/>
      <c r="CI2598" s="49"/>
      <c r="CJ2598" s="49"/>
      <c r="CK2598" s="49"/>
      <c r="CL2598" s="49"/>
      <c r="CM2598" s="49"/>
      <c r="CN2598" s="49"/>
      <c r="CO2598" s="49"/>
      <c r="CP2598" s="49"/>
      <c r="CQ2598" s="49"/>
      <c r="CR2598" s="49"/>
      <c r="CS2598" s="49"/>
      <c r="CT2598" s="49"/>
      <c r="CU2598" s="49"/>
      <c r="CV2598" s="49"/>
      <c r="CW2598" s="49"/>
      <c r="CX2598" s="49"/>
      <c r="CY2598" s="49"/>
      <c r="CZ2598" s="49"/>
      <c r="DA2598" s="49"/>
      <c r="DB2598" s="49"/>
      <c r="DC2598" s="49"/>
      <c r="DD2598" s="49"/>
      <c r="DE2598" s="49"/>
      <c r="DF2598" s="49"/>
      <c r="DG2598" s="49"/>
      <c r="DH2598" s="49"/>
      <c r="DI2598" s="49"/>
      <c r="DJ2598" s="49"/>
      <c r="DK2598" s="49"/>
      <c r="DL2598" s="49"/>
    </row>
    <row r="2599" spans="1:116" ht="30">
      <c r="A2599" s="43" t="s">
        <v>40</v>
      </c>
      <c r="B2599" s="23">
        <v>2599</v>
      </c>
      <c r="C2599" s="44">
        <v>12139</v>
      </c>
      <c r="D2599" s="44"/>
      <c r="E2599" s="45" t="s">
        <v>10876</v>
      </c>
      <c r="F2599" s="45" t="s">
        <v>9554</v>
      </c>
      <c r="G2599" s="35" t="s">
        <v>8535</v>
      </c>
      <c r="H2599" s="48" t="s">
        <v>8809</v>
      </c>
      <c r="I2599" s="45" t="s">
        <v>396</v>
      </c>
      <c r="J2599" s="45" t="s">
        <v>10881</v>
      </c>
      <c r="K2599" s="46"/>
      <c r="L2599" s="45"/>
      <c r="M2599" s="47">
        <v>1</v>
      </c>
      <c r="N2599" s="45" t="s">
        <v>47</v>
      </c>
      <c r="O2599" s="45" t="s">
        <v>10848</v>
      </c>
      <c r="P2599" s="45" t="s">
        <v>7817</v>
      </c>
      <c r="Q2599" s="45" t="s">
        <v>10882</v>
      </c>
      <c r="R2599" s="29">
        <v>215.6</v>
      </c>
      <c r="T2599" s="31">
        <v>200.56</v>
      </c>
      <c r="U2599" s="9" t="s">
        <v>58</v>
      </c>
      <c r="Y2599" s="30">
        <v>164.4</v>
      </c>
      <c r="Z2599" s="30">
        <v>266.8</v>
      </c>
      <c r="AG2599" s="17">
        <v>269.83930050000004</v>
      </c>
      <c r="AH2599" s="17">
        <v>196.98</v>
      </c>
      <c r="AI2599" s="17">
        <v>266.8</v>
      </c>
      <c r="AN2599" s="33">
        <v>215.6</v>
      </c>
      <c r="AO2599" s="17" t="s">
        <v>51</v>
      </c>
      <c r="AP2599" s="32" t="s">
        <v>52</v>
      </c>
      <c r="AQ2599" s="17">
        <f>AVERAGE(SMALL(AE2599:AI2599,1),SMALL(AE2599:AI2599,2))</f>
        <v>231.89</v>
      </c>
      <c r="AR2599" s="17">
        <f>IF(R2599 &lt;=( AVERAGE(SMALL(AE2599:AI2599,1),SMALL(AE2599:AI2599,2))), R2599, "")</f>
        <v>215.6</v>
      </c>
      <c r="AS2599" s="17" t="e">
        <f>AVERAGE(SMALL(AJ2599:AM2599,1),SMALL(AJ2599:AM2599,2))</f>
        <v>#NUM!</v>
      </c>
      <c r="AT2599" s="17">
        <f>T2599*1.075</f>
        <v>215.602</v>
      </c>
      <c r="AU2599" s="17" t="e">
        <f>U2599*1.075</f>
        <v>#VALUE!</v>
      </c>
      <c r="AV2599" s="30" t="e">
        <f>MIN(AN2599,AT2599,AU2599)</f>
        <v>#VALUE!</v>
      </c>
      <c r="AW2599" s="17" t="s">
        <v>75</v>
      </c>
      <c r="AX2599" s="17" t="s">
        <v>76</v>
      </c>
      <c r="AY2599" s="33">
        <v>215.602</v>
      </c>
      <c r="AZ2599" s="34">
        <f>IF(AND(AY2599&gt;0,AY2599&lt;=10),AY2599*0.25,IF(AND(AY2599&gt;10,AY2599&lt;=50),AY2599*0.17,IF(AND(AY2599&gt;10,AY2599&lt;=100),AY2599*0.12,IF(AY2599&gt;100,AY2599*0.1))))</f>
        <v>21.560200000000002</v>
      </c>
      <c r="BA2599" s="35">
        <f>AZ2599+AY2599</f>
        <v>237.16220000000001</v>
      </c>
      <c r="BB2599" s="33">
        <f>BA2599+BA2599*0.08</f>
        <v>256.135176</v>
      </c>
      <c r="BP2599" s="49"/>
      <c r="BQ2599" s="49"/>
      <c r="BR2599" s="49"/>
      <c r="BS2599" s="49"/>
      <c r="BT2599" s="49"/>
      <c r="BU2599" s="49"/>
      <c r="BV2599" s="49"/>
      <c r="BW2599" s="49"/>
      <c r="BX2599" s="49"/>
      <c r="BY2599" s="49"/>
      <c r="BZ2599" s="49"/>
      <c r="CA2599" s="49"/>
      <c r="CB2599" s="49"/>
      <c r="CC2599" s="49"/>
      <c r="CD2599" s="49"/>
      <c r="CE2599" s="49"/>
      <c r="CF2599" s="49"/>
      <c r="CG2599" s="49"/>
      <c r="CH2599" s="49"/>
      <c r="CI2599" s="49"/>
      <c r="CJ2599" s="49"/>
      <c r="CK2599" s="49"/>
      <c r="CL2599" s="49"/>
      <c r="CM2599" s="49"/>
      <c r="CN2599" s="49"/>
      <c r="CO2599" s="49"/>
      <c r="CP2599" s="49"/>
      <c r="CQ2599" s="49"/>
      <c r="CR2599" s="49"/>
      <c r="CS2599" s="49"/>
      <c r="CT2599" s="49"/>
      <c r="CU2599" s="49"/>
      <c r="CV2599" s="49"/>
      <c r="CW2599" s="49"/>
      <c r="CX2599" s="49"/>
      <c r="CY2599" s="49"/>
      <c r="CZ2599" s="49"/>
      <c r="DA2599" s="49"/>
      <c r="DB2599" s="49"/>
      <c r="DC2599" s="49"/>
      <c r="DD2599" s="49"/>
      <c r="DE2599" s="49"/>
      <c r="DF2599" s="49"/>
      <c r="DG2599" s="49"/>
      <c r="DH2599" s="49"/>
      <c r="DI2599" s="49"/>
      <c r="DJ2599" s="49"/>
      <c r="DK2599" s="49"/>
      <c r="DL2599" s="49"/>
    </row>
    <row r="2600" spans="1:116" ht="45">
      <c r="A2600" s="43" t="s">
        <v>40</v>
      </c>
      <c r="B2600" s="23">
        <v>2595</v>
      </c>
      <c r="C2600" s="44">
        <v>16131</v>
      </c>
      <c r="D2600" s="44"/>
      <c r="E2600" s="45" t="s">
        <v>10869</v>
      </c>
      <c r="F2600" s="45" t="s">
        <v>3620</v>
      </c>
      <c r="G2600" s="35" t="s">
        <v>3621</v>
      </c>
      <c r="H2600" s="48" t="s">
        <v>821</v>
      </c>
      <c r="I2600" s="45" t="s">
        <v>822</v>
      </c>
      <c r="J2600" s="45" t="s">
        <v>10870</v>
      </c>
      <c r="K2600" s="46">
        <v>10</v>
      </c>
      <c r="L2600" s="45" t="s">
        <v>83</v>
      </c>
      <c r="M2600" s="47">
        <v>2</v>
      </c>
      <c r="N2600" s="45" t="s">
        <v>47</v>
      </c>
      <c r="O2600" s="45" t="s">
        <v>10848</v>
      </c>
      <c r="P2600" s="45" t="s">
        <v>10871</v>
      </c>
      <c r="Q2600" s="45" t="s">
        <v>10872</v>
      </c>
      <c r="R2600" s="29">
        <v>218.03</v>
      </c>
      <c r="T2600" s="31">
        <v>275</v>
      </c>
      <c r="U2600" s="9">
        <v>275</v>
      </c>
      <c r="W2600" s="30">
        <v>211.71</v>
      </c>
      <c r="X2600" s="30">
        <v>242.4</v>
      </c>
      <c r="Y2600" s="30">
        <v>224.34</v>
      </c>
      <c r="Z2600" s="30">
        <v>367.7</v>
      </c>
      <c r="AN2600" s="33">
        <v>244.4</v>
      </c>
      <c r="AO2600" s="17" t="s">
        <v>338</v>
      </c>
      <c r="AP2600" s="32" t="s">
        <v>339</v>
      </c>
      <c r="AQ2600" s="17" t="e">
        <f>AVERAGE(SMALL(AE2600:AI2600,1),SMALL(AE2600:AI2600,2))</f>
        <v>#NUM!</v>
      </c>
      <c r="AR2600" s="17" t="e">
        <f>IF(R2600 &lt;=( AVERAGE(SMALL(AE2600:AI2600,1),SMALL(AE2600:AI2600,2))), R2600, "")</f>
        <v>#NUM!</v>
      </c>
      <c r="AS2600" s="17" t="e">
        <f>AVERAGE(SMALL(AJ2600:AM2600,1),SMALL(AJ2600:AM2600,2))</f>
        <v>#NUM!</v>
      </c>
      <c r="AT2600" s="17">
        <f>T2600*1.075</f>
        <v>295.625</v>
      </c>
      <c r="AU2600" s="17">
        <f>U2600*1.075</f>
        <v>295.625</v>
      </c>
      <c r="AV2600" s="30">
        <f>MIN(AN2600,AT2600,AU2600)</f>
        <v>244.4</v>
      </c>
      <c r="AW2600" s="42" t="s">
        <v>53</v>
      </c>
      <c r="AX2600" s="17" t="s">
        <v>52</v>
      </c>
      <c r="AY2600" s="33">
        <v>218.03</v>
      </c>
      <c r="AZ2600" s="34">
        <f>IF(AND(AY2600&gt;0,AY2600&lt;=10),AY2600*0.25,IF(AND(AY2600&gt;10,AY2600&lt;=50),AY2600*0.17,IF(AND(AY2600&gt;10,AY2600&lt;=100),AY2600*0.12,IF(AY2600&gt;100,AY2600*0.1))))</f>
        <v>21.803000000000001</v>
      </c>
      <c r="BA2600" s="35">
        <f>AZ2600+AY2600</f>
        <v>239.833</v>
      </c>
      <c r="BB2600" s="33">
        <f>BA2600+BA2600*0.08</f>
        <v>259.01963999999998</v>
      </c>
      <c r="BP2600" s="49"/>
      <c r="BQ2600" s="49"/>
      <c r="BR2600" s="49"/>
      <c r="BS2600" s="49"/>
      <c r="BT2600" s="49"/>
      <c r="BU2600" s="49"/>
      <c r="BV2600" s="49"/>
      <c r="BW2600" s="49"/>
      <c r="BX2600" s="49"/>
      <c r="BY2600" s="49"/>
      <c r="BZ2600" s="49"/>
      <c r="CA2600" s="49"/>
      <c r="CB2600" s="49"/>
      <c r="CC2600" s="49"/>
      <c r="CD2600" s="49"/>
      <c r="CE2600" s="49"/>
      <c r="CF2600" s="49"/>
      <c r="CG2600" s="49"/>
      <c r="CH2600" s="49"/>
      <c r="CI2600" s="49"/>
      <c r="CJ2600" s="49"/>
      <c r="CK2600" s="49"/>
      <c r="CL2600" s="49"/>
      <c r="CM2600" s="49"/>
      <c r="CN2600" s="49"/>
      <c r="CO2600" s="49"/>
      <c r="CP2600" s="49"/>
      <c r="CQ2600" s="49"/>
      <c r="CR2600" s="49"/>
      <c r="CS2600" s="49"/>
      <c r="CT2600" s="49"/>
      <c r="CU2600" s="49"/>
      <c r="CV2600" s="49"/>
      <c r="CW2600" s="49"/>
      <c r="CX2600" s="49"/>
      <c r="CY2600" s="49"/>
      <c r="CZ2600" s="49"/>
      <c r="DA2600" s="49"/>
      <c r="DB2600" s="49"/>
      <c r="DC2600" s="49"/>
      <c r="DD2600" s="49"/>
      <c r="DE2600" s="49"/>
      <c r="DF2600" s="49"/>
      <c r="DG2600" s="49"/>
      <c r="DH2600" s="49"/>
      <c r="DI2600" s="49"/>
      <c r="DJ2600" s="49"/>
      <c r="DK2600" s="49"/>
      <c r="DL2600" s="49"/>
    </row>
    <row r="2601" spans="1:116" ht="30">
      <c r="A2601" s="43" t="s">
        <v>40</v>
      </c>
      <c r="B2601" s="23">
        <v>2602</v>
      </c>
      <c r="C2601" s="44">
        <v>12136</v>
      </c>
      <c r="D2601" s="44"/>
      <c r="E2601" s="45" t="s">
        <v>10876</v>
      </c>
      <c r="F2601" s="45" t="s">
        <v>9554</v>
      </c>
      <c r="G2601" s="35" t="s">
        <v>8535</v>
      </c>
      <c r="H2601" s="48" t="s">
        <v>10884</v>
      </c>
      <c r="I2601" s="45" t="s">
        <v>396</v>
      </c>
      <c r="J2601" s="45" t="s">
        <v>10887</v>
      </c>
      <c r="K2601" s="46"/>
      <c r="L2601" s="45"/>
      <c r="M2601" s="47">
        <v>5</v>
      </c>
      <c r="N2601" s="45" t="s">
        <v>47</v>
      </c>
      <c r="O2601" s="45" t="s">
        <v>10848</v>
      </c>
      <c r="P2601" s="45" t="s">
        <v>7817</v>
      </c>
      <c r="Q2601" s="45" t="s">
        <v>10886</v>
      </c>
      <c r="R2601" s="29">
        <v>472.85</v>
      </c>
      <c r="T2601" s="31">
        <v>349.51</v>
      </c>
      <c r="U2601" s="9" t="s">
        <v>58</v>
      </c>
      <c r="Z2601" s="30">
        <v>472.85</v>
      </c>
      <c r="AF2601" s="17">
        <v>278.59739999999999</v>
      </c>
      <c r="AI2601" s="17">
        <v>472.85</v>
      </c>
      <c r="AN2601" s="33">
        <v>375.72</v>
      </c>
      <c r="AO2601" s="17" t="s">
        <v>213</v>
      </c>
      <c r="AP2601" s="32" t="s">
        <v>214</v>
      </c>
      <c r="AQ2601" s="17">
        <f>AVERAGE(SMALL(AE2601:AI2601,1),SMALL(AE2601:AI2601,2))</f>
        <v>375.72370000000001</v>
      </c>
      <c r="AR2601" s="17" t="str">
        <f>IF(R2601 &lt;=( AVERAGE(SMALL(AE2601:AI2601,1),SMALL(AE2601:AI2601,2))), R2601, "")</f>
        <v/>
      </c>
      <c r="AS2601" s="17" t="e">
        <f>AVERAGE(SMALL(AJ2601:AM2601,1),SMALL(AJ2601:AM2601,2))</f>
        <v>#NUM!</v>
      </c>
      <c r="AT2601" s="17">
        <f>T2601*1.075</f>
        <v>375.72324999999995</v>
      </c>
      <c r="AU2601" s="17" t="e">
        <f>U2601*1.075</f>
        <v>#VALUE!</v>
      </c>
      <c r="AV2601" s="30" t="e">
        <f>MIN(AN2601,AT2601,AU2601)</f>
        <v>#VALUE!</v>
      </c>
      <c r="AW2601" s="17" t="s">
        <v>75</v>
      </c>
      <c r="AX2601" s="17" t="s">
        <v>76</v>
      </c>
      <c r="AY2601" s="33">
        <v>375.72300000000001</v>
      </c>
      <c r="AZ2601" s="34">
        <f>IF(AND(AY2601&gt;0,AY2601&lt;=10),AY2601*0.25,IF(AND(AY2601&gt;10,AY2601&lt;=50),AY2601*0.17,IF(AND(AY2601&gt;10,AY2601&lt;=100),AY2601*0.12,IF(AY2601&gt;100,AY2601*0.1))))</f>
        <v>37.572300000000006</v>
      </c>
      <c r="BA2601" s="35">
        <f>AZ2601+AY2601</f>
        <v>413.2953</v>
      </c>
      <c r="BB2601" s="33">
        <f>BA2601+BA2601*0.08</f>
        <v>446.358924</v>
      </c>
      <c r="BP2601" s="49"/>
      <c r="BQ2601" s="49"/>
      <c r="BR2601" s="49"/>
      <c r="BS2601" s="49"/>
      <c r="BT2601" s="49"/>
      <c r="BU2601" s="49"/>
      <c r="BV2601" s="49"/>
      <c r="BW2601" s="49"/>
      <c r="BX2601" s="49"/>
      <c r="BY2601" s="49"/>
      <c r="BZ2601" s="49"/>
      <c r="CA2601" s="49"/>
      <c r="CB2601" s="49"/>
      <c r="CC2601" s="49"/>
      <c r="CD2601" s="49"/>
      <c r="CE2601" s="49"/>
      <c r="CF2601" s="49"/>
      <c r="CG2601" s="49"/>
      <c r="CH2601" s="49"/>
      <c r="CI2601" s="49"/>
      <c r="CJ2601" s="49"/>
      <c r="CK2601" s="49"/>
      <c r="CL2601" s="49"/>
      <c r="CM2601" s="49"/>
      <c r="CN2601" s="49"/>
      <c r="CO2601" s="49"/>
      <c r="CP2601" s="49"/>
      <c r="CQ2601" s="49"/>
      <c r="CR2601" s="49"/>
      <c r="CS2601" s="49"/>
      <c r="CT2601" s="49"/>
      <c r="CU2601" s="49"/>
      <c r="CV2601" s="49"/>
      <c r="CW2601" s="49"/>
      <c r="CX2601" s="49"/>
      <c r="CY2601" s="49"/>
      <c r="CZ2601" s="49"/>
      <c r="DA2601" s="49"/>
      <c r="DB2601" s="49"/>
      <c r="DC2601" s="49"/>
      <c r="DD2601" s="49"/>
      <c r="DE2601" s="49"/>
      <c r="DF2601" s="49"/>
      <c r="DG2601" s="49"/>
      <c r="DH2601" s="49"/>
      <c r="DI2601" s="49"/>
      <c r="DJ2601" s="49"/>
      <c r="DK2601" s="49"/>
      <c r="DL2601" s="49"/>
    </row>
    <row r="2602" spans="1:116" ht="45">
      <c r="A2602" s="43" t="s">
        <v>40</v>
      </c>
      <c r="B2602" s="23">
        <v>2596</v>
      </c>
      <c r="C2602" s="44">
        <v>16132</v>
      </c>
      <c r="D2602" s="44"/>
      <c r="E2602" s="45" t="s">
        <v>10869</v>
      </c>
      <c r="F2602" s="45" t="s">
        <v>3620</v>
      </c>
      <c r="G2602" s="35" t="s">
        <v>3621</v>
      </c>
      <c r="H2602" s="48" t="s">
        <v>3625</v>
      </c>
      <c r="I2602" s="45" t="s">
        <v>822</v>
      </c>
      <c r="J2602" s="45" t="s">
        <v>10873</v>
      </c>
      <c r="K2602" s="46">
        <v>50</v>
      </c>
      <c r="L2602" s="45" t="s">
        <v>83</v>
      </c>
      <c r="M2602" s="47">
        <v>1</v>
      </c>
      <c r="N2602" s="45" t="s">
        <v>47</v>
      </c>
      <c r="O2602" s="45" t="s">
        <v>10848</v>
      </c>
      <c r="P2602" s="45" t="s">
        <v>10874</v>
      </c>
      <c r="Q2602" s="45" t="s">
        <v>10875</v>
      </c>
      <c r="R2602" s="29">
        <v>542.54999999999995</v>
      </c>
      <c r="T2602" s="31">
        <v>684</v>
      </c>
      <c r="U2602" s="9">
        <v>684</v>
      </c>
      <c r="W2602" s="30">
        <v>528.73</v>
      </c>
      <c r="X2602" s="30">
        <v>611</v>
      </c>
      <c r="Y2602" s="30">
        <v>556.36</v>
      </c>
      <c r="Z2602" s="30">
        <v>896.87</v>
      </c>
      <c r="AN2602" s="33">
        <v>598.67999999999995</v>
      </c>
      <c r="AO2602" s="17" t="s">
        <v>338</v>
      </c>
      <c r="AP2602" s="32" t="s">
        <v>339</v>
      </c>
      <c r="AQ2602" s="17" t="e">
        <f>AVERAGE(SMALL(AE2602:AI2602,1),SMALL(AE2602:AI2602,2))</f>
        <v>#NUM!</v>
      </c>
      <c r="AR2602" s="17" t="e">
        <f>IF(R2602 &lt;=( AVERAGE(SMALL(AE2602:AI2602,1),SMALL(AE2602:AI2602,2))), R2602, "")</f>
        <v>#NUM!</v>
      </c>
      <c r="AS2602" s="17" t="e">
        <f>AVERAGE(SMALL(AJ2602:AM2602,1),SMALL(AJ2602:AM2602,2))</f>
        <v>#NUM!</v>
      </c>
      <c r="AT2602" s="17">
        <f>T2602*1.075</f>
        <v>735.3</v>
      </c>
      <c r="AU2602" s="17">
        <f>U2602*1.075</f>
        <v>735.3</v>
      </c>
      <c r="AV2602" s="30">
        <f>MIN(AN2602,AT2602,AU2602)</f>
        <v>598.67999999999995</v>
      </c>
      <c r="AW2602" s="42" t="s">
        <v>53</v>
      </c>
      <c r="AX2602" s="17" t="s">
        <v>52</v>
      </c>
      <c r="AY2602" s="33">
        <v>542.54999999999995</v>
      </c>
      <c r="AZ2602" s="34">
        <f>IF(AND(AY2602&gt;0,AY2602&lt;=10),AY2602*0.25,IF(AND(AY2602&gt;10,AY2602&lt;=50),AY2602*0.17,IF(AND(AY2602&gt;10,AY2602&lt;=100),AY2602*0.12,IF(AY2602&gt;100,AY2602*0.1))))</f>
        <v>54.254999999999995</v>
      </c>
      <c r="BA2602" s="35">
        <f>AZ2602+AY2602</f>
        <v>596.80499999999995</v>
      </c>
      <c r="BB2602" s="33">
        <f>BA2602+BA2602*0.08</f>
        <v>644.54939999999999</v>
      </c>
      <c r="BP2602" s="49"/>
      <c r="BQ2602" s="49"/>
      <c r="BR2602" s="49"/>
      <c r="BS2602" s="49"/>
      <c r="BT2602" s="49"/>
      <c r="BU2602" s="49"/>
      <c r="BV2602" s="49"/>
      <c r="BW2602" s="49"/>
      <c r="BX2602" s="49"/>
      <c r="BY2602" s="49"/>
      <c r="BZ2602" s="49"/>
      <c r="CA2602" s="49"/>
      <c r="CB2602" s="49"/>
      <c r="CC2602" s="49"/>
      <c r="CD2602" s="49"/>
      <c r="CE2602" s="49"/>
      <c r="CF2602" s="49"/>
      <c r="CG2602" s="49"/>
      <c r="CH2602" s="49"/>
      <c r="CI2602" s="49"/>
      <c r="CJ2602" s="49"/>
      <c r="CK2602" s="49"/>
      <c r="CL2602" s="49"/>
      <c r="CM2602" s="49"/>
      <c r="CN2602" s="49"/>
      <c r="CO2602" s="49"/>
      <c r="CP2602" s="49"/>
      <c r="CQ2602" s="49"/>
      <c r="CR2602" s="49"/>
      <c r="CS2602" s="49"/>
      <c r="CT2602" s="49"/>
      <c r="CU2602" s="49"/>
      <c r="CV2602" s="49"/>
      <c r="CW2602" s="49"/>
      <c r="CX2602" s="49"/>
      <c r="CY2602" s="49"/>
      <c r="CZ2602" s="49"/>
      <c r="DA2602" s="49"/>
      <c r="DB2602" s="49"/>
      <c r="DC2602" s="49"/>
      <c r="DD2602" s="49"/>
      <c r="DE2602" s="49"/>
      <c r="DF2602" s="49"/>
      <c r="DG2602" s="49"/>
      <c r="DH2602" s="49"/>
      <c r="DI2602" s="49"/>
      <c r="DJ2602" s="49"/>
      <c r="DK2602" s="49"/>
      <c r="DL2602" s="49"/>
    </row>
    <row r="2603" spans="1:116" ht="30">
      <c r="A2603" s="43" t="s">
        <v>40</v>
      </c>
      <c r="B2603" s="23">
        <v>2598</v>
      </c>
      <c r="C2603" s="44">
        <v>12138</v>
      </c>
      <c r="D2603" s="44"/>
      <c r="E2603" s="45" t="s">
        <v>10876</v>
      </c>
      <c r="F2603" s="45" t="s">
        <v>9554</v>
      </c>
      <c r="G2603" s="35" t="s">
        <v>8535</v>
      </c>
      <c r="H2603" s="48" t="s">
        <v>10877</v>
      </c>
      <c r="I2603" s="45" t="s">
        <v>396</v>
      </c>
      <c r="J2603" s="45" t="s">
        <v>10880</v>
      </c>
      <c r="K2603" s="46"/>
      <c r="L2603" s="45"/>
      <c r="M2603" s="47">
        <v>5</v>
      </c>
      <c r="N2603" s="45" t="s">
        <v>47</v>
      </c>
      <c r="O2603" s="45" t="s">
        <v>10848</v>
      </c>
      <c r="P2603" s="45" t="s">
        <v>7817</v>
      </c>
      <c r="Q2603" s="45" t="s">
        <v>10879</v>
      </c>
      <c r="R2603" s="29">
        <v>887</v>
      </c>
      <c r="T2603" s="31">
        <v>563.36</v>
      </c>
      <c r="U2603" s="9" t="s">
        <v>58</v>
      </c>
      <c r="Z2603" s="30">
        <v>887</v>
      </c>
      <c r="AF2603" s="17">
        <v>535.76379999999995</v>
      </c>
      <c r="AG2603" s="17">
        <v>675.46941000000004</v>
      </c>
      <c r="AN2603" s="33">
        <v>605.61699999999996</v>
      </c>
      <c r="AO2603" s="17" t="s">
        <v>213</v>
      </c>
      <c r="AP2603" s="32" t="s">
        <v>214</v>
      </c>
      <c r="AQ2603" s="17">
        <f>AVERAGE(SMALL(AE2603:AI2603,1),SMALL(AE2603:AI2603,2))</f>
        <v>605.61660499999994</v>
      </c>
      <c r="AR2603" s="17" t="str">
        <f>IF(R2603 &lt;=( AVERAGE(SMALL(AE2603:AI2603,1),SMALL(AE2603:AI2603,2))), R2603, "")</f>
        <v/>
      </c>
      <c r="AS2603" s="17" t="e">
        <f>AVERAGE(SMALL(AJ2603:AM2603,1),SMALL(AJ2603:AM2603,2))</f>
        <v>#NUM!</v>
      </c>
      <c r="AT2603" s="17">
        <f>T2603*1.075</f>
        <v>605.61199999999997</v>
      </c>
      <c r="AU2603" s="17" t="e">
        <f>U2603*1.075</f>
        <v>#VALUE!</v>
      </c>
      <c r="AV2603" s="30" t="e">
        <f>MIN(AN2603,AT2603,AU2603)</f>
        <v>#VALUE!</v>
      </c>
      <c r="AW2603" s="17" t="s">
        <v>75</v>
      </c>
      <c r="AX2603" s="17" t="s">
        <v>76</v>
      </c>
      <c r="AY2603" s="33">
        <v>605.61659999999995</v>
      </c>
      <c r="AZ2603" s="34">
        <f>IF(AND(AY2603&gt;0,AY2603&lt;=10),AY2603*0.25,IF(AND(AY2603&gt;10,AY2603&lt;=50),AY2603*0.17,IF(AND(AY2603&gt;10,AY2603&lt;=100),AY2603*0.12,IF(AY2603&gt;100,AY2603*0.1))))</f>
        <v>60.561659999999996</v>
      </c>
      <c r="BA2603" s="35">
        <f>AZ2603+AY2603</f>
        <v>666.17825999999991</v>
      </c>
      <c r="BB2603" s="33">
        <f>BA2603+BA2603*0.08</f>
        <v>719.47252079999987</v>
      </c>
      <c r="BP2603" s="49"/>
      <c r="BQ2603" s="49"/>
      <c r="BR2603" s="49"/>
      <c r="BS2603" s="49"/>
      <c r="BT2603" s="49"/>
      <c r="BU2603" s="49"/>
      <c r="BV2603" s="49"/>
      <c r="BW2603" s="49"/>
      <c r="BX2603" s="49"/>
      <c r="BY2603" s="49"/>
      <c r="BZ2603" s="49"/>
      <c r="CA2603" s="49"/>
      <c r="CB2603" s="49"/>
      <c r="CC2603" s="49"/>
      <c r="CD2603" s="49"/>
      <c r="CE2603" s="49"/>
      <c r="CF2603" s="49"/>
      <c r="CG2603" s="49"/>
      <c r="CH2603" s="49"/>
      <c r="CI2603" s="49"/>
      <c r="CJ2603" s="49"/>
      <c r="CK2603" s="49"/>
      <c r="CL2603" s="49"/>
      <c r="CM2603" s="49"/>
      <c r="CN2603" s="49"/>
      <c r="CO2603" s="49"/>
      <c r="CP2603" s="49"/>
      <c r="CQ2603" s="49"/>
      <c r="CR2603" s="49"/>
      <c r="CS2603" s="49"/>
      <c r="CT2603" s="49"/>
      <c r="CU2603" s="49"/>
      <c r="CV2603" s="49"/>
      <c r="CW2603" s="49"/>
      <c r="CX2603" s="49"/>
      <c r="CY2603" s="49"/>
      <c r="CZ2603" s="49"/>
      <c r="DA2603" s="49"/>
      <c r="DB2603" s="49"/>
      <c r="DC2603" s="49"/>
      <c r="DD2603" s="49"/>
      <c r="DE2603" s="49"/>
      <c r="DF2603" s="49"/>
      <c r="DG2603" s="49"/>
      <c r="DH2603" s="49"/>
      <c r="DI2603" s="49"/>
      <c r="DJ2603" s="49"/>
      <c r="DK2603" s="49"/>
      <c r="DL2603" s="49"/>
    </row>
    <row r="2604" spans="1:116" ht="30">
      <c r="A2604" s="43" t="s">
        <v>40</v>
      </c>
      <c r="B2604" s="23">
        <v>2600</v>
      </c>
      <c r="C2604" s="44">
        <v>12139</v>
      </c>
      <c r="D2604" s="44"/>
      <c r="E2604" s="45" t="s">
        <v>10876</v>
      </c>
      <c r="F2604" s="45" t="s">
        <v>9554</v>
      </c>
      <c r="G2604" s="35" t="s">
        <v>8535</v>
      </c>
      <c r="H2604" s="48" t="s">
        <v>8809</v>
      </c>
      <c r="I2604" s="45" t="s">
        <v>396</v>
      </c>
      <c r="J2604" s="45" t="s">
        <v>10883</v>
      </c>
      <c r="K2604" s="46"/>
      <c r="L2604" s="45"/>
      <c r="M2604" s="47">
        <v>5</v>
      </c>
      <c r="N2604" s="45" t="s">
        <v>47</v>
      </c>
      <c r="O2604" s="45" t="s">
        <v>10848</v>
      </c>
      <c r="P2604" s="45" t="s">
        <v>7817</v>
      </c>
      <c r="Q2604" s="45" t="s">
        <v>10882</v>
      </c>
      <c r="R2604" s="29">
        <v>1078</v>
      </c>
      <c r="T2604" s="31">
        <v>1002.79</v>
      </c>
      <c r="U2604" s="9" t="s">
        <v>58</v>
      </c>
      <c r="Y2604" s="30">
        <v>822</v>
      </c>
      <c r="Z2604" s="30">
        <v>1334</v>
      </c>
      <c r="AG2604" s="17">
        <v>1349.1965025</v>
      </c>
      <c r="AH2604" s="17">
        <v>984.9</v>
      </c>
      <c r="AN2604" s="33">
        <v>1078</v>
      </c>
      <c r="AO2604" s="17" t="s">
        <v>51</v>
      </c>
      <c r="AP2604" s="32" t="s">
        <v>52</v>
      </c>
      <c r="AQ2604" s="17">
        <f>AVERAGE(SMALL(AE2604:AI2604,1),SMALL(AE2604:AI2604,2))</f>
        <v>1167.04825125</v>
      </c>
      <c r="AR2604" s="17">
        <f>IF(R2604 &lt;=( AVERAGE(SMALL(AE2604:AI2604,1),SMALL(AE2604:AI2604,2))), R2604, "")</f>
        <v>1078</v>
      </c>
      <c r="AS2604" s="17" t="e">
        <f>AVERAGE(SMALL(AJ2604:AM2604,1),SMALL(AJ2604:AM2604,2))</f>
        <v>#NUM!</v>
      </c>
      <c r="AT2604" s="17">
        <f>T2604*1.075</f>
        <v>1077.9992499999998</v>
      </c>
      <c r="AU2604" s="17" t="e">
        <f>U2604*1.075</f>
        <v>#VALUE!</v>
      </c>
      <c r="AV2604" s="30" t="e">
        <f>MIN(AN2604,AT2604,AU2604)</f>
        <v>#VALUE!</v>
      </c>
      <c r="AW2604" s="17" t="s">
        <v>75</v>
      </c>
      <c r="AX2604" s="17" t="s">
        <v>76</v>
      </c>
      <c r="AY2604" s="33">
        <v>1077.99</v>
      </c>
      <c r="AZ2604" s="34">
        <f>IF(AND(AY2604&gt;0,AY2604&lt;=10),AY2604*0.25,IF(AND(AY2604&gt;10,AY2604&lt;=50),AY2604*0.17,IF(AND(AY2604&gt;10,AY2604&lt;=100),AY2604*0.12,IF(AY2604&gt;100,AY2604*0.1))))</f>
        <v>107.79900000000001</v>
      </c>
      <c r="BA2604" s="35">
        <f>AZ2604+AY2604</f>
        <v>1185.789</v>
      </c>
      <c r="BB2604" s="33">
        <f>BA2604+BA2604*0.08</f>
        <v>1280.65212</v>
      </c>
      <c r="BP2604" s="49"/>
      <c r="BQ2604" s="49"/>
      <c r="BR2604" s="49"/>
      <c r="BS2604" s="49"/>
      <c r="BT2604" s="49"/>
      <c r="BU2604" s="49"/>
      <c r="BV2604" s="49"/>
      <c r="BW2604" s="49"/>
      <c r="BX2604" s="49"/>
      <c r="BY2604" s="49"/>
      <c r="BZ2604" s="49"/>
      <c r="CA2604" s="49"/>
      <c r="CB2604" s="49"/>
      <c r="CC2604" s="49"/>
      <c r="CD2604" s="49"/>
      <c r="CE2604" s="49"/>
      <c r="CF2604" s="49"/>
      <c r="CG2604" s="49"/>
      <c r="CH2604" s="49"/>
      <c r="CI2604" s="49"/>
      <c r="CJ2604" s="49"/>
      <c r="CK2604" s="49"/>
      <c r="CL2604" s="49"/>
      <c r="CM2604" s="49"/>
      <c r="CN2604" s="49"/>
      <c r="CO2604" s="49"/>
      <c r="CP2604" s="49"/>
      <c r="CQ2604" s="49"/>
      <c r="CR2604" s="49"/>
      <c r="CS2604" s="49"/>
      <c r="CT2604" s="49"/>
      <c r="CU2604" s="49"/>
      <c r="CV2604" s="49"/>
      <c r="CW2604" s="49"/>
      <c r="CX2604" s="49"/>
      <c r="CY2604" s="49"/>
      <c r="CZ2604" s="49"/>
      <c r="DA2604" s="49"/>
      <c r="DB2604" s="49"/>
      <c r="DC2604" s="49"/>
      <c r="DD2604" s="49"/>
      <c r="DE2604" s="49"/>
      <c r="DF2604" s="49"/>
      <c r="DG2604" s="49"/>
      <c r="DH2604" s="49"/>
      <c r="DI2604" s="49"/>
      <c r="DJ2604" s="49"/>
      <c r="DK2604" s="49"/>
      <c r="DL2604" s="49"/>
    </row>
    <row r="2605" spans="1:116" ht="45">
      <c r="A2605" s="43" t="s">
        <v>40</v>
      </c>
      <c r="B2605" s="23">
        <v>2603</v>
      </c>
      <c r="C2605" s="44">
        <v>2420</v>
      </c>
      <c r="D2605" s="44"/>
      <c r="E2605" s="45" t="s">
        <v>10888</v>
      </c>
      <c r="F2605" s="45" t="s">
        <v>10889</v>
      </c>
      <c r="G2605" s="35" t="s">
        <v>2274</v>
      </c>
      <c r="H2605" s="48" t="s">
        <v>105</v>
      </c>
      <c r="I2605" s="45" t="s">
        <v>45</v>
      </c>
      <c r="J2605" s="45" t="s">
        <v>10890</v>
      </c>
      <c r="K2605" s="46"/>
      <c r="L2605" s="45"/>
      <c r="M2605" s="47">
        <v>28</v>
      </c>
      <c r="N2605" s="45" t="s">
        <v>47</v>
      </c>
      <c r="O2605" s="45" t="s">
        <v>10891</v>
      </c>
      <c r="P2605" s="45" t="s">
        <v>10892</v>
      </c>
      <c r="Q2605" s="45" t="s">
        <v>10893</v>
      </c>
      <c r="R2605" s="29">
        <v>3.69</v>
      </c>
      <c r="T2605" s="31">
        <v>3.98</v>
      </c>
      <c r="U2605" s="9">
        <v>3.98</v>
      </c>
      <c r="X2605" s="30">
        <v>3.43</v>
      </c>
      <c r="AN2605" s="33">
        <v>2.71</v>
      </c>
      <c r="AO2605" s="17" t="s">
        <v>338</v>
      </c>
      <c r="AP2605" s="32" t="s">
        <v>339</v>
      </c>
      <c r="AQ2605" s="17" t="e">
        <f>AVERAGE(SMALL(AE2605:AI2605,1),SMALL(AE2605:AI2605,2))</f>
        <v>#NUM!</v>
      </c>
      <c r="AR2605" s="17" t="e">
        <f>IF(R2605 &lt;=( AVERAGE(SMALL(AE2605:AI2605,1),SMALL(AE2605:AI2605,2))), R2605, "")</f>
        <v>#NUM!</v>
      </c>
      <c r="AS2605" s="17" t="e">
        <f>AVERAGE(SMALL(AJ2605:AM2605,1),SMALL(AJ2605:AM2605,2))</f>
        <v>#NUM!</v>
      </c>
      <c r="AT2605" s="17">
        <f>T2605*1.075</f>
        <v>4.2785000000000002</v>
      </c>
      <c r="AU2605" s="17">
        <f>U2605*1.075</f>
        <v>4.2785000000000002</v>
      </c>
      <c r="AV2605" s="30">
        <f>MIN(AN2605,AT2605,AU2605)</f>
        <v>2.71</v>
      </c>
      <c r="AW2605" s="17" t="s">
        <v>338</v>
      </c>
      <c r="AX2605" s="17" t="s">
        <v>339</v>
      </c>
      <c r="AY2605" s="33">
        <v>2.5312000000000001</v>
      </c>
      <c r="AZ2605" s="34">
        <f>IF(AND(AY2605&gt;0,AY2605&lt;=10),AY2605*0.25,IF(AND(AY2605&gt;10,AY2605&lt;=50),AY2605*0.17,IF(AND(AY2605&gt;10,AY2605&lt;=100),AY2605*0.12,IF(AY2605&gt;100,AY2605*0.1))))</f>
        <v>0.63280000000000003</v>
      </c>
      <c r="BA2605" s="35">
        <f>AZ2605+AY2605</f>
        <v>3.1640000000000001</v>
      </c>
      <c r="BB2605" s="33">
        <f>BA2605+BA2605*0.08</f>
        <v>3.4171200000000002</v>
      </c>
      <c r="BP2605" s="49"/>
      <c r="BQ2605" s="49"/>
      <c r="BR2605" s="49"/>
      <c r="BS2605" s="49"/>
      <c r="BT2605" s="49"/>
      <c r="BU2605" s="49"/>
      <c r="BV2605" s="49"/>
      <c r="BW2605" s="49"/>
      <c r="BX2605" s="49"/>
      <c r="BY2605" s="49"/>
      <c r="BZ2605" s="49"/>
      <c r="CA2605" s="49"/>
      <c r="CB2605" s="49"/>
      <c r="CC2605" s="49"/>
      <c r="CD2605" s="49"/>
      <c r="CE2605" s="49"/>
      <c r="CF2605" s="49"/>
      <c r="CG2605" s="49"/>
      <c r="CH2605" s="49"/>
      <c r="CI2605" s="49"/>
      <c r="CJ2605" s="49"/>
      <c r="CK2605" s="49"/>
      <c r="CL2605" s="49"/>
      <c r="CM2605" s="49"/>
      <c r="CN2605" s="49"/>
      <c r="CO2605" s="49"/>
      <c r="CP2605" s="49"/>
      <c r="CQ2605" s="49"/>
      <c r="CR2605" s="49"/>
      <c r="CS2605" s="49"/>
      <c r="CT2605" s="49"/>
      <c r="CU2605" s="49"/>
      <c r="CV2605" s="49"/>
      <c r="CW2605" s="49"/>
      <c r="CX2605" s="49"/>
      <c r="CY2605" s="49"/>
      <c r="CZ2605" s="49"/>
      <c r="DA2605" s="49"/>
      <c r="DB2605" s="49"/>
      <c r="DC2605" s="49"/>
      <c r="DD2605" s="49"/>
      <c r="DE2605" s="49"/>
      <c r="DF2605" s="49"/>
      <c r="DG2605" s="49"/>
      <c r="DH2605" s="49"/>
      <c r="DI2605" s="49"/>
      <c r="DJ2605" s="49"/>
      <c r="DK2605" s="49"/>
      <c r="DL2605" s="49"/>
    </row>
    <row r="2606" spans="1:116" ht="45">
      <c r="A2606" s="43" t="s">
        <v>40</v>
      </c>
      <c r="B2606" s="23">
        <v>2604</v>
      </c>
      <c r="C2606" s="44">
        <v>3489</v>
      </c>
      <c r="D2606" s="44"/>
      <c r="E2606" s="45" t="s">
        <v>10894</v>
      </c>
      <c r="F2606" s="45" t="s">
        <v>10895</v>
      </c>
      <c r="G2606" s="35" t="s">
        <v>2274</v>
      </c>
      <c r="H2606" s="48" t="s">
        <v>60</v>
      </c>
      <c r="I2606" s="45" t="s">
        <v>45</v>
      </c>
      <c r="J2606" s="45" t="s">
        <v>10896</v>
      </c>
      <c r="K2606" s="46"/>
      <c r="L2606" s="45"/>
      <c r="M2606" s="47">
        <v>28</v>
      </c>
      <c r="N2606" s="45" t="s">
        <v>47</v>
      </c>
      <c r="O2606" s="45" t="s">
        <v>10891</v>
      </c>
      <c r="P2606" s="45" t="s">
        <v>10897</v>
      </c>
      <c r="Q2606" s="45" t="s">
        <v>10898</v>
      </c>
      <c r="R2606" s="29">
        <v>4.8899999999999997</v>
      </c>
      <c r="T2606" s="31">
        <v>5.5</v>
      </c>
      <c r="U2606" s="9">
        <v>5.5</v>
      </c>
      <c r="X2606" s="30">
        <v>4.55</v>
      </c>
      <c r="AF2606" s="17">
        <v>3.9359999999999999</v>
      </c>
      <c r="AM2606" s="17">
        <v>5.63</v>
      </c>
      <c r="AN2606" s="33">
        <v>4.2430000000000003</v>
      </c>
      <c r="AO2606" s="17" t="s">
        <v>213</v>
      </c>
      <c r="AP2606" s="32" t="s">
        <v>214</v>
      </c>
      <c r="AQ2606" s="17" t="e">
        <f>AVERAGE(SMALL(AE2606:AI2606,1),SMALL(AE2606:AI2606,2))</f>
        <v>#NUM!</v>
      </c>
      <c r="AR2606" s="17" t="e">
        <f>IF(R2606 &lt;=( AVERAGE(SMALL(AE2606:AI2606,1),SMALL(AE2606:AI2606,2))), R2606, "")</f>
        <v>#NUM!</v>
      </c>
      <c r="AS2606" s="17" t="e">
        <f>AVERAGE(SMALL(AJ2606:AM2606,1),SMALL(AJ2606:AM2606,2))</f>
        <v>#NUM!</v>
      </c>
      <c r="AT2606" s="17">
        <f>T2606*1.075</f>
        <v>5.9124999999999996</v>
      </c>
      <c r="AU2606" s="17">
        <f>U2606*1.075</f>
        <v>5.9124999999999996</v>
      </c>
      <c r="AV2606" s="30">
        <f>MIN(AN2606,AT2606,AU2606)</f>
        <v>4.2430000000000003</v>
      </c>
      <c r="AW2606" s="17" t="s">
        <v>75</v>
      </c>
      <c r="AX2606" s="17" t="s">
        <v>76</v>
      </c>
      <c r="AY2606" s="33">
        <v>4.24</v>
      </c>
      <c r="AZ2606" s="34">
        <f>IF(AND(AY2606&gt;0,AY2606&lt;=10),AY2606*0.25,IF(AND(AY2606&gt;10,AY2606&lt;=50),AY2606*0.17,IF(AND(AY2606&gt;10,AY2606&lt;=100),AY2606*0.12,IF(AY2606&gt;100,AY2606*0.1))))</f>
        <v>1.06</v>
      </c>
      <c r="BA2606" s="35">
        <f>AZ2606+AY2606</f>
        <v>5.3000000000000007</v>
      </c>
      <c r="BB2606" s="33">
        <f>BA2606+BA2606*0.08</f>
        <v>5.7240000000000011</v>
      </c>
      <c r="BP2606" s="49"/>
      <c r="BQ2606" s="49"/>
      <c r="BR2606" s="49"/>
      <c r="BS2606" s="49"/>
      <c r="BT2606" s="49"/>
      <c r="BU2606" s="49"/>
      <c r="BV2606" s="49"/>
      <c r="BW2606" s="49"/>
      <c r="BX2606" s="49"/>
      <c r="BY2606" s="49"/>
      <c r="BZ2606" s="49"/>
      <c r="CA2606" s="49"/>
      <c r="CB2606" s="49"/>
      <c r="CC2606" s="49"/>
      <c r="CD2606" s="49"/>
      <c r="CE2606" s="49"/>
      <c r="CF2606" s="49"/>
      <c r="CG2606" s="49"/>
      <c r="CH2606" s="49"/>
      <c r="CI2606" s="49"/>
      <c r="CJ2606" s="49"/>
      <c r="CK2606" s="49"/>
      <c r="CL2606" s="49"/>
      <c r="CM2606" s="49"/>
      <c r="CN2606" s="49"/>
      <c r="CO2606" s="49"/>
      <c r="CP2606" s="49"/>
      <c r="CQ2606" s="49"/>
      <c r="CR2606" s="49"/>
      <c r="CS2606" s="49"/>
      <c r="CT2606" s="49"/>
      <c r="CU2606" s="49"/>
      <c r="CV2606" s="49"/>
      <c r="CW2606" s="49"/>
      <c r="CX2606" s="49"/>
      <c r="CY2606" s="49"/>
      <c r="CZ2606" s="49"/>
      <c r="DA2606" s="49"/>
      <c r="DB2606" s="49"/>
      <c r="DC2606" s="49"/>
      <c r="DD2606" s="49"/>
      <c r="DE2606" s="49"/>
      <c r="DF2606" s="49"/>
      <c r="DG2606" s="49"/>
      <c r="DH2606" s="49"/>
      <c r="DI2606" s="49"/>
      <c r="DJ2606" s="49"/>
      <c r="DK2606" s="49"/>
      <c r="DL2606" s="49"/>
    </row>
    <row r="2607" spans="1:116" ht="30">
      <c r="A2607" s="43" t="s">
        <v>40</v>
      </c>
      <c r="B2607" s="23">
        <v>2605</v>
      </c>
      <c r="C2607" s="44">
        <v>6999</v>
      </c>
      <c r="D2607" s="44"/>
      <c r="E2607" s="45" t="s">
        <v>10899</v>
      </c>
      <c r="F2607" s="45" t="s">
        <v>10900</v>
      </c>
      <c r="G2607" s="35" t="s">
        <v>10052</v>
      </c>
      <c r="H2607" s="48" t="s">
        <v>10901</v>
      </c>
      <c r="I2607" s="45" t="s">
        <v>127</v>
      </c>
      <c r="J2607" s="45" t="s">
        <v>10902</v>
      </c>
      <c r="K2607" s="46">
        <v>100</v>
      </c>
      <c r="L2607" s="45" t="s">
        <v>83</v>
      </c>
      <c r="M2607" s="47">
        <v>1</v>
      </c>
      <c r="N2607" s="45" t="s">
        <v>47</v>
      </c>
      <c r="O2607" s="45" t="s">
        <v>10903</v>
      </c>
      <c r="P2607" s="45" t="s">
        <v>10904</v>
      </c>
      <c r="Q2607" s="45" t="s">
        <v>10905</v>
      </c>
      <c r="R2607" s="29">
        <v>3.85</v>
      </c>
      <c r="T2607" s="31">
        <v>3.58</v>
      </c>
      <c r="U2607" s="9">
        <v>3.58</v>
      </c>
      <c r="AN2607" s="33">
        <v>3.85</v>
      </c>
      <c r="AO2607" s="17" t="s">
        <v>51</v>
      </c>
      <c r="AP2607" s="32" t="s">
        <v>52</v>
      </c>
      <c r="AQ2607" s="17" t="e">
        <f>AVERAGE(SMALL(AE2607:AI2607,1),SMALL(AE2607:AI2607,2))</f>
        <v>#NUM!</v>
      </c>
      <c r="AR2607" s="17" t="e">
        <f>IF(R2607 &lt;=( AVERAGE(SMALL(AE2607:AI2607,1),SMALL(AE2607:AI2607,2))), R2607, "")</f>
        <v>#NUM!</v>
      </c>
      <c r="AS2607" s="17" t="e">
        <f>AVERAGE(SMALL(AJ2607:AM2607,1),SMALL(AJ2607:AM2607,2))</f>
        <v>#NUM!</v>
      </c>
      <c r="AT2607" s="17">
        <f>T2607*1.075</f>
        <v>3.8485</v>
      </c>
      <c r="AU2607" s="17">
        <f>U2607*1.075</f>
        <v>3.8485</v>
      </c>
      <c r="AV2607" s="30">
        <f>MIN(AN2607,AT2607,AU2607)</f>
        <v>3.8485</v>
      </c>
      <c r="AW2607" s="17" t="s">
        <v>75</v>
      </c>
      <c r="AX2607" s="17" t="s">
        <v>76</v>
      </c>
      <c r="AY2607" s="33">
        <v>3.8485</v>
      </c>
      <c r="AZ2607" s="34">
        <f>IF(AND(AY2607&gt;0,AY2607&lt;=10),AY2607*0.25,IF(AND(AY2607&gt;10,AY2607&lt;=50),AY2607*0.17,IF(AND(AY2607&gt;10,AY2607&lt;=100),AY2607*0.12,IF(AY2607&gt;100,AY2607*0.1))))</f>
        <v>0.96212500000000001</v>
      </c>
      <c r="BA2607" s="35">
        <f>AZ2607+AY2607</f>
        <v>4.8106249999999999</v>
      </c>
      <c r="BB2607" s="33">
        <f>BA2607+BA2607*0.08</f>
        <v>5.1954750000000001</v>
      </c>
      <c r="BP2607" s="49"/>
      <c r="BQ2607" s="49"/>
      <c r="BR2607" s="49"/>
      <c r="BS2607" s="49"/>
      <c r="BT2607" s="49"/>
      <c r="BU2607" s="49"/>
      <c r="BV2607" s="49"/>
      <c r="BW2607" s="49"/>
      <c r="BX2607" s="49"/>
      <c r="BY2607" s="49"/>
      <c r="BZ2607" s="49"/>
      <c r="CA2607" s="49"/>
      <c r="CB2607" s="49"/>
      <c r="CC2607" s="49"/>
      <c r="CD2607" s="49"/>
      <c r="CE2607" s="49"/>
      <c r="CF2607" s="49"/>
      <c r="CG2607" s="49"/>
      <c r="CH2607" s="49"/>
      <c r="CI2607" s="49"/>
      <c r="CJ2607" s="49"/>
      <c r="CK2607" s="49"/>
      <c r="CL2607" s="49"/>
      <c r="CM2607" s="49"/>
      <c r="CN2607" s="49"/>
      <c r="CO2607" s="49"/>
      <c r="CP2607" s="49"/>
      <c r="CQ2607" s="49"/>
      <c r="CR2607" s="49"/>
      <c r="CS2607" s="49"/>
      <c r="CT2607" s="49"/>
      <c r="CU2607" s="49"/>
      <c r="CV2607" s="49"/>
      <c r="CW2607" s="49"/>
      <c r="CX2607" s="49"/>
      <c r="CY2607" s="49"/>
      <c r="CZ2607" s="49"/>
      <c r="DA2607" s="49"/>
      <c r="DB2607" s="49"/>
      <c r="DC2607" s="49"/>
      <c r="DD2607" s="49"/>
      <c r="DE2607" s="49"/>
      <c r="DF2607" s="49"/>
      <c r="DG2607" s="49"/>
      <c r="DH2607" s="49"/>
      <c r="DI2607" s="49"/>
      <c r="DJ2607" s="49"/>
      <c r="DK2607" s="49"/>
      <c r="DL2607" s="49"/>
    </row>
    <row r="2608" spans="1:116" ht="30">
      <c r="A2608" s="43" t="s">
        <v>40</v>
      </c>
      <c r="B2608" s="23">
        <v>2606</v>
      </c>
      <c r="C2608" s="44">
        <v>6998</v>
      </c>
      <c r="D2608" s="44"/>
      <c r="E2608" s="45" t="s">
        <v>10899</v>
      </c>
      <c r="F2608" s="45" t="s">
        <v>10900</v>
      </c>
      <c r="G2608" s="35" t="s">
        <v>10052</v>
      </c>
      <c r="H2608" s="48" t="s">
        <v>603</v>
      </c>
      <c r="I2608" s="45" t="s">
        <v>106</v>
      </c>
      <c r="J2608" s="45" t="s">
        <v>403</v>
      </c>
      <c r="K2608" s="46"/>
      <c r="L2608" s="45"/>
      <c r="M2608" s="47">
        <v>30</v>
      </c>
      <c r="N2608" s="45" t="s">
        <v>47</v>
      </c>
      <c r="O2608" s="45" t="s">
        <v>10903</v>
      </c>
      <c r="P2608" s="45" t="s">
        <v>10906</v>
      </c>
      <c r="Q2608" s="45" t="s">
        <v>10907</v>
      </c>
      <c r="R2608" s="29">
        <v>3.1</v>
      </c>
      <c r="T2608" s="31">
        <v>3.6</v>
      </c>
      <c r="U2608" s="9">
        <v>3.66</v>
      </c>
      <c r="W2608" s="30">
        <v>2.88</v>
      </c>
      <c r="AF2608" s="17">
        <v>3.9178999999999999</v>
      </c>
      <c r="AN2608" s="33">
        <v>3.1</v>
      </c>
      <c r="AO2608" s="17" t="s">
        <v>51</v>
      </c>
      <c r="AP2608" s="32" t="s">
        <v>52</v>
      </c>
      <c r="AQ2608" s="17" t="e">
        <f>AVERAGE(SMALL(AE2608:AI2608,1),SMALL(AE2608:AI2608,2))</f>
        <v>#NUM!</v>
      </c>
      <c r="AR2608" s="17" t="e">
        <f>IF(R2608 &lt;=( AVERAGE(SMALL(AE2608:AI2608,1),SMALL(AE2608:AI2608,2))), R2608, "")</f>
        <v>#NUM!</v>
      </c>
      <c r="AS2608" s="17" t="e">
        <f>AVERAGE(SMALL(AJ2608:AM2608,1),SMALL(AJ2608:AM2608,2))</f>
        <v>#NUM!</v>
      </c>
      <c r="AT2608" s="17">
        <f>T2608*1.075</f>
        <v>3.87</v>
      </c>
      <c r="AU2608" s="17">
        <f>U2608*1.075</f>
        <v>3.9344999999999999</v>
      </c>
      <c r="AV2608" s="30">
        <f>MIN(AN2608,AT2608,AU2608)</f>
        <v>3.1</v>
      </c>
      <c r="AW2608" s="17" t="s">
        <v>75</v>
      </c>
      <c r="AX2608" s="17" t="s">
        <v>76</v>
      </c>
      <c r="AY2608" s="33">
        <v>3.87</v>
      </c>
      <c r="AZ2608" s="34">
        <f>IF(AND(AY2608&gt;0,AY2608&lt;=10),AY2608*0.25,IF(AND(AY2608&gt;10,AY2608&lt;=50),AY2608*0.17,IF(AND(AY2608&gt;10,AY2608&lt;=100),AY2608*0.12,IF(AY2608&gt;100,AY2608*0.1))))</f>
        <v>0.96750000000000003</v>
      </c>
      <c r="BA2608" s="35">
        <f>AZ2608+AY2608</f>
        <v>4.8375000000000004</v>
      </c>
      <c r="BB2608" s="33">
        <f>BA2608+BA2608*0.08</f>
        <v>5.2245000000000008</v>
      </c>
      <c r="BP2608" s="49"/>
      <c r="BQ2608" s="49"/>
      <c r="BR2608" s="49"/>
      <c r="BS2608" s="49"/>
      <c r="BT2608" s="49"/>
      <c r="BU2608" s="49"/>
      <c r="BV2608" s="49"/>
      <c r="BW2608" s="49"/>
      <c r="BX2608" s="49"/>
      <c r="BY2608" s="49"/>
      <c r="BZ2608" s="49"/>
      <c r="CA2608" s="49"/>
      <c r="CB2608" s="49"/>
      <c r="CC2608" s="49"/>
      <c r="CD2608" s="49"/>
      <c r="CE2608" s="49"/>
      <c r="CF2608" s="49"/>
      <c r="CG2608" s="49"/>
      <c r="CH2608" s="49"/>
      <c r="CI2608" s="49"/>
      <c r="CJ2608" s="49"/>
      <c r="CK2608" s="49"/>
      <c r="CL2608" s="49"/>
      <c r="CM2608" s="49"/>
      <c r="CN2608" s="49"/>
      <c r="CO2608" s="49"/>
      <c r="CP2608" s="49"/>
      <c r="CQ2608" s="49"/>
      <c r="CR2608" s="49"/>
      <c r="CS2608" s="49"/>
      <c r="CT2608" s="49"/>
      <c r="CU2608" s="49"/>
      <c r="CV2608" s="49"/>
      <c r="CW2608" s="49"/>
      <c r="CX2608" s="49"/>
      <c r="CY2608" s="49"/>
      <c r="CZ2608" s="49"/>
      <c r="DA2608" s="49"/>
      <c r="DB2608" s="49"/>
      <c r="DC2608" s="49"/>
      <c r="DD2608" s="49"/>
      <c r="DE2608" s="49"/>
      <c r="DF2608" s="49"/>
      <c r="DG2608" s="49"/>
      <c r="DH2608" s="49"/>
      <c r="DI2608" s="49"/>
      <c r="DJ2608" s="49"/>
      <c r="DK2608" s="49"/>
      <c r="DL2608" s="49"/>
    </row>
    <row r="2609" spans="1:116" ht="45">
      <c r="A2609" s="43" t="s">
        <v>40</v>
      </c>
      <c r="B2609" s="23">
        <v>2607</v>
      </c>
      <c r="C2609" s="44">
        <v>16090</v>
      </c>
      <c r="D2609" s="44"/>
      <c r="E2609" s="45" t="s">
        <v>10908</v>
      </c>
      <c r="F2609" s="45" t="s">
        <v>334</v>
      </c>
      <c r="G2609" s="35" t="s">
        <v>335</v>
      </c>
      <c r="H2609" s="48" t="s">
        <v>105</v>
      </c>
      <c r="I2609" s="45" t="s">
        <v>45</v>
      </c>
      <c r="J2609" s="45" t="s">
        <v>10909</v>
      </c>
      <c r="K2609" s="46"/>
      <c r="L2609" s="45"/>
      <c r="M2609" s="47">
        <v>30</v>
      </c>
      <c r="N2609" s="45" t="s">
        <v>47</v>
      </c>
      <c r="O2609" s="45" t="s">
        <v>10910</v>
      </c>
      <c r="P2609" s="45" t="s">
        <v>10911</v>
      </c>
      <c r="Q2609" s="45" t="s">
        <v>10912</v>
      </c>
      <c r="R2609" s="29">
        <v>33.4</v>
      </c>
      <c r="T2609" s="31">
        <v>31.07</v>
      </c>
      <c r="U2609" s="9" t="s">
        <v>58</v>
      </c>
      <c r="X2609" s="30">
        <v>33.4</v>
      </c>
      <c r="AN2609" s="33">
        <v>33.4</v>
      </c>
      <c r="AO2609" s="17" t="s">
        <v>51</v>
      </c>
      <c r="AP2609" s="32" t="s">
        <v>52</v>
      </c>
      <c r="AQ2609" s="17" t="e">
        <f>AVERAGE(SMALL(AE2609:AI2609,1),SMALL(AE2609:AI2609,2))</f>
        <v>#NUM!</v>
      </c>
      <c r="AR2609" s="17" t="e">
        <f>IF(R2609 &lt;=( AVERAGE(SMALL(AE2609:AI2609,1),SMALL(AE2609:AI2609,2))), R2609, "")</f>
        <v>#NUM!</v>
      </c>
      <c r="AS2609" s="17" t="e">
        <f>AVERAGE(SMALL(AJ2609:AM2609,1),SMALL(AJ2609:AM2609,2))</f>
        <v>#NUM!</v>
      </c>
      <c r="AT2609" s="17">
        <f>T2609*1.075</f>
        <v>33.40025</v>
      </c>
      <c r="AU2609" s="17" t="e">
        <f>U2609*1.075</f>
        <v>#VALUE!</v>
      </c>
      <c r="AV2609" s="30" t="e">
        <f>MIN(AN2609,AT2609,AU2609)</f>
        <v>#VALUE!</v>
      </c>
      <c r="AW2609" s="42" t="s">
        <v>53</v>
      </c>
      <c r="AX2609" s="17" t="s">
        <v>52</v>
      </c>
      <c r="AY2609" s="33">
        <v>33.4</v>
      </c>
      <c r="AZ2609" s="34">
        <f>IF(AND(AY2609&gt;0,AY2609&lt;=10),AY2609*0.25,IF(AND(AY2609&gt;10,AY2609&lt;=50),AY2609*0.17,IF(AND(AY2609&gt;10,AY2609&lt;=100),AY2609*0.12,IF(AY2609&gt;100,AY2609*0.1))))</f>
        <v>5.6779999999999999</v>
      </c>
      <c r="BA2609" s="35">
        <f>AZ2609+AY2609</f>
        <v>39.077999999999996</v>
      </c>
      <c r="BB2609" s="33">
        <f>BA2609+BA2609*0.08</f>
        <v>42.204239999999999</v>
      </c>
      <c r="BP2609" s="49"/>
      <c r="BQ2609" s="49"/>
      <c r="BR2609" s="49"/>
      <c r="BS2609" s="49"/>
      <c r="BT2609" s="49"/>
      <c r="BU2609" s="49"/>
      <c r="BV2609" s="49"/>
      <c r="BW2609" s="49"/>
      <c r="BX2609" s="49"/>
      <c r="BY2609" s="49"/>
      <c r="BZ2609" s="49"/>
      <c r="CA2609" s="49"/>
      <c r="CB2609" s="49"/>
      <c r="CC2609" s="49"/>
      <c r="CD2609" s="49"/>
      <c r="CE2609" s="49"/>
      <c r="CF2609" s="49"/>
      <c r="CG2609" s="49"/>
      <c r="CH2609" s="49"/>
      <c r="CI2609" s="49"/>
      <c r="CJ2609" s="49"/>
      <c r="CK2609" s="49"/>
      <c r="CL2609" s="49"/>
      <c r="CM2609" s="49"/>
      <c r="CN2609" s="49"/>
      <c r="CO2609" s="49"/>
      <c r="CP2609" s="49"/>
      <c r="CQ2609" s="49"/>
      <c r="CR2609" s="49"/>
      <c r="CS2609" s="49"/>
      <c r="CT2609" s="49"/>
      <c r="CU2609" s="49"/>
      <c r="CV2609" s="49"/>
      <c r="CW2609" s="49"/>
      <c r="CX2609" s="49"/>
      <c r="CY2609" s="49"/>
      <c r="CZ2609" s="49"/>
      <c r="DA2609" s="49"/>
      <c r="DB2609" s="49"/>
      <c r="DC2609" s="49"/>
      <c r="DD2609" s="49"/>
      <c r="DE2609" s="49"/>
      <c r="DF2609" s="49"/>
      <c r="DG2609" s="49"/>
      <c r="DH2609" s="49"/>
      <c r="DI2609" s="49"/>
      <c r="DJ2609" s="49"/>
      <c r="DK2609" s="49"/>
      <c r="DL2609" s="49"/>
    </row>
    <row r="2610" spans="1:116" ht="45">
      <c r="A2610" s="43" t="s">
        <v>40</v>
      </c>
      <c r="B2610" s="23">
        <v>2608</v>
      </c>
      <c r="C2610" s="44">
        <v>16091</v>
      </c>
      <c r="D2610" s="44"/>
      <c r="E2610" s="45" t="s">
        <v>10908</v>
      </c>
      <c r="F2610" s="45" t="s">
        <v>334</v>
      </c>
      <c r="G2610" s="35" t="s">
        <v>335</v>
      </c>
      <c r="H2610" s="48" t="s">
        <v>340</v>
      </c>
      <c r="I2610" s="45" t="s">
        <v>45</v>
      </c>
      <c r="J2610" s="45" t="s">
        <v>10909</v>
      </c>
      <c r="K2610" s="46"/>
      <c r="L2610" s="45"/>
      <c r="M2610" s="47">
        <v>30</v>
      </c>
      <c r="N2610" s="45" t="s">
        <v>47</v>
      </c>
      <c r="O2610" s="45" t="s">
        <v>10910</v>
      </c>
      <c r="P2610" s="45" t="s">
        <v>10911</v>
      </c>
      <c r="Q2610" s="45" t="s">
        <v>10913</v>
      </c>
      <c r="R2610" s="29">
        <v>35.79</v>
      </c>
      <c r="T2610" s="31">
        <v>35.770000000000003</v>
      </c>
      <c r="U2610" s="9">
        <v>35.770000000000003</v>
      </c>
      <c r="X2610" s="30">
        <v>35.79</v>
      </c>
      <c r="AN2610" s="33">
        <v>35.142000000000003</v>
      </c>
      <c r="AO2610" s="17" t="s">
        <v>338</v>
      </c>
      <c r="AP2610" s="32" t="s">
        <v>339</v>
      </c>
      <c r="AQ2610" s="17" t="e">
        <f>AVERAGE(SMALL(AE2610:AI2610,1),SMALL(AE2610:AI2610,2))</f>
        <v>#NUM!</v>
      </c>
      <c r="AR2610" s="17" t="e">
        <f>IF(R2610 &lt;=( AVERAGE(SMALL(AE2610:AI2610,1),SMALL(AE2610:AI2610,2))), R2610, "")</f>
        <v>#NUM!</v>
      </c>
      <c r="AS2610" s="17" t="e">
        <f>AVERAGE(SMALL(AJ2610:AM2610,1),SMALL(AJ2610:AM2610,2))</f>
        <v>#NUM!</v>
      </c>
      <c r="AT2610" s="17">
        <f>T2610*1.075</f>
        <v>38.452750000000002</v>
      </c>
      <c r="AU2610" s="17">
        <f>U2610*1.075</f>
        <v>38.452750000000002</v>
      </c>
      <c r="AV2610" s="30">
        <f>MIN(AN2610,AT2610,AU2610)</f>
        <v>35.142000000000003</v>
      </c>
      <c r="AW2610" s="17" t="s">
        <v>338</v>
      </c>
      <c r="AX2610" s="17" t="s">
        <v>339</v>
      </c>
      <c r="AY2610" s="33">
        <v>35.22</v>
      </c>
      <c r="AZ2610" s="34">
        <f>IF(AND(AY2610&gt;0,AY2610&lt;=10),AY2610*0.25,IF(AND(AY2610&gt;10,AY2610&lt;=50),AY2610*0.17,IF(AND(AY2610&gt;10,AY2610&lt;=100),AY2610*0.12,IF(AY2610&gt;100,AY2610*0.1))))</f>
        <v>5.9874000000000001</v>
      </c>
      <c r="BA2610" s="35">
        <f>AZ2610+AY2610</f>
        <v>41.2074</v>
      </c>
      <c r="BB2610" s="33">
        <f>BA2610+BA2610*0.08</f>
        <v>44.503991999999997</v>
      </c>
      <c r="BP2610" s="49"/>
      <c r="BQ2610" s="49"/>
      <c r="BR2610" s="49"/>
      <c r="BS2610" s="49"/>
      <c r="BT2610" s="49"/>
      <c r="BU2610" s="49"/>
      <c r="BV2610" s="49"/>
      <c r="BW2610" s="49"/>
      <c r="BX2610" s="49"/>
      <c r="BY2610" s="49"/>
      <c r="BZ2610" s="49"/>
      <c r="CA2610" s="49"/>
      <c r="CB2610" s="49"/>
      <c r="CC2610" s="49"/>
      <c r="CD2610" s="49"/>
      <c r="CE2610" s="49"/>
      <c r="CF2610" s="49"/>
      <c r="CG2610" s="49"/>
      <c r="CH2610" s="49"/>
      <c r="CI2610" s="49"/>
      <c r="CJ2610" s="49"/>
      <c r="CK2610" s="49"/>
      <c r="CL2610" s="49"/>
      <c r="CM2610" s="49"/>
      <c r="CN2610" s="49"/>
      <c r="CO2610" s="49"/>
      <c r="CP2610" s="49"/>
      <c r="CQ2610" s="49"/>
      <c r="CR2610" s="49"/>
      <c r="CS2610" s="49"/>
      <c r="CT2610" s="49"/>
      <c r="CU2610" s="49"/>
      <c r="CV2610" s="49"/>
      <c r="CW2610" s="49"/>
      <c r="CX2610" s="49"/>
      <c r="CY2610" s="49"/>
      <c r="CZ2610" s="49"/>
      <c r="DA2610" s="49"/>
      <c r="DB2610" s="49"/>
      <c r="DC2610" s="49"/>
      <c r="DD2610" s="49"/>
      <c r="DE2610" s="49"/>
      <c r="DF2610" s="49"/>
      <c r="DG2610" s="49"/>
      <c r="DH2610" s="49"/>
      <c r="DI2610" s="49"/>
      <c r="DJ2610" s="49"/>
      <c r="DK2610" s="49"/>
      <c r="DL2610" s="49"/>
    </row>
    <row r="2611" spans="1:116" ht="45">
      <c r="A2611" s="43" t="s">
        <v>40</v>
      </c>
      <c r="B2611" s="23">
        <v>2609</v>
      </c>
      <c r="C2611" s="44">
        <v>16092</v>
      </c>
      <c r="D2611" s="44"/>
      <c r="E2611" s="45" t="s">
        <v>10908</v>
      </c>
      <c r="F2611" s="45" t="s">
        <v>334</v>
      </c>
      <c r="G2611" s="35" t="s">
        <v>335</v>
      </c>
      <c r="H2611" s="48" t="s">
        <v>60</v>
      </c>
      <c r="I2611" s="45" t="s">
        <v>45</v>
      </c>
      <c r="J2611" s="45" t="s">
        <v>10909</v>
      </c>
      <c r="K2611" s="46"/>
      <c r="L2611" s="45"/>
      <c r="M2611" s="47">
        <v>30</v>
      </c>
      <c r="N2611" s="45" t="s">
        <v>47</v>
      </c>
      <c r="O2611" s="45" t="s">
        <v>10910</v>
      </c>
      <c r="P2611" s="45" t="s">
        <v>10911</v>
      </c>
      <c r="Q2611" s="45" t="s">
        <v>10914</v>
      </c>
      <c r="R2611" s="29">
        <v>35.79</v>
      </c>
      <c r="T2611" s="31">
        <v>35.770000000000003</v>
      </c>
      <c r="U2611" s="9">
        <v>35.770000000000003</v>
      </c>
      <c r="X2611" s="30">
        <v>35.79</v>
      </c>
      <c r="AN2611" s="33">
        <v>35.22</v>
      </c>
      <c r="AO2611" s="17" t="s">
        <v>338</v>
      </c>
      <c r="AP2611" s="32" t="s">
        <v>339</v>
      </c>
      <c r="AQ2611" s="17" t="e">
        <f>AVERAGE(SMALL(AE2611:AI2611,1),SMALL(AE2611:AI2611,2))</f>
        <v>#NUM!</v>
      </c>
      <c r="AR2611" s="17" t="e">
        <f>IF(R2611 &lt;=( AVERAGE(SMALL(AE2611:AI2611,1),SMALL(AE2611:AI2611,2))), R2611, "")</f>
        <v>#NUM!</v>
      </c>
      <c r="AS2611" s="17" t="e">
        <f>AVERAGE(SMALL(AJ2611:AM2611,1),SMALL(AJ2611:AM2611,2))</f>
        <v>#NUM!</v>
      </c>
      <c r="AT2611" s="17">
        <f>T2611*1.075</f>
        <v>38.452750000000002</v>
      </c>
      <c r="AU2611" s="17">
        <f>U2611*1.075</f>
        <v>38.452750000000002</v>
      </c>
      <c r="AV2611" s="30">
        <f>MIN(AN2611,AT2611,AU2611)</f>
        <v>35.22</v>
      </c>
      <c r="AW2611" s="17" t="s">
        <v>338</v>
      </c>
      <c r="AX2611" s="17" t="s">
        <v>339</v>
      </c>
      <c r="AY2611" s="33">
        <v>35.22</v>
      </c>
      <c r="AZ2611" s="34">
        <f>IF(AND(AY2611&gt;0,AY2611&lt;=10),AY2611*0.25,IF(AND(AY2611&gt;10,AY2611&lt;=50),AY2611*0.17,IF(AND(AY2611&gt;10,AY2611&lt;=100),AY2611*0.12,IF(AY2611&gt;100,AY2611*0.1))))</f>
        <v>5.9874000000000001</v>
      </c>
      <c r="BA2611" s="35">
        <f>AZ2611+AY2611</f>
        <v>41.2074</v>
      </c>
      <c r="BB2611" s="33">
        <f>BA2611+BA2611*0.08</f>
        <v>44.503991999999997</v>
      </c>
      <c r="BP2611" s="49"/>
      <c r="BQ2611" s="49"/>
      <c r="BR2611" s="49"/>
      <c r="BS2611" s="49"/>
      <c r="BT2611" s="49"/>
      <c r="BU2611" s="49"/>
      <c r="BV2611" s="49"/>
      <c r="BW2611" s="49"/>
      <c r="BX2611" s="49"/>
      <c r="BY2611" s="49"/>
      <c r="BZ2611" s="49"/>
      <c r="CA2611" s="49"/>
      <c r="CB2611" s="49"/>
      <c r="CC2611" s="49"/>
      <c r="CD2611" s="49"/>
      <c r="CE2611" s="49"/>
      <c r="CF2611" s="49"/>
      <c r="CG2611" s="49"/>
      <c r="CH2611" s="49"/>
      <c r="CI2611" s="49"/>
      <c r="CJ2611" s="49"/>
      <c r="CK2611" s="49"/>
      <c r="CL2611" s="49"/>
      <c r="CM2611" s="49"/>
      <c r="CN2611" s="49"/>
      <c r="CO2611" s="49"/>
      <c r="CP2611" s="49"/>
      <c r="CQ2611" s="49"/>
      <c r="CR2611" s="49"/>
      <c r="CS2611" s="49"/>
      <c r="CT2611" s="49"/>
      <c r="CU2611" s="49"/>
      <c r="CV2611" s="49"/>
      <c r="CW2611" s="49"/>
      <c r="CX2611" s="49"/>
      <c r="CY2611" s="49"/>
      <c r="CZ2611" s="49"/>
      <c r="DA2611" s="49"/>
      <c r="DB2611" s="49"/>
      <c r="DC2611" s="49"/>
      <c r="DD2611" s="49"/>
      <c r="DE2611" s="49"/>
      <c r="DF2611" s="49"/>
      <c r="DG2611" s="49"/>
      <c r="DH2611" s="49"/>
      <c r="DI2611" s="49"/>
      <c r="DJ2611" s="49"/>
      <c r="DK2611" s="49"/>
      <c r="DL2611" s="49"/>
    </row>
    <row r="2612" spans="1:116" ht="30">
      <c r="A2612" s="36" t="s">
        <v>10915</v>
      </c>
      <c r="B2612" s="23">
        <v>2611</v>
      </c>
      <c r="C2612" s="37">
        <v>1076</v>
      </c>
      <c r="D2612" s="37"/>
      <c r="E2612" s="39" t="s">
        <v>10923</v>
      </c>
      <c r="F2612" s="39" t="s">
        <v>10924</v>
      </c>
      <c r="G2612" s="38" t="s">
        <v>10925</v>
      </c>
      <c r="H2612" s="54" t="s">
        <v>9256</v>
      </c>
      <c r="I2612" s="39" t="s">
        <v>396</v>
      </c>
      <c r="J2612" s="39" t="s">
        <v>10926</v>
      </c>
      <c r="K2612" s="40"/>
      <c r="L2612" s="39"/>
      <c r="M2612" s="41">
        <v>5</v>
      </c>
      <c r="N2612" s="39" t="s">
        <v>47</v>
      </c>
      <c r="O2612" s="39" t="s">
        <v>10920</v>
      </c>
      <c r="P2612" s="39" t="s">
        <v>10927</v>
      </c>
      <c r="Q2612" s="39" t="s">
        <v>10928</v>
      </c>
      <c r="R2612" s="29">
        <v>24.91</v>
      </c>
      <c r="T2612" s="31">
        <v>22.79</v>
      </c>
      <c r="U2612" s="9" t="s">
        <v>58</v>
      </c>
      <c r="V2612" s="29">
        <v>49.52</v>
      </c>
      <c r="W2612" s="30">
        <v>27.38</v>
      </c>
      <c r="X2612" s="30">
        <v>24</v>
      </c>
      <c r="Y2612" s="30">
        <v>25.82</v>
      </c>
      <c r="Z2612" s="30">
        <v>30.26</v>
      </c>
      <c r="AA2612" s="30">
        <v>29.82</v>
      </c>
      <c r="AB2612" s="30">
        <v>21.07</v>
      </c>
      <c r="AC2612" s="30">
        <v>43.96</v>
      </c>
      <c r="AD2612" s="30">
        <v>51.99</v>
      </c>
      <c r="AE2612" s="32">
        <v>49.52</v>
      </c>
      <c r="AF2612" s="17">
        <v>27.59</v>
      </c>
      <c r="AG2612" s="17">
        <v>24.129000000000001</v>
      </c>
      <c r="AH2612" s="17">
        <v>25.82</v>
      </c>
      <c r="AI2612" s="17">
        <v>30.26</v>
      </c>
      <c r="AN2612" s="33">
        <v>24.91</v>
      </c>
      <c r="AO2612" s="17" t="s">
        <v>51</v>
      </c>
      <c r="AP2612" s="32" t="s">
        <v>52</v>
      </c>
      <c r="AQ2612" s="17">
        <f>AVERAGE(SMALL(AE2612:AI2612,1),SMALL(AE2612:AI2612,2))</f>
        <v>24.974499999999999</v>
      </c>
      <c r="AR2612" s="17">
        <f>IF(R2612 &lt;=( AVERAGE(SMALL(AE2612:AI2612,1),SMALL(AE2612:AI2612,2))), R2612, "")</f>
        <v>24.91</v>
      </c>
      <c r="AS2612" s="17" t="e">
        <f>AVERAGE(SMALL(AJ2612:AM2612,1),SMALL(AJ2612:AM2612,2))</f>
        <v>#NUM!</v>
      </c>
      <c r="AT2612" s="17">
        <f>T2612*1.075</f>
        <v>24.499249999999996</v>
      </c>
      <c r="AU2612" s="17" t="e">
        <f>U2612*1.075</f>
        <v>#VALUE!</v>
      </c>
      <c r="AV2612" s="30">
        <v>24.498999999999999</v>
      </c>
      <c r="AW2612" s="17" t="s">
        <v>75</v>
      </c>
      <c r="AX2612" s="17" t="s">
        <v>76</v>
      </c>
      <c r="AY2612" s="33">
        <v>24.498999999999999</v>
      </c>
      <c r="AZ2612" s="34">
        <f>IF(AND(AY2612&gt;0,AY2612&lt;=10),AY2612*0.25,IF(AND(AY2612&gt;10,AY2612&lt;=50),AY2612*0.17,IF(AND(AY2612&gt;10,AY2612&lt;=100),AY2612*0.12,IF(AY2612&gt;100,AY2612*0.1))))</f>
        <v>4.1648300000000003</v>
      </c>
      <c r="BA2612" s="35">
        <f>AZ2612+AY2612</f>
        <v>28.663829999999997</v>
      </c>
      <c r="BB2612" s="57">
        <v>28.66</v>
      </c>
      <c r="BP2612" s="17"/>
      <c r="BQ2612" s="17"/>
      <c r="BR2612" s="17"/>
      <c r="BS2612" s="17"/>
      <c r="BT2612" s="17"/>
      <c r="BU2612" s="17"/>
      <c r="BV2612" s="17"/>
      <c r="BW2612" s="17"/>
      <c r="BX2612" s="17"/>
      <c r="BY2612" s="17"/>
      <c r="BZ2612" s="17"/>
      <c r="CA2612" s="17"/>
      <c r="CB2612" s="17"/>
      <c r="CC2612" s="17"/>
      <c r="CD2612" s="17"/>
      <c r="CE2612" s="17"/>
      <c r="CF2612" s="17"/>
      <c r="CG2612" s="17"/>
      <c r="CH2612" s="17"/>
      <c r="CI2612" s="17"/>
      <c r="CJ2612" s="17"/>
      <c r="CK2612" s="17"/>
      <c r="CL2612" s="17"/>
      <c r="CM2612" s="17"/>
      <c r="CN2612" s="17"/>
      <c r="CO2612" s="17"/>
      <c r="CP2612" s="17"/>
      <c r="CQ2612" s="17"/>
      <c r="CR2612" s="17"/>
      <c r="CS2612" s="17"/>
      <c r="CT2612" s="17"/>
      <c r="CU2612" s="17"/>
      <c r="CV2612" s="17"/>
      <c r="CW2612" s="17"/>
      <c r="CX2612" s="17"/>
      <c r="CY2612" s="17"/>
      <c r="CZ2612" s="17"/>
      <c r="DA2612" s="17"/>
      <c r="DB2612" s="17"/>
      <c r="DC2612" s="17"/>
      <c r="DD2612" s="17"/>
      <c r="DE2612" s="17"/>
      <c r="DF2612" s="17"/>
      <c r="DG2612" s="17"/>
      <c r="DH2612" s="17"/>
      <c r="DI2612" s="17"/>
      <c r="DJ2612" s="17"/>
      <c r="DK2612" s="17"/>
      <c r="DL2612" s="17"/>
    </row>
    <row r="2613" spans="1:116" ht="30">
      <c r="A2613" s="36" t="s">
        <v>10915</v>
      </c>
      <c r="B2613" s="23">
        <v>2610</v>
      </c>
      <c r="C2613" s="37">
        <v>1073</v>
      </c>
      <c r="D2613" s="37"/>
      <c r="E2613" s="39" t="s">
        <v>10916</v>
      </c>
      <c r="F2613" s="39" t="s">
        <v>10917</v>
      </c>
      <c r="G2613" s="38" t="s">
        <v>10918</v>
      </c>
      <c r="H2613" s="54" t="s">
        <v>9256</v>
      </c>
      <c r="I2613" s="39" t="s">
        <v>396</v>
      </c>
      <c r="J2613" s="39" t="s">
        <v>10919</v>
      </c>
      <c r="K2613" s="40">
        <v>3</v>
      </c>
      <c r="L2613" s="39" t="s">
        <v>83</v>
      </c>
      <c r="M2613" s="41">
        <v>5</v>
      </c>
      <c r="N2613" s="39" t="s">
        <v>47</v>
      </c>
      <c r="O2613" s="39" t="s">
        <v>10920</v>
      </c>
      <c r="P2613" s="39" t="s">
        <v>10921</v>
      </c>
      <c r="Q2613" s="39" t="s">
        <v>10922</v>
      </c>
      <c r="R2613" s="29">
        <v>40.17</v>
      </c>
      <c r="T2613" s="31">
        <v>37.130000000000003</v>
      </c>
      <c r="U2613" s="9">
        <v>58.03</v>
      </c>
      <c r="V2613" s="29">
        <v>57.91</v>
      </c>
      <c r="W2613" s="30">
        <v>44.609200000000001</v>
      </c>
      <c r="X2613" s="30">
        <v>42.86</v>
      </c>
      <c r="Y2613" s="30">
        <v>38.49</v>
      </c>
      <c r="Z2613" s="30">
        <v>41.85</v>
      </c>
      <c r="AA2613" s="30">
        <v>33.86</v>
      </c>
      <c r="AB2613" s="30">
        <v>33.65</v>
      </c>
      <c r="AD2613" s="30">
        <v>86.65</v>
      </c>
      <c r="AE2613" s="32">
        <v>57.91</v>
      </c>
      <c r="AF2613" s="17">
        <v>44.95</v>
      </c>
      <c r="AG2613" s="17">
        <v>43.085999999999999</v>
      </c>
      <c r="AH2613" s="17">
        <v>38.49</v>
      </c>
      <c r="AI2613" s="17">
        <v>41.85</v>
      </c>
      <c r="AN2613" s="33">
        <v>40.17</v>
      </c>
      <c r="AO2613" s="17" t="s">
        <v>51</v>
      </c>
      <c r="AP2613" s="32" t="s">
        <v>52</v>
      </c>
      <c r="AQ2613" s="17">
        <f>AVERAGE(SMALL(AE2613:AI2613,1),SMALL(AE2613:AI2613,2))</f>
        <v>40.17</v>
      </c>
      <c r="AR2613" s="17">
        <f>IF(R2613 &lt;=( AVERAGE(SMALL(AE2613:AI2613,1),SMALL(AE2613:AI2613,2))), R2613, "")</f>
        <v>40.17</v>
      </c>
      <c r="AS2613" s="17" t="e">
        <f>AVERAGE(SMALL(AJ2613:AM2613,1),SMALL(AJ2613:AM2613,2))</f>
        <v>#NUM!</v>
      </c>
      <c r="AT2613" s="17">
        <f>T2613*1.075</f>
        <v>39.914749999999998</v>
      </c>
      <c r="AU2613" s="17">
        <f>U2613*1.075</f>
        <v>62.382249999999999</v>
      </c>
      <c r="AV2613" s="30">
        <f>MIN(AN2613,AT2613,AU2613)</f>
        <v>39.914749999999998</v>
      </c>
      <c r="AW2613" s="17" t="s">
        <v>75</v>
      </c>
      <c r="AX2613" s="17" t="s">
        <v>76</v>
      </c>
      <c r="AY2613" s="33">
        <v>39.909999999999997</v>
      </c>
      <c r="AZ2613" s="34">
        <f>IF(AND(AY2613&gt;0,AY2613&lt;=10),AY2613*0.25,IF(AND(AY2613&gt;10,AY2613&lt;=50),AY2613*0.17,IF(AND(AY2613&gt;10,AY2613&lt;=100),AY2613*0.12,IF(AY2613&gt;100,AY2613*0.1))))</f>
        <v>6.7847</v>
      </c>
      <c r="BA2613" s="35">
        <f>AZ2613+AY2613</f>
        <v>46.694699999999997</v>
      </c>
      <c r="BB2613" s="57">
        <v>46.69</v>
      </c>
      <c r="BP2613" s="17"/>
      <c r="BQ2613" s="17"/>
      <c r="BR2613" s="17"/>
      <c r="BS2613" s="17"/>
      <c r="BT2613" s="17"/>
      <c r="BU2613" s="17"/>
      <c r="BV2613" s="17"/>
      <c r="BW2613" s="17"/>
      <c r="BX2613" s="17"/>
      <c r="BY2613" s="17"/>
      <c r="BZ2613" s="17"/>
      <c r="CA2613" s="17"/>
      <c r="CB2613" s="17"/>
      <c r="CC2613" s="17"/>
      <c r="CD2613" s="17"/>
      <c r="CE2613" s="17"/>
      <c r="CF2613" s="17"/>
      <c r="CG2613" s="17"/>
      <c r="CH2613" s="17"/>
      <c r="CI2613" s="17"/>
      <c r="CJ2613" s="17"/>
      <c r="CK2613" s="17"/>
      <c r="CL2613" s="17"/>
      <c r="CM2613" s="17"/>
      <c r="CN2613" s="17"/>
      <c r="CO2613" s="17"/>
      <c r="CP2613" s="17"/>
      <c r="CQ2613" s="17"/>
      <c r="CR2613" s="17"/>
      <c r="CS2613" s="17"/>
      <c r="CT2613" s="17"/>
      <c r="CU2613" s="17"/>
      <c r="CV2613" s="17"/>
      <c r="CW2613" s="17"/>
      <c r="CX2613" s="17"/>
      <c r="CY2613" s="17"/>
      <c r="CZ2613" s="17"/>
      <c r="DA2613" s="17"/>
      <c r="DB2613" s="17"/>
      <c r="DC2613" s="17"/>
      <c r="DD2613" s="17"/>
      <c r="DE2613" s="17"/>
      <c r="DF2613" s="17"/>
      <c r="DG2613" s="17"/>
      <c r="DH2613" s="17"/>
      <c r="DI2613" s="17"/>
      <c r="DJ2613" s="17"/>
      <c r="DK2613" s="17"/>
      <c r="DL2613" s="17"/>
    </row>
    <row r="2614" spans="1:116" ht="30">
      <c r="A2614" s="36" t="s">
        <v>10929</v>
      </c>
      <c r="B2614" s="23">
        <v>2614</v>
      </c>
      <c r="C2614" s="37">
        <v>2411</v>
      </c>
      <c r="D2614" s="37"/>
      <c r="E2614" s="39" t="s">
        <v>10939</v>
      </c>
      <c r="F2614" s="39" t="s">
        <v>10940</v>
      </c>
      <c r="G2614" s="38" t="s">
        <v>5713</v>
      </c>
      <c r="H2614" s="54" t="s">
        <v>207</v>
      </c>
      <c r="I2614" s="39" t="s">
        <v>268</v>
      </c>
      <c r="J2614" s="39" t="s">
        <v>10941</v>
      </c>
      <c r="K2614" s="40"/>
      <c r="L2614" s="39"/>
      <c r="M2614" s="41">
        <v>30</v>
      </c>
      <c r="N2614" s="39" t="s">
        <v>47</v>
      </c>
      <c r="O2614" s="39" t="s">
        <v>10933</v>
      </c>
      <c r="P2614" s="39" t="s">
        <v>10942</v>
      </c>
      <c r="Q2614" s="39" t="s">
        <v>10943</v>
      </c>
      <c r="R2614" s="29">
        <v>3.5</v>
      </c>
      <c r="T2614" s="31">
        <v>3.6</v>
      </c>
      <c r="U2614" s="9">
        <v>3.6</v>
      </c>
      <c r="V2614" s="29">
        <v>6.81</v>
      </c>
      <c r="W2614" s="30">
        <v>4.72</v>
      </c>
      <c r="X2614" s="30">
        <v>4.08</v>
      </c>
      <c r="Y2614" s="30">
        <v>2.91</v>
      </c>
      <c r="Z2614" s="30">
        <v>4.83</v>
      </c>
      <c r="AA2614" s="30">
        <v>2.98</v>
      </c>
      <c r="AB2614" s="30">
        <v>2.21</v>
      </c>
      <c r="AC2614" s="30">
        <v>4.9000000000000004</v>
      </c>
      <c r="AE2614" s="32">
        <v>6.81</v>
      </c>
      <c r="AF2614" s="17">
        <v>5.2080000000000002</v>
      </c>
      <c r="AG2614" s="17">
        <v>4.1230000000000002</v>
      </c>
      <c r="AH2614" s="17">
        <v>2.91</v>
      </c>
      <c r="AN2614" s="33">
        <v>3.5</v>
      </c>
      <c r="AO2614" s="17" t="s">
        <v>51</v>
      </c>
      <c r="AP2614" s="32" t="s">
        <v>52</v>
      </c>
      <c r="AQ2614" s="17">
        <f>AVERAGE(SMALL(AE2614:AI2614,1),SMALL(AE2614:AI2614,2))</f>
        <v>3.5165000000000002</v>
      </c>
      <c r="AR2614" s="17">
        <f>IF(R2614 &lt;=( AVERAGE(SMALL(AE2614:AI2614,1),SMALL(AE2614:AI2614,2))), R2614, "")</f>
        <v>3.5</v>
      </c>
      <c r="AS2614" s="17" t="e">
        <f>AVERAGE(SMALL(AJ2614:AM2614,1),SMALL(AJ2614:AM2614,2))</f>
        <v>#NUM!</v>
      </c>
      <c r="AT2614" s="17">
        <f>T2614*1.075</f>
        <v>3.87</v>
      </c>
      <c r="AU2614" s="17">
        <f>U2614*1.075</f>
        <v>3.87</v>
      </c>
      <c r="AV2614" s="30">
        <f>MIN(AN2614,AT2614,AU2614)</f>
        <v>3.5</v>
      </c>
      <c r="AW2614" s="42" t="s">
        <v>53</v>
      </c>
      <c r="AX2614" s="17" t="s">
        <v>52</v>
      </c>
      <c r="AY2614" s="33">
        <v>3.5</v>
      </c>
      <c r="AZ2614" s="34">
        <f>IF(AND(AY2614&gt;0,AY2614&lt;=10),AY2614*0.25,IF(AND(AY2614&gt;10,AY2614&lt;=50),AY2614*0.17,IF(AND(AY2614&gt;10,AY2614&lt;=100),AY2614*0.12,IF(AY2614&gt;100,AY2614*0.1))))</f>
        <v>0.875</v>
      </c>
      <c r="BA2614" s="35">
        <f>AZ2614+AY2614</f>
        <v>4.375</v>
      </c>
      <c r="BB2614" s="33">
        <f>BA2614+BA2614*0.08</f>
        <v>4.7249999999999996</v>
      </c>
      <c r="BP2614" s="17"/>
      <c r="BQ2614" s="17"/>
      <c r="BR2614" s="17"/>
      <c r="BS2614" s="17"/>
      <c r="BT2614" s="17"/>
      <c r="BU2614" s="17"/>
      <c r="BV2614" s="17"/>
      <c r="BW2614" s="17"/>
      <c r="BX2614" s="17"/>
      <c r="BY2614" s="17"/>
      <c r="BZ2614" s="17"/>
      <c r="CA2614" s="17"/>
      <c r="CB2614" s="17"/>
      <c r="CC2614" s="17"/>
      <c r="CD2614" s="17"/>
      <c r="CE2614" s="17"/>
      <c r="CF2614" s="17"/>
      <c r="CG2614" s="17"/>
      <c r="CH2614" s="17"/>
      <c r="CI2614" s="17"/>
      <c r="CJ2614" s="17"/>
      <c r="CK2614" s="17"/>
      <c r="CL2614" s="17"/>
      <c r="CM2614" s="17"/>
      <c r="CN2614" s="17"/>
      <c r="CO2614" s="17"/>
      <c r="CP2614" s="17"/>
      <c r="CQ2614" s="17"/>
      <c r="CR2614" s="17"/>
      <c r="CS2614" s="17"/>
      <c r="CT2614" s="17"/>
      <c r="CU2614" s="17"/>
      <c r="CV2614" s="17"/>
      <c r="CW2614" s="17"/>
      <c r="CX2614" s="17"/>
      <c r="CY2614" s="17"/>
      <c r="CZ2614" s="17"/>
      <c r="DA2614" s="17"/>
      <c r="DB2614" s="17"/>
      <c r="DC2614" s="17"/>
      <c r="DD2614" s="17"/>
      <c r="DE2614" s="17"/>
      <c r="DF2614" s="17"/>
      <c r="DG2614" s="17"/>
      <c r="DH2614" s="17"/>
      <c r="DI2614" s="17"/>
      <c r="DJ2614" s="17"/>
      <c r="DK2614" s="17"/>
      <c r="DL2614" s="17"/>
    </row>
    <row r="2615" spans="1:116" ht="30">
      <c r="A2615" s="36" t="s">
        <v>10929</v>
      </c>
      <c r="B2615" s="23">
        <v>2613</v>
      </c>
      <c r="C2615" s="37">
        <v>569</v>
      </c>
      <c r="D2615" s="37"/>
      <c r="E2615" s="39" t="s">
        <v>10930</v>
      </c>
      <c r="F2615" s="39" t="s">
        <v>10936</v>
      </c>
      <c r="G2615" s="38" t="s">
        <v>7547</v>
      </c>
      <c r="H2615" s="54" t="s">
        <v>7559</v>
      </c>
      <c r="I2615" s="39" t="s">
        <v>396</v>
      </c>
      <c r="J2615" s="39" t="s">
        <v>10937</v>
      </c>
      <c r="K2615" s="40"/>
      <c r="L2615" s="39"/>
      <c r="M2615" s="41">
        <v>2</v>
      </c>
      <c r="N2615" s="39" t="s">
        <v>47</v>
      </c>
      <c r="O2615" s="39" t="s">
        <v>10933</v>
      </c>
      <c r="P2615" s="39" t="s">
        <v>10934</v>
      </c>
      <c r="Q2615" s="39" t="s">
        <v>10938</v>
      </c>
      <c r="R2615" s="29">
        <v>7.21</v>
      </c>
      <c r="T2615" s="31">
        <v>7.43</v>
      </c>
      <c r="U2615" s="9">
        <v>7.43</v>
      </c>
      <c r="V2615" s="29">
        <v>10.33</v>
      </c>
      <c r="W2615" s="30">
        <v>8.9600000000000009</v>
      </c>
      <c r="X2615" s="30">
        <v>5.46</v>
      </c>
      <c r="AC2615" s="30">
        <v>11.45</v>
      </c>
      <c r="AD2615" s="30">
        <v>15.83</v>
      </c>
      <c r="AE2615" s="32">
        <v>10.33</v>
      </c>
      <c r="AF2615" s="17">
        <v>9.52</v>
      </c>
      <c r="AG2615" s="17">
        <v>5.52</v>
      </c>
      <c r="AH2615" s="17">
        <v>7.81</v>
      </c>
      <c r="AI2615" s="17">
        <v>7.9560000000000004</v>
      </c>
      <c r="AN2615" s="33">
        <v>6.665</v>
      </c>
      <c r="AO2615" s="17" t="s">
        <v>213</v>
      </c>
      <c r="AP2615" s="32" t="s">
        <v>214</v>
      </c>
      <c r="AQ2615" s="17">
        <f>AVERAGE(SMALL(AE2615:AI2615,1),SMALL(AE2615:AI2615,2))</f>
        <v>6.6649999999999991</v>
      </c>
      <c r="AR2615" s="17" t="str">
        <f>IF(R2615 &lt;=( AVERAGE(SMALL(AE2615:AI2615,1),SMALL(AE2615:AI2615,2))), R2615, "")</f>
        <v/>
      </c>
      <c r="AS2615" s="17" t="e">
        <f>AVERAGE(SMALL(AJ2615:AM2615,1),SMALL(AJ2615:AM2615,2))</f>
        <v>#NUM!</v>
      </c>
      <c r="AT2615" s="17">
        <f>T2615*1.075</f>
        <v>7.9872499999999995</v>
      </c>
      <c r="AU2615" s="17">
        <f>U2615*1.075</f>
        <v>7.9872499999999995</v>
      </c>
      <c r="AV2615" s="30">
        <f>MIN(AN2615,AT2615,AU2615)</f>
        <v>6.665</v>
      </c>
      <c r="AW2615" s="17" t="s">
        <v>215</v>
      </c>
      <c r="AX2615" s="17" t="s">
        <v>214</v>
      </c>
      <c r="AY2615" s="33">
        <v>6.67</v>
      </c>
      <c r="AZ2615" s="34">
        <f>IF(AND(AY2615&gt;0,AY2615&lt;=10),AY2615*0.25,IF(AND(AY2615&gt;10,AY2615&lt;=50),AY2615*0.17,IF(AND(AY2615&gt;10,AY2615&lt;=100),AY2615*0.12,IF(AY2615&gt;100,AY2615*0.1))))</f>
        <v>1.6675</v>
      </c>
      <c r="BA2615" s="35">
        <f>AZ2615+AY2615</f>
        <v>8.3375000000000004</v>
      </c>
      <c r="BB2615" s="33">
        <f>BA2615+BA2615*0.08</f>
        <v>9.0045000000000002</v>
      </c>
      <c r="BP2615" s="17"/>
      <c r="BQ2615" s="17"/>
      <c r="BR2615" s="17"/>
      <c r="BS2615" s="17"/>
      <c r="BT2615" s="17"/>
      <c r="BU2615" s="17"/>
      <c r="BV2615" s="17"/>
      <c r="BW2615" s="17"/>
      <c r="BX2615" s="17"/>
      <c r="BY2615" s="17"/>
      <c r="BZ2615" s="17"/>
      <c r="CA2615" s="17"/>
      <c r="CB2615" s="17"/>
      <c r="CC2615" s="17"/>
      <c r="CD2615" s="17"/>
      <c r="CE2615" s="17"/>
      <c r="CF2615" s="17"/>
      <c r="CG2615" s="17"/>
      <c r="CH2615" s="17"/>
      <c r="CI2615" s="17"/>
      <c r="CJ2615" s="17"/>
      <c r="CK2615" s="17"/>
      <c r="CL2615" s="17"/>
      <c r="CM2615" s="17"/>
      <c r="CN2615" s="17"/>
      <c r="CO2615" s="17"/>
      <c r="CP2615" s="17"/>
      <c r="CQ2615" s="17"/>
      <c r="CR2615" s="17"/>
      <c r="CS2615" s="17"/>
      <c r="CT2615" s="17"/>
      <c r="CU2615" s="17"/>
      <c r="CV2615" s="17"/>
      <c r="CW2615" s="17"/>
      <c r="CX2615" s="17"/>
      <c r="CY2615" s="17"/>
      <c r="CZ2615" s="17"/>
      <c r="DA2615" s="17"/>
      <c r="DB2615" s="17"/>
      <c r="DC2615" s="17"/>
      <c r="DD2615" s="17"/>
      <c r="DE2615" s="17"/>
      <c r="DF2615" s="17"/>
      <c r="DG2615" s="17"/>
      <c r="DH2615" s="17"/>
      <c r="DI2615" s="17"/>
      <c r="DJ2615" s="17"/>
      <c r="DK2615" s="17"/>
      <c r="DL2615" s="17"/>
    </row>
    <row r="2616" spans="1:116" ht="30">
      <c r="A2616" s="36" t="s">
        <v>10929</v>
      </c>
      <c r="B2616" s="23">
        <v>2612</v>
      </c>
      <c r="C2616" s="37">
        <v>566</v>
      </c>
      <c r="D2616" s="37"/>
      <c r="E2616" s="39" t="s">
        <v>10930</v>
      </c>
      <c r="F2616" s="39" t="s">
        <v>10931</v>
      </c>
      <c r="G2616" s="38" t="s">
        <v>7547</v>
      </c>
      <c r="H2616" s="54" t="s">
        <v>7556</v>
      </c>
      <c r="I2616" s="39" t="s">
        <v>396</v>
      </c>
      <c r="J2616" s="39" t="s">
        <v>10932</v>
      </c>
      <c r="K2616" s="40"/>
      <c r="L2616" s="39"/>
      <c r="M2616" s="41">
        <v>10</v>
      </c>
      <c r="N2616" s="39" t="s">
        <v>47</v>
      </c>
      <c r="O2616" s="39" t="s">
        <v>10933</v>
      </c>
      <c r="P2616" s="39" t="s">
        <v>10934</v>
      </c>
      <c r="Q2616" s="39" t="s">
        <v>10935</v>
      </c>
      <c r="R2616" s="29">
        <v>29.04</v>
      </c>
      <c r="T2616" s="31">
        <v>34.32</v>
      </c>
      <c r="U2616" s="9">
        <v>34.32</v>
      </c>
      <c r="W2616" s="30">
        <v>34.119999999999997</v>
      </c>
      <c r="X2616" s="30">
        <v>31.68</v>
      </c>
      <c r="Y2616" s="30">
        <v>29.09</v>
      </c>
      <c r="Z2616" s="30">
        <v>28.98</v>
      </c>
      <c r="AA2616" s="30">
        <v>29.06</v>
      </c>
      <c r="AF2616" s="17">
        <v>35.799999999999997</v>
      </c>
      <c r="AG2616" s="17">
        <v>32.018000000000001</v>
      </c>
      <c r="AH2616" s="17">
        <v>29.09</v>
      </c>
      <c r="AI2616" s="17">
        <v>28.98</v>
      </c>
      <c r="AN2616" s="33">
        <v>29.035</v>
      </c>
      <c r="AO2616" s="17" t="s">
        <v>213</v>
      </c>
      <c r="AP2616" s="32" t="s">
        <v>214</v>
      </c>
      <c r="AQ2616" s="17">
        <f>AVERAGE(SMALL(AE2616:AI2616,1),SMALL(AE2616:AI2616,2))</f>
        <v>29.035</v>
      </c>
      <c r="AR2616" s="17" t="str">
        <f>IF(R2616 &lt;=( AVERAGE(SMALL(AE2616:AI2616,1),SMALL(AE2616:AI2616,2))), R2616, "")</f>
        <v/>
      </c>
      <c r="AS2616" s="17" t="e">
        <f>AVERAGE(SMALL(AJ2616:AM2616,1),SMALL(AJ2616:AM2616,2))</f>
        <v>#NUM!</v>
      </c>
      <c r="AT2616" s="17">
        <f>T2616*1.075</f>
        <v>36.893999999999998</v>
      </c>
      <c r="AU2616" s="17">
        <f>U2616*1.075</f>
        <v>36.893999999999998</v>
      </c>
      <c r="AV2616" s="30">
        <f>MIN(AN2616,AT2616,AU2616)</f>
        <v>29.035</v>
      </c>
      <c r="AW2616" s="17" t="s">
        <v>215</v>
      </c>
      <c r="AX2616" s="17" t="s">
        <v>214</v>
      </c>
      <c r="AY2616" s="33">
        <v>29.035</v>
      </c>
      <c r="AZ2616" s="34">
        <f>IF(AND(AY2616&gt;0,AY2616&lt;=10),AY2616*0.25,IF(AND(AY2616&gt;10,AY2616&lt;=50),AY2616*0.17,IF(AND(AY2616&gt;10,AY2616&lt;=100),AY2616*0.12,IF(AY2616&gt;100,AY2616*0.1))))</f>
        <v>4.9359500000000001</v>
      </c>
      <c r="BA2616" s="35">
        <f>AZ2616+AY2616</f>
        <v>33.970950000000002</v>
      </c>
      <c r="BB2616" s="33">
        <f>BA2616+BA2616*0.08</f>
        <v>36.688625999999999</v>
      </c>
      <c r="BP2616" s="17"/>
      <c r="BQ2616" s="17"/>
      <c r="BR2616" s="17"/>
      <c r="BS2616" s="17"/>
      <c r="BT2616" s="17"/>
      <c r="BU2616" s="17"/>
      <c r="BV2616" s="17"/>
      <c r="BW2616" s="17"/>
      <c r="BX2616" s="17"/>
      <c r="BY2616" s="17"/>
      <c r="BZ2616" s="17"/>
      <c r="CA2616" s="17"/>
      <c r="CB2616" s="17"/>
      <c r="CC2616" s="17"/>
      <c r="CD2616" s="17"/>
      <c r="CE2616" s="17"/>
      <c r="CF2616" s="17"/>
      <c r="CG2616" s="17"/>
      <c r="CH2616" s="17"/>
      <c r="CI2616" s="17"/>
      <c r="CJ2616" s="17"/>
      <c r="CK2616" s="17"/>
      <c r="CL2616" s="17"/>
      <c r="CM2616" s="17"/>
      <c r="CN2616" s="17"/>
      <c r="CO2616" s="17"/>
      <c r="CP2616" s="17"/>
      <c r="CQ2616" s="17"/>
      <c r="CR2616" s="17"/>
      <c r="CS2616" s="17"/>
      <c r="CT2616" s="17"/>
      <c r="CU2616" s="17"/>
      <c r="CV2616" s="17"/>
      <c r="CW2616" s="17"/>
      <c r="CX2616" s="17"/>
      <c r="CY2616" s="17"/>
      <c r="CZ2616" s="17"/>
      <c r="DA2616" s="17"/>
      <c r="DB2616" s="17"/>
      <c r="DC2616" s="17"/>
      <c r="DD2616" s="17"/>
      <c r="DE2616" s="17"/>
      <c r="DF2616" s="17"/>
      <c r="DG2616" s="17"/>
      <c r="DH2616" s="17"/>
      <c r="DI2616" s="17"/>
      <c r="DJ2616" s="17"/>
      <c r="DK2616" s="17"/>
      <c r="DL2616" s="17"/>
    </row>
    <row r="2617" spans="1:116" ht="30">
      <c r="A2617" s="36" t="s">
        <v>10944</v>
      </c>
      <c r="B2617" s="23">
        <v>2615</v>
      </c>
      <c r="C2617" s="37">
        <v>2357</v>
      </c>
      <c r="D2617" s="37"/>
      <c r="E2617" s="39" t="s">
        <v>10945</v>
      </c>
      <c r="F2617" s="39" t="s">
        <v>10946</v>
      </c>
      <c r="G2617" s="38" t="s">
        <v>10947</v>
      </c>
      <c r="H2617" s="54" t="s">
        <v>10948</v>
      </c>
      <c r="I2617" s="39" t="s">
        <v>2050</v>
      </c>
      <c r="J2617" s="39" t="s">
        <v>10949</v>
      </c>
      <c r="K2617" s="40"/>
      <c r="L2617" s="39"/>
      <c r="M2617" s="41">
        <v>1</v>
      </c>
      <c r="N2617" s="39" t="s">
        <v>47</v>
      </c>
      <c r="O2617" s="39" t="s">
        <v>10950</v>
      </c>
      <c r="P2617" s="39" t="s">
        <v>10951</v>
      </c>
      <c r="Q2617" s="39" t="s">
        <v>10952</v>
      </c>
      <c r="R2617" s="29">
        <v>1186.6199999999999</v>
      </c>
      <c r="T2617" s="31">
        <v>1137.8</v>
      </c>
      <c r="U2617" s="9">
        <v>1137.8</v>
      </c>
      <c r="V2617" s="29">
        <v>1276</v>
      </c>
      <c r="W2617" s="30">
        <v>1261.9000000000001</v>
      </c>
      <c r="X2617" s="30">
        <v>1173.47</v>
      </c>
      <c r="Y2617" s="30">
        <v>1199.77</v>
      </c>
      <c r="Z2617" s="30" t="s">
        <v>10953</v>
      </c>
      <c r="AA2617" s="30">
        <v>1245.03</v>
      </c>
      <c r="AB2617" s="30">
        <v>1147.03</v>
      </c>
      <c r="AD2617" s="30">
        <v>2193</v>
      </c>
      <c r="AE2617" s="32">
        <v>1276</v>
      </c>
      <c r="AG2617" s="17">
        <v>1229.93</v>
      </c>
      <c r="AH2617" s="17">
        <v>1199.77</v>
      </c>
      <c r="AI2617" s="17">
        <v>1339.3</v>
      </c>
      <c r="AJ2617" s="17">
        <v>1245.03</v>
      </c>
      <c r="AN2617" s="33">
        <v>1186.6199999999999</v>
      </c>
      <c r="AO2617" s="17" t="s">
        <v>51</v>
      </c>
      <c r="AP2617" s="32" t="s">
        <v>52</v>
      </c>
      <c r="AQ2617" s="17">
        <f>AVERAGE(SMALL(AE2617:AI2617,1),SMALL(AE2617:AI2617,2))</f>
        <v>1214.8499999999999</v>
      </c>
      <c r="AR2617" s="17">
        <f>IF(R2617 &lt;=( AVERAGE(SMALL(AE2617:AI2617,1),SMALL(AE2617:AI2617,2))), R2617, "")</f>
        <v>1186.6199999999999</v>
      </c>
      <c r="AS2617" s="17" t="e">
        <f>AVERAGE(SMALL(AJ2617:AM2617,1),SMALL(AJ2617:AM2617,2))</f>
        <v>#NUM!</v>
      </c>
      <c r="AT2617" s="17">
        <f>T2617*1.075</f>
        <v>1223.135</v>
      </c>
      <c r="AU2617" s="17">
        <f>U2617*1.075</f>
        <v>1223.135</v>
      </c>
      <c r="AV2617" s="30">
        <f>MIN(AN2617,AT2617,AU2617)</f>
        <v>1186.6199999999999</v>
      </c>
      <c r="AW2617" s="17" t="s">
        <v>75</v>
      </c>
      <c r="AX2617" s="17" t="s">
        <v>76</v>
      </c>
      <c r="AY2617" s="33">
        <v>1186.6199999999999</v>
      </c>
      <c r="AZ2617" s="34">
        <f>IF(AND(AY2617&gt;0,AY2617&lt;=10),AY2617*0.25,IF(AND(AY2617&gt;10,AY2617&lt;=50),AY2617*0.17,IF(AND(AY2617&gt;10,AY2617&lt;=100),AY2617*0.12,IF(AY2617&gt;100,AY2617*0.1))))</f>
        <v>118.66199999999999</v>
      </c>
      <c r="BA2617" s="35">
        <f>AZ2617+AY2617</f>
        <v>1305.2819999999999</v>
      </c>
      <c r="BB2617" s="33">
        <f>BA2617+BA2617*0.08</f>
        <v>1409.7045599999999</v>
      </c>
      <c r="BP2617" s="17"/>
      <c r="BQ2617" s="17"/>
      <c r="BR2617" s="17"/>
      <c r="BS2617" s="17"/>
      <c r="BT2617" s="17"/>
      <c r="BU2617" s="17"/>
      <c r="BV2617" s="17"/>
      <c r="BW2617" s="17"/>
      <c r="BX2617" s="17"/>
      <c r="BY2617" s="17"/>
      <c r="BZ2617" s="17"/>
      <c r="CA2617" s="17"/>
      <c r="CB2617" s="17"/>
      <c r="CC2617" s="17"/>
      <c r="CD2617" s="17"/>
      <c r="CE2617" s="17"/>
      <c r="CF2617" s="17"/>
      <c r="CG2617" s="17"/>
      <c r="CH2617" s="17"/>
      <c r="CI2617" s="17"/>
      <c r="CJ2617" s="17"/>
      <c r="CK2617" s="17"/>
      <c r="CL2617" s="17"/>
      <c r="CM2617" s="17"/>
      <c r="CN2617" s="17"/>
      <c r="CO2617" s="17"/>
      <c r="CP2617" s="17"/>
      <c r="CQ2617" s="17"/>
      <c r="CR2617" s="17"/>
      <c r="CS2617" s="17"/>
      <c r="CT2617" s="17"/>
      <c r="CU2617" s="17"/>
      <c r="CV2617" s="17"/>
      <c r="CW2617" s="17"/>
      <c r="CX2617" s="17"/>
      <c r="CY2617" s="17"/>
      <c r="CZ2617" s="17"/>
      <c r="DA2617" s="17"/>
      <c r="DB2617" s="17"/>
      <c r="DC2617" s="17"/>
      <c r="DD2617" s="17"/>
      <c r="DE2617" s="17"/>
      <c r="DF2617" s="17"/>
      <c r="DG2617" s="17"/>
      <c r="DH2617" s="17"/>
      <c r="DI2617" s="17"/>
      <c r="DJ2617" s="17"/>
      <c r="DK2617" s="17"/>
      <c r="DL2617" s="17"/>
    </row>
    <row r="2618" spans="1:116" ht="120">
      <c r="A2618" s="36" t="s">
        <v>10954</v>
      </c>
      <c r="B2618" s="23">
        <v>2616</v>
      </c>
      <c r="C2618" s="37">
        <v>19893</v>
      </c>
      <c r="D2618" s="37"/>
      <c r="E2618" s="39" t="s">
        <v>10955</v>
      </c>
      <c r="F2618" s="39" t="s">
        <v>10956</v>
      </c>
      <c r="G2618" s="38" t="s">
        <v>10957</v>
      </c>
      <c r="H2618" s="54" t="s">
        <v>10958</v>
      </c>
      <c r="I2618" s="39" t="s">
        <v>4076</v>
      </c>
      <c r="J2618" s="39" t="s">
        <v>10959</v>
      </c>
      <c r="K2618" s="40"/>
      <c r="L2618" s="39"/>
      <c r="M2618" s="41">
        <v>10</v>
      </c>
      <c r="N2618" s="39" t="s">
        <v>47</v>
      </c>
      <c r="O2618" s="39" t="s">
        <v>10960</v>
      </c>
      <c r="P2618" s="39" t="s">
        <v>10961</v>
      </c>
      <c r="Q2618" s="39" t="s">
        <v>10962</v>
      </c>
      <c r="R2618" s="29">
        <v>9.98</v>
      </c>
      <c r="T2618" s="31" t="s">
        <v>58</v>
      </c>
      <c r="U2618" s="9" t="s">
        <v>58</v>
      </c>
      <c r="V2618" s="29">
        <v>10.210000000000001</v>
      </c>
      <c r="W2618" s="30">
        <v>11.4114</v>
      </c>
      <c r="X2618" s="30">
        <v>9.85</v>
      </c>
      <c r="Y2618" s="30">
        <v>10.1</v>
      </c>
      <c r="Z2618" s="30">
        <v>10.36</v>
      </c>
      <c r="AE2618" s="32">
        <v>10.210000000000001</v>
      </c>
      <c r="AG2618" s="17">
        <v>9.9570000000000007</v>
      </c>
      <c r="AH2618" s="17">
        <v>10.15</v>
      </c>
      <c r="AI2618" s="17">
        <v>10.36</v>
      </c>
      <c r="AN2618" s="33">
        <v>9.98</v>
      </c>
      <c r="AO2618" s="17" t="s">
        <v>51</v>
      </c>
      <c r="AP2618" s="32" t="s">
        <v>52</v>
      </c>
      <c r="AQ2618" s="17">
        <f>AVERAGE(SMALL(AE2618:AI2618,1),SMALL(AE2618:AI2618,2))</f>
        <v>10.0535</v>
      </c>
      <c r="AR2618" s="17">
        <f>IF(R2618 &lt;=( AVERAGE(SMALL(AE2618:AI2618,1),SMALL(AE2618:AI2618,2))), R2618, "")</f>
        <v>9.98</v>
      </c>
      <c r="AS2618" s="17" t="e">
        <f>AVERAGE(SMALL(AJ2618:AM2618,1),SMALL(AJ2618:AM2618,2))</f>
        <v>#NUM!</v>
      </c>
      <c r="AT2618" s="17" t="e">
        <f>T2618*1.075</f>
        <v>#VALUE!</v>
      </c>
      <c r="AU2618" s="17" t="e">
        <f>U2618*1.075</f>
        <v>#VALUE!</v>
      </c>
      <c r="AV2618" s="30" t="e">
        <f>MIN(AN2618,AT2618,AU2618)</f>
        <v>#VALUE!</v>
      </c>
      <c r="AW2618" s="42" t="s">
        <v>53</v>
      </c>
      <c r="AX2618" s="42" t="s">
        <v>52</v>
      </c>
      <c r="AY2618" s="33">
        <v>9.98</v>
      </c>
      <c r="AZ2618" s="34">
        <f>IF(AND(AY2618&gt;0,AY2618&lt;=10),AY2618*0.25,IF(AND(AY2618&gt;10,AY2618&lt;=50),AY2618*0.17,IF(AND(AY2618&gt;10,AY2618&lt;=100),AY2618*0.12,IF(AY2618&gt;100,AY2618*0.1))))</f>
        <v>2.4950000000000001</v>
      </c>
      <c r="BA2618" s="35">
        <f>AZ2618+AY2618</f>
        <v>12.475000000000001</v>
      </c>
      <c r="BB2618" s="33">
        <f>BA2618+BA2618*0.08</f>
        <v>13.473000000000001</v>
      </c>
      <c r="BP2618" s="17"/>
      <c r="BQ2618" s="17"/>
      <c r="BR2618" s="17"/>
      <c r="BS2618" s="17"/>
      <c r="BT2618" s="17"/>
      <c r="BU2618" s="17"/>
      <c r="BV2618" s="17"/>
      <c r="BW2618" s="17"/>
      <c r="BX2618" s="17"/>
      <c r="BY2618" s="17"/>
      <c r="BZ2618" s="17"/>
      <c r="CA2618" s="17"/>
      <c r="CB2618" s="17"/>
      <c r="CC2618" s="17"/>
      <c r="CD2618" s="17"/>
      <c r="CE2618" s="17"/>
      <c r="CF2618" s="17"/>
      <c r="CG2618" s="17"/>
      <c r="CH2618" s="17"/>
      <c r="CI2618" s="17"/>
      <c r="CJ2618" s="17"/>
      <c r="CK2618" s="17"/>
      <c r="CL2618" s="17"/>
      <c r="CM2618" s="17"/>
      <c r="CN2618" s="17"/>
      <c r="CO2618" s="17"/>
      <c r="CP2618" s="17"/>
      <c r="CQ2618" s="17"/>
      <c r="CR2618" s="17"/>
      <c r="CS2618" s="17"/>
      <c r="CT2618" s="17"/>
      <c r="CU2618" s="17"/>
      <c r="CV2618" s="17"/>
      <c r="CW2618" s="17"/>
      <c r="CX2618" s="17"/>
      <c r="CY2618" s="17"/>
      <c r="CZ2618" s="17"/>
      <c r="DA2618" s="17"/>
      <c r="DB2618" s="17"/>
      <c r="DC2618" s="17"/>
      <c r="DD2618" s="17"/>
      <c r="DE2618" s="17"/>
      <c r="DF2618" s="17"/>
      <c r="DG2618" s="17"/>
      <c r="DH2618" s="17"/>
      <c r="DI2618" s="17"/>
      <c r="DJ2618" s="17"/>
      <c r="DK2618" s="17"/>
      <c r="DL2618" s="17"/>
    </row>
    <row r="2619" spans="1:116" ht="30">
      <c r="A2619" s="36" t="s">
        <v>10963</v>
      </c>
      <c r="B2619" s="23">
        <v>2618</v>
      </c>
      <c r="C2619" s="37">
        <v>5291</v>
      </c>
      <c r="D2619" s="37"/>
      <c r="E2619" s="39" t="s">
        <v>10971</v>
      </c>
      <c r="F2619" s="39" t="s">
        <v>10972</v>
      </c>
      <c r="G2619" s="38" t="s">
        <v>10973</v>
      </c>
      <c r="H2619" s="54" t="s">
        <v>10958</v>
      </c>
      <c r="I2619" s="39" t="s">
        <v>5351</v>
      </c>
      <c r="J2619" s="39" t="s">
        <v>10974</v>
      </c>
      <c r="K2619" s="40"/>
      <c r="L2619" s="39"/>
      <c r="M2619" s="41">
        <v>1</v>
      </c>
      <c r="N2619" s="39" t="s">
        <v>47</v>
      </c>
      <c r="O2619" s="39" t="s">
        <v>10968</v>
      </c>
      <c r="P2619" s="39" t="s">
        <v>10975</v>
      </c>
      <c r="Q2619" s="39" t="s">
        <v>10976</v>
      </c>
      <c r="R2619" s="29">
        <v>18.71</v>
      </c>
      <c r="T2619" s="31">
        <v>24</v>
      </c>
      <c r="U2619" s="9">
        <v>17</v>
      </c>
      <c r="V2619" s="29">
        <v>21.15</v>
      </c>
      <c r="X2619" s="30">
        <v>18.760000000000002</v>
      </c>
      <c r="Y2619" s="30">
        <v>18.670000000000002</v>
      </c>
      <c r="Z2619" s="30">
        <v>20.41</v>
      </c>
      <c r="AB2619" s="30">
        <v>24.49</v>
      </c>
      <c r="AE2619" s="32">
        <v>21.15</v>
      </c>
      <c r="AG2619" s="17">
        <v>18.957999999999998</v>
      </c>
      <c r="AH2619" s="17">
        <v>18.82</v>
      </c>
      <c r="AN2619" s="33">
        <v>18.71</v>
      </c>
      <c r="AO2619" s="17" t="s">
        <v>51</v>
      </c>
      <c r="AP2619" s="32" t="s">
        <v>52</v>
      </c>
      <c r="AQ2619" s="17">
        <f>AVERAGE(SMALL(AE2619:AI2619,1),SMALL(AE2619:AI2619,2))</f>
        <v>18.888999999999999</v>
      </c>
      <c r="AR2619" s="17">
        <f>IF(R2619 &lt;=( AVERAGE(SMALL(AE2619:AI2619,1),SMALL(AE2619:AI2619,2))), R2619, "")</f>
        <v>18.71</v>
      </c>
      <c r="AS2619" s="17" t="e">
        <f>AVERAGE(SMALL(AJ2619:AM2619,1),SMALL(AJ2619:AM2619,2))</f>
        <v>#NUM!</v>
      </c>
      <c r="AT2619" s="17">
        <f>T2619*1.075</f>
        <v>25.799999999999997</v>
      </c>
      <c r="AU2619" s="17">
        <f>U2619*1.075</f>
        <v>18.274999999999999</v>
      </c>
      <c r="AV2619" s="30">
        <f>MIN(AN2619,AT2619,AU2619)</f>
        <v>18.274999999999999</v>
      </c>
      <c r="AW2619" s="17" t="s">
        <v>75</v>
      </c>
      <c r="AX2619" s="17" t="s">
        <v>76</v>
      </c>
      <c r="AY2619" s="33">
        <v>18.28</v>
      </c>
      <c r="AZ2619" s="34">
        <f>IF(AND(AY2619&gt;0,AY2619&lt;=10),AY2619*0.25,IF(AND(AY2619&gt;10,AY2619&lt;=50),AY2619*0.17,IF(AND(AY2619&gt;10,AY2619&lt;=100),AY2619*0.12,IF(AY2619&gt;100,AY2619*0.1))))</f>
        <v>3.1076000000000006</v>
      </c>
      <c r="BA2619" s="35">
        <f>AZ2619+AY2619</f>
        <v>21.387600000000003</v>
      </c>
      <c r="BB2619" s="33">
        <f>BA2619+BA2619*0.08</f>
        <v>23.098608000000002</v>
      </c>
      <c r="BP2619" s="17"/>
      <c r="BQ2619" s="17"/>
      <c r="BR2619" s="17"/>
      <c r="BS2619" s="17"/>
      <c r="BT2619" s="17"/>
      <c r="BU2619" s="17"/>
      <c r="BV2619" s="17"/>
      <c r="BW2619" s="17"/>
      <c r="BX2619" s="17"/>
      <c r="BY2619" s="17"/>
      <c r="BZ2619" s="17"/>
      <c r="CA2619" s="17"/>
      <c r="CB2619" s="17"/>
      <c r="CC2619" s="17"/>
      <c r="CD2619" s="17"/>
      <c r="CE2619" s="17"/>
      <c r="CF2619" s="17"/>
      <c r="CG2619" s="17"/>
      <c r="CH2619" s="17"/>
      <c r="CI2619" s="17"/>
      <c r="CJ2619" s="17"/>
      <c r="CK2619" s="17"/>
      <c r="CL2619" s="17"/>
      <c r="CM2619" s="17"/>
      <c r="CN2619" s="17"/>
      <c r="CO2619" s="17"/>
      <c r="CP2619" s="17"/>
      <c r="CQ2619" s="17"/>
      <c r="CR2619" s="17"/>
      <c r="CS2619" s="17"/>
      <c r="CT2619" s="17"/>
      <c r="CU2619" s="17"/>
      <c r="CV2619" s="17"/>
      <c r="CW2619" s="17"/>
      <c r="CX2619" s="17"/>
      <c r="CY2619" s="17"/>
      <c r="CZ2619" s="17"/>
      <c r="DA2619" s="17"/>
      <c r="DB2619" s="17"/>
      <c r="DC2619" s="17"/>
      <c r="DD2619" s="17"/>
      <c r="DE2619" s="17"/>
      <c r="DF2619" s="17"/>
      <c r="DG2619" s="17"/>
      <c r="DH2619" s="17"/>
      <c r="DI2619" s="17"/>
      <c r="DJ2619" s="17"/>
      <c r="DK2619" s="17"/>
      <c r="DL2619" s="17"/>
    </row>
    <row r="2620" spans="1:116" ht="105">
      <c r="A2620" s="36" t="s">
        <v>10963</v>
      </c>
      <c r="B2620" s="23">
        <v>2617</v>
      </c>
      <c r="C2620" s="36">
        <v>3994</v>
      </c>
      <c r="D2620" s="36"/>
      <c r="E2620" s="54" t="s">
        <v>10964</v>
      </c>
      <c r="F2620" s="54" t="s">
        <v>10965</v>
      </c>
      <c r="G2620" s="36" t="s">
        <v>10966</v>
      </c>
      <c r="H2620" s="54" t="s">
        <v>10958</v>
      </c>
      <c r="I2620" s="54" t="s">
        <v>4076</v>
      </c>
      <c r="J2620" s="54" t="s">
        <v>10967</v>
      </c>
      <c r="K2620" s="61"/>
      <c r="L2620" s="36"/>
      <c r="M2620" s="37">
        <v>1</v>
      </c>
      <c r="N2620" s="36" t="s">
        <v>47</v>
      </c>
      <c r="O2620" s="54" t="s">
        <v>10968</v>
      </c>
      <c r="P2620" s="54" t="s">
        <v>10969</v>
      </c>
      <c r="Q2620" s="36" t="s">
        <v>10970</v>
      </c>
      <c r="R2620" s="29">
        <v>32.590000000000003</v>
      </c>
      <c r="T2620" s="31">
        <v>30</v>
      </c>
      <c r="U2620" s="9" t="s">
        <v>58</v>
      </c>
      <c r="V2620" s="29">
        <v>31.18</v>
      </c>
      <c r="W2620" s="30">
        <v>34</v>
      </c>
      <c r="X2620" s="30">
        <v>51.83</v>
      </c>
      <c r="Y2620" s="30">
        <v>40.729999999999997</v>
      </c>
      <c r="Z2620" s="30">
        <v>54.39</v>
      </c>
      <c r="AE2620" s="32">
        <v>31.18</v>
      </c>
      <c r="AG2620" s="17">
        <v>53.285400000000003</v>
      </c>
      <c r="AH2620" s="17">
        <v>40.729999999999997</v>
      </c>
      <c r="AI2620" s="17">
        <v>54.31</v>
      </c>
      <c r="AN2620" s="33">
        <v>32.590000000000003</v>
      </c>
      <c r="AO2620" s="17" t="s">
        <v>51</v>
      </c>
      <c r="AP2620" s="32" t="s">
        <v>52</v>
      </c>
      <c r="AQ2620" s="17">
        <f>AVERAGE(SMALL(AE2620:AI2620,1),SMALL(AE2620:AI2620,2))</f>
        <v>35.954999999999998</v>
      </c>
      <c r="AR2620" s="17">
        <f>IF(R2620 &lt;=( AVERAGE(SMALL(AE2620:AI2620,1),SMALL(AE2620:AI2620,2))), R2620, "")</f>
        <v>32.590000000000003</v>
      </c>
      <c r="AS2620" s="17" t="e">
        <f>AVERAGE(SMALL(AJ2620:AM2620,1),SMALL(AJ2620:AM2620,2))</f>
        <v>#NUM!</v>
      </c>
      <c r="AT2620" s="17">
        <f>T2620*1.075</f>
        <v>32.25</v>
      </c>
      <c r="AU2620" s="17" t="e">
        <f>U2620*1.075</f>
        <v>#VALUE!</v>
      </c>
      <c r="AV2620" s="30" t="e">
        <f>MIN(AN2620,AT2620,AU2620)</f>
        <v>#VALUE!</v>
      </c>
      <c r="AW2620" s="17" t="s">
        <v>75</v>
      </c>
      <c r="AX2620" s="17" t="s">
        <v>76</v>
      </c>
      <c r="AY2620" s="33">
        <v>32.25</v>
      </c>
      <c r="AZ2620" s="34">
        <f>IF(AND(AY2620&gt;0,AY2620&lt;=10),AY2620*0.25,IF(AND(AY2620&gt;10,AY2620&lt;=50),AY2620*0.17,IF(AND(AY2620&gt;10,AY2620&lt;=100),AY2620*0.12,IF(AY2620&gt;100,AY2620*0.1))))</f>
        <v>5.4825000000000008</v>
      </c>
      <c r="BA2620" s="35">
        <f>AZ2620+AY2620</f>
        <v>37.732500000000002</v>
      </c>
      <c r="BB2620" s="33">
        <f>BA2620+BA2620*0.08</f>
        <v>40.751100000000001</v>
      </c>
    </row>
    <row r="2621" spans="1:116" ht="30">
      <c r="A2621" s="22" t="s">
        <v>10977</v>
      </c>
      <c r="B2621" s="23">
        <v>2627</v>
      </c>
      <c r="E2621" s="26" t="s">
        <v>11006</v>
      </c>
      <c r="F2621" s="26" t="s">
        <v>11007</v>
      </c>
      <c r="G2621" s="25" t="s">
        <v>997</v>
      </c>
      <c r="H2621" s="22" t="s">
        <v>1001</v>
      </c>
      <c r="I2621" s="26" t="s">
        <v>161</v>
      </c>
      <c r="J2621" s="26">
        <v>28</v>
      </c>
      <c r="M2621" s="28">
        <v>28</v>
      </c>
      <c r="N2621" s="26" t="s">
        <v>47</v>
      </c>
      <c r="O2621" s="26" t="s">
        <v>10980</v>
      </c>
      <c r="P2621" s="26" t="s">
        <v>10997</v>
      </c>
      <c r="Q2621" s="26" t="s">
        <v>11008</v>
      </c>
      <c r="R2621" s="29">
        <v>3.24</v>
      </c>
      <c r="S2621" s="30">
        <v>0.96</v>
      </c>
      <c r="T2621" s="31">
        <v>0.9</v>
      </c>
      <c r="U2621" s="9">
        <v>0.9</v>
      </c>
      <c r="AG2621" s="17">
        <v>2.71</v>
      </c>
      <c r="AQ2621" s="17" t="e">
        <f>AVERAGE(SMALL(AE2621:AI2621,1),SMALL(AE2621:AI2621,2))</f>
        <v>#NUM!</v>
      </c>
      <c r="AR2621" s="17" t="e">
        <f>IF(R2621 &lt;=( AVERAGE(SMALL(AE2621:AI2621,1),SMALL(AE2621:AI2621,2))), R2621, "")</f>
        <v>#NUM!</v>
      </c>
      <c r="AS2621" s="17" t="e">
        <f>AVERAGE(SMALL(AJ2621:AM2621,1),SMALL(AJ2621:AM2621,2))</f>
        <v>#NUM!</v>
      </c>
      <c r="AT2621" s="17">
        <f>T2621*1.075</f>
        <v>0.96750000000000003</v>
      </c>
      <c r="AU2621" s="17">
        <f>U2621*1.075</f>
        <v>0.96750000000000003</v>
      </c>
      <c r="AV2621" s="30">
        <f>MIN(AN2621,AT2621,AU2621)</f>
        <v>0.96750000000000003</v>
      </c>
      <c r="AW2621" s="17" t="s">
        <v>75</v>
      </c>
      <c r="AX2621" s="17" t="s">
        <v>76</v>
      </c>
      <c r="AY2621" s="33">
        <v>0.97</v>
      </c>
      <c r="AZ2621" s="34">
        <f>IF(AND(AY2621&gt;0,AY2621&lt;=10),AY2621*0.25,IF(AND(AY2621&gt;10,AY2621&lt;=50),AY2621*0.17,IF(AND(AY2621&gt;10,AY2621&lt;=100),AY2621*0.12,IF(AY2621&gt;100,AY2621*0.1))))</f>
        <v>0.24249999999999999</v>
      </c>
      <c r="BA2621" s="35">
        <f>AZ2621+AY2621</f>
        <v>1.2124999999999999</v>
      </c>
      <c r="BB2621" s="33">
        <f>BA2621+BA2621*0.08</f>
        <v>1.3094999999999999</v>
      </c>
    </row>
    <row r="2622" spans="1:116" ht="30">
      <c r="A2622" s="22" t="s">
        <v>10977</v>
      </c>
      <c r="B2622" s="23">
        <v>2626</v>
      </c>
      <c r="E2622" s="26" t="s">
        <v>11002</v>
      </c>
      <c r="F2622" s="26" t="s">
        <v>4714</v>
      </c>
      <c r="G2622" s="25" t="s">
        <v>10446</v>
      </c>
      <c r="H2622" s="22" t="s">
        <v>4495</v>
      </c>
      <c r="I2622" s="26" t="s">
        <v>184</v>
      </c>
      <c r="J2622" s="26" t="s">
        <v>11003</v>
      </c>
      <c r="K2622" s="27">
        <v>30</v>
      </c>
      <c r="L2622" s="26" t="s">
        <v>83</v>
      </c>
      <c r="M2622" s="28">
        <v>1</v>
      </c>
      <c r="N2622" s="26" t="s">
        <v>47</v>
      </c>
      <c r="O2622" s="26" t="s">
        <v>10980</v>
      </c>
      <c r="P2622" s="26" t="s">
        <v>11004</v>
      </c>
      <c r="Q2622" s="26" t="s">
        <v>11005</v>
      </c>
      <c r="R2622" s="29">
        <v>4</v>
      </c>
      <c r="S2622" s="30">
        <v>1</v>
      </c>
      <c r="U2622" s="9">
        <v>1</v>
      </c>
      <c r="AG2622" s="17">
        <v>4.09</v>
      </c>
      <c r="AQ2622" s="17" t="e">
        <f>AVERAGE(SMALL(AE2622:AI2622,1),SMALL(AE2622:AI2622,2))</f>
        <v>#NUM!</v>
      </c>
      <c r="AR2622" s="17" t="e">
        <f>IF(R2622 &lt;=( AVERAGE(SMALL(AE2622:AI2622,1),SMALL(AE2622:AI2622,2))), R2622, "")</f>
        <v>#NUM!</v>
      </c>
      <c r="AS2622" s="17" t="e">
        <f>AVERAGE(SMALL(AJ2622:AM2622,1),SMALL(AJ2622:AM2622,2))</f>
        <v>#NUM!</v>
      </c>
      <c r="AT2622" s="17">
        <f>T2622*1.075</f>
        <v>0</v>
      </c>
      <c r="AU2622" s="17">
        <f>U2622*1.075</f>
        <v>1.075</v>
      </c>
      <c r="AV2622" s="30">
        <f>MIN(AN2622,AT2622,AU2622)</f>
        <v>0</v>
      </c>
      <c r="AW2622" s="17" t="s">
        <v>75</v>
      </c>
      <c r="AX2622" s="17" t="s">
        <v>76</v>
      </c>
      <c r="AY2622" s="33">
        <v>1.075</v>
      </c>
      <c r="AZ2622" s="34">
        <f>IF(AND(AY2622&gt;0,AY2622&lt;=10),AY2622*0.25,IF(AND(AY2622&gt;10,AY2622&lt;=50),AY2622*0.17,IF(AND(AY2622&gt;10,AY2622&lt;=100),AY2622*0.12,IF(AY2622&gt;100,AY2622*0.1))))</f>
        <v>0.26874999999999999</v>
      </c>
      <c r="BA2622" s="35">
        <f>AZ2622+AY2622</f>
        <v>1.34375</v>
      </c>
      <c r="BB2622" s="33">
        <f>BA2622+BA2622*0.08</f>
        <v>1.4512499999999999</v>
      </c>
    </row>
    <row r="2623" spans="1:116" ht="30">
      <c r="A2623" s="22" t="s">
        <v>10977</v>
      </c>
      <c r="B2623" s="23">
        <v>2632</v>
      </c>
      <c r="E2623" s="26" t="s">
        <v>11021</v>
      </c>
      <c r="F2623" s="26" t="s">
        <v>2779</v>
      </c>
      <c r="G2623" s="25" t="s">
        <v>1736</v>
      </c>
      <c r="H2623" s="22" t="s">
        <v>60</v>
      </c>
      <c r="I2623" s="26" t="s">
        <v>575</v>
      </c>
      <c r="J2623" s="26" t="s">
        <v>11022</v>
      </c>
      <c r="M2623" s="28">
        <v>28</v>
      </c>
      <c r="N2623" s="26" t="s">
        <v>47</v>
      </c>
      <c r="O2623" s="26" t="s">
        <v>10980</v>
      </c>
      <c r="P2623" s="26" t="s">
        <v>11023</v>
      </c>
      <c r="Q2623" s="26" t="s">
        <v>11024</v>
      </c>
      <c r="R2623" s="29">
        <v>3</v>
      </c>
      <c r="S2623" s="30">
        <v>1.0900000000000001</v>
      </c>
      <c r="U2623" s="9">
        <v>1.02</v>
      </c>
      <c r="AQ2623" s="17" t="e">
        <f>AVERAGE(SMALL(AE2623:AI2623,1),SMALL(AE2623:AI2623,2))</f>
        <v>#NUM!</v>
      </c>
      <c r="AR2623" s="17" t="e">
        <f>IF(R2623 &lt;=( AVERAGE(SMALL(AE2623:AI2623,1),SMALL(AE2623:AI2623,2))), R2623, "")</f>
        <v>#NUM!</v>
      </c>
      <c r="AS2623" s="17" t="e">
        <f>AVERAGE(SMALL(AJ2623:AM2623,1),SMALL(AJ2623:AM2623,2))</f>
        <v>#NUM!</v>
      </c>
      <c r="AT2623" s="17">
        <f>T2623*1.075</f>
        <v>0</v>
      </c>
      <c r="AU2623" s="17">
        <f>U2623*1.075</f>
        <v>1.0965</v>
      </c>
      <c r="AV2623" s="30">
        <f>MIN(AN2623,AT2623,AU2623)</f>
        <v>0</v>
      </c>
      <c r="AW2623" s="17" t="s">
        <v>75</v>
      </c>
      <c r="AX2623" s="17" t="s">
        <v>76</v>
      </c>
      <c r="AY2623" s="33">
        <v>1.0965</v>
      </c>
      <c r="AZ2623" s="34">
        <f>IF(AND(AY2623&gt;0,AY2623&lt;=10),AY2623*0.25,IF(AND(AY2623&gt;10,AY2623&lt;=50),AY2623*0.17,IF(AND(AY2623&gt;10,AY2623&lt;=100),AY2623*0.12,IF(AY2623&gt;100,AY2623*0.1))))</f>
        <v>0.27412500000000001</v>
      </c>
      <c r="BA2623" s="35">
        <f>AZ2623+AY2623</f>
        <v>1.370625</v>
      </c>
      <c r="BB2623" s="33">
        <f>BA2623+BA2623*0.08</f>
        <v>1.480275</v>
      </c>
    </row>
    <row r="2624" spans="1:116" ht="30">
      <c r="A2624" s="22" t="s">
        <v>10977</v>
      </c>
      <c r="B2624" s="23">
        <v>2633</v>
      </c>
      <c r="E2624" s="26" t="s">
        <v>11021</v>
      </c>
      <c r="F2624" s="26" t="s">
        <v>2779</v>
      </c>
      <c r="G2624" s="25" t="s">
        <v>1736</v>
      </c>
      <c r="H2624" s="22" t="s">
        <v>169</v>
      </c>
      <c r="I2624" s="26" t="s">
        <v>575</v>
      </c>
      <c r="J2624" s="26" t="s">
        <v>11022</v>
      </c>
      <c r="M2624" s="28">
        <v>28</v>
      </c>
      <c r="N2624" s="26" t="s">
        <v>47</v>
      </c>
      <c r="O2624" s="26" t="s">
        <v>10980</v>
      </c>
      <c r="P2624" s="26" t="s">
        <v>11023</v>
      </c>
      <c r="Q2624" s="26" t="s">
        <v>11025</v>
      </c>
      <c r="R2624" s="29">
        <v>4.5</v>
      </c>
      <c r="S2624" s="30">
        <v>1.5</v>
      </c>
      <c r="U2624" s="9">
        <v>1.4</v>
      </c>
      <c r="AQ2624" s="17" t="e">
        <f>AVERAGE(SMALL(AE2624:AI2624,1),SMALL(AE2624:AI2624,2))</f>
        <v>#NUM!</v>
      </c>
      <c r="AR2624" s="17" t="e">
        <f>IF(R2624 &lt;=( AVERAGE(SMALL(AE2624:AI2624,1),SMALL(AE2624:AI2624,2))), R2624, "")</f>
        <v>#NUM!</v>
      </c>
      <c r="AS2624" s="17" t="e">
        <f>AVERAGE(SMALL(AJ2624:AM2624,1),SMALL(AJ2624:AM2624,2))</f>
        <v>#NUM!</v>
      </c>
      <c r="AT2624" s="17">
        <f>T2624*1.075</f>
        <v>0</v>
      </c>
      <c r="AU2624" s="17">
        <f>U2624*1.075</f>
        <v>1.5049999999999999</v>
      </c>
      <c r="AV2624" s="30">
        <f>MIN(AN2624,AT2624,AU2624)</f>
        <v>0</v>
      </c>
      <c r="AW2624" s="17" t="s">
        <v>75</v>
      </c>
      <c r="AX2624" s="17" t="s">
        <v>76</v>
      </c>
      <c r="AY2624" s="33">
        <v>1.5049999999999999</v>
      </c>
      <c r="AZ2624" s="34">
        <f>IF(AND(AY2624&gt;0,AY2624&lt;=10),AY2624*0.25,IF(AND(AY2624&gt;10,AY2624&lt;=50),AY2624*0.17,IF(AND(AY2624&gt;10,AY2624&lt;=100),AY2624*0.12,IF(AY2624&gt;100,AY2624*0.1))))</f>
        <v>0.37624999999999997</v>
      </c>
      <c r="BA2624" s="35">
        <f>AZ2624+AY2624</f>
        <v>1.8812499999999999</v>
      </c>
      <c r="BB2624" s="33">
        <f>BA2624+BA2624*0.08</f>
        <v>2.0317499999999997</v>
      </c>
    </row>
    <row r="2625" spans="1:54" ht="30">
      <c r="A2625" s="22" t="s">
        <v>10977</v>
      </c>
      <c r="B2625" s="23">
        <v>2628</v>
      </c>
      <c r="E2625" s="26" t="s">
        <v>11009</v>
      </c>
      <c r="F2625" s="26" t="s">
        <v>11010</v>
      </c>
      <c r="G2625" s="25" t="s">
        <v>11011</v>
      </c>
      <c r="H2625" s="22" t="s">
        <v>11012</v>
      </c>
      <c r="I2625" s="26" t="s">
        <v>45</v>
      </c>
      <c r="J2625" s="26" t="s">
        <v>11013</v>
      </c>
      <c r="M2625" s="28">
        <v>15</v>
      </c>
      <c r="N2625" s="26" t="s">
        <v>47</v>
      </c>
      <c r="O2625" s="26" t="s">
        <v>10980</v>
      </c>
      <c r="P2625" s="26" t="s">
        <v>609</v>
      </c>
      <c r="Q2625" s="26" t="s">
        <v>11014</v>
      </c>
      <c r="R2625" s="29">
        <v>9.6999999999999993</v>
      </c>
      <c r="S2625" s="30">
        <v>8.64</v>
      </c>
      <c r="T2625" s="31">
        <v>8.64</v>
      </c>
      <c r="U2625" s="9">
        <v>1.56</v>
      </c>
      <c r="AQ2625" s="17" t="e">
        <f>AVERAGE(SMALL(AE2625:AI2625,1),SMALL(AE2625:AI2625,2))</f>
        <v>#NUM!</v>
      </c>
      <c r="AR2625" s="17" t="e">
        <f>IF(R2625 &lt;=( AVERAGE(SMALL(AE2625:AI2625,1),SMALL(AE2625:AI2625,2))), R2625, "")</f>
        <v>#NUM!</v>
      </c>
      <c r="AS2625" s="17" t="e">
        <f>AVERAGE(SMALL(AJ2625:AM2625,1),SMALL(AJ2625:AM2625,2))</f>
        <v>#NUM!</v>
      </c>
      <c r="AT2625" s="17">
        <f>T2625*1.075</f>
        <v>9.2880000000000003</v>
      </c>
      <c r="AU2625" s="17">
        <f>U2625*1.075</f>
        <v>1.677</v>
      </c>
      <c r="AV2625" s="30">
        <f>MIN(AN2625,AT2625,AU2625)</f>
        <v>1.677</v>
      </c>
      <c r="AW2625" s="17" t="s">
        <v>75</v>
      </c>
      <c r="AX2625" s="17" t="s">
        <v>76</v>
      </c>
      <c r="AY2625" s="33">
        <v>1.68</v>
      </c>
      <c r="AZ2625" s="34">
        <f>IF(AND(AY2625&gt;0,AY2625&lt;=10),AY2625*0.25,IF(AND(AY2625&gt;10,AY2625&lt;=50),AY2625*0.17,IF(AND(AY2625&gt;10,AY2625&lt;=100),AY2625*0.12,IF(AY2625&gt;100,AY2625*0.1))))</f>
        <v>0.42</v>
      </c>
      <c r="BA2625" s="35">
        <f>AZ2625+AY2625</f>
        <v>2.1</v>
      </c>
      <c r="BB2625" s="33">
        <f>BA2625+BA2625*0.08</f>
        <v>2.2680000000000002</v>
      </c>
    </row>
    <row r="2626" spans="1:54" ht="30">
      <c r="A2626" s="22" t="s">
        <v>10977</v>
      </c>
      <c r="B2626" s="23">
        <v>2623</v>
      </c>
      <c r="E2626" s="26" t="s">
        <v>10990</v>
      </c>
      <c r="F2626" s="26" t="s">
        <v>10991</v>
      </c>
      <c r="G2626" s="25" t="s">
        <v>677</v>
      </c>
      <c r="H2626" s="22" t="s">
        <v>169</v>
      </c>
      <c r="I2626" s="26" t="s">
        <v>45</v>
      </c>
      <c r="J2626" s="26" t="s">
        <v>3143</v>
      </c>
      <c r="M2626" s="28">
        <v>30</v>
      </c>
      <c r="N2626" s="26" t="s">
        <v>47</v>
      </c>
      <c r="O2626" s="26" t="s">
        <v>10980</v>
      </c>
      <c r="P2626" s="26" t="s">
        <v>10992</v>
      </c>
      <c r="Q2626" s="26" t="s">
        <v>10993</v>
      </c>
      <c r="R2626" s="29">
        <v>5</v>
      </c>
      <c r="S2626" s="30">
        <v>2.04</v>
      </c>
      <c r="U2626" s="9">
        <v>1.9</v>
      </c>
      <c r="AQ2626" s="17" t="e">
        <f>AVERAGE(SMALL(AE2626:AI2626,1),SMALL(AE2626:AI2626,2))</f>
        <v>#NUM!</v>
      </c>
      <c r="AR2626" s="17" t="e">
        <f>IF(R2626 &lt;=( AVERAGE(SMALL(AE2626:AI2626,1),SMALL(AE2626:AI2626,2))), R2626, "")</f>
        <v>#NUM!</v>
      </c>
      <c r="AS2626" s="17" t="e">
        <f>AVERAGE(SMALL(AJ2626:AM2626,1),SMALL(AJ2626:AM2626,2))</f>
        <v>#NUM!</v>
      </c>
      <c r="AT2626" s="17">
        <f>T2626*1.075</f>
        <v>0</v>
      </c>
      <c r="AU2626" s="17">
        <f>U2626*1.075</f>
        <v>2.0425</v>
      </c>
      <c r="AV2626" s="30">
        <f>MIN(AN2626,AT2626,AU2626)</f>
        <v>0</v>
      </c>
      <c r="AW2626" s="17" t="s">
        <v>75</v>
      </c>
      <c r="AX2626" s="17" t="s">
        <v>76</v>
      </c>
      <c r="AY2626" s="33">
        <v>2.0425</v>
      </c>
      <c r="AZ2626" s="34">
        <f>IF(AND(AY2626&gt;0,AY2626&lt;=10),AY2626*0.25,IF(AND(AY2626&gt;10,AY2626&lt;=50),AY2626*0.17,IF(AND(AY2626&gt;10,AY2626&lt;=100),AY2626*0.12,IF(AY2626&gt;100,AY2626*0.1))))</f>
        <v>0.510625</v>
      </c>
      <c r="BA2626" s="35">
        <f>AZ2626+AY2626</f>
        <v>2.5531250000000001</v>
      </c>
      <c r="BB2626" s="33">
        <f>BA2626+BA2626*0.08</f>
        <v>2.7573750000000001</v>
      </c>
    </row>
    <row r="2627" spans="1:54" ht="30">
      <c r="A2627" s="22" t="s">
        <v>10977</v>
      </c>
      <c r="B2627" s="23">
        <v>2625</v>
      </c>
      <c r="E2627" s="26" t="s">
        <v>10999</v>
      </c>
      <c r="F2627" s="26" t="s">
        <v>11000</v>
      </c>
      <c r="G2627" s="25" t="s">
        <v>800</v>
      </c>
      <c r="H2627" s="22" t="s">
        <v>207</v>
      </c>
      <c r="I2627" s="26" t="s">
        <v>45</v>
      </c>
      <c r="J2627" s="26">
        <v>10</v>
      </c>
      <c r="M2627" s="28">
        <v>10</v>
      </c>
      <c r="N2627" s="26" t="s">
        <v>47</v>
      </c>
      <c r="O2627" s="26" t="s">
        <v>10980</v>
      </c>
      <c r="P2627" s="26" t="s">
        <v>10997</v>
      </c>
      <c r="Q2627" s="26" t="s">
        <v>11001</v>
      </c>
      <c r="R2627" s="29">
        <v>9</v>
      </c>
      <c r="S2627" s="30">
        <v>8.64</v>
      </c>
      <c r="U2627" s="9">
        <v>2.15</v>
      </c>
      <c r="AG2627" s="17">
        <v>3.63</v>
      </c>
      <c r="AQ2627" s="17" t="e">
        <f>AVERAGE(SMALL(AE2627:AI2627,1),SMALL(AE2627:AI2627,2))</f>
        <v>#NUM!</v>
      </c>
      <c r="AR2627" s="17" t="e">
        <f>IF(R2627 &lt;=( AVERAGE(SMALL(AE2627:AI2627,1),SMALL(AE2627:AI2627,2))), R2627, "")</f>
        <v>#NUM!</v>
      </c>
      <c r="AS2627" s="17" t="e">
        <f>AVERAGE(SMALL(AJ2627:AM2627,1),SMALL(AJ2627:AM2627,2))</f>
        <v>#NUM!</v>
      </c>
      <c r="AT2627" s="17">
        <f>T2627*1.075</f>
        <v>0</v>
      </c>
      <c r="AU2627" s="17">
        <f>U2627*1.075</f>
        <v>2.3112499999999998</v>
      </c>
      <c r="AV2627" s="30">
        <f>MIN(AN2627,AT2627,AU2627)</f>
        <v>0</v>
      </c>
      <c r="AW2627" s="17" t="s">
        <v>75</v>
      </c>
      <c r="AX2627" s="17" t="s">
        <v>76</v>
      </c>
      <c r="AY2627" s="33">
        <v>2.3109999999999999</v>
      </c>
      <c r="AZ2627" s="34">
        <f>IF(AND(AY2627&gt;0,AY2627&lt;=10),AY2627*0.25,IF(AND(AY2627&gt;10,AY2627&lt;=50),AY2627*0.17,IF(AND(AY2627&gt;10,AY2627&lt;=100),AY2627*0.12,IF(AY2627&gt;100,AY2627*0.1))))</f>
        <v>0.57774999999999999</v>
      </c>
      <c r="BA2627" s="35">
        <f>AZ2627+AY2627</f>
        <v>2.8887499999999999</v>
      </c>
      <c r="BB2627" s="33">
        <f>BA2627+BA2627*0.08</f>
        <v>3.11985</v>
      </c>
    </row>
    <row r="2628" spans="1:54" ht="30">
      <c r="A2628" s="22" t="s">
        <v>10977</v>
      </c>
      <c r="B2628" s="23">
        <v>2621</v>
      </c>
      <c r="E2628" s="26" t="s">
        <v>10978</v>
      </c>
      <c r="F2628" s="26" t="s">
        <v>10984</v>
      </c>
      <c r="G2628" s="25" t="s">
        <v>629</v>
      </c>
      <c r="H2628" s="22" t="s">
        <v>637</v>
      </c>
      <c r="I2628" s="26" t="s">
        <v>45</v>
      </c>
      <c r="J2628" s="26" t="s">
        <v>1773</v>
      </c>
      <c r="M2628" s="28">
        <v>28</v>
      </c>
      <c r="N2628" s="26" t="s">
        <v>47</v>
      </c>
      <c r="O2628" s="26" t="s">
        <v>10980</v>
      </c>
      <c r="P2628" s="26" t="s">
        <v>10985</v>
      </c>
      <c r="Q2628" s="26" t="s">
        <v>10986</v>
      </c>
      <c r="R2628" s="29">
        <v>7.5</v>
      </c>
      <c r="S2628" s="30">
        <v>6.48</v>
      </c>
      <c r="U2628" s="9">
        <v>2.46</v>
      </c>
      <c r="AF2628" s="17">
        <v>4.6239999999999997</v>
      </c>
      <c r="AQ2628" s="17" t="e">
        <f>AVERAGE(SMALL(AE2628:AI2628,1),SMALL(AE2628:AI2628,2))</f>
        <v>#NUM!</v>
      </c>
      <c r="AR2628" s="17" t="e">
        <f>IF(R2628 &lt;=( AVERAGE(SMALL(AE2628:AI2628,1),SMALL(AE2628:AI2628,2))), R2628, "")</f>
        <v>#NUM!</v>
      </c>
      <c r="AS2628" s="17" t="e">
        <f>AVERAGE(SMALL(AJ2628:AM2628,1),SMALL(AJ2628:AM2628,2))</f>
        <v>#NUM!</v>
      </c>
      <c r="AT2628" s="17">
        <f>T2628*1.075</f>
        <v>0</v>
      </c>
      <c r="AU2628" s="17">
        <f>U2628*1.075</f>
        <v>2.6444999999999999</v>
      </c>
      <c r="AV2628" s="30">
        <f>MIN(AN2628,AT2628,AU2628)</f>
        <v>0</v>
      </c>
      <c r="AW2628" s="17" t="s">
        <v>75</v>
      </c>
      <c r="AX2628" s="17" t="s">
        <v>76</v>
      </c>
      <c r="AY2628" s="33">
        <v>2.6444999999999999</v>
      </c>
      <c r="AZ2628" s="34">
        <f>IF(AND(AY2628&gt;0,AY2628&lt;=10),AY2628*0.25,IF(AND(AY2628&gt;10,AY2628&lt;=50),AY2628*0.17,IF(AND(AY2628&gt;10,AY2628&lt;=100),AY2628*0.12,IF(AY2628&gt;100,AY2628*0.1))))</f>
        <v>0.66112499999999996</v>
      </c>
      <c r="BA2628" s="35">
        <f>AZ2628+AY2628</f>
        <v>3.305625</v>
      </c>
      <c r="BB2628" s="33">
        <f>BA2628+BA2628*0.08</f>
        <v>3.5700750000000001</v>
      </c>
    </row>
    <row r="2629" spans="1:54" ht="30">
      <c r="A2629" s="22" t="s">
        <v>10977</v>
      </c>
      <c r="B2629" s="23">
        <v>2622</v>
      </c>
      <c r="E2629" s="26" t="s">
        <v>10978</v>
      </c>
      <c r="F2629" s="26" t="s">
        <v>10987</v>
      </c>
      <c r="G2629" s="25" t="s">
        <v>629</v>
      </c>
      <c r="H2629" s="22" t="s">
        <v>639</v>
      </c>
      <c r="I2629" s="26" t="s">
        <v>45</v>
      </c>
      <c r="J2629" s="26" t="s">
        <v>631</v>
      </c>
      <c r="M2629" s="28">
        <v>28</v>
      </c>
      <c r="N2629" s="26" t="s">
        <v>47</v>
      </c>
      <c r="O2629" s="26" t="s">
        <v>10980</v>
      </c>
      <c r="P2629" s="26" t="s">
        <v>10988</v>
      </c>
      <c r="Q2629" s="26" t="s">
        <v>10989</v>
      </c>
      <c r="R2629" s="29">
        <v>12</v>
      </c>
      <c r="S2629" s="30">
        <v>10.26</v>
      </c>
      <c r="U2629" s="9">
        <v>2.5099999999999998</v>
      </c>
      <c r="AF2629" s="17">
        <v>4.62</v>
      </c>
      <c r="AQ2629" s="17" t="e">
        <f>AVERAGE(SMALL(AE2629:AI2629,1),SMALL(AE2629:AI2629,2))</f>
        <v>#NUM!</v>
      </c>
      <c r="AR2629" s="17" t="e">
        <f>IF(R2629 &lt;=( AVERAGE(SMALL(AE2629:AI2629,1),SMALL(AE2629:AI2629,2))), R2629, "")</f>
        <v>#NUM!</v>
      </c>
      <c r="AS2629" s="17" t="e">
        <f>AVERAGE(SMALL(AJ2629:AM2629,1),SMALL(AJ2629:AM2629,2))</f>
        <v>#NUM!</v>
      </c>
      <c r="AT2629" s="17">
        <f>T2629*1.075</f>
        <v>0</v>
      </c>
      <c r="AU2629" s="17">
        <f>U2629*1.075</f>
        <v>2.6982499999999998</v>
      </c>
      <c r="AV2629" s="30">
        <f>MIN(AN2629,AT2629,AU2629)</f>
        <v>0</v>
      </c>
      <c r="AW2629" s="17" t="s">
        <v>75</v>
      </c>
      <c r="AX2629" s="17" t="s">
        <v>76</v>
      </c>
      <c r="AY2629" s="33">
        <v>2.6982499999999998</v>
      </c>
      <c r="AZ2629" s="34">
        <f>IF(AND(AY2629&gt;0,AY2629&lt;=10),AY2629*0.25,IF(AND(AY2629&gt;10,AY2629&lt;=50),AY2629*0.17,IF(AND(AY2629&gt;10,AY2629&lt;=100),AY2629*0.12,IF(AY2629&gt;100,AY2629*0.1))))</f>
        <v>0.67456249999999995</v>
      </c>
      <c r="BA2629" s="35">
        <f>AZ2629+AY2629</f>
        <v>3.3728124999999998</v>
      </c>
      <c r="BB2629" s="33">
        <f>BA2629+BA2629*0.08</f>
        <v>3.6426374999999998</v>
      </c>
    </row>
    <row r="2630" spans="1:54" ht="30">
      <c r="A2630" s="22" t="s">
        <v>10977</v>
      </c>
      <c r="B2630" s="23">
        <v>2619</v>
      </c>
      <c r="E2630" s="26" t="s">
        <v>10978</v>
      </c>
      <c r="F2630" s="26" t="s">
        <v>10979</v>
      </c>
      <c r="G2630" s="25" t="s">
        <v>629</v>
      </c>
      <c r="H2630" s="22" t="s">
        <v>630</v>
      </c>
      <c r="I2630" s="26" t="s">
        <v>45</v>
      </c>
      <c r="J2630" s="26" t="s">
        <v>1773</v>
      </c>
      <c r="M2630" s="28">
        <v>28</v>
      </c>
      <c r="N2630" s="26" t="s">
        <v>47</v>
      </c>
      <c r="O2630" s="26" t="s">
        <v>10980</v>
      </c>
      <c r="P2630" s="26" t="s">
        <v>10981</v>
      </c>
      <c r="Q2630" s="26" t="s">
        <v>10982</v>
      </c>
      <c r="R2630" s="29">
        <v>9</v>
      </c>
      <c r="S2630" s="30">
        <v>8.1999999999999993</v>
      </c>
      <c r="U2630" s="9">
        <v>2.92</v>
      </c>
      <c r="AF2630" s="17">
        <v>4.88</v>
      </c>
      <c r="AQ2630" s="17" t="e">
        <f>AVERAGE(SMALL(AE2630:AI2630,1),SMALL(AE2630:AI2630,2))</f>
        <v>#NUM!</v>
      </c>
      <c r="AR2630" s="17" t="e">
        <f>IF(R2630 &lt;=( AVERAGE(SMALL(AE2630:AI2630,1),SMALL(AE2630:AI2630,2))), R2630, "")</f>
        <v>#NUM!</v>
      </c>
      <c r="AS2630" s="17" t="e">
        <f>AVERAGE(SMALL(AJ2630:AM2630,1),SMALL(AJ2630:AM2630,2))</f>
        <v>#NUM!</v>
      </c>
      <c r="AT2630" s="17">
        <f>T2630*1.075</f>
        <v>0</v>
      </c>
      <c r="AU2630" s="17">
        <f>U2630*1.075</f>
        <v>3.1389999999999998</v>
      </c>
      <c r="AV2630" s="30">
        <f>MIN(AN2630,AT2630,AU2630)</f>
        <v>0</v>
      </c>
      <c r="AW2630" s="17" t="s">
        <v>75</v>
      </c>
      <c r="AX2630" s="17" t="s">
        <v>76</v>
      </c>
      <c r="AY2630" s="33">
        <v>3.1389999999999998</v>
      </c>
      <c r="AZ2630" s="34">
        <f>IF(AND(AY2630&gt;0,AY2630&lt;=10),AY2630*0.25,IF(AND(AY2630&gt;10,AY2630&lt;=50),AY2630*0.17,IF(AND(AY2630&gt;10,AY2630&lt;=100),AY2630*0.12,IF(AY2630&gt;100,AY2630*0.1))))</f>
        <v>0.78474999999999995</v>
      </c>
      <c r="BA2630" s="35">
        <f>AZ2630+AY2630</f>
        <v>3.9237499999999996</v>
      </c>
      <c r="BB2630" s="33">
        <f>BA2630+BA2630*0.08</f>
        <v>4.2376499999999995</v>
      </c>
    </row>
    <row r="2631" spans="1:54" ht="30">
      <c r="A2631" s="22" t="s">
        <v>10977</v>
      </c>
      <c r="B2631" s="23">
        <v>2631</v>
      </c>
      <c r="E2631" s="26" t="s">
        <v>11019</v>
      </c>
      <c r="F2631" s="26" t="s">
        <v>2939</v>
      </c>
      <c r="G2631" s="25" t="s">
        <v>2940</v>
      </c>
      <c r="H2631" s="22" t="s">
        <v>105</v>
      </c>
      <c r="I2631" s="26" t="s">
        <v>45</v>
      </c>
      <c r="J2631" s="26" t="s">
        <v>3584</v>
      </c>
      <c r="M2631" s="28">
        <v>28</v>
      </c>
      <c r="N2631" s="26" t="s">
        <v>47</v>
      </c>
      <c r="O2631" s="26" t="s">
        <v>10980</v>
      </c>
      <c r="P2631" s="26" t="s">
        <v>10981</v>
      </c>
      <c r="Q2631" s="26" t="s">
        <v>11020</v>
      </c>
      <c r="R2631" s="29">
        <v>9</v>
      </c>
      <c r="S2631" s="30">
        <v>8.64</v>
      </c>
      <c r="U2631" s="9">
        <v>3.6</v>
      </c>
      <c r="AG2631" s="17">
        <v>15.09</v>
      </c>
      <c r="AQ2631" s="17" t="e">
        <f>AVERAGE(SMALL(AE2631:AI2631,1),SMALL(AE2631:AI2631,2))</f>
        <v>#NUM!</v>
      </c>
      <c r="AR2631" s="17" t="e">
        <f>IF(R2631 &lt;=( AVERAGE(SMALL(AE2631:AI2631,1),SMALL(AE2631:AI2631,2))), R2631, "")</f>
        <v>#NUM!</v>
      </c>
      <c r="AS2631" s="17" t="e">
        <f>AVERAGE(SMALL(AJ2631:AM2631,1),SMALL(AJ2631:AM2631,2))</f>
        <v>#NUM!</v>
      </c>
      <c r="AT2631" s="17">
        <f>T2631*1.075</f>
        <v>0</v>
      </c>
      <c r="AU2631" s="17">
        <f>U2631*1.075</f>
        <v>3.87</v>
      </c>
      <c r="AV2631" s="30">
        <f>MIN(AN2631,AT2631,AU2631)</f>
        <v>0</v>
      </c>
      <c r="AW2631" s="17" t="s">
        <v>75</v>
      </c>
      <c r="AX2631" s="17" t="s">
        <v>76</v>
      </c>
      <c r="AY2631" s="33">
        <v>3.87</v>
      </c>
      <c r="AZ2631" s="34">
        <f>IF(AND(AY2631&gt;0,AY2631&lt;=10),AY2631*0.25,IF(AND(AY2631&gt;10,AY2631&lt;=50),AY2631*0.17,IF(AND(AY2631&gt;10,AY2631&lt;=100),AY2631*0.12,IF(AY2631&gt;100,AY2631*0.1))))</f>
        <v>0.96750000000000003</v>
      </c>
      <c r="BA2631" s="35">
        <f>AZ2631+AY2631</f>
        <v>4.8375000000000004</v>
      </c>
      <c r="BB2631" s="33">
        <f>BA2631+BA2631*0.08</f>
        <v>5.2245000000000008</v>
      </c>
    </row>
    <row r="2632" spans="1:54" ht="30">
      <c r="A2632" s="22" t="s">
        <v>10977</v>
      </c>
      <c r="B2632" s="23">
        <v>2620</v>
      </c>
      <c r="E2632" s="26" t="s">
        <v>10978</v>
      </c>
      <c r="F2632" s="26" t="s">
        <v>10979</v>
      </c>
      <c r="G2632" s="25" t="s">
        <v>629</v>
      </c>
      <c r="H2632" s="22" t="s">
        <v>633</v>
      </c>
      <c r="I2632" s="26" t="s">
        <v>45</v>
      </c>
      <c r="J2632" s="26" t="s">
        <v>1773</v>
      </c>
      <c r="M2632" s="28">
        <v>28</v>
      </c>
      <c r="N2632" s="26" t="s">
        <v>47</v>
      </c>
      <c r="O2632" s="26" t="s">
        <v>10980</v>
      </c>
      <c r="P2632" s="26" t="s">
        <v>10981</v>
      </c>
      <c r="Q2632" s="26" t="s">
        <v>10983</v>
      </c>
      <c r="R2632" s="29">
        <v>12</v>
      </c>
      <c r="S2632" s="30">
        <v>10.26</v>
      </c>
      <c r="U2632" s="9">
        <v>3.93</v>
      </c>
      <c r="AF2632" s="17">
        <v>7.16</v>
      </c>
      <c r="AQ2632" s="17" t="e">
        <f>AVERAGE(SMALL(AE2632:AI2632,1),SMALL(AE2632:AI2632,2))</f>
        <v>#NUM!</v>
      </c>
      <c r="AR2632" s="17" t="e">
        <f>IF(R2632 &lt;=( AVERAGE(SMALL(AE2632:AI2632,1),SMALL(AE2632:AI2632,2))), R2632, "")</f>
        <v>#NUM!</v>
      </c>
      <c r="AS2632" s="17" t="e">
        <f>AVERAGE(SMALL(AJ2632:AM2632,1),SMALL(AJ2632:AM2632,2))</f>
        <v>#NUM!</v>
      </c>
      <c r="AT2632" s="17">
        <f>T2632*1.075</f>
        <v>0</v>
      </c>
      <c r="AU2632" s="17">
        <f>U2632*1.075</f>
        <v>4.2247500000000002</v>
      </c>
      <c r="AV2632" s="30">
        <f>MIN(AN2632,AT2632,AU2632)</f>
        <v>0</v>
      </c>
      <c r="AW2632" s="17" t="s">
        <v>75</v>
      </c>
      <c r="AX2632" s="17" t="s">
        <v>76</v>
      </c>
      <c r="AY2632" s="33">
        <v>4.2247500000000002</v>
      </c>
      <c r="AZ2632" s="34">
        <f>IF(AND(AY2632&gt;0,AY2632&lt;=10),AY2632*0.25,IF(AND(AY2632&gt;10,AY2632&lt;=50),AY2632*0.17,IF(AND(AY2632&gt;10,AY2632&lt;=100),AY2632*0.12,IF(AY2632&gt;100,AY2632*0.1))))</f>
        <v>1.0561875000000001</v>
      </c>
      <c r="BA2632" s="35">
        <f>AZ2632+AY2632</f>
        <v>5.2809375000000003</v>
      </c>
      <c r="BB2632" s="33">
        <f>BA2632+BA2632*0.08</f>
        <v>5.7034125000000007</v>
      </c>
    </row>
    <row r="2633" spans="1:54" ht="30">
      <c r="A2633" s="22" t="s">
        <v>10977</v>
      </c>
      <c r="B2633" s="23">
        <v>2629</v>
      </c>
      <c r="E2633" s="26" t="s">
        <v>11015</v>
      </c>
      <c r="F2633" s="26" t="s">
        <v>2939</v>
      </c>
      <c r="G2633" s="25" t="s">
        <v>2940</v>
      </c>
      <c r="H2633" s="22" t="s">
        <v>305</v>
      </c>
      <c r="I2633" s="26" t="s">
        <v>106</v>
      </c>
      <c r="J2633" s="26" t="s">
        <v>3584</v>
      </c>
      <c r="M2633" s="28">
        <v>28</v>
      </c>
      <c r="N2633" s="26" t="s">
        <v>47</v>
      </c>
      <c r="O2633" s="26" t="s">
        <v>10980</v>
      </c>
      <c r="P2633" s="26" t="s">
        <v>11016</v>
      </c>
      <c r="Q2633" s="26" t="s">
        <v>11017</v>
      </c>
      <c r="R2633" s="29">
        <v>7</v>
      </c>
      <c r="S2633" s="30">
        <v>6.02</v>
      </c>
      <c r="T2633" s="31">
        <v>5.6</v>
      </c>
      <c r="U2633" s="9">
        <v>5.6</v>
      </c>
      <c r="AG2633" s="17">
        <v>8.59</v>
      </c>
      <c r="AQ2633" s="17" t="e">
        <f>AVERAGE(SMALL(AE2633:AI2633,1),SMALL(AE2633:AI2633,2))</f>
        <v>#NUM!</v>
      </c>
      <c r="AR2633" s="17" t="e">
        <f>IF(R2633 &lt;=( AVERAGE(SMALL(AE2633:AI2633,1),SMALL(AE2633:AI2633,2))), R2633, "")</f>
        <v>#NUM!</v>
      </c>
      <c r="AS2633" s="17" t="e">
        <f>AVERAGE(SMALL(AJ2633:AM2633,1),SMALL(AJ2633:AM2633,2))</f>
        <v>#NUM!</v>
      </c>
      <c r="AT2633" s="17">
        <f>T2633*1.075</f>
        <v>6.02</v>
      </c>
      <c r="AU2633" s="17">
        <f>U2633*1.075</f>
        <v>6.02</v>
      </c>
      <c r="AV2633" s="30">
        <f>MIN(AN2633,AT2633,AU2633)</f>
        <v>6.02</v>
      </c>
      <c r="AW2633" s="17" t="s">
        <v>75</v>
      </c>
      <c r="AX2633" s="17" t="s">
        <v>76</v>
      </c>
      <c r="AY2633" s="33">
        <v>6.02</v>
      </c>
      <c r="AZ2633" s="34">
        <f>IF(AND(AY2633&gt;0,AY2633&lt;=10),AY2633*0.25,IF(AND(AY2633&gt;10,AY2633&lt;=50),AY2633*0.17,IF(AND(AY2633&gt;10,AY2633&lt;=100),AY2633*0.12,IF(AY2633&gt;100,AY2633*0.1))))</f>
        <v>1.5049999999999999</v>
      </c>
      <c r="BA2633" s="35">
        <f>AZ2633+AY2633</f>
        <v>7.5249999999999995</v>
      </c>
      <c r="BB2633" s="33">
        <f>BA2633+BA2633*0.08</f>
        <v>8.1269999999999989</v>
      </c>
    </row>
    <row r="2634" spans="1:54" ht="30">
      <c r="A2634" s="22" t="s">
        <v>10977</v>
      </c>
      <c r="B2634" s="23">
        <v>2630</v>
      </c>
      <c r="E2634" s="26" t="s">
        <v>11015</v>
      </c>
      <c r="F2634" s="26" t="s">
        <v>2939</v>
      </c>
      <c r="G2634" s="25" t="s">
        <v>2940</v>
      </c>
      <c r="H2634" s="22" t="s">
        <v>1797</v>
      </c>
      <c r="I2634" s="26" t="s">
        <v>106</v>
      </c>
      <c r="J2634" s="26" t="s">
        <v>3584</v>
      </c>
      <c r="M2634" s="28">
        <v>28</v>
      </c>
      <c r="N2634" s="26" t="s">
        <v>47</v>
      </c>
      <c r="O2634" s="26" t="s">
        <v>10980</v>
      </c>
      <c r="P2634" s="26" t="s">
        <v>11016</v>
      </c>
      <c r="Q2634" s="26" t="s">
        <v>11018</v>
      </c>
      <c r="R2634" s="29">
        <v>8.8000000000000007</v>
      </c>
      <c r="S2634" s="30">
        <v>8.06</v>
      </c>
      <c r="T2634" s="31">
        <v>7.5</v>
      </c>
      <c r="U2634" s="9">
        <v>7.5</v>
      </c>
      <c r="AG2634" s="17">
        <v>13.58</v>
      </c>
      <c r="AQ2634" s="17" t="e">
        <f>AVERAGE(SMALL(AE2634:AI2634,1),SMALL(AE2634:AI2634,2))</f>
        <v>#NUM!</v>
      </c>
      <c r="AR2634" s="17" t="e">
        <f>IF(R2634 &lt;=( AVERAGE(SMALL(AE2634:AI2634,1),SMALL(AE2634:AI2634,2))), R2634, "")</f>
        <v>#NUM!</v>
      </c>
      <c r="AS2634" s="17" t="e">
        <f>AVERAGE(SMALL(AJ2634:AM2634,1),SMALL(AJ2634:AM2634,2))</f>
        <v>#NUM!</v>
      </c>
      <c r="AT2634" s="17">
        <f>T2634*1.075</f>
        <v>8.0625</v>
      </c>
      <c r="AU2634" s="17">
        <f>U2634*1.075</f>
        <v>8.0625</v>
      </c>
      <c r="AV2634" s="30">
        <f>MIN(AN2634,AT2634,AU2634)</f>
        <v>8.0625</v>
      </c>
      <c r="AW2634" s="17" t="s">
        <v>75</v>
      </c>
      <c r="AX2634" s="17" t="s">
        <v>76</v>
      </c>
      <c r="AY2634" s="33">
        <v>8.0619999999999994</v>
      </c>
      <c r="AZ2634" s="34">
        <f>IF(AND(AY2634&gt;0,AY2634&lt;=10),AY2634*0.25,IF(AND(AY2634&gt;10,AY2634&lt;=50),AY2634*0.17,IF(AND(AY2634&gt;10,AY2634&lt;=100),AY2634*0.12,IF(AY2634&gt;100,AY2634*0.1))))</f>
        <v>2.0154999999999998</v>
      </c>
      <c r="BA2634" s="35">
        <f>AZ2634+AY2634</f>
        <v>10.077499999999999</v>
      </c>
      <c r="BB2634" s="33">
        <f>BA2634+BA2634*0.08</f>
        <v>10.883699999999999</v>
      </c>
    </row>
    <row r="2635" spans="1:54" ht="30">
      <c r="A2635" s="22" t="s">
        <v>5263</v>
      </c>
      <c r="B2635" s="23">
        <v>2624</v>
      </c>
      <c r="E2635" s="26" t="s">
        <v>10994</v>
      </c>
      <c r="F2635" s="26" t="s">
        <v>10995</v>
      </c>
      <c r="G2635" s="25" t="s">
        <v>2699</v>
      </c>
      <c r="H2635" s="22" t="s">
        <v>738</v>
      </c>
      <c r="I2635" s="26" t="s">
        <v>782</v>
      </c>
      <c r="J2635" s="26" t="s">
        <v>10996</v>
      </c>
      <c r="K2635" s="27">
        <v>100</v>
      </c>
      <c r="L2635" s="26" t="s">
        <v>83</v>
      </c>
      <c r="M2635" s="28">
        <v>1</v>
      </c>
      <c r="N2635" s="26" t="s">
        <v>47</v>
      </c>
      <c r="O2635" s="26" t="s">
        <v>10980</v>
      </c>
      <c r="P2635" s="26" t="s">
        <v>10997</v>
      </c>
      <c r="Q2635" s="26" t="s">
        <v>10998</v>
      </c>
      <c r="R2635" s="29">
        <v>11</v>
      </c>
      <c r="S2635" s="30">
        <v>10.1</v>
      </c>
      <c r="T2635" s="31">
        <v>9.4</v>
      </c>
      <c r="U2635" s="9">
        <v>9.4</v>
      </c>
      <c r="AQ2635" s="17" t="e">
        <f>AVERAGE(SMALL(AE2635:AI2635,1),SMALL(AE2635:AI2635,2))</f>
        <v>#NUM!</v>
      </c>
      <c r="AR2635" s="17" t="e">
        <f>IF(R2635 &lt;=( AVERAGE(SMALL(AE2635:AI2635,1),SMALL(AE2635:AI2635,2))), R2635, "")</f>
        <v>#NUM!</v>
      </c>
      <c r="AS2635" s="17" t="e">
        <f>AVERAGE(SMALL(AJ2635:AM2635,1),SMALL(AJ2635:AM2635,2))</f>
        <v>#NUM!</v>
      </c>
      <c r="AT2635" s="17">
        <f>T2635*1.075</f>
        <v>10.105</v>
      </c>
      <c r="AU2635" s="17">
        <f>U2635*1.075</f>
        <v>10.105</v>
      </c>
      <c r="AV2635" s="30">
        <f>MIN(AN2635,AT2635,AU2635)</f>
        <v>10.105</v>
      </c>
      <c r="AW2635" s="17" t="s">
        <v>75</v>
      </c>
      <c r="AX2635" s="17" t="s">
        <v>76</v>
      </c>
      <c r="AY2635" s="33">
        <v>10.11</v>
      </c>
      <c r="AZ2635" s="34">
        <f>IF(AND(AY2635&gt;0,AY2635&lt;=10),AY2635*0.25,IF(AND(AY2635&gt;10,AY2635&lt;=50),AY2635*0.17,IF(AND(AY2635&gt;10,AY2635&lt;=100),AY2635*0.12,IF(AY2635&gt;100,AY2635*0.1))))</f>
        <v>1.7187000000000001</v>
      </c>
      <c r="BA2635" s="35">
        <f>AZ2635+AY2635</f>
        <v>11.8287</v>
      </c>
      <c r="BB2635" s="33">
        <f>BA2635+BA2635*0.08</f>
        <v>12.774996</v>
      </c>
    </row>
    <row r="2636" spans="1:54" ht="30">
      <c r="A2636" s="22" t="s">
        <v>1579</v>
      </c>
      <c r="B2636" s="23">
        <v>2635</v>
      </c>
      <c r="E2636" s="26" t="s">
        <v>11032</v>
      </c>
      <c r="F2636" s="26" t="s">
        <v>11033</v>
      </c>
      <c r="G2636" s="25" t="s">
        <v>11034</v>
      </c>
      <c r="H2636" s="22" t="s">
        <v>11035</v>
      </c>
      <c r="I2636" s="26" t="s">
        <v>396</v>
      </c>
      <c r="J2636" s="26" t="s">
        <v>11036</v>
      </c>
      <c r="K2636" s="27">
        <v>2</v>
      </c>
      <c r="L2636" s="26" t="s">
        <v>83</v>
      </c>
      <c r="M2636" s="28">
        <v>1</v>
      </c>
      <c r="N2636" s="26" t="s">
        <v>47</v>
      </c>
      <c r="O2636" s="26" t="s">
        <v>11029</v>
      </c>
      <c r="P2636" s="26" t="s">
        <v>11030</v>
      </c>
      <c r="Q2636" s="26" t="s">
        <v>11037</v>
      </c>
      <c r="U2636" s="9">
        <v>0.47</v>
      </c>
      <c r="AQ2636" s="17" t="e">
        <f>AVERAGE(SMALL(AE2636:AI2636,1),SMALL(AE2636:AI2636,2))</f>
        <v>#NUM!</v>
      </c>
      <c r="AR2636" s="17" t="e">
        <f>IF(R2636 &lt;=( AVERAGE(SMALL(AE2636:AI2636,1),SMALL(AE2636:AI2636,2))), R2636, "")</f>
        <v>#NUM!</v>
      </c>
      <c r="AS2636" s="17" t="e">
        <f>AVERAGE(SMALL(AJ2636:AM2636,1),SMALL(AJ2636:AM2636,2))</f>
        <v>#NUM!</v>
      </c>
      <c r="AT2636" s="17">
        <f>T2636*1.075</f>
        <v>0</v>
      </c>
      <c r="AU2636" s="17">
        <f>U2636*1.075</f>
        <v>0.50524999999999998</v>
      </c>
      <c r="AV2636" s="30">
        <f>MIN(AN2636,AT2636,AU2636)</f>
        <v>0</v>
      </c>
      <c r="AW2636" s="17" t="s">
        <v>75</v>
      </c>
      <c r="AX2636" s="17" t="s">
        <v>76</v>
      </c>
      <c r="AY2636" s="33">
        <v>0.505</v>
      </c>
      <c r="AZ2636" s="34">
        <f>IF(AND(AY2636&gt;0,AY2636&lt;=10),AY2636*0.25,IF(AND(AY2636&gt;10,AY2636&lt;=50),AY2636*0.17,IF(AND(AY2636&gt;10,AY2636&lt;=100),AY2636*0.12,IF(AY2636&gt;100,AY2636*0.1))))</f>
        <v>0.12625</v>
      </c>
      <c r="BA2636" s="35">
        <f>AZ2636+AY2636</f>
        <v>0.63124999999999998</v>
      </c>
      <c r="BB2636" s="33">
        <f>BA2636+BA2636*0.08</f>
        <v>0.68174999999999997</v>
      </c>
    </row>
    <row r="2637" spans="1:54" ht="30">
      <c r="A2637" s="22" t="s">
        <v>1579</v>
      </c>
      <c r="B2637" s="23">
        <v>2637</v>
      </c>
      <c r="E2637" s="26" t="s">
        <v>11043</v>
      </c>
      <c r="F2637" s="26" t="s">
        <v>2918</v>
      </c>
      <c r="G2637" s="25" t="s">
        <v>2919</v>
      </c>
      <c r="H2637" s="22" t="s">
        <v>305</v>
      </c>
      <c r="I2637" s="26" t="s">
        <v>106</v>
      </c>
      <c r="J2637" s="26" t="s">
        <v>5745</v>
      </c>
      <c r="M2637" s="28">
        <v>20</v>
      </c>
      <c r="N2637" s="26" t="s">
        <v>47</v>
      </c>
      <c r="O2637" s="26" t="s">
        <v>11029</v>
      </c>
      <c r="P2637" s="26" t="s">
        <v>11044</v>
      </c>
      <c r="Q2637" s="26" t="s">
        <v>11045</v>
      </c>
      <c r="R2637" s="29">
        <v>5.25</v>
      </c>
      <c r="S2637" s="30">
        <v>4.8899999999999997</v>
      </c>
      <c r="U2637" s="9">
        <v>0.49</v>
      </c>
      <c r="V2637" s="29">
        <v>5.2478999999999996</v>
      </c>
      <c r="AB2637" s="30">
        <v>5.2478999999999996</v>
      </c>
      <c r="AQ2637" s="17" t="e">
        <f>AVERAGE(SMALL(AE2637:AI2637,1),SMALL(AE2637:AI2637,2))</f>
        <v>#NUM!</v>
      </c>
      <c r="AR2637" s="17" t="e">
        <f>IF(R2637 &lt;=( AVERAGE(SMALL(AE2637:AI2637,1),SMALL(AE2637:AI2637,2))), R2637, "")</f>
        <v>#NUM!</v>
      </c>
      <c r="AS2637" s="17" t="e">
        <f>AVERAGE(SMALL(AJ2637:AM2637,1),SMALL(AJ2637:AM2637,2))</f>
        <v>#NUM!</v>
      </c>
      <c r="AT2637" s="17">
        <f>T2637*1.075</f>
        <v>0</v>
      </c>
      <c r="AU2637" s="17">
        <f>U2637*1.075</f>
        <v>0.52674999999999994</v>
      </c>
      <c r="AV2637" s="30">
        <f>MIN(AN2637,AT2637,AU2637)</f>
        <v>0</v>
      </c>
      <c r="AW2637" s="17" t="s">
        <v>75</v>
      </c>
      <c r="AX2637" s="17" t="s">
        <v>76</v>
      </c>
      <c r="AY2637" s="33">
        <v>0.52600000000000002</v>
      </c>
      <c r="AZ2637" s="34">
        <f>IF(AND(AY2637&gt;0,AY2637&lt;=10),AY2637*0.25,IF(AND(AY2637&gt;10,AY2637&lt;=50),AY2637*0.17,IF(AND(AY2637&gt;10,AY2637&lt;=100),AY2637*0.12,IF(AY2637&gt;100,AY2637*0.1))))</f>
        <v>0.13150000000000001</v>
      </c>
      <c r="BA2637" s="35">
        <f>AZ2637+AY2637</f>
        <v>0.65749999999999997</v>
      </c>
      <c r="BB2637" s="33">
        <f>BA2637+BA2637*0.08</f>
        <v>0.71009999999999995</v>
      </c>
    </row>
    <row r="2638" spans="1:54" ht="30">
      <c r="A2638" s="22" t="s">
        <v>1579</v>
      </c>
      <c r="B2638" s="23">
        <v>2636</v>
      </c>
      <c r="E2638" s="26" t="s">
        <v>11038</v>
      </c>
      <c r="F2638" s="26" t="s">
        <v>4313</v>
      </c>
      <c r="G2638" s="25" t="s">
        <v>4314</v>
      </c>
      <c r="H2638" s="22" t="s">
        <v>4495</v>
      </c>
      <c r="I2638" s="26" t="s">
        <v>184</v>
      </c>
      <c r="J2638" s="26" t="s">
        <v>11039</v>
      </c>
      <c r="K2638" s="27">
        <v>30</v>
      </c>
      <c r="L2638" s="26" t="s">
        <v>83</v>
      </c>
      <c r="M2638" s="28">
        <v>1</v>
      </c>
      <c r="N2638" s="26" t="s">
        <v>47</v>
      </c>
      <c r="O2638" s="26" t="s">
        <v>11029</v>
      </c>
      <c r="P2638" s="26" t="s">
        <v>11040</v>
      </c>
      <c r="Q2638" s="26" t="s">
        <v>11041</v>
      </c>
      <c r="S2638" s="30">
        <v>3.26</v>
      </c>
      <c r="U2638" s="9">
        <v>0.74</v>
      </c>
      <c r="AQ2638" s="17" t="e">
        <f>AVERAGE(SMALL(AE2638:AI2638,1),SMALL(AE2638:AI2638,2))</f>
        <v>#NUM!</v>
      </c>
      <c r="AR2638" s="17" t="e">
        <f>IF(R2638 &lt;=( AVERAGE(SMALL(AE2638:AI2638,1),SMALL(AE2638:AI2638,2))), R2638, "")</f>
        <v>#NUM!</v>
      </c>
      <c r="AS2638" s="17" t="e">
        <f>AVERAGE(SMALL(AJ2638:AM2638,1),SMALL(AJ2638:AM2638,2))</f>
        <v>#NUM!</v>
      </c>
      <c r="AT2638" s="17">
        <f>T2638*1.075</f>
        <v>0</v>
      </c>
      <c r="AU2638" s="17">
        <f>U2638*1.075</f>
        <v>0.79549999999999998</v>
      </c>
      <c r="AV2638" s="30">
        <f>MIN(AN2638,AT2638,AU2638)</f>
        <v>0</v>
      </c>
      <c r="AW2638" s="17" t="s">
        <v>11042</v>
      </c>
      <c r="AX2638" s="17" t="s">
        <v>76</v>
      </c>
      <c r="AY2638" s="33">
        <v>0.79549999999999998</v>
      </c>
      <c r="AZ2638" s="34">
        <f>IF(AND(AY2638&gt;0,AY2638&lt;=10),AY2638*0.25,IF(AND(AY2638&gt;10,AY2638&lt;=50),AY2638*0.17,IF(AND(AY2638&gt;10,AY2638&lt;=100),AY2638*0.12,IF(AY2638&gt;100,AY2638*0.1))))</f>
        <v>0.198875</v>
      </c>
      <c r="BA2638" s="35">
        <f>AZ2638+AY2638</f>
        <v>0.99437500000000001</v>
      </c>
      <c r="BB2638" s="33">
        <f>BA2638+BA2638*0.08</f>
        <v>1.073925</v>
      </c>
    </row>
    <row r="2639" spans="1:54" ht="30">
      <c r="A2639" s="22" t="s">
        <v>1579</v>
      </c>
      <c r="B2639" s="23">
        <v>2643</v>
      </c>
      <c r="E2639" s="26" t="s">
        <v>11065</v>
      </c>
      <c r="F2639" s="26" t="s">
        <v>11066</v>
      </c>
      <c r="G2639" s="25" t="s">
        <v>2971</v>
      </c>
      <c r="H2639" s="22" t="s">
        <v>523</v>
      </c>
      <c r="I2639" s="26" t="s">
        <v>106</v>
      </c>
      <c r="J2639" s="26" t="s">
        <v>11067</v>
      </c>
      <c r="M2639" s="28">
        <v>20</v>
      </c>
      <c r="N2639" s="26" t="s">
        <v>47</v>
      </c>
      <c r="O2639" s="26" t="s">
        <v>11029</v>
      </c>
      <c r="P2639" s="26" t="s">
        <v>11068</v>
      </c>
      <c r="Q2639" s="26" t="s">
        <v>11069</v>
      </c>
      <c r="S2639" s="30">
        <v>4.07</v>
      </c>
      <c r="U2639" s="9">
        <v>0.98</v>
      </c>
      <c r="AQ2639" s="17" t="e">
        <f>AVERAGE(SMALL(AE2639:AI2639,1),SMALL(AE2639:AI2639,2))</f>
        <v>#NUM!</v>
      </c>
      <c r="AR2639" s="17" t="e">
        <f>IF(R2639 &lt;=( AVERAGE(SMALL(AE2639:AI2639,1),SMALL(AE2639:AI2639,2))), R2639, "")</f>
        <v>#NUM!</v>
      </c>
      <c r="AS2639" s="17" t="e">
        <f>AVERAGE(SMALL(AJ2639:AM2639,1),SMALL(AJ2639:AM2639,2))</f>
        <v>#NUM!</v>
      </c>
      <c r="AT2639" s="17">
        <f>T2639*1.075</f>
        <v>0</v>
      </c>
      <c r="AU2639" s="17">
        <f>U2639*1.075</f>
        <v>1.0534999999999999</v>
      </c>
      <c r="AV2639" s="30">
        <f>MIN(AN2639,AT2639,AU2639)</f>
        <v>0</v>
      </c>
      <c r="AW2639" s="17" t="s">
        <v>75</v>
      </c>
      <c r="AX2639" s="17" t="s">
        <v>76</v>
      </c>
      <c r="AY2639" s="33">
        <v>1.0529999999999999</v>
      </c>
      <c r="AZ2639" s="34">
        <f>IF(AND(AY2639&gt;0,AY2639&lt;=10),AY2639*0.25,IF(AND(AY2639&gt;10,AY2639&lt;=50),AY2639*0.17,IF(AND(AY2639&gt;10,AY2639&lt;=100),AY2639*0.12,IF(AY2639&gt;100,AY2639*0.1))))</f>
        <v>0.26324999999999998</v>
      </c>
      <c r="BA2639" s="35">
        <f>AZ2639+AY2639</f>
        <v>1.3162499999999999</v>
      </c>
      <c r="BB2639" s="33">
        <f>BA2639+BA2639*0.08</f>
        <v>1.4215499999999999</v>
      </c>
    </row>
    <row r="2640" spans="1:54" ht="30">
      <c r="A2640" s="22" t="s">
        <v>1579</v>
      </c>
      <c r="B2640" s="23">
        <v>2638</v>
      </c>
      <c r="E2640" s="26" t="s">
        <v>11046</v>
      </c>
      <c r="F2640" s="26" t="s">
        <v>11047</v>
      </c>
      <c r="G2640" s="25" t="s">
        <v>2766</v>
      </c>
      <c r="H2640" s="22" t="s">
        <v>3238</v>
      </c>
      <c r="I2640" s="26" t="s">
        <v>69</v>
      </c>
      <c r="J2640" s="26" t="s">
        <v>11048</v>
      </c>
      <c r="M2640" s="28">
        <v>1</v>
      </c>
      <c r="N2640" s="26" t="s">
        <v>47</v>
      </c>
      <c r="O2640" s="26" t="s">
        <v>11029</v>
      </c>
      <c r="P2640" s="26" t="s">
        <v>11030</v>
      </c>
      <c r="Q2640" s="26" t="s">
        <v>11049</v>
      </c>
      <c r="S2640" s="30">
        <v>3.19</v>
      </c>
      <c r="U2640" s="9">
        <v>1</v>
      </c>
      <c r="AQ2640" s="17" t="e">
        <f>AVERAGE(SMALL(AE2640:AI2640,1),SMALL(AE2640:AI2640,2))</f>
        <v>#NUM!</v>
      </c>
      <c r="AR2640" s="17" t="e">
        <f>IF(R2640 &lt;=( AVERAGE(SMALL(AE2640:AI2640,1),SMALL(AE2640:AI2640,2))), R2640, "")</f>
        <v>#NUM!</v>
      </c>
      <c r="AS2640" s="17" t="e">
        <f>AVERAGE(SMALL(AJ2640:AM2640,1),SMALL(AJ2640:AM2640,2))</f>
        <v>#NUM!</v>
      </c>
      <c r="AT2640" s="17">
        <f>T2640*1.075</f>
        <v>0</v>
      </c>
      <c r="AU2640" s="17">
        <f>U2640*1.075</f>
        <v>1.075</v>
      </c>
      <c r="AV2640" s="30">
        <f>MIN(AN2640,AT2640,AU2640)</f>
        <v>0</v>
      </c>
      <c r="AW2640" s="17" t="s">
        <v>75</v>
      </c>
      <c r="AX2640" s="17" t="s">
        <v>76</v>
      </c>
      <c r="AY2640" s="33">
        <v>1.075</v>
      </c>
      <c r="AZ2640" s="34">
        <f>IF(AND(AY2640&gt;0,AY2640&lt;=10),AY2640*0.25,IF(AND(AY2640&gt;10,AY2640&lt;=50),AY2640*0.17,IF(AND(AY2640&gt;10,AY2640&lt;=100),AY2640*0.12,IF(AY2640&gt;100,AY2640*0.1))))</f>
        <v>0.26874999999999999</v>
      </c>
      <c r="BA2640" s="35">
        <f>AZ2640+AY2640</f>
        <v>1.34375</v>
      </c>
      <c r="BB2640" s="33">
        <f>BA2640+BA2640*0.08</f>
        <v>1.4512499999999999</v>
      </c>
    </row>
    <row r="2641" spans="1:116" ht="30">
      <c r="A2641" s="22" t="s">
        <v>1579</v>
      </c>
      <c r="B2641" s="23">
        <v>2639</v>
      </c>
      <c r="E2641" s="26" t="s">
        <v>11050</v>
      </c>
      <c r="F2641" s="26" t="s">
        <v>11047</v>
      </c>
      <c r="G2641" s="25" t="s">
        <v>2766</v>
      </c>
      <c r="H2641" s="22" t="s">
        <v>2767</v>
      </c>
      <c r="I2641" s="26" t="s">
        <v>1220</v>
      </c>
      <c r="J2641" s="26" t="s">
        <v>4496</v>
      </c>
      <c r="K2641" s="27">
        <v>30</v>
      </c>
      <c r="L2641" s="26" t="s">
        <v>71</v>
      </c>
      <c r="M2641" s="28">
        <v>1</v>
      </c>
      <c r="N2641" s="26" t="s">
        <v>47</v>
      </c>
      <c r="O2641" s="26" t="s">
        <v>11029</v>
      </c>
      <c r="P2641" s="26" t="s">
        <v>11030</v>
      </c>
      <c r="Q2641" s="26" t="s">
        <v>11051</v>
      </c>
      <c r="S2641" s="30">
        <v>3.19</v>
      </c>
      <c r="U2641" s="9">
        <v>1</v>
      </c>
      <c r="AQ2641" s="17" t="e">
        <f>AVERAGE(SMALL(AE2641:AI2641,1),SMALL(AE2641:AI2641,2))</f>
        <v>#NUM!</v>
      </c>
      <c r="AR2641" s="17" t="e">
        <f>IF(R2641 &lt;=( AVERAGE(SMALL(AE2641:AI2641,1),SMALL(AE2641:AI2641,2))), R2641, "")</f>
        <v>#NUM!</v>
      </c>
      <c r="AS2641" s="17" t="e">
        <f>AVERAGE(SMALL(AJ2641:AM2641,1),SMALL(AJ2641:AM2641,2))</f>
        <v>#NUM!</v>
      </c>
      <c r="AT2641" s="17">
        <f>T2641*1.075</f>
        <v>0</v>
      </c>
      <c r="AU2641" s="17">
        <f>U2641*1.075</f>
        <v>1.075</v>
      </c>
      <c r="AV2641" s="30">
        <f>MIN(AN2641,AT2641,AU2641)</f>
        <v>0</v>
      </c>
      <c r="AW2641" s="17" t="s">
        <v>75</v>
      </c>
      <c r="AX2641" s="17" t="s">
        <v>76</v>
      </c>
      <c r="AY2641" s="33">
        <v>1.075</v>
      </c>
      <c r="AZ2641" s="34">
        <f>IF(AND(AY2641&gt;0,AY2641&lt;=10),AY2641*0.25,IF(AND(AY2641&gt;10,AY2641&lt;=50),AY2641*0.17,IF(AND(AY2641&gt;10,AY2641&lt;=100),AY2641*0.12,IF(AY2641&gt;100,AY2641*0.1))))</f>
        <v>0.26874999999999999</v>
      </c>
      <c r="BA2641" s="35">
        <f>AZ2641+AY2641</f>
        <v>1.34375</v>
      </c>
      <c r="BB2641" s="33">
        <f>BA2641+BA2641*0.08</f>
        <v>1.4512499999999999</v>
      </c>
    </row>
    <row r="2642" spans="1:116" ht="30">
      <c r="A2642" s="22" t="s">
        <v>1579</v>
      </c>
      <c r="B2642" s="23">
        <v>2641</v>
      </c>
      <c r="E2642" s="26" t="s">
        <v>11056</v>
      </c>
      <c r="F2642" s="26" t="s">
        <v>11057</v>
      </c>
      <c r="G2642" s="25" t="s">
        <v>11058</v>
      </c>
      <c r="H2642" s="22" t="s">
        <v>781</v>
      </c>
      <c r="I2642" s="26" t="s">
        <v>396</v>
      </c>
      <c r="J2642" s="26" t="s">
        <v>11059</v>
      </c>
      <c r="K2642" s="27">
        <v>5</v>
      </c>
      <c r="L2642" s="26" t="s">
        <v>83</v>
      </c>
      <c r="M2642" s="28">
        <v>5</v>
      </c>
      <c r="N2642" s="26" t="s">
        <v>47</v>
      </c>
      <c r="O2642" s="26" t="s">
        <v>11029</v>
      </c>
      <c r="P2642" s="26" t="s">
        <v>11060</v>
      </c>
      <c r="Q2642" s="26" t="s">
        <v>11061</v>
      </c>
      <c r="S2642" s="30">
        <v>3.26</v>
      </c>
      <c r="U2642" s="9">
        <v>1.1299999999999999</v>
      </c>
      <c r="AQ2642" s="17" t="e">
        <f>AVERAGE(SMALL(AE2642:AI2642,1),SMALL(AE2642:AI2642,2))</f>
        <v>#NUM!</v>
      </c>
      <c r="AR2642" s="17" t="e">
        <f>IF(R2642 &lt;=( AVERAGE(SMALL(AE2642:AI2642,1),SMALL(AE2642:AI2642,2))), R2642, "")</f>
        <v>#NUM!</v>
      </c>
      <c r="AS2642" s="17" t="e">
        <f>AVERAGE(SMALL(AJ2642:AM2642,1),SMALL(AJ2642:AM2642,2))</f>
        <v>#NUM!</v>
      </c>
      <c r="AT2642" s="17">
        <f>T2642*1.075</f>
        <v>0</v>
      </c>
      <c r="AU2642" s="17">
        <f>U2642*1.075</f>
        <v>1.2147499999999998</v>
      </c>
      <c r="AV2642" s="30">
        <f>MIN(AN2642,AT2642,AU2642)</f>
        <v>0</v>
      </c>
      <c r="AW2642" s="17" t="s">
        <v>75</v>
      </c>
      <c r="AX2642" s="17" t="s">
        <v>76</v>
      </c>
      <c r="AY2642" s="33">
        <v>1.2146999999999999</v>
      </c>
      <c r="AZ2642" s="34">
        <f>IF(AND(AY2642&gt;0,AY2642&lt;=10),AY2642*0.25,IF(AND(AY2642&gt;10,AY2642&lt;=50),AY2642*0.17,IF(AND(AY2642&gt;10,AY2642&lt;=100),AY2642*0.12,IF(AY2642&gt;100,AY2642*0.1))))</f>
        <v>0.30367499999999997</v>
      </c>
      <c r="BA2642" s="35">
        <f>AZ2642+AY2642</f>
        <v>1.5183749999999998</v>
      </c>
      <c r="BB2642" s="33">
        <f>BA2642+BA2642*0.08</f>
        <v>1.6398449999999998</v>
      </c>
    </row>
    <row r="2643" spans="1:116" ht="30">
      <c r="A2643" s="22" t="s">
        <v>1579</v>
      </c>
      <c r="B2643" s="23">
        <v>2640</v>
      </c>
      <c r="E2643" s="26" t="s">
        <v>11052</v>
      </c>
      <c r="F2643" s="26" t="s">
        <v>11053</v>
      </c>
      <c r="G2643" s="25" t="s">
        <v>286</v>
      </c>
      <c r="H2643" s="22" t="s">
        <v>287</v>
      </c>
      <c r="I2643" s="26" t="s">
        <v>288</v>
      </c>
      <c r="J2643" s="26" t="s">
        <v>11054</v>
      </c>
      <c r="K2643" s="27">
        <v>25</v>
      </c>
      <c r="L2643" s="26" t="s">
        <v>83</v>
      </c>
      <c r="M2643" s="28">
        <v>1</v>
      </c>
      <c r="N2643" s="26" t="s">
        <v>47</v>
      </c>
      <c r="O2643" s="26" t="s">
        <v>11029</v>
      </c>
      <c r="P2643" s="26" t="s">
        <v>11030</v>
      </c>
      <c r="Q2643" s="26" t="s">
        <v>11055</v>
      </c>
      <c r="S2643" s="30">
        <v>4.8899999999999997</v>
      </c>
      <c r="U2643" s="9">
        <v>1.18</v>
      </c>
      <c r="AQ2643" s="17" t="e">
        <f>AVERAGE(SMALL(AE2643:AI2643,1),SMALL(AE2643:AI2643,2))</f>
        <v>#NUM!</v>
      </c>
      <c r="AR2643" s="17" t="e">
        <f>IF(R2643 &lt;=( AVERAGE(SMALL(AE2643:AI2643,1),SMALL(AE2643:AI2643,2))), R2643, "")</f>
        <v>#NUM!</v>
      </c>
      <c r="AS2643" s="17" t="e">
        <f>AVERAGE(SMALL(AJ2643:AM2643,1),SMALL(AJ2643:AM2643,2))</f>
        <v>#NUM!</v>
      </c>
      <c r="AT2643" s="17">
        <f>T2643*1.075</f>
        <v>0</v>
      </c>
      <c r="AU2643" s="17">
        <f>U2643*1.075</f>
        <v>1.2685</v>
      </c>
      <c r="AV2643" s="30">
        <f>MIN(AN2643,AT2643,AU2643)</f>
        <v>0</v>
      </c>
      <c r="AW2643" s="17" t="s">
        <v>75</v>
      </c>
      <c r="AX2643" s="17" t="s">
        <v>76</v>
      </c>
      <c r="AY2643" s="33">
        <v>1.2685</v>
      </c>
      <c r="AZ2643" s="34">
        <f>IF(AND(AY2643&gt;0,AY2643&lt;=10),AY2643*0.25,IF(AND(AY2643&gt;10,AY2643&lt;=50),AY2643*0.17,IF(AND(AY2643&gt;10,AY2643&lt;=100),AY2643*0.12,IF(AY2643&gt;100,AY2643*0.1))))</f>
        <v>0.31712499999999999</v>
      </c>
      <c r="BA2643" s="35">
        <f>AZ2643+AY2643</f>
        <v>1.5856249999999998</v>
      </c>
      <c r="BB2643" s="33">
        <f>BA2643+BA2643*0.08</f>
        <v>1.7124749999999997</v>
      </c>
    </row>
    <row r="2644" spans="1:116" ht="30">
      <c r="A2644" s="22" t="s">
        <v>1579</v>
      </c>
      <c r="B2644" s="23">
        <v>2642</v>
      </c>
      <c r="E2644" s="26" t="s">
        <v>11062</v>
      </c>
      <c r="F2644" s="26" t="s">
        <v>11057</v>
      </c>
      <c r="G2644" s="25" t="s">
        <v>11058</v>
      </c>
      <c r="H2644" s="22" t="s">
        <v>130</v>
      </c>
      <c r="I2644" s="26" t="s">
        <v>45</v>
      </c>
      <c r="J2644" s="26" t="s">
        <v>954</v>
      </c>
      <c r="M2644" s="28">
        <v>20</v>
      </c>
      <c r="N2644" s="26" t="s">
        <v>47</v>
      </c>
      <c r="O2644" s="26" t="s">
        <v>11029</v>
      </c>
      <c r="P2644" s="26" t="s">
        <v>11063</v>
      </c>
      <c r="Q2644" s="26" t="s">
        <v>11064</v>
      </c>
      <c r="S2644" s="30">
        <v>2.0299999999999998</v>
      </c>
      <c r="U2644" s="9">
        <v>1.2</v>
      </c>
      <c r="AQ2644" s="17" t="e">
        <f>AVERAGE(SMALL(AE2644:AI2644,1),SMALL(AE2644:AI2644,2))</f>
        <v>#NUM!</v>
      </c>
      <c r="AR2644" s="17" t="e">
        <f>IF(R2644 &lt;=( AVERAGE(SMALL(AE2644:AI2644,1),SMALL(AE2644:AI2644,2))), R2644, "")</f>
        <v>#NUM!</v>
      </c>
      <c r="AS2644" s="17" t="e">
        <f>AVERAGE(SMALL(AJ2644:AM2644,1),SMALL(AJ2644:AM2644,2))</f>
        <v>#NUM!</v>
      </c>
      <c r="AT2644" s="17">
        <f>T2644*1.075</f>
        <v>0</v>
      </c>
      <c r="AU2644" s="17">
        <f>U2644*1.075</f>
        <v>1.2899999999999998</v>
      </c>
      <c r="AV2644" s="30">
        <f>MIN(AN2644,AT2644,AU2644)</f>
        <v>0</v>
      </c>
      <c r="AW2644" s="17" t="s">
        <v>75</v>
      </c>
      <c r="AX2644" s="17" t="s">
        <v>76</v>
      </c>
      <c r="AY2644" s="33">
        <v>1.29</v>
      </c>
      <c r="AZ2644" s="34">
        <f>IF(AND(AY2644&gt;0,AY2644&lt;=10),AY2644*0.25,IF(AND(AY2644&gt;10,AY2644&lt;=50),AY2644*0.17,IF(AND(AY2644&gt;10,AY2644&lt;=100),AY2644*0.12,IF(AY2644&gt;100,AY2644*0.1))))</f>
        <v>0.32250000000000001</v>
      </c>
      <c r="BA2644" s="35">
        <f>AZ2644+AY2644</f>
        <v>1.6125</v>
      </c>
      <c r="BB2644" s="33">
        <f>BA2644+BA2644*0.08</f>
        <v>1.7415</v>
      </c>
    </row>
    <row r="2645" spans="1:116" ht="30">
      <c r="A2645" s="22" t="s">
        <v>1579</v>
      </c>
      <c r="B2645" s="23">
        <v>2634</v>
      </c>
      <c r="E2645" s="26" t="s">
        <v>11026</v>
      </c>
      <c r="F2645" s="26" t="s">
        <v>11027</v>
      </c>
      <c r="G2645" s="25" t="s">
        <v>218</v>
      </c>
      <c r="H2645" s="22" t="s">
        <v>105</v>
      </c>
      <c r="I2645" s="26" t="s">
        <v>45</v>
      </c>
      <c r="J2645" s="26" t="s">
        <v>11028</v>
      </c>
      <c r="M2645" s="28">
        <v>28</v>
      </c>
      <c r="N2645" s="26" t="s">
        <v>47</v>
      </c>
      <c r="O2645" s="26" t="s">
        <v>11029</v>
      </c>
      <c r="P2645" s="26" t="s">
        <v>11030</v>
      </c>
      <c r="Q2645" s="26" t="s">
        <v>11031</v>
      </c>
      <c r="S2645" s="30">
        <v>3.56</v>
      </c>
      <c r="U2645" s="9">
        <v>1.24</v>
      </c>
      <c r="AQ2645" s="17" t="e">
        <f>AVERAGE(SMALL(AE2645:AI2645,1),SMALL(AE2645:AI2645,2))</f>
        <v>#NUM!</v>
      </c>
      <c r="AR2645" s="17" t="e">
        <f>IF(R2645 &lt;=( AVERAGE(SMALL(AE2645:AI2645,1),SMALL(AE2645:AI2645,2))), R2645, "")</f>
        <v>#NUM!</v>
      </c>
      <c r="AS2645" s="17" t="e">
        <f>AVERAGE(SMALL(AJ2645:AM2645,1),SMALL(AJ2645:AM2645,2))</f>
        <v>#NUM!</v>
      </c>
      <c r="AT2645" s="17">
        <f>T2645*1.075</f>
        <v>0</v>
      </c>
      <c r="AU2645" s="17">
        <f>U2645*1.075</f>
        <v>1.333</v>
      </c>
      <c r="AV2645" s="30">
        <f>MIN(AN2645,AT2645,AU2645)</f>
        <v>0</v>
      </c>
      <c r="AW2645" s="17" t="s">
        <v>75</v>
      </c>
      <c r="AX2645" s="17" t="s">
        <v>76</v>
      </c>
      <c r="AY2645" s="33">
        <v>1.33</v>
      </c>
      <c r="AZ2645" s="34">
        <f>IF(AND(AY2645&gt;0,AY2645&lt;=10),AY2645*0.25,IF(AND(AY2645&gt;10,AY2645&lt;=50),AY2645*0.17,IF(AND(AY2645&gt;10,AY2645&lt;=100),AY2645*0.12,IF(AY2645&gt;100,AY2645*0.1))))</f>
        <v>0.33250000000000002</v>
      </c>
      <c r="BA2645" s="35">
        <f>AZ2645+AY2645</f>
        <v>1.6625000000000001</v>
      </c>
      <c r="BB2645" s="33">
        <f>BA2645+BA2645*0.08</f>
        <v>1.7955000000000001</v>
      </c>
    </row>
    <row r="2646" spans="1:116" ht="30">
      <c r="A2646" s="43" t="s">
        <v>11070</v>
      </c>
      <c r="B2646" s="23">
        <v>2644</v>
      </c>
      <c r="C2646" s="44">
        <v>14608</v>
      </c>
      <c r="D2646" s="44"/>
      <c r="E2646" s="45" t="s">
        <v>11071</v>
      </c>
      <c r="F2646" s="45" t="s">
        <v>11072</v>
      </c>
      <c r="G2646" s="35" t="s">
        <v>11073</v>
      </c>
      <c r="H2646" s="48" t="s">
        <v>44</v>
      </c>
      <c r="I2646" s="45" t="s">
        <v>1531</v>
      </c>
      <c r="J2646" s="45" t="s">
        <v>11074</v>
      </c>
      <c r="K2646" s="46"/>
      <c r="L2646" s="45"/>
      <c r="M2646" s="47">
        <v>10</v>
      </c>
      <c r="N2646" s="45" t="s">
        <v>47</v>
      </c>
      <c r="O2646" s="45" t="s">
        <v>11075</v>
      </c>
      <c r="P2646" s="45" t="s">
        <v>11076</v>
      </c>
      <c r="Q2646" s="45" t="s">
        <v>11077</v>
      </c>
      <c r="R2646" s="29">
        <v>8.25</v>
      </c>
      <c r="U2646" s="9">
        <v>4.2</v>
      </c>
      <c r="V2646" s="29">
        <v>8.25</v>
      </c>
      <c r="AE2646" s="32">
        <v>8.25</v>
      </c>
      <c r="AN2646" s="33">
        <v>8.25</v>
      </c>
      <c r="AO2646" s="17" t="s">
        <v>51</v>
      </c>
      <c r="AP2646" s="32" t="s">
        <v>52</v>
      </c>
      <c r="AQ2646" s="17" t="e">
        <f>AVERAGE(SMALL(AE2646:AI2646,1),SMALL(AE2646:AI2646,2))</f>
        <v>#NUM!</v>
      </c>
      <c r="AR2646" s="17" t="e">
        <f>IF(R2646 &lt;=( AVERAGE(SMALL(AE2646:AI2646,1),SMALL(AE2646:AI2646,2))), R2646, "")</f>
        <v>#NUM!</v>
      </c>
      <c r="AS2646" s="17" t="e">
        <f>AVERAGE(SMALL(AJ2646:AM2646,1),SMALL(AJ2646:AM2646,2))</f>
        <v>#NUM!</v>
      </c>
      <c r="AT2646" s="17">
        <f>T2646*1.075</f>
        <v>0</v>
      </c>
      <c r="AU2646" s="17">
        <f>U2646*1.075</f>
        <v>4.5149999999999997</v>
      </c>
      <c r="AV2646" s="30">
        <f>MIN(AN2646,AT2646,AU2646)</f>
        <v>0</v>
      </c>
      <c r="AW2646" s="17" t="s">
        <v>75</v>
      </c>
      <c r="AX2646" s="17" t="s">
        <v>76</v>
      </c>
      <c r="AY2646" s="33">
        <v>4.5149999999999997</v>
      </c>
      <c r="AZ2646" s="34">
        <f>IF(AND(AY2646&gt;0,AY2646&lt;=10),AY2646*0.25,IF(AND(AY2646&gt;10,AY2646&lt;=50),AY2646*0.17,IF(AND(AY2646&gt;10,AY2646&lt;=100),AY2646*0.12,IF(AY2646&gt;100,AY2646*0.1))))</f>
        <v>1.1287499999999999</v>
      </c>
      <c r="BA2646" s="35">
        <f>AZ2646+AY2646</f>
        <v>5.6437499999999998</v>
      </c>
      <c r="BB2646" s="33">
        <f>BA2646+BA2646*0.08</f>
        <v>6.0952500000000001</v>
      </c>
      <c r="BP2646" s="49"/>
      <c r="BQ2646" s="49"/>
      <c r="BR2646" s="49"/>
      <c r="BS2646" s="49"/>
      <c r="BT2646" s="49"/>
      <c r="BU2646" s="49"/>
      <c r="BV2646" s="49"/>
      <c r="BW2646" s="49"/>
      <c r="BX2646" s="49"/>
      <c r="BY2646" s="49"/>
      <c r="BZ2646" s="49"/>
      <c r="CA2646" s="49"/>
      <c r="CB2646" s="49"/>
      <c r="CC2646" s="49"/>
      <c r="CD2646" s="49"/>
      <c r="CE2646" s="49"/>
      <c r="CF2646" s="49"/>
      <c r="CG2646" s="49"/>
      <c r="CH2646" s="49"/>
      <c r="CI2646" s="49"/>
      <c r="CJ2646" s="49"/>
      <c r="CK2646" s="49"/>
      <c r="CL2646" s="49"/>
      <c r="CM2646" s="49"/>
      <c r="CN2646" s="49"/>
      <c r="CO2646" s="49"/>
      <c r="CP2646" s="49"/>
      <c r="CQ2646" s="49"/>
      <c r="CR2646" s="49"/>
      <c r="CS2646" s="49"/>
      <c r="CT2646" s="49"/>
      <c r="CU2646" s="49"/>
      <c r="CV2646" s="49"/>
      <c r="CW2646" s="49"/>
      <c r="CX2646" s="49"/>
      <c r="CY2646" s="49"/>
      <c r="CZ2646" s="49"/>
      <c r="DA2646" s="49"/>
      <c r="DB2646" s="49"/>
      <c r="DC2646" s="49"/>
      <c r="DD2646" s="49"/>
      <c r="DE2646" s="49"/>
      <c r="DF2646" s="49"/>
      <c r="DG2646" s="49"/>
      <c r="DH2646" s="49"/>
      <c r="DI2646" s="49"/>
      <c r="DJ2646" s="49"/>
      <c r="DK2646" s="49"/>
      <c r="DL2646" s="49"/>
    </row>
    <row r="2647" spans="1:116" ht="30">
      <c r="A2647" s="43" t="s">
        <v>11070</v>
      </c>
      <c r="B2647" s="23">
        <v>2645</v>
      </c>
      <c r="C2647" s="44">
        <v>14609</v>
      </c>
      <c r="D2647" s="44"/>
      <c r="E2647" s="45" t="s">
        <v>11071</v>
      </c>
      <c r="F2647" s="45" t="s">
        <v>11078</v>
      </c>
      <c r="G2647" s="35" t="s">
        <v>11073</v>
      </c>
      <c r="H2647" s="48" t="s">
        <v>11079</v>
      </c>
      <c r="I2647" s="45" t="s">
        <v>4442</v>
      </c>
      <c r="J2647" s="45" t="s">
        <v>11080</v>
      </c>
      <c r="K2647" s="46">
        <v>3</v>
      </c>
      <c r="L2647" s="45" t="s">
        <v>83</v>
      </c>
      <c r="M2647" s="47">
        <v>10</v>
      </c>
      <c r="N2647" s="45" t="s">
        <v>47</v>
      </c>
      <c r="O2647" s="45" t="s">
        <v>11075</v>
      </c>
      <c r="P2647" s="45" t="s">
        <v>11076</v>
      </c>
      <c r="Q2647" s="45" t="s">
        <v>11081</v>
      </c>
      <c r="R2647" s="29">
        <v>8.625</v>
      </c>
      <c r="U2647" s="9">
        <v>5</v>
      </c>
      <c r="V2647" s="29">
        <v>8.625</v>
      </c>
      <c r="AE2647" s="32">
        <v>8.625</v>
      </c>
      <c r="AN2647" s="33">
        <v>8.625</v>
      </c>
      <c r="AO2647" s="17" t="s">
        <v>51</v>
      </c>
      <c r="AP2647" s="32" t="s">
        <v>52</v>
      </c>
      <c r="AQ2647" s="17" t="e">
        <f>AVERAGE(SMALL(AE2647:AI2647,1),SMALL(AE2647:AI2647,2))</f>
        <v>#NUM!</v>
      </c>
      <c r="AR2647" s="17" t="e">
        <f>IF(R2647 &lt;=( AVERAGE(SMALL(AE2647:AI2647,1),SMALL(AE2647:AI2647,2))), R2647, "")</f>
        <v>#NUM!</v>
      </c>
      <c r="AS2647" s="17" t="e">
        <f>AVERAGE(SMALL(AJ2647:AM2647,1),SMALL(AJ2647:AM2647,2))</f>
        <v>#NUM!</v>
      </c>
      <c r="AT2647" s="17">
        <f>T2647*1.075</f>
        <v>0</v>
      </c>
      <c r="AU2647" s="17">
        <f>U2647*1.075</f>
        <v>5.375</v>
      </c>
      <c r="AV2647" s="30">
        <f>MIN(AN2647,AT2647,AU2647)</f>
        <v>0</v>
      </c>
      <c r="AW2647" s="17" t="s">
        <v>75</v>
      </c>
      <c r="AX2647" s="17" t="s">
        <v>76</v>
      </c>
      <c r="AY2647" s="33">
        <v>5.375</v>
      </c>
      <c r="AZ2647" s="34">
        <f>IF(AND(AY2647&gt;0,AY2647&lt;=10),AY2647*0.25,IF(AND(AY2647&gt;10,AY2647&lt;=50),AY2647*0.17,IF(AND(AY2647&gt;10,AY2647&lt;=100),AY2647*0.12,IF(AY2647&gt;100,AY2647*0.1))))</f>
        <v>1.34375</v>
      </c>
      <c r="BA2647" s="35">
        <f>AZ2647+AY2647</f>
        <v>6.71875</v>
      </c>
      <c r="BB2647" s="33">
        <f>BA2647+BA2647*0.08</f>
        <v>7.2562499999999996</v>
      </c>
      <c r="BP2647" s="49"/>
      <c r="BQ2647" s="49"/>
      <c r="BR2647" s="49"/>
      <c r="BS2647" s="49"/>
      <c r="BT2647" s="49"/>
      <c r="BU2647" s="49"/>
      <c r="BV2647" s="49"/>
      <c r="BW2647" s="49"/>
      <c r="BX2647" s="49"/>
      <c r="BY2647" s="49"/>
      <c r="BZ2647" s="49"/>
      <c r="CA2647" s="49"/>
      <c r="CB2647" s="49"/>
      <c r="CC2647" s="49"/>
      <c r="CD2647" s="49"/>
      <c r="CE2647" s="49"/>
      <c r="CF2647" s="49"/>
      <c r="CG2647" s="49"/>
      <c r="CH2647" s="49"/>
      <c r="CI2647" s="49"/>
      <c r="CJ2647" s="49"/>
      <c r="CK2647" s="49"/>
      <c r="CL2647" s="49"/>
      <c r="CM2647" s="49"/>
      <c r="CN2647" s="49"/>
      <c r="CO2647" s="49"/>
      <c r="CP2647" s="49"/>
      <c r="CQ2647" s="49"/>
      <c r="CR2647" s="49"/>
      <c r="CS2647" s="49"/>
      <c r="CT2647" s="49"/>
      <c r="CU2647" s="49"/>
      <c r="CV2647" s="49"/>
      <c r="CW2647" s="49"/>
      <c r="CX2647" s="49"/>
      <c r="CY2647" s="49"/>
      <c r="CZ2647" s="49"/>
      <c r="DA2647" s="49"/>
      <c r="DB2647" s="49"/>
      <c r="DC2647" s="49"/>
      <c r="DD2647" s="49"/>
      <c r="DE2647" s="49"/>
      <c r="DF2647" s="49"/>
      <c r="DG2647" s="49"/>
      <c r="DH2647" s="49"/>
      <c r="DI2647" s="49"/>
      <c r="DJ2647" s="49"/>
      <c r="DK2647" s="49"/>
      <c r="DL2647" s="49"/>
    </row>
    <row r="2648" spans="1:116" ht="30">
      <c r="A2648" s="43" t="s">
        <v>11070</v>
      </c>
      <c r="B2648" s="23">
        <v>2646</v>
      </c>
      <c r="C2648" s="44">
        <v>14607</v>
      </c>
      <c r="D2648" s="44"/>
      <c r="E2648" s="45" t="s">
        <v>11071</v>
      </c>
      <c r="F2648" s="45" t="s">
        <v>11072</v>
      </c>
      <c r="G2648" s="35" t="s">
        <v>11073</v>
      </c>
      <c r="H2648" s="48" t="s">
        <v>793</v>
      </c>
      <c r="I2648" s="45" t="s">
        <v>127</v>
      </c>
      <c r="J2648" s="45" t="s">
        <v>11082</v>
      </c>
      <c r="K2648" s="46">
        <v>200</v>
      </c>
      <c r="L2648" s="45" t="s">
        <v>83</v>
      </c>
      <c r="M2648" s="47">
        <v>1</v>
      </c>
      <c r="N2648" s="45" t="s">
        <v>47</v>
      </c>
      <c r="O2648" s="45" t="s">
        <v>11075</v>
      </c>
      <c r="P2648" s="45" t="s">
        <v>11076</v>
      </c>
      <c r="Q2648" s="45" t="s">
        <v>11083</v>
      </c>
      <c r="R2648" s="29">
        <v>8.4749999999999996</v>
      </c>
      <c r="U2648" s="9">
        <v>5.2</v>
      </c>
      <c r="V2648" s="29">
        <v>8.4749999999999996</v>
      </c>
      <c r="AE2648" s="32">
        <v>8.4749999999999996</v>
      </c>
      <c r="AN2648" s="33">
        <v>8.4749999999999996</v>
      </c>
      <c r="AO2648" s="17" t="s">
        <v>51</v>
      </c>
      <c r="AP2648" s="32" t="s">
        <v>52</v>
      </c>
      <c r="AQ2648" s="17" t="e">
        <f>AVERAGE(SMALL(AE2648:AI2648,1),SMALL(AE2648:AI2648,2))</f>
        <v>#NUM!</v>
      </c>
      <c r="AR2648" s="17" t="e">
        <f>IF(R2648 &lt;=( AVERAGE(SMALL(AE2648:AI2648,1),SMALL(AE2648:AI2648,2))), R2648, "")</f>
        <v>#NUM!</v>
      </c>
      <c r="AS2648" s="17" t="e">
        <f>AVERAGE(SMALL(AJ2648:AM2648,1),SMALL(AJ2648:AM2648,2))</f>
        <v>#NUM!</v>
      </c>
      <c r="AT2648" s="17">
        <f>T2648*1.075</f>
        <v>0</v>
      </c>
      <c r="AU2648" s="17">
        <f>U2648*1.075</f>
        <v>5.59</v>
      </c>
      <c r="AV2648" s="30">
        <f>MIN(AN2648,AT2648,AU2648)</f>
        <v>0</v>
      </c>
      <c r="AW2648" s="17" t="s">
        <v>75</v>
      </c>
      <c r="AX2648" s="17" t="s">
        <v>76</v>
      </c>
      <c r="AY2648" s="33">
        <v>5.59</v>
      </c>
      <c r="AZ2648" s="34">
        <f>IF(AND(AY2648&gt;0,AY2648&lt;=10),AY2648*0.25,IF(AND(AY2648&gt;10,AY2648&lt;=50),AY2648*0.17,IF(AND(AY2648&gt;10,AY2648&lt;=100),AY2648*0.12,IF(AY2648&gt;100,AY2648*0.1))))</f>
        <v>1.3975</v>
      </c>
      <c r="BA2648" s="35">
        <f>AZ2648+AY2648</f>
        <v>6.9874999999999998</v>
      </c>
      <c r="BB2648" s="33">
        <f>BA2648+BA2648*0.08</f>
        <v>7.5465</v>
      </c>
      <c r="BP2648" s="49"/>
      <c r="BQ2648" s="49"/>
      <c r="BR2648" s="49"/>
      <c r="BS2648" s="49"/>
      <c r="BT2648" s="49"/>
      <c r="BU2648" s="49"/>
      <c r="BV2648" s="49"/>
      <c r="BW2648" s="49"/>
      <c r="BX2648" s="49"/>
      <c r="BY2648" s="49"/>
      <c r="BZ2648" s="49"/>
      <c r="CA2648" s="49"/>
      <c r="CB2648" s="49"/>
      <c r="CC2648" s="49"/>
      <c r="CD2648" s="49"/>
      <c r="CE2648" s="49"/>
      <c r="CF2648" s="49"/>
      <c r="CG2648" s="49"/>
      <c r="CH2648" s="49"/>
      <c r="CI2648" s="49"/>
      <c r="CJ2648" s="49"/>
      <c r="CK2648" s="49"/>
      <c r="CL2648" s="49"/>
      <c r="CM2648" s="49"/>
      <c r="CN2648" s="49"/>
      <c r="CO2648" s="49"/>
      <c r="CP2648" s="49"/>
      <c r="CQ2648" s="49"/>
      <c r="CR2648" s="49"/>
      <c r="CS2648" s="49"/>
      <c r="CT2648" s="49"/>
      <c r="CU2648" s="49"/>
      <c r="CV2648" s="49"/>
      <c r="CW2648" s="49"/>
      <c r="CX2648" s="49"/>
      <c r="CY2648" s="49"/>
      <c r="CZ2648" s="49"/>
      <c r="DA2648" s="49"/>
      <c r="DB2648" s="49"/>
      <c r="DC2648" s="49"/>
      <c r="DD2648" s="49"/>
      <c r="DE2648" s="49"/>
      <c r="DF2648" s="49"/>
      <c r="DG2648" s="49"/>
      <c r="DH2648" s="49"/>
      <c r="DI2648" s="49"/>
      <c r="DJ2648" s="49"/>
      <c r="DK2648" s="49"/>
      <c r="DL2648" s="49"/>
    </row>
    <row r="2649" spans="1:116" ht="30" hidden="1">
      <c r="A2649" s="88" t="s">
        <v>11084</v>
      </c>
      <c r="B2649" s="89">
        <v>2647</v>
      </c>
      <c r="E2649" s="26" t="s">
        <v>10186</v>
      </c>
      <c r="F2649" s="26" t="s">
        <v>11085</v>
      </c>
      <c r="G2649" s="25" t="s">
        <v>3558</v>
      </c>
      <c r="H2649" s="22" t="s">
        <v>1963</v>
      </c>
      <c r="I2649" s="26" t="s">
        <v>396</v>
      </c>
      <c r="J2649" s="26" t="s">
        <v>11086</v>
      </c>
      <c r="K2649" s="27">
        <v>2</v>
      </c>
      <c r="L2649" s="26" t="s">
        <v>83</v>
      </c>
      <c r="M2649" s="28">
        <v>5</v>
      </c>
      <c r="N2649" s="26" t="s">
        <v>47</v>
      </c>
      <c r="O2649" s="90" t="s">
        <v>11087</v>
      </c>
      <c r="P2649" s="90" t="s">
        <v>11088</v>
      </c>
      <c r="Q2649" s="90" t="s">
        <v>11089</v>
      </c>
      <c r="R2649" s="29">
        <v>10.53</v>
      </c>
      <c r="T2649" s="31">
        <v>10.53</v>
      </c>
      <c r="U2649" s="9" t="s">
        <v>58</v>
      </c>
      <c r="V2649" s="29">
        <v>10.53</v>
      </c>
      <c r="AQ2649" s="17" t="e">
        <f>AVERAGE(SMALL(AE2649:AI2649,1),SMALL(AE2649:AI2649,2))</f>
        <v>#NUM!</v>
      </c>
      <c r="AR2649" s="17" t="e">
        <f>IF(R2649 &lt;=( AVERAGE(SMALL(AE2649:AI2649,1),SMALL(AE2649:AI2649,2))), R2649, "")</f>
        <v>#NUM!</v>
      </c>
      <c r="AS2649" s="17" t="e">
        <f>AVERAGE(SMALL(AJ2649:AM2649,1),SMALL(AJ2649:AM2649,2))</f>
        <v>#NUM!</v>
      </c>
      <c r="AT2649" s="17">
        <f>T2649*1.075</f>
        <v>11.319749999999999</v>
      </c>
      <c r="AU2649" s="17" t="e">
        <f>U2649*1.075</f>
        <v>#VALUE!</v>
      </c>
      <c r="AV2649" s="30" t="e">
        <f>MIN(AN2649,AT2649,AU2649)</f>
        <v>#VALUE!</v>
      </c>
      <c r="AW2649" s="42" t="s">
        <v>53</v>
      </c>
      <c r="AX2649" s="17" t="s">
        <v>52</v>
      </c>
      <c r="AY2649" s="33">
        <v>10.53</v>
      </c>
      <c r="AZ2649" s="34">
        <f>IF(AND(AY2649&gt;0,AY2649&lt;=10),AY2649*0.25,IF(AND(AY2649&gt;10,AY2649&lt;=50),AY2649*0.17,IF(AND(AY2649&gt;10,AY2649&lt;=100),AY2649*0.12,IF(AY2649&gt;100,AY2649*0.1))))</f>
        <v>1.7901</v>
      </c>
      <c r="BA2649" s="35">
        <f>AZ2649+AY2649</f>
        <v>12.3201</v>
      </c>
      <c r="BB2649" s="33">
        <f>BA2649+BA2649*0.08</f>
        <v>13.305707999999999</v>
      </c>
    </row>
    <row r="2650" spans="1:116" ht="30" hidden="1">
      <c r="A2650" s="88" t="s">
        <v>11084</v>
      </c>
      <c r="B2650" s="89">
        <v>2648</v>
      </c>
      <c r="E2650" s="26" t="s">
        <v>10186</v>
      </c>
      <c r="F2650" s="26" t="s">
        <v>11085</v>
      </c>
      <c r="G2650" s="25" t="s">
        <v>3558</v>
      </c>
      <c r="H2650" s="22" t="s">
        <v>1963</v>
      </c>
      <c r="I2650" s="26" t="s">
        <v>396</v>
      </c>
      <c r="J2650" s="26" t="s">
        <v>11090</v>
      </c>
      <c r="K2650" s="27">
        <v>4</v>
      </c>
      <c r="L2650" s="26" t="s">
        <v>83</v>
      </c>
      <c r="M2650" s="28">
        <v>5</v>
      </c>
      <c r="N2650" s="26" t="s">
        <v>47</v>
      </c>
      <c r="O2650" s="90" t="s">
        <v>11087</v>
      </c>
      <c r="P2650" s="90" t="s">
        <v>11088</v>
      </c>
      <c r="Q2650" s="90" t="s">
        <v>11091</v>
      </c>
      <c r="R2650" s="29">
        <v>17.55</v>
      </c>
      <c r="T2650" s="31">
        <v>17.55</v>
      </c>
      <c r="U2650" s="9" t="s">
        <v>58</v>
      </c>
      <c r="V2650" s="29">
        <v>17.55</v>
      </c>
      <c r="AQ2650" s="17" t="e">
        <f>AVERAGE(SMALL(AE2650:AI2650,1),SMALL(AE2650:AI2650,2))</f>
        <v>#NUM!</v>
      </c>
      <c r="AR2650" s="17" t="e">
        <f>IF(R2650 &lt;=( AVERAGE(SMALL(AE2650:AI2650,1),SMALL(AE2650:AI2650,2))), R2650, "")</f>
        <v>#NUM!</v>
      </c>
      <c r="AS2650" s="17" t="e">
        <f>AVERAGE(SMALL(AJ2650:AM2650,1),SMALL(AJ2650:AM2650,2))</f>
        <v>#NUM!</v>
      </c>
      <c r="AT2650" s="17">
        <f>T2650*1.075</f>
        <v>18.866250000000001</v>
      </c>
      <c r="AU2650" s="17" t="e">
        <f>U2650*1.075</f>
        <v>#VALUE!</v>
      </c>
      <c r="AV2650" s="30" t="e">
        <f>MIN(AN2650,AT2650,AU2650)</f>
        <v>#VALUE!</v>
      </c>
      <c r="AW2650" s="42" t="s">
        <v>53</v>
      </c>
      <c r="AX2650" s="17" t="s">
        <v>52</v>
      </c>
      <c r="AY2650" s="33">
        <v>17.55</v>
      </c>
      <c r="AZ2650" s="34">
        <f>IF(AND(AY2650&gt;0,AY2650&lt;=10),AY2650*0.25,IF(AND(AY2650&gt;10,AY2650&lt;=50),AY2650*0.17,IF(AND(AY2650&gt;10,AY2650&lt;=100),AY2650*0.12,IF(AY2650&gt;100,AY2650*0.1))))</f>
        <v>2.9835000000000003</v>
      </c>
      <c r="BA2650" s="35">
        <f>AZ2650+AY2650</f>
        <v>20.5335</v>
      </c>
      <c r="BB2650" s="33">
        <f>BA2650+BA2650*0.08</f>
        <v>22.176179999999999</v>
      </c>
    </row>
    <row r="2651" spans="1:116" ht="30" hidden="1">
      <c r="A2651" s="88" t="s">
        <v>11084</v>
      </c>
      <c r="B2651" s="89">
        <v>2649</v>
      </c>
      <c r="E2651" s="26" t="s">
        <v>11092</v>
      </c>
      <c r="F2651" s="26" t="s">
        <v>11093</v>
      </c>
      <c r="G2651" s="25" t="s">
        <v>2620</v>
      </c>
      <c r="H2651" s="22" t="s">
        <v>11094</v>
      </c>
      <c r="I2651" s="26" t="s">
        <v>143</v>
      </c>
      <c r="J2651" s="26" t="s">
        <v>11095</v>
      </c>
      <c r="M2651" s="28">
        <v>56</v>
      </c>
      <c r="N2651" s="26" t="s">
        <v>47</v>
      </c>
      <c r="O2651" s="90" t="s">
        <v>11087</v>
      </c>
      <c r="P2651" s="90" t="s">
        <v>11088</v>
      </c>
      <c r="Q2651" s="90" t="s">
        <v>11096</v>
      </c>
      <c r="R2651" s="29">
        <v>64.349999999999994</v>
      </c>
      <c r="T2651" s="31">
        <v>64.349999999999994</v>
      </c>
      <c r="U2651" s="9" t="s">
        <v>58</v>
      </c>
      <c r="V2651" s="29">
        <v>64.349999999999994</v>
      </c>
      <c r="AQ2651" s="17" t="e">
        <f>AVERAGE(SMALL(AE2651:AI2651,1),SMALL(AE2651:AI2651,2))</f>
        <v>#NUM!</v>
      </c>
      <c r="AR2651" s="17" t="e">
        <f>IF(R2651 &lt;=( AVERAGE(SMALL(AE2651:AI2651,1),SMALL(AE2651:AI2651,2))), R2651, "")</f>
        <v>#NUM!</v>
      </c>
      <c r="AS2651" s="17" t="e">
        <f>AVERAGE(SMALL(AJ2651:AM2651,1),SMALL(AJ2651:AM2651,2))</f>
        <v>#NUM!</v>
      </c>
      <c r="AT2651" s="17">
        <f>T2651*1.075</f>
        <v>69.176249999999996</v>
      </c>
      <c r="AU2651" s="17" t="e">
        <f>U2651*1.075</f>
        <v>#VALUE!</v>
      </c>
      <c r="AV2651" s="30" t="e">
        <f>MIN(AN2651,AT2651,AU2651)</f>
        <v>#VALUE!</v>
      </c>
      <c r="AW2651" s="17" t="s">
        <v>338</v>
      </c>
      <c r="AX2651" s="17" t="s">
        <v>339</v>
      </c>
      <c r="AY2651" s="33">
        <v>7.51</v>
      </c>
      <c r="AZ2651" s="34">
        <f>IF(AND(AY2651&gt;0,AY2651&lt;=10),AY2651*0.25,IF(AND(AY2651&gt;10,AY2651&lt;=50),AY2651*0.17,IF(AND(AY2651&gt;10,AY2651&lt;=100),AY2651*0.12,IF(AY2651&gt;100,AY2651*0.1))))</f>
        <v>1.8774999999999999</v>
      </c>
      <c r="BA2651" s="35">
        <f>AZ2651+AY2651</f>
        <v>9.3874999999999993</v>
      </c>
      <c r="BB2651" s="33">
        <f>BA2651+BA2651*0.08</f>
        <v>10.138499999999999</v>
      </c>
    </row>
    <row r="2652" spans="1:116" ht="30">
      <c r="A2652" s="22" t="s">
        <v>5591</v>
      </c>
      <c r="B2652" s="23">
        <v>2664</v>
      </c>
      <c r="E2652" s="26" t="s">
        <v>11151</v>
      </c>
      <c r="F2652" s="26" t="s">
        <v>11152</v>
      </c>
      <c r="G2652" s="25" t="s">
        <v>5594</v>
      </c>
      <c r="H2652" s="22" t="s">
        <v>11153</v>
      </c>
      <c r="I2652" s="26" t="s">
        <v>822</v>
      </c>
      <c r="J2652" s="26" t="s">
        <v>11154</v>
      </c>
      <c r="K2652" s="27">
        <v>5</v>
      </c>
      <c r="L2652" s="26" t="s">
        <v>83</v>
      </c>
      <c r="M2652" s="28">
        <v>1</v>
      </c>
      <c r="N2652" s="26" t="s">
        <v>47</v>
      </c>
      <c r="O2652" s="26" t="s">
        <v>11102</v>
      </c>
      <c r="P2652" s="26" t="s">
        <v>11118</v>
      </c>
      <c r="Q2652" s="26" t="s">
        <v>11155</v>
      </c>
      <c r="R2652" s="29">
        <v>40</v>
      </c>
      <c r="T2652" s="31">
        <v>40</v>
      </c>
      <c r="U2652" s="9">
        <v>4</v>
      </c>
      <c r="V2652" s="29">
        <v>40.950000000000003</v>
      </c>
      <c r="AQ2652" s="17" t="e">
        <f>AVERAGE(SMALL(AE2652:AI2652,1),SMALL(AE2652:AI2652,2))</f>
        <v>#NUM!</v>
      </c>
      <c r="AR2652" s="17" t="e">
        <f>IF(R2652 &lt;=( AVERAGE(SMALL(AE2652:AI2652,1),SMALL(AE2652:AI2652,2))), R2652, "")</f>
        <v>#NUM!</v>
      </c>
      <c r="AS2652" s="17" t="e">
        <f>AVERAGE(SMALL(AJ2652:AM2652,1),SMALL(AJ2652:AM2652,2))</f>
        <v>#NUM!</v>
      </c>
      <c r="AT2652" s="17">
        <f>T2652*1.075</f>
        <v>43</v>
      </c>
      <c r="AU2652" s="17">
        <f>U2652*1.075</f>
        <v>4.3</v>
      </c>
      <c r="AV2652" s="30">
        <f>MIN(AN2652,AT2652,AU2652)</f>
        <v>4.3</v>
      </c>
      <c r="AW2652" s="17" t="s">
        <v>75</v>
      </c>
      <c r="AX2652" s="17" t="s">
        <v>76</v>
      </c>
      <c r="AY2652" s="33">
        <v>4.3</v>
      </c>
      <c r="AZ2652" s="34">
        <f>IF(AND(AY2652&gt;0,AY2652&lt;=10),AY2652*0.25,IF(AND(AY2652&gt;10,AY2652&lt;=50),AY2652*0.17,IF(AND(AY2652&gt;10,AY2652&lt;=100),AY2652*0.12,IF(AY2652&gt;100,AY2652*0.1))))</f>
        <v>1.075</v>
      </c>
      <c r="BA2652" s="35">
        <f>AZ2652+AY2652</f>
        <v>5.375</v>
      </c>
      <c r="BB2652" s="57">
        <v>5.38</v>
      </c>
    </row>
    <row r="2653" spans="1:116" ht="30">
      <c r="A2653" s="22" t="s">
        <v>5591</v>
      </c>
      <c r="B2653" s="23">
        <v>2663</v>
      </c>
      <c r="E2653" s="26" t="s">
        <v>11145</v>
      </c>
      <c r="F2653" s="26" t="s">
        <v>5581</v>
      </c>
      <c r="G2653" s="25" t="s">
        <v>5582</v>
      </c>
      <c r="H2653" s="22" t="s">
        <v>11148</v>
      </c>
      <c r="I2653" s="26" t="s">
        <v>822</v>
      </c>
      <c r="J2653" s="26" t="s">
        <v>11149</v>
      </c>
      <c r="K2653" s="27">
        <v>10</v>
      </c>
      <c r="L2653" s="26" t="s">
        <v>83</v>
      </c>
      <c r="M2653" s="28">
        <v>1</v>
      </c>
      <c r="N2653" s="26" t="s">
        <v>47</v>
      </c>
      <c r="O2653" s="26" t="s">
        <v>11102</v>
      </c>
      <c r="P2653" s="26" t="s">
        <v>11103</v>
      </c>
      <c r="Q2653" s="26" t="s">
        <v>11150</v>
      </c>
      <c r="R2653" s="29">
        <v>80</v>
      </c>
      <c r="T2653" s="31">
        <v>80</v>
      </c>
      <c r="U2653" s="9">
        <v>7</v>
      </c>
      <c r="V2653" s="29">
        <v>171.756</v>
      </c>
      <c r="AG2653" s="17">
        <v>38.799999999999997</v>
      </c>
      <c r="AQ2653" s="17" t="e">
        <f>AVERAGE(SMALL(AE2653:AI2653,1),SMALL(AE2653:AI2653,2))</f>
        <v>#NUM!</v>
      </c>
      <c r="AR2653" s="17" t="e">
        <f>IF(R2653 &lt;=( AVERAGE(SMALL(AE2653:AI2653,1),SMALL(AE2653:AI2653,2))), R2653, "")</f>
        <v>#NUM!</v>
      </c>
      <c r="AS2653" s="17" t="e">
        <f>AVERAGE(SMALL(AJ2653:AM2653,1),SMALL(AJ2653:AM2653,2))</f>
        <v>#NUM!</v>
      </c>
      <c r="AT2653" s="17">
        <f>T2653*1.075</f>
        <v>86</v>
      </c>
      <c r="AU2653" s="17">
        <f>U2653*1.075</f>
        <v>7.5249999999999995</v>
      </c>
      <c r="AV2653" s="30">
        <f>MIN(AN2653,AT2653,AU2653)</f>
        <v>7.5249999999999995</v>
      </c>
      <c r="AW2653" s="17" t="s">
        <v>75</v>
      </c>
      <c r="AX2653" s="17" t="s">
        <v>76</v>
      </c>
      <c r="AY2653" s="33">
        <v>7.53</v>
      </c>
      <c r="AZ2653" s="34">
        <f>IF(AND(AY2653&gt;0,AY2653&lt;=10),AY2653*0.25,IF(AND(AY2653&gt;10,AY2653&lt;=50),AY2653*0.17,IF(AND(AY2653&gt;10,AY2653&lt;=100),AY2653*0.12,IF(AY2653&gt;100,AY2653*0.1))))</f>
        <v>1.8825000000000001</v>
      </c>
      <c r="BA2653" s="35">
        <f>AZ2653+AY2653</f>
        <v>9.4124999999999996</v>
      </c>
      <c r="BB2653" s="57">
        <v>9.41</v>
      </c>
    </row>
    <row r="2654" spans="1:116" ht="30">
      <c r="A2654" s="22" t="s">
        <v>5591</v>
      </c>
      <c r="B2654" s="23">
        <v>2656</v>
      </c>
      <c r="E2654" s="26" t="s">
        <v>11124</v>
      </c>
      <c r="F2654" s="26" t="s">
        <v>11125</v>
      </c>
      <c r="G2654" s="25" t="s">
        <v>6361</v>
      </c>
      <c r="H2654" s="22" t="s">
        <v>1963</v>
      </c>
      <c r="I2654" s="26" t="s">
        <v>822</v>
      </c>
      <c r="J2654" s="26" t="s">
        <v>11126</v>
      </c>
      <c r="K2654" s="27">
        <v>25</v>
      </c>
      <c r="L2654" s="26" t="s">
        <v>83</v>
      </c>
      <c r="M2654" s="28">
        <v>1</v>
      </c>
      <c r="N2654" s="26" t="s">
        <v>47</v>
      </c>
      <c r="O2654" s="26" t="s">
        <v>11102</v>
      </c>
      <c r="P2654" s="26" t="s">
        <v>11118</v>
      </c>
      <c r="Q2654" s="26" t="s">
        <v>11127</v>
      </c>
      <c r="R2654" s="29">
        <v>63</v>
      </c>
      <c r="T2654" s="31">
        <v>63</v>
      </c>
      <c r="U2654" s="9">
        <v>8</v>
      </c>
      <c r="V2654" s="29">
        <v>63.18</v>
      </c>
      <c r="AQ2654" s="17" t="e">
        <f>AVERAGE(SMALL(AE2654:AI2654,1),SMALL(AE2654:AI2654,2))</f>
        <v>#NUM!</v>
      </c>
      <c r="AR2654" s="17" t="e">
        <f>IF(R2654 &lt;=( AVERAGE(SMALL(AE2654:AI2654,1),SMALL(AE2654:AI2654,2))), R2654, "")</f>
        <v>#NUM!</v>
      </c>
      <c r="AS2654" s="17" t="e">
        <f>AVERAGE(SMALL(AJ2654:AM2654,1),SMALL(AJ2654:AM2654,2))</f>
        <v>#NUM!</v>
      </c>
      <c r="AT2654" s="17">
        <f>T2654*1.075</f>
        <v>67.724999999999994</v>
      </c>
      <c r="AU2654" s="17">
        <f>U2654*1.075</f>
        <v>8.6</v>
      </c>
      <c r="AV2654" s="30">
        <f>MIN(AN2654,AT2654,AU2654)</f>
        <v>8.6</v>
      </c>
      <c r="AW2654" s="17" t="s">
        <v>75</v>
      </c>
      <c r="AX2654" s="17" t="s">
        <v>76</v>
      </c>
      <c r="AY2654" s="33">
        <v>8.6</v>
      </c>
      <c r="AZ2654" s="34">
        <f>IF(AND(AY2654&gt;0,AY2654&lt;=10),AY2654*0.25,IF(AND(AY2654&gt;10,AY2654&lt;=50),AY2654*0.17,IF(AND(AY2654&gt;10,AY2654&lt;=100),AY2654*0.12,IF(AY2654&gt;100,AY2654*0.1))))</f>
        <v>2.15</v>
      </c>
      <c r="BA2654" s="35">
        <f>AZ2654+AY2654</f>
        <v>10.75</v>
      </c>
      <c r="BB2654" s="57">
        <v>10.75</v>
      </c>
    </row>
    <row r="2655" spans="1:116" ht="45">
      <c r="A2655" s="43" t="s">
        <v>11140</v>
      </c>
      <c r="B2655" s="23">
        <v>2661</v>
      </c>
      <c r="C2655" s="44">
        <v>18056</v>
      </c>
      <c r="D2655" s="44"/>
      <c r="E2655" s="45" t="s">
        <v>11141</v>
      </c>
      <c r="F2655" s="45" t="s">
        <v>11142</v>
      </c>
      <c r="G2655" s="35" t="s">
        <v>9023</v>
      </c>
      <c r="H2655" s="48" t="s">
        <v>9920</v>
      </c>
      <c r="I2655" s="45" t="s">
        <v>2003</v>
      </c>
      <c r="J2655" s="45" t="s">
        <v>11143</v>
      </c>
      <c r="K2655" s="46"/>
      <c r="L2655" s="45"/>
      <c r="M2655" s="47">
        <v>1</v>
      </c>
      <c r="N2655" s="45" t="s">
        <v>47</v>
      </c>
      <c r="O2655" s="45" t="s">
        <v>11102</v>
      </c>
      <c r="P2655" s="45" t="s">
        <v>11103</v>
      </c>
      <c r="Q2655" s="45" t="s">
        <v>11144</v>
      </c>
      <c r="R2655" s="29">
        <v>10.32</v>
      </c>
      <c r="U2655" s="9" t="s">
        <v>58</v>
      </c>
      <c r="V2655" s="29">
        <v>9.6</v>
      </c>
      <c r="AE2655" s="32">
        <v>9.6</v>
      </c>
      <c r="AN2655" s="33">
        <v>9.6</v>
      </c>
      <c r="AO2655" s="17" t="s">
        <v>380</v>
      </c>
      <c r="AP2655" s="32" t="s">
        <v>381</v>
      </c>
      <c r="AQ2655" s="17" t="e">
        <f>AVERAGE(SMALL(AE2655:AI2655,1),SMALL(AE2655:AI2655,2))</f>
        <v>#NUM!</v>
      </c>
      <c r="AR2655" s="17" t="e">
        <f>IF(R2655 &lt;=( AVERAGE(SMALL(AE2655:AI2655,1),SMALL(AE2655:AI2655,2))), R2655, "")</f>
        <v>#NUM!</v>
      </c>
      <c r="AS2655" s="17" t="e">
        <f>AVERAGE(SMALL(AJ2655:AM2655,1),SMALL(AJ2655:AM2655,2))</f>
        <v>#NUM!</v>
      </c>
      <c r="AT2655" s="17">
        <f>T2655*1.075</f>
        <v>0</v>
      </c>
      <c r="AU2655" s="17" t="e">
        <f>U2655*1.075</f>
        <v>#VALUE!</v>
      </c>
      <c r="AV2655" s="30" t="e">
        <f>MIN(AN2655,AT2655,AU2655)</f>
        <v>#VALUE!</v>
      </c>
      <c r="AW2655" s="17" t="s">
        <v>380</v>
      </c>
      <c r="AX2655" s="17" t="s">
        <v>381</v>
      </c>
      <c r="AY2655" s="33">
        <v>9.6</v>
      </c>
      <c r="AZ2655" s="34">
        <f>IF(AND(AY2655&gt;0,AY2655&lt;=10),AY2655*0.25,IF(AND(AY2655&gt;10,AY2655&lt;=50),AY2655*0.17,IF(AND(AY2655&gt;10,AY2655&lt;=100),AY2655*0.12,IF(AY2655&gt;100,AY2655*0.1))))</f>
        <v>2.4</v>
      </c>
      <c r="BA2655" s="35">
        <f>AZ2655+AY2655</f>
        <v>12</v>
      </c>
      <c r="BB2655" s="33">
        <f>BA2655+BA2655*0.08</f>
        <v>12.96</v>
      </c>
      <c r="BP2655" s="17"/>
      <c r="BQ2655" s="17"/>
      <c r="BR2655" s="17"/>
      <c r="BS2655" s="17"/>
      <c r="BT2655" s="17"/>
      <c r="BU2655" s="17"/>
      <c r="BV2655" s="17"/>
      <c r="BW2655" s="17"/>
      <c r="BX2655" s="17"/>
      <c r="BY2655" s="17"/>
      <c r="BZ2655" s="17"/>
      <c r="CA2655" s="17"/>
      <c r="CB2655" s="17"/>
      <c r="CC2655" s="17"/>
      <c r="CD2655" s="17"/>
      <c r="CE2655" s="17"/>
      <c r="CF2655" s="17"/>
      <c r="CG2655" s="17"/>
      <c r="CH2655" s="17"/>
      <c r="CI2655" s="17"/>
      <c r="CJ2655" s="17"/>
      <c r="CK2655" s="17"/>
      <c r="CL2655" s="17"/>
      <c r="CM2655" s="17"/>
      <c r="CN2655" s="17"/>
      <c r="CO2655" s="17"/>
      <c r="CP2655" s="17"/>
      <c r="CQ2655" s="17"/>
      <c r="CR2655" s="17"/>
      <c r="CS2655" s="17"/>
      <c r="CT2655" s="17"/>
      <c r="CU2655" s="17"/>
      <c r="CV2655" s="17"/>
      <c r="CW2655" s="17"/>
      <c r="CX2655" s="17"/>
      <c r="CY2655" s="17"/>
      <c r="CZ2655" s="17"/>
      <c r="DA2655" s="17"/>
      <c r="DB2655" s="17"/>
      <c r="DC2655" s="17"/>
      <c r="DD2655" s="17"/>
      <c r="DE2655" s="17"/>
      <c r="DF2655" s="17"/>
      <c r="DG2655" s="17"/>
      <c r="DH2655" s="17"/>
      <c r="DI2655" s="17"/>
      <c r="DJ2655" s="17"/>
      <c r="DK2655" s="17"/>
      <c r="DL2655" s="17"/>
    </row>
    <row r="2656" spans="1:116" ht="30">
      <c r="A2656" s="22" t="s">
        <v>5591</v>
      </c>
      <c r="B2656" s="23">
        <v>2665</v>
      </c>
      <c r="E2656" s="26" t="s">
        <v>11151</v>
      </c>
      <c r="F2656" s="26" t="s">
        <v>11152</v>
      </c>
      <c r="G2656" s="25" t="s">
        <v>5594</v>
      </c>
      <c r="H2656" s="22" t="s">
        <v>11153</v>
      </c>
      <c r="I2656" s="26" t="s">
        <v>822</v>
      </c>
      <c r="J2656" s="26" t="s">
        <v>11156</v>
      </c>
      <c r="K2656" s="27">
        <v>16.7</v>
      </c>
      <c r="L2656" s="26" t="s">
        <v>83</v>
      </c>
      <c r="M2656" s="28">
        <v>1</v>
      </c>
      <c r="N2656" s="26" t="s">
        <v>47</v>
      </c>
      <c r="O2656" s="26" t="s">
        <v>11102</v>
      </c>
      <c r="P2656" s="26" t="s">
        <v>11118</v>
      </c>
      <c r="Q2656" s="26" t="s">
        <v>11157</v>
      </c>
      <c r="R2656" s="29">
        <v>80</v>
      </c>
      <c r="T2656" s="31">
        <v>80</v>
      </c>
      <c r="U2656" s="9">
        <v>11</v>
      </c>
      <c r="V2656" s="29">
        <v>102.375</v>
      </c>
      <c r="AQ2656" s="17" t="e">
        <f>AVERAGE(SMALL(AE2656:AI2656,1),SMALL(AE2656:AI2656,2))</f>
        <v>#NUM!</v>
      </c>
      <c r="AR2656" s="17" t="e">
        <f>IF(R2656 &lt;=( AVERAGE(SMALL(AE2656:AI2656,1),SMALL(AE2656:AI2656,2))), R2656, "")</f>
        <v>#NUM!</v>
      </c>
      <c r="AS2656" s="17" t="e">
        <f>AVERAGE(SMALL(AJ2656:AM2656,1),SMALL(AJ2656:AM2656,2))</f>
        <v>#NUM!</v>
      </c>
      <c r="AT2656" s="17">
        <f>T2656*1.075</f>
        <v>86</v>
      </c>
      <c r="AU2656" s="17">
        <f>U2656*1.075</f>
        <v>11.824999999999999</v>
      </c>
      <c r="AV2656" s="30">
        <f>MIN(AN2656,AT2656,AU2656)</f>
        <v>11.824999999999999</v>
      </c>
      <c r="AW2656" s="17" t="s">
        <v>75</v>
      </c>
      <c r="AX2656" s="17" t="s">
        <v>76</v>
      </c>
      <c r="AY2656" s="33">
        <v>11.83</v>
      </c>
      <c r="AZ2656" s="34">
        <f>IF(AND(AY2656&gt;0,AY2656&lt;=10),AY2656*0.25,IF(AND(AY2656&gt;10,AY2656&lt;=50),AY2656*0.17,IF(AND(AY2656&gt;10,AY2656&lt;=100),AY2656*0.12,IF(AY2656&gt;100,AY2656*0.1))))</f>
        <v>2.0111000000000003</v>
      </c>
      <c r="BA2656" s="35">
        <f>AZ2656+AY2656</f>
        <v>13.841100000000001</v>
      </c>
      <c r="BB2656" s="57">
        <v>13.84</v>
      </c>
    </row>
    <row r="2657" spans="1:116" ht="30">
      <c r="A2657" s="22" t="s">
        <v>5591</v>
      </c>
      <c r="B2657" s="23">
        <v>2655</v>
      </c>
      <c r="E2657" s="26" t="s">
        <v>11113</v>
      </c>
      <c r="F2657" s="26" t="s">
        <v>11114</v>
      </c>
      <c r="G2657" s="25" t="s">
        <v>11115</v>
      </c>
      <c r="H2657" s="22" t="s">
        <v>11116</v>
      </c>
      <c r="I2657" s="26" t="s">
        <v>822</v>
      </c>
      <c r="J2657" s="26" t="s">
        <v>11122</v>
      </c>
      <c r="K2657" s="27">
        <v>4</v>
      </c>
      <c r="L2657" s="26" t="s">
        <v>83</v>
      </c>
      <c r="M2657" s="28">
        <v>1</v>
      </c>
      <c r="N2657" s="26" t="s">
        <v>47</v>
      </c>
      <c r="O2657" s="26" t="s">
        <v>11102</v>
      </c>
      <c r="P2657" s="26" t="s">
        <v>11118</v>
      </c>
      <c r="Q2657" s="26" t="s">
        <v>11123</v>
      </c>
      <c r="R2657" s="29">
        <v>58</v>
      </c>
      <c r="T2657" s="31">
        <v>58</v>
      </c>
      <c r="U2657" s="9">
        <v>11.8</v>
      </c>
      <c r="V2657" s="29">
        <v>59.67</v>
      </c>
      <c r="AG2657" s="17">
        <v>71.150000000000006</v>
      </c>
      <c r="AQ2657" s="17" t="e">
        <f>AVERAGE(SMALL(AE2657:AI2657,1),SMALL(AE2657:AI2657,2))</f>
        <v>#NUM!</v>
      </c>
      <c r="AR2657" s="17" t="e">
        <f>IF(R2657 &lt;=( AVERAGE(SMALL(AE2657:AI2657,1),SMALL(AE2657:AI2657,2))), R2657, "")</f>
        <v>#NUM!</v>
      </c>
      <c r="AS2657" s="17" t="e">
        <f>AVERAGE(SMALL(AJ2657:AM2657,1),SMALL(AJ2657:AM2657,2))</f>
        <v>#NUM!</v>
      </c>
      <c r="AT2657" s="17">
        <f>T2657*1.075</f>
        <v>62.349999999999994</v>
      </c>
      <c r="AU2657" s="17">
        <f>U2657*1.075</f>
        <v>12.685</v>
      </c>
      <c r="AV2657" s="30">
        <f>MIN(AN2657,AT2657,AU2657)</f>
        <v>12.685</v>
      </c>
      <c r="AW2657" s="17" t="s">
        <v>75</v>
      </c>
      <c r="AX2657" s="17" t="s">
        <v>76</v>
      </c>
      <c r="AY2657" s="33">
        <v>12.69</v>
      </c>
      <c r="AZ2657" s="34">
        <f>IF(AND(AY2657&gt;0,AY2657&lt;=10),AY2657*0.25,IF(AND(AY2657&gt;10,AY2657&lt;=50),AY2657*0.17,IF(AND(AY2657&gt;10,AY2657&lt;=100),AY2657*0.12,IF(AY2657&gt;100,AY2657*0.1))))</f>
        <v>2.1573000000000002</v>
      </c>
      <c r="BA2657" s="35">
        <f>AZ2657+AY2657</f>
        <v>14.847300000000001</v>
      </c>
      <c r="BB2657" s="57">
        <v>14.85</v>
      </c>
    </row>
    <row r="2658" spans="1:116" ht="30">
      <c r="A2658" s="22" t="s">
        <v>5591</v>
      </c>
      <c r="B2658" s="23">
        <v>2662</v>
      </c>
      <c r="E2658" s="26" t="s">
        <v>11145</v>
      </c>
      <c r="F2658" s="26" t="s">
        <v>5581</v>
      </c>
      <c r="G2658" s="25" t="s">
        <v>5582</v>
      </c>
      <c r="H2658" s="22" t="s">
        <v>7457</v>
      </c>
      <c r="I2658" s="26" t="s">
        <v>822</v>
      </c>
      <c r="J2658" s="26" t="s">
        <v>11146</v>
      </c>
      <c r="K2658" s="27">
        <v>20</v>
      </c>
      <c r="L2658" s="26" t="s">
        <v>83</v>
      </c>
      <c r="M2658" s="28">
        <v>1</v>
      </c>
      <c r="N2658" s="26" t="s">
        <v>47</v>
      </c>
      <c r="O2658" s="26" t="s">
        <v>11102</v>
      </c>
      <c r="P2658" s="26" t="s">
        <v>11103</v>
      </c>
      <c r="Q2658" s="26" t="s">
        <v>11147</v>
      </c>
      <c r="R2658" s="29">
        <v>120</v>
      </c>
      <c r="T2658" s="31">
        <v>120</v>
      </c>
      <c r="U2658" s="9">
        <v>12.5</v>
      </c>
      <c r="V2658" s="29">
        <v>338.71499999999997</v>
      </c>
      <c r="AG2658" s="17">
        <v>71.150000000000006</v>
      </c>
      <c r="AQ2658" s="17" t="e">
        <f>AVERAGE(SMALL(AE2658:AI2658,1),SMALL(AE2658:AI2658,2))</f>
        <v>#NUM!</v>
      </c>
      <c r="AR2658" s="17" t="e">
        <f>IF(R2658 &lt;=( AVERAGE(SMALL(AE2658:AI2658,1),SMALL(AE2658:AI2658,2))), R2658, "")</f>
        <v>#NUM!</v>
      </c>
      <c r="AS2658" s="17" t="e">
        <f>AVERAGE(SMALL(AJ2658:AM2658,1),SMALL(AJ2658:AM2658,2))</f>
        <v>#NUM!</v>
      </c>
      <c r="AT2658" s="17">
        <f>T2658*1.075</f>
        <v>129</v>
      </c>
      <c r="AU2658" s="17">
        <f>U2658*1.075</f>
        <v>13.4375</v>
      </c>
      <c r="AV2658" s="30">
        <f>MIN(AN2658,AT2658,AU2658)</f>
        <v>13.4375</v>
      </c>
      <c r="AW2658" s="17" t="s">
        <v>75</v>
      </c>
      <c r="AX2658" s="17" t="s">
        <v>76</v>
      </c>
      <c r="AY2658" s="33">
        <v>13.44</v>
      </c>
      <c r="AZ2658" s="34">
        <f>IF(AND(AY2658&gt;0,AY2658&lt;=10),AY2658*0.25,IF(AND(AY2658&gt;10,AY2658&lt;=50),AY2658*0.17,IF(AND(AY2658&gt;10,AY2658&lt;=100),AY2658*0.12,IF(AY2658&gt;100,AY2658*0.1))))</f>
        <v>2.2848000000000002</v>
      </c>
      <c r="BA2658" s="35">
        <f>AZ2658+AY2658</f>
        <v>15.7248</v>
      </c>
      <c r="BB2658" s="57">
        <v>15.72</v>
      </c>
    </row>
    <row r="2659" spans="1:116" ht="30">
      <c r="A2659" s="43" t="s">
        <v>11140</v>
      </c>
      <c r="B2659" s="23">
        <v>2666</v>
      </c>
      <c r="C2659" s="44">
        <v>17702</v>
      </c>
      <c r="D2659" s="44"/>
      <c r="E2659" s="45" t="s">
        <v>11158</v>
      </c>
      <c r="F2659" s="45" t="s">
        <v>11159</v>
      </c>
      <c r="G2659" s="35" t="s">
        <v>11160</v>
      </c>
      <c r="H2659" s="48" t="s">
        <v>11161</v>
      </c>
      <c r="I2659" s="45" t="s">
        <v>396</v>
      </c>
      <c r="J2659" s="45" t="s">
        <v>11162</v>
      </c>
      <c r="K2659" s="46">
        <v>5</v>
      </c>
      <c r="L2659" s="45" t="s">
        <v>83</v>
      </c>
      <c r="M2659" s="47">
        <v>1</v>
      </c>
      <c r="N2659" s="45" t="s">
        <v>47</v>
      </c>
      <c r="O2659" s="45" t="s">
        <v>11102</v>
      </c>
      <c r="P2659" s="45" t="s">
        <v>11163</v>
      </c>
      <c r="Q2659" s="45" t="s">
        <v>11164</v>
      </c>
      <c r="R2659" s="29">
        <v>13.5</v>
      </c>
      <c r="U2659" s="9" t="s">
        <v>58</v>
      </c>
      <c r="V2659" s="29">
        <v>63.72</v>
      </c>
      <c r="AE2659" s="32">
        <v>63.72</v>
      </c>
      <c r="AN2659" s="33">
        <v>13.5</v>
      </c>
      <c r="AO2659" s="17" t="s">
        <v>51</v>
      </c>
      <c r="AP2659" s="32" t="s">
        <v>52</v>
      </c>
      <c r="AQ2659" s="17" t="e">
        <f>AVERAGE(SMALL(AE2659:AI2659,1),SMALL(AE2659:AI2659,2))</f>
        <v>#NUM!</v>
      </c>
      <c r="AR2659" s="17" t="e">
        <f>IF(R2659 &lt;=( AVERAGE(SMALL(AE2659:AI2659,1),SMALL(AE2659:AI2659,2))), R2659, "")</f>
        <v>#NUM!</v>
      </c>
      <c r="AS2659" s="17" t="e">
        <f>AVERAGE(SMALL(AJ2659:AM2659,1),SMALL(AJ2659:AM2659,2))</f>
        <v>#NUM!</v>
      </c>
      <c r="AT2659" s="17">
        <f>T2659*1.075</f>
        <v>0</v>
      </c>
      <c r="AU2659" s="17" t="e">
        <f>U2659*1.075</f>
        <v>#VALUE!</v>
      </c>
      <c r="AV2659" s="30" t="e">
        <f>MIN(AN2659,AT2659,AU2659)</f>
        <v>#VALUE!</v>
      </c>
      <c r="AW2659" s="42" t="s">
        <v>53</v>
      </c>
      <c r="AX2659" s="17" t="s">
        <v>52</v>
      </c>
      <c r="AY2659" s="33">
        <v>13.5</v>
      </c>
      <c r="AZ2659" s="34">
        <f>IF(AND(AY2659&gt;0,AY2659&lt;=10),AY2659*0.25,IF(AND(AY2659&gt;10,AY2659&lt;=50),AY2659*0.17,IF(AND(AY2659&gt;10,AY2659&lt;=100),AY2659*0.12,IF(AY2659&gt;100,AY2659*0.1))))</f>
        <v>2.2950000000000004</v>
      </c>
      <c r="BA2659" s="35">
        <f>AZ2659+AY2659</f>
        <v>15.795</v>
      </c>
      <c r="BB2659" s="57">
        <v>15.8</v>
      </c>
      <c r="BP2659" s="17"/>
      <c r="BQ2659" s="17"/>
      <c r="BR2659" s="17"/>
      <c r="BS2659" s="17"/>
      <c r="BT2659" s="17"/>
      <c r="BU2659" s="17"/>
      <c r="BV2659" s="17"/>
      <c r="BW2659" s="17"/>
      <c r="BX2659" s="17"/>
      <c r="BY2659" s="17"/>
      <c r="BZ2659" s="17"/>
      <c r="CA2659" s="17"/>
      <c r="CB2659" s="17"/>
      <c r="CC2659" s="17"/>
      <c r="CD2659" s="17"/>
      <c r="CE2659" s="17"/>
      <c r="CF2659" s="17"/>
      <c r="CG2659" s="17"/>
      <c r="CH2659" s="17"/>
      <c r="CI2659" s="17"/>
      <c r="CJ2659" s="17"/>
      <c r="CK2659" s="17"/>
      <c r="CL2659" s="17"/>
      <c r="CM2659" s="17"/>
      <c r="CN2659" s="17"/>
      <c r="CO2659" s="17"/>
      <c r="CP2659" s="17"/>
      <c r="CQ2659" s="17"/>
      <c r="CR2659" s="17"/>
      <c r="CS2659" s="17"/>
      <c r="CT2659" s="17"/>
      <c r="CU2659" s="17"/>
      <c r="CV2659" s="17"/>
      <c r="CW2659" s="17"/>
      <c r="CX2659" s="17"/>
      <c r="CY2659" s="17"/>
      <c r="CZ2659" s="17"/>
      <c r="DA2659" s="17"/>
      <c r="DB2659" s="17"/>
      <c r="DC2659" s="17"/>
      <c r="DD2659" s="17"/>
      <c r="DE2659" s="17"/>
      <c r="DF2659" s="17"/>
      <c r="DG2659" s="17"/>
      <c r="DH2659" s="17"/>
      <c r="DI2659" s="17"/>
      <c r="DJ2659" s="17"/>
      <c r="DK2659" s="17"/>
      <c r="DL2659" s="17"/>
    </row>
    <row r="2660" spans="1:116" ht="30">
      <c r="A2660" s="22" t="s">
        <v>5591</v>
      </c>
      <c r="B2660" s="23">
        <v>2653</v>
      </c>
      <c r="E2660" s="26" t="s">
        <v>11113</v>
      </c>
      <c r="F2660" s="26" t="s">
        <v>11114</v>
      </c>
      <c r="G2660" s="25" t="s">
        <v>11115</v>
      </c>
      <c r="H2660" s="22" t="s">
        <v>11116</v>
      </c>
      <c r="I2660" s="26" t="s">
        <v>822</v>
      </c>
      <c r="J2660" s="26" t="s">
        <v>11117</v>
      </c>
      <c r="M2660" s="28">
        <v>1</v>
      </c>
      <c r="N2660" s="26" t="s">
        <v>47</v>
      </c>
      <c r="O2660" s="26" t="s">
        <v>11102</v>
      </c>
      <c r="P2660" s="26" t="s">
        <v>11118</v>
      </c>
      <c r="Q2660" s="26" t="s">
        <v>11119</v>
      </c>
      <c r="R2660" s="29">
        <v>17.55</v>
      </c>
      <c r="T2660" s="31">
        <v>17.55</v>
      </c>
      <c r="U2660" s="9" t="s">
        <v>58</v>
      </c>
      <c r="V2660" s="29">
        <v>17.55</v>
      </c>
      <c r="AQ2660" s="17" t="e">
        <f>AVERAGE(SMALL(AE2660:AI2660,1),SMALL(AE2660:AI2660,2))</f>
        <v>#NUM!</v>
      </c>
      <c r="AR2660" s="17" t="e">
        <f>IF(R2660 &lt;=( AVERAGE(SMALL(AE2660:AI2660,1),SMALL(AE2660:AI2660,2))), R2660, "")</f>
        <v>#NUM!</v>
      </c>
      <c r="AS2660" s="17" t="e">
        <f>AVERAGE(SMALL(AJ2660:AM2660,1),SMALL(AJ2660:AM2660,2))</f>
        <v>#NUM!</v>
      </c>
      <c r="AT2660" s="17">
        <f>T2660*1.075</f>
        <v>18.866250000000001</v>
      </c>
      <c r="AU2660" s="17" t="e">
        <f>U2660*1.075</f>
        <v>#VALUE!</v>
      </c>
      <c r="AV2660" s="30" t="e">
        <f>MIN(AN2660,AT2660,AU2660)</f>
        <v>#VALUE!</v>
      </c>
      <c r="AW2660" s="42" t="s">
        <v>53</v>
      </c>
      <c r="AX2660" s="42" t="s">
        <v>52</v>
      </c>
      <c r="AY2660" s="33">
        <v>17.55</v>
      </c>
      <c r="AZ2660" s="34">
        <f>IF(AND(AY2660&gt;0,AY2660&lt;=10),AY2660*0.25,IF(AND(AY2660&gt;10,AY2660&lt;=50),AY2660*0.17,IF(AND(AY2660&gt;10,AY2660&lt;=100),AY2660*0.12,IF(AY2660&gt;100,AY2660*0.1))))</f>
        <v>2.9835000000000003</v>
      </c>
      <c r="BA2660" s="35">
        <f>AZ2660+AY2660</f>
        <v>20.5335</v>
      </c>
      <c r="BB2660" s="57">
        <v>20.53</v>
      </c>
    </row>
    <row r="2661" spans="1:116" ht="60">
      <c r="A2661" s="22" t="s">
        <v>5591</v>
      </c>
      <c r="B2661" s="23">
        <v>2651</v>
      </c>
      <c r="E2661" s="26" t="s">
        <v>11105</v>
      </c>
      <c r="F2661" s="26" t="s">
        <v>11106</v>
      </c>
      <c r="G2661" s="25" t="s">
        <v>11107</v>
      </c>
      <c r="H2661" s="22" t="s">
        <v>11108</v>
      </c>
      <c r="I2661" s="26" t="s">
        <v>2050</v>
      </c>
      <c r="J2661" s="26" t="s">
        <v>11109</v>
      </c>
      <c r="K2661" s="27">
        <v>10</v>
      </c>
      <c r="L2661" s="26" t="s">
        <v>83</v>
      </c>
      <c r="M2661" s="28">
        <v>1</v>
      </c>
      <c r="N2661" s="26" t="s">
        <v>47</v>
      </c>
      <c r="O2661" s="26" t="s">
        <v>11102</v>
      </c>
      <c r="P2661" s="26" t="s">
        <v>11103</v>
      </c>
      <c r="Q2661" s="26" t="s">
        <v>11110</v>
      </c>
      <c r="R2661" s="29">
        <v>32.4</v>
      </c>
      <c r="T2661" s="31">
        <v>50</v>
      </c>
      <c r="U2661" s="9" t="s">
        <v>58</v>
      </c>
      <c r="V2661" s="29">
        <v>32.467500000000001</v>
      </c>
      <c r="AQ2661" s="17" t="e">
        <f>AVERAGE(SMALL(AE2661:AI2661,1),SMALL(AE2661:AI2661,2))</f>
        <v>#NUM!</v>
      </c>
      <c r="AR2661" s="17" t="e">
        <f>IF(R2661 &lt;=( AVERAGE(SMALL(AE2661:AI2661,1),SMALL(AE2661:AI2661,2))), R2661, "")</f>
        <v>#NUM!</v>
      </c>
      <c r="AS2661" s="17" t="e">
        <f>AVERAGE(SMALL(AJ2661:AM2661,1),SMALL(AJ2661:AM2661,2))</f>
        <v>#NUM!</v>
      </c>
      <c r="AT2661" s="17">
        <f>T2661*1.075</f>
        <v>53.75</v>
      </c>
      <c r="AU2661" s="17" t="e">
        <f>U2661*1.075</f>
        <v>#VALUE!</v>
      </c>
      <c r="AV2661" s="30" t="e">
        <f>MIN(AN2661,AT2661,AU2661)</f>
        <v>#VALUE!</v>
      </c>
      <c r="AW2661" s="42" t="s">
        <v>53</v>
      </c>
      <c r="AX2661" s="42" t="s">
        <v>52</v>
      </c>
      <c r="AY2661" s="33">
        <v>32.4</v>
      </c>
      <c r="AZ2661" s="34">
        <f>IF(AND(AY2661&gt;0,AY2661&lt;=10),AY2661*0.25,IF(AND(AY2661&gt;10,AY2661&lt;=50),AY2661*0.17,IF(AND(AY2661&gt;10,AY2661&lt;=100),AY2661*0.12,IF(AY2661&gt;100,AY2661*0.1))))</f>
        <v>5.508</v>
      </c>
      <c r="BA2661" s="35">
        <f>AZ2661+AY2661</f>
        <v>37.908000000000001</v>
      </c>
      <c r="BB2661" s="33">
        <f>BA2661+BA2661*0.08</f>
        <v>40.940640000000002</v>
      </c>
    </row>
    <row r="2662" spans="1:116" ht="60">
      <c r="A2662" s="22" t="s">
        <v>5591</v>
      </c>
      <c r="B2662" s="23">
        <v>2652</v>
      </c>
      <c r="E2662" s="26" t="s">
        <v>11105</v>
      </c>
      <c r="F2662" s="26" t="s">
        <v>11106</v>
      </c>
      <c r="G2662" s="25" t="s">
        <v>11107</v>
      </c>
      <c r="H2662" s="22" t="s">
        <v>11108</v>
      </c>
      <c r="I2662" s="26" t="s">
        <v>2050</v>
      </c>
      <c r="J2662" s="26" t="s">
        <v>11111</v>
      </c>
      <c r="M2662" s="28">
        <v>1</v>
      </c>
      <c r="N2662" s="26" t="s">
        <v>47</v>
      </c>
      <c r="O2662" s="26" t="s">
        <v>11102</v>
      </c>
      <c r="P2662" s="26" t="s">
        <v>11103</v>
      </c>
      <c r="Q2662" s="26" t="s">
        <v>11112</v>
      </c>
      <c r="R2662" s="29">
        <v>137</v>
      </c>
      <c r="T2662" s="31">
        <v>137</v>
      </c>
      <c r="U2662" s="9">
        <v>32</v>
      </c>
      <c r="V2662" s="29">
        <v>137.76750000000001</v>
      </c>
      <c r="AQ2662" s="17" t="e">
        <f>AVERAGE(SMALL(AE2662:AI2662,1),SMALL(AE2662:AI2662,2))</f>
        <v>#NUM!</v>
      </c>
      <c r="AR2662" s="17" t="e">
        <f>IF(R2662 &lt;=( AVERAGE(SMALL(AE2662:AI2662,1),SMALL(AE2662:AI2662,2))), R2662, "")</f>
        <v>#NUM!</v>
      </c>
      <c r="AS2662" s="17" t="e">
        <f>AVERAGE(SMALL(AJ2662:AM2662,1),SMALL(AJ2662:AM2662,2))</f>
        <v>#NUM!</v>
      </c>
      <c r="AT2662" s="17">
        <f>T2662*1.075</f>
        <v>147.27500000000001</v>
      </c>
      <c r="AU2662" s="17">
        <f>U2662*1.075</f>
        <v>34.4</v>
      </c>
      <c r="AV2662" s="30">
        <f>MIN(AN2662,AT2662,AU2662)</f>
        <v>34.4</v>
      </c>
      <c r="AW2662" s="17" t="s">
        <v>75</v>
      </c>
      <c r="AX2662" s="17" t="s">
        <v>76</v>
      </c>
      <c r="AY2662" s="33">
        <v>34.4</v>
      </c>
      <c r="AZ2662" s="34">
        <f>IF(AND(AY2662&gt;0,AY2662&lt;=10),AY2662*0.25,IF(AND(AY2662&gt;10,AY2662&lt;=50),AY2662*0.17,IF(AND(AY2662&gt;10,AY2662&lt;=100),AY2662*0.12,IF(AY2662&gt;100,AY2662*0.1))))</f>
        <v>5.8479999999999999</v>
      </c>
      <c r="BA2662" s="35">
        <f>AZ2662+AY2662</f>
        <v>40.247999999999998</v>
      </c>
      <c r="BB2662" s="33">
        <f>BA2662+BA2662*0.08</f>
        <v>43.467839999999995</v>
      </c>
    </row>
    <row r="2663" spans="1:116" ht="30">
      <c r="A2663" s="22" t="s">
        <v>5591</v>
      </c>
      <c r="B2663" s="23">
        <v>2658</v>
      </c>
      <c r="E2663" s="26" t="s">
        <v>11128</v>
      </c>
      <c r="F2663" s="26" t="s">
        <v>11129</v>
      </c>
      <c r="G2663" s="25" t="s">
        <v>11130</v>
      </c>
      <c r="H2663" s="22" t="s">
        <v>11116</v>
      </c>
      <c r="I2663" s="26" t="s">
        <v>822</v>
      </c>
      <c r="J2663" s="26" t="s">
        <v>11134</v>
      </c>
      <c r="K2663" s="27">
        <v>2</v>
      </c>
      <c r="L2663" s="26" t="s">
        <v>83</v>
      </c>
      <c r="M2663" s="28">
        <v>1</v>
      </c>
      <c r="N2663" s="26" t="s">
        <v>47</v>
      </c>
      <c r="O2663" s="26" t="s">
        <v>11102</v>
      </c>
      <c r="P2663" s="26" t="s">
        <v>11132</v>
      </c>
      <c r="Q2663" s="26" t="s">
        <v>11135</v>
      </c>
      <c r="R2663" s="29">
        <v>58.5</v>
      </c>
      <c r="T2663" s="31">
        <v>58.5</v>
      </c>
      <c r="U2663" s="9" t="s">
        <v>58</v>
      </c>
      <c r="V2663" s="29">
        <v>58.5</v>
      </c>
      <c r="AG2663" s="17">
        <v>19.12</v>
      </c>
      <c r="AQ2663" s="17" t="e">
        <f>AVERAGE(SMALL(AE2663:AI2663,1),SMALL(AE2663:AI2663,2))</f>
        <v>#NUM!</v>
      </c>
      <c r="AR2663" s="17" t="e">
        <f>IF(R2663 &lt;=( AVERAGE(SMALL(AE2663:AI2663,1),SMALL(AE2663:AI2663,2))), R2663, "")</f>
        <v>#NUM!</v>
      </c>
      <c r="AS2663" s="17" t="e">
        <f>AVERAGE(SMALL(AJ2663:AM2663,1),SMALL(AJ2663:AM2663,2))</f>
        <v>#NUM!</v>
      </c>
      <c r="AT2663" s="17">
        <f>T2663*1.075</f>
        <v>62.887499999999996</v>
      </c>
      <c r="AU2663" s="17" t="e">
        <f>U2663*1.075</f>
        <v>#VALUE!</v>
      </c>
      <c r="AV2663" s="30" t="e">
        <f>MIN(AN2663,AT2663,AU2663)</f>
        <v>#VALUE!</v>
      </c>
      <c r="AW2663" s="17" t="s">
        <v>215</v>
      </c>
      <c r="AX2663" s="17" t="s">
        <v>214</v>
      </c>
      <c r="AY2663" s="33">
        <v>38.81</v>
      </c>
      <c r="AZ2663" s="34">
        <f>IF(AND(AY2663&gt;0,AY2663&lt;=10),AY2663*0.25,IF(AND(AY2663&gt;10,AY2663&lt;=50),AY2663*0.17,IF(AND(AY2663&gt;10,AY2663&lt;=100),AY2663*0.12,IF(AY2663&gt;100,AY2663*0.1))))</f>
        <v>6.5977000000000006</v>
      </c>
      <c r="BA2663" s="35">
        <f>AZ2663+AY2663</f>
        <v>45.407700000000006</v>
      </c>
      <c r="BB2663" s="33">
        <f>BA2663+BA2663*0.08</f>
        <v>49.040316000000004</v>
      </c>
    </row>
    <row r="2664" spans="1:116" ht="75">
      <c r="A2664" s="22" t="s">
        <v>5591</v>
      </c>
      <c r="B2664" s="23">
        <v>2669</v>
      </c>
      <c r="E2664" s="26" t="s">
        <v>11172</v>
      </c>
      <c r="F2664" s="26" t="s">
        <v>11173</v>
      </c>
      <c r="G2664" s="25" t="s">
        <v>3657</v>
      </c>
      <c r="H2664" s="22" t="s">
        <v>11174</v>
      </c>
      <c r="I2664" s="26" t="s">
        <v>1964</v>
      </c>
      <c r="J2664" s="26" t="s">
        <v>11175</v>
      </c>
      <c r="K2664" s="27">
        <v>100</v>
      </c>
      <c r="L2664" s="26" t="s">
        <v>83</v>
      </c>
      <c r="M2664" s="28">
        <v>1</v>
      </c>
      <c r="N2664" s="26" t="s">
        <v>47</v>
      </c>
      <c r="O2664" s="26" t="s">
        <v>11102</v>
      </c>
      <c r="P2664" s="26" t="s">
        <v>11103</v>
      </c>
      <c r="Q2664" s="26" t="s">
        <v>11176</v>
      </c>
      <c r="R2664" s="29">
        <v>292.5</v>
      </c>
      <c r="T2664" s="31">
        <v>292.5</v>
      </c>
      <c r="U2664" s="9">
        <v>40</v>
      </c>
      <c r="V2664" s="29">
        <v>292.5</v>
      </c>
      <c r="AG2664" s="17" t="s">
        <v>11177</v>
      </c>
      <c r="AQ2664" s="17" t="e">
        <f>AVERAGE(SMALL(AE2664:AI2664,1),SMALL(AE2664:AI2664,2))</f>
        <v>#NUM!</v>
      </c>
      <c r="AR2664" s="17" t="e">
        <f>IF(R2664 &lt;=( AVERAGE(SMALL(AE2664:AI2664,1),SMALL(AE2664:AI2664,2))), R2664, "")</f>
        <v>#NUM!</v>
      </c>
      <c r="AS2664" s="17" t="e">
        <f>AVERAGE(SMALL(AJ2664:AM2664,1),SMALL(AJ2664:AM2664,2))</f>
        <v>#NUM!</v>
      </c>
      <c r="AT2664" s="17">
        <f>T2664*1.075</f>
        <v>314.4375</v>
      </c>
      <c r="AU2664" s="17">
        <f>U2664*1.075</f>
        <v>43</v>
      </c>
      <c r="AV2664" s="30">
        <f>MIN(AN2664,AT2664,AU2664)</f>
        <v>43</v>
      </c>
      <c r="AW2664" s="17" t="s">
        <v>75</v>
      </c>
      <c r="AX2664" s="17" t="s">
        <v>76</v>
      </c>
      <c r="AY2664" s="33">
        <v>43</v>
      </c>
      <c r="AZ2664" s="34">
        <f>IF(AND(AY2664&gt;0,AY2664&lt;=10),AY2664*0.25,IF(AND(AY2664&gt;10,AY2664&lt;=50),AY2664*0.17,IF(AND(AY2664&gt;10,AY2664&lt;=100),AY2664*0.12,IF(AY2664&gt;100,AY2664*0.1))))</f>
        <v>7.3100000000000005</v>
      </c>
      <c r="BA2664" s="35">
        <f>AZ2664+AY2664</f>
        <v>50.31</v>
      </c>
      <c r="BB2664" s="33">
        <f>BA2664+BA2664*0.08</f>
        <v>54.334800000000001</v>
      </c>
    </row>
    <row r="2665" spans="1:116" ht="45">
      <c r="A2665" s="22" t="s">
        <v>5591</v>
      </c>
      <c r="B2665" s="23">
        <v>2650</v>
      </c>
      <c r="E2665" s="26" t="s">
        <v>11097</v>
      </c>
      <c r="F2665" s="26" t="s">
        <v>11098</v>
      </c>
      <c r="G2665" s="25" t="s">
        <v>11099</v>
      </c>
      <c r="H2665" s="22" t="s">
        <v>6380</v>
      </c>
      <c r="I2665" s="26" t="s">
        <v>11100</v>
      </c>
      <c r="J2665" s="26" t="s">
        <v>11101</v>
      </c>
      <c r="K2665" s="27">
        <v>100</v>
      </c>
      <c r="L2665" s="26" t="s">
        <v>83</v>
      </c>
      <c r="M2665" s="28">
        <v>1</v>
      </c>
      <c r="N2665" s="26" t="s">
        <v>47</v>
      </c>
      <c r="O2665" s="26" t="s">
        <v>11102</v>
      </c>
      <c r="P2665" s="26" t="s">
        <v>11103</v>
      </c>
      <c r="Q2665" s="26" t="s">
        <v>11104</v>
      </c>
      <c r="R2665" s="29">
        <v>269</v>
      </c>
      <c r="T2665" s="31">
        <v>269</v>
      </c>
      <c r="U2665" s="9">
        <v>50</v>
      </c>
      <c r="V2665" s="29">
        <v>269.10000000000002</v>
      </c>
      <c r="AQ2665" s="17" t="e">
        <f>AVERAGE(SMALL(AE2665:AI2665,1),SMALL(AE2665:AI2665,2))</f>
        <v>#NUM!</v>
      </c>
      <c r="AR2665" s="17" t="e">
        <f>IF(R2665 &lt;=( AVERAGE(SMALL(AE2665:AI2665,1),SMALL(AE2665:AI2665,2))), R2665, "")</f>
        <v>#NUM!</v>
      </c>
      <c r="AS2665" s="17" t="e">
        <f>AVERAGE(SMALL(AJ2665:AM2665,1),SMALL(AJ2665:AM2665,2))</f>
        <v>#NUM!</v>
      </c>
      <c r="AT2665" s="17">
        <f>T2665*1.075</f>
        <v>289.17500000000001</v>
      </c>
      <c r="AU2665" s="17">
        <f>U2665*1.075</f>
        <v>53.75</v>
      </c>
      <c r="AV2665" s="30">
        <f>MIN(AN2665,AT2665,AU2665)</f>
        <v>53.75</v>
      </c>
      <c r="AW2665" s="17" t="s">
        <v>75</v>
      </c>
      <c r="AX2665" s="17" t="s">
        <v>76</v>
      </c>
      <c r="AY2665" s="33">
        <v>53.75</v>
      </c>
      <c r="AZ2665" s="34">
        <f>IF(AND(AY2665&gt;0,AY2665&lt;=10),AY2665*0.25,IF(AND(AY2665&gt;10,AY2665&lt;=50),AY2665*0.17,IF(AND(AY2665&gt;10,AY2665&lt;=100),AY2665*0.12,IF(AY2665&gt;100,AY2665*0.1))))</f>
        <v>6.45</v>
      </c>
      <c r="BA2665" s="35">
        <f>AZ2665+AY2665</f>
        <v>60.2</v>
      </c>
      <c r="BB2665" s="33">
        <f>BA2665+BA2665*0.08</f>
        <v>65.016000000000005</v>
      </c>
    </row>
    <row r="2666" spans="1:116" ht="30">
      <c r="A2666" s="22" t="s">
        <v>5591</v>
      </c>
      <c r="B2666" s="23">
        <v>2659</v>
      </c>
      <c r="E2666" s="26" t="s">
        <v>11128</v>
      </c>
      <c r="F2666" s="26" t="s">
        <v>11129</v>
      </c>
      <c r="G2666" s="25" t="s">
        <v>11130</v>
      </c>
      <c r="H2666" s="22" t="s">
        <v>11116</v>
      </c>
      <c r="I2666" s="26" t="s">
        <v>822</v>
      </c>
      <c r="J2666" s="26" t="s">
        <v>11136</v>
      </c>
      <c r="K2666" s="27">
        <v>5</v>
      </c>
      <c r="L2666" s="26" t="s">
        <v>83</v>
      </c>
      <c r="M2666" s="28">
        <v>1</v>
      </c>
      <c r="N2666" s="26" t="s">
        <v>47</v>
      </c>
      <c r="O2666" s="26" t="s">
        <v>11102</v>
      </c>
      <c r="P2666" s="26" t="s">
        <v>11132</v>
      </c>
      <c r="Q2666" s="26" t="s">
        <v>11137</v>
      </c>
      <c r="R2666" s="29">
        <v>146.25</v>
      </c>
      <c r="T2666" s="31">
        <v>146.25</v>
      </c>
      <c r="U2666" s="9" t="s">
        <v>58</v>
      </c>
      <c r="V2666" s="29">
        <v>146.25</v>
      </c>
      <c r="AG2666" s="17">
        <v>38.799999999999997</v>
      </c>
      <c r="AQ2666" s="17" t="e">
        <f>AVERAGE(SMALL(AE2666:AI2666,1),SMALL(AE2666:AI2666,2))</f>
        <v>#NUM!</v>
      </c>
      <c r="AR2666" s="17" t="e">
        <f>IF(R2666 &lt;=( AVERAGE(SMALL(AE2666:AI2666,1),SMALL(AE2666:AI2666,2))), R2666, "")</f>
        <v>#NUM!</v>
      </c>
      <c r="AS2666" s="17" t="e">
        <f>AVERAGE(SMALL(AJ2666:AM2666,1),SMALL(AJ2666:AM2666,2))</f>
        <v>#NUM!</v>
      </c>
      <c r="AT2666" s="17">
        <f>T2666*1.075</f>
        <v>157.21875</v>
      </c>
      <c r="AU2666" s="17" t="e">
        <f>U2666*1.075</f>
        <v>#VALUE!</v>
      </c>
      <c r="AV2666" s="30" t="e">
        <f>MIN(AN2666,AT2666,AU2666)</f>
        <v>#VALUE!</v>
      </c>
      <c r="AW2666" s="17" t="s">
        <v>215</v>
      </c>
      <c r="AX2666" s="17" t="s">
        <v>214</v>
      </c>
      <c r="AY2666" s="33">
        <v>92.53</v>
      </c>
      <c r="AZ2666" s="34">
        <f>IF(AND(AY2666&gt;0,AY2666&lt;=10),AY2666*0.25,IF(AND(AY2666&gt;10,AY2666&lt;=50),AY2666*0.17,IF(AND(AY2666&gt;10,AY2666&lt;=100),AY2666*0.12,IF(AY2666&gt;100,AY2666*0.1))))</f>
        <v>11.1036</v>
      </c>
      <c r="BA2666" s="35">
        <f>AZ2666+AY2666</f>
        <v>103.6336</v>
      </c>
      <c r="BB2666" s="33">
        <f>BA2666+BA2666*0.08</f>
        <v>111.924288</v>
      </c>
    </row>
    <row r="2667" spans="1:116" ht="30">
      <c r="A2667" s="22" t="s">
        <v>5591</v>
      </c>
      <c r="B2667" s="23">
        <v>2654</v>
      </c>
      <c r="E2667" s="26" t="s">
        <v>11113</v>
      </c>
      <c r="F2667" s="26" t="s">
        <v>11114</v>
      </c>
      <c r="G2667" s="25" t="s">
        <v>11115</v>
      </c>
      <c r="H2667" s="22" t="s">
        <v>11116</v>
      </c>
      <c r="I2667" s="26" t="s">
        <v>822</v>
      </c>
      <c r="J2667" s="26" t="s">
        <v>11120</v>
      </c>
      <c r="K2667" s="27">
        <v>8</v>
      </c>
      <c r="L2667" s="26" t="s">
        <v>83</v>
      </c>
      <c r="M2667" s="28">
        <v>1</v>
      </c>
      <c r="N2667" s="26" t="s">
        <v>47</v>
      </c>
      <c r="O2667" s="26" t="s">
        <v>11102</v>
      </c>
      <c r="P2667" s="26" t="s">
        <v>11118</v>
      </c>
      <c r="Q2667" s="26" t="s">
        <v>11121</v>
      </c>
      <c r="R2667" s="29">
        <v>118</v>
      </c>
      <c r="T2667" s="31">
        <v>118</v>
      </c>
      <c r="U2667" s="9" t="s">
        <v>58</v>
      </c>
      <c r="V2667" s="29">
        <v>118.46250000000001</v>
      </c>
      <c r="AG2667" s="17">
        <v>33.880000000000003</v>
      </c>
      <c r="AQ2667" s="17" t="e">
        <f>AVERAGE(SMALL(AE2667:AI2667,1),SMALL(AE2667:AI2667,2))</f>
        <v>#NUM!</v>
      </c>
      <c r="AR2667" s="17" t="e">
        <f>IF(R2667 &lt;=( AVERAGE(SMALL(AE2667:AI2667,1),SMALL(AE2667:AI2667,2))), R2667, "")</f>
        <v>#NUM!</v>
      </c>
      <c r="AS2667" s="17" t="e">
        <f>AVERAGE(SMALL(AJ2667:AM2667,1),SMALL(AJ2667:AM2667,2))</f>
        <v>#NUM!</v>
      </c>
      <c r="AT2667" s="17">
        <f>T2667*1.075</f>
        <v>126.85</v>
      </c>
      <c r="AU2667" s="17" t="e">
        <f>U2667*1.075</f>
        <v>#VALUE!</v>
      </c>
      <c r="AV2667" s="30" t="e">
        <f>MIN(AN2667,AT2667,AU2667)</f>
        <v>#VALUE!</v>
      </c>
      <c r="AW2667" s="42" t="s">
        <v>53</v>
      </c>
      <c r="AX2667" s="42" t="s">
        <v>52</v>
      </c>
      <c r="AY2667" s="33">
        <v>118</v>
      </c>
      <c r="AZ2667" s="34">
        <f>IF(AND(AY2667&gt;0,AY2667&lt;=10),AY2667*0.25,IF(AND(AY2667&gt;10,AY2667&lt;=50),AY2667*0.17,IF(AND(AY2667&gt;10,AY2667&lt;=100),AY2667*0.12,IF(AY2667&gt;100,AY2667*0.1))))</f>
        <v>11.8</v>
      </c>
      <c r="BA2667" s="35">
        <f>AZ2667+AY2667</f>
        <v>129.80000000000001</v>
      </c>
      <c r="BB2667" s="57">
        <v>129.80000000000001</v>
      </c>
    </row>
    <row r="2668" spans="1:116" ht="30">
      <c r="A2668" s="22" t="s">
        <v>5591</v>
      </c>
      <c r="B2668" s="23">
        <v>2667</v>
      </c>
      <c r="E2668" s="26" t="s">
        <v>11165</v>
      </c>
      <c r="F2668" s="26" t="s">
        <v>11166</v>
      </c>
      <c r="G2668" s="25" t="s">
        <v>11167</v>
      </c>
      <c r="H2668" s="22" t="s">
        <v>8112</v>
      </c>
      <c r="I2668" s="26" t="s">
        <v>2050</v>
      </c>
      <c r="J2668" s="26" t="s">
        <v>11168</v>
      </c>
      <c r="M2668" s="28">
        <v>1</v>
      </c>
      <c r="N2668" s="26" t="s">
        <v>47</v>
      </c>
      <c r="O2668" s="26" t="s">
        <v>11102</v>
      </c>
      <c r="P2668" s="26" t="s">
        <v>11103</v>
      </c>
      <c r="Q2668" s="26" t="s">
        <v>11169</v>
      </c>
      <c r="R2668" s="29">
        <v>146.25</v>
      </c>
      <c r="T2668" s="31">
        <v>146.25</v>
      </c>
      <c r="U2668" s="9" t="s">
        <v>58</v>
      </c>
      <c r="V2668" s="29">
        <v>146.25</v>
      </c>
      <c r="AG2668" s="17">
        <v>147.65</v>
      </c>
      <c r="AQ2668" s="17" t="e">
        <f>AVERAGE(SMALL(AE2668:AI2668,1),SMALL(AE2668:AI2668,2))</f>
        <v>#NUM!</v>
      </c>
      <c r="AR2668" s="17" t="e">
        <f>IF(R2668 &lt;=( AVERAGE(SMALL(AE2668:AI2668,1),SMALL(AE2668:AI2668,2))), R2668, "")</f>
        <v>#NUM!</v>
      </c>
      <c r="AS2668" s="17" t="e">
        <f>AVERAGE(SMALL(AJ2668:AM2668,1),SMALL(AJ2668:AM2668,2))</f>
        <v>#NUM!</v>
      </c>
      <c r="AT2668" s="17">
        <f>T2668*1.075</f>
        <v>157.21875</v>
      </c>
      <c r="AU2668" s="17" t="e">
        <f>U2668*1.075</f>
        <v>#VALUE!</v>
      </c>
      <c r="AV2668" s="30" t="e">
        <f>MIN(AN2668,AT2668,AU2668)</f>
        <v>#VALUE!</v>
      </c>
      <c r="AW2668" s="17" t="s">
        <v>75</v>
      </c>
      <c r="AX2668" s="17" t="s">
        <v>76</v>
      </c>
      <c r="AY2668" s="33">
        <v>157.21879999999999</v>
      </c>
      <c r="AZ2668" s="34">
        <f>IF(AND(AY2668&gt;0,AY2668&lt;=10),AY2668*0.25,IF(AND(AY2668&gt;10,AY2668&lt;=50),AY2668*0.17,IF(AND(AY2668&gt;10,AY2668&lt;=100),AY2668*0.12,IF(AY2668&gt;100,AY2668*0.1))))</f>
        <v>15.721879999999999</v>
      </c>
      <c r="BA2668" s="35">
        <f>AZ2668+AY2668</f>
        <v>172.94067999999999</v>
      </c>
      <c r="BB2668" s="57">
        <v>172.94</v>
      </c>
    </row>
    <row r="2669" spans="1:116" ht="30">
      <c r="A2669" s="22" t="s">
        <v>5591</v>
      </c>
      <c r="B2669" s="23">
        <v>2670</v>
      </c>
      <c r="E2669" s="26" t="s">
        <v>11178</v>
      </c>
      <c r="F2669" s="26" t="s">
        <v>11179</v>
      </c>
      <c r="G2669" s="25" t="s">
        <v>3657</v>
      </c>
      <c r="H2669" s="22" t="s">
        <v>11180</v>
      </c>
      <c r="I2669" s="26" t="s">
        <v>822</v>
      </c>
      <c r="J2669" s="26" t="s">
        <v>11181</v>
      </c>
      <c r="K2669" s="27">
        <v>5</v>
      </c>
      <c r="L2669" s="26" t="s">
        <v>83</v>
      </c>
      <c r="M2669" s="28">
        <v>1</v>
      </c>
      <c r="N2669" s="26" t="s">
        <v>47</v>
      </c>
      <c r="O2669" s="26" t="s">
        <v>11102</v>
      </c>
      <c r="P2669" s="26" t="s">
        <v>11103</v>
      </c>
      <c r="Q2669" s="26" t="s">
        <v>11182</v>
      </c>
      <c r="R2669" s="29">
        <v>192.5</v>
      </c>
      <c r="T2669" s="31">
        <v>192</v>
      </c>
      <c r="U2669" s="9" t="s">
        <v>58</v>
      </c>
      <c r="V2669" s="29">
        <v>292.5</v>
      </c>
      <c r="AQ2669" s="17" t="e">
        <f>AVERAGE(SMALL(AE2669:AI2669,1),SMALL(AE2669:AI2669,2))</f>
        <v>#NUM!</v>
      </c>
      <c r="AR2669" s="17" t="e">
        <f>IF(R2669 &lt;=( AVERAGE(SMALL(AE2669:AI2669,1),SMALL(AE2669:AI2669,2))), R2669, "")</f>
        <v>#NUM!</v>
      </c>
      <c r="AS2669" s="17" t="e">
        <f>AVERAGE(SMALL(AJ2669:AM2669,1),SMALL(AJ2669:AM2669,2))</f>
        <v>#NUM!</v>
      </c>
      <c r="AT2669" s="17">
        <f>T2669*1.075</f>
        <v>206.39999999999998</v>
      </c>
      <c r="AU2669" s="17" t="e">
        <f>U2669*1.075</f>
        <v>#VALUE!</v>
      </c>
      <c r="AV2669" s="30" t="e">
        <f>MIN(AN2669,AT2669,AU2669)</f>
        <v>#VALUE!</v>
      </c>
      <c r="AW2669" s="17" t="s">
        <v>75</v>
      </c>
      <c r="AX2669" s="17" t="s">
        <v>76</v>
      </c>
      <c r="AY2669" s="33">
        <v>206.4</v>
      </c>
      <c r="AZ2669" s="34">
        <f>IF(AND(AY2669&gt;0,AY2669&lt;=10),AY2669*0.25,IF(AND(AY2669&gt;10,AY2669&lt;=50),AY2669*0.17,IF(AND(AY2669&gt;10,AY2669&lt;=100),AY2669*0.12,IF(AY2669&gt;100,AY2669*0.1))))</f>
        <v>20.64</v>
      </c>
      <c r="BA2669" s="35">
        <f>AZ2669+AY2669</f>
        <v>227.04000000000002</v>
      </c>
      <c r="BB2669" s="33">
        <f>BA2669+BA2669*0.08</f>
        <v>245.20320000000004</v>
      </c>
    </row>
    <row r="2670" spans="1:116" ht="30">
      <c r="A2670" s="22" t="s">
        <v>5591</v>
      </c>
      <c r="B2670" s="23">
        <v>2668</v>
      </c>
      <c r="E2670" s="26" t="s">
        <v>11165</v>
      </c>
      <c r="F2670" s="26" t="s">
        <v>11166</v>
      </c>
      <c r="G2670" s="25" t="s">
        <v>11167</v>
      </c>
      <c r="H2670" s="22" t="s">
        <v>264</v>
      </c>
      <c r="I2670" s="26" t="s">
        <v>2050</v>
      </c>
      <c r="J2670" s="26" t="s">
        <v>11170</v>
      </c>
      <c r="M2670" s="28">
        <v>1</v>
      </c>
      <c r="N2670" s="26" t="s">
        <v>47</v>
      </c>
      <c r="O2670" s="26" t="s">
        <v>11102</v>
      </c>
      <c r="P2670" s="26" t="s">
        <v>11103</v>
      </c>
      <c r="Q2670" s="26" t="s">
        <v>11171</v>
      </c>
      <c r="T2670" s="31">
        <v>526.5</v>
      </c>
      <c r="U2670" s="9">
        <v>252</v>
      </c>
      <c r="AG2670" s="17">
        <v>565.9</v>
      </c>
      <c r="AQ2670" s="17" t="e">
        <f>AVERAGE(SMALL(AE2670:AI2670,1),SMALL(AE2670:AI2670,2))</f>
        <v>#NUM!</v>
      </c>
      <c r="AR2670" s="17" t="e">
        <f>IF(R2670 &lt;=( AVERAGE(SMALL(AE2670:AI2670,1),SMALL(AE2670:AI2670,2))), R2670, "")</f>
        <v>#NUM!</v>
      </c>
      <c r="AS2670" s="17" t="e">
        <f>AVERAGE(SMALL(AJ2670:AM2670,1),SMALL(AJ2670:AM2670,2))</f>
        <v>#NUM!</v>
      </c>
      <c r="AT2670" s="17">
        <f>T2670*1.075</f>
        <v>565.98749999999995</v>
      </c>
      <c r="AU2670" s="17">
        <f>U2670*1.075</f>
        <v>270.89999999999998</v>
      </c>
      <c r="AV2670" s="30">
        <f>MIN(AN2670,AT2670,AU2670)</f>
        <v>270.89999999999998</v>
      </c>
      <c r="AW2670" s="17" t="s">
        <v>75</v>
      </c>
      <c r="AX2670" s="17" t="s">
        <v>76</v>
      </c>
      <c r="AY2670" s="33">
        <v>270.89999999999998</v>
      </c>
      <c r="AZ2670" s="34">
        <f>IF(AND(AY2670&gt;0,AY2670&lt;=10),AY2670*0.25,IF(AND(AY2670&gt;10,AY2670&lt;=50),AY2670*0.17,IF(AND(AY2670&gt;10,AY2670&lt;=100),AY2670*0.12,IF(AY2670&gt;100,AY2670*0.1))))</f>
        <v>27.09</v>
      </c>
      <c r="BA2670" s="35">
        <f>AZ2670+AY2670</f>
        <v>297.98999999999995</v>
      </c>
      <c r="BB2670" s="57">
        <v>297.99</v>
      </c>
    </row>
    <row r="2671" spans="1:116" ht="30">
      <c r="A2671" s="22" t="s">
        <v>5591</v>
      </c>
      <c r="B2671" s="23">
        <v>2660</v>
      </c>
      <c r="E2671" s="26" t="s">
        <v>11128</v>
      </c>
      <c r="F2671" s="26" t="s">
        <v>11129</v>
      </c>
      <c r="G2671" s="25" t="s">
        <v>11130</v>
      </c>
      <c r="H2671" s="22" t="s">
        <v>11116</v>
      </c>
      <c r="I2671" s="26" t="s">
        <v>822</v>
      </c>
      <c r="J2671" s="26" t="s">
        <v>11138</v>
      </c>
      <c r="K2671" s="27">
        <v>15</v>
      </c>
      <c r="L2671" s="26" t="s">
        <v>83</v>
      </c>
      <c r="M2671" s="28">
        <v>1</v>
      </c>
      <c r="N2671" s="26" t="s">
        <v>47</v>
      </c>
      <c r="O2671" s="26" t="s">
        <v>11102</v>
      </c>
      <c r="P2671" s="26" t="s">
        <v>11132</v>
      </c>
      <c r="Q2671" s="26" t="s">
        <v>11139</v>
      </c>
      <c r="R2671" s="29">
        <v>456.3</v>
      </c>
      <c r="T2671" s="31">
        <v>456.3</v>
      </c>
      <c r="U2671" s="9" t="s">
        <v>58</v>
      </c>
      <c r="V2671" s="29">
        <v>456.3</v>
      </c>
      <c r="AG2671" s="17">
        <v>133.38999999999999</v>
      </c>
      <c r="AQ2671" s="17" t="e">
        <f>AVERAGE(SMALL(AE2671:AI2671,1),SMALL(AE2671:AI2671,2))</f>
        <v>#NUM!</v>
      </c>
      <c r="AR2671" s="17" t="e">
        <f>IF(R2671 &lt;=( AVERAGE(SMALL(AE2671:AI2671,1),SMALL(AE2671:AI2671,2))), R2671, "")</f>
        <v>#NUM!</v>
      </c>
      <c r="AS2671" s="17" t="e">
        <f>AVERAGE(SMALL(AJ2671:AM2671,1),SMALL(AJ2671:AM2671,2))</f>
        <v>#NUM!</v>
      </c>
      <c r="AT2671" s="17">
        <f>T2671*1.075</f>
        <v>490.52249999999998</v>
      </c>
      <c r="AU2671" s="17" t="e">
        <f>U2671*1.075</f>
        <v>#VALUE!</v>
      </c>
      <c r="AV2671" s="30" t="e">
        <f>MIN(AN2671,AT2671,AU2671)</f>
        <v>#VALUE!</v>
      </c>
      <c r="AW2671" s="17" t="s">
        <v>215</v>
      </c>
      <c r="AX2671" s="17" t="s">
        <v>214</v>
      </c>
      <c r="AY2671" s="33">
        <v>294.85000000000002</v>
      </c>
      <c r="AZ2671" s="34">
        <f>IF(AND(AY2671&gt;0,AY2671&lt;=10),AY2671*0.25,IF(AND(AY2671&gt;10,AY2671&lt;=50),AY2671*0.17,IF(AND(AY2671&gt;10,AY2671&lt;=100),AY2671*0.12,IF(AY2671&gt;100,AY2671*0.1))))</f>
        <v>29.485000000000003</v>
      </c>
      <c r="BA2671" s="35">
        <f>AZ2671+AY2671</f>
        <v>324.33500000000004</v>
      </c>
      <c r="BB2671" s="57">
        <v>324.33999999999997</v>
      </c>
    </row>
    <row r="2672" spans="1:116" ht="30">
      <c r="A2672" s="22" t="s">
        <v>5591</v>
      </c>
      <c r="B2672" s="23">
        <v>2657</v>
      </c>
      <c r="E2672" s="26" t="s">
        <v>11128</v>
      </c>
      <c r="F2672" s="26" t="s">
        <v>11129</v>
      </c>
      <c r="G2672" s="25" t="s">
        <v>11130</v>
      </c>
      <c r="H2672" s="22" t="s">
        <v>11116</v>
      </c>
      <c r="I2672" s="26" t="s">
        <v>822</v>
      </c>
      <c r="J2672" s="26" t="s">
        <v>11131</v>
      </c>
      <c r="K2672" s="27">
        <v>25</v>
      </c>
      <c r="L2672" s="26" t="s">
        <v>83</v>
      </c>
      <c r="M2672" s="28">
        <v>1</v>
      </c>
      <c r="N2672" s="26" t="s">
        <v>47</v>
      </c>
      <c r="O2672" s="26" t="s">
        <v>11102</v>
      </c>
      <c r="P2672" s="26" t="s">
        <v>11132</v>
      </c>
      <c r="Q2672" s="26" t="s">
        <v>11133</v>
      </c>
      <c r="R2672" s="29">
        <v>702</v>
      </c>
      <c r="T2672" s="31">
        <v>702</v>
      </c>
      <c r="U2672" s="9" t="s">
        <v>58</v>
      </c>
      <c r="V2672" s="29">
        <v>702</v>
      </c>
      <c r="AG2672" s="17">
        <v>156.29</v>
      </c>
      <c r="AQ2672" s="17" t="e">
        <f>AVERAGE(SMALL(AE2672:AI2672,1),SMALL(AE2672:AI2672,2))</f>
        <v>#NUM!</v>
      </c>
      <c r="AR2672" s="17" t="e">
        <f>IF(R2672 &lt;=( AVERAGE(SMALL(AE2672:AI2672,1),SMALL(AE2672:AI2672,2))), R2672, "")</f>
        <v>#NUM!</v>
      </c>
      <c r="AS2672" s="17" t="e">
        <f>AVERAGE(SMALL(AJ2672:AM2672,1),SMALL(AJ2672:AM2672,2))</f>
        <v>#NUM!</v>
      </c>
      <c r="AT2672" s="17">
        <f>T2672*1.075</f>
        <v>754.65</v>
      </c>
      <c r="AU2672" s="17" t="e">
        <f>U2672*1.075</f>
        <v>#VALUE!</v>
      </c>
      <c r="AV2672" s="30" t="e">
        <f>MIN(AN2672,AT2672,AU2672)</f>
        <v>#VALUE!</v>
      </c>
      <c r="AW2672" s="17" t="s">
        <v>215</v>
      </c>
      <c r="AX2672" s="17" t="s">
        <v>214</v>
      </c>
      <c r="AY2672" s="33">
        <v>429.15</v>
      </c>
      <c r="AZ2672" s="34">
        <f>IF(AND(AY2672&gt;0,AY2672&lt;=10),AY2672*0.25,IF(AND(AY2672&gt;10,AY2672&lt;=50),AY2672*0.17,IF(AND(AY2672&gt;10,AY2672&lt;=100),AY2672*0.12,IF(AY2672&gt;100,AY2672*0.1))))</f>
        <v>42.914999999999999</v>
      </c>
      <c r="BA2672" s="35">
        <f>AZ2672+AY2672</f>
        <v>472.065</v>
      </c>
      <c r="BB2672" s="33">
        <f>BA2672+BA2672*0.08</f>
        <v>509.83019999999999</v>
      </c>
    </row>
    <row r="2673" spans="1:116" ht="30">
      <c r="A2673" s="22" t="s">
        <v>11183</v>
      </c>
      <c r="B2673" s="23">
        <v>2671</v>
      </c>
      <c r="E2673" s="26" t="s">
        <v>11184</v>
      </c>
      <c r="F2673" s="26" t="s">
        <v>11185</v>
      </c>
      <c r="G2673" s="25" t="s">
        <v>11186</v>
      </c>
      <c r="H2673" s="22" t="s">
        <v>305</v>
      </c>
      <c r="I2673" s="26" t="s">
        <v>106</v>
      </c>
      <c r="J2673" s="26" t="s">
        <v>11187</v>
      </c>
      <c r="M2673" s="28">
        <v>30</v>
      </c>
      <c r="N2673" s="26" t="s">
        <v>47</v>
      </c>
      <c r="O2673" s="26" t="s">
        <v>11188</v>
      </c>
      <c r="P2673" s="26" t="s">
        <v>11189</v>
      </c>
      <c r="Q2673" s="26" t="s">
        <v>11190</v>
      </c>
      <c r="R2673" s="29">
        <v>4.21096</v>
      </c>
      <c r="S2673" s="30">
        <v>4.0060000000000002</v>
      </c>
      <c r="T2673" s="31">
        <v>3.74</v>
      </c>
      <c r="U2673" s="9" t="s">
        <v>58</v>
      </c>
      <c r="V2673" s="29">
        <v>4.21096</v>
      </c>
      <c r="AQ2673" s="17" t="e">
        <f>AVERAGE(SMALL(AE2673:AI2673,1),SMALL(AE2673:AI2673,2))</f>
        <v>#NUM!</v>
      </c>
      <c r="AR2673" s="17" t="e">
        <f>IF(R2673 &lt;=( AVERAGE(SMALL(AE2673:AI2673,1),SMALL(AE2673:AI2673,2))), R2673, "")</f>
        <v>#NUM!</v>
      </c>
      <c r="AS2673" s="17" t="e">
        <f>AVERAGE(SMALL(AJ2673:AM2673,1),SMALL(AJ2673:AM2673,2))</f>
        <v>#NUM!</v>
      </c>
      <c r="AT2673" s="17">
        <f>T2673*1.075</f>
        <v>4.0205000000000002</v>
      </c>
      <c r="AU2673" s="17" t="e">
        <f>U2673*1.075</f>
        <v>#VALUE!</v>
      </c>
      <c r="AV2673" s="30" t="e">
        <f>MIN(AN2673,AT2673,AU2673)</f>
        <v>#VALUE!</v>
      </c>
      <c r="AW2673" s="17" t="s">
        <v>75</v>
      </c>
      <c r="AX2673" s="17" t="s">
        <v>76</v>
      </c>
      <c r="AY2673" s="33">
        <v>4.0199999999999996</v>
      </c>
      <c r="AZ2673" s="34">
        <f>IF(AND(AY2673&gt;0,AY2673&lt;=10),AY2673*0.25,IF(AND(AY2673&gt;10,AY2673&lt;=50),AY2673*0.17,IF(AND(AY2673&gt;10,AY2673&lt;=100),AY2673*0.12,IF(AY2673&gt;100,AY2673*0.1))))</f>
        <v>1.0049999999999999</v>
      </c>
      <c r="BA2673" s="35">
        <f>AZ2673+AY2673</f>
        <v>5.0249999999999995</v>
      </c>
      <c r="BB2673" s="33">
        <f>BA2673+BA2673*0.08</f>
        <v>5.4269999999999996</v>
      </c>
    </row>
    <row r="2674" spans="1:116" ht="30">
      <c r="A2674" s="43" t="s">
        <v>11191</v>
      </c>
      <c r="B2674" s="23">
        <v>2672</v>
      </c>
      <c r="C2674" s="44">
        <v>12062</v>
      </c>
      <c r="D2674" s="44"/>
      <c r="E2674" s="45" t="s">
        <v>11192</v>
      </c>
      <c r="F2674" s="45" t="s">
        <v>11193</v>
      </c>
      <c r="G2674" s="35" t="s">
        <v>11194</v>
      </c>
      <c r="H2674" s="48" t="s">
        <v>11195</v>
      </c>
      <c r="I2674" s="45" t="s">
        <v>7588</v>
      </c>
      <c r="J2674" s="45" t="s">
        <v>11196</v>
      </c>
      <c r="K2674" s="46"/>
      <c r="L2674" s="45"/>
      <c r="M2674" s="47">
        <v>50</v>
      </c>
      <c r="N2674" s="45" t="s">
        <v>47</v>
      </c>
      <c r="O2674" s="45" t="s">
        <v>11197</v>
      </c>
      <c r="P2674" s="45" t="s">
        <v>11198</v>
      </c>
      <c r="Q2674" s="45" t="s">
        <v>11199</v>
      </c>
      <c r="R2674" s="29">
        <v>25</v>
      </c>
      <c r="U2674" s="9">
        <v>17.399999999999999</v>
      </c>
      <c r="V2674" s="29">
        <v>65.62</v>
      </c>
      <c r="Z2674" s="30">
        <v>28.5</v>
      </c>
      <c r="AA2674" s="30">
        <v>26.71</v>
      </c>
      <c r="AE2674" s="32">
        <v>65.62</v>
      </c>
      <c r="AI2674" s="17">
        <v>28.08</v>
      </c>
      <c r="AN2674" s="33">
        <v>25</v>
      </c>
      <c r="AO2674" s="17" t="s">
        <v>51</v>
      </c>
      <c r="AP2674" s="32" t="s">
        <v>52</v>
      </c>
      <c r="AQ2674" s="17">
        <f>AVERAGE(SMALL(AE2674:AI2674,1),SMALL(AE2674:AI2674,2))</f>
        <v>46.85</v>
      </c>
      <c r="AR2674" s="17">
        <f>IF(R2674 &lt;=( AVERAGE(SMALL(AE2674:AI2674,1),SMALL(AE2674:AI2674,2))), R2674, "")</f>
        <v>25</v>
      </c>
      <c r="AS2674" s="17" t="e">
        <f>AVERAGE(SMALL(AJ2674:AM2674,1),SMALL(AJ2674:AM2674,2))</f>
        <v>#NUM!</v>
      </c>
      <c r="AT2674" s="17">
        <f>T2674*1.075</f>
        <v>0</v>
      </c>
      <c r="AU2674" s="17">
        <f>U2674*1.075</f>
        <v>18.704999999999998</v>
      </c>
      <c r="AV2674" s="30">
        <f>MIN(AN2674,AT2674,AU2674)</f>
        <v>0</v>
      </c>
      <c r="AW2674" s="17" t="s">
        <v>75</v>
      </c>
      <c r="AX2674" s="17" t="s">
        <v>76</v>
      </c>
      <c r="AY2674" s="33">
        <v>18.704999999999998</v>
      </c>
      <c r="AZ2674" s="34">
        <f>IF(AND(AY2674&gt;0,AY2674&lt;=10),AY2674*0.25,IF(AND(AY2674&gt;10,AY2674&lt;=50),AY2674*0.17,IF(AND(AY2674&gt;10,AY2674&lt;=100),AY2674*0.12,IF(AY2674&gt;100,AY2674*0.1))))</f>
        <v>3.1798500000000001</v>
      </c>
      <c r="BA2674" s="35">
        <f>AZ2674+AY2674</f>
        <v>21.88485</v>
      </c>
      <c r="BB2674" s="33">
        <f>BA2674+BA2674*0.08</f>
        <v>23.635638</v>
      </c>
      <c r="BP2674" s="49"/>
      <c r="BQ2674" s="49"/>
      <c r="BR2674" s="49"/>
      <c r="BS2674" s="49"/>
      <c r="BT2674" s="49"/>
      <c r="BU2674" s="49"/>
      <c r="BV2674" s="49"/>
      <c r="BW2674" s="49"/>
      <c r="BX2674" s="49"/>
      <c r="BY2674" s="49"/>
      <c r="BZ2674" s="49"/>
      <c r="CA2674" s="49"/>
      <c r="CB2674" s="49"/>
      <c r="CC2674" s="49"/>
      <c r="CD2674" s="49"/>
      <c r="CE2674" s="49"/>
      <c r="CF2674" s="49"/>
      <c r="CG2674" s="49"/>
      <c r="CH2674" s="49"/>
      <c r="CI2674" s="49"/>
      <c r="CJ2674" s="49"/>
      <c r="CK2674" s="49"/>
      <c r="CL2674" s="49"/>
      <c r="CM2674" s="49"/>
      <c r="CN2674" s="49"/>
      <c r="CO2674" s="49"/>
      <c r="CP2674" s="49"/>
      <c r="CQ2674" s="49"/>
      <c r="CR2674" s="49"/>
      <c r="CS2674" s="49"/>
      <c r="CT2674" s="49"/>
      <c r="CU2674" s="49"/>
      <c r="CV2674" s="49"/>
      <c r="CW2674" s="49"/>
      <c r="CX2674" s="49"/>
      <c r="CY2674" s="49"/>
      <c r="CZ2674" s="49"/>
      <c r="DA2674" s="49"/>
      <c r="DB2674" s="49"/>
      <c r="DC2674" s="49"/>
      <c r="DD2674" s="49"/>
      <c r="DE2674" s="49"/>
      <c r="DF2674" s="49"/>
      <c r="DG2674" s="49"/>
      <c r="DH2674" s="49"/>
      <c r="DI2674" s="49"/>
      <c r="DJ2674" s="49"/>
      <c r="DK2674" s="49"/>
      <c r="DL2674" s="49"/>
    </row>
    <row r="2675" spans="1:116" ht="30">
      <c r="A2675" s="43" t="s">
        <v>11200</v>
      </c>
      <c r="B2675" s="23">
        <v>2673</v>
      </c>
      <c r="C2675" s="44">
        <v>14346</v>
      </c>
      <c r="D2675" s="44"/>
      <c r="E2675" s="45" t="s">
        <v>11201</v>
      </c>
      <c r="F2675" s="45" t="s">
        <v>7625</v>
      </c>
      <c r="G2675" s="35" t="s">
        <v>7626</v>
      </c>
      <c r="H2675" s="48" t="s">
        <v>1001</v>
      </c>
      <c r="I2675" s="45" t="s">
        <v>396</v>
      </c>
      <c r="J2675" s="45" t="s">
        <v>11196</v>
      </c>
      <c r="K2675" s="46"/>
      <c r="L2675" s="45"/>
      <c r="M2675" s="47">
        <v>50</v>
      </c>
      <c r="N2675" s="45" t="s">
        <v>47</v>
      </c>
      <c r="O2675" s="45" t="s">
        <v>11197</v>
      </c>
      <c r="P2675" s="45" t="s">
        <v>11198</v>
      </c>
      <c r="Q2675" s="45" t="s">
        <v>11202</v>
      </c>
      <c r="R2675" s="29">
        <v>27</v>
      </c>
      <c r="U2675" s="9">
        <v>17.399999999999999</v>
      </c>
      <c r="V2675" s="29">
        <v>75.41</v>
      </c>
      <c r="Z2675" s="30">
        <v>33.83</v>
      </c>
      <c r="AA2675" s="30">
        <v>27.49</v>
      </c>
      <c r="AE2675" s="32">
        <v>75.41</v>
      </c>
      <c r="AN2675" s="33">
        <v>27</v>
      </c>
      <c r="AO2675" s="17" t="s">
        <v>51</v>
      </c>
      <c r="AP2675" s="32" t="s">
        <v>52</v>
      </c>
      <c r="AQ2675" s="17" t="e">
        <f>AVERAGE(SMALL(AE2675:AI2675,1),SMALL(AE2675:AI2675,2))</f>
        <v>#NUM!</v>
      </c>
      <c r="AR2675" s="17" t="e">
        <f>IF(R2675 &lt;=( AVERAGE(SMALL(AE2675:AI2675,1),SMALL(AE2675:AI2675,2))), R2675, "")</f>
        <v>#NUM!</v>
      </c>
      <c r="AS2675" s="17" t="e">
        <f>AVERAGE(SMALL(AJ2675:AM2675,1),SMALL(AJ2675:AM2675,2))</f>
        <v>#NUM!</v>
      </c>
      <c r="AT2675" s="17">
        <f>T2675*1.075</f>
        <v>0</v>
      </c>
      <c r="AU2675" s="17">
        <f>U2675*1.075</f>
        <v>18.704999999999998</v>
      </c>
      <c r="AV2675" s="30">
        <f>MIN(AN2675,AT2675,AU2675)</f>
        <v>0</v>
      </c>
      <c r="AW2675" s="17" t="s">
        <v>75</v>
      </c>
      <c r="AX2675" s="17" t="s">
        <v>76</v>
      </c>
      <c r="AY2675" s="33">
        <v>18.704999999999998</v>
      </c>
      <c r="AZ2675" s="34">
        <f>IF(AND(AY2675&gt;0,AY2675&lt;=10),AY2675*0.25,IF(AND(AY2675&gt;10,AY2675&lt;=50),AY2675*0.17,IF(AND(AY2675&gt;10,AY2675&lt;=100),AY2675*0.12,IF(AY2675&gt;100,AY2675*0.1))))</f>
        <v>3.1798500000000001</v>
      </c>
      <c r="BA2675" s="35">
        <f>AZ2675+AY2675</f>
        <v>21.88485</v>
      </c>
      <c r="BB2675" s="33">
        <f>BA2675+BA2675*0.08</f>
        <v>23.635638</v>
      </c>
      <c r="BP2675" s="49"/>
      <c r="BQ2675" s="49"/>
      <c r="BR2675" s="49"/>
      <c r="BS2675" s="49"/>
      <c r="BT2675" s="49"/>
      <c r="BU2675" s="49"/>
      <c r="BV2675" s="49"/>
      <c r="BW2675" s="49"/>
      <c r="BX2675" s="49"/>
      <c r="BY2675" s="49"/>
      <c r="BZ2675" s="49"/>
      <c r="CA2675" s="49"/>
      <c r="CB2675" s="49"/>
      <c r="CC2675" s="49"/>
      <c r="CD2675" s="49"/>
      <c r="CE2675" s="49"/>
      <c r="CF2675" s="49"/>
      <c r="CG2675" s="49"/>
      <c r="CH2675" s="49"/>
      <c r="CI2675" s="49"/>
      <c r="CJ2675" s="49"/>
      <c r="CK2675" s="49"/>
      <c r="CL2675" s="49"/>
      <c r="CM2675" s="49"/>
      <c r="CN2675" s="49"/>
      <c r="CO2675" s="49"/>
      <c r="CP2675" s="49"/>
      <c r="CQ2675" s="49"/>
      <c r="CR2675" s="49"/>
      <c r="CS2675" s="49"/>
      <c r="CT2675" s="49"/>
      <c r="CU2675" s="49"/>
      <c r="CV2675" s="49"/>
      <c r="CW2675" s="49"/>
      <c r="CX2675" s="49"/>
      <c r="CY2675" s="49"/>
      <c r="CZ2675" s="49"/>
      <c r="DA2675" s="49"/>
      <c r="DB2675" s="49"/>
      <c r="DC2675" s="49"/>
      <c r="DD2675" s="49"/>
      <c r="DE2675" s="49"/>
      <c r="DF2675" s="49"/>
      <c r="DG2675" s="49"/>
      <c r="DH2675" s="49"/>
      <c r="DI2675" s="49"/>
      <c r="DJ2675" s="49"/>
      <c r="DK2675" s="49"/>
      <c r="DL2675" s="49"/>
    </row>
    <row r="2676" spans="1:116" ht="30">
      <c r="A2676" s="43" t="s">
        <v>11203</v>
      </c>
      <c r="B2676" s="23">
        <v>2674</v>
      </c>
      <c r="C2676" s="44">
        <v>14345</v>
      </c>
      <c r="D2676" s="44"/>
      <c r="E2676" s="45" t="s">
        <v>11204</v>
      </c>
      <c r="F2676" s="45" t="s">
        <v>11205</v>
      </c>
      <c r="G2676" s="35" t="s">
        <v>11206</v>
      </c>
      <c r="H2676" s="48" t="s">
        <v>11207</v>
      </c>
      <c r="I2676" s="45" t="s">
        <v>396</v>
      </c>
      <c r="J2676" s="45" t="s">
        <v>11196</v>
      </c>
      <c r="K2676" s="46"/>
      <c r="L2676" s="45"/>
      <c r="M2676" s="47">
        <v>50</v>
      </c>
      <c r="N2676" s="45" t="s">
        <v>47</v>
      </c>
      <c r="O2676" s="45" t="s">
        <v>11197</v>
      </c>
      <c r="P2676" s="45" t="s">
        <v>11198</v>
      </c>
      <c r="Q2676" s="45" t="s">
        <v>11208</v>
      </c>
      <c r="R2676" s="29">
        <v>27</v>
      </c>
      <c r="U2676" s="9" t="s">
        <v>58</v>
      </c>
      <c r="V2676" s="29">
        <v>75.42</v>
      </c>
      <c r="AA2676" s="30">
        <v>50.78</v>
      </c>
      <c r="AE2676" s="32">
        <v>75.42</v>
      </c>
      <c r="AJ2676" s="17">
        <v>50.78</v>
      </c>
      <c r="AN2676" s="33">
        <v>27</v>
      </c>
      <c r="AO2676" s="17" t="s">
        <v>51</v>
      </c>
      <c r="AP2676" s="32" t="s">
        <v>52</v>
      </c>
      <c r="AQ2676" s="17" t="e">
        <f>AVERAGE(SMALL(AE2676:AI2676,1),SMALL(AE2676:AI2676,2))</f>
        <v>#NUM!</v>
      </c>
      <c r="AR2676" s="17" t="e">
        <f>IF(R2676 &lt;=( AVERAGE(SMALL(AE2676:AI2676,1),SMALL(AE2676:AI2676,2))), R2676, "")</f>
        <v>#NUM!</v>
      </c>
      <c r="AS2676" s="17" t="e">
        <f>AVERAGE(SMALL(AJ2676:AM2676,1),SMALL(AJ2676:AM2676,2))</f>
        <v>#NUM!</v>
      </c>
      <c r="AT2676" s="17">
        <f>T2676*1.075</f>
        <v>0</v>
      </c>
      <c r="AU2676" s="17" t="e">
        <f>U2676*1.075</f>
        <v>#VALUE!</v>
      </c>
      <c r="AV2676" s="30" t="e">
        <f>MIN(AN2676,AT2676,AU2676)</f>
        <v>#VALUE!</v>
      </c>
      <c r="AW2676" s="42" t="s">
        <v>53</v>
      </c>
      <c r="AX2676" s="17" t="s">
        <v>52</v>
      </c>
      <c r="AY2676" s="33">
        <v>27</v>
      </c>
      <c r="AZ2676" s="34">
        <f>IF(AND(AY2676&gt;0,AY2676&lt;=10),AY2676*0.25,IF(AND(AY2676&gt;10,AY2676&lt;=50),AY2676*0.17,IF(AND(AY2676&gt;10,AY2676&lt;=100),AY2676*0.12,IF(AY2676&gt;100,AY2676*0.1))))</f>
        <v>4.5900000000000007</v>
      </c>
      <c r="BA2676" s="35">
        <f>AZ2676+AY2676</f>
        <v>31.59</v>
      </c>
      <c r="BB2676" s="33">
        <f>BA2676+BA2676*0.08</f>
        <v>34.117199999999997</v>
      </c>
      <c r="BP2676" s="49"/>
      <c r="BQ2676" s="49"/>
      <c r="BR2676" s="49"/>
      <c r="BS2676" s="49"/>
      <c r="BT2676" s="49"/>
      <c r="BU2676" s="49"/>
      <c r="BV2676" s="49"/>
      <c r="BW2676" s="49"/>
      <c r="BX2676" s="49"/>
      <c r="BY2676" s="49"/>
      <c r="BZ2676" s="49"/>
      <c r="CA2676" s="49"/>
      <c r="CB2676" s="49"/>
      <c r="CC2676" s="49"/>
      <c r="CD2676" s="49"/>
      <c r="CE2676" s="49"/>
      <c r="CF2676" s="49"/>
      <c r="CG2676" s="49"/>
      <c r="CH2676" s="49"/>
      <c r="CI2676" s="49"/>
      <c r="CJ2676" s="49"/>
      <c r="CK2676" s="49"/>
      <c r="CL2676" s="49"/>
      <c r="CM2676" s="49"/>
      <c r="CN2676" s="49"/>
      <c r="CO2676" s="49"/>
      <c r="CP2676" s="49"/>
      <c r="CQ2676" s="49"/>
      <c r="CR2676" s="49"/>
      <c r="CS2676" s="49"/>
      <c r="CT2676" s="49"/>
      <c r="CU2676" s="49"/>
      <c r="CV2676" s="49"/>
      <c r="CW2676" s="49"/>
      <c r="CX2676" s="49"/>
      <c r="CY2676" s="49"/>
      <c r="CZ2676" s="49"/>
      <c r="DA2676" s="49"/>
      <c r="DB2676" s="49"/>
      <c r="DC2676" s="49"/>
      <c r="DD2676" s="49"/>
      <c r="DE2676" s="49"/>
      <c r="DF2676" s="49"/>
      <c r="DG2676" s="49"/>
      <c r="DH2676" s="49"/>
      <c r="DI2676" s="49"/>
      <c r="DJ2676" s="49"/>
      <c r="DK2676" s="49"/>
      <c r="DL2676" s="49"/>
    </row>
    <row r="2677" spans="1:116" ht="30">
      <c r="A2677" s="22" t="s">
        <v>11215</v>
      </c>
      <c r="B2677" s="23">
        <v>2676</v>
      </c>
      <c r="E2677" s="26" t="s">
        <v>11210</v>
      </c>
      <c r="F2677" s="26" t="s">
        <v>5934</v>
      </c>
      <c r="G2677" s="25" t="s">
        <v>5935</v>
      </c>
      <c r="H2677" s="22" t="s">
        <v>5936</v>
      </c>
      <c r="I2677" s="26" t="s">
        <v>396</v>
      </c>
      <c r="J2677" s="26" t="s">
        <v>11216</v>
      </c>
      <c r="K2677" s="27">
        <v>100</v>
      </c>
      <c r="L2677" s="26" t="s">
        <v>83</v>
      </c>
      <c r="M2677" s="28">
        <v>10</v>
      </c>
      <c r="N2677" s="26" t="s">
        <v>47</v>
      </c>
      <c r="O2677" s="26" t="s">
        <v>11212</v>
      </c>
      <c r="P2677" s="26" t="s">
        <v>11213</v>
      </c>
      <c r="Q2677" s="26" t="s">
        <v>11217</v>
      </c>
      <c r="R2677" s="29">
        <v>234</v>
      </c>
      <c r="T2677" s="31">
        <v>234</v>
      </c>
      <c r="U2677" s="9" t="s">
        <v>58</v>
      </c>
      <c r="V2677" s="29">
        <v>234</v>
      </c>
      <c r="AQ2677" s="17" t="e">
        <f>AVERAGE(SMALL(AE2677:AI2677,1),SMALL(AE2677:AI2677,2))</f>
        <v>#NUM!</v>
      </c>
      <c r="AR2677" s="17" t="e">
        <f>IF(R2677 &lt;=( AVERAGE(SMALL(AE2677:AI2677,1),SMALL(AE2677:AI2677,2))), R2677, "")</f>
        <v>#NUM!</v>
      </c>
      <c r="AS2677" s="17" t="e">
        <f>AVERAGE(SMALL(AJ2677:AM2677,1),SMALL(AJ2677:AM2677,2))</f>
        <v>#NUM!</v>
      </c>
      <c r="AT2677" s="17">
        <f>T2677*1.075</f>
        <v>251.54999999999998</v>
      </c>
      <c r="AU2677" s="17" t="e">
        <f>U2677*1.075</f>
        <v>#VALUE!</v>
      </c>
      <c r="AV2677" s="30" t="e">
        <f>MIN(AN2677,AT2677,AU2677)</f>
        <v>#VALUE!</v>
      </c>
      <c r="AW2677" s="17" t="s">
        <v>338</v>
      </c>
      <c r="AX2677" s="17" t="s">
        <v>339</v>
      </c>
      <c r="AY2677" s="33">
        <v>92.512</v>
      </c>
      <c r="AZ2677" s="34">
        <f>IF(AND(AY2677&gt;0,AY2677&lt;=10),AY2677*0.25,IF(AND(AY2677&gt;10,AY2677&lt;=50),AY2677*0.17,IF(AND(AY2677&gt;10,AY2677&lt;=100),AY2677*0.12,IF(AY2677&gt;100,AY2677*0.1))))</f>
        <v>11.10144</v>
      </c>
      <c r="BA2677" s="35">
        <f>AZ2677+AY2677</f>
        <v>103.61344</v>
      </c>
      <c r="BB2677" s="33">
        <f>BA2677+BA2677*0.08</f>
        <v>111.9025152</v>
      </c>
    </row>
    <row r="2678" spans="1:116" ht="30">
      <c r="A2678" s="22" t="s">
        <v>11209</v>
      </c>
      <c r="B2678" s="23">
        <v>2675</v>
      </c>
      <c r="E2678" s="26" t="s">
        <v>11210</v>
      </c>
      <c r="F2678" s="26" t="s">
        <v>5934</v>
      </c>
      <c r="G2678" s="25" t="s">
        <v>5935</v>
      </c>
      <c r="H2678" s="22" t="s">
        <v>5721</v>
      </c>
      <c r="I2678" s="26" t="s">
        <v>396</v>
      </c>
      <c r="J2678" s="26" t="s">
        <v>11211</v>
      </c>
      <c r="K2678" s="27">
        <v>100</v>
      </c>
      <c r="L2678" s="26" t="s">
        <v>83</v>
      </c>
      <c r="M2678" s="28">
        <v>10</v>
      </c>
      <c r="N2678" s="26" t="s">
        <v>47</v>
      </c>
      <c r="O2678" s="26" t="s">
        <v>11212</v>
      </c>
      <c r="P2678" s="26" t="s">
        <v>11213</v>
      </c>
      <c r="Q2678" s="26" t="s">
        <v>11214</v>
      </c>
      <c r="R2678" s="29">
        <v>208</v>
      </c>
      <c r="T2678" s="31">
        <v>208</v>
      </c>
      <c r="U2678" s="9" t="s">
        <v>58</v>
      </c>
      <c r="V2678" s="29">
        <v>208</v>
      </c>
      <c r="AQ2678" s="17" t="e">
        <f>AVERAGE(SMALL(AE2678:AI2678,1),SMALL(AE2678:AI2678,2))</f>
        <v>#NUM!</v>
      </c>
      <c r="AR2678" s="17" t="e">
        <f>IF(R2678 &lt;=( AVERAGE(SMALL(AE2678:AI2678,1),SMALL(AE2678:AI2678,2))), R2678, "")</f>
        <v>#NUM!</v>
      </c>
      <c r="AS2678" s="17" t="e">
        <f>AVERAGE(SMALL(AJ2678:AM2678,1),SMALL(AJ2678:AM2678,2))</f>
        <v>#NUM!</v>
      </c>
      <c r="AT2678" s="17">
        <f>T2678*1.075</f>
        <v>223.6</v>
      </c>
      <c r="AU2678" s="17" t="e">
        <f>U2678*1.075</f>
        <v>#VALUE!</v>
      </c>
      <c r="AV2678" s="30" t="e">
        <f>MIN(AN2678,AT2678,AU2678)</f>
        <v>#VALUE!</v>
      </c>
      <c r="AW2678" s="42" t="s">
        <v>53</v>
      </c>
      <c r="AX2678" s="17" t="s">
        <v>52</v>
      </c>
      <c r="AY2678" s="33">
        <v>223.6</v>
      </c>
      <c r="AZ2678" s="34">
        <f>IF(AND(AY2678&gt;0,AY2678&lt;=10),AY2678*0.25,IF(AND(AY2678&gt;10,AY2678&lt;=50),AY2678*0.17,IF(AND(AY2678&gt;10,AY2678&lt;=100),AY2678*0.12,IF(AY2678&gt;100,AY2678*0.1))))</f>
        <v>22.36</v>
      </c>
      <c r="BA2678" s="35">
        <f>AZ2678+AY2678</f>
        <v>245.95999999999998</v>
      </c>
      <c r="BB2678" s="33">
        <f>BA2678+BA2678*0.08</f>
        <v>265.63679999999999</v>
      </c>
    </row>
    <row r="2679" spans="1:116" ht="30">
      <c r="A2679" s="22" t="s">
        <v>11218</v>
      </c>
      <c r="B2679" s="23">
        <v>2677</v>
      </c>
      <c r="E2679" s="26" t="s">
        <v>11219</v>
      </c>
      <c r="F2679" s="26" t="s">
        <v>11220</v>
      </c>
      <c r="G2679" s="25" t="s">
        <v>11221</v>
      </c>
      <c r="H2679" s="22" t="s">
        <v>2113</v>
      </c>
      <c r="I2679" s="26" t="s">
        <v>2003</v>
      </c>
      <c r="J2679" s="26" t="s">
        <v>11216</v>
      </c>
      <c r="K2679" s="27">
        <v>100</v>
      </c>
      <c r="L2679" s="26" t="s">
        <v>83</v>
      </c>
      <c r="M2679" s="28">
        <v>10</v>
      </c>
      <c r="N2679" s="26" t="s">
        <v>47</v>
      </c>
      <c r="O2679" s="26" t="s">
        <v>11212</v>
      </c>
      <c r="P2679" s="26" t="s">
        <v>11213</v>
      </c>
      <c r="Q2679" s="26" t="s">
        <v>11222</v>
      </c>
      <c r="R2679" s="29">
        <v>260</v>
      </c>
      <c r="T2679" s="31">
        <v>260</v>
      </c>
      <c r="U2679" s="9" t="s">
        <v>58</v>
      </c>
      <c r="V2679" s="29">
        <v>260</v>
      </c>
      <c r="AQ2679" s="17" t="e">
        <f>AVERAGE(SMALL(AE2679:AI2679,1),SMALL(AE2679:AI2679,2))</f>
        <v>#NUM!</v>
      </c>
      <c r="AR2679" s="17" t="e">
        <f>IF(R2679 &lt;=( AVERAGE(SMALL(AE2679:AI2679,1),SMALL(AE2679:AI2679,2))), R2679, "")</f>
        <v>#NUM!</v>
      </c>
      <c r="AS2679" s="17" t="e">
        <f>AVERAGE(SMALL(AJ2679:AM2679,1),SMALL(AJ2679:AM2679,2))</f>
        <v>#NUM!</v>
      </c>
      <c r="AT2679" s="17">
        <f>T2679*1.075</f>
        <v>279.5</v>
      </c>
      <c r="AU2679" s="17" t="e">
        <f>U2679*1.075</f>
        <v>#VALUE!</v>
      </c>
      <c r="AV2679" s="30" t="e">
        <f>MIN(AN2679,AT2679,AU2679)</f>
        <v>#VALUE!</v>
      </c>
      <c r="AW2679" s="42" t="s">
        <v>53</v>
      </c>
      <c r="AX2679" s="17" t="s">
        <v>52</v>
      </c>
      <c r="AY2679" s="33">
        <v>279.5</v>
      </c>
      <c r="AZ2679" s="34">
        <f>IF(AND(AY2679&gt;0,AY2679&lt;=10),AY2679*0.25,IF(AND(AY2679&gt;10,AY2679&lt;=50),AY2679*0.17,IF(AND(AY2679&gt;10,AY2679&lt;=100),AY2679*0.12,IF(AY2679&gt;100,AY2679*0.1))))</f>
        <v>27.950000000000003</v>
      </c>
      <c r="BA2679" s="35">
        <f>AZ2679+AY2679</f>
        <v>307.45</v>
      </c>
      <c r="BB2679" s="33">
        <f>BA2679+BA2679*0.08</f>
        <v>332.04599999999999</v>
      </c>
    </row>
    <row r="2680" spans="1:116" ht="30">
      <c r="A2680" s="22" t="s">
        <v>6248</v>
      </c>
      <c r="B2680" s="23">
        <v>2679</v>
      </c>
      <c r="E2680" s="26" t="s">
        <v>11224</v>
      </c>
      <c r="F2680" s="26" t="s">
        <v>11225</v>
      </c>
      <c r="G2680" s="25" t="s">
        <v>1970</v>
      </c>
      <c r="H2680" s="22" t="s">
        <v>11231</v>
      </c>
      <c r="I2680" s="26" t="s">
        <v>396</v>
      </c>
      <c r="J2680" s="26" t="s">
        <v>11232</v>
      </c>
      <c r="K2680" s="27">
        <v>1</v>
      </c>
      <c r="L2680" s="26" t="s">
        <v>83</v>
      </c>
      <c r="M2680" s="28">
        <v>25</v>
      </c>
      <c r="N2680" s="26" t="s">
        <v>47</v>
      </c>
      <c r="O2680" s="26" t="s">
        <v>11228</v>
      </c>
      <c r="P2680" s="26" t="s">
        <v>11229</v>
      </c>
      <c r="Q2680" s="26" t="s">
        <v>11233</v>
      </c>
      <c r="R2680" s="29">
        <v>7</v>
      </c>
      <c r="T2680" s="31">
        <v>200</v>
      </c>
      <c r="U2680" s="9">
        <v>75</v>
      </c>
      <c r="V2680" s="29">
        <v>7.55</v>
      </c>
      <c r="AQ2680" s="17" t="e">
        <f>AVERAGE(SMALL(AE2680:AI2680,1),SMALL(AE2680:AI2680,2))</f>
        <v>#NUM!</v>
      </c>
      <c r="AR2680" s="17" t="e">
        <f>IF(R2680 &lt;=( AVERAGE(SMALL(AE2680:AI2680,1),SMALL(AE2680:AI2680,2))), R2680, "")</f>
        <v>#NUM!</v>
      </c>
      <c r="AS2680" s="17" t="e">
        <f>AVERAGE(SMALL(AJ2680:AM2680,1),SMALL(AJ2680:AM2680,2))</f>
        <v>#NUM!</v>
      </c>
      <c r="AT2680" s="17">
        <f>T2680*1.075</f>
        <v>215</v>
      </c>
      <c r="AU2680" s="17">
        <f>U2680*1.075</f>
        <v>80.625</v>
      </c>
      <c r="AV2680" s="30">
        <f>MIN(AN2680,AT2680,AU2680)</f>
        <v>80.625</v>
      </c>
      <c r="AW2680" s="42" t="s">
        <v>53</v>
      </c>
      <c r="AX2680" s="17" t="s">
        <v>52</v>
      </c>
      <c r="AY2680" s="33">
        <v>7</v>
      </c>
      <c r="AZ2680" s="34">
        <f>IF(AND(AY2680&gt;0,AY2680&lt;=10),AY2680*0.25,IF(AND(AY2680&gt;10,AY2680&lt;=50),AY2680*0.17,IF(AND(AY2680&gt;10,AY2680&lt;=100),AY2680*0.12,IF(AY2680&gt;100,AY2680*0.1))))</f>
        <v>1.75</v>
      </c>
      <c r="BA2680" s="35">
        <f>AZ2680+AY2680</f>
        <v>8.75</v>
      </c>
      <c r="BB2680" s="33">
        <f>BA2680+BA2680*0.08</f>
        <v>9.4499999999999993</v>
      </c>
    </row>
    <row r="2681" spans="1:116" ht="30">
      <c r="A2681" s="22" t="s">
        <v>6248</v>
      </c>
      <c r="B2681" s="23">
        <v>2680</v>
      </c>
      <c r="E2681" s="26" t="s">
        <v>11224</v>
      </c>
      <c r="F2681" s="26" t="s">
        <v>11225</v>
      </c>
      <c r="G2681" s="25" t="s">
        <v>1970</v>
      </c>
      <c r="H2681" s="22" t="s">
        <v>11234</v>
      </c>
      <c r="I2681" s="26" t="s">
        <v>396</v>
      </c>
      <c r="J2681" s="26" t="s">
        <v>11235</v>
      </c>
      <c r="K2681" s="27">
        <v>10</v>
      </c>
      <c r="L2681" s="26" t="s">
        <v>83</v>
      </c>
      <c r="M2681" s="28">
        <v>25</v>
      </c>
      <c r="N2681" s="26" t="s">
        <v>47</v>
      </c>
      <c r="O2681" s="26" t="s">
        <v>11228</v>
      </c>
      <c r="P2681" s="26" t="s">
        <v>11229</v>
      </c>
      <c r="Q2681" s="26" t="s">
        <v>11236</v>
      </c>
      <c r="R2681" s="29">
        <v>9</v>
      </c>
      <c r="T2681" s="31">
        <v>225</v>
      </c>
      <c r="U2681" s="9">
        <v>150</v>
      </c>
      <c r="V2681" s="29">
        <v>9.68</v>
      </c>
      <c r="AQ2681" s="17" t="e">
        <f>AVERAGE(SMALL(AE2681:AI2681,1),SMALL(AE2681:AI2681,2))</f>
        <v>#NUM!</v>
      </c>
      <c r="AR2681" s="17" t="e">
        <f>IF(R2681 &lt;=( AVERAGE(SMALL(AE2681:AI2681,1),SMALL(AE2681:AI2681,2))), R2681, "")</f>
        <v>#NUM!</v>
      </c>
      <c r="AS2681" s="17" t="e">
        <f>AVERAGE(SMALL(AJ2681:AM2681,1),SMALL(AJ2681:AM2681,2))</f>
        <v>#NUM!</v>
      </c>
      <c r="AT2681" s="17">
        <f>T2681*1.075</f>
        <v>241.875</v>
      </c>
      <c r="AU2681" s="17">
        <f>U2681*1.075</f>
        <v>161.25</v>
      </c>
      <c r="AV2681" s="30">
        <f>MIN(AN2681,AT2681,AU2681)</f>
        <v>161.25</v>
      </c>
      <c r="AW2681" s="42" t="s">
        <v>53</v>
      </c>
      <c r="AX2681" s="17" t="s">
        <v>52</v>
      </c>
      <c r="AY2681" s="33">
        <v>9</v>
      </c>
      <c r="AZ2681" s="34">
        <f>IF(AND(AY2681&gt;0,AY2681&lt;=10),AY2681*0.25,IF(AND(AY2681&gt;10,AY2681&lt;=50),AY2681*0.17,IF(AND(AY2681&gt;10,AY2681&lt;=100),AY2681*0.12,IF(AY2681&gt;100,AY2681*0.1))))</f>
        <v>2.25</v>
      </c>
      <c r="BA2681" s="35">
        <f>AZ2681+AY2681</f>
        <v>11.25</v>
      </c>
      <c r="BB2681" s="33">
        <f>BA2681+BA2681*0.08</f>
        <v>12.15</v>
      </c>
    </row>
    <row r="2682" spans="1:116" ht="30">
      <c r="A2682" s="22" t="s">
        <v>11223</v>
      </c>
      <c r="B2682" s="23">
        <v>2678</v>
      </c>
      <c r="E2682" s="26" t="s">
        <v>11224</v>
      </c>
      <c r="F2682" s="26" t="s">
        <v>11225</v>
      </c>
      <c r="G2682" s="25" t="s">
        <v>1970</v>
      </c>
      <c r="H2682" s="22" t="s">
        <v>11226</v>
      </c>
      <c r="I2682" s="26" t="s">
        <v>396</v>
      </c>
      <c r="J2682" s="26" t="s">
        <v>11227</v>
      </c>
      <c r="K2682" s="27">
        <v>1</v>
      </c>
      <c r="L2682" s="26" t="s">
        <v>83</v>
      </c>
      <c r="M2682" s="28">
        <v>25</v>
      </c>
      <c r="N2682" s="26" t="s">
        <v>47</v>
      </c>
      <c r="O2682" s="26" t="s">
        <v>11228</v>
      </c>
      <c r="P2682" s="26" t="s">
        <v>11229</v>
      </c>
      <c r="Q2682" s="26" t="s">
        <v>11230</v>
      </c>
      <c r="R2682" s="29">
        <v>26.04</v>
      </c>
      <c r="T2682" s="31">
        <v>26.04</v>
      </c>
      <c r="U2682" s="9" t="s">
        <v>58</v>
      </c>
      <c r="V2682" s="29">
        <v>26.04</v>
      </c>
      <c r="AQ2682" s="17" t="e">
        <f>AVERAGE(SMALL(AE2682:AI2682,1),SMALL(AE2682:AI2682,2))</f>
        <v>#NUM!</v>
      </c>
      <c r="AR2682" s="17" t="e">
        <f>IF(R2682 &lt;=( AVERAGE(SMALL(AE2682:AI2682,1),SMALL(AE2682:AI2682,2))), R2682, "")</f>
        <v>#NUM!</v>
      </c>
      <c r="AS2682" s="17" t="e">
        <f>AVERAGE(SMALL(AJ2682:AM2682,1),SMALL(AJ2682:AM2682,2))</f>
        <v>#NUM!</v>
      </c>
      <c r="AT2682" s="17">
        <f>T2682*1.075</f>
        <v>27.992999999999999</v>
      </c>
      <c r="AU2682" s="17" t="e">
        <f>U2682*1.075</f>
        <v>#VALUE!</v>
      </c>
      <c r="AV2682" s="30" t="e">
        <f>MIN(AN2682,AT2682,AU2682)</f>
        <v>#VALUE!</v>
      </c>
      <c r="AW2682" s="42" t="s">
        <v>53</v>
      </c>
      <c r="AX2682" s="17" t="s">
        <v>52</v>
      </c>
      <c r="AY2682" s="33">
        <v>26.04</v>
      </c>
      <c r="AZ2682" s="34">
        <f>IF(AND(AY2682&gt;0,AY2682&lt;=10),AY2682*0.25,IF(AND(AY2682&gt;10,AY2682&lt;=50),AY2682*0.17,IF(AND(AY2682&gt;10,AY2682&lt;=100),AY2682*0.12,IF(AY2682&gt;100,AY2682*0.1))))</f>
        <v>4.4268000000000001</v>
      </c>
      <c r="BA2682" s="35">
        <f>AZ2682+AY2682</f>
        <v>30.466799999999999</v>
      </c>
      <c r="BB2682" s="33">
        <f>BA2682+BA2682*0.08</f>
        <v>32.904144000000002</v>
      </c>
    </row>
    <row r="2683" spans="1:116" ht="30">
      <c r="A2683" s="22" t="s">
        <v>6248</v>
      </c>
      <c r="B2683" s="23">
        <v>2681</v>
      </c>
      <c r="E2683" s="26" t="s">
        <v>11224</v>
      </c>
      <c r="F2683" s="26" t="s">
        <v>11225</v>
      </c>
      <c r="G2683" s="25" t="s">
        <v>1970</v>
      </c>
      <c r="H2683" s="22" t="s">
        <v>11234</v>
      </c>
      <c r="I2683" s="26" t="s">
        <v>396</v>
      </c>
      <c r="J2683" s="26" t="s">
        <v>11232</v>
      </c>
      <c r="K2683" s="27">
        <v>1</v>
      </c>
      <c r="L2683" s="26" t="s">
        <v>83</v>
      </c>
      <c r="M2683" s="28">
        <v>25</v>
      </c>
      <c r="N2683" s="26" t="s">
        <v>47</v>
      </c>
      <c r="O2683" s="26" t="s">
        <v>11228</v>
      </c>
      <c r="P2683" s="26" t="s">
        <v>11229</v>
      </c>
      <c r="Q2683" s="26" t="s">
        <v>11237</v>
      </c>
      <c r="R2683" s="29">
        <v>37.200000000000003</v>
      </c>
      <c r="T2683" s="31">
        <v>37.200000000000003</v>
      </c>
      <c r="U2683" s="9">
        <v>25</v>
      </c>
      <c r="V2683" s="29">
        <v>37.200000000000003</v>
      </c>
      <c r="AQ2683" s="17" t="e">
        <f>AVERAGE(SMALL(AE2683:AI2683,1),SMALL(AE2683:AI2683,2))</f>
        <v>#NUM!</v>
      </c>
      <c r="AR2683" s="17" t="e">
        <f>IF(R2683 &lt;=( AVERAGE(SMALL(AE2683:AI2683,1),SMALL(AE2683:AI2683,2))), R2683, "")</f>
        <v>#NUM!</v>
      </c>
      <c r="AS2683" s="17" t="e">
        <f>AVERAGE(SMALL(AJ2683:AM2683,1),SMALL(AJ2683:AM2683,2))</f>
        <v>#NUM!</v>
      </c>
      <c r="AT2683" s="17">
        <f>T2683*1.075</f>
        <v>39.99</v>
      </c>
      <c r="AU2683" s="17">
        <f>U2683*1.075</f>
        <v>26.875</v>
      </c>
      <c r="AV2683" s="30">
        <f>MIN(AN2683,AT2683,AU2683)</f>
        <v>26.875</v>
      </c>
      <c r="AW2683" s="17" t="s">
        <v>75</v>
      </c>
      <c r="AX2683" s="17" t="s">
        <v>76</v>
      </c>
      <c r="AY2683" s="33">
        <v>26.88</v>
      </c>
      <c r="AZ2683" s="34">
        <f>IF(AND(AY2683&gt;0,AY2683&lt;=10),AY2683*0.25,IF(AND(AY2683&gt;10,AY2683&lt;=50),AY2683*0.17,IF(AND(AY2683&gt;10,AY2683&lt;=100),AY2683*0.12,IF(AY2683&gt;100,AY2683*0.1))))</f>
        <v>4.5696000000000003</v>
      </c>
      <c r="BA2683" s="35">
        <f>AZ2683+AY2683</f>
        <v>31.4496</v>
      </c>
      <c r="BB2683" s="33">
        <f>BA2683+BA2683*0.08</f>
        <v>33.965567999999998</v>
      </c>
    </row>
    <row r="2684" spans="1:116" ht="30">
      <c r="A2684" s="43" t="s">
        <v>494</v>
      </c>
      <c r="B2684" s="23">
        <v>2683</v>
      </c>
      <c r="C2684" s="44">
        <v>658</v>
      </c>
      <c r="D2684" s="44"/>
      <c r="E2684" s="45" t="s">
        <v>11244</v>
      </c>
      <c r="F2684" s="45" t="s">
        <v>11245</v>
      </c>
      <c r="G2684" s="35" t="s">
        <v>461</v>
      </c>
      <c r="H2684" s="48" t="s">
        <v>44</v>
      </c>
      <c r="I2684" s="45" t="s">
        <v>462</v>
      </c>
      <c r="J2684" s="45" t="s">
        <v>2480</v>
      </c>
      <c r="K2684" s="46"/>
      <c r="L2684" s="45"/>
      <c r="M2684" s="47">
        <v>30</v>
      </c>
      <c r="N2684" s="45" t="s">
        <v>47</v>
      </c>
      <c r="O2684" s="45" t="s">
        <v>11241</v>
      </c>
      <c r="P2684" s="45" t="s">
        <v>11246</v>
      </c>
      <c r="Q2684" s="45" t="s">
        <v>11247</v>
      </c>
      <c r="R2684" s="29">
        <v>3.89</v>
      </c>
      <c r="U2684" s="9">
        <v>3</v>
      </c>
      <c r="W2684" s="30">
        <v>4.2508999999999997</v>
      </c>
      <c r="AN2684" s="33">
        <v>3.89</v>
      </c>
      <c r="AO2684" s="17" t="s">
        <v>51</v>
      </c>
      <c r="AP2684" s="32" t="s">
        <v>52</v>
      </c>
      <c r="AQ2684" s="17" t="e">
        <f>AVERAGE(SMALL(AE2684:AI2684,1),SMALL(AE2684:AI2684,2))</f>
        <v>#NUM!</v>
      </c>
      <c r="AR2684" s="17" t="e">
        <f>IF(R2684 &lt;=( AVERAGE(SMALL(AE2684:AI2684,1),SMALL(AE2684:AI2684,2))), R2684, "")</f>
        <v>#NUM!</v>
      </c>
      <c r="AS2684" s="17" t="e">
        <f>AVERAGE(SMALL(AJ2684:AM2684,1),SMALL(AJ2684:AM2684,2))</f>
        <v>#NUM!</v>
      </c>
      <c r="AT2684" s="17">
        <f>T2684*1.075</f>
        <v>0</v>
      </c>
      <c r="AU2684" s="17">
        <f>U2684*1.075</f>
        <v>3.2249999999999996</v>
      </c>
      <c r="AV2684" s="30">
        <f>MIN(AN2684,AT2684,AU2684)</f>
        <v>0</v>
      </c>
      <c r="AW2684" s="17" t="s">
        <v>75</v>
      </c>
      <c r="AX2684" s="17" t="s">
        <v>76</v>
      </c>
      <c r="AY2684" s="33">
        <v>3.2250000000000001</v>
      </c>
      <c r="AZ2684" s="34">
        <f>IF(AND(AY2684&gt;0,AY2684&lt;=10),AY2684*0.25,IF(AND(AY2684&gt;10,AY2684&lt;=50),AY2684*0.17,IF(AND(AY2684&gt;10,AY2684&lt;=100),AY2684*0.12,IF(AY2684&gt;100,AY2684*0.1))))</f>
        <v>0.80625000000000002</v>
      </c>
      <c r="BA2684" s="35">
        <f>AZ2684+AY2684</f>
        <v>4.03125</v>
      </c>
      <c r="BB2684" s="33">
        <f>BA2684+BA2684*0.08</f>
        <v>4.3537499999999998</v>
      </c>
      <c r="BP2684" s="17"/>
      <c r="BQ2684" s="17"/>
      <c r="BR2684" s="17"/>
      <c r="BS2684" s="17"/>
      <c r="BT2684" s="17"/>
      <c r="BU2684" s="17"/>
      <c r="BV2684" s="17"/>
      <c r="BW2684" s="17"/>
      <c r="BX2684" s="17"/>
      <c r="BY2684" s="17"/>
      <c r="BZ2684" s="17"/>
      <c r="CA2684" s="17"/>
      <c r="CB2684" s="17"/>
      <c r="CC2684" s="17"/>
      <c r="CD2684" s="17"/>
      <c r="CE2684" s="17"/>
      <c r="CF2684" s="17"/>
      <c r="CG2684" s="17"/>
      <c r="CH2684" s="17"/>
      <c r="CI2684" s="17"/>
      <c r="CJ2684" s="17"/>
      <c r="CK2684" s="17"/>
      <c r="CL2684" s="17"/>
      <c r="CM2684" s="17"/>
      <c r="CN2684" s="17"/>
      <c r="CO2684" s="17"/>
      <c r="CP2684" s="17"/>
      <c r="CQ2684" s="17"/>
      <c r="CR2684" s="17"/>
      <c r="CS2684" s="17"/>
      <c r="CT2684" s="17"/>
      <c r="CU2684" s="17"/>
      <c r="CV2684" s="17"/>
      <c r="CW2684" s="17"/>
      <c r="CX2684" s="17"/>
      <c r="CY2684" s="17"/>
      <c r="CZ2684" s="17"/>
      <c r="DA2684" s="17"/>
      <c r="DB2684" s="17"/>
      <c r="DC2684" s="17"/>
      <c r="DD2684" s="17"/>
      <c r="DE2684" s="17"/>
      <c r="DF2684" s="17"/>
      <c r="DG2684" s="17"/>
      <c r="DH2684" s="17"/>
      <c r="DI2684" s="17"/>
      <c r="DJ2684" s="17"/>
      <c r="DK2684" s="17"/>
      <c r="DL2684" s="17"/>
    </row>
    <row r="2685" spans="1:116" ht="30">
      <c r="A2685" s="43" t="s">
        <v>494</v>
      </c>
      <c r="B2685" s="23">
        <v>2682</v>
      </c>
      <c r="C2685" s="44">
        <v>924</v>
      </c>
      <c r="D2685" s="44"/>
      <c r="E2685" s="45" t="s">
        <v>11238</v>
      </c>
      <c r="F2685" s="45" t="s">
        <v>11239</v>
      </c>
      <c r="G2685" s="35" t="s">
        <v>446</v>
      </c>
      <c r="H2685" s="48" t="s">
        <v>643</v>
      </c>
      <c r="I2685" s="45" t="s">
        <v>462</v>
      </c>
      <c r="J2685" s="45" t="s">
        <v>11240</v>
      </c>
      <c r="K2685" s="46">
        <v>100</v>
      </c>
      <c r="L2685" s="45" t="s">
        <v>83</v>
      </c>
      <c r="M2685" s="47">
        <v>1</v>
      </c>
      <c r="N2685" s="45" t="s">
        <v>47</v>
      </c>
      <c r="O2685" s="45" t="s">
        <v>11241</v>
      </c>
      <c r="P2685" s="45" t="s">
        <v>11242</v>
      </c>
      <c r="Q2685" s="45" t="s">
        <v>11243</v>
      </c>
      <c r="R2685" s="29">
        <v>7.08</v>
      </c>
      <c r="U2685" s="9">
        <v>5.65</v>
      </c>
      <c r="W2685" s="30">
        <v>6.6959999999999997</v>
      </c>
      <c r="AN2685" s="33">
        <v>7.08</v>
      </c>
      <c r="AO2685" s="17" t="s">
        <v>51</v>
      </c>
      <c r="AP2685" s="32" t="s">
        <v>52</v>
      </c>
      <c r="AQ2685" s="17" t="e">
        <f>AVERAGE(SMALL(AE2685:AI2685,1),SMALL(AE2685:AI2685,2))</f>
        <v>#NUM!</v>
      </c>
      <c r="AR2685" s="17" t="e">
        <f>IF(R2685 &lt;=( AVERAGE(SMALL(AE2685:AI2685,1),SMALL(AE2685:AI2685,2))), R2685, "")</f>
        <v>#NUM!</v>
      </c>
      <c r="AS2685" s="17" t="e">
        <f>AVERAGE(SMALL(AJ2685:AM2685,1),SMALL(AJ2685:AM2685,2))</f>
        <v>#NUM!</v>
      </c>
      <c r="AT2685" s="17">
        <f>T2685*1.075</f>
        <v>0</v>
      </c>
      <c r="AU2685" s="17">
        <f>U2685*1.075</f>
        <v>6.0737500000000004</v>
      </c>
      <c r="AV2685" s="30">
        <f>MIN(AN2685,AT2685,AU2685)</f>
        <v>0</v>
      </c>
      <c r="AW2685" s="17" t="s">
        <v>75</v>
      </c>
      <c r="AX2685" s="17" t="s">
        <v>76</v>
      </c>
      <c r="AY2685" s="33">
        <v>6.07</v>
      </c>
      <c r="AZ2685" s="34">
        <f>IF(AND(AY2685&gt;0,AY2685&lt;=10),AY2685*0.25,IF(AND(AY2685&gt;10,AY2685&lt;=50),AY2685*0.17,IF(AND(AY2685&gt;10,AY2685&lt;=100),AY2685*0.12,IF(AY2685&gt;100,AY2685*0.1))))</f>
        <v>1.5175000000000001</v>
      </c>
      <c r="BA2685" s="35">
        <f>AZ2685+AY2685</f>
        <v>7.5875000000000004</v>
      </c>
      <c r="BB2685" s="33">
        <f>BA2685+BA2685*0.08</f>
        <v>8.1944999999999997</v>
      </c>
      <c r="BP2685" s="17"/>
      <c r="BQ2685" s="17"/>
      <c r="BR2685" s="17"/>
      <c r="BS2685" s="17"/>
      <c r="BT2685" s="17"/>
      <c r="BU2685" s="17"/>
      <c r="BV2685" s="17"/>
      <c r="BW2685" s="17"/>
      <c r="BX2685" s="17"/>
      <c r="BY2685" s="17"/>
      <c r="BZ2685" s="17"/>
      <c r="CA2685" s="17"/>
      <c r="CB2685" s="17"/>
      <c r="CC2685" s="17"/>
      <c r="CD2685" s="17"/>
      <c r="CE2685" s="17"/>
      <c r="CF2685" s="17"/>
      <c r="CG2685" s="17"/>
      <c r="CH2685" s="17"/>
      <c r="CI2685" s="17"/>
      <c r="CJ2685" s="17"/>
      <c r="CK2685" s="17"/>
      <c r="CL2685" s="17"/>
      <c r="CM2685" s="17"/>
      <c r="CN2685" s="17"/>
      <c r="CO2685" s="17"/>
      <c r="CP2685" s="17"/>
      <c r="CQ2685" s="17"/>
      <c r="CR2685" s="17"/>
      <c r="CS2685" s="17"/>
      <c r="CT2685" s="17"/>
      <c r="CU2685" s="17"/>
      <c r="CV2685" s="17"/>
      <c r="CW2685" s="17"/>
      <c r="CX2685" s="17"/>
      <c r="CY2685" s="17"/>
      <c r="CZ2685" s="17"/>
      <c r="DA2685" s="17"/>
      <c r="DB2685" s="17"/>
      <c r="DC2685" s="17"/>
      <c r="DD2685" s="17"/>
      <c r="DE2685" s="17"/>
      <c r="DF2685" s="17"/>
      <c r="DG2685" s="17"/>
      <c r="DH2685" s="17"/>
      <c r="DI2685" s="17"/>
      <c r="DJ2685" s="17"/>
      <c r="DK2685" s="17"/>
      <c r="DL2685" s="17"/>
    </row>
    <row r="2686" spans="1:116" ht="30">
      <c r="A2686" s="22" t="s">
        <v>1579</v>
      </c>
      <c r="B2686" s="23">
        <v>2684</v>
      </c>
      <c r="E2686" s="26" t="s">
        <v>11248</v>
      </c>
      <c r="F2686" s="26" t="s">
        <v>676</v>
      </c>
      <c r="G2686" s="25" t="s">
        <v>677</v>
      </c>
      <c r="H2686" s="22" t="s">
        <v>105</v>
      </c>
      <c r="I2686" s="26" t="s">
        <v>45</v>
      </c>
      <c r="J2686" s="26" t="s">
        <v>11249</v>
      </c>
      <c r="M2686" s="28">
        <v>30</v>
      </c>
      <c r="N2686" s="26" t="s">
        <v>47</v>
      </c>
      <c r="O2686" s="26" t="s">
        <v>11250</v>
      </c>
      <c r="P2686" s="26" t="s">
        <v>11251</v>
      </c>
      <c r="Q2686" s="26" t="s">
        <v>11252</v>
      </c>
      <c r="S2686" s="30">
        <v>1.7</v>
      </c>
      <c r="U2686" s="9">
        <v>0.97</v>
      </c>
      <c r="AQ2686" s="17" t="e">
        <f>AVERAGE(SMALL(AE2686:AI2686,1),SMALL(AE2686:AI2686,2))</f>
        <v>#NUM!</v>
      </c>
      <c r="AR2686" s="17" t="e">
        <f>IF(R2686 &lt;=( AVERAGE(SMALL(AE2686:AI2686,1),SMALL(AE2686:AI2686,2))), R2686, "")</f>
        <v>#NUM!</v>
      </c>
      <c r="AS2686" s="17" t="e">
        <f>AVERAGE(SMALL(AJ2686:AM2686,1),SMALL(AJ2686:AM2686,2))</f>
        <v>#NUM!</v>
      </c>
      <c r="AT2686" s="17">
        <f>T2686*1.075</f>
        <v>0</v>
      </c>
      <c r="AU2686" s="17">
        <f>U2686*1.075</f>
        <v>1.0427499999999998</v>
      </c>
      <c r="AV2686" s="30">
        <f>MIN(AN2686,AT2686,AU2686)</f>
        <v>0</v>
      </c>
      <c r="AW2686" s="17" t="s">
        <v>75</v>
      </c>
      <c r="AX2686" s="17" t="s">
        <v>76</v>
      </c>
      <c r="AY2686" s="33">
        <v>1.0427500000000001</v>
      </c>
      <c r="AZ2686" s="34">
        <f>IF(AND(AY2686&gt;0,AY2686&lt;=10),AY2686*0.25,IF(AND(AY2686&gt;10,AY2686&lt;=50),AY2686*0.17,IF(AND(AY2686&gt;10,AY2686&lt;=100),AY2686*0.12,IF(AY2686&gt;100,AY2686*0.1))))</f>
        <v>0.26068750000000002</v>
      </c>
      <c r="BA2686" s="35">
        <f>AZ2686+AY2686</f>
        <v>1.3034375</v>
      </c>
      <c r="BB2686" s="33">
        <f>BA2686+BA2686*0.08</f>
        <v>1.4077125000000001</v>
      </c>
    </row>
    <row r="2687" spans="1:116" ht="30">
      <c r="A2687" s="22" t="s">
        <v>1579</v>
      </c>
      <c r="B2687" s="23">
        <v>2685</v>
      </c>
      <c r="E2687" s="26" t="s">
        <v>11248</v>
      </c>
      <c r="F2687" s="26" t="s">
        <v>676</v>
      </c>
      <c r="G2687" s="25" t="s">
        <v>677</v>
      </c>
      <c r="H2687" s="22" t="s">
        <v>60</v>
      </c>
      <c r="I2687" s="26" t="s">
        <v>45</v>
      </c>
      <c r="J2687" s="26" t="s">
        <v>11249</v>
      </c>
      <c r="M2687" s="28">
        <v>30</v>
      </c>
      <c r="N2687" s="26" t="s">
        <v>47</v>
      </c>
      <c r="O2687" s="26" t="s">
        <v>11250</v>
      </c>
      <c r="P2687" s="26" t="s">
        <v>11251</v>
      </c>
      <c r="Q2687" s="26" t="s">
        <v>11253</v>
      </c>
      <c r="S2687" s="30">
        <v>2.15</v>
      </c>
      <c r="U2687" s="9">
        <v>1.27</v>
      </c>
      <c r="AQ2687" s="17" t="e">
        <f>AVERAGE(SMALL(AE2687:AI2687,1),SMALL(AE2687:AI2687,2))</f>
        <v>#NUM!</v>
      </c>
      <c r="AR2687" s="17" t="e">
        <f>IF(R2687 &lt;=( AVERAGE(SMALL(AE2687:AI2687,1),SMALL(AE2687:AI2687,2))), R2687, "")</f>
        <v>#NUM!</v>
      </c>
      <c r="AS2687" s="17" t="e">
        <f>AVERAGE(SMALL(AJ2687:AM2687,1),SMALL(AJ2687:AM2687,2))</f>
        <v>#NUM!</v>
      </c>
      <c r="AT2687" s="17">
        <f>T2687*1.075</f>
        <v>0</v>
      </c>
      <c r="AU2687" s="17">
        <f>U2687*1.075</f>
        <v>1.3652499999999999</v>
      </c>
      <c r="AV2687" s="30">
        <f>MIN(AN2687,AT2687,AU2687)</f>
        <v>0</v>
      </c>
      <c r="AW2687" s="17" t="s">
        <v>75</v>
      </c>
      <c r="AX2687" s="17" t="s">
        <v>76</v>
      </c>
      <c r="AY2687" s="33">
        <v>1.3652500000000001</v>
      </c>
      <c r="AZ2687" s="34">
        <f>IF(AND(AY2687&gt;0,AY2687&lt;=10),AY2687*0.25,IF(AND(AY2687&gt;10,AY2687&lt;=50),AY2687*0.17,IF(AND(AY2687&gt;10,AY2687&lt;=100),AY2687*0.12,IF(AY2687&gt;100,AY2687*0.1))))</f>
        <v>0.34131250000000002</v>
      </c>
      <c r="BA2687" s="35">
        <f>AZ2687+AY2687</f>
        <v>1.7065625</v>
      </c>
      <c r="BB2687" s="33">
        <f>BA2687+BA2687*0.08</f>
        <v>1.8430875</v>
      </c>
    </row>
    <row r="2688" spans="1:116" ht="30">
      <c r="A2688" s="22" t="s">
        <v>1579</v>
      </c>
      <c r="B2688" s="23">
        <v>2686</v>
      </c>
      <c r="E2688" s="26" t="s">
        <v>11248</v>
      </c>
      <c r="F2688" s="26" t="s">
        <v>676</v>
      </c>
      <c r="G2688" s="25" t="s">
        <v>677</v>
      </c>
      <c r="H2688" s="22" t="s">
        <v>169</v>
      </c>
      <c r="I2688" s="26" t="s">
        <v>45</v>
      </c>
      <c r="J2688" s="26" t="s">
        <v>11249</v>
      </c>
      <c r="M2688" s="28">
        <v>30</v>
      </c>
      <c r="N2688" s="26" t="s">
        <v>47</v>
      </c>
      <c r="O2688" s="26" t="s">
        <v>11250</v>
      </c>
      <c r="P2688" s="26" t="s">
        <v>11251</v>
      </c>
      <c r="Q2688" s="26" t="s">
        <v>11254</v>
      </c>
      <c r="S2688" s="30">
        <v>4.67</v>
      </c>
      <c r="U2688" s="9">
        <v>2.1</v>
      </c>
      <c r="AQ2688" s="17" t="e">
        <f>AVERAGE(SMALL(AE2688:AI2688,1),SMALL(AE2688:AI2688,2))</f>
        <v>#NUM!</v>
      </c>
      <c r="AR2688" s="17" t="e">
        <f>IF(R2688 &lt;=( AVERAGE(SMALL(AE2688:AI2688,1),SMALL(AE2688:AI2688,2))), R2688, "")</f>
        <v>#NUM!</v>
      </c>
      <c r="AS2688" s="17" t="e">
        <f>AVERAGE(SMALL(AJ2688:AM2688,1),SMALL(AJ2688:AM2688,2))</f>
        <v>#NUM!</v>
      </c>
      <c r="AT2688" s="17">
        <f>T2688*1.075</f>
        <v>0</v>
      </c>
      <c r="AU2688" s="17">
        <f>U2688*1.075</f>
        <v>2.2574999999999998</v>
      </c>
      <c r="AV2688" s="30">
        <f>MIN(AN2688,AT2688,AU2688)</f>
        <v>0</v>
      </c>
      <c r="AW2688" s="17" t="s">
        <v>75</v>
      </c>
      <c r="AX2688" s="17" t="s">
        <v>76</v>
      </c>
      <c r="AY2688" s="33">
        <v>2.2574999999999998</v>
      </c>
      <c r="AZ2688" s="34">
        <f>IF(AND(AY2688&gt;0,AY2688&lt;=10),AY2688*0.25,IF(AND(AY2688&gt;10,AY2688&lt;=50),AY2688*0.17,IF(AND(AY2688&gt;10,AY2688&lt;=100),AY2688*0.12,IF(AY2688&gt;100,AY2688*0.1))))</f>
        <v>0.56437499999999996</v>
      </c>
      <c r="BA2688" s="35">
        <f>AZ2688+AY2688</f>
        <v>2.8218749999999999</v>
      </c>
      <c r="BB2688" s="33">
        <f>BA2688+BA2688*0.08</f>
        <v>3.047625</v>
      </c>
    </row>
    <row r="2689" spans="1:116" ht="30">
      <c r="A2689" s="43" t="s">
        <v>382</v>
      </c>
      <c r="B2689" s="23">
        <v>2688</v>
      </c>
      <c r="C2689" s="44">
        <v>3660</v>
      </c>
      <c r="D2689" s="44"/>
      <c r="E2689" s="45" t="s">
        <v>11261</v>
      </c>
      <c r="F2689" s="45" t="s">
        <v>11262</v>
      </c>
      <c r="G2689" s="35" t="s">
        <v>677</v>
      </c>
      <c r="H2689" s="48" t="s">
        <v>105</v>
      </c>
      <c r="I2689" s="45" t="s">
        <v>45</v>
      </c>
      <c r="J2689" s="45" t="s">
        <v>3143</v>
      </c>
      <c r="K2689" s="46"/>
      <c r="L2689" s="45"/>
      <c r="M2689" s="47">
        <v>30</v>
      </c>
      <c r="N2689" s="45" t="s">
        <v>47</v>
      </c>
      <c r="O2689" s="45" t="s">
        <v>11258</v>
      </c>
      <c r="P2689" s="45" t="s">
        <v>11263</v>
      </c>
      <c r="Q2689" s="45" t="s">
        <v>11264</v>
      </c>
      <c r="R2689" s="29">
        <v>4.66</v>
      </c>
      <c r="T2689" s="31">
        <v>3.62</v>
      </c>
      <c r="U2689" s="9">
        <v>3.02</v>
      </c>
      <c r="V2689" s="29">
        <v>4.66</v>
      </c>
      <c r="AE2689" s="32">
        <v>4.66</v>
      </c>
      <c r="AF2689" s="17">
        <v>4.2690000000000001</v>
      </c>
      <c r="AM2689" s="17">
        <v>4.3499999999999996</v>
      </c>
      <c r="AN2689" s="33">
        <v>2.6320000000000001</v>
      </c>
      <c r="AO2689" s="17" t="s">
        <v>338</v>
      </c>
      <c r="AP2689" s="32" t="s">
        <v>339</v>
      </c>
      <c r="AQ2689" s="17">
        <f>AVERAGE(SMALL(AE2689:AI2689,1),SMALL(AE2689:AI2689,2))</f>
        <v>4.4645000000000001</v>
      </c>
      <c r="AR2689" s="17" t="str">
        <f>IF(R2689 &lt;=( AVERAGE(SMALL(AE2689:AI2689,1),SMALL(AE2689:AI2689,2))), R2689, "")</f>
        <v/>
      </c>
      <c r="AS2689" s="17" t="e">
        <f>AVERAGE(SMALL(AJ2689:AM2689,1),SMALL(AJ2689:AM2689,2))</f>
        <v>#NUM!</v>
      </c>
      <c r="AT2689" s="17">
        <f>T2689*1.075</f>
        <v>3.8914999999999997</v>
      </c>
      <c r="AU2689" s="17">
        <f>U2689*1.075</f>
        <v>3.2464999999999997</v>
      </c>
      <c r="AV2689" s="30">
        <f>MIN(AN2689,AT2689,AU2689)</f>
        <v>2.6320000000000001</v>
      </c>
      <c r="AW2689" s="17" t="s">
        <v>338</v>
      </c>
      <c r="AX2689" s="17" t="s">
        <v>339</v>
      </c>
      <c r="AY2689" s="33">
        <v>2.5840000000000001</v>
      </c>
      <c r="AZ2689" s="34">
        <f>IF(AND(AY2689&gt;0,AY2689&lt;=10),AY2689*0.25,IF(AND(AY2689&gt;10,AY2689&lt;=50),AY2689*0.17,IF(AND(AY2689&gt;10,AY2689&lt;=100),AY2689*0.12,IF(AY2689&gt;100,AY2689*0.1))))</f>
        <v>0.64600000000000002</v>
      </c>
      <c r="BA2689" s="35">
        <f>AZ2689+AY2689</f>
        <v>3.23</v>
      </c>
      <c r="BB2689" s="33">
        <f>BA2689+BA2689*0.08</f>
        <v>3.4883999999999999</v>
      </c>
      <c r="BP2689" s="17"/>
      <c r="BQ2689" s="17"/>
      <c r="BR2689" s="17"/>
      <c r="BS2689" s="17"/>
      <c r="BT2689" s="17"/>
      <c r="BU2689" s="17"/>
      <c r="BV2689" s="17"/>
      <c r="BW2689" s="17"/>
      <c r="BX2689" s="17"/>
      <c r="BY2689" s="17"/>
      <c r="BZ2689" s="17"/>
      <c r="CA2689" s="17"/>
      <c r="CB2689" s="17"/>
      <c r="CC2689" s="17"/>
      <c r="CD2689" s="17"/>
      <c r="CE2689" s="17"/>
      <c r="CF2689" s="17"/>
      <c r="CG2689" s="17"/>
      <c r="CH2689" s="17"/>
      <c r="CI2689" s="17"/>
      <c r="CJ2689" s="17"/>
      <c r="CK2689" s="17"/>
      <c r="CL2689" s="17"/>
      <c r="CM2689" s="17"/>
      <c r="CN2689" s="17"/>
      <c r="CO2689" s="17"/>
      <c r="CP2689" s="17"/>
      <c r="CQ2689" s="17"/>
      <c r="CR2689" s="17"/>
      <c r="CS2689" s="17"/>
      <c r="CT2689" s="17"/>
      <c r="CU2689" s="17"/>
      <c r="CV2689" s="17"/>
      <c r="CW2689" s="17"/>
      <c r="CX2689" s="17"/>
      <c r="CY2689" s="17"/>
      <c r="CZ2689" s="17"/>
      <c r="DA2689" s="17"/>
      <c r="DB2689" s="17"/>
      <c r="DC2689" s="17"/>
      <c r="DD2689" s="17"/>
      <c r="DE2689" s="17"/>
      <c r="DF2689" s="17"/>
      <c r="DG2689" s="17"/>
      <c r="DH2689" s="17"/>
      <c r="DI2689" s="17"/>
      <c r="DJ2689" s="17"/>
      <c r="DK2689" s="17"/>
      <c r="DL2689" s="17"/>
    </row>
    <row r="2690" spans="1:116" s="49" customFormat="1" ht="30">
      <c r="A2690" s="43" t="s">
        <v>382</v>
      </c>
      <c r="B2690" s="23">
        <v>2692</v>
      </c>
      <c r="C2690" s="44">
        <v>112</v>
      </c>
      <c r="D2690" s="44"/>
      <c r="E2690" s="45" t="s">
        <v>11270</v>
      </c>
      <c r="F2690" s="45" t="s">
        <v>2732</v>
      </c>
      <c r="G2690" s="35" t="s">
        <v>2733</v>
      </c>
      <c r="H2690" s="48" t="s">
        <v>2737</v>
      </c>
      <c r="I2690" s="45" t="s">
        <v>106</v>
      </c>
      <c r="J2690" s="45" t="s">
        <v>2324</v>
      </c>
      <c r="K2690" s="46"/>
      <c r="L2690" s="45"/>
      <c r="M2690" s="47">
        <v>28</v>
      </c>
      <c r="N2690" s="45" t="s">
        <v>47</v>
      </c>
      <c r="O2690" s="45" t="s">
        <v>11258</v>
      </c>
      <c r="P2690" s="45" t="s">
        <v>11274</v>
      </c>
      <c r="Q2690" s="45" t="s">
        <v>11275</v>
      </c>
      <c r="R2690" s="29">
        <v>3.2</v>
      </c>
      <c r="S2690" s="30"/>
      <c r="T2690" s="31">
        <v>2.95</v>
      </c>
      <c r="U2690" s="9">
        <v>2.46</v>
      </c>
      <c r="V2690" s="29">
        <v>3.45</v>
      </c>
      <c r="W2690" s="30">
        <v>2.95</v>
      </c>
      <c r="X2690" s="30"/>
      <c r="Y2690" s="30">
        <v>0</v>
      </c>
      <c r="Z2690" s="30"/>
      <c r="AA2690" s="30"/>
      <c r="AB2690" s="30"/>
      <c r="AC2690" s="30"/>
      <c r="AD2690" s="30"/>
      <c r="AE2690" s="32">
        <v>3.45</v>
      </c>
      <c r="AF2690" s="17"/>
      <c r="AG2690" s="17"/>
      <c r="AH2690" s="17"/>
      <c r="AI2690" s="17"/>
      <c r="AJ2690" s="17"/>
      <c r="AK2690" s="17"/>
      <c r="AL2690" s="17"/>
      <c r="AM2690" s="17">
        <v>3.62</v>
      </c>
      <c r="AN2690" s="33">
        <v>3.2</v>
      </c>
      <c r="AO2690" s="17" t="s">
        <v>51</v>
      </c>
      <c r="AP2690" s="32" t="s">
        <v>52</v>
      </c>
      <c r="AQ2690" s="17" t="e">
        <f>AVERAGE(SMALL(AE2690:AI2690,1),SMALL(AE2690:AI2690,2))</f>
        <v>#NUM!</v>
      </c>
      <c r="AR2690" s="17" t="e">
        <f>IF(R2690 &lt;=( AVERAGE(SMALL(AE2690:AI2690,1),SMALL(AE2690:AI2690,2))), R2690, "")</f>
        <v>#NUM!</v>
      </c>
      <c r="AS2690" s="17" t="e">
        <f>AVERAGE(SMALL(AJ2690:AM2690,1),SMALL(AJ2690:AM2690,2))</f>
        <v>#NUM!</v>
      </c>
      <c r="AT2690" s="17">
        <f>T2690*1.075</f>
        <v>3.1712500000000001</v>
      </c>
      <c r="AU2690" s="17">
        <f>U2690*1.075</f>
        <v>2.6444999999999999</v>
      </c>
      <c r="AV2690" s="30">
        <f>MIN(AN2690,AT2690,AU2690)</f>
        <v>2.6444999999999999</v>
      </c>
      <c r="AW2690" s="17" t="s">
        <v>75</v>
      </c>
      <c r="AX2690" s="17" t="s">
        <v>76</v>
      </c>
      <c r="AY2690" s="33">
        <v>2.64</v>
      </c>
      <c r="AZ2690" s="34">
        <f>IF(AND(AY2690&gt;0,AY2690&lt;=10),AY2690*0.25,IF(AND(AY2690&gt;10,AY2690&lt;=50),AY2690*0.17,IF(AND(AY2690&gt;10,AY2690&lt;=100),AY2690*0.12,IF(AY2690&gt;100,AY2690*0.1))))</f>
        <v>0.66</v>
      </c>
      <c r="BA2690" s="35">
        <f>AZ2690+AY2690</f>
        <v>3.3000000000000003</v>
      </c>
      <c r="BB2690" s="33">
        <f>BA2690+BA2690*0.08</f>
        <v>3.5640000000000001</v>
      </c>
      <c r="BC2690" s="17"/>
      <c r="BD2690" s="17"/>
      <c r="BE2690" s="17"/>
      <c r="BF2690" s="17"/>
      <c r="BG2690" s="17"/>
      <c r="BH2690" s="17"/>
      <c r="BI2690" s="17"/>
      <c r="BJ2690" s="17"/>
      <c r="BK2690" s="17"/>
      <c r="BL2690" s="17"/>
      <c r="BM2690" s="17"/>
      <c r="BN2690" s="17"/>
      <c r="BO2690" s="17"/>
      <c r="BP2690" s="17"/>
      <c r="BQ2690" s="17"/>
      <c r="BR2690" s="17"/>
      <c r="BS2690" s="17"/>
      <c r="BT2690" s="17"/>
      <c r="BU2690" s="17"/>
      <c r="BV2690" s="17"/>
      <c r="BW2690" s="17"/>
      <c r="BX2690" s="17"/>
      <c r="BY2690" s="17"/>
      <c r="BZ2690" s="17"/>
      <c r="CA2690" s="17"/>
      <c r="CB2690" s="17"/>
      <c r="CC2690" s="17"/>
      <c r="CD2690" s="17"/>
      <c r="CE2690" s="17"/>
      <c r="CF2690" s="17"/>
      <c r="CG2690" s="17"/>
      <c r="CH2690" s="17"/>
      <c r="CI2690" s="17"/>
      <c r="CJ2690" s="17"/>
      <c r="CK2690" s="17"/>
      <c r="CL2690" s="17"/>
      <c r="CM2690" s="17"/>
      <c r="CN2690" s="17"/>
      <c r="CO2690" s="17"/>
      <c r="CP2690" s="17"/>
      <c r="CQ2690" s="17"/>
      <c r="CR2690" s="17"/>
      <c r="CS2690" s="17"/>
      <c r="CT2690" s="17"/>
      <c r="CU2690" s="17"/>
      <c r="CV2690" s="17"/>
      <c r="CW2690" s="17"/>
      <c r="CX2690" s="17"/>
      <c r="CY2690" s="17"/>
      <c r="CZ2690" s="17"/>
      <c r="DA2690" s="17"/>
      <c r="DB2690" s="17"/>
      <c r="DC2690" s="17"/>
      <c r="DD2690" s="17"/>
      <c r="DE2690" s="17"/>
      <c r="DF2690" s="17"/>
      <c r="DG2690" s="17"/>
      <c r="DH2690" s="17"/>
      <c r="DI2690" s="17"/>
      <c r="DJ2690" s="17"/>
      <c r="DK2690" s="17"/>
      <c r="DL2690" s="17"/>
    </row>
    <row r="2691" spans="1:116" ht="30">
      <c r="A2691" s="43" t="s">
        <v>382</v>
      </c>
      <c r="B2691" s="23">
        <v>2687</v>
      </c>
      <c r="C2691" s="44">
        <v>3737</v>
      </c>
      <c r="D2691" s="44"/>
      <c r="E2691" s="45" t="s">
        <v>11255</v>
      </c>
      <c r="F2691" s="45" t="s">
        <v>11256</v>
      </c>
      <c r="G2691" s="35" t="s">
        <v>88</v>
      </c>
      <c r="H2691" s="48" t="s">
        <v>89</v>
      </c>
      <c r="I2691" s="45" t="s">
        <v>3116</v>
      </c>
      <c r="J2691" s="45" t="s">
        <v>11257</v>
      </c>
      <c r="K2691" s="46"/>
      <c r="L2691" s="45"/>
      <c r="M2691" s="47">
        <v>12</v>
      </c>
      <c r="N2691" s="45" t="s">
        <v>47</v>
      </c>
      <c r="O2691" s="45" t="s">
        <v>11258</v>
      </c>
      <c r="P2691" s="45" t="s">
        <v>11259</v>
      </c>
      <c r="Q2691" s="45" t="s">
        <v>11260</v>
      </c>
      <c r="R2691" s="29">
        <v>3.51</v>
      </c>
      <c r="T2691" s="31">
        <v>3.38</v>
      </c>
      <c r="U2691" s="9">
        <v>2.82</v>
      </c>
      <c r="V2691" s="29">
        <v>4.3499999999999996</v>
      </c>
      <c r="W2691" s="30">
        <v>2.65</v>
      </c>
      <c r="AE2691" s="32">
        <v>4.3499999999999996</v>
      </c>
      <c r="AN2691" s="33">
        <v>3.51</v>
      </c>
      <c r="AO2691" s="17" t="s">
        <v>51</v>
      </c>
      <c r="AP2691" s="32" t="s">
        <v>52</v>
      </c>
      <c r="AQ2691" s="17" t="e">
        <f>AVERAGE(SMALL(AE2691:AI2691,1),SMALL(AE2691:AI2691,2))</f>
        <v>#NUM!</v>
      </c>
      <c r="AR2691" s="17" t="e">
        <f>IF(R2691 &lt;=( AVERAGE(SMALL(AE2691:AI2691,1),SMALL(AE2691:AI2691,2))), R2691, "")</f>
        <v>#NUM!</v>
      </c>
      <c r="AS2691" s="17" t="e">
        <f>AVERAGE(SMALL(AJ2691:AM2691,1),SMALL(AJ2691:AM2691,2))</f>
        <v>#NUM!</v>
      </c>
      <c r="AT2691" s="17">
        <f>T2691*1.075</f>
        <v>3.6334999999999997</v>
      </c>
      <c r="AU2691" s="17">
        <f>U2691*1.075</f>
        <v>3.0314999999999999</v>
      </c>
      <c r="AV2691" s="30">
        <f>MIN(AN2691,AT2691,AU2691)</f>
        <v>3.0314999999999999</v>
      </c>
      <c r="AW2691" s="17" t="s">
        <v>75</v>
      </c>
      <c r="AX2691" s="17" t="s">
        <v>76</v>
      </c>
      <c r="AY2691" s="33">
        <v>3.03</v>
      </c>
      <c r="AZ2691" s="34">
        <f>IF(AND(AY2691&gt;0,AY2691&lt;=10),AY2691*0.25,IF(AND(AY2691&gt;10,AY2691&lt;=50),AY2691*0.17,IF(AND(AY2691&gt;10,AY2691&lt;=100),AY2691*0.12,IF(AY2691&gt;100,AY2691*0.1))))</f>
        <v>0.75749999999999995</v>
      </c>
      <c r="BA2691" s="35">
        <f>AZ2691+AY2691</f>
        <v>3.7874999999999996</v>
      </c>
      <c r="BB2691" s="33">
        <f>BA2691+BA2691*0.08</f>
        <v>4.0904999999999996</v>
      </c>
      <c r="BP2691" s="17"/>
      <c r="BQ2691" s="17"/>
      <c r="BR2691" s="17"/>
      <c r="BS2691" s="17"/>
      <c r="BT2691" s="17"/>
      <c r="BU2691" s="17"/>
      <c r="BV2691" s="17"/>
      <c r="BW2691" s="17"/>
      <c r="BX2691" s="17"/>
      <c r="BY2691" s="17"/>
      <c r="BZ2691" s="17"/>
      <c r="CA2691" s="17"/>
      <c r="CB2691" s="17"/>
      <c r="CC2691" s="17"/>
      <c r="CD2691" s="17"/>
      <c r="CE2691" s="17"/>
      <c r="CF2691" s="17"/>
      <c r="CG2691" s="17"/>
      <c r="CH2691" s="17"/>
      <c r="CI2691" s="17"/>
      <c r="CJ2691" s="17"/>
      <c r="CK2691" s="17"/>
      <c r="CL2691" s="17"/>
      <c r="CM2691" s="17"/>
      <c r="CN2691" s="17"/>
      <c r="CO2691" s="17"/>
      <c r="CP2691" s="17"/>
      <c r="CQ2691" s="17"/>
      <c r="CR2691" s="17"/>
      <c r="CS2691" s="17"/>
      <c r="CT2691" s="17"/>
      <c r="CU2691" s="17"/>
      <c r="CV2691" s="17"/>
      <c r="CW2691" s="17"/>
      <c r="CX2691" s="17"/>
      <c r="CY2691" s="17"/>
      <c r="CZ2691" s="17"/>
      <c r="DA2691" s="17"/>
      <c r="DB2691" s="17"/>
      <c r="DC2691" s="17"/>
      <c r="DD2691" s="17"/>
      <c r="DE2691" s="17"/>
      <c r="DF2691" s="17"/>
      <c r="DG2691" s="17"/>
      <c r="DH2691" s="17"/>
      <c r="DI2691" s="17"/>
      <c r="DJ2691" s="17"/>
      <c r="DK2691" s="17"/>
      <c r="DL2691" s="17"/>
    </row>
    <row r="2692" spans="1:116" ht="30">
      <c r="A2692" s="43" t="s">
        <v>382</v>
      </c>
      <c r="B2692" s="23">
        <v>2704</v>
      </c>
      <c r="C2692" s="44">
        <v>1187</v>
      </c>
      <c r="D2692" s="44"/>
      <c r="E2692" s="45" t="s">
        <v>11318</v>
      </c>
      <c r="F2692" s="45" t="s">
        <v>528</v>
      </c>
      <c r="G2692" s="35" t="s">
        <v>529</v>
      </c>
      <c r="H2692" s="48" t="s">
        <v>60</v>
      </c>
      <c r="I2692" s="45" t="s">
        <v>10593</v>
      </c>
      <c r="J2692" s="45" t="s">
        <v>4419</v>
      </c>
      <c r="K2692" s="46"/>
      <c r="L2692" s="45"/>
      <c r="M2692" s="47">
        <v>14</v>
      </c>
      <c r="N2692" s="45" t="s">
        <v>47</v>
      </c>
      <c r="O2692" s="45" t="s">
        <v>11258</v>
      </c>
      <c r="P2692" s="45" t="s">
        <v>11274</v>
      </c>
      <c r="Q2692" s="45" t="s">
        <v>11319</v>
      </c>
      <c r="R2692" s="29">
        <v>4.58</v>
      </c>
      <c r="T2692" s="31">
        <v>3.86</v>
      </c>
      <c r="U2692" s="9">
        <v>3.22</v>
      </c>
      <c r="V2692" s="29">
        <v>4.95</v>
      </c>
      <c r="W2692" s="30">
        <v>4.2</v>
      </c>
      <c r="AE2692" s="32">
        <v>4.95</v>
      </c>
      <c r="AN2692" s="33">
        <v>4.58</v>
      </c>
      <c r="AO2692" s="17" t="s">
        <v>51</v>
      </c>
      <c r="AP2692" s="32" t="s">
        <v>52</v>
      </c>
      <c r="AQ2692" s="17" t="e">
        <f>AVERAGE(SMALL(AE2692:AI2692,1),SMALL(AE2692:AI2692,2))</f>
        <v>#NUM!</v>
      </c>
      <c r="AR2692" s="17" t="e">
        <f>IF(R2692 &lt;=( AVERAGE(SMALL(AE2692:AI2692,1),SMALL(AE2692:AI2692,2))), R2692, "")</f>
        <v>#NUM!</v>
      </c>
      <c r="AS2692" s="17" t="e">
        <f>AVERAGE(SMALL(AJ2692:AM2692,1),SMALL(AJ2692:AM2692,2))</f>
        <v>#NUM!</v>
      </c>
      <c r="AT2692" s="17">
        <f>T2692*1.075</f>
        <v>4.1494999999999997</v>
      </c>
      <c r="AU2692" s="17">
        <f>U2692*1.075</f>
        <v>3.4615</v>
      </c>
      <c r="AV2692" s="30">
        <f>MIN(AN2692,AT2692,AU2692)</f>
        <v>3.4615</v>
      </c>
      <c r="AW2692" s="17" t="s">
        <v>75</v>
      </c>
      <c r="AX2692" s="17" t="s">
        <v>76</v>
      </c>
      <c r="AY2692" s="33">
        <v>3.4609999999999999</v>
      </c>
      <c r="AZ2692" s="34">
        <f>IF(AND(AY2692&gt;0,AY2692&lt;=10),AY2692*0.25,IF(AND(AY2692&gt;10,AY2692&lt;=50),AY2692*0.17,IF(AND(AY2692&gt;10,AY2692&lt;=100),AY2692*0.12,IF(AY2692&gt;100,AY2692*0.1))))</f>
        <v>0.86524999999999996</v>
      </c>
      <c r="BA2692" s="35">
        <f>AZ2692+AY2692</f>
        <v>4.3262499999999999</v>
      </c>
      <c r="BB2692" s="33">
        <f>BA2692+BA2692*0.08</f>
        <v>4.6723499999999998</v>
      </c>
      <c r="BP2692" s="17"/>
      <c r="BQ2692" s="17"/>
      <c r="BR2692" s="17"/>
      <c r="BS2692" s="17"/>
      <c r="BT2692" s="17"/>
      <c r="BU2692" s="17"/>
      <c r="BV2692" s="17"/>
      <c r="BW2692" s="17"/>
      <c r="BX2692" s="17"/>
      <c r="BY2692" s="17"/>
      <c r="BZ2692" s="17"/>
      <c r="CA2692" s="17"/>
      <c r="CB2692" s="17"/>
      <c r="CC2692" s="17"/>
      <c r="CD2692" s="17"/>
      <c r="CE2692" s="17"/>
      <c r="CF2692" s="17"/>
      <c r="CG2692" s="17"/>
      <c r="CH2692" s="17"/>
      <c r="CI2692" s="17"/>
      <c r="CJ2692" s="17"/>
      <c r="CK2692" s="17"/>
      <c r="CL2692" s="17"/>
      <c r="CM2692" s="17"/>
      <c r="CN2692" s="17"/>
      <c r="CO2692" s="17"/>
      <c r="CP2692" s="17"/>
      <c r="CQ2692" s="17"/>
      <c r="CR2692" s="17"/>
      <c r="CS2692" s="17"/>
      <c r="CT2692" s="17"/>
      <c r="CU2692" s="17"/>
      <c r="CV2692" s="17"/>
      <c r="CW2692" s="17"/>
      <c r="CX2692" s="17"/>
      <c r="CY2692" s="17"/>
      <c r="CZ2692" s="17"/>
      <c r="DA2692" s="17"/>
      <c r="DB2692" s="17"/>
      <c r="DC2692" s="17"/>
      <c r="DD2692" s="17"/>
      <c r="DE2692" s="17"/>
      <c r="DF2692" s="17"/>
      <c r="DG2692" s="17"/>
      <c r="DH2692" s="17"/>
      <c r="DI2692" s="17"/>
      <c r="DJ2692" s="17"/>
      <c r="DK2692" s="17"/>
      <c r="DL2692" s="17"/>
    </row>
    <row r="2693" spans="1:116" ht="30">
      <c r="A2693" s="43" t="s">
        <v>382</v>
      </c>
      <c r="B2693" s="23">
        <v>2695</v>
      </c>
      <c r="C2693" s="44">
        <v>1147</v>
      </c>
      <c r="D2693" s="44"/>
      <c r="E2693" s="45" t="s">
        <v>11284</v>
      </c>
      <c r="F2693" s="45" t="s">
        <v>11285</v>
      </c>
      <c r="G2693" s="35" t="s">
        <v>104</v>
      </c>
      <c r="H2693" s="48" t="s">
        <v>105</v>
      </c>
      <c r="I2693" s="45" t="s">
        <v>45</v>
      </c>
      <c r="J2693" s="45" t="s">
        <v>954</v>
      </c>
      <c r="K2693" s="46"/>
      <c r="L2693" s="45"/>
      <c r="M2693" s="47">
        <v>20</v>
      </c>
      <c r="N2693" s="45" t="s">
        <v>47</v>
      </c>
      <c r="O2693" s="45" t="s">
        <v>11258</v>
      </c>
      <c r="P2693" s="45" t="s">
        <v>11286</v>
      </c>
      <c r="Q2693" s="45" t="s">
        <v>11287</v>
      </c>
      <c r="R2693" s="29">
        <v>5.04</v>
      </c>
      <c r="T2693" s="31">
        <v>4.13</v>
      </c>
      <c r="U2693" s="9">
        <v>3.27</v>
      </c>
      <c r="V2693" s="29">
        <v>5.04</v>
      </c>
      <c r="AE2693" s="32">
        <v>5.04</v>
      </c>
      <c r="AF2693" s="17">
        <v>3.0990000000000002</v>
      </c>
      <c r="AN2693" s="33">
        <v>4.0694999999999997</v>
      </c>
      <c r="AO2693" s="17" t="s">
        <v>213</v>
      </c>
      <c r="AP2693" s="32" t="s">
        <v>214</v>
      </c>
      <c r="AQ2693" s="17">
        <f>AVERAGE(SMALL(AE2693:AI2693,1),SMALL(AE2693:AI2693,2))</f>
        <v>4.0694999999999997</v>
      </c>
      <c r="AR2693" s="17" t="str">
        <f>IF(R2693 &lt;=( AVERAGE(SMALL(AE2693:AI2693,1),SMALL(AE2693:AI2693,2))), R2693, "")</f>
        <v/>
      </c>
      <c r="AS2693" s="17" t="e">
        <f>AVERAGE(SMALL(AJ2693:AM2693,1),SMALL(AJ2693:AM2693,2))</f>
        <v>#NUM!</v>
      </c>
      <c r="AT2693" s="17">
        <f>T2693*1.075</f>
        <v>4.4397500000000001</v>
      </c>
      <c r="AU2693" s="17">
        <f>U2693*1.075</f>
        <v>3.51525</v>
      </c>
      <c r="AV2693" s="30">
        <f>MIN(AN2693,AT2693,AU2693)</f>
        <v>3.51525</v>
      </c>
      <c r="AW2693" s="17" t="s">
        <v>75</v>
      </c>
      <c r="AX2693" s="17" t="s">
        <v>76</v>
      </c>
      <c r="AY2693" s="33">
        <v>3.52</v>
      </c>
      <c r="AZ2693" s="34">
        <f>IF(AND(AY2693&gt;0,AY2693&lt;=10),AY2693*0.25,IF(AND(AY2693&gt;10,AY2693&lt;=50),AY2693*0.17,IF(AND(AY2693&gt;10,AY2693&lt;=100),AY2693*0.12,IF(AY2693&gt;100,AY2693*0.1))))</f>
        <v>0.88</v>
      </c>
      <c r="BA2693" s="35">
        <f>AZ2693+AY2693</f>
        <v>4.4000000000000004</v>
      </c>
      <c r="BB2693" s="33">
        <f>BA2693+BA2693*0.08</f>
        <v>4.7520000000000007</v>
      </c>
      <c r="BP2693" s="17"/>
      <c r="BQ2693" s="17"/>
      <c r="BR2693" s="17"/>
      <c r="BS2693" s="17"/>
      <c r="BT2693" s="17"/>
      <c r="BU2693" s="17"/>
      <c r="BV2693" s="17"/>
      <c r="BW2693" s="17"/>
      <c r="BX2693" s="17"/>
      <c r="BY2693" s="17"/>
      <c r="BZ2693" s="17"/>
      <c r="CA2693" s="17"/>
      <c r="CB2693" s="17"/>
      <c r="CC2693" s="17"/>
      <c r="CD2693" s="17"/>
      <c r="CE2693" s="17"/>
      <c r="CF2693" s="17"/>
      <c r="CG2693" s="17"/>
      <c r="CH2693" s="17"/>
      <c r="CI2693" s="17"/>
      <c r="CJ2693" s="17"/>
      <c r="CK2693" s="17"/>
      <c r="CL2693" s="17"/>
      <c r="CM2693" s="17"/>
      <c r="CN2693" s="17"/>
      <c r="CO2693" s="17"/>
      <c r="CP2693" s="17"/>
      <c r="CQ2693" s="17"/>
      <c r="CR2693" s="17"/>
      <c r="CS2693" s="17"/>
      <c r="CT2693" s="17"/>
      <c r="CU2693" s="17"/>
      <c r="CV2693" s="17"/>
      <c r="CW2693" s="17"/>
      <c r="CX2693" s="17"/>
      <c r="CY2693" s="17"/>
      <c r="CZ2693" s="17"/>
      <c r="DA2693" s="17"/>
      <c r="DB2693" s="17"/>
      <c r="DC2693" s="17"/>
      <c r="DD2693" s="17"/>
      <c r="DE2693" s="17"/>
      <c r="DF2693" s="17"/>
      <c r="DG2693" s="17"/>
      <c r="DH2693" s="17"/>
      <c r="DI2693" s="17"/>
      <c r="DJ2693" s="17"/>
      <c r="DK2693" s="17"/>
      <c r="DL2693" s="17"/>
    </row>
    <row r="2694" spans="1:116" ht="30">
      <c r="A2694" s="43" t="s">
        <v>382</v>
      </c>
      <c r="B2694" s="23">
        <v>2689</v>
      </c>
      <c r="C2694" s="44">
        <v>3659</v>
      </c>
      <c r="D2694" s="44"/>
      <c r="E2694" s="45" t="s">
        <v>11261</v>
      </c>
      <c r="F2694" s="45" t="s">
        <v>11262</v>
      </c>
      <c r="G2694" s="35" t="s">
        <v>677</v>
      </c>
      <c r="H2694" s="48" t="s">
        <v>60</v>
      </c>
      <c r="I2694" s="45" t="s">
        <v>45</v>
      </c>
      <c r="J2694" s="45" t="s">
        <v>3143</v>
      </c>
      <c r="K2694" s="46"/>
      <c r="L2694" s="45"/>
      <c r="M2694" s="47">
        <v>30</v>
      </c>
      <c r="N2694" s="45" t="s">
        <v>47</v>
      </c>
      <c r="O2694" s="45" t="s">
        <v>11258</v>
      </c>
      <c r="P2694" s="45" t="s">
        <v>11263</v>
      </c>
      <c r="Q2694" s="45" t="s">
        <v>11265</v>
      </c>
      <c r="R2694" s="29">
        <v>7.11</v>
      </c>
      <c r="T2694" s="31">
        <v>5.93</v>
      </c>
      <c r="U2694" s="9">
        <v>4.9400000000000004</v>
      </c>
      <c r="V2694" s="29">
        <v>7.11</v>
      </c>
      <c r="AE2694" s="32">
        <v>7.11</v>
      </c>
      <c r="AF2694" s="17">
        <v>5.8470000000000004</v>
      </c>
      <c r="AM2694" s="17">
        <v>7.96</v>
      </c>
      <c r="AN2694" s="33">
        <v>3.6880000000000002</v>
      </c>
      <c r="AO2694" s="17" t="s">
        <v>338</v>
      </c>
      <c r="AP2694" s="32" t="s">
        <v>339</v>
      </c>
      <c r="AQ2694" s="17">
        <f>AVERAGE(SMALL(AE2694:AI2694,1),SMALL(AE2694:AI2694,2))</f>
        <v>6.4785000000000004</v>
      </c>
      <c r="AR2694" s="17" t="str">
        <f>IF(R2694 &lt;=( AVERAGE(SMALL(AE2694:AI2694,1),SMALL(AE2694:AI2694,2))), R2694, "")</f>
        <v/>
      </c>
      <c r="AS2694" s="17" t="e">
        <f>AVERAGE(SMALL(AJ2694:AM2694,1),SMALL(AJ2694:AM2694,2))</f>
        <v>#NUM!</v>
      </c>
      <c r="AT2694" s="17">
        <f>T2694*1.075</f>
        <v>6.3747499999999997</v>
      </c>
      <c r="AU2694" s="17">
        <f>U2694*1.075</f>
        <v>5.3105000000000002</v>
      </c>
      <c r="AV2694" s="30">
        <f>MIN(AN2694,AT2694,AU2694)</f>
        <v>3.6880000000000002</v>
      </c>
      <c r="AW2694" s="17" t="s">
        <v>338</v>
      </c>
      <c r="AX2694" s="17" t="s">
        <v>339</v>
      </c>
      <c r="AY2694" s="33">
        <v>3.6880000000000002</v>
      </c>
      <c r="AZ2694" s="34">
        <f>IF(AND(AY2694&gt;0,AY2694&lt;=10),AY2694*0.25,IF(AND(AY2694&gt;10,AY2694&lt;=50),AY2694*0.17,IF(AND(AY2694&gt;10,AY2694&lt;=100),AY2694*0.12,IF(AY2694&gt;100,AY2694*0.1))))</f>
        <v>0.92200000000000004</v>
      </c>
      <c r="BA2694" s="35">
        <f>AZ2694+AY2694</f>
        <v>4.6100000000000003</v>
      </c>
      <c r="BB2694" s="33">
        <f>BA2694+BA2694*0.08</f>
        <v>4.9788000000000006</v>
      </c>
      <c r="BP2694" s="17"/>
      <c r="BQ2694" s="17"/>
      <c r="BR2694" s="17"/>
      <c r="BS2694" s="17"/>
      <c r="BT2694" s="17"/>
      <c r="BU2694" s="17"/>
      <c r="BV2694" s="17"/>
      <c r="BW2694" s="17"/>
      <c r="BX2694" s="17"/>
      <c r="BY2694" s="17"/>
      <c r="BZ2694" s="17"/>
      <c r="CA2694" s="17"/>
      <c r="CB2694" s="17"/>
      <c r="CC2694" s="17"/>
      <c r="CD2694" s="17"/>
      <c r="CE2694" s="17"/>
      <c r="CF2694" s="17"/>
      <c r="CG2694" s="17"/>
      <c r="CH2694" s="17"/>
      <c r="CI2694" s="17"/>
      <c r="CJ2694" s="17"/>
      <c r="CK2694" s="17"/>
      <c r="CL2694" s="17"/>
      <c r="CM2694" s="17"/>
      <c r="CN2694" s="17"/>
      <c r="CO2694" s="17"/>
      <c r="CP2694" s="17"/>
      <c r="CQ2694" s="17"/>
      <c r="CR2694" s="17"/>
      <c r="CS2694" s="17"/>
      <c r="CT2694" s="17"/>
      <c r="CU2694" s="17"/>
      <c r="CV2694" s="17"/>
      <c r="CW2694" s="17"/>
      <c r="CX2694" s="17"/>
      <c r="CY2694" s="17"/>
      <c r="CZ2694" s="17"/>
      <c r="DA2694" s="17"/>
      <c r="DB2694" s="17"/>
      <c r="DC2694" s="17"/>
      <c r="DD2694" s="17"/>
      <c r="DE2694" s="17"/>
      <c r="DF2694" s="17"/>
      <c r="DG2694" s="17"/>
      <c r="DH2694" s="17"/>
      <c r="DI2694" s="17"/>
      <c r="DJ2694" s="17"/>
      <c r="DK2694" s="17"/>
      <c r="DL2694" s="17"/>
    </row>
    <row r="2695" spans="1:116" ht="30">
      <c r="A2695" s="43" t="s">
        <v>382</v>
      </c>
      <c r="B2695" s="23">
        <v>2690</v>
      </c>
      <c r="C2695" s="44">
        <v>2347</v>
      </c>
      <c r="D2695" s="44"/>
      <c r="E2695" s="45" t="s">
        <v>11266</v>
      </c>
      <c r="F2695" s="45" t="s">
        <v>11267</v>
      </c>
      <c r="G2695" s="35" t="s">
        <v>1658</v>
      </c>
      <c r="H2695" s="48" t="s">
        <v>207</v>
      </c>
      <c r="I2695" s="45" t="s">
        <v>45</v>
      </c>
      <c r="J2695" s="45" t="s">
        <v>4867</v>
      </c>
      <c r="K2695" s="46"/>
      <c r="L2695" s="45"/>
      <c r="M2695" s="47">
        <v>3</v>
      </c>
      <c r="N2695" s="45" t="s">
        <v>47</v>
      </c>
      <c r="O2695" s="45" t="s">
        <v>11258</v>
      </c>
      <c r="P2695" s="45" t="s">
        <v>11268</v>
      </c>
      <c r="Q2695" s="45" t="s">
        <v>11269</v>
      </c>
      <c r="R2695" s="29">
        <v>6.27</v>
      </c>
      <c r="T2695" s="31">
        <v>4.88</v>
      </c>
      <c r="U2695" s="9">
        <v>4.07</v>
      </c>
      <c r="V2695" s="29">
        <v>6.27</v>
      </c>
      <c r="AE2695" s="32">
        <v>6.27</v>
      </c>
      <c r="AN2695" s="33">
        <v>6.27</v>
      </c>
      <c r="AO2695" s="17" t="s">
        <v>51</v>
      </c>
      <c r="AP2695" s="32" t="s">
        <v>52</v>
      </c>
      <c r="AQ2695" s="17" t="e">
        <f>AVERAGE(SMALL(AE2695:AI2695,1),SMALL(AE2695:AI2695,2))</f>
        <v>#NUM!</v>
      </c>
      <c r="AR2695" s="17" t="e">
        <f>IF(R2695 &lt;=( AVERAGE(SMALL(AE2695:AI2695,1),SMALL(AE2695:AI2695,2))), R2695, "")</f>
        <v>#NUM!</v>
      </c>
      <c r="AS2695" s="17" t="e">
        <f>AVERAGE(SMALL(AJ2695:AM2695,1),SMALL(AJ2695:AM2695,2))</f>
        <v>#NUM!</v>
      </c>
      <c r="AT2695" s="17">
        <f>T2695*1.075</f>
        <v>5.2459999999999996</v>
      </c>
      <c r="AU2695" s="17">
        <f>U2695*1.075</f>
        <v>4.3752500000000003</v>
      </c>
      <c r="AV2695" s="30">
        <f>MIN(AN2695,AT2695,AU2695)</f>
        <v>4.3752500000000003</v>
      </c>
      <c r="AW2695" s="17" t="s">
        <v>75</v>
      </c>
      <c r="AX2695" s="17" t="s">
        <v>76</v>
      </c>
      <c r="AY2695" s="33">
        <v>4.38</v>
      </c>
      <c r="AZ2695" s="34">
        <f>IF(AND(AY2695&gt;0,AY2695&lt;=10),AY2695*0.25,IF(AND(AY2695&gt;10,AY2695&lt;=50),AY2695*0.17,IF(AND(AY2695&gt;10,AY2695&lt;=100),AY2695*0.12,IF(AY2695&gt;100,AY2695*0.1))))</f>
        <v>1.095</v>
      </c>
      <c r="BA2695" s="35">
        <f>AZ2695+AY2695</f>
        <v>5.4749999999999996</v>
      </c>
      <c r="BB2695" s="33">
        <f>BA2695+BA2695*0.08</f>
        <v>5.9129999999999994</v>
      </c>
      <c r="BP2695" s="17"/>
      <c r="BQ2695" s="17"/>
      <c r="BR2695" s="17"/>
      <c r="BS2695" s="17"/>
      <c r="BT2695" s="17"/>
      <c r="BU2695" s="17"/>
      <c r="BV2695" s="17"/>
      <c r="BW2695" s="17"/>
      <c r="BX2695" s="17"/>
      <c r="BY2695" s="17"/>
      <c r="BZ2695" s="17"/>
      <c r="CA2695" s="17"/>
      <c r="CB2695" s="17"/>
      <c r="CC2695" s="17"/>
      <c r="CD2695" s="17"/>
      <c r="CE2695" s="17"/>
      <c r="CF2695" s="17"/>
      <c r="CG2695" s="17"/>
      <c r="CH2695" s="17"/>
      <c r="CI2695" s="17"/>
      <c r="CJ2695" s="17"/>
      <c r="CK2695" s="17"/>
      <c r="CL2695" s="17"/>
      <c r="CM2695" s="17"/>
      <c r="CN2695" s="17"/>
      <c r="CO2695" s="17"/>
      <c r="CP2695" s="17"/>
      <c r="CQ2695" s="17"/>
      <c r="CR2695" s="17"/>
      <c r="CS2695" s="17"/>
      <c r="CT2695" s="17"/>
      <c r="CU2695" s="17"/>
      <c r="CV2695" s="17"/>
      <c r="CW2695" s="17"/>
      <c r="CX2695" s="17"/>
      <c r="CY2695" s="17"/>
      <c r="CZ2695" s="17"/>
      <c r="DA2695" s="17"/>
      <c r="DB2695" s="17"/>
      <c r="DC2695" s="17"/>
      <c r="DD2695" s="17"/>
      <c r="DE2695" s="17"/>
      <c r="DF2695" s="17"/>
      <c r="DG2695" s="17"/>
      <c r="DH2695" s="17"/>
      <c r="DI2695" s="17"/>
      <c r="DJ2695" s="17"/>
      <c r="DK2695" s="17"/>
      <c r="DL2695" s="17"/>
    </row>
    <row r="2696" spans="1:116" ht="30">
      <c r="A2696" s="43" t="s">
        <v>382</v>
      </c>
      <c r="B2696" s="23">
        <v>2691</v>
      </c>
      <c r="C2696" s="44">
        <v>113</v>
      </c>
      <c r="D2696" s="44"/>
      <c r="E2696" s="45" t="s">
        <v>11270</v>
      </c>
      <c r="F2696" s="45" t="s">
        <v>11271</v>
      </c>
      <c r="G2696" s="35" t="s">
        <v>2733</v>
      </c>
      <c r="H2696" s="48" t="s">
        <v>953</v>
      </c>
      <c r="I2696" s="45" t="s">
        <v>106</v>
      </c>
      <c r="J2696" s="45" t="s">
        <v>11272</v>
      </c>
      <c r="K2696" s="46"/>
      <c r="L2696" s="45"/>
      <c r="M2696" s="47">
        <v>30</v>
      </c>
      <c r="N2696" s="45" t="s">
        <v>47</v>
      </c>
      <c r="O2696" s="45" t="s">
        <v>11258</v>
      </c>
      <c r="P2696" s="45" t="s">
        <v>609</v>
      </c>
      <c r="Q2696" s="45" t="s">
        <v>11273</v>
      </c>
      <c r="R2696" s="29">
        <v>5.23</v>
      </c>
      <c r="T2696" s="31">
        <v>5.09</v>
      </c>
      <c r="U2696" s="9">
        <v>4.12</v>
      </c>
      <c r="V2696" s="29">
        <v>5.95</v>
      </c>
      <c r="W2696" s="30">
        <v>4.5199999999999996</v>
      </c>
      <c r="AE2696" s="32">
        <v>5.95</v>
      </c>
      <c r="AM2696" s="17">
        <v>6.06</v>
      </c>
      <c r="AN2696" s="33">
        <v>5.23</v>
      </c>
      <c r="AO2696" s="17" t="s">
        <v>51</v>
      </c>
      <c r="AP2696" s="32" t="s">
        <v>52</v>
      </c>
      <c r="AQ2696" s="17" t="e">
        <f>AVERAGE(SMALL(AE2696:AI2696,1),SMALL(AE2696:AI2696,2))</f>
        <v>#NUM!</v>
      </c>
      <c r="AR2696" s="17" t="e">
        <f>IF(R2696 &lt;=( AVERAGE(SMALL(AE2696:AI2696,1),SMALL(AE2696:AI2696,2))), R2696, "")</f>
        <v>#NUM!</v>
      </c>
      <c r="AS2696" s="17" t="e">
        <f>AVERAGE(SMALL(AJ2696:AM2696,1),SMALL(AJ2696:AM2696,2))</f>
        <v>#NUM!</v>
      </c>
      <c r="AT2696" s="17">
        <f>T2696*1.075</f>
        <v>5.4717499999999992</v>
      </c>
      <c r="AU2696" s="17">
        <f>U2696*1.075</f>
        <v>4.4290000000000003</v>
      </c>
      <c r="AV2696" s="30">
        <f>MIN(AN2696,AT2696,AU2696)</f>
        <v>4.4290000000000003</v>
      </c>
      <c r="AW2696" s="17" t="s">
        <v>75</v>
      </c>
      <c r="AX2696" s="17" t="s">
        <v>76</v>
      </c>
      <c r="AY2696" s="33">
        <v>4.43</v>
      </c>
      <c r="AZ2696" s="34">
        <f>IF(AND(AY2696&gt;0,AY2696&lt;=10),AY2696*0.25,IF(AND(AY2696&gt;10,AY2696&lt;=50),AY2696*0.17,IF(AND(AY2696&gt;10,AY2696&lt;=100),AY2696*0.12,IF(AY2696&gt;100,AY2696*0.1))))</f>
        <v>1.1074999999999999</v>
      </c>
      <c r="BA2696" s="35">
        <f>AZ2696+AY2696</f>
        <v>5.5374999999999996</v>
      </c>
      <c r="BB2696" s="33">
        <f>BA2696+BA2696*0.08</f>
        <v>5.9804999999999993</v>
      </c>
      <c r="BP2696" s="17"/>
      <c r="BQ2696" s="17"/>
      <c r="BR2696" s="17"/>
      <c r="BS2696" s="17"/>
      <c r="BT2696" s="17"/>
      <c r="BU2696" s="17"/>
      <c r="BV2696" s="17"/>
      <c r="BW2696" s="17"/>
      <c r="BX2696" s="17"/>
      <c r="BY2696" s="17"/>
      <c r="BZ2696" s="17"/>
      <c r="CA2696" s="17"/>
      <c r="CB2696" s="17"/>
      <c r="CC2696" s="17"/>
      <c r="CD2696" s="17"/>
      <c r="CE2696" s="17"/>
      <c r="CF2696" s="17"/>
      <c r="CG2696" s="17"/>
      <c r="CH2696" s="17"/>
      <c r="CI2696" s="17"/>
      <c r="CJ2696" s="17"/>
      <c r="CK2696" s="17"/>
      <c r="CL2696" s="17"/>
      <c r="CM2696" s="17"/>
      <c r="CN2696" s="17"/>
      <c r="CO2696" s="17"/>
      <c r="CP2696" s="17"/>
      <c r="CQ2696" s="17"/>
      <c r="CR2696" s="17"/>
      <c r="CS2696" s="17"/>
      <c r="CT2696" s="17"/>
      <c r="CU2696" s="17"/>
      <c r="CV2696" s="17"/>
      <c r="CW2696" s="17"/>
      <c r="CX2696" s="17"/>
      <c r="CY2696" s="17"/>
      <c r="CZ2696" s="17"/>
      <c r="DA2696" s="17"/>
      <c r="DB2696" s="17"/>
      <c r="DC2696" s="17"/>
      <c r="DD2696" s="17"/>
      <c r="DE2696" s="17"/>
      <c r="DF2696" s="17"/>
      <c r="DG2696" s="17"/>
      <c r="DH2696" s="17"/>
      <c r="DI2696" s="17"/>
      <c r="DJ2696" s="17"/>
      <c r="DK2696" s="17"/>
      <c r="DL2696" s="17"/>
    </row>
    <row r="2697" spans="1:116" ht="30">
      <c r="A2697" s="43" t="s">
        <v>382</v>
      </c>
      <c r="B2697" s="23">
        <v>2701</v>
      </c>
      <c r="C2697" s="44">
        <v>19468</v>
      </c>
      <c r="D2697" s="44"/>
      <c r="E2697" s="45" t="s">
        <v>11311</v>
      </c>
      <c r="F2697" s="45" t="s">
        <v>1601</v>
      </c>
      <c r="G2697" s="35" t="s">
        <v>1602</v>
      </c>
      <c r="H2697" s="48" t="s">
        <v>203</v>
      </c>
      <c r="I2697" s="45" t="s">
        <v>106</v>
      </c>
      <c r="J2697" s="45" t="s">
        <v>403</v>
      </c>
      <c r="K2697" s="46"/>
      <c r="L2697" s="45"/>
      <c r="M2697" s="47">
        <v>30</v>
      </c>
      <c r="N2697" s="45" t="s">
        <v>47</v>
      </c>
      <c r="O2697" s="45" t="s">
        <v>11258</v>
      </c>
      <c r="P2697" s="45" t="s">
        <v>11312</v>
      </c>
      <c r="Q2697" s="45" t="s">
        <v>11313</v>
      </c>
      <c r="R2697" s="29">
        <v>7.23</v>
      </c>
      <c r="T2697" s="31">
        <v>4.26</v>
      </c>
      <c r="U2697" s="9">
        <v>4.68</v>
      </c>
      <c r="V2697" s="29">
        <v>7.23</v>
      </c>
      <c r="AE2697" s="32">
        <v>7.23</v>
      </c>
      <c r="AN2697" s="33">
        <v>7.23</v>
      </c>
      <c r="AO2697" s="17" t="s">
        <v>51</v>
      </c>
      <c r="AP2697" s="32" t="s">
        <v>52</v>
      </c>
      <c r="AQ2697" s="17" t="e">
        <f>AVERAGE(SMALL(AE2697:AI2697,1),SMALL(AE2697:AI2697,2))</f>
        <v>#NUM!</v>
      </c>
      <c r="AR2697" s="17" t="e">
        <f>IF(R2697 &lt;=( AVERAGE(SMALL(AE2697:AI2697,1),SMALL(AE2697:AI2697,2))), R2697, "")</f>
        <v>#NUM!</v>
      </c>
      <c r="AS2697" s="17" t="e">
        <f>AVERAGE(SMALL(AJ2697:AM2697,1),SMALL(AJ2697:AM2697,2))</f>
        <v>#NUM!</v>
      </c>
      <c r="AT2697" s="17">
        <f>T2697*1.075</f>
        <v>4.5794999999999995</v>
      </c>
      <c r="AU2697" s="17">
        <f>U2697*1.075</f>
        <v>5.0309999999999997</v>
      </c>
      <c r="AV2697" s="30">
        <f>MIN(AN2697,AT2697,AU2697)</f>
        <v>4.5794999999999995</v>
      </c>
      <c r="AW2697" s="17" t="s">
        <v>75</v>
      </c>
      <c r="AX2697" s="17" t="s">
        <v>76</v>
      </c>
      <c r="AY2697" s="33">
        <v>4.5789999999999997</v>
      </c>
      <c r="AZ2697" s="34">
        <f>IF(AND(AY2697&gt;0,AY2697&lt;=10),AY2697*0.25,IF(AND(AY2697&gt;10,AY2697&lt;=50),AY2697*0.17,IF(AND(AY2697&gt;10,AY2697&lt;=100),AY2697*0.12,IF(AY2697&gt;100,AY2697*0.1))))</f>
        <v>1.1447499999999999</v>
      </c>
      <c r="BA2697" s="35">
        <f>AZ2697+AY2697</f>
        <v>5.7237499999999999</v>
      </c>
      <c r="BB2697" s="33">
        <f>BA2697+BA2697*0.08</f>
        <v>6.1816499999999994</v>
      </c>
      <c r="BP2697" s="17"/>
      <c r="BQ2697" s="17"/>
      <c r="BR2697" s="17"/>
      <c r="BS2697" s="17"/>
      <c r="BT2697" s="17"/>
      <c r="BU2697" s="17"/>
      <c r="BV2697" s="17"/>
      <c r="BW2697" s="17"/>
      <c r="BX2697" s="17"/>
      <c r="BY2697" s="17"/>
      <c r="BZ2697" s="17"/>
      <c r="CA2697" s="17"/>
      <c r="CB2697" s="17"/>
      <c r="CC2697" s="17"/>
      <c r="CD2697" s="17"/>
      <c r="CE2697" s="17"/>
      <c r="CF2697" s="17"/>
      <c r="CG2697" s="17"/>
      <c r="CH2697" s="17"/>
      <c r="CI2697" s="17"/>
      <c r="CJ2697" s="17"/>
      <c r="CK2697" s="17"/>
      <c r="CL2697" s="17"/>
      <c r="CM2697" s="17"/>
      <c r="CN2697" s="17"/>
      <c r="CO2697" s="17"/>
      <c r="CP2697" s="17"/>
      <c r="CQ2697" s="17"/>
      <c r="CR2697" s="17"/>
      <c r="CS2697" s="17"/>
      <c r="CT2697" s="17"/>
      <c r="CU2697" s="17"/>
      <c r="CV2697" s="17"/>
      <c r="CW2697" s="17"/>
      <c r="CX2697" s="17"/>
      <c r="CY2697" s="17"/>
      <c r="CZ2697" s="17"/>
      <c r="DA2697" s="17"/>
      <c r="DB2697" s="17"/>
      <c r="DC2697" s="17"/>
      <c r="DD2697" s="17"/>
      <c r="DE2697" s="17"/>
      <c r="DF2697" s="17"/>
      <c r="DG2697" s="17"/>
      <c r="DH2697" s="17"/>
      <c r="DI2697" s="17"/>
      <c r="DJ2697" s="17"/>
      <c r="DK2697" s="17"/>
      <c r="DL2697" s="17"/>
    </row>
    <row r="2698" spans="1:116" ht="30">
      <c r="A2698" s="43" t="s">
        <v>382</v>
      </c>
      <c r="B2698" s="23">
        <v>2702</v>
      </c>
      <c r="C2698" s="44">
        <v>19555</v>
      </c>
      <c r="D2698" s="44"/>
      <c r="E2698" s="45" t="s">
        <v>11311</v>
      </c>
      <c r="F2698" s="45" t="s">
        <v>1601</v>
      </c>
      <c r="G2698" s="35" t="s">
        <v>1602</v>
      </c>
      <c r="H2698" s="48" t="s">
        <v>203</v>
      </c>
      <c r="I2698" s="45" t="s">
        <v>106</v>
      </c>
      <c r="J2698" s="45" t="s">
        <v>107</v>
      </c>
      <c r="K2698" s="46"/>
      <c r="L2698" s="45"/>
      <c r="M2698" s="47">
        <v>20</v>
      </c>
      <c r="N2698" s="45" t="s">
        <v>47</v>
      </c>
      <c r="O2698" s="45" t="s">
        <v>11258</v>
      </c>
      <c r="P2698" s="45" t="s">
        <v>11312</v>
      </c>
      <c r="Q2698" s="45" t="s">
        <v>11314</v>
      </c>
      <c r="R2698" s="29">
        <v>4.6100000000000003</v>
      </c>
      <c r="T2698" s="31">
        <v>4.26</v>
      </c>
      <c r="U2698" s="9" t="s">
        <v>58</v>
      </c>
      <c r="V2698" s="29">
        <v>6.51</v>
      </c>
      <c r="W2698" s="30">
        <v>2.7</v>
      </c>
      <c r="AE2698" s="32">
        <v>6.51</v>
      </c>
      <c r="AN2698" s="33">
        <v>4.6100000000000003</v>
      </c>
      <c r="AO2698" s="17" t="s">
        <v>51</v>
      </c>
      <c r="AP2698" s="32" t="s">
        <v>52</v>
      </c>
      <c r="AQ2698" s="17" t="e">
        <f>AVERAGE(SMALL(AE2698:AI2698,1),SMALL(AE2698:AI2698,2))</f>
        <v>#NUM!</v>
      </c>
      <c r="AR2698" s="17" t="e">
        <f>IF(R2698 &lt;=( AVERAGE(SMALL(AE2698:AI2698,1),SMALL(AE2698:AI2698,2))), R2698, "")</f>
        <v>#NUM!</v>
      </c>
      <c r="AS2698" s="17" t="e">
        <f>AVERAGE(SMALL(AJ2698:AM2698,1),SMALL(AJ2698:AM2698,2))</f>
        <v>#NUM!</v>
      </c>
      <c r="AT2698" s="17">
        <f>T2698*1.075</f>
        <v>4.5794999999999995</v>
      </c>
      <c r="AU2698" s="17" t="e">
        <f>U2698*1.075</f>
        <v>#VALUE!</v>
      </c>
      <c r="AV2698" s="30" t="e">
        <f>MIN(AN2698,AT2698,AU2698)</f>
        <v>#VALUE!</v>
      </c>
      <c r="AW2698" s="17" t="s">
        <v>75</v>
      </c>
      <c r="AX2698" s="17" t="s">
        <v>76</v>
      </c>
      <c r="AY2698" s="33">
        <v>4.5789999999999997</v>
      </c>
      <c r="AZ2698" s="34">
        <f>IF(AND(AY2698&gt;0,AY2698&lt;=10),AY2698*0.25,IF(AND(AY2698&gt;10,AY2698&lt;=50),AY2698*0.17,IF(AND(AY2698&gt;10,AY2698&lt;=100),AY2698*0.12,IF(AY2698&gt;100,AY2698*0.1))))</f>
        <v>1.1447499999999999</v>
      </c>
      <c r="BA2698" s="35">
        <f>AZ2698+AY2698</f>
        <v>5.7237499999999999</v>
      </c>
      <c r="BB2698" s="33">
        <f>BA2698+BA2698*0.08</f>
        <v>6.1816499999999994</v>
      </c>
      <c r="BP2698" s="17"/>
      <c r="BQ2698" s="17"/>
      <c r="BR2698" s="17"/>
      <c r="BS2698" s="17"/>
      <c r="BT2698" s="17"/>
      <c r="BU2698" s="17"/>
      <c r="BV2698" s="17"/>
      <c r="BW2698" s="17"/>
      <c r="BX2698" s="17"/>
      <c r="BY2698" s="17"/>
      <c r="BZ2698" s="17"/>
      <c r="CA2698" s="17"/>
      <c r="CB2698" s="17"/>
      <c r="CC2698" s="17"/>
      <c r="CD2698" s="17"/>
      <c r="CE2698" s="17"/>
      <c r="CF2698" s="17"/>
      <c r="CG2698" s="17"/>
      <c r="CH2698" s="17"/>
      <c r="CI2698" s="17"/>
      <c r="CJ2698" s="17"/>
      <c r="CK2698" s="17"/>
      <c r="CL2698" s="17"/>
      <c r="CM2698" s="17"/>
      <c r="CN2698" s="17"/>
      <c r="CO2698" s="17"/>
      <c r="CP2698" s="17"/>
      <c r="CQ2698" s="17"/>
      <c r="CR2698" s="17"/>
      <c r="CS2698" s="17"/>
      <c r="CT2698" s="17"/>
      <c r="CU2698" s="17"/>
      <c r="CV2698" s="17"/>
      <c r="CW2698" s="17"/>
      <c r="CX2698" s="17"/>
      <c r="CY2698" s="17"/>
      <c r="CZ2698" s="17"/>
      <c r="DA2698" s="17"/>
      <c r="DB2698" s="17"/>
      <c r="DC2698" s="17"/>
      <c r="DD2698" s="17"/>
      <c r="DE2698" s="17"/>
      <c r="DF2698" s="17"/>
      <c r="DG2698" s="17"/>
      <c r="DH2698" s="17"/>
      <c r="DI2698" s="17"/>
      <c r="DJ2698" s="17"/>
      <c r="DK2698" s="17"/>
      <c r="DL2698" s="17"/>
    </row>
    <row r="2699" spans="1:116" ht="30">
      <c r="A2699" s="43" t="s">
        <v>382</v>
      </c>
      <c r="B2699" s="23">
        <v>2694</v>
      </c>
      <c r="C2699" s="44">
        <v>19897</v>
      </c>
      <c r="D2699" s="44"/>
      <c r="E2699" s="45" t="s">
        <v>11279</v>
      </c>
      <c r="F2699" s="45" t="s">
        <v>11280</v>
      </c>
      <c r="G2699" s="35" t="s">
        <v>96</v>
      </c>
      <c r="H2699" s="48" t="s">
        <v>97</v>
      </c>
      <c r="I2699" s="45" t="s">
        <v>98</v>
      </c>
      <c r="J2699" s="45" t="s">
        <v>11281</v>
      </c>
      <c r="K2699" s="46">
        <v>3.5</v>
      </c>
      <c r="L2699" s="45" t="s">
        <v>83</v>
      </c>
      <c r="M2699" s="47">
        <v>1</v>
      </c>
      <c r="N2699" s="45" t="s">
        <v>47</v>
      </c>
      <c r="O2699" s="45" t="s">
        <v>11258</v>
      </c>
      <c r="P2699" s="45" t="s">
        <v>11282</v>
      </c>
      <c r="Q2699" s="45" t="s">
        <v>11283</v>
      </c>
      <c r="R2699" s="29">
        <v>5.59</v>
      </c>
      <c r="T2699" s="31">
        <v>4.3600000000000003</v>
      </c>
      <c r="U2699" s="9" t="s">
        <v>58</v>
      </c>
      <c r="V2699" s="29">
        <v>5.59</v>
      </c>
      <c r="AE2699" s="32">
        <v>5.59</v>
      </c>
      <c r="AN2699" s="33">
        <v>5.59</v>
      </c>
      <c r="AO2699" s="17" t="s">
        <v>51</v>
      </c>
      <c r="AP2699" s="32" t="s">
        <v>52</v>
      </c>
      <c r="AQ2699" s="17" t="e">
        <f>AVERAGE(SMALL(AE2699:AI2699,1),SMALL(AE2699:AI2699,2))</f>
        <v>#NUM!</v>
      </c>
      <c r="AR2699" s="17" t="e">
        <f>IF(R2699 &lt;=( AVERAGE(SMALL(AE2699:AI2699,1),SMALL(AE2699:AI2699,2))), R2699, "")</f>
        <v>#NUM!</v>
      </c>
      <c r="AS2699" s="17" t="e">
        <f>AVERAGE(SMALL(AJ2699:AM2699,1),SMALL(AJ2699:AM2699,2))</f>
        <v>#NUM!</v>
      </c>
      <c r="AT2699" s="17">
        <f>T2699*1.075</f>
        <v>4.6870000000000003</v>
      </c>
      <c r="AU2699" s="17" t="e">
        <f>U2699*1.075</f>
        <v>#VALUE!</v>
      </c>
      <c r="AV2699" s="30" t="e">
        <f>MIN(AN2699,AT2699,AU2699)</f>
        <v>#VALUE!</v>
      </c>
      <c r="AW2699" s="17" t="s">
        <v>75</v>
      </c>
      <c r="AX2699" s="17" t="s">
        <v>76</v>
      </c>
      <c r="AY2699" s="33">
        <v>4.6870000000000003</v>
      </c>
      <c r="AZ2699" s="34">
        <f>IF(AND(AY2699&gt;0,AY2699&lt;=10),AY2699*0.25,IF(AND(AY2699&gt;10,AY2699&lt;=50),AY2699*0.17,IF(AND(AY2699&gt;10,AY2699&lt;=100),AY2699*0.12,IF(AY2699&gt;100,AY2699*0.1))))</f>
        <v>1.1717500000000001</v>
      </c>
      <c r="BA2699" s="35">
        <f>AZ2699+AY2699</f>
        <v>5.8587500000000006</v>
      </c>
      <c r="BB2699" s="33">
        <f>BA2699+BA2699*0.08</f>
        <v>6.3274500000000007</v>
      </c>
      <c r="BP2699" s="17"/>
      <c r="BQ2699" s="17"/>
      <c r="BR2699" s="17"/>
      <c r="BS2699" s="17"/>
      <c r="BT2699" s="17"/>
      <c r="BU2699" s="17"/>
      <c r="BV2699" s="17"/>
      <c r="BW2699" s="17"/>
      <c r="BX2699" s="17"/>
      <c r="BY2699" s="17"/>
      <c r="BZ2699" s="17"/>
      <c r="CA2699" s="17"/>
      <c r="CB2699" s="17"/>
      <c r="CC2699" s="17"/>
      <c r="CD2699" s="17"/>
      <c r="CE2699" s="17"/>
      <c r="CF2699" s="17"/>
      <c r="CG2699" s="17"/>
      <c r="CH2699" s="17"/>
      <c r="CI2699" s="17"/>
      <c r="CJ2699" s="17"/>
      <c r="CK2699" s="17"/>
      <c r="CL2699" s="17"/>
      <c r="CM2699" s="17"/>
      <c r="CN2699" s="17"/>
      <c r="CO2699" s="17"/>
      <c r="CP2699" s="17"/>
      <c r="CQ2699" s="17"/>
      <c r="CR2699" s="17"/>
      <c r="CS2699" s="17"/>
      <c r="CT2699" s="17"/>
      <c r="CU2699" s="17"/>
      <c r="CV2699" s="17"/>
      <c r="CW2699" s="17"/>
      <c r="CX2699" s="17"/>
      <c r="CY2699" s="17"/>
      <c r="CZ2699" s="17"/>
      <c r="DA2699" s="17"/>
      <c r="DB2699" s="17"/>
      <c r="DC2699" s="17"/>
      <c r="DD2699" s="17"/>
      <c r="DE2699" s="17"/>
      <c r="DF2699" s="17"/>
      <c r="DG2699" s="17"/>
      <c r="DH2699" s="17"/>
      <c r="DI2699" s="17"/>
      <c r="DJ2699" s="17"/>
      <c r="DK2699" s="17"/>
      <c r="DL2699" s="17"/>
    </row>
    <row r="2700" spans="1:116" ht="30">
      <c r="A2700" s="43" t="s">
        <v>382</v>
      </c>
      <c r="B2700" s="23">
        <v>2705</v>
      </c>
      <c r="C2700" s="44">
        <v>19425</v>
      </c>
      <c r="D2700" s="44"/>
      <c r="E2700" s="45" t="s">
        <v>11320</v>
      </c>
      <c r="F2700" s="45" t="s">
        <v>2779</v>
      </c>
      <c r="G2700" s="35" t="s">
        <v>1736</v>
      </c>
      <c r="H2700" s="48" t="s">
        <v>169</v>
      </c>
      <c r="I2700" s="45" t="s">
        <v>575</v>
      </c>
      <c r="J2700" s="45" t="s">
        <v>11321</v>
      </c>
      <c r="K2700" s="46"/>
      <c r="L2700" s="45"/>
      <c r="M2700" s="47">
        <v>28</v>
      </c>
      <c r="N2700" s="45" t="s">
        <v>47</v>
      </c>
      <c r="O2700" s="45" t="s">
        <v>11258</v>
      </c>
      <c r="P2700" s="45" t="s">
        <v>11322</v>
      </c>
      <c r="Q2700" s="45" t="s">
        <v>11323</v>
      </c>
      <c r="R2700" s="29">
        <v>7.07</v>
      </c>
      <c r="T2700" s="31">
        <v>5.6</v>
      </c>
      <c r="U2700" s="9">
        <v>4.59</v>
      </c>
      <c r="V2700" s="29">
        <v>7.07</v>
      </c>
      <c r="AE2700" s="32">
        <v>7.07</v>
      </c>
      <c r="AM2700" s="17">
        <v>7.3</v>
      </c>
      <c r="AN2700" s="33">
        <v>7.07</v>
      </c>
      <c r="AO2700" s="17" t="s">
        <v>51</v>
      </c>
      <c r="AP2700" s="32" t="s">
        <v>52</v>
      </c>
      <c r="AQ2700" s="17" t="e">
        <f>AVERAGE(SMALL(AE2700:AI2700,1),SMALL(AE2700:AI2700,2))</f>
        <v>#NUM!</v>
      </c>
      <c r="AR2700" s="17" t="e">
        <f>IF(R2700 &lt;=( AVERAGE(SMALL(AE2700:AI2700,1),SMALL(AE2700:AI2700,2))), R2700, "")</f>
        <v>#NUM!</v>
      </c>
      <c r="AS2700" s="17" t="e">
        <f>AVERAGE(SMALL(AJ2700:AM2700,1),SMALL(AJ2700:AM2700,2))</f>
        <v>#NUM!</v>
      </c>
      <c r="AT2700" s="17">
        <f>T2700*1.075</f>
        <v>6.02</v>
      </c>
      <c r="AU2700" s="17">
        <f>U2700*1.075</f>
        <v>4.9342499999999996</v>
      </c>
      <c r="AV2700" s="30">
        <f>MIN(AN2700,AT2700,AU2700)</f>
        <v>4.9342499999999996</v>
      </c>
      <c r="AW2700" s="17" t="s">
        <v>75</v>
      </c>
      <c r="AX2700" s="17" t="s">
        <v>76</v>
      </c>
      <c r="AY2700" s="33">
        <v>4.93</v>
      </c>
      <c r="AZ2700" s="34">
        <f>IF(AND(AY2700&gt;0,AY2700&lt;=10),AY2700*0.25,IF(AND(AY2700&gt;10,AY2700&lt;=50),AY2700*0.17,IF(AND(AY2700&gt;10,AY2700&lt;=100),AY2700*0.12,IF(AY2700&gt;100,AY2700*0.1))))</f>
        <v>1.2324999999999999</v>
      </c>
      <c r="BA2700" s="35">
        <f>AZ2700+AY2700</f>
        <v>6.1624999999999996</v>
      </c>
      <c r="BB2700" s="33">
        <f>BA2700+BA2700*0.08</f>
        <v>6.6555</v>
      </c>
      <c r="BP2700" s="17"/>
      <c r="BQ2700" s="17"/>
      <c r="BR2700" s="17"/>
      <c r="BS2700" s="17"/>
      <c r="BT2700" s="17"/>
      <c r="BU2700" s="17"/>
      <c r="BV2700" s="17"/>
      <c r="BW2700" s="17"/>
      <c r="BX2700" s="17"/>
      <c r="BY2700" s="17"/>
      <c r="BZ2700" s="17"/>
      <c r="CA2700" s="17"/>
      <c r="CB2700" s="17"/>
      <c r="CC2700" s="17"/>
      <c r="CD2700" s="17"/>
      <c r="CE2700" s="17"/>
      <c r="CF2700" s="17"/>
      <c r="CG2700" s="17"/>
      <c r="CH2700" s="17"/>
      <c r="CI2700" s="17"/>
      <c r="CJ2700" s="17"/>
      <c r="CK2700" s="17"/>
      <c r="CL2700" s="17"/>
      <c r="CM2700" s="17"/>
      <c r="CN2700" s="17"/>
      <c r="CO2700" s="17"/>
      <c r="CP2700" s="17"/>
      <c r="CQ2700" s="17"/>
      <c r="CR2700" s="17"/>
      <c r="CS2700" s="17"/>
      <c r="CT2700" s="17"/>
      <c r="CU2700" s="17"/>
      <c r="CV2700" s="17"/>
      <c r="CW2700" s="17"/>
      <c r="CX2700" s="17"/>
      <c r="CY2700" s="17"/>
      <c r="CZ2700" s="17"/>
      <c r="DA2700" s="17"/>
      <c r="DB2700" s="17"/>
      <c r="DC2700" s="17"/>
      <c r="DD2700" s="17"/>
      <c r="DE2700" s="17"/>
      <c r="DF2700" s="17"/>
      <c r="DG2700" s="17"/>
      <c r="DH2700" s="17"/>
      <c r="DI2700" s="17"/>
      <c r="DJ2700" s="17"/>
      <c r="DK2700" s="17"/>
      <c r="DL2700" s="17"/>
    </row>
    <row r="2701" spans="1:116" ht="30">
      <c r="A2701" s="43" t="s">
        <v>382</v>
      </c>
      <c r="B2701" s="23">
        <v>2706</v>
      </c>
      <c r="C2701" s="44">
        <v>1191</v>
      </c>
      <c r="D2701" s="44"/>
      <c r="E2701" s="45" t="s">
        <v>11324</v>
      </c>
      <c r="F2701" s="45" t="s">
        <v>11325</v>
      </c>
      <c r="G2701" s="35" t="s">
        <v>1311</v>
      </c>
      <c r="H2701" s="48" t="s">
        <v>1312</v>
      </c>
      <c r="I2701" s="45" t="s">
        <v>857</v>
      </c>
      <c r="J2701" s="45" t="s">
        <v>363</v>
      </c>
      <c r="K2701" s="46"/>
      <c r="L2701" s="45"/>
      <c r="M2701" s="47">
        <v>20</v>
      </c>
      <c r="N2701" s="45" t="s">
        <v>47</v>
      </c>
      <c r="O2701" s="45" t="s">
        <v>11258</v>
      </c>
      <c r="P2701" s="45" t="s">
        <v>11326</v>
      </c>
      <c r="Q2701" s="45" t="s">
        <v>11327</v>
      </c>
      <c r="R2701" s="29">
        <v>5.15</v>
      </c>
      <c r="T2701" s="31">
        <v>5.17</v>
      </c>
      <c r="U2701" s="9">
        <v>4.63</v>
      </c>
      <c r="V2701" s="29">
        <v>7.15</v>
      </c>
      <c r="W2701" s="30">
        <v>3.15</v>
      </c>
      <c r="AE2701" s="32">
        <v>7.15</v>
      </c>
      <c r="AF2701" s="17">
        <v>3.8079999999999998</v>
      </c>
      <c r="AN2701" s="33">
        <v>5.15</v>
      </c>
      <c r="AO2701" s="17" t="s">
        <v>51</v>
      </c>
      <c r="AP2701" s="32" t="s">
        <v>52</v>
      </c>
      <c r="AQ2701" s="17">
        <f>AVERAGE(SMALL(AE2701:AI2701,1),SMALL(AE2701:AI2701,2))</f>
        <v>5.4790000000000001</v>
      </c>
      <c r="AR2701" s="17">
        <f>IF(R2701 &lt;=( AVERAGE(SMALL(AE2701:AI2701,1),SMALL(AE2701:AI2701,2))), R2701, "")</f>
        <v>5.15</v>
      </c>
      <c r="AS2701" s="17" t="e">
        <f>AVERAGE(SMALL(AJ2701:AM2701,1),SMALL(AJ2701:AM2701,2))</f>
        <v>#NUM!</v>
      </c>
      <c r="AT2701" s="17">
        <f>T2701*1.075</f>
        <v>5.5577499999999995</v>
      </c>
      <c r="AU2701" s="17">
        <f>U2701*1.075</f>
        <v>4.9772499999999997</v>
      </c>
      <c r="AV2701" s="30">
        <f>MIN(AN2701,AT2701,AU2701)</f>
        <v>4.9772499999999997</v>
      </c>
      <c r="AW2701" s="17" t="s">
        <v>75</v>
      </c>
      <c r="AX2701" s="17" t="s">
        <v>76</v>
      </c>
      <c r="AY2701" s="33">
        <v>4.9800000000000004</v>
      </c>
      <c r="AZ2701" s="34">
        <f>IF(AND(AY2701&gt;0,AY2701&lt;=10),AY2701*0.25,IF(AND(AY2701&gt;10,AY2701&lt;=50),AY2701*0.17,IF(AND(AY2701&gt;10,AY2701&lt;=100),AY2701*0.12,IF(AY2701&gt;100,AY2701*0.1))))</f>
        <v>1.2450000000000001</v>
      </c>
      <c r="BA2701" s="35">
        <f>AZ2701+AY2701</f>
        <v>6.2250000000000005</v>
      </c>
      <c r="BB2701" s="33">
        <f>BA2701+BA2701*0.08</f>
        <v>6.7230000000000008</v>
      </c>
      <c r="BP2701" s="17"/>
      <c r="BQ2701" s="17"/>
      <c r="BR2701" s="17"/>
      <c r="BS2701" s="17"/>
      <c r="BT2701" s="17"/>
      <c r="BU2701" s="17"/>
      <c r="BV2701" s="17"/>
      <c r="BW2701" s="17"/>
      <c r="BX2701" s="17"/>
      <c r="BY2701" s="17"/>
      <c r="BZ2701" s="17"/>
      <c r="CA2701" s="17"/>
      <c r="CB2701" s="17"/>
      <c r="CC2701" s="17"/>
      <c r="CD2701" s="17"/>
      <c r="CE2701" s="17"/>
      <c r="CF2701" s="17"/>
      <c r="CG2701" s="17"/>
      <c r="CH2701" s="17"/>
      <c r="CI2701" s="17"/>
      <c r="CJ2701" s="17"/>
      <c r="CK2701" s="17"/>
      <c r="CL2701" s="17"/>
      <c r="CM2701" s="17"/>
      <c r="CN2701" s="17"/>
      <c r="CO2701" s="17"/>
      <c r="CP2701" s="17"/>
      <c r="CQ2701" s="17"/>
      <c r="CR2701" s="17"/>
      <c r="CS2701" s="17"/>
      <c r="CT2701" s="17"/>
      <c r="CU2701" s="17"/>
      <c r="CV2701" s="17"/>
      <c r="CW2701" s="17"/>
      <c r="CX2701" s="17"/>
      <c r="CY2701" s="17"/>
      <c r="CZ2701" s="17"/>
      <c r="DA2701" s="17"/>
      <c r="DB2701" s="17"/>
      <c r="DC2701" s="17"/>
      <c r="DD2701" s="17"/>
      <c r="DE2701" s="17"/>
      <c r="DF2701" s="17"/>
      <c r="DG2701" s="17"/>
      <c r="DH2701" s="17"/>
      <c r="DI2701" s="17"/>
      <c r="DJ2701" s="17"/>
      <c r="DK2701" s="17"/>
      <c r="DL2701" s="17"/>
    </row>
    <row r="2702" spans="1:116" ht="30">
      <c r="A2702" s="43" t="s">
        <v>382</v>
      </c>
      <c r="B2702" s="23">
        <v>2707</v>
      </c>
      <c r="C2702" s="44">
        <v>1152</v>
      </c>
      <c r="D2702" s="44"/>
      <c r="E2702" s="45" t="s">
        <v>11328</v>
      </c>
      <c r="F2702" s="45" t="s">
        <v>6196</v>
      </c>
      <c r="G2702" s="35" t="s">
        <v>6197</v>
      </c>
      <c r="H2702" s="48" t="s">
        <v>60</v>
      </c>
      <c r="I2702" s="45" t="s">
        <v>45</v>
      </c>
      <c r="J2702" s="45" t="s">
        <v>3143</v>
      </c>
      <c r="K2702" s="46"/>
      <c r="L2702" s="45"/>
      <c r="M2702" s="47">
        <v>30</v>
      </c>
      <c r="N2702" s="45" t="s">
        <v>47</v>
      </c>
      <c r="O2702" s="45" t="s">
        <v>11258</v>
      </c>
      <c r="P2702" s="45" t="s">
        <v>11329</v>
      </c>
      <c r="Q2702" s="45" t="s">
        <v>11330</v>
      </c>
      <c r="R2702" s="29">
        <v>7.12</v>
      </c>
      <c r="T2702" s="31">
        <v>5.65</v>
      </c>
      <c r="U2702" s="9">
        <v>4.71</v>
      </c>
      <c r="V2702" s="29">
        <v>7.12</v>
      </c>
      <c r="AE2702" s="32">
        <v>7.12</v>
      </c>
      <c r="AN2702" s="33">
        <v>7.12</v>
      </c>
      <c r="AO2702" s="17" t="s">
        <v>51</v>
      </c>
      <c r="AP2702" s="32" t="s">
        <v>52</v>
      </c>
      <c r="AQ2702" s="17" t="e">
        <f>AVERAGE(SMALL(AE2702:AI2702,1),SMALL(AE2702:AI2702,2))</f>
        <v>#NUM!</v>
      </c>
      <c r="AR2702" s="17" t="e">
        <f>IF(R2702 &lt;=( AVERAGE(SMALL(AE2702:AI2702,1),SMALL(AE2702:AI2702,2))), R2702, "")</f>
        <v>#NUM!</v>
      </c>
      <c r="AS2702" s="17" t="e">
        <f>AVERAGE(SMALL(AJ2702:AM2702,1),SMALL(AJ2702:AM2702,2))</f>
        <v>#NUM!</v>
      </c>
      <c r="AT2702" s="17">
        <f>T2702*1.075</f>
        <v>6.0737500000000004</v>
      </c>
      <c r="AU2702" s="17">
        <f>U2702*1.075</f>
        <v>5.06325</v>
      </c>
      <c r="AV2702" s="30">
        <f>MIN(AN2702,AT2702,AU2702)</f>
        <v>5.06325</v>
      </c>
      <c r="AW2702" s="17" t="s">
        <v>75</v>
      </c>
      <c r="AX2702" s="17" t="s">
        <v>76</v>
      </c>
      <c r="AY2702" s="33">
        <v>5.0629999999999997</v>
      </c>
      <c r="AZ2702" s="34">
        <f>IF(AND(AY2702&gt;0,AY2702&lt;=10),AY2702*0.25,IF(AND(AY2702&gt;10,AY2702&lt;=50),AY2702*0.17,IF(AND(AY2702&gt;10,AY2702&lt;=100),AY2702*0.12,IF(AY2702&gt;100,AY2702*0.1))))</f>
        <v>1.2657499999999999</v>
      </c>
      <c r="BA2702" s="35">
        <f>AZ2702+AY2702</f>
        <v>6.3287499999999994</v>
      </c>
      <c r="BB2702" s="33">
        <f>BA2702+BA2702*0.08</f>
        <v>6.835049999999999</v>
      </c>
      <c r="BP2702" s="17"/>
      <c r="BQ2702" s="17"/>
      <c r="BR2702" s="17"/>
      <c r="BS2702" s="17"/>
      <c r="BT2702" s="17"/>
      <c r="BU2702" s="17"/>
      <c r="BV2702" s="17"/>
      <c r="BW2702" s="17"/>
      <c r="BX2702" s="17"/>
      <c r="BY2702" s="17"/>
      <c r="BZ2702" s="17"/>
      <c r="CA2702" s="17"/>
      <c r="CB2702" s="17"/>
      <c r="CC2702" s="17"/>
      <c r="CD2702" s="17"/>
      <c r="CE2702" s="17"/>
      <c r="CF2702" s="17"/>
      <c r="CG2702" s="17"/>
      <c r="CH2702" s="17"/>
      <c r="CI2702" s="17"/>
      <c r="CJ2702" s="17"/>
      <c r="CK2702" s="17"/>
      <c r="CL2702" s="17"/>
      <c r="CM2702" s="17"/>
      <c r="CN2702" s="17"/>
      <c r="CO2702" s="17"/>
      <c r="CP2702" s="17"/>
      <c r="CQ2702" s="17"/>
      <c r="CR2702" s="17"/>
      <c r="CS2702" s="17"/>
      <c r="CT2702" s="17"/>
      <c r="CU2702" s="17"/>
      <c r="CV2702" s="17"/>
      <c r="CW2702" s="17"/>
      <c r="CX2702" s="17"/>
      <c r="CY2702" s="17"/>
      <c r="CZ2702" s="17"/>
      <c r="DA2702" s="17"/>
      <c r="DB2702" s="17"/>
      <c r="DC2702" s="17"/>
      <c r="DD2702" s="17"/>
      <c r="DE2702" s="17"/>
      <c r="DF2702" s="17"/>
      <c r="DG2702" s="17"/>
      <c r="DH2702" s="17"/>
      <c r="DI2702" s="17"/>
      <c r="DJ2702" s="17"/>
      <c r="DK2702" s="17"/>
      <c r="DL2702" s="17"/>
    </row>
    <row r="2703" spans="1:116" ht="45">
      <c r="A2703" s="43" t="s">
        <v>382</v>
      </c>
      <c r="B2703" s="23">
        <v>2700</v>
      </c>
      <c r="C2703" s="44">
        <v>1146</v>
      </c>
      <c r="D2703" s="44"/>
      <c r="E2703" s="45" t="s">
        <v>11307</v>
      </c>
      <c r="F2703" s="45" t="s">
        <v>3977</v>
      </c>
      <c r="G2703" s="35" t="s">
        <v>1081</v>
      </c>
      <c r="H2703" s="48" t="s">
        <v>537</v>
      </c>
      <c r="I2703" s="45" t="s">
        <v>45</v>
      </c>
      <c r="J2703" s="45" t="s">
        <v>11308</v>
      </c>
      <c r="K2703" s="46"/>
      <c r="L2703" s="45"/>
      <c r="M2703" s="47">
        <v>28</v>
      </c>
      <c r="N2703" s="45" t="s">
        <v>47</v>
      </c>
      <c r="O2703" s="45" t="s">
        <v>11258</v>
      </c>
      <c r="P2703" s="45" t="s">
        <v>11309</v>
      </c>
      <c r="Q2703" s="45" t="s">
        <v>11310</v>
      </c>
      <c r="R2703" s="29">
        <v>7.02</v>
      </c>
      <c r="T2703" s="31">
        <v>5.8</v>
      </c>
      <c r="U2703" s="9">
        <v>4.83</v>
      </c>
      <c r="V2703" s="29">
        <v>7.02</v>
      </c>
      <c r="AE2703" s="32">
        <v>7.02</v>
      </c>
      <c r="AN2703" s="33">
        <v>7.02</v>
      </c>
      <c r="AO2703" s="17" t="s">
        <v>51</v>
      </c>
      <c r="AP2703" s="32" t="s">
        <v>52</v>
      </c>
      <c r="AQ2703" s="17" t="e">
        <f>AVERAGE(SMALL(AE2703:AI2703,1),SMALL(AE2703:AI2703,2))</f>
        <v>#NUM!</v>
      </c>
      <c r="AR2703" s="17" t="e">
        <f>IF(R2703 &lt;=( AVERAGE(SMALL(AE2703:AI2703,1),SMALL(AE2703:AI2703,2))), R2703, "")</f>
        <v>#NUM!</v>
      </c>
      <c r="AS2703" s="17" t="e">
        <f>AVERAGE(SMALL(AJ2703:AM2703,1),SMALL(AJ2703:AM2703,2))</f>
        <v>#NUM!</v>
      </c>
      <c r="AT2703" s="17">
        <f>T2703*1.075</f>
        <v>6.2349999999999994</v>
      </c>
      <c r="AU2703" s="17">
        <f>U2703*1.075</f>
        <v>5.1922499999999996</v>
      </c>
      <c r="AV2703" s="30">
        <f>MIN(AN2703,AT2703,AU2703)</f>
        <v>5.1922499999999996</v>
      </c>
      <c r="AW2703" s="17" t="s">
        <v>75</v>
      </c>
      <c r="AX2703" s="17" t="s">
        <v>76</v>
      </c>
      <c r="AY2703" s="33">
        <v>5.1920000000000002</v>
      </c>
      <c r="AZ2703" s="34">
        <f>IF(AND(AY2703&gt;0,AY2703&lt;=10),AY2703*0.25,IF(AND(AY2703&gt;10,AY2703&lt;=50),AY2703*0.17,IF(AND(AY2703&gt;10,AY2703&lt;=100),AY2703*0.12,IF(AY2703&gt;100,AY2703*0.1))))</f>
        <v>1.298</v>
      </c>
      <c r="BA2703" s="35">
        <f>AZ2703+AY2703</f>
        <v>6.49</v>
      </c>
      <c r="BB2703" s="33">
        <f>BA2703+BA2703*0.08</f>
        <v>7.0091999999999999</v>
      </c>
      <c r="BP2703" s="17"/>
      <c r="BQ2703" s="17"/>
      <c r="BR2703" s="17"/>
      <c r="BS2703" s="17"/>
      <c r="BT2703" s="17"/>
      <c r="BU2703" s="17"/>
      <c r="BV2703" s="17"/>
      <c r="BW2703" s="17"/>
      <c r="BX2703" s="17"/>
      <c r="BY2703" s="17"/>
      <c r="BZ2703" s="17"/>
      <c r="CA2703" s="17"/>
      <c r="CB2703" s="17"/>
      <c r="CC2703" s="17"/>
      <c r="CD2703" s="17"/>
      <c r="CE2703" s="17"/>
      <c r="CF2703" s="17"/>
      <c r="CG2703" s="17"/>
      <c r="CH2703" s="17"/>
      <c r="CI2703" s="17"/>
      <c r="CJ2703" s="17"/>
      <c r="CK2703" s="17"/>
      <c r="CL2703" s="17"/>
      <c r="CM2703" s="17"/>
      <c r="CN2703" s="17"/>
      <c r="CO2703" s="17"/>
      <c r="CP2703" s="17"/>
      <c r="CQ2703" s="17"/>
      <c r="CR2703" s="17"/>
      <c r="CS2703" s="17"/>
      <c r="CT2703" s="17"/>
      <c r="CU2703" s="17"/>
      <c r="CV2703" s="17"/>
      <c r="CW2703" s="17"/>
      <c r="CX2703" s="17"/>
      <c r="CY2703" s="17"/>
      <c r="CZ2703" s="17"/>
      <c r="DA2703" s="17"/>
      <c r="DB2703" s="17"/>
      <c r="DC2703" s="17"/>
      <c r="DD2703" s="17"/>
      <c r="DE2703" s="17"/>
      <c r="DF2703" s="17"/>
      <c r="DG2703" s="17"/>
      <c r="DH2703" s="17"/>
      <c r="DI2703" s="17"/>
      <c r="DJ2703" s="17"/>
      <c r="DK2703" s="17"/>
      <c r="DL2703" s="17"/>
    </row>
    <row r="2704" spans="1:116" ht="30">
      <c r="A2704" s="43" t="s">
        <v>382</v>
      </c>
      <c r="B2704" s="23">
        <v>2699</v>
      </c>
      <c r="C2704" s="44">
        <v>19695</v>
      </c>
      <c r="D2704" s="44"/>
      <c r="E2704" s="45" t="s">
        <v>11303</v>
      </c>
      <c r="F2704" s="45" t="s">
        <v>10900</v>
      </c>
      <c r="G2704" s="35" t="s">
        <v>10052</v>
      </c>
      <c r="H2704" s="48" t="s">
        <v>1963</v>
      </c>
      <c r="I2704" s="45" t="s">
        <v>81</v>
      </c>
      <c r="J2704" s="45" t="s">
        <v>11304</v>
      </c>
      <c r="K2704" s="46">
        <v>20</v>
      </c>
      <c r="L2704" s="45" t="s">
        <v>83</v>
      </c>
      <c r="M2704" s="47">
        <v>1</v>
      </c>
      <c r="N2704" s="45" t="s">
        <v>47</v>
      </c>
      <c r="O2704" s="45" t="s">
        <v>11258</v>
      </c>
      <c r="P2704" s="45" t="s">
        <v>11305</v>
      </c>
      <c r="Q2704" s="45" t="s">
        <v>11306</v>
      </c>
      <c r="R2704" s="29">
        <v>6.59</v>
      </c>
      <c r="T2704" s="31">
        <v>5.12</v>
      </c>
      <c r="U2704" s="9" t="s">
        <v>58</v>
      </c>
      <c r="V2704" s="29">
        <v>6.59</v>
      </c>
      <c r="AE2704" s="32">
        <v>6.59</v>
      </c>
      <c r="AN2704" s="33">
        <v>6.59</v>
      </c>
      <c r="AO2704" s="17" t="s">
        <v>51</v>
      </c>
      <c r="AP2704" s="32" t="s">
        <v>52</v>
      </c>
      <c r="AQ2704" s="17" t="e">
        <f>AVERAGE(SMALL(AE2704:AI2704,1),SMALL(AE2704:AI2704,2))</f>
        <v>#NUM!</v>
      </c>
      <c r="AR2704" s="17" t="e">
        <f>IF(R2704 &lt;=( AVERAGE(SMALL(AE2704:AI2704,1),SMALL(AE2704:AI2704,2))), R2704, "")</f>
        <v>#NUM!</v>
      </c>
      <c r="AS2704" s="17" t="e">
        <f>AVERAGE(SMALL(AJ2704:AM2704,1),SMALL(AJ2704:AM2704,2))</f>
        <v>#NUM!</v>
      </c>
      <c r="AT2704" s="17">
        <f>T2704*1.075</f>
        <v>5.5039999999999996</v>
      </c>
      <c r="AU2704" s="17" t="e">
        <f>U2704*1.075</f>
        <v>#VALUE!</v>
      </c>
      <c r="AV2704" s="30" t="e">
        <f>MIN(AN2704,AT2704,AU2704)</f>
        <v>#VALUE!</v>
      </c>
      <c r="AW2704" s="17" t="s">
        <v>75</v>
      </c>
      <c r="AX2704" s="17" t="s">
        <v>76</v>
      </c>
      <c r="AY2704" s="33">
        <v>5.5039999999999996</v>
      </c>
      <c r="AZ2704" s="34">
        <f>IF(AND(AY2704&gt;0,AY2704&lt;=10),AY2704*0.25,IF(AND(AY2704&gt;10,AY2704&lt;=50),AY2704*0.17,IF(AND(AY2704&gt;10,AY2704&lt;=100),AY2704*0.12,IF(AY2704&gt;100,AY2704*0.1))))</f>
        <v>1.3759999999999999</v>
      </c>
      <c r="BA2704" s="35">
        <f>AZ2704+AY2704</f>
        <v>6.879999999999999</v>
      </c>
      <c r="BB2704" s="33">
        <f>BA2704+BA2704*0.08</f>
        <v>7.4303999999999988</v>
      </c>
      <c r="BP2704" s="17"/>
      <c r="BQ2704" s="17"/>
      <c r="BR2704" s="17"/>
      <c r="BS2704" s="17"/>
      <c r="BT2704" s="17"/>
      <c r="BU2704" s="17"/>
      <c r="BV2704" s="17"/>
      <c r="BW2704" s="17"/>
      <c r="BX2704" s="17"/>
      <c r="BY2704" s="17"/>
      <c r="BZ2704" s="17"/>
      <c r="CA2704" s="17"/>
      <c r="CB2704" s="17"/>
      <c r="CC2704" s="17"/>
      <c r="CD2704" s="17"/>
      <c r="CE2704" s="17"/>
      <c r="CF2704" s="17"/>
      <c r="CG2704" s="17"/>
      <c r="CH2704" s="17"/>
      <c r="CI2704" s="17"/>
      <c r="CJ2704" s="17"/>
      <c r="CK2704" s="17"/>
      <c r="CL2704" s="17"/>
      <c r="CM2704" s="17"/>
      <c r="CN2704" s="17"/>
      <c r="CO2704" s="17"/>
      <c r="CP2704" s="17"/>
      <c r="CQ2704" s="17"/>
      <c r="CR2704" s="17"/>
      <c r="CS2704" s="17"/>
      <c r="CT2704" s="17"/>
      <c r="CU2704" s="17"/>
      <c r="CV2704" s="17"/>
      <c r="CW2704" s="17"/>
      <c r="CX2704" s="17"/>
      <c r="CY2704" s="17"/>
      <c r="CZ2704" s="17"/>
      <c r="DA2704" s="17"/>
      <c r="DB2704" s="17"/>
      <c r="DC2704" s="17"/>
      <c r="DD2704" s="17"/>
      <c r="DE2704" s="17"/>
      <c r="DF2704" s="17"/>
      <c r="DG2704" s="17"/>
      <c r="DH2704" s="17"/>
      <c r="DI2704" s="17"/>
      <c r="DJ2704" s="17"/>
      <c r="DK2704" s="17"/>
      <c r="DL2704" s="17"/>
    </row>
    <row r="2705" spans="1:116" ht="30">
      <c r="A2705" s="43" t="s">
        <v>382</v>
      </c>
      <c r="B2705" s="23">
        <v>2708</v>
      </c>
      <c r="C2705" s="44">
        <v>2352</v>
      </c>
      <c r="D2705" s="44"/>
      <c r="E2705" s="45" t="s">
        <v>11331</v>
      </c>
      <c r="F2705" s="45" t="s">
        <v>140</v>
      </c>
      <c r="G2705" s="35" t="s">
        <v>141</v>
      </c>
      <c r="H2705" s="48" t="s">
        <v>2251</v>
      </c>
      <c r="I2705" s="45" t="s">
        <v>161</v>
      </c>
      <c r="J2705" s="45" t="s">
        <v>11332</v>
      </c>
      <c r="K2705" s="46"/>
      <c r="L2705" s="45"/>
      <c r="M2705" s="47">
        <v>20</v>
      </c>
      <c r="N2705" s="45" t="s">
        <v>47</v>
      </c>
      <c r="O2705" s="45" t="s">
        <v>11258</v>
      </c>
      <c r="P2705" s="45" t="s">
        <v>4884</v>
      </c>
      <c r="Q2705" s="45" t="s">
        <v>11333</v>
      </c>
      <c r="R2705" s="29">
        <v>10.54</v>
      </c>
      <c r="T2705" s="31">
        <v>6.83</v>
      </c>
      <c r="U2705" s="9">
        <v>6.83</v>
      </c>
      <c r="V2705" s="29">
        <v>10.54</v>
      </c>
      <c r="AE2705" s="32">
        <v>10.54</v>
      </c>
      <c r="AM2705" s="17">
        <v>5.99</v>
      </c>
      <c r="AN2705" s="33">
        <v>5.99</v>
      </c>
      <c r="AO2705" s="17" t="s">
        <v>380</v>
      </c>
      <c r="AP2705" s="32" t="s">
        <v>381</v>
      </c>
      <c r="AQ2705" s="17" t="e">
        <f>AVERAGE(SMALL(AE2705:AI2705,1),SMALL(AE2705:AI2705,2))</f>
        <v>#NUM!</v>
      </c>
      <c r="AR2705" s="17" t="e">
        <f>IF(R2705 &lt;=( AVERAGE(SMALL(AE2705:AI2705,1),SMALL(AE2705:AI2705,2))), R2705, "")</f>
        <v>#NUM!</v>
      </c>
      <c r="AS2705" s="17" t="e">
        <f>AVERAGE(SMALL(AJ2705:AM2705,1),SMALL(AJ2705:AM2705,2))</f>
        <v>#NUM!</v>
      </c>
      <c r="AT2705" s="17">
        <f>T2705*1.075</f>
        <v>7.3422499999999999</v>
      </c>
      <c r="AU2705" s="17">
        <f>U2705*1.075</f>
        <v>7.3422499999999999</v>
      </c>
      <c r="AV2705" s="30">
        <f>MIN(AN2705,AT2705,AU2705)</f>
        <v>5.99</v>
      </c>
      <c r="AW2705" s="17" t="s">
        <v>380</v>
      </c>
      <c r="AX2705" s="17" t="s">
        <v>381</v>
      </c>
      <c r="AY2705" s="33">
        <v>5.99</v>
      </c>
      <c r="AZ2705" s="34">
        <f>IF(AND(AY2705&gt;0,AY2705&lt;=10),AY2705*0.25,IF(AND(AY2705&gt;10,AY2705&lt;=50),AY2705*0.17,IF(AND(AY2705&gt;10,AY2705&lt;=100),AY2705*0.12,IF(AY2705&gt;100,AY2705*0.1))))</f>
        <v>1.4975000000000001</v>
      </c>
      <c r="BA2705" s="35">
        <f>AZ2705+AY2705</f>
        <v>7.4875000000000007</v>
      </c>
      <c r="BB2705" s="33">
        <f>BA2705+BA2705*0.08</f>
        <v>8.0865000000000009</v>
      </c>
      <c r="BP2705" s="17"/>
      <c r="BQ2705" s="17"/>
      <c r="BR2705" s="17"/>
      <c r="BS2705" s="17"/>
      <c r="BT2705" s="17"/>
      <c r="BU2705" s="17"/>
      <c r="BV2705" s="17"/>
      <c r="BW2705" s="17"/>
      <c r="BX2705" s="17"/>
      <c r="BY2705" s="17"/>
      <c r="BZ2705" s="17"/>
      <c r="CA2705" s="17"/>
      <c r="CB2705" s="17"/>
      <c r="CC2705" s="17"/>
      <c r="CD2705" s="17"/>
      <c r="CE2705" s="17"/>
      <c r="CF2705" s="17"/>
      <c r="CG2705" s="17"/>
      <c r="CH2705" s="17"/>
      <c r="CI2705" s="17"/>
      <c r="CJ2705" s="17"/>
      <c r="CK2705" s="17"/>
      <c r="CL2705" s="17"/>
      <c r="CM2705" s="17"/>
      <c r="CN2705" s="17"/>
      <c r="CO2705" s="17"/>
      <c r="CP2705" s="17"/>
      <c r="CQ2705" s="17"/>
      <c r="CR2705" s="17"/>
      <c r="CS2705" s="17"/>
      <c r="CT2705" s="17"/>
      <c r="CU2705" s="17"/>
      <c r="CV2705" s="17"/>
      <c r="CW2705" s="17"/>
      <c r="CX2705" s="17"/>
      <c r="CY2705" s="17"/>
      <c r="CZ2705" s="17"/>
      <c r="DA2705" s="17"/>
      <c r="DB2705" s="17"/>
      <c r="DC2705" s="17"/>
      <c r="DD2705" s="17"/>
      <c r="DE2705" s="17"/>
      <c r="DF2705" s="17"/>
      <c r="DG2705" s="17"/>
      <c r="DH2705" s="17"/>
      <c r="DI2705" s="17"/>
      <c r="DJ2705" s="17"/>
      <c r="DK2705" s="17"/>
      <c r="DL2705" s="17"/>
    </row>
    <row r="2706" spans="1:116" ht="30">
      <c r="A2706" s="43" t="s">
        <v>382</v>
      </c>
      <c r="B2706" s="23">
        <v>2703</v>
      </c>
      <c r="C2706" s="44">
        <v>19682</v>
      </c>
      <c r="D2706" s="44"/>
      <c r="E2706" s="45" t="s">
        <v>11315</v>
      </c>
      <c r="F2706" s="45" t="s">
        <v>2450</v>
      </c>
      <c r="G2706" s="35" t="s">
        <v>1148</v>
      </c>
      <c r="H2706" s="48" t="s">
        <v>305</v>
      </c>
      <c r="I2706" s="45" t="s">
        <v>106</v>
      </c>
      <c r="J2706" s="45" t="s">
        <v>11316</v>
      </c>
      <c r="K2706" s="46"/>
      <c r="L2706" s="45"/>
      <c r="M2706" s="47">
        <v>28</v>
      </c>
      <c r="N2706" s="45" t="s">
        <v>47</v>
      </c>
      <c r="O2706" s="45" t="s">
        <v>11258</v>
      </c>
      <c r="P2706" s="45" t="s">
        <v>11305</v>
      </c>
      <c r="Q2706" s="45" t="s">
        <v>11317</v>
      </c>
      <c r="R2706" s="29">
        <v>8.82</v>
      </c>
      <c r="T2706" s="31">
        <v>6.85</v>
      </c>
      <c r="U2706" s="9">
        <v>5.71</v>
      </c>
      <c r="V2706" s="29">
        <v>8.82</v>
      </c>
      <c r="AE2706" s="32">
        <v>8.82</v>
      </c>
      <c r="AM2706" s="17">
        <v>6.1</v>
      </c>
      <c r="AN2706" s="33">
        <v>6.47</v>
      </c>
      <c r="AO2706" s="17" t="s">
        <v>380</v>
      </c>
      <c r="AP2706" s="32" t="s">
        <v>381</v>
      </c>
      <c r="AQ2706" s="17" t="e">
        <f>AVERAGE(SMALL(AE2706:AI2706,1),SMALL(AE2706:AI2706,2))</f>
        <v>#NUM!</v>
      </c>
      <c r="AR2706" s="17" t="e">
        <f>IF(R2706 &lt;=( AVERAGE(SMALL(AE2706:AI2706,1),SMALL(AE2706:AI2706,2))), R2706, "")</f>
        <v>#NUM!</v>
      </c>
      <c r="AS2706" s="17" t="e">
        <f>AVERAGE(SMALL(AJ2706:AM2706,1),SMALL(AJ2706:AM2706,2))</f>
        <v>#NUM!</v>
      </c>
      <c r="AT2706" s="17">
        <f>T2706*1.075</f>
        <v>7.3637499999999996</v>
      </c>
      <c r="AU2706" s="17">
        <f>U2706*1.075</f>
        <v>6.1382499999999993</v>
      </c>
      <c r="AV2706" s="30">
        <f>MIN(AN2706,AT2706,AU2706)</f>
        <v>6.1382499999999993</v>
      </c>
      <c r="AW2706" s="17" t="s">
        <v>75</v>
      </c>
      <c r="AX2706" s="17" t="s">
        <v>76</v>
      </c>
      <c r="AY2706" s="33">
        <v>6.14</v>
      </c>
      <c r="AZ2706" s="34">
        <f>IF(AND(AY2706&gt;0,AY2706&lt;=10),AY2706*0.25,IF(AND(AY2706&gt;10,AY2706&lt;=50),AY2706*0.17,IF(AND(AY2706&gt;10,AY2706&lt;=100),AY2706*0.12,IF(AY2706&gt;100,AY2706*0.1))))</f>
        <v>1.5349999999999999</v>
      </c>
      <c r="BA2706" s="35">
        <f>AZ2706+AY2706</f>
        <v>7.6749999999999998</v>
      </c>
      <c r="BB2706" s="33">
        <f>BA2706+BA2706*0.08</f>
        <v>8.2889999999999997</v>
      </c>
      <c r="BP2706" s="17"/>
      <c r="BQ2706" s="17"/>
      <c r="BR2706" s="17"/>
      <c r="BS2706" s="17"/>
      <c r="BT2706" s="17"/>
      <c r="BU2706" s="17"/>
      <c r="BV2706" s="17"/>
      <c r="BW2706" s="17"/>
      <c r="BX2706" s="17"/>
      <c r="BY2706" s="17"/>
      <c r="BZ2706" s="17"/>
      <c r="CA2706" s="17"/>
      <c r="CB2706" s="17"/>
      <c r="CC2706" s="17"/>
      <c r="CD2706" s="17"/>
      <c r="CE2706" s="17"/>
      <c r="CF2706" s="17"/>
      <c r="CG2706" s="17"/>
      <c r="CH2706" s="17"/>
      <c r="CI2706" s="17"/>
      <c r="CJ2706" s="17"/>
      <c r="CK2706" s="17"/>
      <c r="CL2706" s="17"/>
      <c r="CM2706" s="17"/>
      <c r="CN2706" s="17"/>
      <c r="CO2706" s="17"/>
      <c r="CP2706" s="17"/>
      <c r="CQ2706" s="17"/>
      <c r="CR2706" s="17"/>
      <c r="CS2706" s="17"/>
      <c r="CT2706" s="17"/>
      <c r="CU2706" s="17"/>
      <c r="CV2706" s="17"/>
      <c r="CW2706" s="17"/>
      <c r="CX2706" s="17"/>
      <c r="CY2706" s="17"/>
      <c r="CZ2706" s="17"/>
      <c r="DA2706" s="17"/>
      <c r="DB2706" s="17"/>
      <c r="DC2706" s="17"/>
      <c r="DD2706" s="17"/>
      <c r="DE2706" s="17"/>
      <c r="DF2706" s="17"/>
      <c r="DG2706" s="17"/>
      <c r="DH2706" s="17"/>
      <c r="DI2706" s="17"/>
      <c r="DJ2706" s="17"/>
      <c r="DK2706" s="17"/>
      <c r="DL2706" s="17"/>
    </row>
    <row r="2707" spans="1:116" s="49" customFormat="1" ht="30">
      <c r="A2707" s="43" t="s">
        <v>382</v>
      </c>
      <c r="B2707" s="23">
        <v>2693</v>
      </c>
      <c r="C2707" s="44">
        <v>3904</v>
      </c>
      <c r="D2707" s="44"/>
      <c r="E2707" s="45" t="s">
        <v>11276</v>
      </c>
      <c r="F2707" s="45" t="s">
        <v>11239</v>
      </c>
      <c r="G2707" s="35" t="s">
        <v>446</v>
      </c>
      <c r="H2707" s="48" t="s">
        <v>643</v>
      </c>
      <c r="I2707" s="45" t="s">
        <v>462</v>
      </c>
      <c r="J2707" s="45" t="s">
        <v>6931</v>
      </c>
      <c r="K2707" s="46">
        <v>100</v>
      </c>
      <c r="L2707" s="45" t="s">
        <v>83</v>
      </c>
      <c r="M2707" s="47">
        <v>1</v>
      </c>
      <c r="N2707" s="45" t="s">
        <v>47</v>
      </c>
      <c r="O2707" s="45" t="s">
        <v>11258</v>
      </c>
      <c r="P2707" s="45" t="s">
        <v>11277</v>
      </c>
      <c r="Q2707" s="45" t="s">
        <v>11278</v>
      </c>
      <c r="R2707" s="29">
        <v>6.95</v>
      </c>
      <c r="S2707" s="30"/>
      <c r="T2707" s="31">
        <v>6.86</v>
      </c>
      <c r="U2707" s="9">
        <v>5.72</v>
      </c>
      <c r="V2707" s="29">
        <v>9.15</v>
      </c>
      <c r="W2707" s="30">
        <v>4.75</v>
      </c>
      <c r="X2707" s="30"/>
      <c r="Y2707" s="30"/>
      <c r="Z2707" s="30"/>
      <c r="AA2707" s="30"/>
      <c r="AB2707" s="30"/>
      <c r="AC2707" s="30"/>
      <c r="AD2707" s="30"/>
      <c r="AE2707" s="32">
        <v>9.15</v>
      </c>
      <c r="AF2707" s="17">
        <v>6.4471999999999996</v>
      </c>
      <c r="AG2707" s="17"/>
      <c r="AH2707" s="17"/>
      <c r="AI2707" s="17"/>
      <c r="AJ2707" s="17"/>
      <c r="AK2707" s="17"/>
      <c r="AL2707" s="17"/>
      <c r="AM2707" s="17"/>
      <c r="AN2707" s="33">
        <v>6.95</v>
      </c>
      <c r="AO2707" s="17" t="s">
        <v>51</v>
      </c>
      <c r="AP2707" s="32" t="s">
        <v>52</v>
      </c>
      <c r="AQ2707" s="17">
        <f>AVERAGE(SMALL(AE2707:AI2707,1),SMALL(AE2707:AI2707,2))</f>
        <v>7.7986000000000004</v>
      </c>
      <c r="AR2707" s="17">
        <f>IF(R2707 &lt;=( AVERAGE(SMALL(AE2707:AI2707,1),SMALL(AE2707:AI2707,2))), R2707, "")</f>
        <v>6.95</v>
      </c>
      <c r="AS2707" s="17" t="e">
        <f>AVERAGE(SMALL(AJ2707:AM2707,1),SMALL(AJ2707:AM2707,2))</f>
        <v>#NUM!</v>
      </c>
      <c r="AT2707" s="17">
        <f>T2707*1.075</f>
        <v>7.3745000000000003</v>
      </c>
      <c r="AU2707" s="17">
        <f>U2707*1.075</f>
        <v>6.1489999999999991</v>
      </c>
      <c r="AV2707" s="30">
        <f>MIN(AN2707,AT2707,AU2707)</f>
        <v>6.1489999999999991</v>
      </c>
      <c r="AW2707" s="17" t="s">
        <v>75</v>
      </c>
      <c r="AX2707" s="17" t="s">
        <v>76</v>
      </c>
      <c r="AY2707" s="33">
        <v>6.149</v>
      </c>
      <c r="AZ2707" s="34">
        <f>IF(AND(AY2707&gt;0,AY2707&lt;=10),AY2707*0.25,IF(AND(AY2707&gt;10,AY2707&lt;=50),AY2707*0.17,IF(AND(AY2707&gt;10,AY2707&lt;=100),AY2707*0.12,IF(AY2707&gt;100,AY2707*0.1))))</f>
        <v>1.53725</v>
      </c>
      <c r="BA2707" s="35">
        <f>AZ2707+AY2707</f>
        <v>7.6862500000000002</v>
      </c>
      <c r="BB2707" s="33">
        <f>BA2707+BA2707*0.08</f>
        <v>8.3011499999999998</v>
      </c>
      <c r="BC2707" s="17"/>
      <c r="BD2707" s="17"/>
      <c r="BE2707" s="17"/>
      <c r="BF2707" s="17"/>
      <c r="BG2707" s="17"/>
      <c r="BH2707" s="17"/>
      <c r="BI2707" s="17"/>
      <c r="BJ2707" s="17"/>
      <c r="BK2707" s="17"/>
      <c r="BL2707" s="17"/>
      <c r="BM2707" s="17"/>
      <c r="BN2707" s="17"/>
      <c r="BO2707" s="17"/>
      <c r="BP2707" s="17"/>
      <c r="BQ2707" s="17"/>
      <c r="BR2707" s="17"/>
      <c r="BS2707" s="17"/>
      <c r="BT2707" s="17"/>
      <c r="BU2707" s="17"/>
      <c r="BV2707" s="17"/>
      <c r="BW2707" s="17"/>
      <c r="BX2707" s="17"/>
      <c r="BY2707" s="17"/>
      <c r="BZ2707" s="17"/>
      <c r="CA2707" s="17"/>
      <c r="CB2707" s="17"/>
      <c r="CC2707" s="17"/>
      <c r="CD2707" s="17"/>
      <c r="CE2707" s="17"/>
      <c r="CF2707" s="17"/>
      <c r="CG2707" s="17"/>
      <c r="CH2707" s="17"/>
      <c r="CI2707" s="17"/>
      <c r="CJ2707" s="17"/>
      <c r="CK2707" s="17"/>
      <c r="CL2707" s="17"/>
      <c r="CM2707" s="17"/>
      <c r="CN2707" s="17"/>
      <c r="CO2707" s="17"/>
      <c r="CP2707" s="17"/>
      <c r="CQ2707" s="17"/>
      <c r="CR2707" s="17"/>
      <c r="CS2707" s="17"/>
      <c r="CT2707" s="17"/>
      <c r="CU2707" s="17"/>
      <c r="CV2707" s="17"/>
      <c r="CW2707" s="17"/>
      <c r="CX2707" s="17"/>
      <c r="CY2707" s="17"/>
      <c r="CZ2707" s="17"/>
      <c r="DA2707" s="17"/>
      <c r="DB2707" s="17"/>
      <c r="DC2707" s="17"/>
      <c r="DD2707" s="17"/>
      <c r="DE2707" s="17"/>
      <c r="DF2707" s="17"/>
      <c r="DG2707" s="17"/>
      <c r="DH2707" s="17"/>
      <c r="DI2707" s="17"/>
      <c r="DJ2707" s="17"/>
      <c r="DK2707" s="17"/>
      <c r="DL2707" s="17"/>
    </row>
    <row r="2708" spans="1:116" s="49" customFormat="1" ht="30">
      <c r="A2708" s="43" t="s">
        <v>382</v>
      </c>
      <c r="B2708" s="23">
        <v>2698</v>
      </c>
      <c r="C2708" s="44">
        <v>2346</v>
      </c>
      <c r="D2708" s="44"/>
      <c r="E2708" s="45" t="s">
        <v>11298</v>
      </c>
      <c r="F2708" s="45" t="s">
        <v>11299</v>
      </c>
      <c r="G2708" s="35" t="s">
        <v>4725</v>
      </c>
      <c r="H2708" s="48" t="s">
        <v>4726</v>
      </c>
      <c r="I2708" s="45" t="s">
        <v>3387</v>
      </c>
      <c r="J2708" s="45" t="s">
        <v>11300</v>
      </c>
      <c r="K2708" s="46"/>
      <c r="L2708" s="45"/>
      <c r="M2708" s="47">
        <v>2</v>
      </c>
      <c r="N2708" s="45" t="s">
        <v>47</v>
      </c>
      <c r="O2708" s="45" t="s">
        <v>11258</v>
      </c>
      <c r="P2708" s="45" t="s">
        <v>11301</v>
      </c>
      <c r="Q2708" s="45" t="s">
        <v>11302</v>
      </c>
      <c r="R2708" s="29">
        <v>9.15</v>
      </c>
      <c r="S2708" s="30"/>
      <c r="T2708" s="31">
        <v>7.1</v>
      </c>
      <c r="U2708" s="9">
        <v>5.92</v>
      </c>
      <c r="V2708" s="29">
        <v>9.15</v>
      </c>
      <c r="W2708" s="30"/>
      <c r="X2708" s="30"/>
      <c r="Y2708" s="30"/>
      <c r="Z2708" s="30"/>
      <c r="AA2708" s="30"/>
      <c r="AB2708" s="30"/>
      <c r="AC2708" s="30"/>
      <c r="AD2708" s="30"/>
      <c r="AE2708" s="32">
        <v>9.15</v>
      </c>
      <c r="AF2708" s="17"/>
      <c r="AG2708" s="17"/>
      <c r="AH2708" s="17"/>
      <c r="AI2708" s="17"/>
      <c r="AJ2708" s="17"/>
      <c r="AK2708" s="17"/>
      <c r="AL2708" s="17"/>
      <c r="AM2708" s="17"/>
      <c r="AN2708" s="33">
        <v>9.15</v>
      </c>
      <c r="AO2708" s="17" t="s">
        <v>51</v>
      </c>
      <c r="AP2708" s="32" t="s">
        <v>52</v>
      </c>
      <c r="AQ2708" s="17" t="e">
        <f>AVERAGE(SMALL(AE2708:AI2708,1),SMALL(AE2708:AI2708,2))</f>
        <v>#NUM!</v>
      </c>
      <c r="AR2708" s="17" t="e">
        <f>IF(R2708 &lt;=( AVERAGE(SMALL(AE2708:AI2708,1),SMALL(AE2708:AI2708,2))), R2708, "")</f>
        <v>#NUM!</v>
      </c>
      <c r="AS2708" s="17" t="e">
        <f>AVERAGE(SMALL(AJ2708:AM2708,1),SMALL(AJ2708:AM2708,2))</f>
        <v>#NUM!</v>
      </c>
      <c r="AT2708" s="17">
        <f>T2708*1.075</f>
        <v>7.6324999999999994</v>
      </c>
      <c r="AU2708" s="17">
        <f>U2708*1.075</f>
        <v>6.3639999999999999</v>
      </c>
      <c r="AV2708" s="30">
        <f>MIN(AN2708,AT2708,AU2708)</f>
        <v>6.3639999999999999</v>
      </c>
      <c r="AW2708" s="17" t="s">
        <v>75</v>
      </c>
      <c r="AX2708" s="17" t="s">
        <v>76</v>
      </c>
      <c r="AY2708" s="33">
        <v>6.36</v>
      </c>
      <c r="AZ2708" s="34">
        <f>IF(AND(AY2708&gt;0,AY2708&lt;=10),AY2708*0.25,IF(AND(AY2708&gt;10,AY2708&lt;=50),AY2708*0.17,IF(AND(AY2708&gt;10,AY2708&lt;=100),AY2708*0.12,IF(AY2708&gt;100,AY2708*0.1))))</f>
        <v>1.59</v>
      </c>
      <c r="BA2708" s="35">
        <f>AZ2708+AY2708</f>
        <v>7.95</v>
      </c>
      <c r="BB2708" s="33">
        <f>BA2708+BA2708*0.08</f>
        <v>8.5860000000000003</v>
      </c>
      <c r="BC2708" s="17"/>
      <c r="BD2708" s="17"/>
      <c r="BE2708" s="17"/>
      <c r="BF2708" s="17"/>
      <c r="BG2708" s="17"/>
      <c r="BH2708" s="17"/>
      <c r="BI2708" s="17"/>
      <c r="BJ2708" s="17"/>
      <c r="BK2708" s="17"/>
      <c r="BL2708" s="17"/>
      <c r="BM2708" s="17"/>
      <c r="BN2708" s="17"/>
      <c r="BO2708" s="17"/>
      <c r="BP2708" s="17"/>
      <c r="BQ2708" s="17"/>
      <c r="BR2708" s="17"/>
      <c r="BS2708" s="17"/>
      <c r="BT2708" s="17"/>
      <c r="BU2708" s="17"/>
      <c r="BV2708" s="17"/>
      <c r="BW2708" s="17"/>
      <c r="BX2708" s="17"/>
      <c r="BY2708" s="17"/>
      <c r="BZ2708" s="17"/>
      <c r="CA2708" s="17"/>
      <c r="CB2708" s="17"/>
      <c r="CC2708" s="17"/>
      <c r="CD2708" s="17"/>
      <c r="CE2708" s="17"/>
      <c r="CF2708" s="17"/>
      <c r="CG2708" s="17"/>
      <c r="CH2708" s="17"/>
      <c r="CI2708" s="17"/>
      <c r="CJ2708" s="17"/>
      <c r="CK2708" s="17"/>
      <c r="CL2708" s="17"/>
      <c r="CM2708" s="17"/>
      <c r="CN2708" s="17"/>
      <c r="CO2708" s="17"/>
      <c r="CP2708" s="17"/>
      <c r="CQ2708" s="17"/>
      <c r="CR2708" s="17"/>
      <c r="CS2708" s="17"/>
      <c r="CT2708" s="17"/>
      <c r="CU2708" s="17"/>
      <c r="CV2708" s="17"/>
      <c r="CW2708" s="17"/>
      <c r="CX2708" s="17"/>
      <c r="CY2708" s="17"/>
      <c r="CZ2708" s="17"/>
      <c r="DA2708" s="17"/>
      <c r="DB2708" s="17"/>
      <c r="DC2708" s="17"/>
      <c r="DD2708" s="17"/>
      <c r="DE2708" s="17"/>
      <c r="DF2708" s="17"/>
      <c r="DG2708" s="17"/>
      <c r="DH2708" s="17"/>
      <c r="DI2708" s="17"/>
      <c r="DJ2708" s="17"/>
      <c r="DK2708" s="17"/>
      <c r="DL2708" s="17"/>
    </row>
    <row r="2709" spans="1:116" s="49" customFormat="1" ht="30">
      <c r="A2709" s="43" t="s">
        <v>382</v>
      </c>
      <c r="B2709" s="23">
        <v>2697</v>
      </c>
      <c r="C2709" s="44">
        <v>3571</v>
      </c>
      <c r="D2709" s="44"/>
      <c r="E2709" s="45" t="s">
        <v>11294</v>
      </c>
      <c r="F2709" s="45" t="s">
        <v>11289</v>
      </c>
      <c r="G2709" s="35" t="s">
        <v>11290</v>
      </c>
      <c r="H2709" s="48" t="s">
        <v>11295</v>
      </c>
      <c r="I2709" s="45" t="s">
        <v>4442</v>
      </c>
      <c r="J2709" s="45" t="s">
        <v>11292</v>
      </c>
      <c r="K2709" s="46"/>
      <c r="L2709" s="45"/>
      <c r="M2709" s="47">
        <v>15</v>
      </c>
      <c r="N2709" s="45" t="s">
        <v>47</v>
      </c>
      <c r="O2709" s="45" t="s">
        <v>11258</v>
      </c>
      <c r="P2709" s="45" t="s">
        <v>11296</v>
      </c>
      <c r="Q2709" s="45" t="s">
        <v>11297</v>
      </c>
      <c r="R2709" s="29">
        <v>11.78</v>
      </c>
      <c r="S2709" s="30"/>
      <c r="T2709" s="31">
        <v>9.17</v>
      </c>
      <c r="U2709" s="9">
        <v>7.46</v>
      </c>
      <c r="V2709" s="29">
        <v>11.78</v>
      </c>
      <c r="W2709" s="30"/>
      <c r="X2709" s="30"/>
      <c r="Y2709" s="30"/>
      <c r="Z2709" s="30"/>
      <c r="AA2709" s="30"/>
      <c r="AB2709" s="30"/>
      <c r="AC2709" s="30"/>
      <c r="AD2709" s="30"/>
      <c r="AE2709" s="32">
        <v>11.78</v>
      </c>
      <c r="AF2709" s="17"/>
      <c r="AG2709" s="17"/>
      <c r="AH2709" s="17"/>
      <c r="AI2709" s="17"/>
      <c r="AJ2709" s="17"/>
      <c r="AK2709" s="17"/>
      <c r="AL2709" s="17"/>
      <c r="AM2709" s="17"/>
      <c r="AN2709" s="33">
        <v>11.78</v>
      </c>
      <c r="AO2709" s="17" t="s">
        <v>51</v>
      </c>
      <c r="AP2709" s="32" t="s">
        <v>52</v>
      </c>
      <c r="AQ2709" s="17" t="e">
        <f>AVERAGE(SMALL(AE2709:AI2709,1),SMALL(AE2709:AI2709,2))</f>
        <v>#NUM!</v>
      </c>
      <c r="AR2709" s="17" t="e">
        <f>IF(R2709 &lt;=( AVERAGE(SMALL(AE2709:AI2709,1),SMALL(AE2709:AI2709,2))), R2709, "")</f>
        <v>#NUM!</v>
      </c>
      <c r="AS2709" s="17" t="e">
        <f>AVERAGE(SMALL(AJ2709:AM2709,1),SMALL(AJ2709:AM2709,2))</f>
        <v>#NUM!</v>
      </c>
      <c r="AT2709" s="17">
        <f>T2709*1.075</f>
        <v>9.8577499999999993</v>
      </c>
      <c r="AU2709" s="17">
        <f>U2709*1.075</f>
        <v>8.019499999999999</v>
      </c>
      <c r="AV2709" s="30">
        <f>MIN(AN2709,AT2709,AU2709)</f>
        <v>8.019499999999999</v>
      </c>
      <c r="AW2709" s="17" t="s">
        <v>75</v>
      </c>
      <c r="AX2709" s="17" t="s">
        <v>76</v>
      </c>
      <c r="AY2709" s="33">
        <v>8.0195000000000007</v>
      </c>
      <c r="AZ2709" s="34">
        <f>IF(AND(AY2709&gt;0,AY2709&lt;=10),AY2709*0.25,IF(AND(AY2709&gt;10,AY2709&lt;=50),AY2709*0.17,IF(AND(AY2709&gt;10,AY2709&lt;=100),AY2709*0.12,IF(AY2709&gt;100,AY2709*0.1))))</f>
        <v>2.0048750000000002</v>
      </c>
      <c r="BA2709" s="35">
        <f>AZ2709+AY2709</f>
        <v>10.024375000000001</v>
      </c>
      <c r="BB2709" s="33">
        <f>BA2709+BA2709*0.08</f>
        <v>10.826325000000001</v>
      </c>
      <c r="BC2709" s="17"/>
      <c r="BD2709" s="17"/>
      <c r="BE2709" s="17"/>
      <c r="BF2709" s="17"/>
      <c r="BG2709" s="17"/>
      <c r="BH2709" s="17"/>
      <c r="BI2709" s="17"/>
      <c r="BJ2709" s="17"/>
      <c r="BK2709" s="17"/>
      <c r="BL2709" s="17"/>
      <c r="BM2709" s="17"/>
      <c r="BN2709" s="17"/>
      <c r="BO2709" s="17"/>
      <c r="BP2709" s="17"/>
      <c r="BQ2709" s="17"/>
      <c r="BR2709" s="17"/>
      <c r="BS2709" s="17"/>
      <c r="BT2709" s="17"/>
      <c r="BU2709" s="17"/>
      <c r="BV2709" s="17"/>
      <c r="BW2709" s="17"/>
      <c r="BX2709" s="17"/>
      <c r="BY2709" s="17"/>
      <c r="BZ2709" s="17"/>
      <c r="CA2709" s="17"/>
      <c r="CB2709" s="17"/>
      <c r="CC2709" s="17"/>
      <c r="CD2709" s="17"/>
      <c r="CE2709" s="17"/>
      <c r="CF2709" s="17"/>
      <c r="CG2709" s="17"/>
      <c r="CH2709" s="17"/>
      <c r="CI2709" s="17"/>
      <c r="CJ2709" s="17"/>
      <c r="CK2709" s="17"/>
      <c r="CL2709" s="17"/>
      <c r="CM2709" s="17"/>
      <c r="CN2709" s="17"/>
      <c r="CO2709" s="17"/>
      <c r="CP2709" s="17"/>
      <c r="CQ2709" s="17"/>
      <c r="CR2709" s="17"/>
      <c r="CS2709" s="17"/>
      <c r="CT2709" s="17"/>
      <c r="CU2709" s="17"/>
      <c r="CV2709" s="17"/>
      <c r="CW2709" s="17"/>
      <c r="CX2709" s="17"/>
      <c r="CY2709" s="17"/>
      <c r="CZ2709" s="17"/>
      <c r="DA2709" s="17"/>
      <c r="DB2709" s="17"/>
      <c r="DC2709" s="17"/>
      <c r="DD2709" s="17"/>
      <c r="DE2709" s="17"/>
      <c r="DF2709" s="17"/>
      <c r="DG2709" s="17"/>
      <c r="DH2709" s="17"/>
      <c r="DI2709" s="17"/>
      <c r="DJ2709" s="17"/>
      <c r="DK2709" s="17"/>
      <c r="DL2709" s="17"/>
    </row>
    <row r="2710" spans="1:116" s="49" customFormat="1" ht="30">
      <c r="A2710" s="43" t="s">
        <v>382</v>
      </c>
      <c r="B2710" s="23">
        <v>2696</v>
      </c>
      <c r="C2710" s="44">
        <v>3570</v>
      </c>
      <c r="D2710" s="44"/>
      <c r="E2710" s="45" t="s">
        <v>11288</v>
      </c>
      <c r="F2710" s="45" t="s">
        <v>11289</v>
      </c>
      <c r="G2710" s="35" t="s">
        <v>11290</v>
      </c>
      <c r="H2710" s="48" t="s">
        <v>11291</v>
      </c>
      <c r="I2710" s="45" t="s">
        <v>4442</v>
      </c>
      <c r="J2710" s="45" t="s">
        <v>11292</v>
      </c>
      <c r="K2710" s="46"/>
      <c r="L2710" s="45"/>
      <c r="M2710" s="47">
        <v>15</v>
      </c>
      <c r="N2710" s="45" t="s">
        <v>47</v>
      </c>
      <c r="O2710" s="45" t="s">
        <v>11258</v>
      </c>
      <c r="P2710" s="45" t="s">
        <v>6174</v>
      </c>
      <c r="Q2710" s="45" t="s">
        <v>11293</v>
      </c>
      <c r="R2710" s="29">
        <v>13.74</v>
      </c>
      <c r="S2710" s="30"/>
      <c r="T2710" s="31">
        <v>10.68</v>
      </c>
      <c r="U2710" s="9">
        <v>8.9</v>
      </c>
      <c r="V2710" s="29">
        <v>13.74</v>
      </c>
      <c r="W2710" s="30"/>
      <c r="X2710" s="30"/>
      <c r="Y2710" s="30"/>
      <c r="Z2710" s="30"/>
      <c r="AA2710" s="30"/>
      <c r="AB2710" s="30"/>
      <c r="AC2710" s="30"/>
      <c r="AD2710" s="30"/>
      <c r="AE2710" s="32">
        <v>13.74</v>
      </c>
      <c r="AF2710" s="17"/>
      <c r="AG2710" s="17"/>
      <c r="AH2710" s="17"/>
      <c r="AI2710" s="17"/>
      <c r="AJ2710" s="17"/>
      <c r="AK2710" s="17"/>
      <c r="AL2710" s="17"/>
      <c r="AM2710" s="17"/>
      <c r="AN2710" s="33">
        <v>13.74</v>
      </c>
      <c r="AO2710" s="17" t="s">
        <v>51</v>
      </c>
      <c r="AP2710" s="32" t="s">
        <v>52</v>
      </c>
      <c r="AQ2710" s="17" t="e">
        <f>AVERAGE(SMALL(AE2710:AI2710,1),SMALL(AE2710:AI2710,2))</f>
        <v>#NUM!</v>
      </c>
      <c r="AR2710" s="17" t="e">
        <f>IF(R2710 &lt;=( AVERAGE(SMALL(AE2710:AI2710,1),SMALL(AE2710:AI2710,2))), R2710, "")</f>
        <v>#NUM!</v>
      </c>
      <c r="AS2710" s="17" t="e">
        <f>AVERAGE(SMALL(AJ2710:AM2710,1),SMALL(AJ2710:AM2710,2))</f>
        <v>#NUM!</v>
      </c>
      <c r="AT2710" s="17">
        <f>T2710*1.075</f>
        <v>11.481</v>
      </c>
      <c r="AU2710" s="17">
        <f>U2710*1.075</f>
        <v>9.5675000000000008</v>
      </c>
      <c r="AV2710" s="30">
        <f>MIN(AN2710,AT2710,AU2710)</f>
        <v>9.5675000000000008</v>
      </c>
      <c r="AW2710" s="17" t="s">
        <v>75</v>
      </c>
      <c r="AX2710" s="17" t="s">
        <v>76</v>
      </c>
      <c r="AY2710" s="33">
        <v>9.5675000000000008</v>
      </c>
      <c r="AZ2710" s="34">
        <f>IF(AND(AY2710&gt;0,AY2710&lt;=10),AY2710*0.25,IF(AND(AY2710&gt;10,AY2710&lt;=50),AY2710*0.17,IF(AND(AY2710&gt;10,AY2710&lt;=100),AY2710*0.12,IF(AY2710&gt;100,AY2710*0.1))))</f>
        <v>2.3918750000000002</v>
      </c>
      <c r="BA2710" s="35">
        <f>AZ2710+AY2710</f>
        <v>11.959375000000001</v>
      </c>
      <c r="BB2710" s="33">
        <f>BA2710+BA2710*0.08</f>
        <v>12.916125000000001</v>
      </c>
      <c r="BC2710" s="17"/>
      <c r="BD2710" s="17"/>
      <c r="BE2710" s="17"/>
      <c r="BF2710" s="17"/>
      <c r="BG2710" s="17"/>
      <c r="BH2710" s="17"/>
      <c r="BI2710" s="17"/>
      <c r="BJ2710" s="17"/>
      <c r="BK2710" s="17"/>
      <c r="BL2710" s="17"/>
      <c r="BM2710" s="17"/>
      <c r="BN2710" s="17"/>
      <c r="BO2710" s="17"/>
      <c r="BP2710" s="17"/>
      <c r="BQ2710" s="17"/>
      <c r="BR2710" s="17"/>
      <c r="BS2710" s="17"/>
      <c r="BT2710" s="17"/>
      <c r="BU2710" s="17"/>
      <c r="BV2710" s="17"/>
      <c r="BW2710" s="17"/>
      <c r="BX2710" s="17"/>
      <c r="BY2710" s="17"/>
      <c r="BZ2710" s="17"/>
      <c r="CA2710" s="17"/>
      <c r="CB2710" s="17"/>
      <c r="CC2710" s="17"/>
      <c r="CD2710" s="17"/>
      <c r="CE2710" s="17"/>
      <c r="CF2710" s="17"/>
      <c r="CG2710" s="17"/>
      <c r="CH2710" s="17"/>
      <c r="CI2710" s="17"/>
      <c r="CJ2710" s="17"/>
      <c r="CK2710" s="17"/>
      <c r="CL2710" s="17"/>
      <c r="CM2710" s="17"/>
      <c r="CN2710" s="17"/>
      <c r="CO2710" s="17"/>
      <c r="CP2710" s="17"/>
      <c r="CQ2710" s="17"/>
      <c r="CR2710" s="17"/>
      <c r="CS2710" s="17"/>
      <c r="CT2710" s="17"/>
      <c r="CU2710" s="17"/>
      <c r="CV2710" s="17"/>
      <c r="CW2710" s="17"/>
      <c r="CX2710" s="17"/>
      <c r="CY2710" s="17"/>
      <c r="CZ2710" s="17"/>
      <c r="DA2710" s="17"/>
      <c r="DB2710" s="17"/>
      <c r="DC2710" s="17"/>
      <c r="DD2710" s="17"/>
      <c r="DE2710" s="17"/>
      <c r="DF2710" s="17"/>
      <c r="DG2710" s="17"/>
      <c r="DH2710" s="17"/>
      <c r="DI2710" s="17"/>
      <c r="DJ2710" s="17"/>
      <c r="DK2710" s="17"/>
      <c r="DL2710" s="17"/>
    </row>
    <row r="2711" spans="1:116" ht="30">
      <c r="A2711" s="48" t="s">
        <v>382</v>
      </c>
      <c r="B2711" s="23">
        <v>2709</v>
      </c>
      <c r="C2711" s="44">
        <v>5815</v>
      </c>
      <c r="D2711" s="44"/>
      <c r="E2711" s="48" t="s">
        <v>11334</v>
      </c>
      <c r="F2711" s="48" t="s">
        <v>11335</v>
      </c>
      <c r="G2711" s="43" t="s">
        <v>4658</v>
      </c>
      <c r="H2711" s="48" t="s">
        <v>7627</v>
      </c>
      <c r="I2711" s="48" t="s">
        <v>11336</v>
      </c>
      <c r="J2711" s="48" t="s">
        <v>11337</v>
      </c>
      <c r="K2711" s="46"/>
      <c r="L2711" s="48"/>
      <c r="M2711" s="47">
        <v>3</v>
      </c>
      <c r="N2711" s="48" t="s">
        <v>47</v>
      </c>
      <c r="O2711" s="48" t="s">
        <v>11338</v>
      </c>
      <c r="P2711" s="48" t="s">
        <v>11339</v>
      </c>
      <c r="Q2711" s="48" t="s">
        <v>11340</v>
      </c>
      <c r="R2711" s="29">
        <v>4.29</v>
      </c>
      <c r="T2711" s="31">
        <v>3.23</v>
      </c>
      <c r="U2711" s="9" t="s">
        <v>58</v>
      </c>
      <c r="V2711" s="29">
        <v>4.29</v>
      </c>
      <c r="AE2711" s="32">
        <v>4.29</v>
      </c>
      <c r="AM2711" s="17">
        <v>2.6</v>
      </c>
      <c r="AN2711" s="33">
        <v>4.29</v>
      </c>
      <c r="AO2711" s="17" t="s">
        <v>51</v>
      </c>
      <c r="AP2711" s="32" t="s">
        <v>52</v>
      </c>
      <c r="AQ2711" s="17" t="e">
        <f>AVERAGE(SMALL(AE2711:AI2711,1),SMALL(AE2711:AI2711,2))</f>
        <v>#NUM!</v>
      </c>
      <c r="AR2711" s="17" t="e">
        <f>IF(R2711 &lt;=( AVERAGE(SMALL(AE2711:AI2711,1),SMALL(AE2711:AI2711,2))), R2711, "")</f>
        <v>#NUM!</v>
      </c>
      <c r="AS2711" s="17" t="e">
        <f>AVERAGE(SMALL(AJ2711:AM2711,1),SMALL(AJ2711:AM2711,2))</f>
        <v>#NUM!</v>
      </c>
      <c r="AT2711" s="17">
        <f>T2711*1.075</f>
        <v>3.4722499999999998</v>
      </c>
      <c r="AU2711" s="17" t="e">
        <f>U2711*1.075</f>
        <v>#VALUE!</v>
      </c>
      <c r="AV2711" s="30" t="e">
        <f>MIN(AN2711,AT2711,AU2711)</f>
        <v>#VALUE!</v>
      </c>
      <c r="AW2711" s="92" t="s">
        <v>380</v>
      </c>
      <c r="AX2711" s="17" t="s">
        <v>381</v>
      </c>
      <c r="AY2711" s="33">
        <v>2.6</v>
      </c>
      <c r="AZ2711" s="34">
        <f>IF(AND(AY2711&gt;0,AY2711&lt;=10),AY2711*0.25,IF(AND(AY2711&gt;10,AY2711&lt;=50),AY2711*0.17,IF(AND(AY2711&gt;10,AY2711&lt;=100),AY2711*0.12,IF(AY2711&gt;100,AY2711*0.1))))</f>
        <v>0.65</v>
      </c>
      <c r="BA2711" s="35">
        <f>AZ2711+AY2711</f>
        <v>3.25</v>
      </c>
      <c r="BB2711" s="33">
        <f>BA2711+BA2711*0.08</f>
        <v>3.51</v>
      </c>
      <c r="BP2711" s="17"/>
      <c r="BQ2711" s="17"/>
      <c r="BR2711" s="17"/>
      <c r="BS2711" s="17"/>
      <c r="BT2711" s="17"/>
      <c r="BU2711" s="17"/>
      <c r="BV2711" s="17"/>
      <c r="BW2711" s="17"/>
      <c r="BX2711" s="17"/>
      <c r="BY2711" s="17"/>
      <c r="BZ2711" s="17"/>
      <c r="CA2711" s="17"/>
      <c r="CB2711" s="17"/>
      <c r="CC2711" s="17"/>
      <c r="CD2711" s="17"/>
      <c r="CE2711" s="17"/>
      <c r="CF2711" s="17"/>
      <c r="CG2711" s="17"/>
      <c r="CH2711" s="17"/>
      <c r="CI2711" s="17"/>
      <c r="CJ2711" s="17"/>
      <c r="CK2711" s="17"/>
      <c r="CL2711" s="17"/>
      <c r="CM2711" s="17"/>
      <c r="CN2711" s="17"/>
      <c r="CO2711" s="17"/>
      <c r="CP2711" s="17"/>
      <c r="CQ2711" s="17"/>
      <c r="CR2711" s="17"/>
      <c r="CS2711" s="17"/>
      <c r="CT2711" s="17"/>
      <c r="CU2711" s="17"/>
      <c r="CV2711" s="17"/>
      <c r="CW2711" s="17"/>
      <c r="CX2711" s="17"/>
      <c r="CY2711" s="17"/>
      <c r="CZ2711" s="17"/>
      <c r="DA2711" s="17"/>
      <c r="DB2711" s="17"/>
      <c r="DC2711" s="17"/>
      <c r="DD2711" s="17"/>
      <c r="DE2711" s="17"/>
      <c r="DF2711" s="17"/>
      <c r="DG2711" s="17"/>
      <c r="DH2711" s="17"/>
      <c r="DI2711" s="17"/>
      <c r="DJ2711" s="17"/>
      <c r="DK2711" s="17"/>
      <c r="DL2711" s="17"/>
    </row>
    <row r="2712" spans="1:116" ht="30">
      <c r="A2712" s="22" t="s">
        <v>11341</v>
      </c>
      <c r="B2712" s="23">
        <v>2710</v>
      </c>
      <c r="E2712" s="26" t="s">
        <v>11342</v>
      </c>
      <c r="F2712" s="26" t="s">
        <v>957</v>
      </c>
      <c r="G2712" s="25" t="s">
        <v>725</v>
      </c>
      <c r="H2712" s="22" t="s">
        <v>130</v>
      </c>
      <c r="I2712" s="26" t="s">
        <v>890</v>
      </c>
      <c r="J2712" s="26" t="s">
        <v>11343</v>
      </c>
      <c r="M2712" s="28">
        <v>10</v>
      </c>
      <c r="N2712" s="26" t="s">
        <v>47</v>
      </c>
      <c r="O2712" s="26" t="s">
        <v>11344</v>
      </c>
      <c r="P2712" s="26" t="s">
        <v>11345</v>
      </c>
      <c r="Q2712" s="26" t="s">
        <v>11346</v>
      </c>
      <c r="S2712" s="30">
        <v>1.7</v>
      </c>
      <c r="U2712" s="9">
        <v>0.28000000000000003</v>
      </c>
      <c r="AQ2712" s="17" t="e">
        <f>AVERAGE(SMALL(AE2712:AI2712,1),SMALL(AE2712:AI2712,2))</f>
        <v>#NUM!</v>
      </c>
      <c r="AR2712" s="17" t="e">
        <f>IF(R2712 &lt;=( AVERAGE(SMALL(AE2712:AI2712,1),SMALL(AE2712:AI2712,2))), R2712, "")</f>
        <v>#NUM!</v>
      </c>
      <c r="AS2712" s="17" t="e">
        <f>AVERAGE(SMALL(AJ2712:AM2712,1),SMALL(AJ2712:AM2712,2))</f>
        <v>#NUM!</v>
      </c>
      <c r="AT2712" s="17">
        <f>T2712*1.075</f>
        <v>0</v>
      </c>
      <c r="AU2712" s="17">
        <f>U2712*1.075</f>
        <v>0.30099999999999999</v>
      </c>
      <c r="AV2712" s="30">
        <f>MIN(AN2712,AT2712,AU2712)</f>
        <v>0</v>
      </c>
      <c r="AW2712" s="17" t="s">
        <v>75</v>
      </c>
      <c r="AX2712" s="17" t="s">
        <v>76</v>
      </c>
      <c r="AY2712" s="33">
        <v>0.30099999999999999</v>
      </c>
      <c r="AZ2712" s="34">
        <f>IF(AND(AY2712&gt;0,AY2712&lt;=10),AY2712*0.25,IF(AND(AY2712&gt;10,AY2712&lt;=50),AY2712*0.17,IF(AND(AY2712&gt;10,AY2712&lt;=100),AY2712*0.12,IF(AY2712&gt;100,AY2712*0.1))))</f>
        <v>7.5249999999999997E-2</v>
      </c>
      <c r="BA2712" s="35">
        <f>AZ2712+AY2712</f>
        <v>0.37624999999999997</v>
      </c>
      <c r="BB2712" s="33">
        <f>BA2712+BA2712*0.08</f>
        <v>0.40634999999999999</v>
      </c>
    </row>
    <row r="2713" spans="1:116" ht="30">
      <c r="A2713" s="43" t="s">
        <v>3608</v>
      </c>
      <c r="B2713" s="23">
        <v>2715</v>
      </c>
      <c r="C2713" s="44">
        <v>4019</v>
      </c>
      <c r="D2713" s="44"/>
      <c r="E2713" s="45" t="s">
        <v>11366</v>
      </c>
      <c r="F2713" s="45" t="s">
        <v>11367</v>
      </c>
      <c r="G2713" s="35" t="s">
        <v>3197</v>
      </c>
      <c r="H2713" s="48" t="s">
        <v>596</v>
      </c>
      <c r="I2713" s="45" t="s">
        <v>106</v>
      </c>
      <c r="J2713" s="45" t="s">
        <v>954</v>
      </c>
      <c r="K2713" s="46"/>
      <c r="L2713" s="45"/>
      <c r="M2713" s="47">
        <v>20</v>
      </c>
      <c r="N2713" s="45" t="s">
        <v>47</v>
      </c>
      <c r="O2713" s="45" t="s">
        <v>11351</v>
      </c>
      <c r="P2713" s="45" t="s">
        <v>11364</v>
      </c>
      <c r="Q2713" s="45" t="s">
        <v>11368</v>
      </c>
      <c r="R2713" s="29">
        <v>3.3</v>
      </c>
      <c r="T2713" s="31">
        <v>2.92</v>
      </c>
      <c r="U2713" s="9">
        <v>0.54</v>
      </c>
      <c r="V2713" s="29">
        <v>0.5</v>
      </c>
      <c r="AB2713" s="30">
        <v>0.98</v>
      </c>
      <c r="AE2713" s="32">
        <v>0.5</v>
      </c>
      <c r="AK2713" s="17">
        <v>0.60299999999999998</v>
      </c>
      <c r="AN2713" s="33">
        <v>0.60299999999999998</v>
      </c>
      <c r="AO2713" s="17" t="s">
        <v>380</v>
      </c>
      <c r="AP2713" s="32" t="s">
        <v>381</v>
      </c>
      <c r="AQ2713" s="17" t="e">
        <f>AVERAGE(SMALL(AE2713:AI2713,1),SMALL(AE2713:AI2713,2))</f>
        <v>#NUM!</v>
      </c>
      <c r="AR2713" s="17" t="e">
        <f>IF(R2713 &lt;=( AVERAGE(SMALL(AE2713:AI2713,1),SMALL(AE2713:AI2713,2))), R2713, "")</f>
        <v>#NUM!</v>
      </c>
      <c r="AS2713" s="17" t="e">
        <f>AVERAGE(SMALL(AJ2713:AM2713,1),SMALL(AJ2713:AM2713,2))</f>
        <v>#NUM!</v>
      </c>
      <c r="AT2713" s="17">
        <f>T2713*1.075</f>
        <v>3.1389999999999998</v>
      </c>
      <c r="AU2713" s="17">
        <f>U2713*1.075</f>
        <v>0.58050000000000002</v>
      </c>
      <c r="AV2713" s="30">
        <f>MIN(AN2713,AT2713,AU2713)</f>
        <v>0.58050000000000002</v>
      </c>
      <c r="AW2713" s="42" t="s">
        <v>75</v>
      </c>
      <c r="AX2713" s="42" t="s">
        <v>76</v>
      </c>
      <c r="AY2713" s="33">
        <v>0.57999999999999996</v>
      </c>
      <c r="AZ2713" s="34">
        <f>IF(AND(AY2713&gt;0,AY2713&lt;=10),AY2713*0.25,IF(AND(AY2713&gt;10,AY2713&lt;=50),AY2713*0.17,IF(AND(AY2713&gt;10,AY2713&lt;=100),AY2713*0.12,IF(AY2713&gt;100,AY2713*0.1))))</f>
        <v>0.14499999999999999</v>
      </c>
      <c r="BA2713" s="35">
        <f>AZ2713+AY2713</f>
        <v>0.72499999999999998</v>
      </c>
      <c r="BB2713" s="33">
        <f>BA2713+BA2713*0.08</f>
        <v>0.78299999999999992</v>
      </c>
      <c r="BP2713" s="17"/>
      <c r="BQ2713" s="17"/>
      <c r="BR2713" s="17"/>
      <c r="BS2713" s="17"/>
      <c r="BT2713" s="17"/>
      <c r="BU2713" s="17"/>
      <c r="BV2713" s="17"/>
      <c r="BW2713" s="17"/>
      <c r="BX2713" s="17"/>
      <c r="BY2713" s="17"/>
      <c r="BZ2713" s="17"/>
      <c r="CA2713" s="17"/>
      <c r="CB2713" s="17"/>
      <c r="CC2713" s="17"/>
      <c r="CD2713" s="17"/>
      <c r="CE2713" s="17"/>
      <c r="CF2713" s="17"/>
      <c r="CG2713" s="17"/>
      <c r="CH2713" s="17"/>
      <c r="CI2713" s="17"/>
      <c r="CJ2713" s="17"/>
      <c r="CK2713" s="17"/>
      <c r="CL2713" s="17"/>
      <c r="CM2713" s="17"/>
      <c r="CN2713" s="17"/>
      <c r="CO2713" s="17"/>
      <c r="CP2713" s="17"/>
      <c r="CQ2713" s="17"/>
      <c r="CR2713" s="17"/>
      <c r="CS2713" s="17"/>
      <c r="CT2713" s="17"/>
      <c r="CU2713" s="17"/>
      <c r="CV2713" s="17"/>
      <c r="CW2713" s="17"/>
      <c r="CX2713" s="17"/>
      <c r="CY2713" s="17"/>
      <c r="CZ2713" s="17"/>
      <c r="DA2713" s="17"/>
      <c r="DB2713" s="17"/>
      <c r="DC2713" s="17"/>
      <c r="DD2713" s="17"/>
      <c r="DE2713" s="17"/>
      <c r="DF2713" s="17"/>
      <c r="DG2713" s="17"/>
      <c r="DH2713" s="17"/>
      <c r="DI2713" s="17"/>
      <c r="DJ2713" s="17"/>
      <c r="DK2713" s="17"/>
      <c r="DL2713" s="17"/>
    </row>
    <row r="2714" spans="1:116" ht="30">
      <c r="A2714" s="43" t="s">
        <v>3608</v>
      </c>
      <c r="B2714" s="23">
        <v>2711</v>
      </c>
      <c r="C2714" s="44">
        <v>5441</v>
      </c>
      <c r="D2714" s="44"/>
      <c r="E2714" s="45" t="s">
        <v>11347</v>
      </c>
      <c r="F2714" s="45" t="s">
        <v>11348</v>
      </c>
      <c r="G2714" s="35" t="s">
        <v>11349</v>
      </c>
      <c r="H2714" s="48" t="s">
        <v>812</v>
      </c>
      <c r="I2714" s="45" t="s">
        <v>1220</v>
      </c>
      <c r="J2714" s="45" t="s">
        <v>11350</v>
      </c>
      <c r="K2714" s="46">
        <v>18</v>
      </c>
      <c r="L2714" s="45" t="s">
        <v>71</v>
      </c>
      <c r="M2714" s="47">
        <v>1</v>
      </c>
      <c r="N2714" s="45" t="s">
        <v>47</v>
      </c>
      <c r="O2714" s="45" t="s">
        <v>11351</v>
      </c>
      <c r="P2714" s="45" t="s">
        <v>11352</v>
      </c>
      <c r="Q2714" s="45" t="s">
        <v>11353</v>
      </c>
      <c r="R2714" s="29">
        <v>8.81</v>
      </c>
      <c r="T2714" s="31">
        <v>8.81</v>
      </c>
      <c r="U2714" s="9">
        <v>0.77</v>
      </c>
      <c r="V2714" s="29">
        <v>13.43</v>
      </c>
      <c r="AB2714" s="30">
        <v>6.7</v>
      </c>
      <c r="AE2714" s="32">
        <v>13.43</v>
      </c>
      <c r="AN2714" s="33">
        <v>8.81</v>
      </c>
      <c r="AO2714" s="17" t="s">
        <v>51</v>
      </c>
      <c r="AP2714" s="32" t="s">
        <v>52</v>
      </c>
      <c r="AQ2714" s="17" t="e">
        <f>AVERAGE(SMALL(AE2714:AI2714,1),SMALL(AE2714:AI2714,2))</f>
        <v>#NUM!</v>
      </c>
      <c r="AR2714" s="17" t="e">
        <f>IF(R2714 &lt;=( AVERAGE(SMALL(AE2714:AI2714,1),SMALL(AE2714:AI2714,2))), R2714, "")</f>
        <v>#NUM!</v>
      </c>
      <c r="AS2714" s="17" t="e">
        <f>AVERAGE(SMALL(AJ2714:AM2714,1),SMALL(AJ2714:AM2714,2))</f>
        <v>#NUM!</v>
      </c>
      <c r="AT2714" s="17">
        <f>T2714*1.075</f>
        <v>9.4707500000000007</v>
      </c>
      <c r="AU2714" s="17">
        <f>U2714*1.075</f>
        <v>0.82774999999999999</v>
      </c>
      <c r="AV2714" s="30">
        <f>MIN(AN2714,AT2714,AU2714)</f>
        <v>0.82774999999999999</v>
      </c>
      <c r="AW2714" s="17" t="s">
        <v>75</v>
      </c>
      <c r="AX2714" s="17" t="s">
        <v>76</v>
      </c>
      <c r="AY2714" s="33">
        <v>0.83</v>
      </c>
      <c r="AZ2714" s="34">
        <f>IF(AND(AY2714&gt;0,AY2714&lt;=10),AY2714*0.25,IF(AND(AY2714&gt;10,AY2714&lt;=50),AY2714*0.17,IF(AND(AY2714&gt;10,AY2714&lt;=100),AY2714*0.12,IF(AY2714&gt;100,AY2714*0.1))))</f>
        <v>0.20749999999999999</v>
      </c>
      <c r="BA2714" s="35">
        <f>AZ2714+AY2714</f>
        <v>1.0374999999999999</v>
      </c>
      <c r="BB2714" s="33">
        <f>BA2714+BA2714*0.08</f>
        <v>1.1204999999999998</v>
      </c>
      <c r="BP2714" s="17"/>
      <c r="BQ2714" s="17"/>
      <c r="BR2714" s="17"/>
      <c r="BS2714" s="17"/>
      <c r="BT2714" s="17"/>
      <c r="BU2714" s="17"/>
      <c r="BV2714" s="17"/>
      <c r="BW2714" s="17"/>
      <c r="BX2714" s="17"/>
      <c r="BY2714" s="17"/>
      <c r="BZ2714" s="17"/>
      <c r="CA2714" s="17"/>
      <c r="CB2714" s="17"/>
      <c r="CC2714" s="17"/>
      <c r="CD2714" s="17"/>
      <c r="CE2714" s="17"/>
      <c r="CF2714" s="17"/>
      <c r="CG2714" s="17"/>
      <c r="CH2714" s="17"/>
      <c r="CI2714" s="17"/>
      <c r="CJ2714" s="17"/>
      <c r="CK2714" s="17"/>
      <c r="CL2714" s="17"/>
      <c r="CM2714" s="17"/>
      <c r="CN2714" s="17"/>
      <c r="CO2714" s="17"/>
      <c r="CP2714" s="17"/>
      <c r="CQ2714" s="17"/>
      <c r="CR2714" s="17"/>
      <c r="CS2714" s="17"/>
      <c r="CT2714" s="17"/>
      <c r="CU2714" s="17"/>
      <c r="CV2714" s="17"/>
      <c r="CW2714" s="17"/>
      <c r="CX2714" s="17"/>
      <c r="CY2714" s="17"/>
      <c r="CZ2714" s="17"/>
      <c r="DA2714" s="17"/>
      <c r="DB2714" s="17"/>
      <c r="DC2714" s="17"/>
      <c r="DD2714" s="17"/>
      <c r="DE2714" s="17"/>
      <c r="DF2714" s="17"/>
      <c r="DG2714" s="17"/>
      <c r="DH2714" s="17"/>
      <c r="DI2714" s="17"/>
      <c r="DJ2714" s="17"/>
      <c r="DK2714" s="17"/>
      <c r="DL2714" s="17"/>
    </row>
    <row r="2715" spans="1:116" ht="30">
      <c r="A2715" s="43" t="s">
        <v>3608</v>
      </c>
      <c r="B2715" s="23">
        <v>2716</v>
      </c>
      <c r="C2715" s="44">
        <v>5150</v>
      </c>
      <c r="D2715" s="44"/>
      <c r="E2715" s="45" t="s">
        <v>11369</v>
      </c>
      <c r="F2715" s="45" t="s">
        <v>11370</v>
      </c>
      <c r="G2715" s="35" t="s">
        <v>1338</v>
      </c>
      <c r="H2715" s="48" t="s">
        <v>3753</v>
      </c>
      <c r="I2715" s="45" t="s">
        <v>2003</v>
      </c>
      <c r="J2715" s="45" t="s">
        <v>11359</v>
      </c>
      <c r="K2715" s="46">
        <v>2</v>
      </c>
      <c r="L2715" s="45" t="s">
        <v>83</v>
      </c>
      <c r="M2715" s="47">
        <v>10</v>
      </c>
      <c r="N2715" s="45" t="s">
        <v>47</v>
      </c>
      <c r="O2715" s="45" t="s">
        <v>11351</v>
      </c>
      <c r="P2715" s="45" t="s">
        <v>11352</v>
      </c>
      <c r="Q2715" s="45" t="s">
        <v>11371</v>
      </c>
      <c r="R2715" s="29">
        <v>24.09</v>
      </c>
      <c r="T2715" s="31">
        <v>22.2</v>
      </c>
      <c r="U2715" s="9">
        <v>22.2</v>
      </c>
      <c r="V2715" s="29">
        <v>3.59</v>
      </c>
      <c r="AB2715" s="30">
        <v>7.03</v>
      </c>
      <c r="AE2715" s="32">
        <v>3.59</v>
      </c>
      <c r="AK2715" s="17">
        <v>4.3152999999999997</v>
      </c>
      <c r="AN2715" s="33">
        <v>4.3150000000000004</v>
      </c>
      <c r="AO2715" s="17" t="s">
        <v>380</v>
      </c>
      <c r="AP2715" s="32" t="s">
        <v>381</v>
      </c>
      <c r="AQ2715" s="17" t="e">
        <f>AVERAGE(SMALL(AE2715:AI2715,1),SMALL(AE2715:AI2715,2))</f>
        <v>#NUM!</v>
      </c>
      <c r="AR2715" s="17" t="e">
        <f>IF(R2715 &lt;=( AVERAGE(SMALL(AE2715:AI2715,1),SMALL(AE2715:AI2715,2))), R2715, "")</f>
        <v>#NUM!</v>
      </c>
      <c r="AS2715" s="17" t="e">
        <f>AVERAGE(SMALL(AJ2715:AM2715,1),SMALL(AJ2715:AM2715,2))</f>
        <v>#NUM!</v>
      </c>
      <c r="AT2715" s="17">
        <f>T2715*1.075</f>
        <v>23.864999999999998</v>
      </c>
      <c r="AU2715" s="17">
        <f>U2715*1.075</f>
        <v>23.864999999999998</v>
      </c>
      <c r="AV2715" s="30">
        <f>MIN(AN2715,AT2715,AU2715)</f>
        <v>4.3150000000000004</v>
      </c>
      <c r="AW2715" s="42" t="s">
        <v>53</v>
      </c>
      <c r="AX2715" s="17" t="s">
        <v>52</v>
      </c>
      <c r="AY2715" s="33">
        <v>4.32</v>
      </c>
      <c r="AZ2715" s="34">
        <f>IF(AND(AY2715&gt;0,AY2715&lt;=10),AY2715*0.25,IF(AND(AY2715&gt;10,AY2715&lt;=50),AY2715*0.17,IF(AND(AY2715&gt;10,AY2715&lt;=100),AY2715*0.12,IF(AY2715&gt;100,AY2715*0.1))))</f>
        <v>1.08</v>
      </c>
      <c r="BA2715" s="35">
        <f>AZ2715+AY2715</f>
        <v>5.4</v>
      </c>
      <c r="BB2715" s="33">
        <f>BA2715+BA2715*0.08</f>
        <v>5.8320000000000007</v>
      </c>
      <c r="BP2715" s="17"/>
      <c r="BQ2715" s="17"/>
      <c r="BR2715" s="17"/>
      <c r="BS2715" s="17"/>
      <c r="BT2715" s="17"/>
      <c r="BU2715" s="17"/>
      <c r="BV2715" s="17"/>
      <c r="BW2715" s="17"/>
      <c r="BX2715" s="17"/>
      <c r="BY2715" s="17"/>
      <c r="BZ2715" s="17"/>
      <c r="CA2715" s="17"/>
      <c r="CB2715" s="17"/>
      <c r="CC2715" s="17"/>
      <c r="CD2715" s="17"/>
      <c r="CE2715" s="17"/>
      <c r="CF2715" s="17"/>
      <c r="CG2715" s="17"/>
      <c r="CH2715" s="17"/>
      <c r="CI2715" s="17"/>
      <c r="CJ2715" s="17"/>
      <c r="CK2715" s="17"/>
      <c r="CL2715" s="17"/>
      <c r="CM2715" s="17"/>
      <c r="CN2715" s="17"/>
      <c r="CO2715" s="17"/>
      <c r="CP2715" s="17"/>
      <c r="CQ2715" s="17"/>
      <c r="CR2715" s="17"/>
      <c r="CS2715" s="17"/>
      <c r="CT2715" s="17"/>
      <c r="CU2715" s="17"/>
      <c r="CV2715" s="17"/>
      <c r="CW2715" s="17"/>
      <c r="CX2715" s="17"/>
      <c r="CY2715" s="17"/>
      <c r="CZ2715" s="17"/>
      <c r="DA2715" s="17"/>
      <c r="DB2715" s="17"/>
      <c r="DC2715" s="17"/>
      <c r="DD2715" s="17"/>
      <c r="DE2715" s="17"/>
      <c r="DF2715" s="17"/>
      <c r="DG2715" s="17"/>
      <c r="DH2715" s="17"/>
      <c r="DI2715" s="17"/>
      <c r="DJ2715" s="17"/>
      <c r="DK2715" s="17"/>
      <c r="DL2715" s="17"/>
    </row>
    <row r="2716" spans="1:116" ht="30">
      <c r="A2716" s="43" t="s">
        <v>3608</v>
      </c>
      <c r="B2716" s="23">
        <v>2714</v>
      </c>
      <c r="C2716" s="44">
        <v>5442</v>
      </c>
      <c r="D2716" s="44"/>
      <c r="E2716" s="45" t="s">
        <v>11361</v>
      </c>
      <c r="F2716" s="45" t="s">
        <v>11362</v>
      </c>
      <c r="G2716" s="35" t="s">
        <v>3197</v>
      </c>
      <c r="H2716" s="48" t="s">
        <v>1162</v>
      </c>
      <c r="I2716" s="45" t="s">
        <v>2003</v>
      </c>
      <c r="J2716" s="45" t="s">
        <v>11363</v>
      </c>
      <c r="K2716" s="46">
        <v>2</v>
      </c>
      <c r="L2716" s="45" t="s">
        <v>83</v>
      </c>
      <c r="M2716" s="47">
        <v>10</v>
      </c>
      <c r="N2716" s="45" t="s">
        <v>47</v>
      </c>
      <c r="O2716" s="45" t="s">
        <v>11351</v>
      </c>
      <c r="P2716" s="45" t="s">
        <v>11364</v>
      </c>
      <c r="Q2716" s="45" t="s">
        <v>11365</v>
      </c>
      <c r="R2716" s="29">
        <v>24.14</v>
      </c>
      <c r="T2716" s="31">
        <v>22.2</v>
      </c>
      <c r="U2716" s="9">
        <v>22.2</v>
      </c>
      <c r="V2716" s="29">
        <v>5.88</v>
      </c>
      <c r="AB2716" s="30">
        <v>11.5</v>
      </c>
      <c r="AE2716" s="32">
        <v>5.88</v>
      </c>
      <c r="AK2716" s="17">
        <v>6.6877000000000004</v>
      </c>
      <c r="AN2716" s="33">
        <v>6.6879999999999997</v>
      </c>
      <c r="AO2716" s="17" t="s">
        <v>380</v>
      </c>
      <c r="AP2716" s="32" t="s">
        <v>381</v>
      </c>
      <c r="AQ2716" s="17" t="e">
        <f>AVERAGE(SMALL(AE2716:AI2716,1),SMALL(AE2716:AI2716,2))</f>
        <v>#NUM!</v>
      </c>
      <c r="AR2716" s="17" t="e">
        <f>IF(R2716 &lt;=( AVERAGE(SMALL(AE2716:AI2716,1),SMALL(AE2716:AI2716,2))), R2716, "")</f>
        <v>#NUM!</v>
      </c>
      <c r="AS2716" s="17" t="e">
        <f>AVERAGE(SMALL(AJ2716:AM2716,1),SMALL(AJ2716:AM2716,2))</f>
        <v>#NUM!</v>
      </c>
      <c r="AT2716" s="17">
        <f>T2716*1.075</f>
        <v>23.864999999999998</v>
      </c>
      <c r="AU2716" s="17">
        <f>U2716*1.075</f>
        <v>23.864999999999998</v>
      </c>
      <c r="AV2716" s="30">
        <f>MIN(AN2716,AT2716,AU2716)</f>
        <v>6.6879999999999997</v>
      </c>
      <c r="AW2716" s="17" t="s">
        <v>1819</v>
      </c>
      <c r="AX2716" s="17" t="s">
        <v>381</v>
      </c>
      <c r="AY2716" s="33">
        <v>6.69</v>
      </c>
      <c r="AZ2716" s="34">
        <f>IF(AND(AY2716&gt;0,AY2716&lt;=10),AY2716*0.25,IF(AND(AY2716&gt;10,AY2716&lt;=50),AY2716*0.17,IF(AND(AY2716&gt;10,AY2716&lt;=100),AY2716*0.12,IF(AY2716&gt;100,AY2716*0.1))))</f>
        <v>1.6725000000000001</v>
      </c>
      <c r="BA2716" s="35">
        <f>AZ2716+AY2716</f>
        <v>8.3625000000000007</v>
      </c>
      <c r="BB2716" s="33">
        <f>BA2716+BA2716*0.08</f>
        <v>9.0315000000000012</v>
      </c>
      <c r="BP2716" s="17"/>
      <c r="BQ2716" s="17"/>
      <c r="BR2716" s="17"/>
      <c r="BS2716" s="17"/>
      <c r="BT2716" s="17"/>
      <c r="BU2716" s="17"/>
      <c r="BV2716" s="17"/>
      <c r="BW2716" s="17"/>
      <c r="BX2716" s="17"/>
      <c r="BY2716" s="17"/>
      <c r="BZ2716" s="17"/>
      <c r="CA2716" s="17"/>
      <c r="CB2716" s="17"/>
      <c r="CC2716" s="17"/>
      <c r="CD2716" s="17"/>
      <c r="CE2716" s="17"/>
      <c r="CF2716" s="17"/>
      <c r="CG2716" s="17"/>
      <c r="CH2716" s="17"/>
      <c r="CI2716" s="17"/>
      <c r="CJ2716" s="17"/>
      <c r="CK2716" s="17"/>
      <c r="CL2716" s="17"/>
      <c r="CM2716" s="17"/>
      <c r="CN2716" s="17"/>
      <c r="CO2716" s="17"/>
      <c r="CP2716" s="17"/>
      <c r="CQ2716" s="17"/>
      <c r="CR2716" s="17"/>
      <c r="CS2716" s="17"/>
      <c r="CT2716" s="17"/>
      <c r="CU2716" s="17"/>
      <c r="CV2716" s="17"/>
      <c r="CW2716" s="17"/>
      <c r="CX2716" s="17"/>
      <c r="CY2716" s="17"/>
      <c r="CZ2716" s="17"/>
      <c r="DA2716" s="17"/>
      <c r="DB2716" s="17"/>
      <c r="DC2716" s="17"/>
      <c r="DD2716" s="17"/>
      <c r="DE2716" s="17"/>
      <c r="DF2716" s="17"/>
      <c r="DG2716" s="17"/>
      <c r="DH2716" s="17"/>
      <c r="DI2716" s="17"/>
      <c r="DJ2716" s="17"/>
      <c r="DK2716" s="17"/>
      <c r="DL2716" s="17"/>
    </row>
    <row r="2717" spans="1:116" ht="30">
      <c r="A2717" s="43" t="s">
        <v>3608</v>
      </c>
      <c r="B2717" s="23">
        <v>2712</v>
      </c>
      <c r="C2717" s="44">
        <v>4016</v>
      </c>
      <c r="D2717" s="44"/>
      <c r="E2717" s="45" t="s">
        <v>11354</v>
      </c>
      <c r="F2717" s="45" t="s">
        <v>11348</v>
      </c>
      <c r="G2717" s="35" t="s">
        <v>11349</v>
      </c>
      <c r="H2717" s="48" t="s">
        <v>812</v>
      </c>
      <c r="I2717" s="45" t="s">
        <v>69</v>
      </c>
      <c r="J2717" s="45" t="s">
        <v>11355</v>
      </c>
      <c r="K2717" s="46">
        <v>18</v>
      </c>
      <c r="L2717" s="45" t="s">
        <v>71</v>
      </c>
      <c r="M2717" s="47">
        <v>1</v>
      </c>
      <c r="N2717" s="45" t="s">
        <v>47</v>
      </c>
      <c r="O2717" s="45" t="s">
        <v>11351</v>
      </c>
      <c r="P2717" s="45" t="s">
        <v>11352</v>
      </c>
      <c r="Q2717" s="45" t="s">
        <v>11356</v>
      </c>
      <c r="R2717" s="29">
        <v>8.81</v>
      </c>
      <c r="T2717" s="31">
        <v>8.81</v>
      </c>
      <c r="U2717" s="9" t="s">
        <v>58</v>
      </c>
      <c r="V2717" s="29">
        <v>9.1</v>
      </c>
      <c r="AB2717" s="30">
        <v>17.8</v>
      </c>
      <c r="AE2717" s="32">
        <v>9.1</v>
      </c>
      <c r="AN2717" s="33">
        <v>8.81</v>
      </c>
      <c r="AO2717" s="17" t="s">
        <v>51</v>
      </c>
      <c r="AP2717" s="32" t="s">
        <v>52</v>
      </c>
      <c r="AQ2717" s="17" t="e">
        <f>AVERAGE(SMALL(AE2717:AI2717,1),SMALL(AE2717:AI2717,2))</f>
        <v>#NUM!</v>
      </c>
      <c r="AR2717" s="17" t="e">
        <f>IF(R2717 &lt;=( AVERAGE(SMALL(AE2717:AI2717,1),SMALL(AE2717:AI2717,2))), R2717, "")</f>
        <v>#NUM!</v>
      </c>
      <c r="AS2717" s="17" t="e">
        <f>AVERAGE(SMALL(AJ2717:AM2717,1),SMALL(AJ2717:AM2717,2))</f>
        <v>#NUM!</v>
      </c>
      <c r="AT2717" s="17">
        <f>T2717*1.075</f>
        <v>9.4707500000000007</v>
      </c>
      <c r="AU2717" s="17" t="e">
        <f>U2717*1.075</f>
        <v>#VALUE!</v>
      </c>
      <c r="AV2717" s="30" t="e">
        <f>MIN(AN2717,AT2717,AU2717)</f>
        <v>#VALUE!</v>
      </c>
      <c r="AW2717" s="42" t="s">
        <v>53</v>
      </c>
      <c r="AX2717" s="42" t="s">
        <v>52</v>
      </c>
      <c r="AY2717" s="33">
        <v>8.81</v>
      </c>
      <c r="AZ2717" s="34">
        <f>IF(AND(AY2717&gt;0,AY2717&lt;=10),AY2717*0.25,IF(AND(AY2717&gt;10,AY2717&lt;=50),AY2717*0.17,IF(AND(AY2717&gt;10,AY2717&lt;=100),AY2717*0.12,IF(AY2717&gt;100,AY2717*0.1))))</f>
        <v>2.2025000000000001</v>
      </c>
      <c r="BA2717" s="35">
        <f>AZ2717+AY2717</f>
        <v>11.012500000000001</v>
      </c>
      <c r="BB2717" s="33">
        <f>BA2717+BA2717*0.08</f>
        <v>11.893500000000001</v>
      </c>
      <c r="BP2717" s="17"/>
      <c r="BQ2717" s="17"/>
      <c r="BR2717" s="17"/>
      <c r="BS2717" s="17"/>
      <c r="BT2717" s="17"/>
      <c r="BU2717" s="17"/>
      <c r="BV2717" s="17"/>
      <c r="BW2717" s="17"/>
      <c r="BX2717" s="17"/>
      <c r="BY2717" s="17"/>
      <c r="BZ2717" s="17"/>
      <c r="CA2717" s="17"/>
      <c r="CB2717" s="17"/>
      <c r="CC2717" s="17"/>
      <c r="CD2717" s="17"/>
      <c r="CE2717" s="17"/>
      <c r="CF2717" s="17"/>
      <c r="CG2717" s="17"/>
      <c r="CH2717" s="17"/>
      <c r="CI2717" s="17"/>
      <c r="CJ2717" s="17"/>
      <c r="CK2717" s="17"/>
      <c r="CL2717" s="17"/>
      <c r="CM2717" s="17"/>
      <c r="CN2717" s="17"/>
      <c r="CO2717" s="17"/>
      <c r="CP2717" s="17"/>
      <c r="CQ2717" s="17"/>
      <c r="CR2717" s="17"/>
      <c r="CS2717" s="17"/>
      <c r="CT2717" s="17"/>
      <c r="CU2717" s="17"/>
      <c r="CV2717" s="17"/>
      <c r="CW2717" s="17"/>
      <c r="CX2717" s="17"/>
      <c r="CY2717" s="17"/>
      <c r="CZ2717" s="17"/>
      <c r="DA2717" s="17"/>
      <c r="DB2717" s="17"/>
      <c r="DC2717" s="17"/>
      <c r="DD2717" s="17"/>
      <c r="DE2717" s="17"/>
      <c r="DF2717" s="17"/>
      <c r="DG2717" s="17"/>
      <c r="DH2717" s="17"/>
      <c r="DI2717" s="17"/>
      <c r="DJ2717" s="17"/>
      <c r="DK2717" s="17"/>
      <c r="DL2717" s="17"/>
    </row>
    <row r="2718" spans="1:116" ht="30">
      <c r="A2718" s="43" t="s">
        <v>3608</v>
      </c>
      <c r="B2718" s="23">
        <v>2713</v>
      </c>
      <c r="C2718" s="44">
        <v>4017</v>
      </c>
      <c r="D2718" s="44"/>
      <c r="E2718" s="45" t="s">
        <v>11357</v>
      </c>
      <c r="F2718" s="45" t="s">
        <v>11358</v>
      </c>
      <c r="G2718" s="35" t="s">
        <v>4831</v>
      </c>
      <c r="H2718" s="48" t="s">
        <v>109</v>
      </c>
      <c r="I2718" s="45" t="s">
        <v>396</v>
      </c>
      <c r="J2718" s="45" t="s">
        <v>11359</v>
      </c>
      <c r="K2718" s="46">
        <v>2</v>
      </c>
      <c r="L2718" s="45" t="s">
        <v>83</v>
      </c>
      <c r="M2718" s="47">
        <v>10</v>
      </c>
      <c r="N2718" s="45" t="s">
        <v>47</v>
      </c>
      <c r="O2718" s="45" t="s">
        <v>11351</v>
      </c>
      <c r="P2718" s="45" t="s">
        <v>11352</v>
      </c>
      <c r="Q2718" s="45" t="s">
        <v>11360</v>
      </c>
      <c r="R2718" s="29">
        <v>18.18</v>
      </c>
      <c r="T2718" s="31">
        <v>14.4</v>
      </c>
      <c r="U2718" s="9">
        <v>14.88</v>
      </c>
      <c r="V2718" s="29">
        <v>8.1300000000000008</v>
      </c>
      <c r="AB2718" s="30">
        <v>15.9</v>
      </c>
      <c r="AE2718" s="32">
        <v>8.1300000000000008</v>
      </c>
      <c r="AK2718" s="17">
        <v>9.7550000000000008</v>
      </c>
      <c r="AN2718" s="33">
        <v>9.7550000000000008</v>
      </c>
      <c r="AO2718" s="17" t="s">
        <v>380</v>
      </c>
      <c r="AP2718" s="32" t="s">
        <v>381</v>
      </c>
      <c r="AQ2718" s="17" t="e">
        <f>AVERAGE(SMALL(AE2718:AI2718,1),SMALL(AE2718:AI2718,2))</f>
        <v>#NUM!</v>
      </c>
      <c r="AR2718" s="17" t="e">
        <f>IF(R2718 &lt;=( AVERAGE(SMALL(AE2718:AI2718,1),SMALL(AE2718:AI2718,2))), R2718, "")</f>
        <v>#NUM!</v>
      </c>
      <c r="AS2718" s="17" t="e">
        <f>AVERAGE(SMALL(AJ2718:AM2718,1),SMALL(AJ2718:AM2718,2))</f>
        <v>#NUM!</v>
      </c>
      <c r="AT2718" s="17">
        <f>T2718*1.075</f>
        <v>15.48</v>
      </c>
      <c r="AU2718" s="17">
        <f>U2718*1.075</f>
        <v>15.996</v>
      </c>
      <c r="AV2718" s="30">
        <f>MIN(AN2718,AT2718,AU2718)</f>
        <v>9.7550000000000008</v>
      </c>
      <c r="AW2718" s="17" t="s">
        <v>1819</v>
      </c>
      <c r="AX2718" s="17" t="s">
        <v>381</v>
      </c>
      <c r="AY2718" s="33">
        <v>9.76</v>
      </c>
      <c r="AZ2718" s="34">
        <f>IF(AND(AY2718&gt;0,AY2718&lt;=10),AY2718*0.25,IF(AND(AY2718&gt;10,AY2718&lt;=50),AY2718*0.17,IF(AND(AY2718&gt;10,AY2718&lt;=100),AY2718*0.12,IF(AY2718&gt;100,AY2718*0.1))))</f>
        <v>2.44</v>
      </c>
      <c r="BA2718" s="35">
        <f>AZ2718+AY2718</f>
        <v>12.2</v>
      </c>
      <c r="BB2718" s="33">
        <f>BA2718+BA2718*0.08</f>
        <v>13.175999999999998</v>
      </c>
      <c r="BP2718" s="17"/>
      <c r="BQ2718" s="17"/>
      <c r="BR2718" s="17"/>
      <c r="BS2718" s="17"/>
      <c r="BT2718" s="17"/>
      <c r="BU2718" s="17"/>
      <c r="BV2718" s="17"/>
      <c r="BW2718" s="17"/>
      <c r="BX2718" s="17"/>
      <c r="BY2718" s="17"/>
      <c r="BZ2718" s="17"/>
      <c r="CA2718" s="17"/>
      <c r="CB2718" s="17"/>
      <c r="CC2718" s="17"/>
      <c r="CD2718" s="17"/>
      <c r="CE2718" s="17"/>
      <c r="CF2718" s="17"/>
      <c r="CG2718" s="17"/>
      <c r="CH2718" s="17"/>
      <c r="CI2718" s="17"/>
      <c r="CJ2718" s="17"/>
      <c r="CK2718" s="17"/>
      <c r="CL2718" s="17"/>
      <c r="CM2718" s="17"/>
      <c r="CN2718" s="17"/>
      <c r="CO2718" s="17"/>
      <c r="CP2718" s="17"/>
      <c r="CQ2718" s="17"/>
      <c r="CR2718" s="17"/>
      <c r="CS2718" s="17"/>
      <c r="CT2718" s="17"/>
      <c r="CU2718" s="17"/>
      <c r="CV2718" s="17"/>
      <c r="CW2718" s="17"/>
      <c r="CX2718" s="17"/>
      <c r="CY2718" s="17"/>
      <c r="CZ2718" s="17"/>
      <c r="DA2718" s="17"/>
      <c r="DB2718" s="17"/>
      <c r="DC2718" s="17"/>
      <c r="DD2718" s="17"/>
      <c r="DE2718" s="17"/>
      <c r="DF2718" s="17"/>
      <c r="DG2718" s="17"/>
      <c r="DH2718" s="17"/>
      <c r="DI2718" s="17"/>
      <c r="DJ2718" s="17"/>
      <c r="DK2718" s="17"/>
      <c r="DL2718" s="17"/>
    </row>
    <row r="2719" spans="1:116" ht="30">
      <c r="A2719" s="48" t="s">
        <v>3608</v>
      </c>
      <c r="B2719" s="23">
        <v>2717</v>
      </c>
      <c r="C2719" s="44"/>
      <c r="D2719" s="44"/>
      <c r="E2719" s="45" t="s">
        <v>11372</v>
      </c>
      <c r="F2719" s="45" t="s">
        <v>11373</v>
      </c>
      <c r="G2719" s="35" t="s">
        <v>11374</v>
      </c>
      <c r="H2719" s="48" t="s">
        <v>4765</v>
      </c>
      <c r="I2719" s="45" t="s">
        <v>316</v>
      </c>
      <c r="J2719" s="45" t="s">
        <v>3091</v>
      </c>
      <c r="K2719" s="46">
        <v>40</v>
      </c>
      <c r="L2719" s="45" t="s">
        <v>71</v>
      </c>
      <c r="M2719" s="47">
        <v>1</v>
      </c>
      <c r="N2719" s="45" t="s">
        <v>47</v>
      </c>
      <c r="O2719" s="45" t="s">
        <v>11375</v>
      </c>
      <c r="P2719" s="45" t="s">
        <v>11375</v>
      </c>
      <c r="Q2719" s="45" t="s">
        <v>11376</v>
      </c>
      <c r="R2719" s="29">
        <v>4.6900000000000004</v>
      </c>
      <c r="T2719" s="31">
        <v>4.6900000000000004</v>
      </c>
      <c r="U2719" s="9" t="s">
        <v>58</v>
      </c>
      <c r="V2719" s="29">
        <v>3.35</v>
      </c>
      <c r="AB2719" s="30">
        <v>6.56</v>
      </c>
      <c r="AE2719" s="32">
        <v>3.35</v>
      </c>
      <c r="AK2719" s="17">
        <v>4.6369999999999996</v>
      </c>
      <c r="AN2719" s="33">
        <v>4.6900000000000004</v>
      </c>
      <c r="AO2719" s="17" t="s">
        <v>51</v>
      </c>
      <c r="AP2719" s="32" t="s">
        <v>52</v>
      </c>
      <c r="AQ2719" s="17" t="e">
        <f>AVERAGE(SMALL(AE2719:AI2719,1),SMALL(AE2719:AI2719,2))</f>
        <v>#NUM!</v>
      </c>
      <c r="AR2719" s="17" t="e">
        <f>IF(R2719 &lt;=( AVERAGE(SMALL(AE2719:AI2719,1),SMALL(AE2719:AI2719,2))), R2719, "")</f>
        <v>#NUM!</v>
      </c>
      <c r="AS2719" s="17" t="e">
        <f>AVERAGE(SMALL(AJ2719:AM2719,1),SMALL(AJ2719:AM2719,2))</f>
        <v>#NUM!</v>
      </c>
      <c r="AT2719" s="17">
        <f>T2719*1.075</f>
        <v>5.0417500000000004</v>
      </c>
      <c r="AU2719" s="17" t="e">
        <f>U2719*1.075</f>
        <v>#VALUE!</v>
      </c>
      <c r="AV2719" s="30" t="e">
        <f>MIN(AN2719,AT2719,AU2719)</f>
        <v>#VALUE!</v>
      </c>
      <c r="AW2719" s="17" t="s">
        <v>75</v>
      </c>
      <c r="AX2719" s="17" t="s">
        <v>76</v>
      </c>
      <c r="AY2719" s="33">
        <v>4.6900000000000004</v>
      </c>
      <c r="AZ2719" s="34">
        <f>IF(AND(AY2719&gt;0,AY2719&lt;=10),AY2719*0.25,IF(AND(AY2719&gt;10,AY2719&lt;=50),AY2719*0.17,IF(AND(AY2719&gt;10,AY2719&lt;=100),AY2719*0.12,IF(AY2719&gt;100,AY2719*0.1))))</f>
        <v>1.1725000000000001</v>
      </c>
      <c r="BA2719" s="35">
        <f>AZ2719+AY2719</f>
        <v>5.8625000000000007</v>
      </c>
      <c r="BB2719" s="33">
        <f>BA2719+BA2719*0.08</f>
        <v>6.331500000000001</v>
      </c>
      <c r="BP2719" s="17"/>
      <c r="BQ2719" s="17"/>
      <c r="BR2719" s="17"/>
      <c r="BS2719" s="17"/>
      <c r="BT2719" s="17"/>
      <c r="BU2719" s="17"/>
      <c r="BV2719" s="17"/>
      <c r="BW2719" s="17"/>
      <c r="BX2719" s="17"/>
      <c r="BY2719" s="17"/>
      <c r="BZ2719" s="17"/>
      <c r="CA2719" s="17"/>
      <c r="CB2719" s="17"/>
      <c r="CC2719" s="17"/>
      <c r="CD2719" s="17"/>
      <c r="CE2719" s="17"/>
      <c r="CF2719" s="17"/>
      <c r="CG2719" s="17"/>
      <c r="CH2719" s="17"/>
      <c r="CI2719" s="17"/>
      <c r="CJ2719" s="17"/>
      <c r="CK2719" s="17"/>
      <c r="CL2719" s="17"/>
      <c r="CM2719" s="17"/>
      <c r="CN2719" s="17"/>
      <c r="CO2719" s="17"/>
      <c r="CP2719" s="17"/>
      <c r="CQ2719" s="17"/>
      <c r="CR2719" s="17"/>
      <c r="CS2719" s="17"/>
      <c r="CT2719" s="17"/>
      <c r="CU2719" s="17"/>
      <c r="CV2719" s="17"/>
      <c r="CW2719" s="17"/>
      <c r="CX2719" s="17"/>
      <c r="CY2719" s="17"/>
      <c r="CZ2719" s="17"/>
      <c r="DA2719" s="17"/>
      <c r="DB2719" s="17"/>
      <c r="DC2719" s="17"/>
      <c r="DD2719" s="17"/>
      <c r="DE2719" s="17"/>
      <c r="DF2719" s="17"/>
      <c r="DG2719" s="17"/>
      <c r="DH2719" s="17"/>
      <c r="DI2719" s="17"/>
      <c r="DJ2719" s="17"/>
      <c r="DK2719" s="17"/>
      <c r="DL2719" s="17"/>
    </row>
    <row r="2720" spans="1:116" ht="30">
      <c r="A2720" s="43" t="s">
        <v>3608</v>
      </c>
      <c r="B2720" s="23">
        <v>2719</v>
      </c>
      <c r="C2720" s="44"/>
      <c r="D2720" s="44"/>
      <c r="E2720" s="45" t="s">
        <v>11381</v>
      </c>
      <c r="F2720" s="45" t="s">
        <v>11382</v>
      </c>
      <c r="G2720" s="35" t="s">
        <v>3186</v>
      </c>
      <c r="H2720" s="93">
        <v>0.01</v>
      </c>
      <c r="I2720" s="45" t="s">
        <v>316</v>
      </c>
      <c r="J2720" s="45" t="s">
        <v>11383</v>
      </c>
      <c r="K2720" s="46">
        <v>60</v>
      </c>
      <c r="L2720" s="45" t="s">
        <v>71</v>
      </c>
      <c r="M2720" s="47">
        <v>1</v>
      </c>
      <c r="N2720" s="45" t="s">
        <v>47</v>
      </c>
      <c r="O2720" s="45" t="s">
        <v>11379</v>
      </c>
      <c r="P2720" s="45" t="s">
        <v>11379</v>
      </c>
      <c r="Q2720" s="45" t="s">
        <v>11384</v>
      </c>
      <c r="R2720" s="29">
        <v>3.45</v>
      </c>
      <c r="T2720" s="31">
        <v>3.45</v>
      </c>
      <c r="U2720" s="9" t="s">
        <v>58</v>
      </c>
      <c r="V2720" s="29">
        <v>3.49</v>
      </c>
      <c r="AB2720" s="30">
        <v>6.82</v>
      </c>
      <c r="AE2720" s="32">
        <v>3.49</v>
      </c>
      <c r="AN2720" s="33">
        <v>3.45</v>
      </c>
      <c r="AO2720" s="17" t="s">
        <v>51</v>
      </c>
      <c r="AP2720" s="32" t="s">
        <v>52</v>
      </c>
      <c r="AQ2720" s="17" t="e">
        <f>AVERAGE(SMALL(AE2720:AI2720,1),SMALL(AE2720:AI2720,2))</f>
        <v>#NUM!</v>
      </c>
      <c r="AR2720" s="17" t="e">
        <f>IF(R2720 &lt;=( AVERAGE(SMALL(AE2720:AI2720,1),SMALL(AE2720:AI2720,2))), R2720, "")</f>
        <v>#NUM!</v>
      </c>
      <c r="AS2720" s="17" t="e">
        <f>AVERAGE(SMALL(AJ2720:AM2720,1),SMALL(AJ2720:AM2720,2))</f>
        <v>#NUM!</v>
      </c>
      <c r="AT2720" s="17">
        <f>T2720*1.075</f>
        <v>3.7087500000000002</v>
      </c>
      <c r="AU2720" s="17" t="e">
        <f>U2720*1.075</f>
        <v>#VALUE!</v>
      </c>
      <c r="AV2720" s="30" t="e">
        <f>MIN(AN2720,AT2720,AU2720)</f>
        <v>#VALUE!</v>
      </c>
      <c r="AW2720" s="42" t="s">
        <v>53</v>
      </c>
      <c r="AX2720" s="42" t="s">
        <v>52</v>
      </c>
      <c r="AY2720" s="33">
        <v>3.45</v>
      </c>
      <c r="AZ2720" s="34">
        <f>IF(AND(AY2720&gt;0,AY2720&lt;=10),AY2720*0.25,IF(AND(AY2720&gt;10,AY2720&lt;=50),AY2720*0.17,IF(AND(AY2720&gt;10,AY2720&lt;=100),AY2720*0.12,IF(AY2720&gt;100,AY2720*0.1))))</f>
        <v>0.86250000000000004</v>
      </c>
      <c r="BA2720" s="35">
        <f>AZ2720+AY2720</f>
        <v>4.3125</v>
      </c>
      <c r="BB2720" s="33">
        <f>BA2720+BA2720*0.08</f>
        <v>4.6574999999999998</v>
      </c>
      <c r="BP2720" s="17"/>
      <c r="BQ2720" s="17"/>
      <c r="BR2720" s="17"/>
      <c r="BS2720" s="17"/>
      <c r="BT2720" s="17"/>
      <c r="BU2720" s="17"/>
      <c r="BV2720" s="17"/>
      <c r="BW2720" s="17"/>
      <c r="BX2720" s="17"/>
      <c r="BY2720" s="17"/>
      <c r="BZ2720" s="17"/>
      <c r="CA2720" s="17"/>
      <c r="CB2720" s="17"/>
      <c r="CC2720" s="17"/>
      <c r="CD2720" s="17"/>
      <c r="CE2720" s="17"/>
      <c r="CF2720" s="17"/>
      <c r="CG2720" s="17"/>
      <c r="CH2720" s="17"/>
      <c r="CI2720" s="17"/>
      <c r="CJ2720" s="17"/>
      <c r="CK2720" s="17"/>
      <c r="CL2720" s="17"/>
      <c r="CM2720" s="17"/>
      <c r="CN2720" s="17"/>
      <c r="CO2720" s="17"/>
      <c r="CP2720" s="17"/>
      <c r="CQ2720" s="17"/>
      <c r="CR2720" s="17"/>
      <c r="CS2720" s="17"/>
      <c r="CT2720" s="17"/>
      <c r="CU2720" s="17"/>
      <c r="CV2720" s="17"/>
      <c r="CW2720" s="17"/>
      <c r="CX2720" s="17"/>
      <c r="CY2720" s="17"/>
      <c r="CZ2720" s="17"/>
      <c r="DA2720" s="17"/>
      <c r="DB2720" s="17"/>
      <c r="DC2720" s="17"/>
      <c r="DD2720" s="17"/>
      <c r="DE2720" s="17"/>
      <c r="DF2720" s="17"/>
      <c r="DG2720" s="17"/>
      <c r="DH2720" s="17"/>
      <c r="DI2720" s="17"/>
      <c r="DJ2720" s="17"/>
      <c r="DK2720" s="17"/>
      <c r="DL2720" s="17"/>
    </row>
    <row r="2721" spans="1:116" ht="30">
      <c r="A2721" s="48" t="s">
        <v>3608</v>
      </c>
      <c r="B2721" s="23">
        <v>2720</v>
      </c>
      <c r="C2721" s="44"/>
      <c r="D2721" s="44"/>
      <c r="E2721" s="45" t="s">
        <v>11385</v>
      </c>
      <c r="F2721" s="45" t="s">
        <v>11386</v>
      </c>
      <c r="G2721" s="35" t="s">
        <v>11387</v>
      </c>
      <c r="H2721" s="48" t="s">
        <v>11388</v>
      </c>
      <c r="I2721" s="45" t="s">
        <v>127</v>
      </c>
      <c r="J2721" s="45" t="s">
        <v>11389</v>
      </c>
      <c r="K2721" s="46"/>
      <c r="L2721" s="45"/>
      <c r="M2721" s="47">
        <v>1</v>
      </c>
      <c r="N2721" s="45" t="s">
        <v>47</v>
      </c>
      <c r="O2721" s="45" t="s">
        <v>11379</v>
      </c>
      <c r="P2721" s="45" t="s">
        <v>11379</v>
      </c>
      <c r="Q2721" s="45" t="s">
        <v>11390</v>
      </c>
      <c r="R2721" s="29">
        <v>4.5599999999999996</v>
      </c>
      <c r="T2721" s="31">
        <v>4.5599999999999996</v>
      </c>
      <c r="U2721" s="9" t="s">
        <v>58</v>
      </c>
      <c r="V2721" s="29">
        <v>3.56</v>
      </c>
      <c r="AB2721" s="30">
        <v>6.96</v>
      </c>
      <c r="AE2721" s="32">
        <v>3.56</v>
      </c>
      <c r="AN2721" s="33">
        <v>4.5599999999999996</v>
      </c>
      <c r="AO2721" s="17" t="s">
        <v>51</v>
      </c>
      <c r="AP2721" s="32" t="s">
        <v>52</v>
      </c>
      <c r="AQ2721" s="17" t="e">
        <f>AVERAGE(SMALL(AE2721:AI2721,1),SMALL(AE2721:AI2721,2))</f>
        <v>#NUM!</v>
      </c>
      <c r="AR2721" s="17" t="e">
        <f>IF(R2721 &lt;=( AVERAGE(SMALL(AE2721:AI2721,1),SMALL(AE2721:AI2721,2))), R2721, "")</f>
        <v>#NUM!</v>
      </c>
      <c r="AS2721" s="17" t="e">
        <f>AVERAGE(SMALL(AJ2721:AM2721,1),SMALL(AJ2721:AM2721,2))</f>
        <v>#NUM!</v>
      </c>
      <c r="AT2721" s="17">
        <f>T2721*1.075</f>
        <v>4.9019999999999992</v>
      </c>
      <c r="AU2721" s="17" t="e">
        <f>U2721*1.075</f>
        <v>#VALUE!</v>
      </c>
      <c r="AV2721" s="30" t="e">
        <f>MIN(AN2721,AT2721,AU2721)</f>
        <v>#VALUE!</v>
      </c>
      <c r="AW2721" s="42" t="s">
        <v>53</v>
      </c>
      <c r="AX2721" s="17" t="s">
        <v>52</v>
      </c>
      <c r="AY2721" s="33">
        <v>4.5599999999999996</v>
      </c>
      <c r="AZ2721" s="34">
        <f>IF(AND(AY2721&gt;0,AY2721&lt;=10),AY2721*0.25,IF(AND(AY2721&gt;10,AY2721&lt;=50),AY2721*0.17,IF(AND(AY2721&gt;10,AY2721&lt;=100),AY2721*0.12,IF(AY2721&gt;100,AY2721*0.1))))</f>
        <v>1.1399999999999999</v>
      </c>
      <c r="BA2721" s="35">
        <f>AZ2721+AY2721</f>
        <v>5.6999999999999993</v>
      </c>
      <c r="BB2721" s="33">
        <f>BA2721+BA2721*0.08</f>
        <v>6.1559999999999988</v>
      </c>
      <c r="BP2721" s="17"/>
      <c r="BQ2721" s="17"/>
      <c r="BR2721" s="17"/>
      <c r="BS2721" s="17"/>
      <c r="BT2721" s="17"/>
      <c r="BU2721" s="17"/>
      <c r="BV2721" s="17"/>
      <c r="BW2721" s="17"/>
      <c r="BX2721" s="17"/>
      <c r="BY2721" s="17"/>
      <c r="BZ2721" s="17"/>
      <c r="CA2721" s="17"/>
      <c r="CB2721" s="17"/>
      <c r="CC2721" s="17"/>
      <c r="CD2721" s="17"/>
      <c r="CE2721" s="17"/>
      <c r="CF2721" s="17"/>
      <c r="CG2721" s="17"/>
      <c r="CH2721" s="17"/>
      <c r="CI2721" s="17"/>
      <c r="CJ2721" s="17"/>
      <c r="CK2721" s="17"/>
      <c r="CL2721" s="17"/>
      <c r="CM2721" s="17"/>
      <c r="CN2721" s="17"/>
      <c r="CO2721" s="17"/>
      <c r="CP2721" s="17"/>
      <c r="CQ2721" s="17"/>
      <c r="CR2721" s="17"/>
      <c r="CS2721" s="17"/>
      <c r="CT2721" s="17"/>
      <c r="CU2721" s="17"/>
      <c r="CV2721" s="17"/>
      <c r="CW2721" s="17"/>
      <c r="CX2721" s="17"/>
      <c r="CY2721" s="17"/>
      <c r="CZ2721" s="17"/>
      <c r="DA2721" s="17"/>
      <c r="DB2721" s="17"/>
      <c r="DC2721" s="17"/>
      <c r="DD2721" s="17"/>
      <c r="DE2721" s="17"/>
      <c r="DF2721" s="17"/>
      <c r="DG2721" s="17"/>
      <c r="DH2721" s="17"/>
      <c r="DI2721" s="17"/>
      <c r="DJ2721" s="17"/>
      <c r="DK2721" s="17"/>
      <c r="DL2721" s="17"/>
    </row>
    <row r="2722" spans="1:116" ht="30">
      <c r="A2722" s="48" t="s">
        <v>3608</v>
      </c>
      <c r="B2722" s="23">
        <v>2718</v>
      </c>
      <c r="C2722" s="44"/>
      <c r="D2722" s="44"/>
      <c r="E2722" s="45" t="s">
        <v>11377</v>
      </c>
      <c r="F2722" s="45" t="s">
        <v>1687</v>
      </c>
      <c r="G2722" s="35" t="s">
        <v>1688</v>
      </c>
      <c r="H2722" s="48" t="s">
        <v>11378</v>
      </c>
      <c r="I2722" s="45" t="s">
        <v>127</v>
      </c>
      <c r="J2722" s="45" t="s">
        <v>9861</v>
      </c>
      <c r="K2722" s="46">
        <v>100</v>
      </c>
      <c r="L2722" s="45" t="s">
        <v>83</v>
      </c>
      <c r="M2722" s="47">
        <v>1</v>
      </c>
      <c r="N2722" s="45" t="s">
        <v>47</v>
      </c>
      <c r="O2722" s="45" t="s">
        <v>11379</v>
      </c>
      <c r="P2722" s="45" t="s">
        <v>11379</v>
      </c>
      <c r="Q2722" s="45" t="s">
        <v>11380</v>
      </c>
      <c r="R2722" s="29">
        <v>4.62</v>
      </c>
      <c r="T2722" s="31">
        <v>4.62</v>
      </c>
      <c r="U2722" s="9" t="s">
        <v>58</v>
      </c>
      <c r="V2722" s="29">
        <v>3.71</v>
      </c>
      <c r="AB2722" s="30">
        <v>7.25</v>
      </c>
      <c r="AE2722" s="32">
        <v>3.71</v>
      </c>
      <c r="AN2722" s="33">
        <v>4.62</v>
      </c>
      <c r="AO2722" s="17" t="s">
        <v>51</v>
      </c>
      <c r="AP2722" s="32" t="s">
        <v>52</v>
      </c>
      <c r="AQ2722" s="17" t="e">
        <f>AVERAGE(SMALL(AE2722:AI2722,1),SMALL(AE2722:AI2722,2))</f>
        <v>#NUM!</v>
      </c>
      <c r="AR2722" s="17" t="e">
        <f>IF(R2722 &lt;=( AVERAGE(SMALL(AE2722:AI2722,1),SMALL(AE2722:AI2722,2))), R2722, "")</f>
        <v>#NUM!</v>
      </c>
      <c r="AS2722" s="17" t="e">
        <f>AVERAGE(SMALL(AJ2722:AM2722,1),SMALL(AJ2722:AM2722,2))</f>
        <v>#NUM!</v>
      </c>
      <c r="AT2722" s="17">
        <f>T2722*1.075</f>
        <v>4.9664999999999999</v>
      </c>
      <c r="AU2722" s="17" t="e">
        <f>U2722*1.075</f>
        <v>#VALUE!</v>
      </c>
      <c r="AV2722" s="30" t="e">
        <f>MIN(AN2722,AT2722,AU2722)</f>
        <v>#VALUE!</v>
      </c>
      <c r="AW2722" s="42" t="s">
        <v>53</v>
      </c>
      <c r="AX2722" s="42" t="s">
        <v>52</v>
      </c>
      <c r="AY2722" s="33">
        <v>4.62</v>
      </c>
      <c r="AZ2722" s="34">
        <f>IF(AND(AY2722&gt;0,AY2722&lt;=10),AY2722*0.25,IF(AND(AY2722&gt;10,AY2722&lt;=50),AY2722*0.17,IF(AND(AY2722&gt;10,AY2722&lt;=100),AY2722*0.12,IF(AY2722&gt;100,AY2722*0.1))))</f>
        <v>1.155</v>
      </c>
      <c r="BA2722" s="35">
        <f>AZ2722+AY2722</f>
        <v>5.7750000000000004</v>
      </c>
      <c r="BB2722" s="33">
        <f>BA2722+BA2722*0.08</f>
        <v>6.2370000000000001</v>
      </c>
      <c r="BP2722" s="17"/>
      <c r="BQ2722" s="17"/>
      <c r="BR2722" s="17"/>
      <c r="BS2722" s="17"/>
      <c r="BT2722" s="17"/>
      <c r="BU2722" s="17"/>
      <c r="BV2722" s="17"/>
      <c r="BW2722" s="17"/>
      <c r="BX2722" s="17"/>
      <c r="BY2722" s="17"/>
      <c r="BZ2722" s="17"/>
      <c r="CA2722" s="17"/>
      <c r="CB2722" s="17"/>
      <c r="CC2722" s="17"/>
      <c r="CD2722" s="17"/>
      <c r="CE2722" s="17"/>
      <c r="CF2722" s="17"/>
      <c r="CG2722" s="17"/>
      <c r="CH2722" s="17"/>
      <c r="CI2722" s="17"/>
      <c r="CJ2722" s="17"/>
      <c r="CK2722" s="17"/>
      <c r="CL2722" s="17"/>
      <c r="CM2722" s="17"/>
      <c r="CN2722" s="17"/>
      <c r="CO2722" s="17"/>
      <c r="CP2722" s="17"/>
      <c r="CQ2722" s="17"/>
      <c r="CR2722" s="17"/>
      <c r="CS2722" s="17"/>
      <c r="CT2722" s="17"/>
      <c r="CU2722" s="17"/>
      <c r="CV2722" s="17"/>
      <c r="CW2722" s="17"/>
      <c r="CX2722" s="17"/>
      <c r="CY2722" s="17"/>
      <c r="CZ2722" s="17"/>
      <c r="DA2722" s="17"/>
      <c r="DB2722" s="17"/>
      <c r="DC2722" s="17"/>
      <c r="DD2722" s="17"/>
      <c r="DE2722" s="17"/>
      <c r="DF2722" s="17"/>
      <c r="DG2722" s="17"/>
      <c r="DH2722" s="17"/>
      <c r="DI2722" s="17"/>
      <c r="DJ2722" s="17"/>
      <c r="DK2722" s="17"/>
      <c r="DL2722" s="17"/>
    </row>
    <row r="2723" spans="1:116" ht="30">
      <c r="A2723" s="43" t="s">
        <v>3608</v>
      </c>
      <c r="B2723" s="23">
        <v>2721</v>
      </c>
      <c r="C2723" s="44">
        <v>98</v>
      </c>
      <c r="D2723" s="44"/>
      <c r="E2723" s="45" t="s">
        <v>11391</v>
      </c>
      <c r="F2723" s="45" t="s">
        <v>5761</v>
      </c>
      <c r="G2723" s="35" t="s">
        <v>5762</v>
      </c>
      <c r="H2723" s="48" t="s">
        <v>953</v>
      </c>
      <c r="I2723" s="45" t="s">
        <v>106</v>
      </c>
      <c r="J2723" s="45" t="s">
        <v>11392</v>
      </c>
      <c r="K2723" s="46"/>
      <c r="L2723" s="45"/>
      <c r="M2723" s="47">
        <v>10</v>
      </c>
      <c r="N2723" s="45" t="s">
        <v>47</v>
      </c>
      <c r="O2723" s="45" t="s">
        <v>11393</v>
      </c>
      <c r="P2723" s="45" t="s">
        <v>11394</v>
      </c>
      <c r="Q2723" s="45" t="s">
        <v>6912</v>
      </c>
      <c r="R2723" s="29">
        <v>2.23</v>
      </c>
      <c r="T2723" s="31">
        <v>2</v>
      </c>
      <c r="U2723" s="9" t="s">
        <v>58</v>
      </c>
      <c r="V2723" s="29">
        <v>1.19</v>
      </c>
      <c r="AB2723" s="30">
        <v>2.33</v>
      </c>
      <c r="AE2723" s="32">
        <v>1.19</v>
      </c>
      <c r="AK2723" s="17">
        <v>1.1913100000000001</v>
      </c>
      <c r="AN2723" s="33">
        <v>1.1910000000000001</v>
      </c>
      <c r="AO2723" s="17" t="s">
        <v>380</v>
      </c>
      <c r="AP2723" s="32" t="s">
        <v>381</v>
      </c>
      <c r="AQ2723" s="17" t="e">
        <f>AVERAGE(SMALL(AE2723:AI2723,1),SMALL(AE2723:AI2723,2))</f>
        <v>#NUM!</v>
      </c>
      <c r="AR2723" s="17" t="e">
        <f>IF(R2723 &lt;=( AVERAGE(SMALL(AE2723:AI2723,1),SMALL(AE2723:AI2723,2))), R2723, "")</f>
        <v>#NUM!</v>
      </c>
      <c r="AS2723" s="17" t="e">
        <f>AVERAGE(SMALL(AJ2723:AM2723,1),SMALL(AJ2723:AM2723,2))</f>
        <v>#NUM!</v>
      </c>
      <c r="AT2723" s="17">
        <f>T2723*1.075</f>
        <v>2.15</v>
      </c>
      <c r="AU2723" s="17" t="e">
        <f>U2723*1.075</f>
        <v>#VALUE!</v>
      </c>
      <c r="AV2723" s="30" t="e">
        <f>MIN(AN2723,AT2723,AU2723)</f>
        <v>#VALUE!</v>
      </c>
      <c r="AW2723" s="17" t="s">
        <v>380</v>
      </c>
      <c r="AX2723" s="17" t="s">
        <v>381</v>
      </c>
      <c r="AY2723" s="33">
        <v>1.19</v>
      </c>
      <c r="AZ2723" s="34">
        <f>IF(AND(AY2723&gt;0,AY2723&lt;=10),AY2723*0.25,IF(AND(AY2723&gt;10,AY2723&lt;=50),AY2723*0.17,IF(AND(AY2723&gt;10,AY2723&lt;=100),AY2723*0.12,IF(AY2723&gt;100,AY2723*0.1))))</f>
        <v>0.29749999999999999</v>
      </c>
      <c r="BA2723" s="35">
        <f>AZ2723+AY2723</f>
        <v>1.4874999999999998</v>
      </c>
      <c r="BB2723" s="33">
        <f>BA2723+BA2723*0.08</f>
        <v>1.6064999999999998</v>
      </c>
      <c r="BP2723" s="17"/>
      <c r="BQ2723" s="17"/>
      <c r="BR2723" s="17"/>
      <c r="BS2723" s="17"/>
      <c r="BT2723" s="17"/>
      <c r="BU2723" s="17"/>
      <c r="BV2723" s="17"/>
      <c r="BW2723" s="17"/>
      <c r="BX2723" s="17"/>
      <c r="BY2723" s="17"/>
      <c r="BZ2723" s="17"/>
      <c r="CA2723" s="17"/>
      <c r="CB2723" s="17"/>
      <c r="CC2723" s="17"/>
      <c r="CD2723" s="17"/>
      <c r="CE2723" s="17"/>
      <c r="CF2723" s="17"/>
      <c r="CG2723" s="17"/>
      <c r="CH2723" s="17"/>
      <c r="CI2723" s="17"/>
      <c r="CJ2723" s="17"/>
      <c r="CK2723" s="17"/>
      <c r="CL2723" s="17"/>
      <c r="CM2723" s="17"/>
      <c r="CN2723" s="17"/>
      <c r="CO2723" s="17"/>
      <c r="CP2723" s="17"/>
      <c r="CQ2723" s="17"/>
      <c r="CR2723" s="17"/>
      <c r="CS2723" s="17"/>
      <c r="CT2723" s="17"/>
      <c r="CU2723" s="17"/>
      <c r="CV2723" s="17"/>
      <c r="CW2723" s="17"/>
      <c r="CX2723" s="17"/>
      <c r="CY2723" s="17"/>
      <c r="CZ2723" s="17"/>
      <c r="DA2723" s="17"/>
      <c r="DB2723" s="17"/>
      <c r="DC2723" s="17"/>
      <c r="DD2723" s="17"/>
      <c r="DE2723" s="17"/>
      <c r="DF2723" s="17"/>
      <c r="DG2723" s="17"/>
      <c r="DH2723" s="17"/>
      <c r="DI2723" s="17"/>
      <c r="DJ2723" s="17"/>
      <c r="DK2723" s="17"/>
      <c r="DL2723" s="17"/>
    </row>
    <row r="2724" spans="1:116" ht="30">
      <c r="A2724" s="43" t="s">
        <v>3608</v>
      </c>
      <c r="B2724" s="23">
        <v>2723</v>
      </c>
      <c r="C2724" s="44">
        <v>4021</v>
      </c>
      <c r="D2724" s="44"/>
      <c r="E2724" s="45" t="s">
        <v>11399</v>
      </c>
      <c r="F2724" s="45" t="s">
        <v>8063</v>
      </c>
      <c r="G2724" s="35" t="s">
        <v>6387</v>
      </c>
      <c r="H2724" s="48" t="s">
        <v>1027</v>
      </c>
      <c r="I2724" s="45" t="s">
        <v>396</v>
      </c>
      <c r="J2724" s="45" t="s">
        <v>11400</v>
      </c>
      <c r="K2724" s="46">
        <v>1</v>
      </c>
      <c r="L2724" s="45" t="s">
        <v>83</v>
      </c>
      <c r="M2724" s="47">
        <v>10</v>
      </c>
      <c r="N2724" s="45" t="s">
        <v>47</v>
      </c>
      <c r="O2724" s="45" t="s">
        <v>11393</v>
      </c>
      <c r="P2724" s="45" t="s">
        <v>11352</v>
      </c>
      <c r="Q2724" s="45" t="s">
        <v>11401</v>
      </c>
      <c r="R2724" s="29">
        <v>25.11</v>
      </c>
      <c r="T2724" s="31">
        <v>22.2</v>
      </c>
      <c r="U2724" s="9">
        <v>4.1500000000000004</v>
      </c>
      <c r="V2724" s="29">
        <v>1.99</v>
      </c>
      <c r="AB2724" s="30">
        <v>3.89</v>
      </c>
      <c r="AE2724" s="32">
        <v>1.99</v>
      </c>
      <c r="AK2724" s="17">
        <v>2.3769999999999998</v>
      </c>
      <c r="AN2724" s="33">
        <v>2.3769999999999998</v>
      </c>
      <c r="AO2724" s="17" t="s">
        <v>380</v>
      </c>
      <c r="AP2724" s="32" t="s">
        <v>381</v>
      </c>
      <c r="AQ2724" s="17" t="e">
        <f>AVERAGE(SMALL(AE2724:AI2724,1),SMALL(AE2724:AI2724,2))</f>
        <v>#NUM!</v>
      </c>
      <c r="AR2724" s="17" t="e">
        <f>IF(R2724 &lt;=( AVERAGE(SMALL(AE2724:AI2724,1),SMALL(AE2724:AI2724,2))), R2724, "")</f>
        <v>#NUM!</v>
      </c>
      <c r="AS2724" s="17" t="e">
        <f>AVERAGE(SMALL(AJ2724:AM2724,1),SMALL(AJ2724:AM2724,2))</f>
        <v>#NUM!</v>
      </c>
      <c r="AT2724" s="17">
        <f>T2724*1.075</f>
        <v>23.864999999999998</v>
      </c>
      <c r="AU2724" s="17">
        <f>U2724*1.075</f>
        <v>4.4612500000000006</v>
      </c>
      <c r="AV2724" s="30">
        <f>MIN(AN2724,AT2724,AU2724)</f>
        <v>2.3769999999999998</v>
      </c>
      <c r="AW2724" s="17" t="s">
        <v>380</v>
      </c>
      <c r="AX2724" s="17" t="s">
        <v>381</v>
      </c>
      <c r="AY2724" s="33">
        <v>2.8</v>
      </c>
      <c r="AZ2724" s="34">
        <f>IF(AND(AY2724&gt;0,AY2724&lt;=10),AY2724*0.25,IF(AND(AY2724&gt;10,AY2724&lt;=50),AY2724*0.17,IF(AND(AY2724&gt;10,AY2724&lt;=100),AY2724*0.12,IF(AY2724&gt;100,AY2724*0.1))))</f>
        <v>0.7</v>
      </c>
      <c r="BA2724" s="35">
        <f>AZ2724+AY2724</f>
        <v>3.5</v>
      </c>
      <c r="BB2724" s="33">
        <f>BA2724+BA2724*0.08</f>
        <v>3.7800000000000002</v>
      </c>
      <c r="BP2724" s="17"/>
      <c r="BQ2724" s="17"/>
      <c r="BR2724" s="17"/>
      <c r="BS2724" s="17"/>
      <c r="BT2724" s="17"/>
      <c r="BU2724" s="17"/>
      <c r="BV2724" s="17"/>
      <c r="BW2724" s="17"/>
      <c r="BX2724" s="17"/>
      <c r="BY2724" s="17"/>
      <c r="BZ2724" s="17"/>
      <c r="CA2724" s="17"/>
      <c r="CB2724" s="17"/>
      <c r="CC2724" s="17"/>
      <c r="CD2724" s="17"/>
      <c r="CE2724" s="17"/>
      <c r="CF2724" s="17"/>
      <c r="CG2724" s="17"/>
      <c r="CH2724" s="17"/>
      <c r="CI2724" s="17"/>
      <c r="CJ2724" s="17"/>
      <c r="CK2724" s="17"/>
      <c r="CL2724" s="17"/>
      <c r="CM2724" s="17"/>
      <c r="CN2724" s="17"/>
      <c r="CO2724" s="17"/>
      <c r="CP2724" s="17"/>
      <c r="CQ2724" s="17"/>
      <c r="CR2724" s="17"/>
      <c r="CS2724" s="17"/>
      <c r="CT2724" s="17"/>
      <c r="CU2724" s="17"/>
      <c r="CV2724" s="17"/>
      <c r="CW2724" s="17"/>
      <c r="CX2724" s="17"/>
      <c r="CY2724" s="17"/>
      <c r="CZ2724" s="17"/>
      <c r="DA2724" s="17"/>
      <c r="DB2724" s="17"/>
      <c r="DC2724" s="17"/>
      <c r="DD2724" s="17"/>
      <c r="DE2724" s="17"/>
      <c r="DF2724" s="17"/>
      <c r="DG2724" s="17"/>
      <c r="DH2724" s="17"/>
      <c r="DI2724" s="17"/>
      <c r="DJ2724" s="17"/>
      <c r="DK2724" s="17"/>
      <c r="DL2724" s="17"/>
    </row>
    <row r="2725" spans="1:116" ht="30">
      <c r="A2725" s="43" t="s">
        <v>3608</v>
      </c>
      <c r="B2725" s="23">
        <v>2724</v>
      </c>
      <c r="C2725" s="44">
        <v>947</v>
      </c>
      <c r="D2725" s="44"/>
      <c r="E2725" s="45" t="s">
        <v>11402</v>
      </c>
      <c r="F2725" s="45" t="s">
        <v>11403</v>
      </c>
      <c r="G2725" s="35" t="s">
        <v>11404</v>
      </c>
      <c r="H2725" s="48" t="s">
        <v>11405</v>
      </c>
      <c r="I2725" s="45" t="s">
        <v>45</v>
      </c>
      <c r="J2725" s="45" t="s">
        <v>5745</v>
      </c>
      <c r="K2725" s="46"/>
      <c r="L2725" s="45"/>
      <c r="M2725" s="47">
        <v>20</v>
      </c>
      <c r="N2725" s="45" t="s">
        <v>47</v>
      </c>
      <c r="O2725" s="45" t="s">
        <v>11393</v>
      </c>
      <c r="P2725" s="45" t="s">
        <v>11406</v>
      </c>
      <c r="Q2725" s="45" t="s">
        <v>11407</v>
      </c>
      <c r="R2725" s="29">
        <v>4.5</v>
      </c>
      <c r="T2725" s="31">
        <v>4.5</v>
      </c>
      <c r="U2725" s="9" t="s">
        <v>58</v>
      </c>
      <c r="V2725" s="29">
        <v>2.89</v>
      </c>
      <c r="AB2725" s="30">
        <v>5.65</v>
      </c>
      <c r="AE2725" s="32">
        <v>2.89</v>
      </c>
      <c r="AK2725" s="17">
        <v>3.9983</v>
      </c>
      <c r="AN2725" s="33">
        <v>3.9983</v>
      </c>
      <c r="AO2725" s="17" t="s">
        <v>380</v>
      </c>
      <c r="AP2725" s="32" t="s">
        <v>381</v>
      </c>
      <c r="AQ2725" s="17" t="e">
        <f>AVERAGE(SMALL(AE2725:AI2725,1),SMALL(AE2725:AI2725,2))</f>
        <v>#NUM!</v>
      </c>
      <c r="AR2725" s="17" t="e">
        <f>IF(R2725 &lt;=( AVERAGE(SMALL(AE2725:AI2725,1),SMALL(AE2725:AI2725,2))), R2725, "")</f>
        <v>#NUM!</v>
      </c>
      <c r="AS2725" s="17" t="e">
        <f>AVERAGE(SMALL(AJ2725:AM2725,1),SMALL(AJ2725:AM2725,2))</f>
        <v>#NUM!</v>
      </c>
      <c r="AT2725" s="17">
        <f>T2725*1.075</f>
        <v>4.8374999999999995</v>
      </c>
      <c r="AU2725" s="17" t="e">
        <f>U2725*1.075</f>
        <v>#VALUE!</v>
      </c>
      <c r="AV2725" s="30" t="e">
        <f>MIN(AN2725,AT2725,AU2725)</f>
        <v>#VALUE!</v>
      </c>
      <c r="AW2725" s="17" t="s">
        <v>380</v>
      </c>
      <c r="AX2725" s="17" t="s">
        <v>11408</v>
      </c>
      <c r="AY2725" s="33">
        <v>4</v>
      </c>
      <c r="AZ2725" s="34">
        <f>IF(AND(AY2725&gt;0,AY2725&lt;=10),AY2725*0.25,IF(AND(AY2725&gt;10,AY2725&lt;=50),AY2725*0.17,IF(AND(AY2725&gt;10,AY2725&lt;=100),AY2725*0.12,IF(AY2725&gt;100,AY2725*0.1))))</f>
        <v>1</v>
      </c>
      <c r="BA2725" s="35">
        <f>AZ2725+AY2725</f>
        <v>5</v>
      </c>
      <c r="BB2725" s="33">
        <f>BA2725+BA2725*0.08</f>
        <v>5.4</v>
      </c>
      <c r="BP2725" s="17"/>
      <c r="BQ2725" s="17"/>
      <c r="BR2725" s="17"/>
      <c r="BS2725" s="17"/>
      <c r="BT2725" s="17"/>
      <c r="BU2725" s="17"/>
      <c r="BV2725" s="17"/>
      <c r="BW2725" s="17"/>
      <c r="BX2725" s="17"/>
      <c r="BY2725" s="17"/>
      <c r="BZ2725" s="17"/>
      <c r="CA2725" s="17"/>
      <c r="CB2725" s="17"/>
      <c r="CC2725" s="17"/>
      <c r="CD2725" s="17"/>
      <c r="CE2725" s="17"/>
      <c r="CF2725" s="17"/>
      <c r="CG2725" s="17"/>
      <c r="CH2725" s="17"/>
      <c r="CI2725" s="17"/>
      <c r="CJ2725" s="17"/>
      <c r="CK2725" s="17"/>
      <c r="CL2725" s="17"/>
      <c r="CM2725" s="17"/>
      <c r="CN2725" s="17"/>
      <c r="CO2725" s="17"/>
      <c r="CP2725" s="17"/>
      <c r="CQ2725" s="17"/>
      <c r="CR2725" s="17"/>
      <c r="CS2725" s="17"/>
      <c r="CT2725" s="17"/>
      <c r="CU2725" s="17"/>
      <c r="CV2725" s="17"/>
      <c r="CW2725" s="17"/>
      <c r="CX2725" s="17"/>
      <c r="CY2725" s="17"/>
      <c r="CZ2725" s="17"/>
      <c r="DA2725" s="17"/>
      <c r="DB2725" s="17"/>
      <c r="DC2725" s="17"/>
      <c r="DD2725" s="17"/>
      <c r="DE2725" s="17"/>
      <c r="DF2725" s="17"/>
      <c r="DG2725" s="17"/>
      <c r="DH2725" s="17"/>
      <c r="DI2725" s="17"/>
      <c r="DJ2725" s="17"/>
      <c r="DK2725" s="17"/>
      <c r="DL2725" s="17"/>
    </row>
    <row r="2726" spans="1:116" ht="30">
      <c r="A2726" s="43" t="s">
        <v>3608</v>
      </c>
      <c r="B2726" s="23">
        <v>2722</v>
      </c>
      <c r="C2726" s="44">
        <v>4022</v>
      </c>
      <c r="D2726" s="44"/>
      <c r="E2726" s="45" t="s">
        <v>11395</v>
      </c>
      <c r="F2726" s="45" t="s">
        <v>11396</v>
      </c>
      <c r="G2726" s="35" t="s">
        <v>11397</v>
      </c>
      <c r="H2726" s="48" t="s">
        <v>4977</v>
      </c>
      <c r="I2726" s="45" t="s">
        <v>396</v>
      </c>
      <c r="J2726" s="45" t="s">
        <v>3712</v>
      </c>
      <c r="K2726" s="46">
        <v>1</v>
      </c>
      <c r="L2726" s="45" t="s">
        <v>83</v>
      </c>
      <c r="M2726" s="47">
        <v>10</v>
      </c>
      <c r="N2726" s="45" t="s">
        <v>47</v>
      </c>
      <c r="O2726" s="45" t="s">
        <v>11393</v>
      </c>
      <c r="P2726" s="45" t="s">
        <v>11352</v>
      </c>
      <c r="Q2726" s="45" t="s">
        <v>11398</v>
      </c>
      <c r="R2726" s="29">
        <v>24.91</v>
      </c>
      <c r="T2726" s="31">
        <v>22.2</v>
      </c>
      <c r="U2726" s="9">
        <v>4</v>
      </c>
      <c r="V2726" s="29">
        <v>4.6500000000000004</v>
      </c>
      <c r="AB2726" s="30">
        <v>9.1</v>
      </c>
      <c r="AE2726" s="32">
        <v>4.6500000000000004</v>
      </c>
      <c r="AK2726" s="17">
        <v>4.3449999999999998</v>
      </c>
      <c r="AN2726" s="33">
        <v>4.3449999999999998</v>
      </c>
      <c r="AO2726" s="17" t="s">
        <v>380</v>
      </c>
      <c r="AP2726" s="32" t="s">
        <v>381</v>
      </c>
      <c r="AQ2726" s="17" t="e">
        <f>AVERAGE(SMALL(AE2726:AI2726,1),SMALL(AE2726:AI2726,2))</f>
        <v>#NUM!</v>
      </c>
      <c r="AR2726" s="17" t="e">
        <f>IF(R2726 &lt;=( AVERAGE(SMALL(AE2726:AI2726,1),SMALL(AE2726:AI2726,2))), R2726, "")</f>
        <v>#NUM!</v>
      </c>
      <c r="AS2726" s="17" t="e">
        <f>AVERAGE(SMALL(AJ2726:AM2726,1),SMALL(AJ2726:AM2726,2))</f>
        <v>#NUM!</v>
      </c>
      <c r="AT2726" s="17">
        <f>T2726*1.075</f>
        <v>23.864999999999998</v>
      </c>
      <c r="AU2726" s="17">
        <f>U2726*1.075</f>
        <v>4.3</v>
      </c>
      <c r="AV2726" s="30">
        <f>MIN(AN2726,AT2726,AU2726)</f>
        <v>4.3</v>
      </c>
      <c r="AW2726" s="17" t="s">
        <v>75</v>
      </c>
      <c r="AX2726" s="17" t="s">
        <v>76</v>
      </c>
      <c r="AY2726" s="33">
        <v>4.3</v>
      </c>
      <c r="AZ2726" s="34">
        <f>IF(AND(AY2726&gt;0,AY2726&lt;=10),AY2726*0.25,IF(AND(AY2726&gt;10,AY2726&lt;=50),AY2726*0.17,IF(AND(AY2726&gt;10,AY2726&lt;=100),AY2726*0.12,IF(AY2726&gt;100,AY2726*0.1))))</f>
        <v>1.075</v>
      </c>
      <c r="BA2726" s="35">
        <f>AZ2726+AY2726</f>
        <v>5.375</v>
      </c>
      <c r="BB2726" s="33">
        <f>BA2726+BA2726*0.08</f>
        <v>5.8049999999999997</v>
      </c>
      <c r="BP2726" s="17"/>
      <c r="BQ2726" s="17"/>
      <c r="BR2726" s="17"/>
      <c r="BS2726" s="17"/>
      <c r="BT2726" s="17"/>
      <c r="BU2726" s="17"/>
      <c r="BV2726" s="17"/>
      <c r="BW2726" s="17"/>
      <c r="BX2726" s="17"/>
      <c r="BY2726" s="17"/>
      <c r="BZ2726" s="17"/>
      <c r="CA2726" s="17"/>
      <c r="CB2726" s="17"/>
      <c r="CC2726" s="17"/>
      <c r="CD2726" s="17"/>
      <c r="CE2726" s="17"/>
      <c r="CF2726" s="17"/>
      <c r="CG2726" s="17"/>
      <c r="CH2726" s="17"/>
      <c r="CI2726" s="17"/>
      <c r="CJ2726" s="17"/>
      <c r="CK2726" s="17"/>
      <c r="CL2726" s="17"/>
      <c r="CM2726" s="17"/>
      <c r="CN2726" s="17"/>
      <c r="CO2726" s="17"/>
      <c r="CP2726" s="17"/>
      <c r="CQ2726" s="17"/>
      <c r="CR2726" s="17"/>
      <c r="CS2726" s="17"/>
      <c r="CT2726" s="17"/>
      <c r="CU2726" s="17"/>
      <c r="CV2726" s="17"/>
      <c r="CW2726" s="17"/>
      <c r="CX2726" s="17"/>
      <c r="CY2726" s="17"/>
      <c r="CZ2726" s="17"/>
      <c r="DA2726" s="17"/>
      <c r="DB2726" s="17"/>
      <c r="DC2726" s="17"/>
      <c r="DD2726" s="17"/>
      <c r="DE2726" s="17"/>
      <c r="DF2726" s="17"/>
      <c r="DG2726" s="17"/>
      <c r="DH2726" s="17"/>
      <c r="DI2726" s="17"/>
      <c r="DJ2726" s="17"/>
      <c r="DK2726" s="17"/>
      <c r="DL2726" s="17"/>
    </row>
    <row r="2727" spans="1:116" ht="30">
      <c r="A2727" s="43" t="s">
        <v>4770</v>
      </c>
      <c r="B2727" s="23">
        <v>2725</v>
      </c>
      <c r="C2727" s="44">
        <v>14325</v>
      </c>
      <c r="D2727" s="44"/>
      <c r="E2727" s="45" t="s">
        <v>11409</v>
      </c>
      <c r="F2727" s="45" t="s">
        <v>11410</v>
      </c>
      <c r="G2727" s="35" t="s">
        <v>11411</v>
      </c>
      <c r="H2727" s="48" t="s">
        <v>11412</v>
      </c>
      <c r="I2727" s="45" t="s">
        <v>45</v>
      </c>
      <c r="J2727" s="45" t="s">
        <v>11413</v>
      </c>
      <c r="K2727" s="46"/>
      <c r="L2727" s="45"/>
      <c r="M2727" s="47">
        <v>10</v>
      </c>
      <c r="N2727" s="45" t="s">
        <v>47</v>
      </c>
      <c r="O2727" s="45" t="s">
        <v>11414</v>
      </c>
      <c r="P2727" s="45" t="s">
        <v>11415</v>
      </c>
      <c r="Q2727" s="45" t="s">
        <v>11416</v>
      </c>
      <c r="R2727" s="29">
        <v>7.39</v>
      </c>
      <c r="U2727" s="9">
        <v>3.24</v>
      </c>
      <c r="AN2727" s="33">
        <v>7.39</v>
      </c>
      <c r="AO2727" s="17" t="s">
        <v>51</v>
      </c>
      <c r="AP2727" s="32" t="s">
        <v>52</v>
      </c>
      <c r="AQ2727" s="17" t="e">
        <f>AVERAGE(SMALL(AE2727:AI2727,1),SMALL(AE2727:AI2727,2))</f>
        <v>#NUM!</v>
      </c>
      <c r="AR2727" s="17" t="e">
        <f>IF(R2727 &lt;=( AVERAGE(SMALL(AE2727:AI2727,1),SMALL(AE2727:AI2727,2))), R2727, "")</f>
        <v>#NUM!</v>
      </c>
      <c r="AS2727" s="17" t="e">
        <f>AVERAGE(SMALL(AJ2727:AM2727,1),SMALL(AJ2727:AM2727,2))</f>
        <v>#NUM!</v>
      </c>
      <c r="AT2727" s="17">
        <f>T2727*1.075</f>
        <v>0</v>
      </c>
      <c r="AU2727" s="17">
        <f>U2727*1.075</f>
        <v>3.4830000000000001</v>
      </c>
      <c r="AV2727" s="30">
        <f>MIN(AN2727,AT2727,AU2727)</f>
        <v>0</v>
      </c>
      <c r="AW2727" s="17" t="s">
        <v>75</v>
      </c>
      <c r="AX2727" s="17" t="s">
        <v>76</v>
      </c>
      <c r="AY2727" s="33">
        <v>3.4830000000000001</v>
      </c>
      <c r="AZ2727" s="34">
        <f>IF(AND(AY2727&gt;0,AY2727&lt;=10),AY2727*0.25,IF(AND(AY2727&gt;10,AY2727&lt;=50),AY2727*0.17,IF(AND(AY2727&gt;10,AY2727&lt;=100),AY2727*0.12,IF(AY2727&gt;100,AY2727*0.1))))</f>
        <v>0.87075000000000002</v>
      </c>
      <c r="BA2727" s="35">
        <f>AZ2727+AY2727</f>
        <v>4.3537499999999998</v>
      </c>
      <c r="BB2727" s="33">
        <f>BA2727+BA2727*0.08</f>
        <v>4.7020499999999998</v>
      </c>
      <c r="BP2727" s="17"/>
      <c r="BQ2727" s="17"/>
      <c r="BR2727" s="17"/>
      <c r="BS2727" s="17"/>
      <c r="BT2727" s="17"/>
      <c r="BU2727" s="17"/>
      <c r="BV2727" s="17"/>
      <c r="BW2727" s="17"/>
      <c r="BX2727" s="17"/>
      <c r="BY2727" s="17"/>
      <c r="BZ2727" s="17"/>
      <c r="CA2727" s="17"/>
      <c r="CB2727" s="17"/>
      <c r="CC2727" s="17"/>
      <c r="CD2727" s="17"/>
      <c r="CE2727" s="17"/>
      <c r="CF2727" s="17"/>
      <c r="CG2727" s="17"/>
      <c r="CH2727" s="17"/>
      <c r="CI2727" s="17"/>
      <c r="CJ2727" s="17"/>
      <c r="CK2727" s="17"/>
      <c r="CL2727" s="17"/>
      <c r="CM2727" s="17"/>
      <c r="CN2727" s="17"/>
      <c r="CO2727" s="17"/>
      <c r="CP2727" s="17"/>
      <c r="CQ2727" s="17"/>
      <c r="CR2727" s="17"/>
      <c r="CS2727" s="17"/>
      <c r="CT2727" s="17"/>
      <c r="CU2727" s="17"/>
      <c r="CV2727" s="17"/>
      <c r="CW2727" s="17"/>
      <c r="CX2727" s="17"/>
      <c r="CY2727" s="17"/>
      <c r="CZ2727" s="17"/>
      <c r="DA2727" s="17"/>
      <c r="DB2727" s="17"/>
      <c r="DC2727" s="17"/>
      <c r="DD2727" s="17"/>
      <c r="DE2727" s="17"/>
      <c r="DF2727" s="17"/>
      <c r="DG2727" s="17"/>
      <c r="DH2727" s="17"/>
      <c r="DI2727" s="17"/>
      <c r="DJ2727" s="17"/>
      <c r="DK2727" s="17"/>
      <c r="DL2727" s="17"/>
    </row>
    <row r="2728" spans="1:116" ht="30">
      <c r="A2728" s="43" t="s">
        <v>3547</v>
      </c>
      <c r="B2728" s="23">
        <v>2726</v>
      </c>
      <c r="C2728" s="44">
        <v>19563</v>
      </c>
      <c r="D2728" s="44"/>
      <c r="E2728" s="45" t="s">
        <v>11417</v>
      </c>
      <c r="F2728" s="45" t="s">
        <v>11418</v>
      </c>
      <c r="G2728" s="35" t="s">
        <v>667</v>
      </c>
      <c r="H2728" s="48" t="s">
        <v>207</v>
      </c>
      <c r="I2728" s="45" t="s">
        <v>1458</v>
      </c>
      <c r="J2728" s="45" t="s">
        <v>11419</v>
      </c>
      <c r="K2728" s="46">
        <v>7.5</v>
      </c>
      <c r="L2728" s="45" t="s">
        <v>83</v>
      </c>
      <c r="M2728" s="47">
        <v>1</v>
      </c>
      <c r="N2728" s="45" t="s">
        <v>47</v>
      </c>
      <c r="O2728" s="45" t="s">
        <v>11420</v>
      </c>
      <c r="P2728" s="45" t="s">
        <v>8056</v>
      </c>
      <c r="Q2728" s="45" t="s">
        <v>11421</v>
      </c>
      <c r="S2728" s="30">
        <v>0.5</v>
      </c>
      <c r="T2728" s="31">
        <v>0.14000000000000001</v>
      </c>
      <c r="U2728" s="9">
        <v>0.14000000000000001</v>
      </c>
      <c r="V2728" s="29">
        <v>0.8</v>
      </c>
      <c r="AE2728" s="32">
        <v>0.8</v>
      </c>
      <c r="AN2728" s="33">
        <v>0.5</v>
      </c>
      <c r="AO2728" s="17" t="s">
        <v>51</v>
      </c>
      <c r="AP2728" s="32" t="s">
        <v>52</v>
      </c>
      <c r="AQ2728" s="17" t="e">
        <f>AVERAGE(SMALL(AE2728:AI2728,1),SMALL(AE2728:AI2728,2))</f>
        <v>#NUM!</v>
      </c>
      <c r="AR2728" s="17" t="e">
        <f>IF(R2728 &lt;=( AVERAGE(SMALL(AE2728:AI2728,1),SMALL(AE2728:AI2728,2))), R2728, "")</f>
        <v>#NUM!</v>
      </c>
      <c r="AS2728" s="17" t="e">
        <f>AVERAGE(SMALL(AJ2728:AM2728,1),SMALL(AJ2728:AM2728,2))</f>
        <v>#NUM!</v>
      </c>
      <c r="AT2728" s="17">
        <f>T2728*1.075</f>
        <v>0.15049999999999999</v>
      </c>
      <c r="AU2728" s="17">
        <f>U2728*1.075</f>
        <v>0.15049999999999999</v>
      </c>
      <c r="AV2728" s="30">
        <f>MIN(AN2728,AT2728,AU2728)</f>
        <v>0.15049999999999999</v>
      </c>
      <c r="AW2728" s="17" t="s">
        <v>75</v>
      </c>
      <c r="AX2728" s="17" t="s">
        <v>76</v>
      </c>
      <c r="AY2728" s="33">
        <v>0.15</v>
      </c>
      <c r="AZ2728" s="34">
        <f>IF(AND(AY2728&gt;0,AY2728&lt;=10),AY2728*0.25,IF(AND(AY2728&gt;10,AY2728&lt;=50),AY2728*0.17,IF(AND(AY2728&gt;10,AY2728&lt;=100),AY2728*0.12,IF(AY2728&gt;100,AY2728*0.1))))</f>
        <v>3.7499999999999999E-2</v>
      </c>
      <c r="BA2728" s="35">
        <f>AZ2728+AY2728</f>
        <v>0.1875</v>
      </c>
      <c r="BB2728" s="33">
        <f>BA2728+BA2728*0.08</f>
        <v>0.20250000000000001</v>
      </c>
      <c r="BP2728" s="17"/>
      <c r="BQ2728" s="17"/>
      <c r="BR2728" s="17"/>
      <c r="BS2728" s="17"/>
      <c r="BT2728" s="17"/>
      <c r="BU2728" s="17"/>
      <c r="BV2728" s="17"/>
      <c r="BW2728" s="17"/>
      <c r="BX2728" s="17"/>
      <c r="BY2728" s="17"/>
      <c r="BZ2728" s="17"/>
      <c r="CA2728" s="17"/>
      <c r="CB2728" s="17"/>
      <c r="CC2728" s="17"/>
      <c r="CD2728" s="17"/>
      <c r="CE2728" s="17"/>
      <c r="CF2728" s="17"/>
      <c r="CG2728" s="17"/>
      <c r="CH2728" s="17"/>
      <c r="CI2728" s="17"/>
      <c r="CJ2728" s="17"/>
      <c r="CK2728" s="17"/>
      <c r="CL2728" s="17"/>
      <c r="CM2728" s="17"/>
      <c r="CN2728" s="17"/>
      <c r="CO2728" s="17"/>
      <c r="CP2728" s="17"/>
      <c r="CQ2728" s="17"/>
      <c r="CR2728" s="17"/>
      <c r="CS2728" s="17"/>
      <c r="CT2728" s="17"/>
      <c r="CU2728" s="17"/>
      <c r="CV2728" s="17"/>
      <c r="CW2728" s="17"/>
      <c r="CX2728" s="17"/>
      <c r="CY2728" s="17"/>
      <c r="CZ2728" s="17"/>
      <c r="DA2728" s="17"/>
      <c r="DB2728" s="17"/>
      <c r="DC2728" s="17"/>
      <c r="DD2728" s="17"/>
      <c r="DE2728" s="17"/>
      <c r="DF2728" s="17"/>
      <c r="DG2728" s="17"/>
      <c r="DH2728" s="17"/>
      <c r="DI2728" s="17"/>
      <c r="DJ2728" s="17"/>
      <c r="DK2728" s="17"/>
      <c r="DL2728" s="17"/>
    </row>
    <row r="2729" spans="1:116" ht="30">
      <c r="A2729" s="43" t="s">
        <v>3547</v>
      </c>
      <c r="B2729" s="23">
        <v>2728</v>
      </c>
      <c r="C2729" s="44">
        <v>16294</v>
      </c>
      <c r="D2729" s="44"/>
      <c r="E2729" s="45" t="s">
        <v>11428</v>
      </c>
      <c r="F2729" s="45" t="s">
        <v>11429</v>
      </c>
      <c r="G2729" s="35" t="s">
        <v>96</v>
      </c>
      <c r="H2729" s="48" t="s">
        <v>89</v>
      </c>
      <c r="I2729" s="45" t="s">
        <v>1458</v>
      </c>
      <c r="J2729" s="45" t="s">
        <v>11430</v>
      </c>
      <c r="K2729" s="46">
        <v>10</v>
      </c>
      <c r="L2729" s="45" t="s">
        <v>83</v>
      </c>
      <c r="M2729" s="47">
        <v>1</v>
      </c>
      <c r="N2729" s="45" t="s">
        <v>47</v>
      </c>
      <c r="O2729" s="45" t="s">
        <v>11420</v>
      </c>
      <c r="P2729" s="45" t="s">
        <v>8018</v>
      </c>
      <c r="Q2729" s="45" t="s">
        <v>11431</v>
      </c>
      <c r="S2729" s="30">
        <v>0.5</v>
      </c>
      <c r="T2729" s="31">
        <v>0.19</v>
      </c>
      <c r="U2729" s="9">
        <v>0.19</v>
      </c>
      <c r="V2729" s="29">
        <v>0.8</v>
      </c>
      <c r="AE2729" s="32">
        <v>0.8</v>
      </c>
      <c r="AN2729" s="33">
        <v>0.5</v>
      </c>
      <c r="AO2729" s="17" t="s">
        <v>51</v>
      </c>
      <c r="AP2729" s="32" t="s">
        <v>52</v>
      </c>
      <c r="AQ2729" s="17" t="e">
        <f>AVERAGE(SMALL(AE2729:AI2729,1),SMALL(AE2729:AI2729,2))</f>
        <v>#NUM!</v>
      </c>
      <c r="AR2729" s="17" t="e">
        <f>IF(R2729 &lt;=( AVERAGE(SMALL(AE2729:AI2729,1),SMALL(AE2729:AI2729,2))), R2729, "")</f>
        <v>#NUM!</v>
      </c>
      <c r="AS2729" s="17" t="e">
        <f>AVERAGE(SMALL(AJ2729:AM2729,1),SMALL(AJ2729:AM2729,2))</f>
        <v>#NUM!</v>
      </c>
      <c r="AT2729" s="17">
        <f>T2729*1.075</f>
        <v>0.20424999999999999</v>
      </c>
      <c r="AU2729" s="17">
        <f>U2729*1.075</f>
        <v>0.20424999999999999</v>
      </c>
      <c r="AV2729" s="30">
        <f>MIN(AN2729,AT2729,AU2729)</f>
        <v>0.20424999999999999</v>
      </c>
      <c r="AW2729" s="17" t="s">
        <v>75</v>
      </c>
      <c r="AX2729" s="17" t="s">
        <v>76</v>
      </c>
      <c r="AY2729" s="33">
        <v>0.20399999999999999</v>
      </c>
      <c r="AZ2729" s="34">
        <f>IF(AND(AY2729&gt;0,AY2729&lt;=10),AY2729*0.25,IF(AND(AY2729&gt;10,AY2729&lt;=50),AY2729*0.17,IF(AND(AY2729&gt;10,AY2729&lt;=100),AY2729*0.12,IF(AY2729&gt;100,AY2729*0.1))))</f>
        <v>5.0999999999999997E-2</v>
      </c>
      <c r="BA2729" s="35">
        <f>AZ2729+AY2729</f>
        <v>0.255</v>
      </c>
      <c r="BB2729" s="33">
        <f>BA2729+BA2729*0.08</f>
        <v>0.27539999999999998</v>
      </c>
      <c r="BP2729" s="17"/>
      <c r="BQ2729" s="17"/>
      <c r="BR2729" s="17"/>
      <c r="BS2729" s="17"/>
      <c r="BT2729" s="17"/>
      <c r="BU2729" s="17"/>
      <c r="BV2729" s="17"/>
      <c r="BW2729" s="17"/>
      <c r="BX2729" s="17"/>
      <c r="BY2729" s="17"/>
      <c r="BZ2729" s="17"/>
      <c r="CA2729" s="17"/>
      <c r="CB2729" s="17"/>
      <c r="CC2729" s="17"/>
      <c r="CD2729" s="17"/>
      <c r="CE2729" s="17"/>
      <c r="CF2729" s="17"/>
      <c r="CG2729" s="17"/>
      <c r="CH2729" s="17"/>
      <c r="CI2729" s="17"/>
      <c r="CJ2729" s="17"/>
      <c r="CK2729" s="17"/>
      <c r="CL2729" s="17"/>
      <c r="CM2729" s="17"/>
      <c r="CN2729" s="17"/>
      <c r="CO2729" s="17"/>
      <c r="CP2729" s="17"/>
      <c r="CQ2729" s="17"/>
      <c r="CR2729" s="17"/>
      <c r="CS2729" s="17"/>
      <c r="CT2729" s="17"/>
      <c r="CU2729" s="17"/>
      <c r="CV2729" s="17"/>
      <c r="CW2729" s="17"/>
      <c r="CX2729" s="17"/>
      <c r="CY2729" s="17"/>
      <c r="CZ2729" s="17"/>
      <c r="DA2729" s="17"/>
      <c r="DB2729" s="17"/>
      <c r="DC2729" s="17"/>
      <c r="DD2729" s="17"/>
      <c r="DE2729" s="17"/>
      <c r="DF2729" s="17"/>
      <c r="DG2729" s="17"/>
      <c r="DH2729" s="17"/>
      <c r="DI2729" s="17"/>
      <c r="DJ2729" s="17"/>
      <c r="DK2729" s="17"/>
      <c r="DL2729" s="17"/>
    </row>
    <row r="2730" spans="1:116" ht="30">
      <c r="A2730" s="43" t="s">
        <v>3547</v>
      </c>
      <c r="B2730" s="23">
        <v>2727</v>
      </c>
      <c r="C2730" s="44">
        <v>19941</v>
      </c>
      <c r="D2730" s="44"/>
      <c r="E2730" s="45" t="s">
        <v>11422</v>
      </c>
      <c r="F2730" s="45" t="s">
        <v>11423</v>
      </c>
      <c r="G2730" s="35" t="s">
        <v>5572</v>
      </c>
      <c r="H2730" s="48" t="s">
        <v>11424</v>
      </c>
      <c r="I2730" s="45" t="s">
        <v>1458</v>
      </c>
      <c r="J2730" s="45" t="s">
        <v>11425</v>
      </c>
      <c r="K2730" s="46">
        <v>30</v>
      </c>
      <c r="L2730" s="45" t="s">
        <v>83</v>
      </c>
      <c r="M2730" s="47">
        <v>1</v>
      </c>
      <c r="N2730" s="45" t="s">
        <v>47</v>
      </c>
      <c r="O2730" s="45" t="s">
        <v>11420</v>
      </c>
      <c r="P2730" s="45" t="s">
        <v>11426</v>
      </c>
      <c r="Q2730" s="45" t="s">
        <v>11427</v>
      </c>
      <c r="S2730" s="30">
        <v>2.5</v>
      </c>
      <c r="T2730" s="31" t="s">
        <v>58</v>
      </c>
      <c r="U2730" s="9" t="s">
        <v>58</v>
      </c>
      <c r="V2730" s="29">
        <v>2.8</v>
      </c>
      <c r="AE2730" s="32">
        <v>2.8</v>
      </c>
      <c r="AN2730" s="33">
        <v>2.5</v>
      </c>
      <c r="AO2730" s="17" t="s">
        <v>51</v>
      </c>
      <c r="AP2730" s="32" t="s">
        <v>52</v>
      </c>
      <c r="AQ2730" s="17" t="e">
        <f>AVERAGE(SMALL(AE2730:AI2730,1),SMALL(AE2730:AI2730,2))</f>
        <v>#NUM!</v>
      </c>
      <c r="AR2730" s="17" t="e">
        <f>IF(R2730 &lt;=( AVERAGE(SMALL(AE2730:AI2730,1),SMALL(AE2730:AI2730,2))), R2730, "")</f>
        <v>#NUM!</v>
      </c>
      <c r="AS2730" s="17" t="e">
        <f>AVERAGE(SMALL(AJ2730:AM2730,1),SMALL(AJ2730:AM2730,2))</f>
        <v>#NUM!</v>
      </c>
      <c r="AT2730" s="17" t="e">
        <f>T2730*1.075</f>
        <v>#VALUE!</v>
      </c>
      <c r="AU2730" s="17" t="e">
        <f>U2730*1.075</f>
        <v>#VALUE!</v>
      </c>
      <c r="AV2730" s="30" t="e">
        <f>MIN(AN2730,AT2730,AU2730)</f>
        <v>#VALUE!</v>
      </c>
      <c r="AW2730" s="42" t="s">
        <v>53</v>
      </c>
      <c r="AX2730" s="17" t="s">
        <v>52</v>
      </c>
      <c r="AY2730" s="33">
        <v>2.6869999999999998</v>
      </c>
      <c r="AZ2730" s="34">
        <f>IF(AND(AY2730&gt;0,AY2730&lt;=10),AY2730*0.25,IF(AND(AY2730&gt;10,AY2730&lt;=50),AY2730*0.17,IF(AND(AY2730&gt;10,AY2730&lt;=100),AY2730*0.12,IF(AY2730&gt;100,AY2730*0.1))))</f>
        <v>0.67174999999999996</v>
      </c>
      <c r="BA2730" s="35">
        <f>AZ2730+AY2730</f>
        <v>3.3587499999999997</v>
      </c>
      <c r="BB2730" s="33">
        <f>BA2730+BA2730*0.08</f>
        <v>3.6274499999999996</v>
      </c>
      <c r="BP2730" s="17"/>
      <c r="BQ2730" s="17"/>
      <c r="BR2730" s="17"/>
      <c r="BS2730" s="17"/>
      <c r="BT2730" s="17"/>
      <c r="BU2730" s="17"/>
      <c r="BV2730" s="17"/>
      <c r="BW2730" s="17"/>
      <c r="BX2730" s="17"/>
      <c r="BY2730" s="17"/>
      <c r="BZ2730" s="17"/>
      <c r="CA2730" s="17"/>
      <c r="CB2730" s="17"/>
      <c r="CC2730" s="17"/>
      <c r="CD2730" s="17"/>
      <c r="CE2730" s="17"/>
      <c r="CF2730" s="17"/>
      <c r="CG2730" s="17"/>
      <c r="CH2730" s="17"/>
      <c r="CI2730" s="17"/>
      <c r="CJ2730" s="17"/>
      <c r="CK2730" s="17"/>
      <c r="CL2730" s="17"/>
      <c r="CM2730" s="17"/>
      <c r="CN2730" s="17"/>
      <c r="CO2730" s="17"/>
      <c r="CP2730" s="17"/>
      <c r="CQ2730" s="17"/>
      <c r="CR2730" s="17"/>
      <c r="CS2730" s="17"/>
      <c r="CT2730" s="17"/>
      <c r="CU2730" s="17"/>
      <c r="CV2730" s="17"/>
      <c r="CW2730" s="17"/>
      <c r="CX2730" s="17"/>
      <c r="CY2730" s="17"/>
      <c r="CZ2730" s="17"/>
      <c r="DA2730" s="17"/>
      <c r="DB2730" s="17"/>
      <c r="DC2730" s="17"/>
      <c r="DD2730" s="17"/>
      <c r="DE2730" s="17"/>
      <c r="DF2730" s="17"/>
      <c r="DG2730" s="17"/>
      <c r="DH2730" s="17"/>
      <c r="DI2730" s="17"/>
      <c r="DJ2730" s="17"/>
      <c r="DK2730" s="17"/>
      <c r="DL2730" s="17"/>
    </row>
    <row r="2731" spans="1:116" ht="30">
      <c r="A2731" s="22" t="s">
        <v>11432</v>
      </c>
      <c r="B2731" s="23">
        <v>2729</v>
      </c>
      <c r="E2731" s="26" t="s">
        <v>11433</v>
      </c>
      <c r="F2731" s="26" t="s">
        <v>11434</v>
      </c>
      <c r="G2731" s="25" t="s">
        <v>11435</v>
      </c>
      <c r="H2731" s="22" t="s">
        <v>109</v>
      </c>
      <c r="I2731" s="26" t="s">
        <v>396</v>
      </c>
      <c r="J2731" s="26" t="s">
        <v>11436</v>
      </c>
      <c r="K2731" s="27">
        <v>1</v>
      </c>
      <c r="L2731" s="26" t="s">
        <v>83</v>
      </c>
      <c r="M2731" s="28">
        <v>10</v>
      </c>
      <c r="N2731" s="26" t="s">
        <v>47</v>
      </c>
      <c r="O2731" s="26" t="s">
        <v>11437</v>
      </c>
      <c r="P2731" s="26" t="s">
        <v>11438</v>
      </c>
      <c r="Q2731" s="26" t="s">
        <v>11439</v>
      </c>
      <c r="R2731" s="29">
        <v>30.8</v>
      </c>
      <c r="T2731" s="31">
        <v>30.8</v>
      </c>
      <c r="U2731" s="9">
        <v>2.7</v>
      </c>
      <c r="V2731" s="29">
        <v>30.8</v>
      </c>
      <c r="AQ2731" s="17" t="e">
        <f>AVERAGE(SMALL(AE2731:AI2731,1),SMALL(AE2731:AI2731,2))</f>
        <v>#NUM!</v>
      </c>
      <c r="AR2731" s="17" t="e">
        <f>IF(R2731 &lt;=( AVERAGE(SMALL(AE2731:AI2731,1),SMALL(AE2731:AI2731,2))), R2731, "")</f>
        <v>#NUM!</v>
      </c>
      <c r="AS2731" s="17" t="e">
        <f>AVERAGE(SMALL(AJ2731:AM2731,1),SMALL(AJ2731:AM2731,2))</f>
        <v>#NUM!</v>
      </c>
      <c r="AT2731" s="17">
        <f>T2731*1.075</f>
        <v>33.11</v>
      </c>
      <c r="AU2731" s="17">
        <f>U2731*1.075</f>
        <v>2.9024999999999999</v>
      </c>
      <c r="AV2731" s="30">
        <f>MIN(AN2731,AT2731,AU2731)</f>
        <v>2.9024999999999999</v>
      </c>
      <c r="AW2731" s="17" t="s">
        <v>75</v>
      </c>
      <c r="AX2731" s="17" t="s">
        <v>76</v>
      </c>
      <c r="AY2731" s="33">
        <v>2.9</v>
      </c>
      <c r="AZ2731" s="34">
        <f>IF(AND(AY2731&gt;0,AY2731&lt;=10),AY2731*0.25,IF(AND(AY2731&gt;10,AY2731&lt;=50),AY2731*0.17,IF(AND(AY2731&gt;10,AY2731&lt;=100),AY2731*0.12,IF(AY2731&gt;100,AY2731*0.1))))</f>
        <v>0.72499999999999998</v>
      </c>
      <c r="BA2731" s="35">
        <f>AZ2731+AY2731</f>
        <v>3.625</v>
      </c>
      <c r="BB2731" s="57">
        <v>3.63</v>
      </c>
    </row>
    <row r="2732" spans="1:116" ht="30">
      <c r="A2732" s="36" t="s">
        <v>11440</v>
      </c>
      <c r="B2732" s="23">
        <v>2730</v>
      </c>
      <c r="C2732" s="37">
        <v>20122</v>
      </c>
      <c r="D2732" s="37"/>
      <c r="E2732" s="39" t="s">
        <v>11441</v>
      </c>
      <c r="F2732" s="39" t="s">
        <v>11442</v>
      </c>
      <c r="G2732" s="38" t="s">
        <v>11443</v>
      </c>
      <c r="H2732" s="54" t="s">
        <v>2700</v>
      </c>
      <c r="I2732" s="39" t="s">
        <v>2050</v>
      </c>
      <c r="J2732" s="39" t="s">
        <v>11444</v>
      </c>
      <c r="K2732" s="40">
        <v>300</v>
      </c>
      <c r="L2732" s="39" t="s">
        <v>1460</v>
      </c>
      <c r="M2732" s="41">
        <v>1</v>
      </c>
      <c r="N2732" s="39" t="s">
        <v>47</v>
      </c>
      <c r="O2732" s="39" t="s">
        <v>11445</v>
      </c>
      <c r="P2732" s="39" t="s">
        <v>11446</v>
      </c>
      <c r="Q2732" s="39" t="s">
        <v>11447</v>
      </c>
      <c r="R2732" s="29">
        <v>1527.16</v>
      </c>
      <c r="T2732" s="31">
        <v>1378</v>
      </c>
      <c r="U2732" s="9">
        <v>1378</v>
      </c>
      <c r="W2732" s="30">
        <v>1561.87</v>
      </c>
      <c r="X2732" s="30">
        <v>1336.8240000000001</v>
      </c>
      <c r="Y2732" s="30">
        <v>1504.41</v>
      </c>
      <c r="Z2732" s="30">
        <v>1897.3</v>
      </c>
      <c r="AG2732" s="17">
        <v>1329.42</v>
      </c>
      <c r="AH2732" s="17">
        <v>1504.41</v>
      </c>
      <c r="AI2732" s="17">
        <v>1897.3</v>
      </c>
      <c r="AN2732" s="33">
        <v>1416.915</v>
      </c>
      <c r="AO2732" s="17" t="s">
        <v>213</v>
      </c>
      <c r="AP2732" s="32" t="s">
        <v>214</v>
      </c>
      <c r="AQ2732" s="17">
        <f>AVERAGE(SMALL(AE2732:AI2732,1),SMALL(AE2732:AI2732,2))</f>
        <v>1416.915</v>
      </c>
      <c r="AR2732" s="17" t="str">
        <f>IF(R2732 &lt;=( AVERAGE(SMALL(AE2732:AI2732,1),SMALL(AE2732:AI2732,2))), R2732, "")</f>
        <v/>
      </c>
      <c r="AS2732" s="17" t="e">
        <f>AVERAGE(SMALL(AJ2732:AM2732,1),SMALL(AJ2732:AM2732,2))</f>
        <v>#NUM!</v>
      </c>
      <c r="AT2732" s="17">
        <f>T2732*1.075</f>
        <v>1481.35</v>
      </c>
      <c r="AU2732" s="17">
        <f>U2732*1.075</f>
        <v>1481.35</v>
      </c>
      <c r="AV2732" s="30">
        <f>MIN(AN2732,AT2732,AU2732)</f>
        <v>1416.915</v>
      </c>
      <c r="AW2732" s="17" t="s">
        <v>215</v>
      </c>
      <c r="AX2732" s="17" t="s">
        <v>214</v>
      </c>
      <c r="AY2732" s="33">
        <v>1416.915</v>
      </c>
      <c r="AZ2732" s="34">
        <f>IF(AND(AY2732&gt;0,AY2732&lt;=10),AY2732*0.25,IF(AND(AY2732&gt;10,AY2732&lt;=50),AY2732*0.17,IF(AND(AY2732&gt;10,AY2732&lt;=100),AY2732*0.12,IF(AY2732&gt;100,AY2732*0.1))))</f>
        <v>141.69149999999999</v>
      </c>
      <c r="BA2732" s="35">
        <f>AZ2732+AY2732</f>
        <v>1558.6064999999999</v>
      </c>
      <c r="BB2732" s="33">
        <f>BA2732+BA2732*0.08</f>
        <v>1683.2950199999998</v>
      </c>
      <c r="BP2732" s="17"/>
      <c r="BQ2732" s="17"/>
      <c r="BR2732" s="17"/>
      <c r="BS2732" s="17"/>
      <c r="BT2732" s="17"/>
      <c r="BU2732" s="17"/>
      <c r="BV2732" s="17"/>
      <c r="BW2732" s="17"/>
      <c r="BX2732" s="17"/>
      <c r="BY2732" s="17"/>
      <c r="BZ2732" s="17"/>
      <c r="CA2732" s="17"/>
      <c r="CB2732" s="17"/>
      <c r="CC2732" s="17"/>
      <c r="CD2732" s="17"/>
      <c r="CE2732" s="17"/>
      <c r="CF2732" s="17"/>
      <c r="CG2732" s="17"/>
      <c r="CH2732" s="17"/>
      <c r="CI2732" s="17"/>
      <c r="CJ2732" s="17"/>
      <c r="CK2732" s="17"/>
      <c r="CL2732" s="17"/>
      <c r="CM2732" s="17"/>
      <c r="CN2732" s="17"/>
      <c r="CO2732" s="17"/>
      <c r="CP2732" s="17"/>
      <c r="CQ2732" s="17"/>
      <c r="CR2732" s="17"/>
      <c r="CS2732" s="17"/>
      <c r="CT2732" s="17"/>
      <c r="CU2732" s="17"/>
      <c r="CV2732" s="17"/>
      <c r="CW2732" s="17"/>
      <c r="CX2732" s="17"/>
      <c r="CY2732" s="17"/>
      <c r="CZ2732" s="17"/>
      <c r="DA2732" s="17"/>
      <c r="DB2732" s="17"/>
      <c r="DC2732" s="17"/>
      <c r="DD2732" s="17"/>
      <c r="DE2732" s="17"/>
      <c r="DF2732" s="17"/>
      <c r="DG2732" s="17"/>
      <c r="DH2732" s="17"/>
      <c r="DI2732" s="17"/>
      <c r="DJ2732" s="17"/>
      <c r="DK2732" s="17"/>
      <c r="DL2732" s="17"/>
    </row>
    <row r="2733" spans="1:116" ht="45">
      <c r="A2733" s="22" t="s">
        <v>1579</v>
      </c>
      <c r="B2733" s="23">
        <v>2731</v>
      </c>
      <c r="E2733" s="26" t="s">
        <v>11448</v>
      </c>
      <c r="F2733" s="26" t="s">
        <v>8304</v>
      </c>
      <c r="G2733" s="25" t="s">
        <v>8305</v>
      </c>
      <c r="H2733" s="22" t="s">
        <v>600</v>
      </c>
      <c r="I2733" s="26" t="s">
        <v>106</v>
      </c>
      <c r="J2733" s="26" t="s">
        <v>11449</v>
      </c>
      <c r="M2733" s="28">
        <v>30</v>
      </c>
      <c r="N2733" s="26" t="s">
        <v>47</v>
      </c>
      <c r="O2733" s="26" t="s">
        <v>11450</v>
      </c>
      <c r="P2733" s="26" t="s">
        <v>11451</v>
      </c>
      <c r="Q2733" s="26" t="s">
        <v>11452</v>
      </c>
      <c r="S2733" s="30">
        <v>2.96</v>
      </c>
      <c r="U2733" s="9">
        <v>0.86</v>
      </c>
      <c r="AK2733" s="17">
        <v>2.81</v>
      </c>
      <c r="AQ2733" s="17" t="e">
        <f>AVERAGE(SMALL(AE2733:AI2733,1),SMALL(AE2733:AI2733,2))</f>
        <v>#NUM!</v>
      </c>
      <c r="AR2733" s="17" t="e">
        <f>IF(R2733 &lt;=( AVERAGE(SMALL(AE2733:AI2733,1),SMALL(AE2733:AI2733,2))), R2733, "")</f>
        <v>#NUM!</v>
      </c>
      <c r="AS2733" s="17" t="e">
        <f>AVERAGE(SMALL(AJ2733:AM2733,1),SMALL(AJ2733:AM2733,2))</f>
        <v>#NUM!</v>
      </c>
      <c r="AT2733" s="17">
        <f>T2733*1.075</f>
        <v>0</v>
      </c>
      <c r="AU2733" s="17">
        <f>U2733*1.075</f>
        <v>0.92449999999999999</v>
      </c>
      <c r="AV2733" s="30">
        <f>MIN(AN2733,AT2733,AU2733)</f>
        <v>0</v>
      </c>
      <c r="AW2733" s="17" t="s">
        <v>75</v>
      </c>
      <c r="AX2733" s="17" t="s">
        <v>76</v>
      </c>
      <c r="AY2733" s="33">
        <v>0.92449999999999999</v>
      </c>
      <c r="AZ2733" s="34">
        <f>IF(AND(AY2733&gt;0,AY2733&lt;=10),AY2733*0.25,IF(AND(AY2733&gt;10,AY2733&lt;=50),AY2733*0.17,IF(AND(AY2733&gt;10,AY2733&lt;=100),AY2733*0.12,IF(AY2733&gt;100,AY2733*0.1))))</f>
        <v>0.231125</v>
      </c>
      <c r="BA2733" s="35">
        <f>AZ2733+AY2733</f>
        <v>1.1556249999999999</v>
      </c>
      <c r="BB2733" s="33">
        <f>BA2733+BA2733*0.08</f>
        <v>1.2480749999999998</v>
      </c>
    </row>
    <row r="2734" spans="1:116" ht="45">
      <c r="A2734" s="22" t="s">
        <v>1579</v>
      </c>
      <c r="B2734" s="23">
        <v>2733</v>
      </c>
      <c r="E2734" s="26" t="s">
        <v>11454</v>
      </c>
      <c r="F2734" s="26" t="s">
        <v>7502</v>
      </c>
      <c r="G2734" s="25" t="s">
        <v>4297</v>
      </c>
      <c r="H2734" s="22" t="s">
        <v>44</v>
      </c>
      <c r="I2734" s="26" t="s">
        <v>143</v>
      </c>
      <c r="J2734" s="26" t="s">
        <v>11455</v>
      </c>
      <c r="M2734" s="28">
        <v>10</v>
      </c>
      <c r="N2734" s="26" t="s">
        <v>47</v>
      </c>
      <c r="O2734" s="26" t="s">
        <v>11450</v>
      </c>
      <c r="P2734" s="26" t="s">
        <v>11456</v>
      </c>
      <c r="Q2734" s="26" t="s">
        <v>11457</v>
      </c>
      <c r="S2734" s="30">
        <v>2.0699999999999998</v>
      </c>
      <c r="U2734" s="9">
        <v>1</v>
      </c>
      <c r="AQ2734" s="17" t="e">
        <f>AVERAGE(SMALL(AE2734:AI2734,1),SMALL(AE2734:AI2734,2))</f>
        <v>#NUM!</v>
      </c>
      <c r="AR2734" s="17" t="e">
        <f>IF(R2734 &lt;=( AVERAGE(SMALL(AE2734:AI2734,1),SMALL(AE2734:AI2734,2))), R2734, "")</f>
        <v>#NUM!</v>
      </c>
      <c r="AS2734" s="17" t="e">
        <f>AVERAGE(SMALL(AJ2734:AM2734,1),SMALL(AJ2734:AM2734,2))</f>
        <v>#NUM!</v>
      </c>
      <c r="AT2734" s="17">
        <f>T2734*1.075</f>
        <v>0</v>
      </c>
      <c r="AU2734" s="17">
        <f>U2734*1.075</f>
        <v>1.075</v>
      </c>
      <c r="AV2734" s="30">
        <f>MIN(AN2734,AT2734,AU2734)</f>
        <v>0</v>
      </c>
      <c r="AW2734" s="17" t="s">
        <v>75</v>
      </c>
      <c r="AX2734" s="17" t="s">
        <v>76</v>
      </c>
      <c r="AY2734" s="33">
        <v>1.075</v>
      </c>
      <c r="AZ2734" s="34">
        <f>IF(AND(AY2734&gt;0,AY2734&lt;=10),AY2734*0.25,IF(AND(AY2734&gt;10,AY2734&lt;=50),AY2734*0.17,IF(AND(AY2734&gt;10,AY2734&lt;=100),AY2734*0.12,IF(AY2734&gt;100,AY2734*0.1))))</f>
        <v>0.26874999999999999</v>
      </c>
      <c r="BA2734" s="35">
        <f>AZ2734+AY2734</f>
        <v>1.34375</v>
      </c>
      <c r="BB2734" s="33">
        <f>BA2734+BA2734*0.08</f>
        <v>1.4512499999999999</v>
      </c>
    </row>
    <row r="2735" spans="1:116" ht="45">
      <c r="A2735" s="22" t="s">
        <v>1579</v>
      </c>
      <c r="B2735" s="23">
        <v>2732</v>
      </c>
      <c r="E2735" s="26" t="s">
        <v>11448</v>
      </c>
      <c r="F2735" s="26" t="s">
        <v>8304</v>
      </c>
      <c r="G2735" s="25" t="s">
        <v>8305</v>
      </c>
      <c r="H2735" s="22" t="s">
        <v>688</v>
      </c>
      <c r="I2735" s="26" t="s">
        <v>106</v>
      </c>
      <c r="J2735" s="26" t="s">
        <v>11449</v>
      </c>
      <c r="M2735" s="28">
        <v>30</v>
      </c>
      <c r="N2735" s="26" t="s">
        <v>47</v>
      </c>
      <c r="O2735" s="26" t="s">
        <v>11450</v>
      </c>
      <c r="P2735" s="26" t="s">
        <v>11451</v>
      </c>
      <c r="Q2735" s="26" t="s">
        <v>11453</v>
      </c>
      <c r="S2735" s="30">
        <v>3.33</v>
      </c>
      <c r="U2735" s="9">
        <v>1.7</v>
      </c>
      <c r="AK2735" s="17">
        <v>1.86</v>
      </c>
      <c r="AQ2735" s="17" t="e">
        <f>AVERAGE(SMALL(AE2735:AI2735,1),SMALL(AE2735:AI2735,2))</f>
        <v>#NUM!</v>
      </c>
      <c r="AR2735" s="17" t="e">
        <f>IF(R2735 &lt;=( AVERAGE(SMALL(AE2735:AI2735,1),SMALL(AE2735:AI2735,2))), R2735, "")</f>
        <v>#NUM!</v>
      </c>
      <c r="AS2735" s="17" t="e">
        <f>AVERAGE(SMALL(AJ2735:AM2735,1),SMALL(AJ2735:AM2735,2))</f>
        <v>#NUM!</v>
      </c>
      <c r="AT2735" s="17">
        <f>T2735*1.075</f>
        <v>0</v>
      </c>
      <c r="AU2735" s="17">
        <f>U2735*1.075</f>
        <v>1.8274999999999999</v>
      </c>
      <c r="AV2735" s="30">
        <f>MIN(AN2735,AT2735,AU2735)</f>
        <v>0</v>
      </c>
      <c r="AW2735" s="17" t="s">
        <v>75</v>
      </c>
      <c r="AX2735" s="17" t="s">
        <v>76</v>
      </c>
      <c r="AY2735" s="33">
        <v>1.827</v>
      </c>
      <c r="AZ2735" s="34">
        <f>IF(AND(AY2735&gt;0,AY2735&lt;=10),AY2735*0.25,IF(AND(AY2735&gt;10,AY2735&lt;=50),AY2735*0.17,IF(AND(AY2735&gt;10,AY2735&lt;=100),AY2735*0.12,IF(AY2735&gt;100,AY2735*0.1))))</f>
        <v>0.45674999999999999</v>
      </c>
      <c r="BA2735" s="35">
        <f>AZ2735+AY2735</f>
        <v>2.2837499999999999</v>
      </c>
      <c r="BB2735" s="33">
        <f>BA2735+BA2735*0.08</f>
        <v>2.46645</v>
      </c>
    </row>
    <row r="2736" spans="1:116" ht="30">
      <c r="A2736" s="22" t="s">
        <v>11458</v>
      </c>
      <c r="B2736" s="23">
        <v>2734</v>
      </c>
      <c r="E2736" s="26" t="s">
        <v>11459</v>
      </c>
      <c r="F2736" s="26" t="s">
        <v>11460</v>
      </c>
      <c r="G2736" s="25" t="s">
        <v>7547</v>
      </c>
      <c r="H2736" s="22" t="s">
        <v>7553</v>
      </c>
      <c r="I2736" s="26" t="s">
        <v>396</v>
      </c>
      <c r="J2736" s="26" t="s">
        <v>11461</v>
      </c>
      <c r="K2736" s="27">
        <v>0.2</v>
      </c>
      <c r="L2736" s="26" t="s">
        <v>83</v>
      </c>
      <c r="M2736" s="28">
        <v>10</v>
      </c>
      <c r="N2736" s="26" t="s">
        <v>47</v>
      </c>
      <c r="O2736" s="26" t="s">
        <v>11462</v>
      </c>
      <c r="P2736" s="26" t="s">
        <v>11463</v>
      </c>
      <c r="Q2736" s="26" t="s">
        <v>11464</v>
      </c>
      <c r="R2736" s="29">
        <v>15.15</v>
      </c>
      <c r="T2736" s="31">
        <v>15.15</v>
      </c>
      <c r="U2736" s="9">
        <v>12</v>
      </c>
      <c r="X2736" s="30">
        <v>14.144</v>
      </c>
      <c r="Y2736" s="30">
        <v>16.170000000000002</v>
      </c>
      <c r="AG2736" s="17">
        <v>14.29</v>
      </c>
      <c r="AH2736" s="17">
        <v>16.170000000000002</v>
      </c>
      <c r="AQ2736" s="17">
        <f>AVERAGE(SMALL(AE2736:AI2736,1),SMALL(AE2736:AI2736,2))</f>
        <v>15.23</v>
      </c>
      <c r="AR2736" s="17">
        <f>IF(R2736 &lt;=( AVERAGE(SMALL(AE2736:AI2736,1),SMALL(AE2736:AI2736,2))), R2736, "")</f>
        <v>15.15</v>
      </c>
      <c r="AS2736" s="17" t="e">
        <f>AVERAGE(SMALL(AJ2736:AM2736,1),SMALL(AJ2736:AM2736,2))</f>
        <v>#NUM!</v>
      </c>
      <c r="AT2736" s="17">
        <f>T2736*1.075</f>
        <v>16.286249999999999</v>
      </c>
      <c r="AU2736" s="17">
        <f>U2736*1.075</f>
        <v>12.899999999999999</v>
      </c>
      <c r="AV2736" s="30">
        <f>MIN(AN2736,AT2736,AU2736)</f>
        <v>12.899999999999999</v>
      </c>
      <c r="AW2736" s="17" t="s">
        <v>75</v>
      </c>
      <c r="AX2736" s="17" t="s">
        <v>76</v>
      </c>
      <c r="AY2736" s="33">
        <v>12.9</v>
      </c>
      <c r="AZ2736" s="34">
        <f>IF(AND(AY2736&gt;0,AY2736&lt;=10),AY2736*0.25,IF(AND(AY2736&gt;10,AY2736&lt;=50),AY2736*0.17,IF(AND(AY2736&gt;10,AY2736&lt;=100),AY2736*0.12,IF(AY2736&gt;100,AY2736*0.1))))</f>
        <v>2.1930000000000001</v>
      </c>
      <c r="BA2736" s="35">
        <f>AZ2736+AY2736</f>
        <v>15.093</v>
      </c>
      <c r="BB2736" s="33">
        <f>BA2736+BA2736*0.08</f>
        <v>16.300440000000002</v>
      </c>
    </row>
    <row r="2737" spans="1:116" ht="30">
      <c r="A2737" s="22" t="s">
        <v>11465</v>
      </c>
      <c r="B2737" s="23">
        <v>2735</v>
      </c>
      <c r="E2737" s="26" t="s">
        <v>11459</v>
      </c>
      <c r="F2737" s="26" t="s">
        <v>11460</v>
      </c>
      <c r="G2737" s="25" t="s">
        <v>7547</v>
      </c>
      <c r="H2737" s="22" t="s">
        <v>7556</v>
      </c>
      <c r="I2737" s="26" t="s">
        <v>396</v>
      </c>
      <c r="J2737" s="26" t="s">
        <v>11466</v>
      </c>
      <c r="K2737" s="27">
        <v>0.4</v>
      </c>
      <c r="L2737" s="26" t="s">
        <v>83</v>
      </c>
      <c r="M2737" s="28">
        <v>10</v>
      </c>
      <c r="N2737" s="26" t="s">
        <v>47</v>
      </c>
      <c r="O2737" s="26" t="s">
        <v>11462</v>
      </c>
      <c r="P2737" s="26" t="s">
        <v>11463</v>
      </c>
      <c r="Q2737" s="26" t="s">
        <v>11467</v>
      </c>
      <c r="R2737" s="29">
        <v>28.82</v>
      </c>
      <c r="T2737" s="31">
        <v>28.82</v>
      </c>
      <c r="U2737" s="9">
        <v>20</v>
      </c>
      <c r="X2737" s="30">
        <v>26.928000000000001</v>
      </c>
      <c r="Y2737" s="30">
        <v>30.71</v>
      </c>
      <c r="AF2737" s="17">
        <v>28.69</v>
      </c>
      <c r="AG2737" s="17">
        <v>27.21</v>
      </c>
      <c r="AH2737" s="17">
        <v>30.71</v>
      </c>
      <c r="AI2737" s="17">
        <v>28.98</v>
      </c>
      <c r="AQ2737" s="17">
        <f>AVERAGE(SMALL(AE2737:AI2737,1),SMALL(AE2737:AI2737,2))</f>
        <v>27.950000000000003</v>
      </c>
      <c r="AR2737" s="17" t="str">
        <f>IF(R2737 &lt;=( AVERAGE(SMALL(AE2737:AI2737,1),SMALL(AE2737:AI2737,2))), R2737, "")</f>
        <v/>
      </c>
      <c r="AS2737" s="17" t="e">
        <f>AVERAGE(SMALL(AJ2737:AM2737,1),SMALL(AJ2737:AM2737,2))</f>
        <v>#NUM!</v>
      </c>
      <c r="AT2737" s="17">
        <f>T2737*1.075</f>
        <v>30.9815</v>
      </c>
      <c r="AU2737" s="17">
        <f>U2737*1.075</f>
        <v>21.5</v>
      </c>
      <c r="AV2737" s="30">
        <f>MIN(AN2737,AT2737,AU2737)</f>
        <v>21.5</v>
      </c>
      <c r="AW2737" s="17" t="s">
        <v>75</v>
      </c>
      <c r="AX2737" s="17" t="s">
        <v>76</v>
      </c>
      <c r="AY2737" s="33">
        <v>21.5</v>
      </c>
      <c r="AZ2737" s="34">
        <f>IF(AND(AY2737&gt;0,AY2737&lt;=10),AY2737*0.25,IF(AND(AY2737&gt;10,AY2737&lt;=50),AY2737*0.17,IF(AND(AY2737&gt;10,AY2737&lt;=100),AY2737*0.12,IF(AY2737&gt;100,AY2737*0.1))))</f>
        <v>3.6550000000000002</v>
      </c>
      <c r="BA2737" s="35">
        <f>AZ2737+AY2737</f>
        <v>25.155000000000001</v>
      </c>
      <c r="BB2737" s="33">
        <f>BA2737+BA2737*0.08</f>
        <v>27.167400000000001</v>
      </c>
    </row>
    <row r="2738" spans="1:116" ht="30">
      <c r="A2738" s="22" t="s">
        <v>11465</v>
      </c>
      <c r="B2738" s="23">
        <v>2736</v>
      </c>
      <c r="E2738" s="26" t="s">
        <v>11459</v>
      </c>
      <c r="F2738" s="26" t="s">
        <v>11460</v>
      </c>
      <c r="G2738" s="25" t="s">
        <v>7547</v>
      </c>
      <c r="H2738" s="22" t="s">
        <v>7559</v>
      </c>
      <c r="I2738" s="26" t="s">
        <v>396</v>
      </c>
      <c r="J2738" s="26" t="s">
        <v>11468</v>
      </c>
      <c r="K2738" s="27">
        <v>0.6</v>
      </c>
      <c r="L2738" s="26" t="s">
        <v>83</v>
      </c>
      <c r="M2738" s="28">
        <v>10</v>
      </c>
      <c r="N2738" s="26" t="s">
        <v>47</v>
      </c>
      <c r="O2738" s="26" t="s">
        <v>11462</v>
      </c>
      <c r="P2738" s="26" t="s">
        <v>11463</v>
      </c>
      <c r="Q2738" s="26" t="s">
        <v>11469</v>
      </c>
      <c r="R2738" s="29">
        <v>35</v>
      </c>
      <c r="T2738" s="31">
        <v>35</v>
      </c>
      <c r="U2738" s="9">
        <v>27</v>
      </c>
      <c r="X2738" s="30">
        <v>29.823799999999999</v>
      </c>
      <c r="Y2738" s="30">
        <v>40.33</v>
      </c>
      <c r="AG2738" s="17">
        <v>30.14</v>
      </c>
      <c r="AH2738" s="17">
        <v>40.33</v>
      </c>
      <c r="AI2738" s="17">
        <v>39.78</v>
      </c>
      <c r="AQ2738" s="17">
        <f>AVERAGE(SMALL(AE2738:AI2738,1),SMALL(AE2738:AI2738,2))</f>
        <v>34.96</v>
      </c>
      <c r="AR2738" s="17" t="str">
        <f>IF(R2738 &lt;=( AVERAGE(SMALL(AE2738:AI2738,1),SMALL(AE2738:AI2738,2))), R2738, "")</f>
        <v/>
      </c>
      <c r="AS2738" s="17" t="e">
        <f>AVERAGE(SMALL(AJ2738:AM2738,1),SMALL(AJ2738:AM2738,2))</f>
        <v>#NUM!</v>
      </c>
      <c r="AT2738" s="17">
        <f>T2738*1.075</f>
        <v>37.625</v>
      </c>
      <c r="AU2738" s="17">
        <f>U2738*1.075</f>
        <v>29.024999999999999</v>
      </c>
      <c r="AV2738" s="30">
        <f>MIN(AN2738,AT2738,AU2738)</f>
        <v>29.024999999999999</v>
      </c>
      <c r="AW2738" s="17" t="s">
        <v>338</v>
      </c>
      <c r="AX2738" s="17" t="s">
        <v>339</v>
      </c>
      <c r="AY2738" s="33">
        <v>26.66</v>
      </c>
      <c r="AZ2738" s="34">
        <f>IF(AND(AY2738&gt;0,AY2738&lt;=10),AY2738*0.25,IF(AND(AY2738&gt;10,AY2738&lt;=50),AY2738*0.17,IF(AND(AY2738&gt;10,AY2738&lt;=100),AY2738*0.12,IF(AY2738&gt;100,AY2738*0.1))))</f>
        <v>4.5322000000000005</v>
      </c>
      <c r="BA2738" s="35">
        <f>AZ2738+AY2738</f>
        <v>31.1922</v>
      </c>
      <c r="BB2738" s="33">
        <f>BA2738+BA2738*0.08</f>
        <v>33.687576</v>
      </c>
    </row>
    <row r="2739" spans="1:116" ht="30">
      <c r="A2739" s="22" t="s">
        <v>11470</v>
      </c>
      <c r="B2739" s="23">
        <v>2737</v>
      </c>
      <c r="E2739" s="26" t="s">
        <v>11459</v>
      </c>
      <c r="F2739" s="26" t="s">
        <v>11460</v>
      </c>
      <c r="G2739" s="25" t="s">
        <v>7547</v>
      </c>
      <c r="H2739" s="22" t="s">
        <v>7562</v>
      </c>
      <c r="I2739" s="26" t="s">
        <v>396</v>
      </c>
      <c r="J2739" s="26" t="s">
        <v>11471</v>
      </c>
      <c r="K2739" s="27">
        <v>0.8</v>
      </c>
      <c r="L2739" s="26" t="s">
        <v>83</v>
      </c>
      <c r="M2739" s="28">
        <v>10</v>
      </c>
      <c r="N2739" s="26" t="s">
        <v>47</v>
      </c>
      <c r="O2739" s="26" t="s">
        <v>11462</v>
      </c>
      <c r="P2739" s="26" t="s">
        <v>11463</v>
      </c>
      <c r="Q2739" s="26" t="s">
        <v>11472</v>
      </c>
      <c r="R2739" s="29">
        <v>42.41</v>
      </c>
      <c r="T2739" s="31">
        <v>42.41</v>
      </c>
      <c r="U2739" s="9">
        <v>30</v>
      </c>
      <c r="X2739" s="30">
        <v>35.4026</v>
      </c>
      <c r="Y2739" s="30">
        <v>49.42</v>
      </c>
      <c r="AG2739" s="17">
        <v>35.78</v>
      </c>
      <c r="AH2739" s="17">
        <v>49.42</v>
      </c>
      <c r="AI2739" s="17">
        <v>46.08</v>
      </c>
      <c r="AQ2739" s="17">
        <f>AVERAGE(SMALL(AE2739:AI2739,1),SMALL(AE2739:AI2739,2))</f>
        <v>40.93</v>
      </c>
      <c r="AR2739" s="17" t="str">
        <f>IF(R2739 &lt;=( AVERAGE(SMALL(AE2739:AI2739,1),SMALL(AE2739:AI2739,2))), R2739, "")</f>
        <v/>
      </c>
      <c r="AS2739" s="17" t="e">
        <f>AVERAGE(SMALL(AJ2739:AM2739,1),SMALL(AJ2739:AM2739,2))</f>
        <v>#NUM!</v>
      </c>
      <c r="AT2739" s="17">
        <f>T2739*1.075</f>
        <v>45.590749999999993</v>
      </c>
      <c r="AU2739" s="17">
        <f>U2739*1.075</f>
        <v>32.25</v>
      </c>
      <c r="AV2739" s="30">
        <f>MIN(AN2739,AT2739,AU2739)</f>
        <v>32.25</v>
      </c>
      <c r="AW2739" s="17" t="s">
        <v>75</v>
      </c>
      <c r="AX2739" s="17" t="s">
        <v>76</v>
      </c>
      <c r="AY2739" s="33">
        <v>32.25</v>
      </c>
      <c r="AZ2739" s="34">
        <f>IF(AND(AY2739&gt;0,AY2739&lt;=10),AY2739*0.25,IF(AND(AY2739&gt;10,AY2739&lt;=50),AY2739*0.17,IF(AND(AY2739&gt;10,AY2739&lt;=100),AY2739*0.12,IF(AY2739&gt;100,AY2739*0.1))))</f>
        <v>5.4825000000000008</v>
      </c>
      <c r="BA2739" s="35">
        <f>AZ2739+AY2739</f>
        <v>37.732500000000002</v>
      </c>
      <c r="BB2739" s="33">
        <f>BA2739+BA2739*0.08</f>
        <v>40.751100000000001</v>
      </c>
    </row>
    <row r="2740" spans="1:116" ht="45">
      <c r="A2740" s="43" t="s">
        <v>11473</v>
      </c>
      <c r="B2740" s="23">
        <v>2738</v>
      </c>
      <c r="C2740" s="44">
        <v>2355</v>
      </c>
      <c r="D2740" s="44"/>
      <c r="E2740" s="45" t="s">
        <v>11474</v>
      </c>
      <c r="F2740" s="45" t="s">
        <v>11475</v>
      </c>
      <c r="G2740" s="35" t="s">
        <v>11476</v>
      </c>
      <c r="H2740" s="48" t="s">
        <v>228</v>
      </c>
      <c r="I2740" s="45" t="s">
        <v>106</v>
      </c>
      <c r="J2740" s="45" t="s">
        <v>1007</v>
      </c>
      <c r="K2740" s="46"/>
      <c r="L2740" s="45"/>
      <c r="M2740" s="47">
        <v>60</v>
      </c>
      <c r="N2740" s="45" t="s">
        <v>47</v>
      </c>
      <c r="O2740" s="45" t="s">
        <v>11477</v>
      </c>
      <c r="P2740" s="45" t="s">
        <v>11478</v>
      </c>
      <c r="Q2740" s="45" t="s">
        <v>11479</v>
      </c>
      <c r="R2740" s="29">
        <v>19.77</v>
      </c>
      <c r="T2740" s="31">
        <v>18.48</v>
      </c>
      <c r="U2740" s="9">
        <v>8.93</v>
      </c>
      <c r="V2740" s="29">
        <v>18.48</v>
      </c>
      <c r="AE2740" s="32">
        <v>18.48</v>
      </c>
      <c r="AN2740" s="33">
        <v>19.77</v>
      </c>
      <c r="AO2740" s="17" t="s">
        <v>51</v>
      </c>
      <c r="AP2740" s="32" t="s">
        <v>52</v>
      </c>
      <c r="AQ2740" s="17" t="e">
        <f>AVERAGE(SMALL(AE2740:AI2740,1),SMALL(AE2740:AI2740,2))</f>
        <v>#NUM!</v>
      </c>
      <c r="AR2740" s="17" t="e">
        <f>IF(R2740 &lt;=( AVERAGE(SMALL(AE2740:AI2740,1),SMALL(AE2740:AI2740,2))), R2740, "")</f>
        <v>#NUM!</v>
      </c>
      <c r="AS2740" s="17" t="e">
        <f>AVERAGE(SMALL(AJ2740:AM2740,1),SMALL(AJ2740:AM2740,2))</f>
        <v>#NUM!</v>
      </c>
      <c r="AT2740" s="17">
        <f>T2740*1.075</f>
        <v>19.866</v>
      </c>
      <c r="AU2740" s="17">
        <f>U2740*1.075</f>
        <v>9.5997499999999985</v>
      </c>
      <c r="AV2740" s="30">
        <f>MIN(AN2740,AT2740,AU2740)</f>
        <v>9.5997499999999985</v>
      </c>
      <c r="AW2740" s="17" t="s">
        <v>75</v>
      </c>
      <c r="AX2740" s="17" t="s">
        <v>76</v>
      </c>
      <c r="AY2740" s="33">
        <v>9.6</v>
      </c>
      <c r="AZ2740" s="34">
        <f>IF(AND(AY2740&gt;0,AY2740&lt;=10),AY2740*0.25,IF(AND(AY2740&gt;10,AY2740&lt;=50),AY2740*0.17,IF(AND(AY2740&gt;10,AY2740&lt;=100),AY2740*0.12,IF(AY2740&gt;100,AY2740*0.1))))</f>
        <v>2.4</v>
      </c>
      <c r="BA2740" s="35">
        <f>AZ2740+AY2740</f>
        <v>12</v>
      </c>
      <c r="BB2740" s="33">
        <f>BA2740+BA2740*0.08</f>
        <v>12.96</v>
      </c>
      <c r="BP2740" s="17"/>
      <c r="BQ2740" s="17"/>
      <c r="BR2740" s="17"/>
      <c r="BS2740" s="17"/>
      <c r="BT2740" s="17"/>
      <c r="BU2740" s="17"/>
      <c r="BV2740" s="17"/>
      <c r="BW2740" s="17"/>
      <c r="BX2740" s="17"/>
      <c r="BY2740" s="17"/>
      <c r="BZ2740" s="17"/>
      <c r="CA2740" s="17"/>
      <c r="CB2740" s="17"/>
      <c r="CC2740" s="17"/>
      <c r="CD2740" s="17"/>
      <c r="CE2740" s="17"/>
      <c r="CF2740" s="17"/>
      <c r="CG2740" s="17"/>
      <c r="CH2740" s="17"/>
      <c r="CI2740" s="17"/>
      <c r="CJ2740" s="17"/>
      <c r="CK2740" s="17"/>
      <c r="CL2740" s="17"/>
      <c r="CM2740" s="17"/>
      <c r="CN2740" s="17"/>
      <c r="CO2740" s="17"/>
      <c r="CP2740" s="17"/>
      <c r="CQ2740" s="17"/>
      <c r="CR2740" s="17"/>
      <c r="CS2740" s="17"/>
      <c r="CT2740" s="17"/>
      <c r="CU2740" s="17"/>
      <c r="CV2740" s="17"/>
      <c r="CW2740" s="17"/>
      <c r="CX2740" s="17"/>
      <c r="CY2740" s="17"/>
      <c r="CZ2740" s="17"/>
      <c r="DA2740" s="17"/>
      <c r="DB2740" s="17"/>
      <c r="DC2740" s="17"/>
      <c r="DD2740" s="17"/>
      <c r="DE2740" s="17"/>
      <c r="DF2740" s="17"/>
      <c r="DG2740" s="17"/>
      <c r="DH2740" s="17"/>
      <c r="DI2740" s="17"/>
      <c r="DJ2740" s="17"/>
      <c r="DK2740" s="17"/>
      <c r="DL2740" s="17"/>
    </row>
    <row r="2741" spans="1:116" ht="45">
      <c r="A2741" s="43" t="s">
        <v>11480</v>
      </c>
      <c r="B2741" s="23">
        <v>2740</v>
      </c>
      <c r="C2741" s="44">
        <v>14830</v>
      </c>
      <c r="D2741" s="44"/>
      <c r="E2741" s="45" t="s">
        <v>11486</v>
      </c>
      <c r="F2741" s="45" t="s">
        <v>5099</v>
      </c>
      <c r="G2741" s="35" t="s">
        <v>5100</v>
      </c>
      <c r="H2741" s="48" t="s">
        <v>142</v>
      </c>
      <c r="I2741" s="45" t="s">
        <v>143</v>
      </c>
      <c r="J2741" s="45" t="s">
        <v>11487</v>
      </c>
      <c r="K2741" s="46"/>
      <c r="L2741" s="45"/>
      <c r="M2741" s="47">
        <v>100</v>
      </c>
      <c r="N2741" s="45" t="s">
        <v>47</v>
      </c>
      <c r="O2741" s="45" t="s">
        <v>11483</v>
      </c>
      <c r="P2741" s="45" t="s">
        <v>11484</v>
      </c>
      <c r="Q2741" s="45" t="s">
        <v>11488</v>
      </c>
      <c r="R2741" s="29">
        <v>44</v>
      </c>
      <c r="U2741" s="9">
        <v>52.5</v>
      </c>
      <c r="V2741" s="29">
        <v>75</v>
      </c>
      <c r="Y2741" s="30">
        <v>50</v>
      </c>
      <c r="Z2741" s="30">
        <v>38</v>
      </c>
      <c r="AE2741" s="32">
        <v>75</v>
      </c>
      <c r="AN2741" s="33">
        <v>27.72</v>
      </c>
      <c r="AO2741" s="17" t="s">
        <v>338</v>
      </c>
      <c r="AP2741" s="32" t="s">
        <v>339</v>
      </c>
      <c r="AQ2741" s="17" t="e">
        <f>AVERAGE(SMALL(AE2741:AI2741,1),SMALL(AE2741:AI2741,2))</f>
        <v>#NUM!</v>
      </c>
      <c r="AR2741" s="17" t="e">
        <f>IF(R2741 &lt;=( AVERAGE(SMALL(AE2741:AI2741,1),SMALL(AE2741:AI2741,2))), R2741, "")</f>
        <v>#NUM!</v>
      </c>
      <c r="AS2741" s="17" t="e">
        <f>AVERAGE(SMALL(AJ2741:AM2741,1),SMALL(AJ2741:AM2741,2))</f>
        <v>#NUM!</v>
      </c>
      <c r="AT2741" s="17">
        <f>T2741*1.075</f>
        <v>0</v>
      </c>
      <c r="AU2741" s="17">
        <f>U2741*1.075</f>
        <v>56.4375</v>
      </c>
      <c r="AV2741" s="30">
        <f>MIN(AN2741,AT2741,AU2741)</f>
        <v>0</v>
      </c>
      <c r="AW2741" s="17" t="s">
        <v>338</v>
      </c>
      <c r="AX2741" s="17" t="s">
        <v>339</v>
      </c>
      <c r="AY2741" s="33">
        <v>27.72</v>
      </c>
      <c r="AZ2741" s="34">
        <f>IF(AND(AY2741&gt;0,AY2741&lt;=10),AY2741*0.25,IF(AND(AY2741&gt;10,AY2741&lt;=50),AY2741*0.17,IF(AND(AY2741&gt;10,AY2741&lt;=100),AY2741*0.12,IF(AY2741&gt;100,AY2741*0.1))))</f>
        <v>4.7124000000000006</v>
      </c>
      <c r="BA2741" s="35">
        <f>AZ2741+AY2741</f>
        <v>32.432400000000001</v>
      </c>
      <c r="BB2741" s="33">
        <f>BA2741+BA2741*0.08</f>
        <v>35.026992</v>
      </c>
      <c r="BP2741" s="17"/>
      <c r="BQ2741" s="17"/>
      <c r="BR2741" s="17"/>
      <c r="BS2741" s="17"/>
      <c r="BT2741" s="17"/>
      <c r="BU2741" s="17"/>
      <c r="BV2741" s="17"/>
      <c r="BW2741" s="17"/>
      <c r="BX2741" s="17"/>
      <c r="BY2741" s="17"/>
      <c r="BZ2741" s="17"/>
      <c r="CA2741" s="17"/>
      <c r="CB2741" s="17"/>
      <c r="CC2741" s="17"/>
      <c r="CD2741" s="17"/>
      <c r="CE2741" s="17"/>
      <c r="CF2741" s="17"/>
      <c r="CG2741" s="17"/>
      <c r="CH2741" s="17"/>
      <c r="CI2741" s="17"/>
      <c r="CJ2741" s="17"/>
      <c r="CK2741" s="17"/>
      <c r="CL2741" s="17"/>
      <c r="CM2741" s="17"/>
      <c r="CN2741" s="17"/>
      <c r="CO2741" s="17"/>
      <c r="CP2741" s="17"/>
      <c r="CQ2741" s="17"/>
      <c r="CR2741" s="17"/>
      <c r="CS2741" s="17"/>
      <c r="CT2741" s="17"/>
      <c r="CU2741" s="17"/>
      <c r="CV2741" s="17"/>
      <c r="CW2741" s="17"/>
      <c r="CX2741" s="17"/>
      <c r="CY2741" s="17"/>
      <c r="CZ2741" s="17"/>
      <c r="DA2741" s="17"/>
      <c r="DB2741" s="17"/>
      <c r="DC2741" s="17"/>
      <c r="DD2741" s="17"/>
      <c r="DE2741" s="17"/>
      <c r="DF2741" s="17"/>
      <c r="DG2741" s="17"/>
      <c r="DH2741" s="17"/>
      <c r="DI2741" s="17"/>
      <c r="DJ2741" s="17"/>
      <c r="DK2741" s="17"/>
      <c r="DL2741" s="17"/>
    </row>
    <row r="2742" spans="1:116" ht="45">
      <c r="A2742" s="43" t="s">
        <v>11480</v>
      </c>
      <c r="B2742" s="23">
        <v>2741</v>
      </c>
      <c r="C2742" s="44">
        <v>14810</v>
      </c>
      <c r="D2742" s="44"/>
      <c r="E2742" s="45" t="s">
        <v>11489</v>
      </c>
      <c r="F2742" s="45" t="s">
        <v>5099</v>
      </c>
      <c r="G2742" s="35" t="s">
        <v>5100</v>
      </c>
      <c r="H2742" s="48" t="s">
        <v>207</v>
      </c>
      <c r="I2742" s="45" t="s">
        <v>45</v>
      </c>
      <c r="J2742" s="45" t="s">
        <v>11490</v>
      </c>
      <c r="K2742" s="46"/>
      <c r="L2742" s="45"/>
      <c r="M2742" s="47">
        <v>150</v>
      </c>
      <c r="N2742" s="45" t="s">
        <v>47</v>
      </c>
      <c r="O2742" s="45" t="s">
        <v>11483</v>
      </c>
      <c r="P2742" s="45" t="s">
        <v>11491</v>
      </c>
      <c r="Q2742" s="45" t="s">
        <v>11492</v>
      </c>
      <c r="R2742" s="29">
        <v>180</v>
      </c>
      <c r="U2742" s="9" t="s">
        <v>58</v>
      </c>
      <c r="V2742" s="29">
        <v>97.5</v>
      </c>
      <c r="W2742" s="30">
        <v>82.790999999999997</v>
      </c>
      <c r="X2742" s="30">
        <v>105</v>
      </c>
      <c r="AE2742" s="32">
        <v>97.5</v>
      </c>
      <c r="AN2742" s="33">
        <v>90.15</v>
      </c>
      <c r="AO2742" s="17" t="s">
        <v>213</v>
      </c>
      <c r="AP2742" s="32" t="s">
        <v>214</v>
      </c>
      <c r="AQ2742" s="17" t="e">
        <f>AVERAGE(SMALL(AE2742:AI2742,1),SMALL(AE2742:AI2742,2))</f>
        <v>#NUM!</v>
      </c>
      <c r="AR2742" s="17" t="e">
        <f>IF(R2742 &lt;=( AVERAGE(SMALL(AE2742:AI2742,1),SMALL(AE2742:AI2742,2))), R2742, "")</f>
        <v>#NUM!</v>
      </c>
      <c r="AS2742" s="17" t="e">
        <f>AVERAGE(SMALL(AJ2742:AM2742,1),SMALL(AJ2742:AM2742,2))</f>
        <v>#NUM!</v>
      </c>
      <c r="AT2742" s="17">
        <f>T2742*1.075</f>
        <v>0</v>
      </c>
      <c r="AU2742" s="17" t="e">
        <f>U2742*1.075</f>
        <v>#VALUE!</v>
      </c>
      <c r="AV2742" s="30" t="e">
        <f>MIN(AN2742,AT2742,AU2742)</f>
        <v>#VALUE!</v>
      </c>
      <c r="AW2742" s="17" t="s">
        <v>215</v>
      </c>
      <c r="AX2742" s="17" t="s">
        <v>214</v>
      </c>
      <c r="AY2742" s="33">
        <v>90.15</v>
      </c>
      <c r="AZ2742" s="34">
        <f>IF(AND(AY2742&gt;0,AY2742&lt;=10),AY2742*0.25,IF(AND(AY2742&gt;10,AY2742&lt;=50),AY2742*0.17,IF(AND(AY2742&gt;10,AY2742&lt;=100),AY2742*0.12,IF(AY2742&gt;100,AY2742*0.1))))</f>
        <v>10.818</v>
      </c>
      <c r="BA2742" s="35">
        <f>AZ2742+AY2742</f>
        <v>100.968</v>
      </c>
      <c r="BB2742" s="33">
        <f>BA2742+BA2742*0.08</f>
        <v>109.04544</v>
      </c>
      <c r="BP2742" s="17"/>
      <c r="BQ2742" s="17"/>
      <c r="BR2742" s="17"/>
      <c r="BS2742" s="17"/>
      <c r="BT2742" s="17"/>
      <c r="BU2742" s="17"/>
      <c r="BV2742" s="17"/>
      <c r="BW2742" s="17"/>
      <c r="BX2742" s="17"/>
      <c r="BY2742" s="17"/>
      <c r="BZ2742" s="17"/>
      <c r="CA2742" s="17"/>
      <c r="CB2742" s="17"/>
      <c r="CC2742" s="17"/>
      <c r="CD2742" s="17"/>
      <c r="CE2742" s="17"/>
      <c r="CF2742" s="17"/>
      <c r="CG2742" s="17"/>
      <c r="CH2742" s="17"/>
      <c r="CI2742" s="17"/>
      <c r="CJ2742" s="17"/>
      <c r="CK2742" s="17"/>
      <c r="CL2742" s="17"/>
      <c r="CM2742" s="17"/>
      <c r="CN2742" s="17"/>
      <c r="CO2742" s="17"/>
      <c r="CP2742" s="17"/>
      <c r="CQ2742" s="17"/>
      <c r="CR2742" s="17"/>
      <c r="CS2742" s="17"/>
      <c r="CT2742" s="17"/>
      <c r="CU2742" s="17"/>
      <c r="CV2742" s="17"/>
      <c r="CW2742" s="17"/>
      <c r="CX2742" s="17"/>
      <c r="CY2742" s="17"/>
      <c r="CZ2742" s="17"/>
      <c r="DA2742" s="17"/>
      <c r="DB2742" s="17"/>
      <c r="DC2742" s="17"/>
      <c r="DD2742" s="17"/>
      <c r="DE2742" s="17"/>
      <c r="DF2742" s="17"/>
      <c r="DG2742" s="17"/>
      <c r="DH2742" s="17"/>
      <c r="DI2742" s="17"/>
      <c r="DJ2742" s="17"/>
      <c r="DK2742" s="17"/>
      <c r="DL2742" s="17"/>
    </row>
    <row r="2743" spans="1:116" ht="45">
      <c r="A2743" s="43" t="s">
        <v>11480</v>
      </c>
      <c r="B2743" s="23">
        <v>2739</v>
      </c>
      <c r="C2743" s="44">
        <v>16089</v>
      </c>
      <c r="D2743" s="44"/>
      <c r="E2743" s="45" t="s">
        <v>11481</v>
      </c>
      <c r="F2743" s="45" t="s">
        <v>4218</v>
      </c>
      <c r="G2743" s="35" t="s">
        <v>4219</v>
      </c>
      <c r="H2743" s="48" t="s">
        <v>1001</v>
      </c>
      <c r="I2743" s="45" t="s">
        <v>45</v>
      </c>
      <c r="J2743" s="45" t="s">
        <v>11482</v>
      </c>
      <c r="K2743" s="46"/>
      <c r="L2743" s="45"/>
      <c r="M2743" s="47">
        <v>28</v>
      </c>
      <c r="N2743" s="45" t="s">
        <v>47</v>
      </c>
      <c r="O2743" s="45" t="s">
        <v>11483</v>
      </c>
      <c r="P2743" s="45" t="s">
        <v>11484</v>
      </c>
      <c r="Q2743" s="45" t="s">
        <v>11485</v>
      </c>
      <c r="R2743" s="29">
        <v>197.96</v>
      </c>
      <c r="U2743" s="9" t="s">
        <v>58</v>
      </c>
      <c r="V2743" s="29">
        <v>229.6</v>
      </c>
      <c r="Y2743" s="30">
        <v>200.2</v>
      </c>
      <c r="Z2743" s="30">
        <v>196</v>
      </c>
      <c r="AE2743" s="32">
        <v>229.6</v>
      </c>
      <c r="AN2743" s="33">
        <v>197.96</v>
      </c>
      <c r="AO2743" s="17" t="s">
        <v>51</v>
      </c>
      <c r="AP2743" s="32" t="s">
        <v>52</v>
      </c>
      <c r="AQ2743" s="17" t="e">
        <f>AVERAGE(SMALL(AE2743:AI2743,1),SMALL(AE2743:AI2743,2))</f>
        <v>#NUM!</v>
      </c>
      <c r="AR2743" s="17" t="e">
        <f>IF(R2743 &lt;=( AVERAGE(SMALL(AE2743:AI2743,1),SMALL(AE2743:AI2743,2))), R2743, "")</f>
        <v>#NUM!</v>
      </c>
      <c r="AS2743" s="17" t="e">
        <f>AVERAGE(SMALL(AJ2743:AM2743,1),SMALL(AJ2743:AM2743,2))</f>
        <v>#NUM!</v>
      </c>
      <c r="AT2743" s="17">
        <f>T2743*1.075</f>
        <v>0</v>
      </c>
      <c r="AU2743" s="17" t="e">
        <f>U2743*1.075</f>
        <v>#VALUE!</v>
      </c>
      <c r="AV2743" s="30" t="e">
        <f>MIN(AN2743,AT2743,AU2743)</f>
        <v>#VALUE!</v>
      </c>
      <c r="AW2743" s="42" t="s">
        <v>53</v>
      </c>
      <c r="AX2743" s="17" t="s">
        <v>52</v>
      </c>
      <c r="AY2743" s="33">
        <v>197.96</v>
      </c>
      <c r="AZ2743" s="34">
        <f>IF(AND(AY2743&gt;0,AY2743&lt;=10),AY2743*0.25,IF(AND(AY2743&gt;10,AY2743&lt;=50),AY2743*0.17,IF(AND(AY2743&gt;10,AY2743&lt;=100),AY2743*0.12,IF(AY2743&gt;100,AY2743*0.1))))</f>
        <v>19.796000000000003</v>
      </c>
      <c r="BA2743" s="35">
        <f>AZ2743+AY2743</f>
        <v>217.756</v>
      </c>
      <c r="BB2743" s="33">
        <f>BA2743+BA2743*0.08</f>
        <v>235.17648</v>
      </c>
      <c r="BP2743" s="17"/>
      <c r="BQ2743" s="17"/>
      <c r="BR2743" s="17"/>
      <c r="BS2743" s="17"/>
      <c r="BT2743" s="17"/>
      <c r="BU2743" s="17"/>
      <c r="BV2743" s="17"/>
      <c r="BW2743" s="17"/>
      <c r="BX2743" s="17"/>
      <c r="BY2743" s="17"/>
      <c r="BZ2743" s="17"/>
      <c r="CA2743" s="17"/>
      <c r="CB2743" s="17"/>
      <c r="CC2743" s="17"/>
      <c r="CD2743" s="17"/>
      <c r="CE2743" s="17"/>
      <c r="CF2743" s="17"/>
      <c r="CG2743" s="17"/>
      <c r="CH2743" s="17"/>
      <c r="CI2743" s="17"/>
      <c r="CJ2743" s="17"/>
      <c r="CK2743" s="17"/>
      <c r="CL2743" s="17"/>
      <c r="CM2743" s="17"/>
      <c r="CN2743" s="17"/>
      <c r="CO2743" s="17"/>
      <c r="CP2743" s="17"/>
      <c r="CQ2743" s="17"/>
      <c r="CR2743" s="17"/>
      <c r="CS2743" s="17"/>
      <c r="CT2743" s="17"/>
      <c r="CU2743" s="17"/>
      <c r="CV2743" s="17"/>
      <c r="CW2743" s="17"/>
      <c r="CX2743" s="17"/>
      <c r="CY2743" s="17"/>
      <c r="CZ2743" s="17"/>
      <c r="DA2743" s="17"/>
      <c r="DB2743" s="17"/>
      <c r="DC2743" s="17"/>
      <c r="DD2743" s="17"/>
      <c r="DE2743" s="17"/>
      <c r="DF2743" s="17"/>
      <c r="DG2743" s="17"/>
      <c r="DH2743" s="17"/>
      <c r="DI2743" s="17"/>
      <c r="DJ2743" s="17"/>
      <c r="DK2743" s="17"/>
      <c r="DL2743" s="17"/>
    </row>
    <row r="2744" spans="1:116" ht="30">
      <c r="A2744" s="43" t="s">
        <v>11493</v>
      </c>
      <c r="B2744" s="23">
        <v>2748</v>
      </c>
      <c r="C2744" s="44">
        <v>5542</v>
      </c>
      <c r="D2744" s="44"/>
      <c r="E2744" s="45" t="s">
        <v>11506</v>
      </c>
      <c r="F2744" s="45" t="s">
        <v>78</v>
      </c>
      <c r="G2744" s="35" t="s">
        <v>79</v>
      </c>
      <c r="H2744" s="48" t="s">
        <v>596</v>
      </c>
      <c r="I2744" s="45" t="s">
        <v>106</v>
      </c>
      <c r="J2744" s="45" t="s">
        <v>10305</v>
      </c>
      <c r="K2744" s="46"/>
      <c r="L2744" s="45"/>
      <c r="M2744" s="47">
        <v>30</v>
      </c>
      <c r="N2744" s="45" t="s">
        <v>47</v>
      </c>
      <c r="O2744" s="45" t="s">
        <v>11495</v>
      </c>
      <c r="P2744" s="45" t="s">
        <v>11507</v>
      </c>
      <c r="Q2744" s="45" t="s">
        <v>11508</v>
      </c>
      <c r="R2744" s="29">
        <v>1.28</v>
      </c>
      <c r="U2744" s="9" t="s">
        <v>58</v>
      </c>
      <c r="AN2744" s="33">
        <v>1.28</v>
      </c>
      <c r="AO2744" s="17" t="s">
        <v>51</v>
      </c>
      <c r="AP2744" s="32" t="s">
        <v>52</v>
      </c>
      <c r="AQ2744" s="17" t="e">
        <f>AVERAGE(SMALL(AE2744:AI2744,1),SMALL(AE2744:AI2744,2))</f>
        <v>#NUM!</v>
      </c>
      <c r="AR2744" s="17" t="e">
        <f>IF(R2744 &lt;=( AVERAGE(SMALL(AE2744:AI2744,1),SMALL(AE2744:AI2744,2))), R2744, "")</f>
        <v>#NUM!</v>
      </c>
      <c r="AS2744" s="17" t="e">
        <f>AVERAGE(SMALL(AJ2744:AM2744,1),SMALL(AJ2744:AM2744,2))</f>
        <v>#NUM!</v>
      </c>
      <c r="AT2744" s="17">
        <f>T2744*1.075</f>
        <v>0</v>
      </c>
      <c r="AU2744" s="17" t="e">
        <f>U2744*1.075</f>
        <v>#VALUE!</v>
      </c>
      <c r="AV2744" s="30" t="e">
        <f>MIN(AN2744,AT2744,AU2744)</f>
        <v>#VALUE!</v>
      </c>
      <c r="AW2744" s="17" t="s">
        <v>338</v>
      </c>
      <c r="AX2744" s="17" t="s">
        <v>339</v>
      </c>
      <c r="AY2744" s="33">
        <v>0.81</v>
      </c>
      <c r="AZ2744" s="34">
        <f>IF(AND(AY2744&gt;0,AY2744&lt;=10),AY2744*0.25,IF(AND(AY2744&gt;10,AY2744&lt;=50),AY2744*0.17,IF(AND(AY2744&gt;10,AY2744&lt;=100),AY2744*0.12,IF(AY2744&gt;100,AY2744*0.1))))</f>
        <v>0.20250000000000001</v>
      </c>
      <c r="BA2744" s="35">
        <f>AZ2744+AY2744</f>
        <v>1.0125000000000002</v>
      </c>
      <c r="BB2744" s="33">
        <f>BA2744+BA2744*0.08</f>
        <v>1.0935000000000001</v>
      </c>
      <c r="BP2744" s="17"/>
      <c r="BQ2744" s="17"/>
      <c r="BR2744" s="17"/>
      <c r="BS2744" s="17"/>
      <c r="BT2744" s="17"/>
      <c r="BU2744" s="17"/>
      <c r="BV2744" s="17"/>
      <c r="BW2744" s="17"/>
      <c r="BX2744" s="17"/>
      <c r="BY2744" s="17"/>
      <c r="BZ2744" s="17"/>
      <c r="CA2744" s="17"/>
      <c r="CB2744" s="17"/>
      <c r="CC2744" s="17"/>
      <c r="CD2744" s="17"/>
      <c r="CE2744" s="17"/>
      <c r="CF2744" s="17"/>
      <c r="CG2744" s="17"/>
      <c r="CH2744" s="17"/>
      <c r="CI2744" s="17"/>
      <c r="CJ2744" s="17"/>
      <c r="CK2744" s="17"/>
      <c r="CL2744" s="17"/>
      <c r="CM2744" s="17"/>
      <c r="CN2744" s="17"/>
      <c r="CO2744" s="17"/>
      <c r="CP2744" s="17"/>
      <c r="CQ2744" s="17"/>
      <c r="CR2744" s="17"/>
      <c r="CS2744" s="17"/>
      <c r="CT2744" s="17"/>
      <c r="CU2744" s="17"/>
      <c r="CV2744" s="17"/>
      <c r="CW2744" s="17"/>
      <c r="CX2744" s="17"/>
      <c r="CY2744" s="17"/>
      <c r="CZ2744" s="17"/>
      <c r="DA2744" s="17"/>
      <c r="DB2744" s="17"/>
      <c r="DC2744" s="17"/>
      <c r="DD2744" s="17"/>
      <c r="DE2744" s="17"/>
      <c r="DF2744" s="17"/>
      <c r="DG2744" s="17"/>
      <c r="DH2744" s="17"/>
      <c r="DI2744" s="17"/>
      <c r="DJ2744" s="17"/>
      <c r="DK2744" s="17"/>
      <c r="DL2744" s="17"/>
    </row>
    <row r="2745" spans="1:116" ht="30">
      <c r="A2745" s="43" t="s">
        <v>11493</v>
      </c>
      <c r="B2745" s="23">
        <v>2782</v>
      </c>
      <c r="C2745" s="44">
        <v>11942</v>
      </c>
      <c r="D2745" s="44"/>
      <c r="E2745" s="45" t="s">
        <v>11614</v>
      </c>
      <c r="F2745" s="45" t="s">
        <v>1101</v>
      </c>
      <c r="G2745" s="35" t="s">
        <v>1095</v>
      </c>
      <c r="H2745" s="48" t="s">
        <v>1096</v>
      </c>
      <c r="I2745" s="45" t="s">
        <v>45</v>
      </c>
      <c r="J2745" s="45" t="s">
        <v>11616</v>
      </c>
      <c r="K2745" s="46"/>
      <c r="L2745" s="45"/>
      <c r="M2745" s="47">
        <v>30</v>
      </c>
      <c r="N2745" s="45" t="s">
        <v>47</v>
      </c>
      <c r="O2745" s="45" t="s">
        <v>11495</v>
      </c>
      <c r="P2745" s="45" t="s">
        <v>11514</v>
      </c>
      <c r="Q2745" s="45" t="s">
        <v>11617</v>
      </c>
      <c r="R2745" s="29">
        <v>1.1000000000000001</v>
      </c>
      <c r="U2745" s="9" t="s">
        <v>58</v>
      </c>
      <c r="AN2745" s="33">
        <v>1.1000000000000001</v>
      </c>
      <c r="AO2745" s="17" t="s">
        <v>51</v>
      </c>
      <c r="AP2745" s="32" t="s">
        <v>52</v>
      </c>
      <c r="AQ2745" s="17" t="e">
        <f>AVERAGE(SMALL(AE2745:AI2745,1),SMALL(AE2745:AI2745,2))</f>
        <v>#NUM!</v>
      </c>
      <c r="AR2745" s="17" t="e">
        <f>IF(R2745 &lt;=( AVERAGE(SMALL(AE2745:AI2745,1),SMALL(AE2745:AI2745,2))), R2745, "")</f>
        <v>#NUM!</v>
      </c>
      <c r="AS2745" s="17" t="e">
        <f>AVERAGE(SMALL(AJ2745:AM2745,1),SMALL(AJ2745:AM2745,2))</f>
        <v>#NUM!</v>
      </c>
      <c r="AT2745" s="17">
        <f>T2745*1.075</f>
        <v>0</v>
      </c>
      <c r="AU2745" s="17" t="e">
        <f>U2745*1.075</f>
        <v>#VALUE!</v>
      </c>
      <c r="AV2745" s="30" t="e">
        <f>MIN(AN2745,AT2745,AU2745)</f>
        <v>#VALUE!</v>
      </c>
      <c r="AW2745" s="42" t="s">
        <v>53</v>
      </c>
      <c r="AX2745" s="17" t="s">
        <v>52</v>
      </c>
      <c r="AY2745" s="33">
        <v>1.1000000000000001</v>
      </c>
      <c r="AZ2745" s="34">
        <f>IF(AND(AY2745&gt;0,AY2745&lt;=10),AY2745*0.25,IF(AND(AY2745&gt;10,AY2745&lt;=50),AY2745*0.17,IF(AND(AY2745&gt;10,AY2745&lt;=100),AY2745*0.12,IF(AY2745&gt;100,AY2745*0.1))))</f>
        <v>0.27500000000000002</v>
      </c>
      <c r="BA2745" s="35">
        <f>AZ2745+AY2745</f>
        <v>1.375</v>
      </c>
      <c r="BB2745" s="33">
        <f>BA2745+BA2745*0.08</f>
        <v>1.4850000000000001</v>
      </c>
      <c r="BP2745" s="17"/>
      <c r="BQ2745" s="17"/>
      <c r="BR2745" s="17"/>
      <c r="BS2745" s="17"/>
      <c r="BT2745" s="17"/>
      <c r="BU2745" s="17"/>
      <c r="BV2745" s="17"/>
      <c r="BW2745" s="17"/>
      <c r="BX2745" s="17"/>
      <c r="BY2745" s="17"/>
      <c r="BZ2745" s="17"/>
      <c r="CA2745" s="17"/>
      <c r="CB2745" s="17"/>
      <c r="CC2745" s="17"/>
      <c r="CD2745" s="17"/>
      <c r="CE2745" s="17"/>
      <c r="CF2745" s="17"/>
      <c r="CG2745" s="17"/>
      <c r="CH2745" s="17"/>
      <c r="CI2745" s="17"/>
      <c r="CJ2745" s="17"/>
      <c r="CK2745" s="17"/>
      <c r="CL2745" s="17"/>
      <c r="CM2745" s="17"/>
      <c r="CN2745" s="17"/>
      <c r="CO2745" s="17"/>
      <c r="CP2745" s="17"/>
      <c r="CQ2745" s="17"/>
      <c r="CR2745" s="17"/>
      <c r="CS2745" s="17"/>
      <c r="CT2745" s="17"/>
      <c r="CU2745" s="17"/>
      <c r="CV2745" s="17"/>
      <c r="CW2745" s="17"/>
      <c r="CX2745" s="17"/>
      <c r="CY2745" s="17"/>
      <c r="CZ2745" s="17"/>
      <c r="DA2745" s="17"/>
      <c r="DB2745" s="17"/>
      <c r="DC2745" s="17"/>
      <c r="DD2745" s="17"/>
      <c r="DE2745" s="17"/>
      <c r="DF2745" s="17"/>
      <c r="DG2745" s="17"/>
      <c r="DH2745" s="17"/>
      <c r="DI2745" s="17"/>
      <c r="DJ2745" s="17"/>
      <c r="DK2745" s="17"/>
      <c r="DL2745" s="17"/>
    </row>
    <row r="2746" spans="1:116" ht="30">
      <c r="A2746" s="43" t="s">
        <v>11493</v>
      </c>
      <c r="B2746" s="23">
        <v>2764</v>
      </c>
      <c r="C2746" s="44">
        <v>5142</v>
      </c>
      <c r="D2746" s="44"/>
      <c r="E2746" s="45" t="s">
        <v>11561</v>
      </c>
      <c r="F2746" s="45" t="s">
        <v>3192</v>
      </c>
      <c r="G2746" s="35" t="s">
        <v>856</v>
      </c>
      <c r="H2746" s="48" t="s">
        <v>44</v>
      </c>
      <c r="I2746" s="45" t="s">
        <v>229</v>
      </c>
      <c r="J2746" s="45" t="s">
        <v>954</v>
      </c>
      <c r="K2746" s="46"/>
      <c r="L2746" s="45"/>
      <c r="M2746" s="47">
        <v>20</v>
      </c>
      <c r="N2746" s="45" t="s">
        <v>47</v>
      </c>
      <c r="O2746" s="45" t="s">
        <v>11495</v>
      </c>
      <c r="P2746" s="45" t="s">
        <v>11496</v>
      </c>
      <c r="Q2746" s="45" t="s">
        <v>11562</v>
      </c>
      <c r="R2746" s="29">
        <v>1.2</v>
      </c>
      <c r="U2746" s="9" t="s">
        <v>58</v>
      </c>
      <c r="AN2746" s="33">
        <v>1.2</v>
      </c>
      <c r="AO2746" s="17" t="s">
        <v>51</v>
      </c>
      <c r="AP2746" s="32" t="s">
        <v>52</v>
      </c>
      <c r="AQ2746" s="17" t="e">
        <f>AVERAGE(SMALL(AE2746:AI2746,1),SMALL(AE2746:AI2746,2))</f>
        <v>#NUM!</v>
      </c>
      <c r="AR2746" s="17" t="e">
        <f>IF(R2746 &lt;=( AVERAGE(SMALL(AE2746:AI2746,1),SMALL(AE2746:AI2746,2))), R2746, "")</f>
        <v>#NUM!</v>
      </c>
      <c r="AS2746" s="17" t="e">
        <f>AVERAGE(SMALL(AJ2746:AM2746,1),SMALL(AJ2746:AM2746,2))</f>
        <v>#NUM!</v>
      </c>
      <c r="AT2746" s="17">
        <f>T2746*1.075</f>
        <v>0</v>
      </c>
      <c r="AU2746" s="17" t="e">
        <f>U2746*1.075</f>
        <v>#VALUE!</v>
      </c>
      <c r="AV2746" s="30" t="e">
        <f>MIN(AN2746,AT2746,AU2746)</f>
        <v>#VALUE!</v>
      </c>
      <c r="AW2746" s="42" t="s">
        <v>53</v>
      </c>
      <c r="AX2746" s="42" t="s">
        <v>52</v>
      </c>
      <c r="AY2746" s="33">
        <v>1.2</v>
      </c>
      <c r="AZ2746" s="34">
        <f>IF(AND(AY2746&gt;0,AY2746&lt;=10),AY2746*0.25,IF(AND(AY2746&gt;10,AY2746&lt;=50),AY2746*0.17,IF(AND(AY2746&gt;10,AY2746&lt;=100),AY2746*0.12,IF(AY2746&gt;100,AY2746*0.1))))</f>
        <v>0.3</v>
      </c>
      <c r="BA2746" s="35">
        <f>AZ2746+AY2746</f>
        <v>1.5</v>
      </c>
      <c r="BB2746" s="33">
        <f>BA2746+BA2746*0.08</f>
        <v>1.62</v>
      </c>
      <c r="BP2746" s="17"/>
      <c r="BQ2746" s="17"/>
      <c r="BR2746" s="17"/>
      <c r="BS2746" s="17"/>
      <c r="BT2746" s="17"/>
      <c r="BU2746" s="17"/>
      <c r="BV2746" s="17"/>
      <c r="BW2746" s="17"/>
      <c r="BX2746" s="17"/>
      <c r="BY2746" s="17"/>
      <c r="BZ2746" s="17"/>
      <c r="CA2746" s="17"/>
      <c r="CB2746" s="17"/>
      <c r="CC2746" s="17"/>
      <c r="CD2746" s="17"/>
      <c r="CE2746" s="17"/>
      <c r="CF2746" s="17"/>
      <c r="CG2746" s="17"/>
      <c r="CH2746" s="17"/>
      <c r="CI2746" s="17"/>
      <c r="CJ2746" s="17"/>
      <c r="CK2746" s="17"/>
      <c r="CL2746" s="17"/>
      <c r="CM2746" s="17"/>
      <c r="CN2746" s="17"/>
      <c r="CO2746" s="17"/>
      <c r="CP2746" s="17"/>
      <c r="CQ2746" s="17"/>
      <c r="CR2746" s="17"/>
      <c r="CS2746" s="17"/>
      <c r="CT2746" s="17"/>
      <c r="CU2746" s="17"/>
      <c r="CV2746" s="17"/>
      <c r="CW2746" s="17"/>
      <c r="CX2746" s="17"/>
      <c r="CY2746" s="17"/>
      <c r="CZ2746" s="17"/>
      <c r="DA2746" s="17"/>
      <c r="DB2746" s="17"/>
      <c r="DC2746" s="17"/>
      <c r="DD2746" s="17"/>
      <c r="DE2746" s="17"/>
      <c r="DF2746" s="17"/>
      <c r="DG2746" s="17"/>
      <c r="DH2746" s="17"/>
      <c r="DI2746" s="17"/>
      <c r="DJ2746" s="17"/>
      <c r="DK2746" s="17"/>
      <c r="DL2746" s="17"/>
    </row>
    <row r="2747" spans="1:116" ht="30">
      <c r="A2747" s="43" t="s">
        <v>11493</v>
      </c>
      <c r="B2747" s="23">
        <v>2749</v>
      </c>
      <c r="C2747" s="44">
        <v>5540</v>
      </c>
      <c r="D2747" s="44"/>
      <c r="E2747" s="45" t="s">
        <v>11509</v>
      </c>
      <c r="F2747" s="45" t="s">
        <v>78</v>
      </c>
      <c r="G2747" s="35" t="s">
        <v>79</v>
      </c>
      <c r="H2747" s="48" t="s">
        <v>600</v>
      </c>
      <c r="I2747" s="45" t="s">
        <v>106</v>
      </c>
      <c r="J2747" s="45" t="s">
        <v>608</v>
      </c>
      <c r="K2747" s="46"/>
      <c r="L2747" s="45"/>
      <c r="M2747" s="47">
        <v>30</v>
      </c>
      <c r="N2747" s="45" t="s">
        <v>47</v>
      </c>
      <c r="O2747" s="45" t="s">
        <v>11495</v>
      </c>
      <c r="P2747" s="45" t="s">
        <v>11510</v>
      </c>
      <c r="Q2747" s="45" t="s">
        <v>11511</v>
      </c>
      <c r="R2747" s="29">
        <v>2</v>
      </c>
      <c r="U2747" s="9" t="s">
        <v>58</v>
      </c>
      <c r="AN2747" s="33">
        <v>2</v>
      </c>
      <c r="AO2747" s="17" t="s">
        <v>51</v>
      </c>
      <c r="AP2747" s="32" t="s">
        <v>52</v>
      </c>
      <c r="AQ2747" s="17" t="e">
        <f>AVERAGE(SMALL(AE2747:AI2747,1),SMALL(AE2747:AI2747,2))</f>
        <v>#NUM!</v>
      </c>
      <c r="AR2747" s="17" t="e">
        <f>IF(R2747 &lt;=( AVERAGE(SMALL(AE2747:AI2747,1),SMALL(AE2747:AI2747,2))), R2747, "")</f>
        <v>#NUM!</v>
      </c>
      <c r="AS2747" s="17" t="e">
        <f>AVERAGE(SMALL(AJ2747:AM2747,1),SMALL(AJ2747:AM2747,2))</f>
        <v>#NUM!</v>
      </c>
      <c r="AT2747" s="17">
        <f>T2747*1.075</f>
        <v>0</v>
      </c>
      <c r="AU2747" s="17" t="e">
        <f>U2747*1.075</f>
        <v>#VALUE!</v>
      </c>
      <c r="AV2747" s="30" t="e">
        <f>MIN(AN2747,AT2747,AU2747)</f>
        <v>#VALUE!</v>
      </c>
      <c r="AW2747" s="17" t="s">
        <v>338</v>
      </c>
      <c r="AX2747" s="17" t="s">
        <v>339</v>
      </c>
      <c r="AY2747" s="33">
        <v>1.232</v>
      </c>
      <c r="AZ2747" s="34">
        <f>IF(AND(AY2747&gt;0,AY2747&lt;=10),AY2747*0.25,IF(AND(AY2747&gt;10,AY2747&lt;=50),AY2747*0.17,IF(AND(AY2747&gt;10,AY2747&lt;=100),AY2747*0.12,IF(AY2747&gt;100,AY2747*0.1))))</f>
        <v>0.308</v>
      </c>
      <c r="BA2747" s="35">
        <f>AZ2747+AY2747</f>
        <v>1.54</v>
      </c>
      <c r="BB2747" s="33">
        <f>BA2747+BA2747*0.08</f>
        <v>1.6632</v>
      </c>
      <c r="BP2747" s="17"/>
      <c r="BQ2747" s="17"/>
      <c r="BR2747" s="17"/>
      <c r="BS2747" s="17"/>
      <c r="BT2747" s="17"/>
      <c r="BU2747" s="17"/>
      <c r="BV2747" s="17"/>
      <c r="BW2747" s="17"/>
      <c r="BX2747" s="17"/>
      <c r="BY2747" s="17"/>
      <c r="BZ2747" s="17"/>
      <c r="CA2747" s="17"/>
      <c r="CB2747" s="17"/>
      <c r="CC2747" s="17"/>
      <c r="CD2747" s="17"/>
      <c r="CE2747" s="17"/>
      <c r="CF2747" s="17"/>
      <c r="CG2747" s="17"/>
      <c r="CH2747" s="17"/>
      <c r="CI2747" s="17"/>
      <c r="CJ2747" s="17"/>
      <c r="CK2747" s="17"/>
      <c r="CL2747" s="17"/>
      <c r="CM2747" s="17"/>
      <c r="CN2747" s="17"/>
      <c r="CO2747" s="17"/>
      <c r="CP2747" s="17"/>
      <c r="CQ2747" s="17"/>
      <c r="CR2747" s="17"/>
      <c r="CS2747" s="17"/>
      <c r="CT2747" s="17"/>
      <c r="CU2747" s="17"/>
      <c r="CV2747" s="17"/>
      <c r="CW2747" s="17"/>
      <c r="CX2747" s="17"/>
      <c r="CY2747" s="17"/>
      <c r="CZ2747" s="17"/>
      <c r="DA2747" s="17"/>
      <c r="DB2747" s="17"/>
      <c r="DC2747" s="17"/>
      <c r="DD2747" s="17"/>
      <c r="DE2747" s="17"/>
      <c r="DF2747" s="17"/>
      <c r="DG2747" s="17"/>
      <c r="DH2747" s="17"/>
      <c r="DI2747" s="17"/>
      <c r="DJ2747" s="17"/>
      <c r="DK2747" s="17"/>
      <c r="DL2747" s="17"/>
    </row>
    <row r="2748" spans="1:116" ht="30">
      <c r="A2748" s="43" t="s">
        <v>11493</v>
      </c>
      <c r="B2748" s="23">
        <v>2746</v>
      </c>
      <c r="C2748" s="44">
        <v>3764</v>
      </c>
      <c r="D2748" s="44"/>
      <c r="E2748" s="45" t="s">
        <v>11502</v>
      </c>
      <c r="F2748" s="45" t="s">
        <v>573</v>
      </c>
      <c r="G2748" s="35" t="s">
        <v>574</v>
      </c>
      <c r="H2748" s="48" t="s">
        <v>44</v>
      </c>
      <c r="I2748" s="45" t="s">
        <v>575</v>
      </c>
      <c r="J2748" s="45" t="s">
        <v>11503</v>
      </c>
      <c r="K2748" s="46"/>
      <c r="L2748" s="45"/>
      <c r="M2748" s="47">
        <v>30</v>
      </c>
      <c r="N2748" s="45" t="s">
        <v>47</v>
      </c>
      <c r="O2748" s="45" t="s">
        <v>11495</v>
      </c>
      <c r="P2748" s="45" t="s">
        <v>11496</v>
      </c>
      <c r="Q2748" s="45" t="s">
        <v>11504</v>
      </c>
      <c r="R2748" s="29">
        <v>1.3</v>
      </c>
      <c r="U2748" s="9" t="s">
        <v>58</v>
      </c>
      <c r="AN2748" s="33">
        <v>1.3</v>
      </c>
      <c r="AO2748" s="17" t="s">
        <v>51</v>
      </c>
      <c r="AP2748" s="32" t="s">
        <v>52</v>
      </c>
      <c r="AQ2748" s="17" t="e">
        <f>AVERAGE(SMALL(AE2748:AI2748,1),SMALL(AE2748:AI2748,2))</f>
        <v>#NUM!</v>
      </c>
      <c r="AR2748" s="17" t="e">
        <f>IF(R2748 &lt;=( AVERAGE(SMALL(AE2748:AI2748,1),SMALL(AE2748:AI2748,2))), R2748, "")</f>
        <v>#NUM!</v>
      </c>
      <c r="AS2748" s="17" t="e">
        <f>AVERAGE(SMALL(AJ2748:AM2748,1),SMALL(AJ2748:AM2748,2))</f>
        <v>#NUM!</v>
      </c>
      <c r="AT2748" s="17">
        <f>T2748*1.075</f>
        <v>0</v>
      </c>
      <c r="AU2748" s="17" t="e">
        <f>U2748*1.075</f>
        <v>#VALUE!</v>
      </c>
      <c r="AV2748" s="30" t="e">
        <f>MIN(AN2748,AT2748,AU2748)</f>
        <v>#VALUE!</v>
      </c>
      <c r="AW2748" s="17" t="s">
        <v>338</v>
      </c>
      <c r="AX2748" s="17" t="s">
        <v>339</v>
      </c>
      <c r="AY2748" s="33">
        <v>1.288</v>
      </c>
      <c r="AZ2748" s="34">
        <f>IF(AND(AY2748&gt;0,AY2748&lt;=10),AY2748*0.25,IF(AND(AY2748&gt;10,AY2748&lt;=50),AY2748*0.17,IF(AND(AY2748&gt;10,AY2748&lt;=100),AY2748*0.12,IF(AY2748&gt;100,AY2748*0.1))))</f>
        <v>0.32200000000000001</v>
      </c>
      <c r="BA2748" s="35">
        <f>AZ2748+AY2748</f>
        <v>1.61</v>
      </c>
      <c r="BB2748" s="33">
        <f>BA2748+BA2748*0.08</f>
        <v>1.7388000000000001</v>
      </c>
      <c r="BP2748" s="17"/>
      <c r="BQ2748" s="17"/>
      <c r="BR2748" s="17"/>
      <c r="BS2748" s="17"/>
      <c r="BT2748" s="17"/>
      <c r="BU2748" s="17"/>
      <c r="BV2748" s="17"/>
      <c r="BW2748" s="17"/>
      <c r="BX2748" s="17"/>
      <c r="BY2748" s="17"/>
      <c r="BZ2748" s="17"/>
      <c r="CA2748" s="17"/>
      <c r="CB2748" s="17"/>
      <c r="CC2748" s="17"/>
      <c r="CD2748" s="17"/>
      <c r="CE2748" s="17"/>
      <c r="CF2748" s="17"/>
      <c r="CG2748" s="17"/>
      <c r="CH2748" s="17"/>
      <c r="CI2748" s="17"/>
      <c r="CJ2748" s="17"/>
      <c r="CK2748" s="17"/>
      <c r="CL2748" s="17"/>
      <c r="CM2748" s="17"/>
      <c r="CN2748" s="17"/>
      <c r="CO2748" s="17"/>
      <c r="CP2748" s="17"/>
      <c r="CQ2748" s="17"/>
      <c r="CR2748" s="17"/>
      <c r="CS2748" s="17"/>
      <c r="CT2748" s="17"/>
      <c r="CU2748" s="17"/>
      <c r="CV2748" s="17"/>
      <c r="CW2748" s="17"/>
      <c r="CX2748" s="17"/>
      <c r="CY2748" s="17"/>
      <c r="CZ2748" s="17"/>
      <c r="DA2748" s="17"/>
      <c r="DB2748" s="17"/>
      <c r="DC2748" s="17"/>
      <c r="DD2748" s="17"/>
      <c r="DE2748" s="17"/>
      <c r="DF2748" s="17"/>
      <c r="DG2748" s="17"/>
      <c r="DH2748" s="17"/>
      <c r="DI2748" s="17"/>
      <c r="DJ2748" s="17"/>
      <c r="DK2748" s="17"/>
      <c r="DL2748" s="17"/>
    </row>
    <row r="2749" spans="1:116" ht="30">
      <c r="A2749" s="43" t="s">
        <v>11493</v>
      </c>
      <c r="B2749" s="23">
        <v>2774</v>
      </c>
      <c r="C2749" s="44">
        <v>1280</v>
      </c>
      <c r="D2749" s="44"/>
      <c r="E2749" s="45" t="s">
        <v>11586</v>
      </c>
      <c r="F2749" s="45" t="s">
        <v>957</v>
      </c>
      <c r="G2749" s="35" t="s">
        <v>725</v>
      </c>
      <c r="H2749" s="48" t="s">
        <v>130</v>
      </c>
      <c r="I2749" s="45" t="s">
        <v>45</v>
      </c>
      <c r="J2749" s="45" t="s">
        <v>11592</v>
      </c>
      <c r="K2749" s="46"/>
      <c r="L2749" s="45"/>
      <c r="M2749" s="47">
        <v>30</v>
      </c>
      <c r="N2749" s="45" t="s">
        <v>47</v>
      </c>
      <c r="O2749" s="45" t="s">
        <v>11495</v>
      </c>
      <c r="P2749" s="45" t="s">
        <v>11538</v>
      </c>
      <c r="Q2749" s="45" t="s">
        <v>11593</v>
      </c>
      <c r="R2749" s="29">
        <v>1.29</v>
      </c>
      <c r="U2749" s="9" t="s">
        <v>58</v>
      </c>
      <c r="AN2749" s="33">
        <v>1.29</v>
      </c>
      <c r="AO2749" s="17" t="s">
        <v>51</v>
      </c>
      <c r="AP2749" s="32" t="s">
        <v>52</v>
      </c>
      <c r="AQ2749" s="17" t="e">
        <f>AVERAGE(SMALL(AE2749:AI2749,1),SMALL(AE2749:AI2749,2))</f>
        <v>#NUM!</v>
      </c>
      <c r="AR2749" s="17" t="e">
        <f>IF(R2749 &lt;=( AVERAGE(SMALL(AE2749:AI2749,1),SMALL(AE2749:AI2749,2))), R2749, "")</f>
        <v>#NUM!</v>
      </c>
      <c r="AS2749" s="17" t="e">
        <f>AVERAGE(SMALL(AJ2749:AM2749,1),SMALL(AJ2749:AM2749,2))</f>
        <v>#NUM!</v>
      </c>
      <c r="AT2749" s="17">
        <f>T2749*1.075</f>
        <v>0</v>
      </c>
      <c r="AU2749" s="17" t="e">
        <f>U2749*1.075</f>
        <v>#VALUE!</v>
      </c>
      <c r="AV2749" s="30" t="e">
        <f>MIN(AN2749,AT2749,AU2749)</f>
        <v>#VALUE!</v>
      </c>
      <c r="AW2749" s="42" t="s">
        <v>53</v>
      </c>
      <c r="AX2749" s="17" t="s">
        <v>52</v>
      </c>
      <c r="AY2749" s="33">
        <v>1.29</v>
      </c>
      <c r="AZ2749" s="34">
        <f>IF(AND(AY2749&gt;0,AY2749&lt;=10),AY2749*0.25,IF(AND(AY2749&gt;10,AY2749&lt;=50),AY2749*0.17,IF(AND(AY2749&gt;10,AY2749&lt;=100),AY2749*0.12,IF(AY2749&gt;100,AY2749*0.1))))</f>
        <v>0.32250000000000001</v>
      </c>
      <c r="BA2749" s="35">
        <f>AZ2749+AY2749</f>
        <v>1.6125</v>
      </c>
      <c r="BB2749" s="33">
        <f>BA2749+BA2749*0.08</f>
        <v>1.7415</v>
      </c>
      <c r="BP2749" s="17"/>
      <c r="BQ2749" s="17"/>
      <c r="BR2749" s="17"/>
      <c r="BS2749" s="17"/>
      <c r="BT2749" s="17"/>
      <c r="BU2749" s="17"/>
      <c r="BV2749" s="17"/>
      <c r="BW2749" s="17"/>
      <c r="BX2749" s="17"/>
      <c r="BY2749" s="17"/>
      <c r="BZ2749" s="17"/>
      <c r="CA2749" s="17"/>
      <c r="CB2749" s="17"/>
      <c r="CC2749" s="17"/>
      <c r="CD2749" s="17"/>
      <c r="CE2749" s="17"/>
      <c r="CF2749" s="17"/>
      <c r="CG2749" s="17"/>
      <c r="CH2749" s="17"/>
      <c r="CI2749" s="17"/>
      <c r="CJ2749" s="17"/>
      <c r="CK2749" s="17"/>
      <c r="CL2749" s="17"/>
      <c r="CM2749" s="17"/>
      <c r="CN2749" s="17"/>
      <c r="CO2749" s="17"/>
      <c r="CP2749" s="17"/>
      <c r="CQ2749" s="17"/>
      <c r="CR2749" s="17"/>
      <c r="CS2749" s="17"/>
      <c r="CT2749" s="17"/>
      <c r="CU2749" s="17"/>
      <c r="CV2749" s="17"/>
      <c r="CW2749" s="17"/>
      <c r="CX2749" s="17"/>
      <c r="CY2749" s="17"/>
      <c r="CZ2749" s="17"/>
      <c r="DA2749" s="17"/>
      <c r="DB2749" s="17"/>
      <c r="DC2749" s="17"/>
      <c r="DD2749" s="17"/>
      <c r="DE2749" s="17"/>
      <c r="DF2749" s="17"/>
      <c r="DG2749" s="17"/>
      <c r="DH2749" s="17"/>
      <c r="DI2749" s="17"/>
      <c r="DJ2749" s="17"/>
      <c r="DK2749" s="17"/>
      <c r="DL2749" s="17"/>
    </row>
    <row r="2750" spans="1:116" ht="30">
      <c r="A2750" s="43" t="s">
        <v>11493</v>
      </c>
      <c r="B2750" s="23">
        <v>2747</v>
      </c>
      <c r="C2750" s="44">
        <v>3763</v>
      </c>
      <c r="D2750" s="44"/>
      <c r="E2750" s="45" t="s">
        <v>11502</v>
      </c>
      <c r="F2750" s="45" t="s">
        <v>573</v>
      </c>
      <c r="G2750" s="35" t="s">
        <v>574</v>
      </c>
      <c r="H2750" s="48" t="s">
        <v>837</v>
      </c>
      <c r="I2750" s="45" t="s">
        <v>575</v>
      </c>
      <c r="J2750" s="45" t="s">
        <v>11503</v>
      </c>
      <c r="K2750" s="46"/>
      <c r="L2750" s="45"/>
      <c r="M2750" s="47">
        <v>30</v>
      </c>
      <c r="N2750" s="45" t="s">
        <v>47</v>
      </c>
      <c r="O2750" s="45" t="s">
        <v>11495</v>
      </c>
      <c r="P2750" s="45" t="s">
        <v>11496</v>
      </c>
      <c r="Q2750" s="45" t="s">
        <v>11505</v>
      </c>
      <c r="R2750" s="29">
        <v>1.3</v>
      </c>
      <c r="U2750" s="9" t="s">
        <v>58</v>
      </c>
      <c r="AN2750" s="33">
        <v>1.3</v>
      </c>
      <c r="AO2750" s="17" t="s">
        <v>51</v>
      </c>
      <c r="AP2750" s="32" t="s">
        <v>52</v>
      </c>
      <c r="AQ2750" s="17" t="e">
        <f>AVERAGE(SMALL(AE2750:AI2750,1),SMALL(AE2750:AI2750,2))</f>
        <v>#NUM!</v>
      </c>
      <c r="AR2750" s="17" t="e">
        <f>IF(R2750 &lt;=( AVERAGE(SMALL(AE2750:AI2750,1),SMALL(AE2750:AI2750,2))), R2750, "")</f>
        <v>#NUM!</v>
      </c>
      <c r="AS2750" s="17" t="e">
        <f>AVERAGE(SMALL(AJ2750:AM2750,1),SMALL(AJ2750:AM2750,2))</f>
        <v>#NUM!</v>
      </c>
      <c r="AT2750" s="17">
        <f>T2750*1.075</f>
        <v>0</v>
      </c>
      <c r="AU2750" s="17" t="e">
        <f>U2750*1.075</f>
        <v>#VALUE!</v>
      </c>
      <c r="AV2750" s="30" t="e">
        <f>MIN(AN2750,AT2750,AU2750)</f>
        <v>#VALUE!</v>
      </c>
      <c r="AW2750" s="17" t="s">
        <v>53</v>
      </c>
      <c r="AX2750" s="17" t="s">
        <v>52</v>
      </c>
      <c r="AY2750" s="33">
        <v>1.3</v>
      </c>
      <c r="AZ2750" s="34">
        <f>IF(AND(AY2750&gt;0,AY2750&lt;=10),AY2750*0.25,IF(AND(AY2750&gt;10,AY2750&lt;=50),AY2750*0.17,IF(AND(AY2750&gt;10,AY2750&lt;=100),AY2750*0.12,IF(AY2750&gt;100,AY2750*0.1))))</f>
        <v>0.32500000000000001</v>
      </c>
      <c r="BA2750" s="35">
        <f>AZ2750+AY2750</f>
        <v>1.625</v>
      </c>
      <c r="BB2750" s="33">
        <f>BA2750+BA2750*0.08</f>
        <v>1.7549999999999999</v>
      </c>
      <c r="BP2750" s="17"/>
      <c r="BQ2750" s="17"/>
      <c r="BR2750" s="17"/>
      <c r="BS2750" s="17"/>
      <c r="BT2750" s="17"/>
      <c r="BU2750" s="17"/>
      <c r="BV2750" s="17"/>
      <c r="BW2750" s="17"/>
      <c r="BX2750" s="17"/>
      <c r="BY2750" s="17"/>
      <c r="BZ2750" s="17"/>
      <c r="CA2750" s="17"/>
      <c r="CB2750" s="17"/>
      <c r="CC2750" s="17"/>
      <c r="CD2750" s="17"/>
      <c r="CE2750" s="17"/>
      <c r="CF2750" s="17"/>
      <c r="CG2750" s="17"/>
      <c r="CH2750" s="17"/>
      <c r="CI2750" s="17"/>
      <c r="CJ2750" s="17"/>
      <c r="CK2750" s="17"/>
      <c r="CL2750" s="17"/>
      <c r="CM2750" s="17"/>
      <c r="CN2750" s="17"/>
      <c r="CO2750" s="17"/>
      <c r="CP2750" s="17"/>
      <c r="CQ2750" s="17"/>
      <c r="CR2750" s="17"/>
      <c r="CS2750" s="17"/>
      <c r="CT2750" s="17"/>
      <c r="CU2750" s="17"/>
      <c r="CV2750" s="17"/>
      <c r="CW2750" s="17"/>
      <c r="CX2750" s="17"/>
      <c r="CY2750" s="17"/>
      <c r="CZ2750" s="17"/>
      <c r="DA2750" s="17"/>
      <c r="DB2750" s="17"/>
      <c r="DC2750" s="17"/>
      <c r="DD2750" s="17"/>
      <c r="DE2750" s="17"/>
      <c r="DF2750" s="17"/>
      <c r="DG2750" s="17"/>
      <c r="DH2750" s="17"/>
      <c r="DI2750" s="17"/>
      <c r="DJ2750" s="17"/>
      <c r="DK2750" s="17"/>
      <c r="DL2750" s="17"/>
    </row>
    <row r="2751" spans="1:116" ht="30">
      <c r="A2751" s="43" t="s">
        <v>11493</v>
      </c>
      <c r="B2751" s="23">
        <v>2784</v>
      </c>
      <c r="C2751" s="44">
        <v>5549</v>
      </c>
      <c r="D2751" s="44"/>
      <c r="E2751" s="45" t="s">
        <v>11623</v>
      </c>
      <c r="F2751" s="45" t="s">
        <v>1152</v>
      </c>
      <c r="G2751" s="35" t="s">
        <v>1153</v>
      </c>
      <c r="H2751" s="48" t="s">
        <v>523</v>
      </c>
      <c r="I2751" s="45" t="s">
        <v>143</v>
      </c>
      <c r="J2751" s="45" t="s">
        <v>11624</v>
      </c>
      <c r="K2751" s="46"/>
      <c r="L2751" s="45"/>
      <c r="M2751" s="47">
        <v>8</v>
      </c>
      <c r="N2751" s="45" t="s">
        <v>47</v>
      </c>
      <c r="O2751" s="45" t="s">
        <v>11495</v>
      </c>
      <c r="P2751" s="45" t="s">
        <v>11514</v>
      </c>
      <c r="Q2751" s="45" t="s">
        <v>11625</v>
      </c>
      <c r="R2751" s="29">
        <v>1.48</v>
      </c>
      <c r="U2751" s="9" t="s">
        <v>58</v>
      </c>
      <c r="AN2751" s="33">
        <v>1.48</v>
      </c>
      <c r="AO2751" s="17" t="s">
        <v>51</v>
      </c>
      <c r="AP2751" s="32" t="s">
        <v>52</v>
      </c>
      <c r="AQ2751" s="17" t="e">
        <f>AVERAGE(SMALL(AE2751:AI2751,1),SMALL(AE2751:AI2751,2))</f>
        <v>#NUM!</v>
      </c>
      <c r="AR2751" s="17" t="e">
        <f>IF(R2751 &lt;=( AVERAGE(SMALL(AE2751:AI2751,1),SMALL(AE2751:AI2751,2))), R2751, "")</f>
        <v>#NUM!</v>
      </c>
      <c r="AS2751" s="17" t="e">
        <f>AVERAGE(SMALL(AJ2751:AM2751,1),SMALL(AJ2751:AM2751,2))</f>
        <v>#NUM!</v>
      </c>
      <c r="AT2751" s="17">
        <f>T2751*1.075</f>
        <v>0</v>
      </c>
      <c r="AU2751" s="17" t="e">
        <f>U2751*1.075</f>
        <v>#VALUE!</v>
      </c>
      <c r="AV2751" s="30" t="e">
        <f>MIN(AN2751,AT2751,AU2751)</f>
        <v>#VALUE!</v>
      </c>
      <c r="AW2751" s="42" t="s">
        <v>53</v>
      </c>
      <c r="AX2751" s="17" t="s">
        <v>52</v>
      </c>
      <c r="AY2751" s="33">
        <v>1.48</v>
      </c>
      <c r="AZ2751" s="34">
        <f>IF(AND(AY2751&gt;0,AY2751&lt;=10),AY2751*0.25,IF(AND(AY2751&gt;10,AY2751&lt;=50),AY2751*0.17,IF(AND(AY2751&gt;10,AY2751&lt;=100),AY2751*0.12,IF(AY2751&gt;100,AY2751*0.1))))</f>
        <v>0.37</v>
      </c>
      <c r="BA2751" s="35">
        <f>AZ2751+AY2751</f>
        <v>1.85</v>
      </c>
      <c r="BB2751" s="33">
        <f>BA2751+BA2751*0.08</f>
        <v>1.9980000000000002</v>
      </c>
      <c r="BP2751" s="17"/>
      <c r="BQ2751" s="17"/>
      <c r="BR2751" s="17"/>
      <c r="BS2751" s="17"/>
      <c r="BT2751" s="17"/>
      <c r="BU2751" s="17"/>
      <c r="BV2751" s="17"/>
      <c r="BW2751" s="17"/>
      <c r="BX2751" s="17"/>
      <c r="BY2751" s="17"/>
      <c r="BZ2751" s="17"/>
      <c r="CA2751" s="17"/>
      <c r="CB2751" s="17"/>
      <c r="CC2751" s="17"/>
      <c r="CD2751" s="17"/>
      <c r="CE2751" s="17"/>
      <c r="CF2751" s="17"/>
      <c r="CG2751" s="17"/>
      <c r="CH2751" s="17"/>
      <c r="CI2751" s="17"/>
      <c r="CJ2751" s="17"/>
      <c r="CK2751" s="17"/>
      <c r="CL2751" s="17"/>
      <c r="CM2751" s="17"/>
      <c r="CN2751" s="17"/>
      <c r="CO2751" s="17"/>
      <c r="CP2751" s="17"/>
      <c r="CQ2751" s="17"/>
      <c r="CR2751" s="17"/>
      <c r="CS2751" s="17"/>
      <c r="CT2751" s="17"/>
      <c r="CU2751" s="17"/>
      <c r="CV2751" s="17"/>
      <c r="CW2751" s="17"/>
      <c r="CX2751" s="17"/>
      <c r="CY2751" s="17"/>
      <c r="CZ2751" s="17"/>
      <c r="DA2751" s="17"/>
      <c r="DB2751" s="17"/>
      <c r="DC2751" s="17"/>
      <c r="DD2751" s="17"/>
      <c r="DE2751" s="17"/>
      <c r="DF2751" s="17"/>
      <c r="DG2751" s="17"/>
      <c r="DH2751" s="17"/>
      <c r="DI2751" s="17"/>
      <c r="DJ2751" s="17"/>
      <c r="DK2751" s="17"/>
      <c r="DL2751" s="17"/>
    </row>
    <row r="2752" spans="1:116" ht="30">
      <c r="A2752" s="43" t="s">
        <v>11493</v>
      </c>
      <c r="B2752" s="23">
        <v>2802</v>
      </c>
      <c r="C2752" s="44">
        <v>6953</v>
      </c>
      <c r="D2752" s="44"/>
      <c r="E2752" s="45" t="s">
        <v>11679</v>
      </c>
      <c r="F2752" s="45" t="s">
        <v>10282</v>
      </c>
      <c r="G2752" s="35" t="s">
        <v>10283</v>
      </c>
      <c r="H2752" s="48" t="s">
        <v>10284</v>
      </c>
      <c r="I2752" s="45" t="s">
        <v>106</v>
      </c>
      <c r="J2752" s="45" t="s">
        <v>4080</v>
      </c>
      <c r="K2752" s="46"/>
      <c r="L2752" s="45"/>
      <c r="M2752" s="47">
        <v>20</v>
      </c>
      <c r="N2752" s="45" t="s">
        <v>47</v>
      </c>
      <c r="O2752" s="45" t="s">
        <v>11495</v>
      </c>
      <c r="P2752" s="45" t="s">
        <v>11514</v>
      </c>
      <c r="Q2752" s="45" t="s">
        <v>11680</v>
      </c>
      <c r="R2752" s="29">
        <v>1.48</v>
      </c>
      <c r="U2752" s="9" t="s">
        <v>58</v>
      </c>
      <c r="AN2752" s="33">
        <v>1.48</v>
      </c>
      <c r="AO2752" s="17" t="s">
        <v>51</v>
      </c>
      <c r="AP2752" s="32" t="s">
        <v>52</v>
      </c>
      <c r="AQ2752" s="17" t="e">
        <f>AVERAGE(SMALL(AE2752:AI2752,1),SMALL(AE2752:AI2752,2))</f>
        <v>#NUM!</v>
      </c>
      <c r="AR2752" s="17" t="e">
        <f>IF(R2752 &lt;=( AVERAGE(SMALL(AE2752:AI2752,1),SMALL(AE2752:AI2752,2))), R2752, "")</f>
        <v>#NUM!</v>
      </c>
      <c r="AS2752" s="17" t="e">
        <f>AVERAGE(SMALL(AJ2752:AM2752,1),SMALL(AJ2752:AM2752,2))</f>
        <v>#NUM!</v>
      </c>
      <c r="AT2752" s="17">
        <f>T2752*1.075</f>
        <v>0</v>
      </c>
      <c r="AU2752" s="17" t="e">
        <f>U2752*1.075</f>
        <v>#VALUE!</v>
      </c>
      <c r="AV2752" s="30" t="e">
        <f>MIN(AN2752,AT2752,AU2752)</f>
        <v>#VALUE!</v>
      </c>
      <c r="AW2752" s="42" t="s">
        <v>53</v>
      </c>
      <c r="AX2752" s="17" t="s">
        <v>52</v>
      </c>
      <c r="AY2752" s="33">
        <v>1.48</v>
      </c>
      <c r="AZ2752" s="34">
        <f>IF(AND(AY2752&gt;0,AY2752&lt;=10),AY2752*0.25,IF(AND(AY2752&gt;10,AY2752&lt;=50),AY2752*0.17,IF(AND(AY2752&gt;10,AY2752&lt;=100),AY2752*0.12,IF(AY2752&gt;100,AY2752*0.1))))</f>
        <v>0.37</v>
      </c>
      <c r="BA2752" s="35">
        <f>AZ2752+AY2752</f>
        <v>1.85</v>
      </c>
      <c r="BB2752" s="33">
        <f>BA2752+BA2752*0.08</f>
        <v>1.9980000000000002</v>
      </c>
      <c r="BP2752" s="17"/>
      <c r="BQ2752" s="17"/>
      <c r="BR2752" s="17"/>
      <c r="BS2752" s="17"/>
      <c r="BT2752" s="17"/>
      <c r="BU2752" s="17"/>
      <c r="BV2752" s="17"/>
      <c r="BW2752" s="17"/>
      <c r="BX2752" s="17"/>
      <c r="BY2752" s="17"/>
      <c r="BZ2752" s="17"/>
      <c r="CA2752" s="17"/>
      <c r="CB2752" s="17"/>
      <c r="CC2752" s="17"/>
      <c r="CD2752" s="17"/>
      <c r="CE2752" s="17"/>
      <c r="CF2752" s="17"/>
      <c r="CG2752" s="17"/>
      <c r="CH2752" s="17"/>
      <c r="CI2752" s="17"/>
      <c r="CJ2752" s="17"/>
      <c r="CK2752" s="17"/>
      <c r="CL2752" s="17"/>
      <c r="CM2752" s="17"/>
      <c r="CN2752" s="17"/>
      <c r="CO2752" s="17"/>
      <c r="CP2752" s="17"/>
      <c r="CQ2752" s="17"/>
      <c r="CR2752" s="17"/>
      <c r="CS2752" s="17"/>
      <c r="CT2752" s="17"/>
      <c r="CU2752" s="17"/>
      <c r="CV2752" s="17"/>
      <c r="CW2752" s="17"/>
      <c r="CX2752" s="17"/>
      <c r="CY2752" s="17"/>
      <c r="CZ2752" s="17"/>
      <c r="DA2752" s="17"/>
      <c r="DB2752" s="17"/>
      <c r="DC2752" s="17"/>
      <c r="DD2752" s="17"/>
      <c r="DE2752" s="17"/>
      <c r="DF2752" s="17"/>
      <c r="DG2752" s="17"/>
      <c r="DH2752" s="17"/>
      <c r="DI2752" s="17"/>
      <c r="DJ2752" s="17"/>
      <c r="DK2752" s="17"/>
      <c r="DL2752" s="17"/>
    </row>
    <row r="2753" spans="1:116" ht="30">
      <c r="A2753" s="43" t="s">
        <v>11493</v>
      </c>
      <c r="B2753" s="23">
        <v>2776</v>
      </c>
      <c r="C2753" s="44">
        <v>5528</v>
      </c>
      <c r="D2753" s="44"/>
      <c r="E2753" s="45" t="s">
        <v>11599</v>
      </c>
      <c r="F2753" s="45" t="s">
        <v>980</v>
      </c>
      <c r="G2753" s="35" t="s">
        <v>483</v>
      </c>
      <c r="H2753" s="48" t="s">
        <v>11596</v>
      </c>
      <c r="I2753" s="45" t="s">
        <v>106</v>
      </c>
      <c r="J2753" s="45" t="s">
        <v>11600</v>
      </c>
      <c r="K2753" s="46"/>
      <c r="L2753" s="45"/>
      <c r="M2753" s="47">
        <v>10</v>
      </c>
      <c r="N2753" s="45" t="s">
        <v>47</v>
      </c>
      <c r="O2753" s="45" t="s">
        <v>11495</v>
      </c>
      <c r="P2753" s="45" t="s">
        <v>11496</v>
      </c>
      <c r="Q2753" s="45" t="s">
        <v>11601</v>
      </c>
      <c r="R2753" s="29">
        <v>1.57</v>
      </c>
      <c r="U2753" s="9" t="s">
        <v>58</v>
      </c>
      <c r="AN2753" s="33">
        <v>1.57</v>
      </c>
      <c r="AO2753" s="17" t="s">
        <v>51</v>
      </c>
      <c r="AP2753" s="32" t="s">
        <v>52</v>
      </c>
      <c r="AQ2753" s="17" t="e">
        <f>AVERAGE(SMALL(AE2753:AI2753,1),SMALL(AE2753:AI2753,2))</f>
        <v>#NUM!</v>
      </c>
      <c r="AR2753" s="17" t="e">
        <f>IF(R2753 &lt;=( AVERAGE(SMALL(AE2753:AI2753,1),SMALL(AE2753:AI2753,2))), R2753, "")</f>
        <v>#NUM!</v>
      </c>
      <c r="AS2753" s="17" t="e">
        <f>AVERAGE(SMALL(AJ2753:AM2753,1),SMALL(AJ2753:AM2753,2))</f>
        <v>#NUM!</v>
      </c>
      <c r="AT2753" s="17">
        <f>T2753*1.075</f>
        <v>0</v>
      </c>
      <c r="AU2753" s="17" t="e">
        <f>U2753*1.075</f>
        <v>#VALUE!</v>
      </c>
      <c r="AV2753" s="30" t="e">
        <f>MIN(AN2753,AT2753,AU2753)</f>
        <v>#VALUE!</v>
      </c>
      <c r="AW2753" s="42" t="s">
        <v>53</v>
      </c>
      <c r="AX2753" s="17" t="s">
        <v>52</v>
      </c>
      <c r="AY2753" s="33">
        <v>1.57</v>
      </c>
      <c r="AZ2753" s="34">
        <f>IF(AND(AY2753&gt;0,AY2753&lt;=10),AY2753*0.25,IF(AND(AY2753&gt;10,AY2753&lt;=50),AY2753*0.17,IF(AND(AY2753&gt;10,AY2753&lt;=100),AY2753*0.12,IF(AY2753&gt;100,AY2753*0.1))))</f>
        <v>0.39250000000000002</v>
      </c>
      <c r="BA2753" s="35">
        <f>AZ2753+AY2753</f>
        <v>1.9625000000000001</v>
      </c>
      <c r="BB2753" s="33">
        <f>BA2753+BA2753*0.08</f>
        <v>2.1194999999999999</v>
      </c>
      <c r="BP2753" s="17"/>
      <c r="BQ2753" s="17"/>
      <c r="BR2753" s="17"/>
      <c r="BS2753" s="17"/>
      <c r="BT2753" s="17"/>
      <c r="BU2753" s="17"/>
      <c r="BV2753" s="17"/>
      <c r="BW2753" s="17"/>
      <c r="BX2753" s="17"/>
      <c r="BY2753" s="17"/>
      <c r="BZ2753" s="17"/>
      <c r="CA2753" s="17"/>
      <c r="CB2753" s="17"/>
      <c r="CC2753" s="17"/>
      <c r="CD2753" s="17"/>
      <c r="CE2753" s="17"/>
      <c r="CF2753" s="17"/>
      <c r="CG2753" s="17"/>
      <c r="CH2753" s="17"/>
      <c r="CI2753" s="17"/>
      <c r="CJ2753" s="17"/>
      <c r="CK2753" s="17"/>
      <c r="CL2753" s="17"/>
      <c r="CM2753" s="17"/>
      <c r="CN2753" s="17"/>
      <c r="CO2753" s="17"/>
      <c r="CP2753" s="17"/>
      <c r="CQ2753" s="17"/>
      <c r="CR2753" s="17"/>
      <c r="CS2753" s="17"/>
      <c r="CT2753" s="17"/>
      <c r="CU2753" s="17"/>
      <c r="CV2753" s="17"/>
      <c r="CW2753" s="17"/>
      <c r="CX2753" s="17"/>
      <c r="CY2753" s="17"/>
      <c r="CZ2753" s="17"/>
      <c r="DA2753" s="17"/>
      <c r="DB2753" s="17"/>
      <c r="DC2753" s="17"/>
      <c r="DD2753" s="17"/>
      <c r="DE2753" s="17"/>
      <c r="DF2753" s="17"/>
      <c r="DG2753" s="17"/>
      <c r="DH2753" s="17"/>
      <c r="DI2753" s="17"/>
      <c r="DJ2753" s="17"/>
      <c r="DK2753" s="17"/>
      <c r="DL2753" s="17"/>
    </row>
    <row r="2754" spans="1:116" ht="30">
      <c r="A2754" s="43" t="s">
        <v>11493</v>
      </c>
      <c r="B2754" s="23">
        <v>2753</v>
      </c>
      <c r="C2754" s="44">
        <v>5552</v>
      </c>
      <c r="D2754" s="44"/>
      <c r="E2754" s="45" t="s">
        <v>11524</v>
      </c>
      <c r="F2754" s="45" t="s">
        <v>7107</v>
      </c>
      <c r="G2754" s="35" t="s">
        <v>7108</v>
      </c>
      <c r="H2754" s="48" t="s">
        <v>305</v>
      </c>
      <c r="I2754" s="45" t="s">
        <v>575</v>
      </c>
      <c r="J2754" s="45" t="s">
        <v>11525</v>
      </c>
      <c r="K2754" s="46"/>
      <c r="L2754" s="45"/>
      <c r="M2754" s="47">
        <v>20</v>
      </c>
      <c r="N2754" s="45" t="s">
        <v>47</v>
      </c>
      <c r="O2754" s="45" t="s">
        <v>11495</v>
      </c>
      <c r="P2754" s="45" t="s">
        <v>11514</v>
      </c>
      <c r="Q2754" s="45" t="s">
        <v>11526</v>
      </c>
      <c r="R2754" s="29">
        <v>1.6</v>
      </c>
      <c r="U2754" s="9" t="s">
        <v>58</v>
      </c>
      <c r="AN2754" s="33">
        <v>1.6</v>
      </c>
      <c r="AO2754" s="17" t="s">
        <v>51</v>
      </c>
      <c r="AP2754" s="32" t="s">
        <v>52</v>
      </c>
      <c r="AQ2754" s="17" t="e">
        <f>AVERAGE(SMALL(AE2754:AI2754,1),SMALL(AE2754:AI2754,2))</f>
        <v>#NUM!</v>
      </c>
      <c r="AR2754" s="17" t="e">
        <f>IF(R2754 &lt;=( AVERAGE(SMALL(AE2754:AI2754,1),SMALL(AE2754:AI2754,2))), R2754, "")</f>
        <v>#NUM!</v>
      </c>
      <c r="AS2754" s="17" t="e">
        <f>AVERAGE(SMALL(AJ2754:AM2754,1),SMALL(AJ2754:AM2754,2))</f>
        <v>#NUM!</v>
      </c>
      <c r="AT2754" s="17">
        <f>T2754*1.075</f>
        <v>0</v>
      </c>
      <c r="AU2754" s="17" t="e">
        <f>U2754*1.075</f>
        <v>#VALUE!</v>
      </c>
      <c r="AV2754" s="30" t="e">
        <f>MIN(AN2754,AT2754,AU2754)</f>
        <v>#VALUE!</v>
      </c>
      <c r="AW2754" s="42" t="s">
        <v>53</v>
      </c>
      <c r="AX2754" s="42" t="s">
        <v>52</v>
      </c>
      <c r="AY2754" s="33">
        <v>1.6</v>
      </c>
      <c r="AZ2754" s="34">
        <f>IF(AND(AY2754&gt;0,AY2754&lt;=10),AY2754*0.25,IF(AND(AY2754&gt;10,AY2754&lt;=50),AY2754*0.17,IF(AND(AY2754&gt;10,AY2754&lt;=100),AY2754*0.12,IF(AY2754&gt;100,AY2754*0.1))))</f>
        <v>0.4</v>
      </c>
      <c r="BA2754" s="35">
        <f>AZ2754+AY2754</f>
        <v>2</v>
      </c>
      <c r="BB2754" s="33">
        <f>BA2754+BA2754*0.08</f>
        <v>2.16</v>
      </c>
      <c r="BP2754" s="17"/>
      <c r="BQ2754" s="17"/>
      <c r="BR2754" s="17"/>
      <c r="BS2754" s="17"/>
      <c r="BT2754" s="17"/>
      <c r="BU2754" s="17"/>
      <c r="BV2754" s="17"/>
      <c r="BW2754" s="17"/>
      <c r="BX2754" s="17"/>
      <c r="BY2754" s="17"/>
      <c r="BZ2754" s="17"/>
      <c r="CA2754" s="17"/>
      <c r="CB2754" s="17"/>
      <c r="CC2754" s="17"/>
      <c r="CD2754" s="17"/>
      <c r="CE2754" s="17"/>
      <c r="CF2754" s="17"/>
      <c r="CG2754" s="17"/>
      <c r="CH2754" s="17"/>
      <c r="CI2754" s="17"/>
      <c r="CJ2754" s="17"/>
      <c r="CK2754" s="17"/>
      <c r="CL2754" s="17"/>
      <c r="CM2754" s="17"/>
      <c r="CN2754" s="17"/>
      <c r="CO2754" s="17"/>
      <c r="CP2754" s="17"/>
      <c r="CQ2754" s="17"/>
      <c r="CR2754" s="17"/>
      <c r="CS2754" s="17"/>
      <c r="CT2754" s="17"/>
      <c r="CU2754" s="17"/>
      <c r="CV2754" s="17"/>
      <c r="CW2754" s="17"/>
      <c r="CX2754" s="17"/>
      <c r="CY2754" s="17"/>
      <c r="CZ2754" s="17"/>
      <c r="DA2754" s="17"/>
      <c r="DB2754" s="17"/>
      <c r="DC2754" s="17"/>
      <c r="DD2754" s="17"/>
      <c r="DE2754" s="17"/>
      <c r="DF2754" s="17"/>
      <c r="DG2754" s="17"/>
      <c r="DH2754" s="17"/>
      <c r="DI2754" s="17"/>
      <c r="DJ2754" s="17"/>
      <c r="DK2754" s="17"/>
      <c r="DL2754" s="17"/>
    </row>
    <row r="2755" spans="1:116" ht="30">
      <c r="A2755" s="43" t="s">
        <v>11493</v>
      </c>
      <c r="B2755" s="23">
        <v>2781</v>
      </c>
      <c r="C2755" s="44">
        <v>11943</v>
      </c>
      <c r="D2755" s="44"/>
      <c r="E2755" s="45" t="s">
        <v>11614</v>
      </c>
      <c r="F2755" s="45" t="s">
        <v>1101</v>
      </c>
      <c r="G2755" s="35" t="s">
        <v>1095</v>
      </c>
      <c r="H2755" s="48" t="s">
        <v>1006</v>
      </c>
      <c r="I2755" s="45" t="s">
        <v>45</v>
      </c>
      <c r="J2755" s="45" t="s">
        <v>403</v>
      </c>
      <c r="K2755" s="46"/>
      <c r="L2755" s="45"/>
      <c r="M2755" s="47">
        <v>30</v>
      </c>
      <c r="N2755" s="45" t="s">
        <v>47</v>
      </c>
      <c r="O2755" s="45" t="s">
        <v>11495</v>
      </c>
      <c r="P2755" s="45" t="s">
        <v>11514</v>
      </c>
      <c r="Q2755" s="45" t="s">
        <v>11615</v>
      </c>
      <c r="R2755" s="29">
        <v>4.07</v>
      </c>
      <c r="U2755" s="9" t="s">
        <v>58</v>
      </c>
      <c r="AN2755" s="33">
        <v>1.8080000000000001</v>
      </c>
      <c r="AO2755" s="17" t="s">
        <v>338</v>
      </c>
      <c r="AP2755" s="32" t="s">
        <v>339</v>
      </c>
      <c r="AQ2755" s="17" t="e">
        <f>AVERAGE(SMALL(AE2755:AI2755,1),SMALL(AE2755:AI2755,2))</f>
        <v>#NUM!</v>
      </c>
      <c r="AR2755" s="17" t="e">
        <f>IF(R2755 &lt;=( AVERAGE(SMALL(AE2755:AI2755,1),SMALL(AE2755:AI2755,2))), R2755, "")</f>
        <v>#NUM!</v>
      </c>
      <c r="AS2755" s="17" t="e">
        <f>AVERAGE(SMALL(AJ2755:AM2755,1),SMALL(AJ2755:AM2755,2))</f>
        <v>#NUM!</v>
      </c>
      <c r="AT2755" s="17">
        <f>T2755*1.075</f>
        <v>0</v>
      </c>
      <c r="AU2755" s="17" t="e">
        <f>U2755*1.075</f>
        <v>#VALUE!</v>
      </c>
      <c r="AV2755" s="30" t="e">
        <f>MIN(AN2755,AT2755,AU2755)</f>
        <v>#VALUE!</v>
      </c>
      <c r="AW2755" s="17" t="s">
        <v>338</v>
      </c>
      <c r="AX2755" s="17" t="s">
        <v>339</v>
      </c>
      <c r="AY2755" s="33">
        <v>1.744</v>
      </c>
      <c r="AZ2755" s="34">
        <f>IF(AND(AY2755&gt;0,AY2755&lt;=10),AY2755*0.25,IF(AND(AY2755&gt;10,AY2755&lt;=50),AY2755*0.17,IF(AND(AY2755&gt;10,AY2755&lt;=100),AY2755*0.12,IF(AY2755&gt;100,AY2755*0.1))))</f>
        <v>0.436</v>
      </c>
      <c r="BA2755" s="35">
        <f>AZ2755+AY2755</f>
        <v>2.1800000000000002</v>
      </c>
      <c r="BB2755" s="33">
        <f>BA2755+BA2755*0.08</f>
        <v>2.3544</v>
      </c>
      <c r="BP2755" s="17"/>
      <c r="BQ2755" s="17"/>
      <c r="BR2755" s="17"/>
      <c r="BS2755" s="17"/>
      <c r="BT2755" s="17"/>
      <c r="BU2755" s="17"/>
      <c r="BV2755" s="17"/>
      <c r="BW2755" s="17"/>
      <c r="BX2755" s="17"/>
      <c r="BY2755" s="17"/>
      <c r="BZ2755" s="17"/>
      <c r="CA2755" s="17"/>
      <c r="CB2755" s="17"/>
      <c r="CC2755" s="17"/>
      <c r="CD2755" s="17"/>
      <c r="CE2755" s="17"/>
      <c r="CF2755" s="17"/>
      <c r="CG2755" s="17"/>
      <c r="CH2755" s="17"/>
      <c r="CI2755" s="17"/>
      <c r="CJ2755" s="17"/>
      <c r="CK2755" s="17"/>
      <c r="CL2755" s="17"/>
      <c r="CM2755" s="17"/>
      <c r="CN2755" s="17"/>
      <c r="CO2755" s="17"/>
      <c r="CP2755" s="17"/>
      <c r="CQ2755" s="17"/>
      <c r="CR2755" s="17"/>
      <c r="CS2755" s="17"/>
      <c r="CT2755" s="17"/>
      <c r="CU2755" s="17"/>
      <c r="CV2755" s="17"/>
      <c r="CW2755" s="17"/>
      <c r="CX2755" s="17"/>
      <c r="CY2755" s="17"/>
      <c r="CZ2755" s="17"/>
      <c r="DA2755" s="17"/>
      <c r="DB2755" s="17"/>
      <c r="DC2755" s="17"/>
      <c r="DD2755" s="17"/>
      <c r="DE2755" s="17"/>
      <c r="DF2755" s="17"/>
      <c r="DG2755" s="17"/>
      <c r="DH2755" s="17"/>
      <c r="DI2755" s="17"/>
      <c r="DJ2755" s="17"/>
      <c r="DK2755" s="17"/>
      <c r="DL2755" s="17"/>
    </row>
    <row r="2756" spans="1:116" ht="30">
      <c r="A2756" s="43" t="s">
        <v>11493</v>
      </c>
      <c r="B2756" s="23">
        <v>2758</v>
      </c>
      <c r="C2756" s="44">
        <v>1284</v>
      </c>
      <c r="D2756" s="44"/>
      <c r="E2756" s="45" t="s">
        <v>11540</v>
      </c>
      <c r="F2756" s="45" t="s">
        <v>762</v>
      </c>
      <c r="G2756" s="35" t="s">
        <v>763</v>
      </c>
      <c r="H2756" s="48" t="s">
        <v>207</v>
      </c>
      <c r="I2756" s="45" t="s">
        <v>890</v>
      </c>
      <c r="J2756" s="45" t="s">
        <v>11541</v>
      </c>
      <c r="K2756" s="46"/>
      <c r="L2756" s="45"/>
      <c r="M2756" s="47">
        <v>16</v>
      </c>
      <c r="N2756" s="45" t="s">
        <v>47</v>
      </c>
      <c r="O2756" s="45" t="s">
        <v>11495</v>
      </c>
      <c r="P2756" s="45" t="s">
        <v>11496</v>
      </c>
      <c r="Q2756" s="45" t="s">
        <v>11542</v>
      </c>
      <c r="R2756" s="29">
        <v>1.85</v>
      </c>
      <c r="U2756" s="9" t="s">
        <v>58</v>
      </c>
      <c r="AN2756" s="33">
        <v>1.85</v>
      </c>
      <c r="AO2756" s="17" t="s">
        <v>51</v>
      </c>
      <c r="AP2756" s="32" t="s">
        <v>52</v>
      </c>
      <c r="AQ2756" s="17" t="e">
        <f>AVERAGE(SMALL(AE2756:AI2756,1),SMALL(AE2756:AI2756,2))</f>
        <v>#NUM!</v>
      </c>
      <c r="AR2756" s="17" t="e">
        <f>IF(R2756 &lt;=( AVERAGE(SMALL(AE2756:AI2756,1),SMALL(AE2756:AI2756,2))), R2756, "")</f>
        <v>#NUM!</v>
      </c>
      <c r="AS2756" s="17" t="e">
        <f>AVERAGE(SMALL(AJ2756:AM2756,1),SMALL(AJ2756:AM2756,2))</f>
        <v>#NUM!</v>
      </c>
      <c r="AT2756" s="17">
        <f>T2756*1.075</f>
        <v>0</v>
      </c>
      <c r="AU2756" s="17" t="e">
        <f>U2756*1.075</f>
        <v>#VALUE!</v>
      </c>
      <c r="AV2756" s="30" t="e">
        <f>MIN(AN2756,AT2756,AU2756)</f>
        <v>#VALUE!</v>
      </c>
      <c r="AW2756" s="42" t="s">
        <v>53</v>
      </c>
      <c r="AX2756" s="42" t="s">
        <v>52</v>
      </c>
      <c r="AY2756" s="33">
        <v>1.85</v>
      </c>
      <c r="AZ2756" s="34">
        <f>IF(AND(AY2756&gt;0,AY2756&lt;=10),AY2756*0.25,IF(AND(AY2756&gt;10,AY2756&lt;=50),AY2756*0.17,IF(AND(AY2756&gt;10,AY2756&lt;=100),AY2756*0.12,IF(AY2756&gt;100,AY2756*0.1))))</f>
        <v>0.46250000000000002</v>
      </c>
      <c r="BA2756" s="35">
        <f>AZ2756+AY2756</f>
        <v>2.3125</v>
      </c>
      <c r="BB2756" s="33">
        <f>BA2756+BA2756*0.08</f>
        <v>2.4975000000000001</v>
      </c>
      <c r="BP2756" s="17"/>
      <c r="BQ2756" s="17"/>
      <c r="BR2756" s="17"/>
      <c r="BS2756" s="17"/>
      <c r="BT2756" s="17"/>
      <c r="BU2756" s="17"/>
      <c r="BV2756" s="17"/>
      <c r="BW2756" s="17"/>
      <c r="BX2756" s="17"/>
      <c r="BY2756" s="17"/>
      <c r="BZ2756" s="17"/>
      <c r="CA2756" s="17"/>
      <c r="CB2756" s="17"/>
      <c r="CC2756" s="17"/>
      <c r="CD2756" s="17"/>
      <c r="CE2756" s="17"/>
      <c r="CF2756" s="17"/>
      <c r="CG2756" s="17"/>
      <c r="CH2756" s="17"/>
      <c r="CI2756" s="17"/>
      <c r="CJ2756" s="17"/>
      <c r="CK2756" s="17"/>
      <c r="CL2756" s="17"/>
      <c r="CM2756" s="17"/>
      <c r="CN2756" s="17"/>
      <c r="CO2756" s="17"/>
      <c r="CP2756" s="17"/>
      <c r="CQ2756" s="17"/>
      <c r="CR2756" s="17"/>
      <c r="CS2756" s="17"/>
      <c r="CT2756" s="17"/>
      <c r="CU2756" s="17"/>
      <c r="CV2756" s="17"/>
      <c r="CW2756" s="17"/>
      <c r="CX2756" s="17"/>
      <c r="CY2756" s="17"/>
      <c r="CZ2756" s="17"/>
      <c r="DA2756" s="17"/>
      <c r="DB2756" s="17"/>
      <c r="DC2756" s="17"/>
      <c r="DD2756" s="17"/>
      <c r="DE2756" s="17"/>
      <c r="DF2756" s="17"/>
      <c r="DG2756" s="17"/>
      <c r="DH2756" s="17"/>
      <c r="DI2756" s="17"/>
      <c r="DJ2756" s="17"/>
      <c r="DK2756" s="17"/>
      <c r="DL2756" s="17"/>
    </row>
    <row r="2757" spans="1:116" ht="30">
      <c r="A2757" s="43" t="s">
        <v>11493</v>
      </c>
      <c r="B2757" s="23">
        <v>2757</v>
      </c>
      <c r="C2757" s="44">
        <v>1285</v>
      </c>
      <c r="D2757" s="44"/>
      <c r="E2757" s="45" t="s">
        <v>11536</v>
      </c>
      <c r="F2757" s="45" t="s">
        <v>11537</v>
      </c>
      <c r="G2757" s="35" t="s">
        <v>763</v>
      </c>
      <c r="H2757" s="48" t="s">
        <v>643</v>
      </c>
      <c r="I2757" s="45" t="s">
        <v>462</v>
      </c>
      <c r="J2757" s="45" t="s">
        <v>2936</v>
      </c>
      <c r="K2757" s="46">
        <v>100</v>
      </c>
      <c r="L2757" s="45" t="s">
        <v>83</v>
      </c>
      <c r="M2757" s="47">
        <v>1</v>
      </c>
      <c r="N2757" s="45" t="s">
        <v>47</v>
      </c>
      <c r="O2757" s="45" t="s">
        <v>11495</v>
      </c>
      <c r="P2757" s="45" t="s">
        <v>11538</v>
      </c>
      <c r="Q2757" s="45" t="s">
        <v>11539</v>
      </c>
      <c r="R2757" s="29">
        <v>1.99</v>
      </c>
      <c r="U2757" s="9" t="s">
        <v>58</v>
      </c>
      <c r="AN2757" s="33">
        <v>1.99</v>
      </c>
      <c r="AO2757" s="17" t="s">
        <v>51</v>
      </c>
      <c r="AP2757" s="32" t="s">
        <v>52</v>
      </c>
      <c r="AQ2757" s="17" t="e">
        <f>AVERAGE(SMALL(AE2757:AI2757,1),SMALL(AE2757:AI2757,2))</f>
        <v>#NUM!</v>
      </c>
      <c r="AR2757" s="17" t="e">
        <f>IF(R2757 &lt;=( AVERAGE(SMALL(AE2757:AI2757,1),SMALL(AE2757:AI2757,2))), R2757, "")</f>
        <v>#NUM!</v>
      </c>
      <c r="AS2757" s="17" t="e">
        <f>AVERAGE(SMALL(AJ2757:AM2757,1),SMALL(AJ2757:AM2757,2))</f>
        <v>#NUM!</v>
      </c>
      <c r="AT2757" s="17">
        <f>T2757*1.075</f>
        <v>0</v>
      </c>
      <c r="AU2757" s="17" t="e">
        <f>U2757*1.075</f>
        <v>#VALUE!</v>
      </c>
      <c r="AV2757" s="30" t="e">
        <f>MIN(AN2757,AT2757,AU2757)</f>
        <v>#VALUE!</v>
      </c>
      <c r="AW2757" s="42" t="s">
        <v>53</v>
      </c>
      <c r="AX2757" s="42" t="s">
        <v>52</v>
      </c>
      <c r="AY2757" s="33">
        <v>1.99</v>
      </c>
      <c r="AZ2757" s="34">
        <f>IF(AND(AY2757&gt;0,AY2757&lt;=10),AY2757*0.25,IF(AND(AY2757&gt;10,AY2757&lt;=50),AY2757*0.17,IF(AND(AY2757&gt;10,AY2757&lt;=100),AY2757*0.12,IF(AY2757&gt;100,AY2757*0.1))))</f>
        <v>0.4975</v>
      </c>
      <c r="BA2757" s="35">
        <f>AZ2757+AY2757</f>
        <v>2.4874999999999998</v>
      </c>
      <c r="BB2757" s="33">
        <f>BA2757+BA2757*0.08</f>
        <v>2.6864999999999997</v>
      </c>
      <c r="BP2757" s="17"/>
      <c r="BQ2757" s="17"/>
      <c r="BR2757" s="17"/>
      <c r="BS2757" s="17"/>
      <c r="BT2757" s="17"/>
      <c r="BU2757" s="17"/>
      <c r="BV2757" s="17"/>
      <c r="BW2757" s="17"/>
      <c r="BX2757" s="17"/>
      <c r="BY2757" s="17"/>
      <c r="BZ2757" s="17"/>
      <c r="CA2757" s="17"/>
      <c r="CB2757" s="17"/>
      <c r="CC2757" s="17"/>
      <c r="CD2757" s="17"/>
      <c r="CE2757" s="17"/>
      <c r="CF2757" s="17"/>
      <c r="CG2757" s="17"/>
      <c r="CH2757" s="17"/>
      <c r="CI2757" s="17"/>
      <c r="CJ2757" s="17"/>
      <c r="CK2757" s="17"/>
      <c r="CL2757" s="17"/>
      <c r="CM2757" s="17"/>
      <c r="CN2757" s="17"/>
      <c r="CO2757" s="17"/>
      <c r="CP2757" s="17"/>
      <c r="CQ2757" s="17"/>
      <c r="CR2757" s="17"/>
      <c r="CS2757" s="17"/>
      <c r="CT2757" s="17"/>
      <c r="CU2757" s="17"/>
      <c r="CV2757" s="17"/>
      <c r="CW2757" s="17"/>
      <c r="CX2757" s="17"/>
      <c r="CY2757" s="17"/>
      <c r="CZ2757" s="17"/>
      <c r="DA2757" s="17"/>
      <c r="DB2757" s="17"/>
      <c r="DC2757" s="17"/>
      <c r="DD2757" s="17"/>
      <c r="DE2757" s="17"/>
      <c r="DF2757" s="17"/>
      <c r="DG2757" s="17"/>
      <c r="DH2757" s="17"/>
      <c r="DI2757" s="17"/>
      <c r="DJ2757" s="17"/>
      <c r="DK2757" s="17"/>
      <c r="DL2757" s="17"/>
    </row>
    <row r="2758" spans="1:116" ht="30">
      <c r="A2758" s="43" t="s">
        <v>11493</v>
      </c>
      <c r="B2758" s="23">
        <v>2775</v>
      </c>
      <c r="C2758" s="44">
        <v>3578</v>
      </c>
      <c r="D2758" s="44"/>
      <c r="E2758" s="45" t="s">
        <v>11594</v>
      </c>
      <c r="F2758" s="45" t="s">
        <v>11595</v>
      </c>
      <c r="G2758" s="35" t="s">
        <v>483</v>
      </c>
      <c r="H2758" s="48" t="s">
        <v>11596</v>
      </c>
      <c r="I2758" s="45" t="s">
        <v>106</v>
      </c>
      <c r="J2758" s="45" t="s">
        <v>11597</v>
      </c>
      <c r="K2758" s="46"/>
      <c r="L2758" s="45"/>
      <c r="M2758" s="47">
        <v>20</v>
      </c>
      <c r="N2758" s="45" t="s">
        <v>47</v>
      </c>
      <c r="O2758" s="45" t="s">
        <v>11495</v>
      </c>
      <c r="P2758" s="45" t="s">
        <v>11514</v>
      </c>
      <c r="Q2758" s="45" t="s">
        <v>11598</v>
      </c>
      <c r="R2758" s="29">
        <v>2.15</v>
      </c>
      <c r="U2758" s="9" t="s">
        <v>58</v>
      </c>
      <c r="AN2758" s="33">
        <v>2.15</v>
      </c>
      <c r="AO2758" s="17" t="s">
        <v>51</v>
      </c>
      <c r="AP2758" s="32" t="s">
        <v>52</v>
      </c>
      <c r="AQ2758" s="17" t="e">
        <f>AVERAGE(SMALL(AE2758:AI2758,1),SMALL(AE2758:AI2758,2))</f>
        <v>#NUM!</v>
      </c>
      <c r="AR2758" s="17" t="e">
        <f>IF(R2758 &lt;=( AVERAGE(SMALL(AE2758:AI2758,1),SMALL(AE2758:AI2758,2))), R2758, "")</f>
        <v>#NUM!</v>
      </c>
      <c r="AS2758" s="17" t="e">
        <f>AVERAGE(SMALL(AJ2758:AM2758,1),SMALL(AJ2758:AM2758,2))</f>
        <v>#NUM!</v>
      </c>
      <c r="AT2758" s="17">
        <f>T2758*1.075</f>
        <v>0</v>
      </c>
      <c r="AU2758" s="17" t="e">
        <f>U2758*1.075</f>
        <v>#VALUE!</v>
      </c>
      <c r="AV2758" s="30" t="e">
        <f>MIN(AN2758,AT2758,AU2758)</f>
        <v>#VALUE!</v>
      </c>
      <c r="AW2758" s="42" t="s">
        <v>53</v>
      </c>
      <c r="AX2758" s="17" t="s">
        <v>52</v>
      </c>
      <c r="AY2758" s="33">
        <v>2.15</v>
      </c>
      <c r="AZ2758" s="34">
        <f>IF(AND(AY2758&gt;0,AY2758&lt;=10),AY2758*0.25,IF(AND(AY2758&gt;10,AY2758&lt;=50),AY2758*0.17,IF(AND(AY2758&gt;10,AY2758&lt;=100),AY2758*0.12,IF(AY2758&gt;100,AY2758*0.1))))</f>
        <v>0.53749999999999998</v>
      </c>
      <c r="BA2758" s="35">
        <f>AZ2758+AY2758</f>
        <v>2.6875</v>
      </c>
      <c r="BB2758" s="33">
        <f>BA2758+BA2758*0.08</f>
        <v>2.9024999999999999</v>
      </c>
      <c r="BP2758" s="17"/>
      <c r="BQ2758" s="17"/>
      <c r="BR2758" s="17"/>
      <c r="BS2758" s="17"/>
      <c r="BT2758" s="17"/>
      <c r="BU2758" s="17"/>
      <c r="BV2758" s="17"/>
      <c r="BW2758" s="17"/>
      <c r="BX2758" s="17"/>
      <c r="BY2758" s="17"/>
      <c r="BZ2758" s="17"/>
      <c r="CA2758" s="17"/>
      <c r="CB2758" s="17"/>
      <c r="CC2758" s="17"/>
      <c r="CD2758" s="17"/>
      <c r="CE2758" s="17"/>
      <c r="CF2758" s="17"/>
      <c r="CG2758" s="17"/>
      <c r="CH2758" s="17"/>
      <c r="CI2758" s="17"/>
      <c r="CJ2758" s="17"/>
      <c r="CK2758" s="17"/>
      <c r="CL2758" s="17"/>
      <c r="CM2758" s="17"/>
      <c r="CN2758" s="17"/>
      <c r="CO2758" s="17"/>
      <c r="CP2758" s="17"/>
      <c r="CQ2758" s="17"/>
      <c r="CR2758" s="17"/>
      <c r="CS2758" s="17"/>
      <c r="CT2758" s="17"/>
      <c r="CU2758" s="17"/>
      <c r="CV2758" s="17"/>
      <c r="CW2758" s="17"/>
      <c r="CX2758" s="17"/>
      <c r="CY2758" s="17"/>
      <c r="CZ2758" s="17"/>
      <c r="DA2758" s="17"/>
      <c r="DB2758" s="17"/>
      <c r="DC2758" s="17"/>
      <c r="DD2758" s="17"/>
      <c r="DE2758" s="17"/>
      <c r="DF2758" s="17"/>
      <c r="DG2758" s="17"/>
      <c r="DH2758" s="17"/>
      <c r="DI2758" s="17"/>
      <c r="DJ2758" s="17"/>
      <c r="DK2758" s="17"/>
      <c r="DL2758" s="17"/>
    </row>
    <row r="2759" spans="1:116" ht="30">
      <c r="A2759" s="43" t="s">
        <v>11493</v>
      </c>
      <c r="B2759" s="23">
        <v>2801</v>
      </c>
      <c r="C2759" s="44">
        <v>3881</v>
      </c>
      <c r="D2759" s="44"/>
      <c r="E2759" s="45" t="s">
        <v>11677</v>
      </c>
      <c r="F2759" s="45" t="s">
        <v>10282</v>
      </c>
      <c r="G2759" s="35" t="s">
        <v>10283</v>
      </c>
      <c r="H2759" s="48" t="s">
        <v>10624</v>
      </c>
      <c r="I2759" s="45" t="s">
        <v>476</v>
      </c>
      <c r="J2759" s="45" t="s">
        <v>2936</v>
      </c>
      <c r="K2759" s="46">
        <v>100</v>
      </c>
      <c r="L2759" s="45" t="s">
        <v>83</v>
      </c>
      <c r="M2759" s="47">
        <v>1</v>
      </c>
      <c r="N2759" s="45" t="s">
        <v>47</v>
      </c>
      <c r="O2759" s="45" t="s">
        <v>11495</v>
      </c>
      <c r="P2759" s="45" t="s">
        <v>11507</v>
      </c>
      <c r="Q2759" s="45" t="s">
        <v>11678</v>
      </c>
      <c r="R2759" s="29">
        <v>2.1800000000000002</v>
      </c>
      <c r="U2759" s="9" t="s">
        <v>58</v>
      </c>
      <c r="AN2759" s="33">
        <v>2.1800000000000002</v>
      </c>
      <c r="AO2759" s="17" t="s">
        <v>51</v>
      </c>
      <c r="AP2759" s="32" t="s">
        <v>52</v>
      </c>
      <c r="AQ2759" s="17" t="e">
        <f>AVERAGE(SMALL(AE2759:AI2759,1),SMALL(AE2759:AI2759,2))</f>
        <v>#NUM!</v>
      </c>
      <c r="AR2759" s="17" t="e">
        <f>IF(R2759 &lt;=( AVERAGE(SMALL(AE2759:AI2759,1),SMALL(AE2759:AI2759,2))), R2759, "")</f>
        <v>#NUM!</v>
      </c>
      <c r="AS2759" s="17" t="e">
        <f>AVERAGE(SMALL(AJ2759:AM2759,1),SMALL(AJ2759:AM2759,2))</f>
        <v>#NUM!</v>
      </c>
      <c r="AT2759" s="17">
        <f>T2759*1.075</f>
        <v>0</v>
      </c>
      <c r="AU2759" s="17" t="e">
        <f>U2759*1.075</f>
        <v>#VALUE!</v>
      </c>
      <c r="AV2759" s="30" t="e">
        <f>MIN(AN2759,AT2759,AU2759)</f>
        <v>#VALUE!</v>
      </c>
      <c r="AW2759" s="42" t="s">
        <v>53</v>
      </c>
      <c r="AX2759" s="17" t="s">
        <v>52</v>
      </c>
      <c r="AY2759" s="33">
        <v>2.1800000000000002</v>
      </c>
      <c r="AZ2759" s="34">
        <f>IF(AND(AY2759&gt;0,AY2759&lt;=10),AY2759*0.25,IF(AND(AY2759&gt;10,AY2759&lt;=50),AY2759*0.17,IF(AND(AY2759&gt;10,AY2759&lt;=100),AY2759*0.12,IF(AY2759&gt;100,AY2759*0.1))))</f>
        <v>0.54500000000000004</v>
      </c>
      <c r="BA2759" s="35">
        <f>AZ2759+AY2759</f>
        <v>2.7250000000000001</v>
      </c>
      <c r="BB2759" s="33">
        <f>BA2759+BA2759*0.08</f>
        <v>2.9430000000000001</v>
      </c>
      <c r="BP2759" s="17"/>
      <c r="BQ2759" s="17"/>
      <c r="BR2759" s="17"/>
      <c r="BS2759" s="17"/>
      <c r="BT2759" s="17"/>
      <c r="BU2759" s="17"/>
      <c r="BV2759" s="17"/>
      <c r="BW2759" s="17"/>
      <c r="BX2759" s="17"/>
      <c r="BY2759" s="17"/>
      <c r="BZ2759" s="17"/>
      <c r="CA2759" s="17"/>
      <c r="CB2759" s="17"/>
      <c r="CC2759" s="17"/>
      <c r="CD2759" s="17"/>
      <c r="CE2759" s="17"/>
      <c r="CF2759" s="17"/>
      <c r="CG2759" s="17"/>
      <c r="CH2759" s="17"/>
      <c r="CI2759" s="17"/>
      <c r="CJ2759" s="17"/>
      <c r="CK2759" s="17"/>
      <c r="CL2759" s="17"/>
      <c r="CM2759" s="17"/>
      <c r="CN2759" s="17"/>
      <c r="CO2759" s="17"/>
      <c r="CP2759" s="17"/>
      <c r="CQ2759" s="17"/>
      <c r="CR2759" s="17"/>
      <c r="CS2759" s="17"/>
      <c r="CT2759" s="17"/>
      <c r="CU2759" s="17"/>
      <c r="CV2759" s="17"/>
      <c r="CW2759" s="17"/>
      <c r="CX2759" s="17"/>
      <c r="CY2759" s="17"/>
      <c r="CZ2759" s="17"/>
      <c r="DA2759" s="17"/>
      <c r="DB2759" s="17"/>
      <c r="DC2759" s="17"/>
      <c r="DD2759" s="17"/>
      <c r="DE2759" s="17"/>
      <c r="DF2759" s="17"/>
      <c r="DG2759" s="17"/>
      <c r="DH2759" s="17"/>
      <c r="DI2759" s="17"/>
      <c r="DJ2759" s="17"/>
      <c r="DK2759" s="17"/>
      <c r="DL2759" s="17"/>
    </row>
    <row r="2760" spans="1:116" ht="30">
      <c r="A2760" s="43" t="s">
        <v>11493</v>
      </c>
      <c r="B2760" s="23">
        <v>2779</v>
      </c>
      <c r="C2760" s="44">
        <v>3550</v>
      </c>
      <c r="D2760" s="44"/>
      <c r="E2760" s="45" t="s">
        <v>11609</v>
      </c>
      <c r="F2760" s="45" t="s">
        <v>3977</v>
      </c>
      <c r="G2760" s="35" t="s">
        <v>1081</v>
      </c>
      <c r="H2760" s="48" t="s">
        <v>537</v>
      </c>
      <c r="I2760" s="45" t="s">
        <v>106</v>
      </c>
      <c r="J2760" s="45" t="s">
        <v>11607</v>
      </c>
      <c r="K2760" s="46"/>
      <c r="L2760" s="45"/>
      <c r="M2760" s="47">
        <v>30</v>
      </c>
      <c r="N2760" s="45" t="s">
        <v>47</v>
      </c>
      <c r="O2760" s="45" t="s">
        <v>11495</v>
      </c>
      <c r="P2760" s="45" t="s">
        <v>11514</v>
      </c>
      <c r="Q2760" s="45" t="s">
        <v>11610</v>
      </c>
      <c r="R2760" s="29">
        <v>2.2000000000000002</v>
      </c>
      <c r="U2760" s="9" t="s">
        <v>58</v>
      </c>
      <c r="AF2760" s="17">
        <v>0.78900000000000003</v>
      </c>
      <c r="AN2760" s="33">
        <v>2.2000000000000002</v>
      </c>
      <c r="AO2760" s="17" t="s">
        <v>51</v>
      </c>
      <c r="AP2760" s="32" t="s">
        <v>52</v>
      </c>
      <c r="AQ2760" s="17" t="e">
        <f>AVERAGE(SMALL(AE2760:AI2760,1),SMALL(AE2760:AI2760,2))</f>
        <v>#NUM!</v>
      </c>
      <c r="AR2760" s="17" t="e">
        <f>IF(R2760 &lt;=( AVERAGE(SMALL(AE2760:AI2760,1),SMALL(AE2760:AI2760,2))), R2760, "")</f>
        <v>#NUM!</v>
      </c>
      <c r="AS2760" s="17" t="e">
        <f>AVERAGE(SMALL(AJ2760:AM2760,1),SMALL(AJ2760:AM2760,2))</f>
        <v>#NUM!</v>
      </c>
      <c r="AT2760" s="17">
        <f>T2760*1.075</f>
        <v>0</v>
      </c>
      <c r="AU2760" s="17" t="e">
        <f>U2760*1.075</f>
        <v>#VALUE!</v>
      </c>
      <c r="AV2760" s="30" t="e">
        <f>MIN(AN2760,AT2760,AU2760)</f>
        <v>#VALUE!</v>
      </c>
      <c r="AW2760" s="42" t="s">
        <v>53</v>
      </c>
      <c r="AX2760" s="17" t="s">
        <v>52</v>
      </c>
      <c r="AY2760" s="33">
        <v>2.2000000000000002</v>
      </c>
      <c r="AZ2760" s="34">
        <f>IF(AND(AY2760&gt;0,AY2760&lt;=10),AY2760*0.25,IF(AND(AY2760&gt;10,AY2760&lt;=50),AY2760*0.17,IF(AND(AY2760&gt;10,AY2760&lt;=100),AY2760*0.12,IF(AY2760&gt;100,AY2760*0.1))))</f>
        <v>0.55000000000000004</v>
      </c>
      <c r="BA2760" s="35">
        <f>AZ2760+AY2760</f>
        <v>2.75</v>
      </c>
      <c r="BB2760" s="33">
        <f>BA2760+BA2760*0.08</f>
        <v>2.97</v>
      </c>
      <c r="BP2760" s="17"/>
      <c r="BQ2760" s="17"/>
      <c r="BR2760" s="17"/>
      <c r="BS2760" s="17"/>
      <c r="BT2760" s="17"/>
      <c r="BU2760" s="17"/>
      <c r="BV2760" s="17"/>
      <c r="BW2760" s="17"/>
      <c r="BX2760" s="17"/>
      <c r="BY2760" s="17"/>
      <c r="BZ2760" s="17"/>
      <c r="CA2760" s="17"/>
      <c r="CB2760" s="17"/>
      <c r="CC2760" s="17"/>
      <c r="CD2760" s="17"/>
      <c r="CE2760" s="17"/>
      <c r="CF2760" s="17"/>
      <c r="CG2760" s="17"/>
      <c r="CH2760" s="17"/>
      <c r="CI2760" s="17"/>
      <c r="CJ2760" s="17"/>
      <c r="CK2760" s="17"/>
      <c r="CL2760" s="17"/>
      <c r="CM2760" s="17"/>
      <c r="CN2760" s="17"/>
      <c r="CO2760" s="17"/>
      <c r="CP2760" s="17"/>
      <c r="CQ2760" s="17"/>
      <c r="CR2760" s="17"/>
      <c r="CS2760" s="17"/>
      <c r="CT2760" s="17"/>
      <c r="CU2760" s="17"/>
      <c r="CV2760" s="17"/>
      <c r="CW2760" s="17"/>
      <c r="CX2760" s="17"/>
      <c r="CY2760" s="17"/>
      <c r="CZ2760" s="17"/>
      <c r="DA2760" s="17"/>
      <c r="DB2760" s="17"/>
      <c r="DC2760" s="17"/>
      <c r="DD2760" s="17"/>
      <c r="DE2760" s="17"/>
      <c r="DF2760" s="17"/>
      <c r="DG2760" s="17"/>
      <c r="DH2760" s="17"/>
      <c r="DI2760" s="17"/>
      <c r="DJ2760" s="17"/>
      <c r="DK2760" s="17"/>
      <c r="DL2760" s="17"/>
    </row>
    <row r="2761" spans="1:116" ht="30">
      <c r="A2761" s="43" t="s">
        <v>11493</v>
      </c>
      <c r="B2761" s="23">
        <v>2770</v>
      </c>
      <c r="C2761" s="44">
        <v>5530</v>
      </c>
      <c r="D2761" s="44"/>
      <c r="E2761" s="45" t="s">
        <v>11582</v>
      </c>
      <c r="F2761" s="45" t="s">
        <v>11583</v>
      </c>
      <c r="G2761" s="35" t="s">
        <v>2477</v>
      </c>
      <c r="H2761" s="48" t="s">
        <v>688</v>
      </c>
      <c r="I2761" s="45" t="s">
        <v>106</v>
      </c>
      <c r="J2761" s="45" t="s">
        <v>403</v>
      </c>
      <c r="K2761" s="46"/>
      <c r="L2761" s="45"/>
      <c r="M2761" s="47">
        <v>30</v>
      </c>
      <c r="N2761" s="45" t="s">
        <v>47</v>
      </c>
      <c r="O2761" s="45" t="s">
        <v>11495</v>
      </c>
      <c r="P2761" s="45" t="s">
        <v>11538</v>
      </c>
      <c r="Q2761" s="45" t="s">
        <v>11584</v>
      </c>
      <c r="R2761" s="29">
        <v>2.2999999999999998</v>
      </c>
      <c r="U2761" s="9" t="s">
        <v>58</v>
      </c>
      <c r="AN2761" s="33">
        <v>2.2999999999999998</v>
      </c>
      <c r="AO2761" s="17" t="s">
        <v>51</v>
      </c>
      <c r="AP2761" s="32" t="s">
        <v>52</v>
      </c>
      <c r="AQ2761" s="17" t="e">
        <f>AVERAGE(SMALL(AE2761:AI2761,1),SMALL(AE2761:AI2761,2))</f>
        <v>#NUM!</v>
      </c>
      <c r="AR2761" s="17" t="e">
        <f>IF(R2761 &lt;=( AVERAGE(SMALL(AE2761:AI2761,1),SMALL(AE2761:AI2761,2))), R2761, "")</f>
        <v>#NUM!</v>
      </c>
      <c r="AS2761" s="17" t="e">
        <f>AVERAGE(SMALL(AJ2761:AM2761,1),SMALL(AJ2761:AM2761,2))</f>
        <v>#NUM!</v>
      </c>
      <c r="AT2761" s="17">
        <f>T2761*1.075</f>
        <v>0</v>
      </c>
      <c r="AU2761" s="17" t="e">
        <f>U2761*1.075</f>
        <v>#VALUE!</v>
      </c>
      <c r="AV2761" s="30" t="e">
        <f>MIN(AN2761,AT2761,AU2761)</f>
        <v>#VALUE!</v>
      </c>
      <c r="AW2761" s="42" t="s">
        <v>53</v>
      </c>
      <c r="AX2761" s="17" t="s">
        <v>52</v>
      </c>
      <c r="AY2761" s="33">
        <v>2.2999999999999998</v>
      </c>
      <c r="AZ2761" s="34">
        <f>IF(AND(AY2761&gt;0,AY2761&lt;=10),AY2761*0.25,IF(AND(AY2761&gt;10,AY2761&lt;=50),AY2761*0.17,IF(AND(AY2761&gt;10,AY2761&lt;=100),AY2761*0.12,IF(AY2761&gt;100,AY2761*0.1))))</f>
        <v>0.57499999999999996</v>
      </c>
      <c r="BA2761" s="35">
        <f>AZ2761+AY2761</f>
        <v>2.875</v>
      </c>
      <c r="BB2761" s="33">
        <f>BA2761+BA2761*0.08</f>
        <v>3.105</v>
      </c>
      <c r="BP2761" s="17"/>
      <c r="BQ2761" s="17"/>
      <c r="BR2761" s="17"/>
      <c r="BS2761" s="17"/>
      <c r="BT2761" s="17"/>
      <c r="BU2761" s="17"/>
      <c r="BV2761" s="17"/>
      <c r="BW2761" s="17"/>
      <c r="BX2761" s="17"/>
      <c r="BY2761" s="17"/>
      <c r="BZ2761" s="17"/>
      <c r="CA2761" s="17"/>
      <c r="CB2761" s="17"/>
      <c r="CC2761" s="17"/>
      <c r="CD2761" s="17"/>
      <c r="CE2761" s="17"/>
      <c r="CF2761" s="17"/>
      <c r="CG2761" s="17"/>
      <c r="CH2761" s="17"/>
      <c r="CI2761" s="17"/>
      <c r="CJ2761" s="17"/>
      <c r="CK2761" s="17"/>
      <c r="CL2761" s="17"/>
      <c r="CM2761" s="17"/>
      <c r="CN2761" s="17"/>
      <c r="CO2761" s="17"/>
      <c r="CP2761" s="17"/>
      <c r="CQ2761" s="17"/>
      <c r="CR2761" s="17"/>
      <c r="CS2761" s="17"/>
      <c r="CT2761" s="17"/>
      <c r="CU2761" s="17"/>
      <c r="CV2761" s="17"/>
      <c r="CW2761" s="17"/>
      <c r="CX2761" s="17"/>
      <c r="CY2761" s="17"/>
      <c r="CZ2761" s="17"/>
      <c r="DA2761" s="17"/>
      <c r="DB2761" s="17"/>
      <c r="DC2761" s="17"/>
      <c r="DD2761" s="17"/>
      <c r="DE2761" s="17"/>
      <c r="DF2761" s="17"/>
      <c r="DG2761" s="17"/>
      <c r="DH2761" s="17"/>
      <c r="DI2761" s="17"/>
      <c r="DJ2761" s="17"/>
      <c r="DK2761" s="17"/>
      <c r="DL2761" s="17"/>
    </row>
    <row r="2762" spans="1:116" ht="30">
      <c r="A2762" s="43" t="s">
        <v>11493</v>
      </c>
      <c r="B2762" s="23">
        <v>2772</v>
      </c>
      <c r="C2762" s="44">
        <v>3869</v>
      </c>
      <c r="D2762" s="44"/>
      <c r="E2762" s="45" t="s">
        <v>11586</v>
      </c>
      <c r="F2762" s="45" t="s">
        <v>957</v>
      </c>
      <c r="G2762" s="35" t="s">
        <v>725</v>
      </c>
      <c r="H2762" s="48" t="s">
        <v>781</v>
      </c>
      <c r="I2762" s="45" t="s">
        <v>127</v>
      </c>
      <c r="J2762" s="45" t="s">
        <v>11587</v>
      </c>
      <c r="K2762" s="46">
        <v>100</v>
      </c>
      <c r="L2762" s="45" t="s">
        <v>83</v>
      </c>
      <c r="M2762" s="47">
        <v>1</v>
      </c>
      <c r="N2762" s="45" t="s">
        <v>47</v>
      </c>
      <c r="O2762" s="45" t="s">
        <v>11495</v>
      </c>
      <c r="P2762" s="45" t="s">
        <v>11507</v>
      </c>
      <c r="Q2762" s="45" t="s">
        <v>11588</v>
      </c>
      <c r="R2762" s="29">
        <v>2.31</v>
      </c>
      <c r="U2762" s="9" t="s">
        <v>58</v>
      </c>
      <c r="AN2762" s="33">
        <v>2.31</v>
      </c>
      <c r="AO2762" s="17" t="s">
        <v>51</v>
      </c>
      <c r="AP2762" s="32" t="s">
        <v>52</v>
      </c>
      <c r="AQ2762" s="17" t="e">
        <f>AVERAGE(SMALL(AE2762:AI2762,1),SMALL(AE2762:AI2762,2))</f>
        <v>#NUM!</v>
      </c>
      <c r="AR2762" s="17" t="e">
        <f>IF(R2762 &lt;=( AVERAGE(SMALL(AE2762:AI2762,1),SMALL(AE2762:AI2762,2))), R2762, "")</f>
        <v>#NUM!</v>
      </c>
      <c r="AS2762" s="17" t="e">
        <f>AVERAGE(SMALL(AJ2762:AM2762,1),SMALL(AJ2762:AM2762,2))</f>
        <v>#NUM!</v>
      </c>
      <c r="AT2762" s="17">
        <f>T2762*1.075</f>
        <v>0</v>
      </c>
      <c r="AU2762" s="17" t="e">
        <f>U2762*1.075</f>
        <v>#VALUE!</v>
      </c>
      <c r="AV2762" s="30" t="e">
        <f>MIN(AN2762,AT2762,AU2762)</f>
        <v>#VALUE!</v>
      </c>
      <c r="AW2762" s="42" t="s">
        <v>53</v>
      </c>
      <c r="AX2762" s="17" t="s">
        <v>52</v>
      </c>
      <c r="AY2762" s="33">
        <v>2.31</v>
      </c>
      <c r="AZ2762" s="34">
        <f>IF(AND(AY2762&gt;0,AY2762&lt;=10),AY2762*0.25,IF(AND(AY2762&gt;10,AY2762&lt;=50),AY2762*0.17,IF(AND(AY2762&gt;10,AY2762&lt;=100),AY2762*0.12,IF(AY2762&gt;100,AY2762*0.1))))</f>
        <v>0.57750000000000001</v>
      </c>
      <c r="BA2762" s="35">
        <f>AZ2762+AY2762</f>
        <v>2.8875000000000002</v>
      </c>
      <c r="BB2762" s="33">
        <f>BA2762+BA2762*0.08</f>
        <v>3.1185</v>
      </c>
      <c r="BP2762" s="17"/>
      <c r="BQ2762" s="17"/>
      <c r="BR2762" s="17"/>
      <c r="BS2762" s="17"/>
      <c r="BT2762" s="17"/>
      <c r="BU2762" s="17"/>
      <c r="BV2762" s="17"/>
      <c r="BW2762" s="17"/>
      <c r="BX2762" s="17"/>
      <c r="BY2762" s="17"/>
      <c r="BZ2762" s="17"/>
      <c r="CA2762" s="17"/>
      <c r="CB2762" s="17"/>
      <c r="CC2762" s="17"/>
      <c r="CD2762" s="17"/>
      <c r="CE2762" s="17"/>
      <c r="CF2762" s="17"/>
      <c r="CG2762" s="17"/>
      <c r="CH2762" s="17"/>
      <c r="CI2762" s="17"/>
      <c r="CJ2762" s="17"/>
      <c r="CK2762" s="17"/>
      <c r="CL2762" s="17"/>
      <c r="CM2762" s="17"/>
      <c r="CN2762" s="17"/>
      <c r="CO2762" s="17"/>
      <c r="CP2762" s="17"/>
      <c r="CQ2762" s="17"/>
      <c r="CR2762" s="17"/>
      <c r="CS2762" s="17"/>
      <c r="CT2762" s="17"/>
      <c r="CU2762" s="17"/>
      <c r="CV2762" s="17"/>
      <c r="CW2762" s="17"/>
      <c r="CX2762" s="17"/>
      <c r="CY2762" s="17"/>
      <c r="CZ2762" s="17"/>
      <c r="DA2762" s="17"/>
      <c r="DB2762" s="17"/>
      <c r="DC2762" s="17"/>
      <c r="DD2762" s="17"/>
      <c r="DE2762" s="17"/>
      <c r="DF2762" s="17"/>
      <c r="DG2762" s="17"/>
      <c r="DH2762" s="17"/>
      <c r="DI2762" s="17"/>
      <c r="DJ2762" s="17"/>
      <c r="DK2762" s="17"/>
      <c r="DL2762" s="17"/>
    </row>
    <row r="2763" spans="1:116" ht="30">
      <c r="A2763" s="43" t="s">
        <v>11493</v>
      </c>
      <c r="B2763" s="23">
        <v>2773</v>
      </c>
      <c r="C2763" s="44">
        <v>5498</v>
      </c>
      <c r="D2763" s="44"/>
      <c r="E2763" s="45" t="s">
        <v>11586</v>
      </c>
      <c r="F2763" s="45" t="s">
        <v>963</v>
      </c>
      <c r="G2763" s="35" t="s">
        <v>725</v>
      </c>
      <c r="H2763" s="48" t="s">
        <v>781</v>
      </c>
      <c r="I2763" s="45" t="s">
        <v>476</v>
      </c>
      <c r="J2763" s="45" t="s">
        <v>11589</v>
      </c>
      <c r="K2763" s="46">
        <v>5</v>
      </c>
      <c r="L2763" s="45" t="s">
        <v>83</v>
      </c>
      <c r="M2763" s="47">
        <v>12</v>
      </c>
      <c r="N2763" s="45" t="s">
        <v>47</v>
      </c>
      <c r="O2763" s="45" t="s">
        <v>11495</v>
      </c>
      <c r="P2763" s="45" t="s">
        <v>11590</v>
      </c>
      <c r="Q2763" s="45" t="s">
        <v>11591</v>
      </c>
      <c r="R2763" s="29">
        <v>2.31</v>
      </c>
      <c r="U2763" s="9" t="s">
        <v>58</v>
      </c>
      <c r="AN2763" s="33">
        <v>2.31</v>
      </c>
      <c r="AO2763" s="17" t="s">
        <v>51</v>
      </c>
      <c r="AP2763" s="32" t="s">
        <v>52</v>
      </c>
      <c r="AQ2763" s="17" t="e">
        <f>AVERAGE(SMALL(AE2763:AI2763,1),SMALL(AE2763:AI2763,2))</f>
        <v>#NUM!</v>
      </c>
      <c r="AR2763" s="17" t="e">
        <f>IF(R2763 &lt;=( AVERAGE(SMALL(AE2763:AI2763,1),SMALL(AE2763:AI2763,2))), R2763, "")</f>
        <v>#NUM!</v>
      </c>
      <c r="AS2763" s="17" t="e">
        <f>AVERAGE(SMALL(AJ2763:AM2763,1),SMALL(AJ2763:AM2763,2))</f>
        <v>#NUM!</v>
      </c>
      <c r="AT2763" s="17">
        <f>T2763*1.075</f>
        <v>0</v>
      </c>
      <c r="AU2763" s="17" t="e">
        <f>U2763*1.075</f>
        <v>#VALUE!</v>
      </c>
      <c r="AV2763" s="30" t="e">
        <f>MIN(AN2763,AT2763,AU2763)</f>
        <v>#VALUE!</v>
      </c>
      <c r="AW2763" s="42" t="s">
        <v>53</v>
      </c>
      <c r="AX2763" s="17" t="s">
        <v>52</v>
      </c>
      <c r="AY2763" s="33">
        <v>2.31</v>
      </c>
      <c r="AZ2763" s="34">
        <f>IF(AND(AY2763&gt;0,AY2763&lt;=10),AY2763*0.25,IF(AND(AY2763&gt;10,AY2763&lt;=50),AY2763*0.17,IF(AND(AY2763&gt;10,AY2763&lt;=100),AY2763*0.12,IF(AY2763&gt;100,AY2763*0.1))))</f>
        <v>0.57750000000000001</v>
      </c>
      <c r="BA2763" s="35">
        <f>AZ2763+AY2763</f>
        <v>2.8875000000000002</v>
      </c>
      <c r="BB2763" s="33">
        <f>BA2763+BA2763*0.08</f>
        <v>3.1185</v>
      </c>
      <c r="BP2763" s="17"/>
      <c r="BQ2763" s="17"/>
      <c r="BR2763" s="17"/>
      <c r="BS2763" s="17"/>
      <c r="BT2763" s="17"/>
      <c r="BU2763" s="17"/>
      <c r="BV2763" s="17"/>
      <c r="BW2763" s="17"/>
      <c r="BX2763" s="17"/>
      <c r="BY2763" s="17"/>
      <c r="BZ2763" s="17"/>
      <c r="CA2763" s="17"/>
      <c r="CB2763" s="17"/>
      <c r="CC2763" s="17"/>
      <c r="CD2763" s="17"/>
      <c r="CE2763" s="17"/>
      <c r="CF2763" s="17"/>
      <c r="CG2763" s="17"/>
      <c r="CH2763" s="17"/>
      <c r="CI2763" s="17"/>
      <c r="CJ2763" s="17"/>
      <c r="CK2763" s="17"/>
      <c r="CL2763" s="17"/>
      <c r="CM2763" s="17"/>
      <c r="CN2763" s="17"/>
      <c r="CO2763" s="17"/>
      <c r="CP2763" s="17"/>
      <c r="CQ2763" s="17"/>
      <c r="CR2763" s="17"/>
      <c r="CS2763" s="17"/>
      <c r="CT2763" s="17"/>
      <c r="CU2763" s="17"/>
      <c r="CV2763" s="17"/>
      <c r="CW2763" s="17"/>
      <c r="CX2763" s="17"/>
      <c r="CY2763" s="17"/>
      <c r="CZ2763" s="17"/>
      <c r="DA2763" s="17"/>
      <c r="DB2763" s="17"/>
      <c r="DC2763" s="17"/>
      <c r="DD2763" s="17"/>
      <c r="DE2763" s="17"/>
      <c r="DF2763" s="17"/>
      <c r="DG2763" s="17"/>
      <c r="DH2763" s="17"/>
      <c r="DI2763" s="17"/>
      <c r="DJ2763" s="17"/>
      <c r="DK2763" s="17"/>
      <c r="DL2763" s="17"/>
    </row>
    <row r="2764" spans="1:116" ht="30">
      <c r="A2764" s="43" t="s">
        <v>11493</v>
      </c>
      <c r="B2764" s="23">
        <v>2790</v>
      </c>
      <c r="C2764" s="44">
        <v>3785</v>
      </c>
      <c r="D2764" s="44"/>
      <c r="E2764" s="45" t="s">
        <v>11643</v>
      </c>
      <c r="F2764" s="45" t="s">
        <v>1179</v>
      </c>
      <c r="G2764" s="35" t="s">
        <v>1180</v>
      </c>
      <c r="H2764" s="48" t="s">
        <v>1184</v>
      </c>
      <c r="I2764" s="45" t="s">
        <v>127</v>
      </c>
      <c r="J2764" s="45" t="s">
        <v>2936</v>
      </c>
      <c r="K2764" s="46">
        <v>100</v>
      </c>
      <c r="L2764" s="45" t="s">
        <v>83</v>
      </c>
      <c r="M2764" s="47">
        <v>1</v>
      </c>
      <c r="N2764" s="45" t="s">
        <v>47</v>
      </c>
      <c r="O2764" s="45" t="s">
        <v>11495</v>
      </c>
      <c r="P2764" s="45" t="s">
        <v>11514</v>
      </c>
      <c r="Q2764" s="45" t="s">
        <v>11644</v>
      </c>
      <c r="R2764" s="29">
        <v>2.31</v>
      </c>
      <c r="U2764" s="9" t="s">
        <v>58</v>
      </c>
      <c r="AN2764" s="33">
        <v>2.31</v>
      </c>
      <c r="AO2764" s="17" t="s">
        <v>51</v>
      </c>
      <c r="AP2764" s="32" t="s">
        <v>52</v>
      </c>
      <c r="AQ2764" s="17" t="e">
        <f>AVERAGE(SMALL(AE2764:AI2764,1),SMALL(AE2764:AI2764,2))</f>
        <v>#NUM!</v>
      </c>
      <c r="AR2764" s="17" t="e">
        <f>IF(R2764 &lt;=( AVERAGE(SMALL(AE2764:AI2764,1),SMALL(AE2764:AI2764,2))), R2764, "")</f>
        <v>#NUM!</v>
      </c>
      <c r="AS2764" s="17" t="e">
        <f>AVERAGE(SMALL(AJ2764:AM2764,1),SMALL(AJ2764:AM2764,2))</f>
        <v>#NUM!</v>
      </c>
      <c r="AT2764" s="17">
        <f>T2764*1.075</f>
        <v>0</v>
      </c>
      <c r="AU2764" s="17" t="e">
        <f>U2764*1.075</f>
        <v>#VALUE!</v>
      </c>
      <c r="AV2764" s="30" t="e">
        <f>MIN(AN2764,AT2764,AU2764)</f>
        <v>#VALUE!</v>
      </c>
      <c r="AW2764" s="42" t="s">
        <v>53</v>
      </c>
      <c r="AX2764" s="17" t="s">
        <v>52</v>
      </c>
      <c r="AY2764" s="33">
        <v>2.31</v>
      </c>
      <c r="AZ2764" s="34">
        <f>IF(AND(AY2764&gt;0,AY2764&lt;=10),AY2764*0.25,IF(AND(AY2764&gt;10,AY2764&lt;=50),AY2764*0.17,IF(AND(AY2764&gt;10,AY2764&lt;=100),AY2764*0.12,IF(AY2764&gt;100,AY2764*0.1))))</f>
        <v>0.57750000000000001</v>
      </c>
      <c r="BA2764" s="35">
        <f>AZ2764+AY2764</f>
        <v>2.8875000000000002</v>
      </c>
      <c r="BB2764" s="33">
        <f>BA2764+BA2764*0.08</f>
        <v>3.1185</v>
      </c>
      <c r="BP2764" s="17"/>
      <c r="BQ2764" s="17"/>
      <c r="BR2764" s="17"/>
      <c r="BS2764" s="17"/>
      <c r="BT2764" s="17"/>
      <c r="BU2764" s="17"/>
      <c r="BV2764" s="17"/>
      <c r="BW2764" s="17"/>
      <c r="BX2764" s="17"/>
      <c r="BY2764" s="17"/>
      <c r="BZ2764" s="17"/>
      <c r="CA2764" s="17"/>
      <c r="CB2764" s="17"/>
      <c r="CC2764" s="17"/>
      <c r="CD2764" s="17"/>
      <c r="CE2764" s="17"/>
      <c r="CF2764" s="17"/>
      <c r="CG2764" s="17"/>
      <c r="CH2764" s="17"/>
      <c r="CI2764" s="17"/>
      <c r="CJ2764" s="17"/>
      <c r="CK2764" s="17"/>
      <c r="CL2764" s="17"/>
      <c r="CM2764" s="17"/>
      <c r="CN2764" s="17"/>
      <c r="CO2764" s="17"/>
      <c r="CP2764" s="17"/>
      <c r="CQ2764" s="17"/>
      <c r="CR2764" s="17"/>
      <c r="CS2764" s="17"/>
      <c r="CT2764" s="17"/>
      <c r="CU2764" s="17"/>
      <c r="CV2764" s="17"/>
      <c r="CW2764" s="17"/>
      <c r="CX2764" s="17"/>
      <c r="CY2764" s="17"/>
      <c r="CZ2764" s="17"/>
      <c r="DA2764" s="17"/>
      <c r="DB2764" s="17"/>
      <c r="DC2764" s="17"/>
      <c r="DD2764" s="17"/>
      <c r="DE2764" s="17"/>
      <c r="DF2764" s="17"/>
      <c r="DG2764" s="17"/>
      <c r="DH2764" s="17"/>
      <c r="DI2764" s="17"/>
      <c r="DJ2764" s="17"/>
      <c r="DK2764" s="17"/>
      <c r="DL2764" s="17"/>
    </row>
    <row r="2765" spans="1:116" ht="30">
      <c r="A2765" s="43" t="s">
        <v>11493</v>
      </c>
      <c r="B2765" s="23">
        <v>2755</v>
      </c>
      <c r="C2765" s="44">
        <v>3565</v>
      </c>
      <c r="D2765" s="44"/>
      <c r="E2765" s="45" t="s">
        <v>11530</v>
      </c>
      <c r="F2765" s="45" t="s">
        <v>11531</v>
      </c>
      <c r="G2765" s="35" t="s">
        <v>446</v>
      </c>
      <c r="H2765" s="48" t="s">
        <v>738</v>
      </c>
      <c r="I2765" s="45" t="s">
        <v>462</v>
      </c>
      <c r="J2765" s="45" t="s">
        <v>11532</v>
      </c>
      <c r="K2765" s="46">
        <v>60</v>
      </c>
      <c r="L2765" s="45" t="s">
        <v>83</v>
      </c>
      <c r="M2765" s="47">
        <v>1</v>
      </c>
      <c r="N2765" s="45" t="s">
        <v>47</v>
      </c>
      <c r="O2765" s="45" t="s">
        <v>11495</v>
      </c>
      <c r="P2765" s="45" t="s">
        <v>11507</v>
      </c>
      <c r="Q2765" s="45" t="s">
        <v>11533</v>
      </c>
      <c r="R2765" s="29">
        <v>2.4</v>
      </c>
      <c r="U2765" s="9" t="s">
        <v>58</v>
      </c>
      <c r="AN2765" s="33">
        <v>2.4</v>
      </c>
      <c r="AO2765" s="17" t="s">
        <v>51</v>
      </c>
      <c r="AP2765" s="32" t="s">
        <v>52</v>
      </c>
      <c r="AQ2765" s="17" t="e">
        <f>AVERAGE(SMALL(AE2765:AI2765,1),SMALL(AE2765:AI2765,2))</f>
        <v>#NUM!</v>
      </c>
      <c r="AR2765" s="17" t="e">
        <f>IF(R2765 &lt;=( AVERAGE(SMALL(AE2765:AI2765,1),SMALL(AE2765:AI2765,2))), R2765, "")</f>
        <v>#NUM!</v>
      </c>
      <c r="AS2765" s="17" t="e">
        <f>AVERAGE(SMALL(AJ2765:AM2765,1),SMALL(AJ2765:AM2765,2))</f>
        <v>#NUM!</v>
      </c>
      <c r="AT2765" s="17">
        <f>T2765*1.075</f>
        <v>0</v>
      </c>
      <c r="AU2765" s="17" t="e">
        <f>U2765*1.075</f>
        <v>#VALUE!</v>
      </c>
      <c r="AV2765" s="30" t="e">
        <f>MIN(AN2765,AT2765,AU2765)</f>
        <v>#VALUE!</v>
      </c>
      <c r="AW2765" s="42" t="s">
        <v>53</v>
      </c>
      <c r="AX2765" s="42" t="s">
        <v>52</v>
      </c>
      <c r="AY2765" s="33">
        <v>2.4</v>
      </c>
      <c r="AZ2765" s="34">
        <f>IF(AND(AY2765&gt;0,AY2765&lt;=10),AY2765*0.25,IF(AND(AY2765&gt;10,AY2765&lt;=50),AY2765*0.17,IF(AND(AY2765&gt;10,AY2765&lt;=100),AY2765*0.12,IF(AY2765&gt;100,AY2765*0.1))))</f>
        <v>0.6</v>
      </c>
      <c r="BA2765" s="35">
        <f>AZ2765+AY2765</f>
        <v>3</v>
      </c>
      <c r="BB2765" s="33">
        <f>BA2765+BA2765*0.08</f>
        <v>3.24</v>
      </c>
      <c r="BP2765" s="17"/>
      <c r="BQ2765" s="17"/>
      <c r="BR2765" s="17"/>
      <c r="BS2765" s="17"/>
      <c r="BT2765" s="17"/>
      <c r="BU2765" s="17"/>
      <c r="BV2765" s="17"/>
      <c r="BW2765" s="17"/>
      <c r="BX2765" s="17"/>
      <c r="BY2765" s="17"/>
      <c r="BZ2765" s="17"/>
      <c r="CA2765" s="17"/>
      <c r="CB2765" s="17"/>
      <c r="CC2765" s="17"/>
      <c r="CD2765" s="17"/>
      <c r="CE2765" s="17"/>
      <c r="CF2765" s="17"/>
      <c r="CG2765" s="17"/>
      <c r="CH2765" s="17"/>
      <c r="CI2765" s="17"/>
      <c r="CJ2765" s="17"/>
      <c r="CK2765" s="17"/>
      <c r="CL2765" s="17"/>
      <c r="CM2765" s="17"/>
      <c r="CN2765" s="17"/>
      <c r="CO2765" s="17"/>
      <c r="CP2765" s="17"/>
      <c r="CQ2765" s="17"/>
      <c r="CR2765" s="17"/>
      <c r="CS2765" s="17"/>
      <c r="CT2765" s="17"/>
      <c r="CU2765" s="17"/>
      <c r="CV2765" s="17"/>
      <c r="CW2765" s="17"/>
      <c r="CX2765" s="17"/>
      <c r="CY2765" s="17"/>
      <c r="CZ2765" s="17"/>
      <c r="DA2765" s="17"/>
      <c r="DB2765" s="17"/>
      <c r="DC2765" s="17"/>
      <c r="DD2765" s="17"/>
      <c r="DE2765" s="17"/>
      <c r="DF2765" s="17"/>
      <c r="DG2765" s="17"/>
      <c r="DH2765" s="17"/>
      <c r="DI2765" s="17"/>
      <c r="DJ2765" s="17"/>
      <c r="DK2765" s="17"/>
      <c r="DL2765" s="17"/>
    </row>
    <row r="2766" spans="1:116" ht="30">
      <c r="A2766" s="43" t="s">
        <v>11493</v>
      </c>
      <c r="B2766" s="23">
        <v>2778</v>
      </c>
      <c r="C2766" s="44">
        <v>3548</v>
      </c>
      <c r="D2766" s="44"/>
      <c r="E2766" s="45" t="s">
        <v>11605</v>
      </c>
      <c r="F2766" s="45" t="s">
        <v>11606</v>
      </c>
      <c r="G2766" s="35" t="s">
        <v>1066</v>
      </c>
      <c r="H2766" s="48" t="s">
        <v>2289</v>
      </c>
      <c r="I2766" s="45" t="s">
        <v>106</v>
      </c>
      <c r="J2766" s="45" t="s">
        <v>11607</v>
      </c>
      <c r="K2766" s="46"/>
      <c r="L2766" s="45"/>
      <c r="M2766" s="47">
        <v>30</v>
      </c>
      <c r="N2766" s="45" t="s">
        <v>47</v>
      </c>
      <c r="O2766" s="45" t="s">
        <v>11495</v>
      </c>
      <c r="P2766" s="45" t="s">
        <v>11514</v>
      </c>
      <c r="Q2766" s="45" t="s">
        <v>11608</v>
      </c>
      <c r="R2766" s="29">
        <v>2.5</v>
      </c>
      <c r="U2766" s="9" t="s">
        <v>58</v>
      </c>
      <c r="AN2766" s="33">
        <v>2.5</v>
      </c>
      <c r="AO2766" s="17" t="s">
        <v>51</v>
      </c>
      <c r="AP2766" s="32" t="s">
        <v>52</v>
      </c>
      <c r="AQ2766" s="17" t="e">
        <f>AVERAGE(SMALL(AE2766:AI2766,1),SMALL(AE2766:AI2766,2))</f>
        <v>#NUM!</v>
      </c>
      <c r="AR2766" s="17" t="e">
        <f>IF(R2766 &lt;=( AVERAGE(SMALL(AE2766:AI2766,1),SMALL(AE2766:AI2766,2))), R2766, "")</f>
        <v>#NUM!</v>
      </c>
      <c r="AS2766" s="17" t="e">
        <f>AVERAGE(SMALL(AJ2766:AM2766,1),SMALL(AJ2766:AM2766,2))</f>
        <v>#NUM!</v>
      </c>
      <c r="AT2766" s="17">
        <f>T2766*1.075</f>
        <v>0</v>
      </c>
      <c r="AU2766" s="17" t="e">
        <f>U2766*1.075</f>
        <v>#VALUE!</v>
      </c>
      <c r="AV2766" s="30" t="e">
        <f>MIN(AN2766,AT2766,AU2766)</f>
        <v>#VALUE!</v>
      </c>
      <c r="AW2766" s="17" t="s">
        <v>53</v>
      </c>
      <c r="AX2766" s="17" t="s">
        <v>52</v>
      </c>
      <c r="AY2766" s="33">
        <v>2.5</v>
      </c>
      <c r="AZ2766" s="34">
        <f>IF(AND(AY2766&gt;0,AY2766&lt;=10),AY2766*0.25,IF(AND(AY2766&gt;10,AY2766&lt;=50),AY2766*0.17,IF(AND(AY2766&gt;10,AY2766&lt;=100),AY2766*0.12,IF(AY2766&gt;100,AY2766*0.1))))</f>
        <v>0.625</v>
      </c>
      <c r="BA2766" s="35">
        <f>AZ2766+AY2766</f>
        <v>3.125</v>
      </c>
      <c r="BB2766" s="33">
        <f>BA2766+BA2766*0.08</f>
        <v>3.375</v>
      </c>
      <c r="BP2766" s="17"/>
      <c r="BQ2766" s="17"/>
      <c r="BR2766" s="17"/>
      <c r="BS2766" s="17"/>
      <c r="BT2766" s="17"/>
      <c r="BU2766" s="17"/>
      <c r="BV2766" s="17"/>
      <c r="BW2766" s="17"/>
      <c r="BX2766" s="17"/>
      <c r="BY2766" s="17"/>
      <c r="BZ2766" s="17"/>
      <c r="CA2766" s="17"/>
      <c r="CB2766" s="17"/>
      <c r="CC2766" s="17"/>
      <c r="CD2766" s="17"/>
      <c r="CE2766" s="17"/>
      <c r="CF2766" s="17"/>
      <c r="CG2766" s="17"/>
      <c r="CH2766" s="17"/>
      <c r="CI2766" s="17"/>
      <c r="CJ2766" s="17"/>
      <c r="CK2766" s="17"/>
      <c r="CL2766" s="17"/>
      <c r="CM2766" s="17"/>
      <c r="CN2766" s="17"/>
      <c r="CO2766" s="17"/>
      <c r="CP2766" s="17"/>
      <c r="CQ2766" s="17"/>
      <c r="CR2766" s="17"/>
      <c r="CS2766" s="17"/>
      <c r="CT2766" s="17"/>
      <c r="CU2766" s="17"/>
      <c r="CV2766" s="17"/>
      <c r="CW2766" s="17"/>
      <c r="CX2766" s="17"/>
      <c r="CY2766" s="17"/>
      <c r="CZ2766" s="17"/>
      <c r="DA2766" s="17"/>
      <c r="DB2766" s="17"/>
      <c r="DC2766" s="17"/>
      <c r="DD2766" s="17"/>
      <c r="DE2766" s="17"/>
      <c r="DF2766" s="17"/>
      <c r="DG2766" s="17"/>
      <c r="DH2766" s="17"/>
      <c r="DI2766" s="17"/>
      <c r="DJ2766" s="17"/>
      <c r="DK2766" s="17"/>
      <c r="DL2766" s="17"/>
    </row>
    <row r="2767" spans="1:116" ht="30">
      <c r="A2767" s="43" t="s">
        <v>11493</v>
      </c>
      <c r="B2767" s="23">
        <v>2788</v>
      </c>
      <c r="C2767" s="44">
        <v>5263</v>
      </c>
      <c r="D2767" s="44"/>
      <c r="E2767" s="45" t="s">
        <v>11636</v>
      </c>
      <c r="F2767" s="45" t="s">
        <v>5677</v>
      </c>
      <c r="G2767" s="35" t="s">
        <v>1180</v>
      </c>
      <c r="H2767" s="48" t="s">
        <v>968</v>
      </c>
      <c r="I2767" s="45" t="s">
        <v>127</v>
      </c>
      <c r="J2767" s="45" t="s">
        <v>11637</v>
      </c>
      <c r="K2767" s="46">
        <v>100</v>
      </c>
      <c r="L2767" s="45" t="s">
        <v>83</v>
      </c>
      <c r="M2767" s="47">
        <v>1</v>
      </c>
      <c r="N2767" s="45" t="s">
        <v>47</v>
      </c>
      <c r="O2767" s="45" t="s">
        <v>11495</v>
      </c>
      <c r="P2767" s="45" t="s">
        <v>11638</v>
      </c>
      <c r="Q2767" s="45" t="s">
        <v>11639</v>
      </c>
      <c r="R2767" s="29">
        <v>2.5</v>
      </c>
      <c r="U2767" s="9" t="s">
        <v>58</v>
      </c>
      <c r="AN2767" s="33">
        <v>2.5</v>
      </c>
      <c r="AO2767" s="17" t="s">
        <v>51</v>
      </c>
      <c r="AP2767" s="32" t="s">
        <v>52</v>
      </c>
      <c r="AQ2767" s="17" t="e">
        <f>AVERAGE(SMALL(AE2767:AI2767,1),SMALL(AE2767:AI2767,2))</f>
        <v>#NUM!</v>
      </c>
      <c r="AR2767" s="17" t="e">
        <f>IF(R2767 &lt;=( AVERAGE(SMALL(AE2767:AI2767,1),SMALL(AE2767:AI2767,2))), R2767, "")</f>
        <v>#NUM!</v>
      </c>
      <c r="AS2767" s="17" t="e">
        <f>AVERAGE(SMALL(AJ2767:AM2767,1),SMALL(AJ2767:AM2767,2))</f>
        <v>#NUM!</v>
      </c>
      <c r="AT2767" s="17">
        <f>T2767*1.075</f>
        <v>0</v>
      </c>
      <c r="AU2767" s="17" t="e">
        <f>U2767*1.075</f>
        <v>#VALUE!</v>
      </c>
      <c r="AV2767" s="30" t="e">
        <f>MIN(AN2767,AT2767,AU2767)</f>
        <v>#VALUE!</v>
      </c>
      <c r="AW2767" s="42" t="s">
        <v>53</v>
      </c>
      <c r="AX2767" s="17" t="s">
        <v>52</v>
      </c>
      <c r="AY2767" s="33">
        <v>2.5</v>
      </c>
      <c r="AZ2767" s="34">
        <f>IF(AND(AY2767&gt;0,AY2767&lt;=10),AY2767*0.25,IF(AND(AY2767&gt;10,AY2767&lt;=50),AY2767*0.17,IF(AND(AY2767&gt;10,AY2767&lt;=100),AY2767*0.12,IF(AY2767&gt;100,AY2767*0.1))))</f>
        <v>0.625</v>
      </c>
      <c r="BA2767" s="35">
        <f>AZ2767+AY2767</f>
        <v>3.125</v>
      </c>
      <c r="BB2767" s="33">
        <f>BA2767+BA2767*0.08</f>
        <v>3.375</v>
      </c>
      <c r="BP2767" s="17"/>
      <c r="BQ2767" s="17"/>
      <c r="BR2767" s="17"/>
      <c r="BS2767" s="17"/>
      <c r="BT2767" s="17"/>
      <c r="BU2767" s="17"/>
      <c r="BV2767" s="17"/>
      <c r="BW2767" s="17"/>
      <c r="BX2767" s="17"/>
      <c r="BY2767" s="17"/>
      <c r="BZ2767" s="17"/>
      <c r="CA2767" s="17"/>
      <c r="CB2767" s="17"/>
      <c r="CC2767" s="17"/>
      <c r="CD2767" s="17"/>
      <c r="CE2767" s="17"/>
      <c r="CF2767" s="17"/>
      <c r="CG2767" s="17"/>
      <c r="CH2767" s="17"/>
      <c r="CI2767" s="17"/>
      <c r="CJ2767" s="17"/>
      <c r="CK2767" s="17"/>
      <c r="CL2767" s="17"/>
      <c r="CM2767" s="17"/>
      <c r="CN2767" s="17"/>
      <c r="CO2767" s="17"/>
      <c r="CP2767" s="17"/>
      <c r="CQ2767" s="17"/>
      <c r="CR2767" s="17"/>
      <c r="CS2767" s="17"/>
      <c r="CT2767" s="17"/>
      <c r="CU2767" s="17"/>
      <c r="CV2767" s="17"/>
      <c r="CW2767" s="17"/>
      <c r="CX2767" s="17"/>
      <c r="CY2767" s="17"/>
      <c r="CZ2767" s="17"/>
      <c r="DA2767" s="17"/>
      <c r="DB2767" s="17"/>
      <c r="DC2767" s="17"/>
      <c r="DD2767" s="17"/>
      <c r="DE2767" s="17"/>
      <c r="DF2767" s="17"/>
      <c r="DG2767" s="17"/>
      <c r="DH2767" s="17"/>
      <c r="DI2767" s="17"/>
      <c r="DJ2767" s="17"/>
      <c r="DK2767" s="17"/>
      <c r="DL2767" s="17"/>
    </row>
    <row r="2768" spans="1:116" ht="30">
      <c r="A2768" s="43" t="s">
        <v>11493</v>
      </c>
      <c r="B2768" s="23">
        <v>2791</v>
      </c>
      <c r="C2768" s="44">
        <v>5661</v>
      </c>
      <c r="D2768" s="44"/>
      <c r="E2768" s="45" t="s">
        <v>11643</v>
      </c>
      <c r="F2768" s="45" t="s">
        <v>1179</v>
      </c>
      <c r="G2768" s="35" t="s">
        <v>1180</v>
      </c>
      <c r="H2768" s="48" t="s">
        <v>1184</v>
      </c>
      <c r="I2768" s="45" t="s">
        <v>476</v>
      </c>
      <c r="J2768" s="45" t="s">
        <v>11645</v>
      </c>
      <c r="K2768" s="46"/>
      <c r="L2768" s="45"/>
      <c r="M2768" s="47">
        <v>12</v>
      </c>
      <c r="N2768" s="45" t="s">
        <v>47</v>
      </c>
      <c r="O2768" s="45" t="s">
        <v>11495</v>
      </c>
      <c r="P2768" s="45" t="s">
        <v>11514</v>
      </c>
      <c r="Q2768" s="45" t="s">
        <v>11646</v>
      </c>
      <c r="R2768" s="29">
        <v>2.5</v>
      </c>
      <c r="U2768" s="9" t="s">
        <v>58</v>
      </c>
      <c r="AN2768" s="33">
        <v>2.5</v>
      </c>
      <c r="AO2768" s="17" t="s">
        <v>51</v>
      </c>
      <c r="AP2768" s="32" t="s">
        <v>52</v>
      </c>
      <c r="AQ2768" s="17" t="e">
        <f>AVERAGE(SMALL(AE2768:AI2768,1),SMALL(AE2768:AI2768,2))</f>
        <v>#NUM!</v>
      </c>
      <c r="AR2768" s="17" t="e">
        <f>IF(R2768 &lt;=( AVERAGE(SMALL(AE2768:AI2768,1),SMALL(AE2768:AI2768,2))), R2768, "")</f>
        <v>#NUM!</v>
      </c>
      <c r="AS2768" s="17" t="e">
        <f>AVERAGE(SMALL(AJ2768:AM2768,1),SMALL(AJ2768:AM2768,2))</f>
        <v>#NUM!</v>
      </c>
      <c r="AT2768" s="17">
        <f>T2768*1.075</f>
        <v>0</v>
      </c>
      <c r="AU2768" s="17" t="e">
        <f>U2768*1.075</f>
        <v>#VALUE!</v>
      </c>
      <c r="AV2768" s="30" t="e">
        <f>MIN(AN2768,AT2768,AU2768)</f>
        <v>#VALUE!</v>
      </c>
      <c r="AW2768" s="42" t="s">
        <v>53</v>
      </c>
      <c r="AX2768" s="17" t="s">
        <v>52</v>
      </c>
      <c r="AY2768" s="33">
        <v>2.5</v>
      </c>
      <c r="AZ2768" s="34">
        <f>IF(AND(AY2768&gt;0,AY2768&lt;=10),AY2768*0.25,IF(AND(AY2768&gt;10,AY2768&lt;=50),AY2768*0.17,IF(AND(AY2768&gt;10,AY2768&lt;=100),AY2768*0.12,IF(AY2768&gt;100,AY2768*0.1))))</f>
        <v>0.625</v>
      </c>
      <c r="BA2768" s="35">
        <f>AZ2768+AY2768</f>
        <v>3.125</v>
      </c>
      <c r="BB2768" s="33">
        <f>BA2768+BA2768*0.08</f>
        <v>3.375</v>
      </c>
      <c r="BP2768" s="17"/>
      <c r="BQ2768" s="17"/>
      <c r="BR2768" s="17"/>
      <c r="BS2768" s="17"/>
      <c r="BT2768" s="17"/>
      <c r="BU2768" s="17"/>
      <c r="BV2768" s="17"/>
      <c r="BW2768" s="17"/>
      <c r="BX2768" s="17"/>
      <c r="BY2768" s="17"/>
      <c r="BZ2768" s="17"/>
      <c r="CA2768" s="17"/>
      <c r="CB2768" s="17"/>
      <c r="CC2768" s="17"/>
      <c r="CD2768" s="17"/>
      <c r="CE2768" s="17"/>
      <c r="CF2768" s="17"/>
      <c r="CG2768" s="17"/>
      <c r="CH2768" s="17"/>
      <c r="CI2768" s="17"/>
      <c r="CJ2768" s="17"/>
      <c r="CK2768" s="17"/>
      <c r="CL2768" s="17"/>
      <c r="CM2768" s="17"/>
      <c r="CN2768" s="17"/>
      <c r="CO2768" s="17"/>
      <c r="CP2768" s="17"/>
      <c r="CQ2768" s="17"/>
      <c r="CR2768" s="17"/>
      <c r="CS2768" s="17"/>
      <c r="CT2768" s="17"/>
      <c r="CU2768" s="17"/>
      <c r="CV2768" s="17"/>
      <c r="CW2768" s="17"/>
      <c r="CX2768" s="17"/>
      <c r="CY2768" s="17"/>
      <c r="CZ2768" s="17"/>
      <c r="DA2768" s="17"/>
      <c r="DB2768" s="17"/>
      <c r="DC2768" s="17"/>
      <c r="DD2768" s="17"/>
      <c r="DE2768" s="17"/>
      <c r="DF2768" s="17"/>
      <c r="DG2768" s="17"/>
      <c r="DH2768" s="17"/>
      <c r="DI2768" s="17"/>
      <c r="DJ2768" s="17"/>
      <c r="DK2768" s="17"/>
      <c r="DL2768" s="17"/>
    </row>
    <row r="2769" spans="1:116" ht="30">
      <c r="A2769" s="43" t="s">
        <v>11493</v>
      </c>
      <c r="B2769" s="23">
        <v>2798</v>
      </c>
      <c r="C2769" s="44">
        <v>5532</v>
      </c>
      <c r="D2769" s="44"/>
      <c r="E2769" s="45" t="s">
        <v>11664</v>
      </c>
      <c r="F2769" s="45" t="s">
        <v>11667</v>
      </c>
      <c r="G2769" s="35" t="s">
        <v>536</v>
      </c>
      <c r="H2769" s="48" t="s">
        <v>44</v>
      </c>
      <c r="I2769" s="45" t="s">
        <v>45</v>
      </c>
      <c r="J2769" s="45" t="s">
        <v>11668</v>
      </c>
      <c r="K2769" s="46"/>
      <c r="L2769" s="45"/>
      <c r="M2769" s="47">
        <v>4</v>
      </c>
      <c r="N2769" s="45" t="s">
        <v>47</v>
      </c>
      <c r="O2769" s="45" t="s">
        <v>11495</v>
      </c>
      <c r="P2769" s="45" t="s">
        <v>11538</v>
      </c>
      <c r="Q2769" s="45" t="s">
        <v>11669</v>
      </c>
      <c r="R2769" s="29">
        <v>2.5</v>
      </c>
      <c r="U2769" s="9" t="s">
        <v>58</v>
      </c>
      <c r="AN2769" s="33">
        <v>2.5</v>
      </c>
      <c r="AO2769" s="17" t="s">
        <v>51</v>
      </c>
      <c r="AP2769" s="32" t="s">
        <v>52</v>
      </c>
      <c r="AQ2769" s="17" t="e">
        <f>AVERAGE(SMALL(AE2769:AI2769,1),SMALL(AE2769:AI2769,2))</f>
        <v>#NUM!</v>
      </c>
      <c r="AR2769" s="17" t="e">
        <f>IF(R2769 &lt;=( AVERAGE(SMALL(AE2769:AI2769,1),SMALL(AE2769:AI2769,2))), R2769, "")</f>
        <v>#NUM!</v>
      </c>
      <c r="AS2769" s="17" t="e">
        <f>AVERAGE(SMALL(AJ2769:AM2769,1),SMALL(AJ2769:AM2769,2))</f>
        <v>#NUM!</v>
      </c>
      <c r="AT2769" s="17">
        <f>T2769*1.075</f>
        <v>0</v>
      </c>
      <c r="AU2769" s="17" t="e">
        <f>U2769*1.075</f>
        <v>#VALUE!</v>
      </c>
      <c r="AV2769" s="30" t="e">
        <f>MIN(AN2769,AT2769,AU2769)</f>
        <v>#VALUE!</v>
      </c>
      <c r="AW2769" s="42" t="s">
        <v>53</v>
      </c>
      <c r="AX2769" s="17" t="s">
        <v>52</v>
      </c>
      <c r="AY2769" s="33">
        <v>2.5</v>
      </c>
      <c r="AZ2769" s="34">
        <f>IF(AND(AY2769&gt;0,AY2769&lt;=10),AY2769*0.25,IF(AND(AY2769&gt;10,AY2769&lt;=50),AY2769*0.17,IF(AND(AY2769&gt;10,AY2769&lt;=100),AY2769*0.12,IF(AY2769&gt;100,AY2769*0.1))))</f>
        <v>0.625</v>
      </c>
      <c r="BA2769" s="35">
        <f>AZ2769+AY2769</f>
        <v>3.125</v>
      </c>
      <c r="BB2769" s="33">
        <f>BA2769+BA2769*0.08</f>
        <v>3.375</v>
      </c>
      <c r="BP2769" s="17"/>
      <c r="BQ2769" s="17"/>
      <c r="BR2769" s="17"/>
      <c r="BS2769" s="17"/>
      <c r="BT2769" s="17"/>
      <c r="BU2769" s="17"/>
      <c r="BV2769" s="17"/>
      <c r="BW2769" s="17"/>
      <c r="BX2769" s="17"/>
      <c r="BY2769" s="17"/>
      <c r="BZ2769" s="17"/>
      <c r="CA2769" s="17"/>
      <c r="CB2769" s="17"/>
      <c r="CC2769" s="17"/>
      <c r="CD2769" s="17"/>
      <c r="CE2769" s="17"/>
      <c r="CF2769" s="17"/>
      <c r="CG2769" s="17"/>
      <c r="CH2769" s="17"/>
      <c r="CI2769" s="17"/>
      <c r="CJ2769" s="17"/>
      <c r="CK2769" s="17"/>
      <c r="CL2769" s="17"/>
      <c r="CM2769" s="17"/>
      <c r="CN2769" s="17"/>
      <c r="CO2769" s="17"/>
      <c r="CP2769" s="17"/>
      <c r="CQ2769" s="17"/>
      <c r="CR2769" s="17"/>
      <c r="CS2769" s="17"/>
      <c r="CT2769" s="17"/>
      <c r="CU2769" s="17"/>
      <c r="CV2769" s="17"/>
      <c r="CW2769" s="17"/>
      <c r="CX2769" s="17"/>
      <c r="CY2769" s="17"/>
      <c r="CZ2769" s="17"/>
      <c r="DA2769" s="17"/>
      <c r="DB2769" s="17"/>
      <c r="DC2769" s="17"/>
      <c r="DD2769" s="17"/>
      <c r="DE2769" s="17"/>
      <c r="DF2769" s="17"/>
      <c r="DG2769" s="17"/>
      <c r="DH2769" s="17"/>
      <c r="DI2769" s="17"/>
      <c r="DJ2769" s="17"/>
      <c r="DK2769" s="17"/>
      <c r="DL2769" s="17"/>
    </row>
    <row r="2770" spans="1:116" ht="30">
      <c r="A2770" s="43" t="s">
        <v>11493</v>
      </c>
      <c r="B2770" s="23">
        <v>2750</v>
      </c>
      <c r="C2770" s="44">
        <v>3552</v>
      </c>
      <c r="D2770" s="44"/>
      <c r="E2770" s="45" t="s">
        <v>11512</v>
      </c>
      <c r="F2770" s="45" t="s">
        <v>11513</v>
      </c>
      <c r="G2770" s="35" t="s">
        <v>677</v>
      </c>
      <c r="H2770" s="48" t="s">
        <v>60</v>
      </c>
      <c r="I2770" s="45" t="s">
        <v>106</v>
      </c>
      <c r="J2770" s="45" t="s">
        <v>403</v>
      </c>
      <c r="K2770" s="46"/>
      <c r="L2770" s="45"/>
      <c r="M2770" s="47">
        <v>30</v>
      </c>
      <c r="N2770" s="45" t="s">
        <v>47</v>
      </c>
      <c r="O2770" s="45" t="s">
        <v>11495</v>
      </c>
      <c r="P2770" s="45" t="s">
        <v>11514</v>
      </c>
      <c r="Q2770" s="45" t="s">
        <v>11515</v>
      </c>
      <c r="R2770" s="29">
        <v>2.77</v>
      </c>
      <c r="U2770" s="9" t="s">
        <v>58</v>
      </c>
      <c r="AN2770" s="33">
        <v>2.77</v>
      </c>
      <c r="AO2770" s="17" t="s">
        <v>51</v>
      </c>
      <c r="AP2770" s="32" t="s">
        <v>52</v>
      </c>
      <c r="AQ2770" s="17" t="e">
        <f>AVERAGE(SMALL(AE2770:AI2770,1),SMALL(AE2770:AI2770,2))</f>
        <v>#NUM!</v>
      </c>
      <c r="AR2770" s="17" t="e">
        <f>IF(R2770 &lt;=( AVERAGE(SMALL(AE2770:AI2770,1),SMALL(AE2770:AI2770,2))), R2770, "")</f>
        <v>#NUM!</v>
      </c>
      <c r="AS2770" s="17" t="e">
        <f>AVERAGE(SMALL(AJ2770:AM2770,1),SMALL(AJ2770:AM2770,2))</f>
        <v>#NUM!</v>
      </c>
      <c r="AT2770" s="17">
        <f>T2770*1.075</f>
        <v>0</v>
      </c>
      <c r="AU2770" s="17" t="e">
        <f>U2770*1.075</f>
        <v>#VALUE!</v>
      </c>
      <c r="AV2770" s="30" t="e">
        <f>MIN(AN2770,AT2770,AU2770)</f>
        <v>#VALUE!</v>
      </c>
      <c r="AW2770" s="42" t="s">
        <v>53</v>
      </c>
      <c r="AX2770" s="42" t="s">
        <v>52</v>
      </c>
      <c r="AY2770" s="33">
        <v>2.77</v>
      </c>
      <c r="AZ2770" s="34">
        <f>IF(AND(AY2770&gt;0,AY2770&lt;=10),AY2770*0.25,IF(AND(AY2770&gt;10,AY2770&lt;=50),AY2770*0.17,IF(AND(AY2770&gt;10,AY2770&lt;=100),AY2770*0.12,IF(AY2770&gt;100,AY2770*0.1))))</f>
        <v>0.6925</v>
      </c>
      <c r="BA2770" s="35">
        <f>AZ2770+AY2770</f>
        <v>3.4624999999999999</v>
      </c>
      <c r="BB2770" s="33">
        <f>BA2770+BA2770*0.08</f>
        <v>3.7395</v>
      </c>
      <c r="BP2770" s="17"/>
      <c r="BQ2770" s="17"/>
      <c r="BR2770" s="17"/>
      <c r="BS2770" s="17"/>
      <c r="BT2770" s="17"/>
      <c r="BU2770" s="17"/>
      <c r="BV2770" s="17"/>
      <c r="BW2770" s="17"/>
      <c r="BX2770" s="17"/>
      <c r="BY2770" s="17"/>
      <c r="BZ2770" s="17"/>
      <c r="CA2770" s="17"/>
      <c r="CB2770" s="17"/>
      <c r="CC2770" s="17"/>
      <c r="CD2770" s="17"/>
      <c r="CE2770" s="17"/>
      <c r="CF2770" s="17"/>
      <c r="CG2770" s="17"/>
      <c r="CH2770" s="17"/>
      <c r="CI2770" s="17"/>
      <c r="CJ2770" s="17"/>
      <c r="CK2770" s="17"/>
      <c r="CL2770" s="17"/>
      <c r="CM2770" s="17"/>
      <c r="CN2770" s="17"/>
      <c r="CO2770" s="17"/>
      <c r="CP2770" s="17"/>
      <c r="CQ2770" s="17"/>
      <c r="CR2770" s="17"/>
      <c r="CS2770" s="17"/>
      <c r="CT2770" s="17"/>
      <c r="CU2770" s="17"/>
      <c r="CV2770" s="17"/>
      <c r="CW2770" s="17"/>
      <c r="CX2770" s="17"/>
      <c r="CY2770" s="17"/>
      <c r="CZ2770" s="17"/>
      <c r="DA2770" s="17"/>
      <c r="DB2770" s="17"/>
      <c r="DC2770" s="17"/>
      <c r="DD2770" s="17"/>
      <c r="DE2770" s="17"/>
      <c r="DF2770" s="17"/>
      <c r="DG2770" s="17"/>
      <c r="DH2770" s="17"/>
      <c r="DI2770" s="17"/>
      <c r="DJ2770" s="17"/>
      <c r="DK2770" s="17"/>
      <c r="DL2770" s="17"/>
    </row>
    <row r="2771" spans="1:116" ht="30">
      <c r="A2771" s="43" t="s">
        <v>11493</v>
      </c>
      <c r="B2771" s="23">
        <v>2751</v>
      </c>
      <c r="C2771" s="44">
        <v>3562</v>
      </c>
      <c r="D2771" s="44"/>
      <c r="E2771" s="45" t="s">
        <v>11516</v>
      </c>
      <c r="F2771" s="45" t="s">
        <v>1657</v>
      </c>
      <c r="G2771" s="35" t="s">
        <v>1658</v>
      </c>
      <c r="H2771" s="48" t="s">
        <v>968</v>
      </c>
      <c r="I2771" s="45" t="s">
        <v>644</v>
      </c>
      <c r="J2771" s="45" t="s">
        <v>11517</v>
      </c>
      <c r="K2771" s="46">
        <v>15</v>
      </c>
      <c r="L2771" s="45" t="s">
        <v>83</v>
      </c>
      <c r="M2771" s="47">
        <v>1</v>
      </c>
      <c r="N2771" s="45" t="s">
        <v>47</v>
      </c>
      <c r="O2771" s="45" t="s">
        <v>11495</v>
      </c>
      <c r="P2771" s="45" t="s">
        <v>11507</v>
      </c>
      <c r="Q2771" s="45" t="s">
        <v>11518</v>
      </c>
      <c r="R2771" s="29">
        <v>2.78</v>
      </c>
      <c r="U2771" s="9" t="s">
        <v>58</v>
      </c>
      <c r="AN2771" s="33">
        <v>2.78</v>
      </c>
      <c r="AO2771" s="17" t="s">
        <v>51</v>
      </c>
      <c r="AP2771" s="32" t="s">
        <v>52</v>
      </c>
      <c r="AQ2771" s="17" t="e">
        <f>AVERAGE(SMALL(AE2771:AI2771,1),SMALL(AE2771:AI2771,2))</f>
        <v>#NUM!</v>
      </c>
      <c r="AR2771" s="17" t="e">
        <f>IF(R2771 &lt;=( AVERAGE(SMALL(AE2771:AI2771,1),SMALL(AE2771:AI2771,2))), R2771, "")</f>
        <v>#NUM!</v>
      </c>
      <c r="AS2771" s="17" t="e">
        <f>AVERAGE(SMALL(AJ2771:AM2771,1),SMALL(AJ2771:AM2771,2))</f>
        <v>#NUM!</v>
      </c>
      <c r="AT2771" s="17">
        <f>T2771*1.075</f>
        <v>0</v>
      </c>
      <c r="AU2771" s="17" t="e">
        <f>U2771*1.075</f>
        <v>#VALUE!</v>
      </c>
      <c r="AV2771" s="30" t="e">
        <f>MIN(AN2771,AT2771,AU2771)</f>
        <v>#VALUE!</v>
      </c>
      <c r="AW2771" s="42" t="s">
        <v>53</v>
      </c>
      <c r="AX2771" s="42" t="s">
        <v>52</v>
      </c>
      <c r="AY2771" s="33">
        <v>2.78</v>
      </c>
      <c r="AZ2771" s="34">
        <f>IF(AND(AY2771&gt;0,AY2771&lt;=10),AY2771*0.25,IF(AND(AY2771&gt;10,AY2771&lt;=50),AY2771*0.17,IF(AND(AY2771&gt;10,AY2771&lt;=100),AY2771*0.12,IF(AY2771&gt;100,AY2771*0.1))))</f>
        <v>0.69499999999999995</v>
      </c>
      <c r="BA2771" s="35">
        <f>AZ2771+AY2771</f>
        <v>3.4749999999999996</v>
      </c>
      <c r="BB2771" s="33">
        <f>BA2771+BA2771*0.08</f>
        <v>3.7529999999999997</v>
      </c>
      <c r="BP2771" s="17"/>
      <c r="BQ2771" s="17"/>
      <c r="BR2771" s="17"/>
      <c r="BS2771" s="17"/>
      <c r="BT2771" s="17"/>
      <c r="BU2771" s="17"/>
      <c r="BV2771" s="17"/>
      <c r="BW2771" s="17"/>
      <c r="BX2771" s="17"/>
      <c r="BY2771" s="17"/>
      <c r="BZ2771" s="17"/>
      <c r="CA2771" s="17"/>
      <c r="CB2771" s="17"/>
      <c r="CC2771" s="17"/>
      <c r="CD2771" s="17"/>
      <c r="CE2771" s="17"/>
      <c r="CF2771" s="17"/>
      <c r="CG2771" s="17"/>
      <c r="CH2771" s="17"/>
      <c r="CI2771" s="17"/>
      <c r="CJ2771" s="17"/>
      <c r="CK2771" s="17"/>
      <c r="CL2771" s="17"/>
      <c r="CM2771" s="17"/>
      <c r="CN2771" s="17"/>
      <c r="CO2771" s="17"/>
      <c r="CP2771" s="17"/>
      <c r="CQ2771" s="17"/>
      <c r="CR2771" s="17"/>
      <c r="CS2771" s="17"/>
      <c r="CT2771" s="17"/>
      <c r="CU2771" s="17"/>
      <c r="CV2771" s="17"/>
      <c r="CW2771" s="17"/>
      <c r="CX2771" s="17"/>
      <c r="CY2771" s="17"/>
      <c r="CZ2771" s="17"/>
      <c r="DA2771" s="17"/>
      <c r="DB2771" s="17"/>
      <c r="DC2771" s="17"/>
      <c r="DD2771" s="17"/>
      <c r="DE2771" s="17"/>
      <c r="DF2771" s="17"/>
      <c r="DG2771" s="17"/>
      <c r="DH2771" s="17"/>
      <c r="DI2771" s="17"/>
      <c r="DJ2771" s="17"/>
      <c r="DK2771" s="17"/>
      <c r="DL2771" s="17"/>
    </row>
    <row r="2772" spans="1:116" ht="30">
      <c r="A2772" s="43" t="s">
        <v>11493</v>
      </c>
      <c r="B2772" s="23">
        <v>2785</v>
      </c>
      <c r="C2772" s="44">
        <v>4004</v>
      </c>
      <c r="D2772" s="44"/>
      <c r="E2772" s="45" t="s">
        <v>11626</v>
      </c>
      <c r="F2772" s="45" t="s">
        <v>1152</v>
      </c>
      <c r="G2772" s="35" t="s">
        <v>1153</v>
      </c>
      <c r="H2772" s="48" t="s">
        <v>968</v>
      </c>
      <c r="I2772" s="45" t="s">
        <v>476</v>
      </c>
      <c r="J2772" s="45" t="s">
        <v>11627</v>
      </c>
      <c r="K2772" s="46">
        <v>90</v>
      </c>
      <c r="L2772" s="45" t="s">
        <v>83</v>
      </c>
      <c r="M2772" s="47">
        <v>1</v>
      </c>
      <c r="N2772" s="45" t="s">
        <v>47</v>
      </c>
      <c r="O2772" s="45" t="s">
        <v>11495</v>
      </c>
      <c r="P2772" s="45" t="s">
        <v>11510</v>
      </c>
      <c r="Q2772" s="45" t="s">
        <v>11628</v>
      </c>
      <c r="R2772" s="29">
        <v>2.78</v>
      </c>
      <c r="U2772" s="9" t="s">
        <v>58</v>
      </c>
      <c r="AG2772" s="17">
        <v>3.03</v>
      </c>
      <c r="AN2772" s="33">
        <v>2.78</v>
      </c>
      <c r="AO2772" s="17" t="s">
        <v>51</v>
      </c>
      <c r="AP2772" s="32" t="s">
        <v>52</v>
      </c>
      <c r="AQ2772" s="17" t="e">
        <f>AVERAGE(SMALL(AE2772:AI2772,1),SMALL(AE2772:AI2772,2))</f>
        <v>#NUM!</v>
      </c>
      <c r="AR2772" s="17" t="e">
        <f>IF(R2772 &lt;=( AVERAGE(SMALL(AE2772:AI2772,1),SMALL(AE2772:AI2772,2))), R2772, "")</f>
        <v>#NUM!</v>
      </c>
      <c r="AS2772" s="17" t="e">
        <f>AVERAGE(SMALL(AJ2772:AM2772,1),SMALL(AJ2772:AM2772,2))</f>
        <v>#NUM!</v>
      </c>
      <c r="AT2772" s="17">
        <f>T2772*1.075</f>
        <v>0</v>
      </c>
      <c r="AU2772" s="17" t="e">
        <f>U2772*1.075</f>
        <v>#VALUE!</v>
      </c>
      <c r="AV2772" s="30" t="e">
        <f>MIN(AN2772,AT2772,AU2772)</f>
        <v>#VALUE!</v>
      </c>
      <c r="AW2772" s="42" t="s">
        <v>53</v>
      </c>
      <c r="AX2772" s="17" t="s">
        <v>52</v>
      </c>
      <c r="AY2772" s="33">
        <v>2.78</v>
      </c>
      <c r="AZ2772" s="34">
        <f>IF(AND(AY2772&gt;0,AY2772&lt;=10),AY2772*0.25,IF(AND(AY2772&gt;10,AY2772&lt;=50),AY2772*0.17,IF(AND(AY2772&gt;10,AY2772&lt;=100),AY2772*0.12,IF(AY2772&gt;100,AY2772*0.1))))</f>
        <v>0.69499999999999995</v>
      </c>
      <c r="BA2772" s="35">
        <f>AZ2772+AY2772</f>
        <v>3.4749999999999996</v>
      </c>
      <c r="BB2772" s="33">
        <f>BA2772+BA2772*0.08</f>
        <v>3.7529999999999997</v>
      </c>
      <c r="BP2772" s="17"/>
      <c r="BQ2772" s="17"/>
      <c r="BR2772" s="17"/>
      <c r="BS2772" s="17"/>
      <c r="BT2772" s="17"/>
      <c r="BU2772" s="17"/>
      <c r="BV2772" s="17"/>
      <c r="BW2772" s="17"/>
      <c r="BX2772" s="17"/>
      <c r="BY2772" s="17"/>
      <c r="BZ2772" s="17"/>
      <c r="CA2772" s="17"/>
      <c r="CB2772" s="17"/>
      <c r="CC2772" s="17"/>
      <c r="CD2772" s="17"/>
      <c r="CE2772" s="17"/>
      <c r="CF2772" s="17"/>
      <c r="CG2772" s="17"/>
      <c r="CH2772" s="17"/>
      <c r="CI2772" s="17"/>
      <c r="CJ2772" s="17"/>
      <c r="CK2772" s="17"/>
      <c r="CL2772" s="17"/>
      <c r="CM2772" s="17"/>
      <c r="CN2772" s="17"/>
      <c r="CO2772" s="17"/>
      <c r="CP2772" s="17"/>
      <c r="CQ2772" s="17"/>
      <c r="CR2772" s="17"/>
      <c r="CS2772" s="17"/>
      <c r="CT2772" s="17"/>
      <c r="CU2772" s="17"/>
      <c r="CV2772" s="17"/>
      <c r="CW2772" s="17"/>
      <c r="CX2772" s="17"/>
      <c r="CY2772" s="17"/>
      <c r="CZ2772" s="17"/>
      <c r="DA2772" s="17"/>
      <c r="DB2772" s="17"/>
      <c r="DC2772" s="17"/>
      <c r="DD2772" s="17"/>
      <c r="DE2772" s="17"/>
      <c r="DF2772" s="17"/>
      <c r="DG2772" s="17"/>
      <c r="DH2772" s="17"/>
      <c r="DI2772" s="17"/>
      <c r="DJ2772" s="17"/>
      <c r="DK2772" s="17"/>
      <c r="DL2772" s="17"/>
    </row>
    <row r="2773" spans="1:116" ht="30">
      <c r="A2773" s="43" t="s">
        <v>11493</v>
      </c>
      <c r="B2773" s="23">
        <v>2792</v>
      </c>
      <c r="C2773" s="44">
        <v>5662</v>
      </c>
      <c r="D2773" s="44"/>
      <c r="E2773" s="45" t="s">
        <v>11643</v>
      </c>
      <c r="F2773" s="45" t="s">
        <v>1179</v>
      </c>
      <c r="G2773" s="35" t="s">
        <v>1180</v>
      </c>
      <c r="H2773" s="48" t="s">
        <v>968</v>
      </c>
      <c r="I2773" s="45" t="s">
        <v>476</v>
      </c>
      <c r="J2773" s="45" t="s">
        <v>11645</v>
      </c>
      <c r="K2773" s="46"/>
      <c r="L2773" s="45"/>
      <c r="M2773" s="47">
        <v>12</v>
      </c>
      <c r="N2773" s="45" t="s">
        <v>47</v>
      </c>
      <c r="O2773" s="45" t="s">
        <v>11495</v>
      </c>
      <c r="P2773" s="45" t="s">
        <v>11510</v>
      </c>
      <c r="Q2773" s="45" t="s">
        <v>11647</v>
      </c>
      <c r="R2773" s="29">
        <v>2.78</v>
      </c>
      <c r="U2773" s="9" t="s">
        <v>58</v>
      </c>
      <c r="AN2773" s="33">
        <v>2.78</v>
      </c>
      <c r="AO2773" s="17" t="s">
        <v>51</v>
      </c>
      <c r="AP2773" s="32" t="s">
        <v>52</v>
      </c>
      <c r="AQ2773" s="17" t="e">
        <f>AVERAGE(SMALL(AE2773:AI2773,1),SMALL(AE2773:AI2773,2))</f>
        <v>#NUM!</v>
      </c>
      <c r="AR2773" s="17" t="e">
        <f>IF(R2773 &lt;=( AVERAGE(SMALL(AE2773:AI2773,1),SMALL(AE2773:AI2773,2))), R2773, "")</f>
        <v>#NUM!</v>
      </c>
      <c r="AS2773" s="17" t="e">
        <f>AVERAGE(SMALL(AJ2773:AM2773,1),SMALL(AJ2773:AM2773,2))</f>
        <v>#NUM!</v>
      </c>
      <c r="AT2773" s="17">
        <f>T2773*1.075</f>
        <v>0</v>
      </c>
      <c r="AU2773" s="17" t="e">
        <f>U2773*1.075</f>
        <v>#VALUE!</v>
      </c>
      <c r="AV2773" s="30" t="e">
        <f>MIN(AN2773,AT2773,AU2773)</f>
        <v>#VALUE!</v>
      </c>
      <c r="AW2773" s="42" t="s">
        <v>53</v>
      </c>
      <c r="AX2773" s="17" t="s">
        <v>52</v>
      </c>
      <c r="AY2773" s="33">
        <v>2.78</v>
      </c>
      <c r="AZ2773" s="34">
        <f>IF(AND(AY2773&gt;0,AY2773&lt;=10),AY2773*0.25,IF(AND(AY2773&gt;10,AY2773&lt;=50),AY2773*0.17,IF(AND(AY2773&gt;10,AY2773&lt;=100),AY2773*0.12,IF(AY2773&gt;100,AY2773*0.1))))</f>
        <v>0.69499999999999995</v>
      </c>
      <c r="BA2773" s="35">
        <f>AZ2773+AY2773</f>
        <v>3.4749999999999996</v>
      </c>
      <c r="BB2773" s="33">
        <f>BA2773+BA2773*0.08</f>
        <v>3.7529999999999997</v>
      </c>
      <c r="BP2773" s="17"/>
      <c r="BQ2773" s="17"/>
      <c r="BR2773" s="17"/>
      <c r="BS2773" s="17"/>
      <c r="BT2773" s="17"/>
      <c r="BU2773" s="17"/>
      <c r="BV2773" s="17"/>
      <c r="BW2773" s="17"/>
      <c r="BX2773" s="17"/>
      <c r="BY2773" s="17"/>
      <c r="BZ2773" s="17"/>
      <c r="CA2773" s="17"/>
      <c r="CB2773" s="17"/>
      <c r="CC2773" s="17"/>
      <c r="CD2773" s="17"/>
      <c r="CE2773" s="17"/>
      <c r="CF2773" s="17"/>
      <c r="CG2773" s="17"/>
      <c r="CH2773" s="17"/>
      <c r="CI2773" s="17"/>
      <c r="CJ2773" s="17"/>
      <c r="CK2773" s="17"/>
      <c r="CL2773" s="17"/>
      <c r="CM2773" s="17"/>
      <c r="CN2773" s="17"/>
      <c r="CO2773" s="17"/>
      <c r="CP2773" s="17"/>
      <c r="CQ2773" s="17"/>
      <c r="CR2773" s="17"/>
      <c r="CS2773" s="17"/>
      <c r="CT2773" s="17"/>
      <c r="CU2773" s="17"/>
      <c r="CV2773" s="17"/>
      <c r="CW2773" s="17"/>
      <c r="CX2773" s="17"/>
      <c r="CY2773" s="17"/>
      <c r="CZ2773" s="17"/>
      <c r="DA2773" s="17"/>
      <c r="DB2773" s="17"/>
      <c r="DC2773" s="17"/>
      <c r="DD2773" s="17"/>
      <c r="DE2773" s="17"/>
      <c r="DF2773" s="17"/>
      <c r="DG2773" s="17"/>
      <c r="DH2773" s="17"/>
      <c r="DI2773" s="17"/>
      <c r="DJ2773" s="17"/>
      <c r="DK2773" s="17"/>
      <c r="DL2773" s="17"/>
    </row>
    <row r="2774" spans="1:116" ht="30">
      <c r="A2774" s="43" t="s">
        <v>11493</v>
      </c>
      <c r="B2774" s="23">
        <v>2803</v>
      </c>
      <c r="C2774" s="44">
        <v>5533</v>
      </c>
      <c r="D2774" s="44"/>
      <c r="E2774" s="45" t="s">
        <v>11679</v>
      </c>
      <c r="F2774" s="45" t="s">
        <v>11681</v>
      </c>
      <c r="G2774" s="35" t="s">
        <v>10283</v>
      </c>
      <c r="H2774" s="48" t="s">
        <v>11682</v>
      </c>
      <c r="I2774" s="45" t="s">
        <v>106</v>
      </c>
      <c r="J2774" s="45" t="s">
        <v>11683</v>
      </c>
      <c r="K2774" s="46"/>
      <c r="L2774" s="45"/>
      <c r="M2774" s="47">
        <v>20</v>
      </c>
      <c r="N2774" s="45" t="s">
        <v>47</v>
      </c>
      <c r="O2774" s="45" t="s">
        <v>11495</v>
      </c>
      <c r="P2774" s="45" t="s">
        <v>11507</v>
      </c>
      <c r="Q2774" s="45" t="s">
        <v>11684</v>
      </c>
      <c r="R2774" s="29">
        <v>2.78</v>
      </c>
      <c r="U2774" s="9" t="s">
        <v>58</v>
      </c>
      <c r="AN2774" s="33">
        <v>2.78</v>
      </c>
      <c r="AO2774" s="17" t="s">
        <v>51</v>
      </c>
      <c r="AP2774" s="32" t="s">
        <v>52</v>
      </c>
      <c r="AQ2774" s="17" t="e">
        <f>AVERAGE(SMALL(AE2774:AI2774,1),SMALL(AE2774:AI2774,2))</f>
        <v>#NUM!</v>
      </c>
      <c r="AR2774" s="17" t="e">
        <f>IF(R2774 &lt;=( AVERAGE(SMALL(AE2774:AI2774,1),SMALL(AE2774:AI2774,2))), R2774, "")</f>
        <v>#NUM!</v>
      </c>
      <c r="AS2774" s="17" t="e">
        <f>AVERAGE(SMALL(AJ2774:AM2774,1),SMALL(AJ2774:AM2774,2))</f>
        <v>#NUM!</v>
      </c>
      <c r="AT2774" s="17">
        <f>T2774*1.075</f>
        <v>0</v>
      </c>
      <c r="AU2774" s="17" t="e">
        <f>U2774*1.075</f>
        <v>#VALUE!</v>
      </c>
      <c r="AV2774" s="30" t="e">
        <f>MIN(AN2774,AT2774,AU2774)</f>
        <v>#VALUE!</v>
      </c>
      <c r="AW2774" s="42" t="s">
        <v>53</v>
      </c>
      <c r="AX2774" s="17" t="s">
        <v>52</v>
      </c>
      <c r="AY2774" s="33">
        <v>2.78</v>
      </c>
      <c r="AZ2774" s="34">
        <f>IF(AND(AY2774&gt;0,AY2774&lt;=10),AY2774*0.25,IF(AND(AY2774&gt;10,AY2774&lt;=50),AY2774*0.17,IF(AND(AY2774&gt;10,AY2774&lt;=100),AY2774*0.12,IF(AY2774&gt;100,AY2774*0.1))))</f>
        <v>0.69499999999999995</v>
      </c>
      <c r="BA2774" s="35">
        <f>AZ2774+AY2774</f>
        <v>3.4749999999999996</v>
      </c>
      <c r="BB2774" s="33">
        <f>BA2774+BA2774*0.08</f>
        <v>3.7529999999999997</v>
      </c>
      <c r="BP2774" s="17"/>
      <c r="BQ2774" s="17"/>
      <c r="BR2774" s="17"/>
      <c r="BS2774" s="17"/>
      <c r="BT2774" s="17"/>
      <c r="BU2774" s="17"/>
      <c r="BV2774" s="17"/>
      <c r="BW2774" s="17"/>
      <c r="BX2774" s="17"/>
      <c r="BY2774" s="17"/>
      <c r="BZ2774" s="17"/>
      <c r="CA2774" s="17"/>
      <c r="CB2774" s="17"/>
      <c r="CC2774" s="17"/>
      <c r="CD2774" s="17"/>
      <c r="CE2774" s="17"/>
      <c r="CF2774" s="17"/>
      <c r="CG2774" s="17"/>
      <c r="CH2774" s="17"/>
      <c r="CI2774" s="17"/>
      <c r="CJ2774" s="17"/>
      <c r="CK2774" s="17"/>
      <c r="CL2774" s="17"/>
      <c r="CM2774" s="17"/>
      <c r="CN2774" s="17"/>
      <c r="CO2774" s="17"/>
      <c r="CP2774" s="17"/>
      <c r="CQ2774" s="17"/>
      <c r="CR2774" s="17"/>
      <c r="CS2774" s="17"/>
      <c r="CT2774" s="17"/>
      <c r="CU2774" s="17"/>
      <c r="CV2774" s="17"/>
      <c r="CW2774" s="17"/>
      <c r="CX2774" s="17"/>
      <c r="CY2774" s="17"/>
      <c r="CZ2774" s="17"/>
      <c r="DA2774" s="17"/>
      <c r="DB2774" s="17"/>
      <c r="DC2774" s="17"/>
      <c r="DD2774" s="17"/>
      <c r="DE2774" s="17"/>
      <c r="DF2774" s="17"/>
      <c r="DG2774" s="17"/>
      <c r="DH2774" s="17"/>
      <c r="DI2774" s="17"/>
      <c r="DJ2774" s="17"/>
      <c r="DK2774" s="17"/>
      <c r="DL2774" s="17"/>
    </row>
    <row r="2775" spans="1:116" ht="30">
      <c r="A2775" s="43" t="s">
        <v>11493</v>
      </c>
      <c r="B2775" s="23">
        <v>2797</v>
      </c>
      <c r="C2775" s="44">
        <v>5817</v>
      </c>
      <c r="D2775" s="44"/>
      <c r="E2775" s="45" t="s">
        <v>11664</v>
      </c>
      <c r="F2775" s="45" t="s">
        <v>4475</v>
      </c>
      <c r="G2775" s="35" t="s">
        <v>536</v>
      </c>
      <c r="H2775" s="48" t="s">
        <v>44</v>
      </c>
      <c r="I2775" s="45" t="s">
        <v>5872</v>
      </c>
      <c r="J2775" s="45" t="s">
        <v>11665</v>
      </c>
      <c r="K2775" s="46"/>
      <c r="L2775" s="45"/>
      <c r="M2775" s="47">
        <v>7</v>
      </c>
      <c r="N2775" s="45" t="s">
        <v>47</v>
      </c>
      <c r="O2775" s="45" t="s">
        <v>11495</v>
      </c>
      <c r="P2775" s="45" t="s">
        <v>11514</v>
      </c>
      <c r="Q2775" s="45" t="s">
        <v>11666</v>
      </c>
      <c r="R2775" s="29">
        <v>2.8</v>
      </c>
      <c r="U2775" s="9" t="s">
        <v>58</v>
      </c>
      <c r="AN2775" s="33">
        <v>2.8</v>
      </c>
      <c r="AO2775" s="17" t="s">
        <v>51</v>
      </c>
      <c r="AP2775" s="32" t="s">
        <v>52</v>
      </c>
      <c r="AQ2775" s="17" t="e">
        <f>AVERAGE(SMALL(AE2775:AI2775,1),SMALL(AE2775:AI2775,2))</f>
        <v>#NUM!</v>
      </c>
      <c r="AR2775" s="17" t="e">
        <f>IF(R2775 &lt;=( AVERAGE(SMALL(AE2775:AI2775,1),SMALL(AE2775:AI2775,2))), R2775, "")</f>
        <v>#NUM!</v>
      </c>
      <c r="AS2775" s="17" t="e">
        <f>AVERAGE(SMALL(AJ2775:AM2775,1),SMALL(AJ2775:AM2775,2))</f>
        <v>#NUM!</v>
      </c>
      <c r="AT2775" s="17">
        <f>T2775*1.075</f>
        <v>0</v>
      </c>
      <c r="AU2775" s="17" t="e">
        <f>U2775*1.075</f>
        <v>#VALUE!</v>
      </c>
      <c r="AV2775" s="30" t="e">
        <f>MIN(AN2775,AT2775,AU2775)</f>
        <v>#VALUE!</v>
      </c>
      <c r="AW2775" s="42" t="s">
        <v>53</v>
      </c>
      <c r="AX2775" s="17" t="s">
        <v>52</v>
      </c>
      <c r="AY2775" s="33">
        <v>2.8</v>
      </c>
      <c r="AZ2775" s="34">
        <f>IF(AND(AY2775&gt;0,AY2775&lt;=10),AY2775*0.25,IF(AND(AY2775&gt;10,AY2775&lt;=50),AY2775*0.17,IF(AND(AY2775&gt;10,AY2775&lt;=100),AY2775*0.12,IF(AY2775&gt;100,AY2775*0.1))))</f>
        <v>0.7</v>
      </c>
      <c r="BA2775" s="35">
        <f>AZ2775+AY2775</f>
        <v>3.5</v>
      </c>
      <c r="BB2775" s="33">
        <f>BA2775+BA2775*0.08</f>
        <v>3.7800000000000002</v>
      </c>
      <c r="BP2775" s="17"/>
      <c r="BQ2775" s="17"/>
      <c r="BR2775" s="17"/>
      <c r="BS2775" s="17"/>
      <c r="BT2775" s="17"/>
      <c r="BU2775" s="17"/>
      <c r="BV2775" s="17"/>
      <c r="BW2775" s="17"/>
      <c r="BX2775" s="17"/>
      <c r="BY2775" s="17"/>
      <c r="BZ2775" s="17"/>
      <c r="CA2775" s="17"/>
      <c r="CB2775" s="17"/>
      <c r="CC2775" s="17"/>
      <c r="CD2775" s="17"/>
      <c r="CE2775" s="17"/>
      <c r="CF2775" s="17"/>
      <c r="CG2775" s="17"/>
      <c r="CH2775" s="17"/>
      <c r="CI2775" s="17"/>
      <c r="CJ2775" s="17"/>
      <c r="CK2775" s="17"/>
      <c r="CL2775" s="17"/>
      <c r="CM2775" s="17"/>
      <c r="CN2775" s="17"/>
      <c r="CO2775" s="17"/>
      <c r="CP2775" s="17"/>
      <c r="CQ2775" s="17"/>
      <c r="CR2775" s="17"/>
      <c r="CS2775" s="17"/>
      <c r="CT2775" s="17"/>
      <c r="CU2775" s="17"/>
      <c r="CV2775" s="17"/>
      <c r="CW2775" s="17"/>
      <c r="CX2775" s="17"/>
      <c r="CY2775" s="17"/>
      <c r="CZ2775" s="17"/>
      <c r="DA2775" s="17"/>
      <c r="DB2775" s="17"/>
      <c r="DC2775" s="17"/>
      <c r="DD2775" s="17"/>
      <c r="DE2775" s="17"/>
      <c r="DF2775" s="17"/>
      <c r="DG2775" s="17"/>
      <c r="DH2775" s="17"/>
      <c r="DI2775" s="17"/>
      <c r="DJ2775" s="17"/>
      <c r="DK2775" s="17"/>
      <c r="DL2775" s="17"/>
    </row>
    <row r="2776" spans="1:116" ht="30">
      <c r="A2776" s="43" t="s">
        <v>11493</v>
      </c>
      <c r="B2776" s="23">
        <v>2794</v>
      </c>
      <c r="C2776" s="44">
        <v>3546</v>
      </c>
      <c r="D2776" s="44"/>
      <c r="E2776" s="45" t="s">
        <v>11652</v>
      </c>
      <c r="F2776" s="45" t="s">
        <v>11653</v>
      </c>
      <c r="G2776" s="35" t="s">
        <v>483</v>
      </c>
      <c r="H2776" s="48" t="s">
        <v>11654</v>
      </c>
      <c r="I2776" s="45" t="s">
        <v>106</v>
      </c>
      <c r="J2776" s="45" t="s">
        <v>657</v>
      </c>
      <c r="K2776" s="46"/>
      <c r="L2776" s="45"/>
      <c r="M2776" s="47">
        <v>10</v>
      </c>
      <c r="N2776" s="45" t="s">
        <v>47</v>
      </c>
      <c r="O2776" s="45" t="s">
        <v>11495</v>
      </c>
      <c r="P2776" s="45" t="s">
        <v>11538</v>
      </c>
      <c r="Q2776" s="45" t="s">
        <v>11655</v>
      </c>
      <c r="R2776" s="29">
        <v>2.9</v>
      </c>
      <c r="U2776" s="9" t="s">
        <v>58</v>
      </c>
      <c r="AN2776" s="33">
        <v>2.9</v>
      </c>
      <c r="AO2776" s="17" t="s">
        <v>51</v>
      </c>
      <c r="AP2776" s="32" t="s">
        <v>52</v>
      </c>
      <c r="AQ2776" s="17" t="e">
        <f>AVERAGE(SMALL(AE2776:AI2776,1),SMALL(AE2776:AI2776,2))</f>
        <v>#NUM!</v>
      </c>
      <c r="AR2776" s="17" t="e">
        <f>IF(R2776 &lt;=( AVERAGE(SMALL(AE2776:AI2776,1),SMALL(AE2776:AI2776,2))), R2776, "")</f>
        <v>#NUM!</v>
      </c>
      <c r="AS2776" s="17" t="e">
        <f>AVERAGE(SMALL(AJ2776:AM2776,1),SMALL(AJ2776:AM2776,2))</f>
        <v>#NUM!</v>
      </c>
      <c r="AT2776" s="17">
        <f>T2776*1.075</f>
        <v>0</v>
      </c>
      <c r="AU2776" s="17" t="e">
        <f>U2776*1.075</f>
        <v>#VALUE!</v>
      </c>
      <c r="AV2776" s="30" t="e">
        <f>MIN(AN2776,AT2776,AU2776)</f>
        <v>#VALUE!</v>
      </c>
      <c r="AW2776" s="42" t="s">
        <v>53</v>
      </c>
      <c r="AX2776" s="17" t="s">
        <v>52</v>
      </c>
      <c r="AY2776" s="33">
        <v>2.9</v>
      </c>
      <c r="AZ2776" s="34">
        <f>IF(AND(AY2776&gt;0,AY2776&lt;=10),AY2776*0.25,IF(AND(AY2776&gt;10,AY2776&lt;=50),AY2776*0.17,IF(AND(AY2776&gt;10,AY2776&lt;=100),AY2776*0.12,IF(AY2776&gt;100,AY2776*0.1))))</f>
        <v>0.72499999999999998</v>
      </c>
      <c r="BA2776" s="35">
        <f>AZ2776+AY2776</f>
        <v>3.625</v>
      </c>
      <c r="BB2776" s="33">
        <f>BA2776+BA2776*0.08</f>
        <v>3.915</v>
      </c>
      <c r="BP2776" s="17"/>
      <c r="BQ2776" s="17"/>
      <c r="BR2776" s="17"/>
      <c r="BS2776" s="17"/>
      <c r="BT2776" s="17"/>
      <c r="BU2776" s="17"/>
      <c r="BV2776" s="17"/>
      <c r="BW2776" s="17"/>
      <c r="BX2776" s="17"/>
      <c r="BY2776" s="17"/>
      <c r="BZ2776" s="17"/>
      <c r="CA2776" s="17"/>
      <c r="CB2776" s="17"/>
      <c r="CC2776" s="17"/>
      <c r="CD2776" s="17"/>
      <c r="CE2776" s="17"/>
      <c r="CF2776" s="17"/>
      <c r="CG2776" s="17"/>
      <c r="CH2776" s="17"/>
      <c r="CI2776" s="17"/>
      <c r="CJ2776" s="17"/>
      <c r="CK2776" s="17"/>
      <c r="CL2776" s="17"/>
      <c r="CM2776" s="17"/>
      <c r="CN2776" s="17"/>
      <c r="CO2776" s="17"/>
      <c r="CP2776" s="17"/>
      <c r="CQ2776" s="17"/>
      <c r="CR2776" s="17"/>
      <c r="CS2776" s="17"/>
      <c r="CT2776" s="17"/>
      <c r="CU2776" s="17"/>
      <c r="CV2776" s="17"/>
      <c r="CW2776" s="17"/>
      <c r="CX2776" s="17"/>
      <c r="CY2776" s="17"/>
      <c r="CZ2776" s="17"/>
      <c r="DA2776" s="17"/>
      <c r="DB2776" s="17"/>
      <c r="DC2776" s="17"/>
      <c r="DD2776" s="17"/>
      <c r="DE2776" s="17"/>
      <c r="DF2776" s="17"/>
      <c r="DG2776" s="17"/>
      <c r="DH2776" s="17"/>
      <c r="DI2776" s="17"/>
      <c r="DJ2776" s="17"/>
      <c r="DK2776" s="17"/>
      <c r="DL2776" s="17"/>
    </row>
    <row r="2777" spans="1:116" ht="30">
      <c r="A2777" s="43" t="s">
        <v>11493</v>
      </c>
      <c r="B2777" s="23">
        <v>2761</v>
      </c>
      <c r="C2777" s="44">
        <v>5525</v>
      </c>
      <c r="D2777" s="44"/>
      <c r="E2777" s="45" t="s">
        <v>11552</v>
      </c>
      <c r="F2777" s="45" t="s">
        <v>11553</v>
      </c>
      <c r="G2777" s="35" t="s">
        <v>820</v>
      </c>
      <c r="H2777" s="48" t="s">
        <v>207</v>
      </c>
      <c r="I2777" s="45" t="s">
        <v>45</v>
      </c>
      <c r="J2777" s="45" t="s">
        <v>11554</v>
      </c>
      <c r="K2777" s="46"/>
      <c r="L2777" s="45"/>
      <c r="M2777" s="47">
        <v>10</v>
      </c>
      <c r="N2777" s="45" t="s">
        <v>47</v>
      </c>
      <c r="O2777" s="45" t="s">
        <v>11495</v>
      </c>
      <c r="P2777" s="45" t="s">
        <v>11522</v>
      </c>
      <c r="Q2777" s="45" t="s">
        <v>11555</v>
      </c>
      <c r="R2777" s="29">
        <v>2.96</v>
      </c>
      <c r="U2777" s="9" t="s">
        <v>58</v>
      </c>
      <c r="AN2777" s="33">
        <v>2.96</v>
      </c>
      <c r="AO2777" s="17" t="s">
        <v>51</v>
      </c>
      <c r="AP2777" s="32" t="s">
        <v>52</v>
      </c>
      <c r="AQ2777" s="17" t="e">
        <f>AVERAGE(SMALL(AE2777:AI2777,1),SMALL(AE2777:AI2777,2))</f>
        <v>#NUM!</v>
      </c>
      <c r="AR2777" s="17" t="e">
        <f>IF(R2777 &lt;=( AVERAGE(SMALL(AE2777:AI2777,1),SMALL(AE2777:AI2777,2))), R2777, "")</f>
        <v>#NUM!</v>
      </c>
      <c r="AS2777" s="17" t="e">
        <f>AVERAGE(SMALL(AJ2777:AM2777,1),SMALL(AJ2777:AM2777,2))</f>
        <v>#NUM!</v>
      </c>
      <c r="AT2777" s="17">
        <f>T2777*1.075</f>
        <v>0</v>
      </c>
      <c r="AU2777" s="17" t="e">
        <f>U2777*1.075</f>
        <v>#VALUE!</v>
      </c>
      <c r="AV2777" s="30" t="e">
        <f>MIN(AN2777,AT2777,AU2777)</f>
        <v>#VALUE!</v>
      </c>
      <c r="AW2777" s="42" t="s">
        <v>770</v>
      </c>
      <c r="AX2777" s="17" t="s">
        <v>52</v>
      </c>
      <c r="AY2777" s="33">
        <v>2.96</v>
      </c>
      <c r="AZ2777" s="34">
        <f>IF(AND(AY2777&gt;0,AY2777&lt;=10),AY2777*0.25,IF(AND(AY2777&gt;10,AY2777&lt;=50),AY2777*0.17,IF(AND(AY2777&gt;10,AY2777&lt;=100),AY2777*0.12,IF(AY2777&gt;100,AY2777*0.1))))</f>
        <v>0.74</v>
      </c>
      <c r="BA2777" s="35">
        <f>AZ2777+AY2777</f>
        <v>3.7</v>
      </c>
      <c r="BB2777" s="33">
        <f>BA2777+BA2777*0.08</f>
        <v>3.9960000000000004</v>
      </c>
      <c r="BP2777" s="17"/>
      <c r="BQ2777" s="17"/>
      <c r="BR2777" s="17"/>
      <c r="BS2777" s="17"/>
      <c r="BT2777" s="17"/>
      <c r="BU2777" s="17"/>
      <c r="BV2777" s="17"/>
      <c r="BW2777" s="17"/>
      <c r="BX2777" s="17"/>
      <c r="BY2777" s="17"/>
      <c r="BZ2777" s="17"/>
      <c r="CA2777" s="17"/>
      <c r="CB2777" s="17"/>
      <c r="CC2777" s="17"/>
      <c r="CD2777" s="17"/>
      <c r="CE2777" s="17"/>
      <c r="CF2777" s="17"/>
      <c r="CG2777" s="17"/>
      <c r="CH2777" s="17"/>
      <c r="CI2777" s="17"/>
      <c r="CJ2777" s="17"/>
      <c r="CK2777" s="17"/>
      <c r="CL2777" s="17"/>
      <c r="CM2777" s="17"/>
      <c r="CN2777" s="17"/>
      <c r="CO2777" s="17"/>
      <c r="CP2777" s="17"/>
      <c r="CQ2777" s="17"/>
      <c r="CR2777" s="17"/>
      <c r="CS2777" s="17"/>
      <c r="CT2777" s="17"/>
      <c r="CU2777" s="17"/>
      <c r="CV2777" s="17"/>
      <c r="CW2777" s="17"/>
      <c r="CX2777" s="17"/>
      <c r="CY2777" s="17"/>
      <c r="CZ2777" s="17"/>
      <c r="DA2777" s="17"/>
      <c r="DB2777" s="17"/>
      <c r="DC2777" s="17"/>
      <c r="DD2777" s="17"/>
      <c r="DE2777" s="17"/>
      <c r="DF2777" s="17"/>
      <c r="DG2777" s="17"/>
      <c r="DH2777" s="17"/>
      <c r="DI2777" s="17"/>
      <c r="DJ2777" s="17"/>
      <c r="DK2777" s="17"/>
      <c r="DL2777" s="17"/>
    </row>
    <row r="2778" spans="1:116" ht="30">
      <c r="A2778" s="43" t="s">
        <v>11493</v>
      </c>
      <c r="B2778" s="23">
        <v>2742</v>
      </c>
      <c r="C2778" s="44">
        <v>3837</v>
      </c>
      <c r="D2778" s="44"/>
      <c r="E2778" s="45" t="s">
        <v>11494</v>
      </c>
      <c r="F2778" s="45" t="s">
        <v>6331</v>
      </c>
      <c r="G2778" s="35" t="s">
        <v>6332</v>
      </c>
      <c r="H2778" s="48" t="s">
        <v>781</v>
      </c>
      <c r="I2778" s="45" t="s">
        <v>644</v>
      </c>
      <c r="J2778" s="45" t="s">
        <v>2936</v>
      </c>
      <c r="K2778" s="46">
        <v>100</v>
      </c>
      <c r="L2778" s="45" t="s">
        <v>83</v>
      </c>
      <c r="M2778" s="47">
        <v>1</v>
      </c>
      <c r="N2778" s="45" t="s">
        <v>47</v>
      </c>
      <c r="O2778" s="45" t="s">
        <v>11495</v>
      </c>
      <c r="P2778" s="45" t="s">
        <v>11496</v>
      </c>
      <c r="Q2778" s="45" t="s">
        <v>11497</v>
      </c>
      <c r="R2778" s="29">
        <v>3</v>
      </c>
      <c r="U2778" s="9" t="s">
        <v>58</v>
      </c>
      <c r="AN2778" s="33">
        <v>3</v>
      </c>
      <c r="AO2778" s="17" t="s">
        <v>51</v>
      </c>
      <c r="AP2778" s="32" t="s">
        <v>52</v>
      </c>
      <c r="AQ2778" s="17" t="e">
        <f>AVERAGE(SMALL(AE2778:AI2778,1),SMALL(AE2778:AI2778,2))</f>
        <v>#NUM!</v>
      </c>
      <c r="AR2778" s="17" t="e">
        <f>IF(R2778 &lt;=( AVERAGE(SMALL(AE2778:AI2778,1),SMALL(AE2778:AI2778,2))), R2778, "")</f>
        <v>#NUM!</v>
      </c>
      <c r="AS2778" s="17" t="e">
        <f>AVERAGE(SMALL(AJ2778:AM2778,1),SMALL(AJ2778:AM2778,2))</f>
        <v>#NUM!</v>
      </c>
      <c r="AT2778" s="17">
        <f>T2778*1.075</f>
        <v>0</v>
      </c>
      <c r="AU2778" s="17" t="e">
        <f>U2778*1.075</f>
        <v>#VALUE!</v>
      </c>
      <c r="AV2778" s="30" t="e">
        <f>MIN(AN2778,AT2778,AU2778)</f>
        <v>#VALUE!</v>
      </c>
      <c r="AW2778" s="42" t="s">
        <v>53</v>
      </c>
      <c r="AX2778" s="42" t="s">
        <v>52</v>
      </c>
      <c r="AY2778" s="33">
        <v>3</v>
      </c>
      <c r="AZ2778" s="34">
        <f>IF(AND(AY2778&gt;0,AY2778&lt;=10),AY2778*0.25,IF(AND(AY2778&gt;10,AY2778&lt;=50),AY2778*0.17,IF(AND(AY2778&gt;10,AY2778&lt;=100),AY2778*0.12,IF(AY2778&gt;100,AY2778*0.1))))</f>
        <v>0.75</v>
      </c>
      <c r="BA2778" s="35">
        <f>AZ2778+AY2778</f>
        <v>3.75</v>
      </c>
      <c r="BB2778" s="33">
        <f>BA2778+BA2778*0.08</f>
        <v>4.05</v>
      </c>
      <c r="BP2778" s="17"/>
      <c r="BQ2778" s="17"/>
      <c r="BR2778" s="17"/>
      <c r="BS2778" s="17"/>
      <c r="BT2778" s="17"/>
      <c r="BU2778" s="17"/>
      <c r="BV2778" s="17"/>
      <c r="BW2778" s="17"/>
      <c r="BX2778" s="17"/>
      <c r="BY2778" s="17"/>
      <c r="BZ2778" s="17"/>
      <c r="CA2778" s="17"/>
      <c r="CB2778" s="17"/>
      <c r="CC2778" s="17"/>
      <c r="CD2778" s="17"/>
      <c r="CE2778" s="17"/>
      <c r="CF2778" s="17"/>
      <c r="CG2778" s="17"/>
      <c r="CH2778" s="17"/>
      <c r="CI2778" s="17"/>
      <c r="CJ2778" s="17"/>
      <c r="CK2778" s="17"/>
      <c r="CL2778" s="17"/>
      <c r="CM2778" s="17"/>
      <c r="CN2778" s="17"/>
      <c r="CO2778" s="17"/>
      <c r="CP2778" s="17"/>
      <c r="CQ2778" s="17"/>
      <c r="CR2778" s="17"/>
      <c r="CS2778" s="17"/>
      <c r="CT2778" s="17"/>
      <c r="CU2778" s="17"/>
      <c r="CV2778" s="17"/>
      <c r="CW2778" s="17"/>
      <c r="CX2778" s="17"/>
      <c r="CY2778" s="17"/>
      <c r="CZ2778" s="17"/>
      <c r="DA2778" s="17"/>
      <c r="DB2778" s="17"/>
      <c r="DC2778" s="17"/>
      <c r="DD2778" s="17"/>
      <c r="DE2778" s="17"/>
      <c r="DF2778" s="17"/>
      <c r="DG2778" s="17"/>
      <c r="DH2778" s="17"/>
      <c r="DI2778" s="17"/>
      <c r="DJ2778" s="17"/>
      <c r="DK2778" s="17"/>
      <c r="DL2778" s="17"/>
    </row>
    <row r="2779" spans="1:116" ht="30">
      <c r="A2779" s="43" t="s">
        <v>11493</v>
      </c>
      <c r="B2779" s="23">
        <v>2743</v>
      </c>
      <c r="C2779" s="44">
        <v>3840</v>
      </c>
      <c r="D2779" s="44"/>
      <c r="E2779" s="45" t="s">
        <v>11494</v>
      </c>
      <c r="F2779" s="45" t="s">
        <v>6331</v>
      </c>
      <c r="G2779" s="35" t="s">
        <v>6332</v>
      </c>
      <c r="H2779" s="48" t="s">
        <v>523</v>
      </c>
      <c r="I2779" s="45" t="s">
        <v>161</v>
      </c>
      <c r="J2779" s="45" t="s">
        <v>4608</v>
      </c>
      <c r="K2779" s="46"/>
      <c r="L2779" s="45"/>
      <c r="M2779" s="47">
        <v>20</v>
      </c>
      <c r="N2779" s="45" t="s">
        <v>47</v>
      </c>
      <c r="O2779" s="45" t="s">
        <v>11495</v>
      </c>
      <c r="P2779" s="45" t="s">
        <v>11496</v>
      </c>
      <c r="Q2779" s="45" t="s">
        <v>11498</v>
      </c>
      <c r="R2779" s="29">
        <v>3.05</v>
      </c>
      <c r="U2779" s="9" t="s">
        <v>58</v>
      </c>
      <c r="AN2779" s="33">
        <v>3.05</v>
      </c>
      <c r="AO2779" s="17" t="s">
        <v>51</v>
      </c>
      <c r="AP2779" s="32" t="s">
        <v>52</v>
      </c>
      <c r="AQ2779" s="17" t="e">
        <f>AVERAGE(SMALL(AE2779:AI2779,1),SMALL(AE2779:AI2779,2))</f>
        <v>#NUM!</v>
      </c>
      <c r="AR2779" s="17" t="e">
        <f>IF(R2779 &lt;=( AVERAGE(SMALL(AE2779:AI2779,1),SMALL(AE2779:AI2779,2))), R2779, "")</f>
        <v>#NUM!</v>
      </c>
      <c r="AS2779" s="17" t="e">
        <f>AVERAGE(SMALL(AJ2779:AM2779,1),SMALL(AJ2779:AM2779,2))</f>
        <v>#NUM!</v>
      </c>
      <c r="AT2779" s="17">
        <f>T2779*1.075</f>
        <v>0</v>
      </c>
      <c r="AU2779" s="17" t="e">
        <f>U2779*1.075</f>
        <v>#VALUE!</v>
      </c>
      <c r="AV2779" s="30" t="e">
        <f>MIN(AN2779,AT2779,AU2779)</f>
        <v>#VALUE!</v>
      </c>
      <c r="AW2779" s="42" t="s">
        <v>53</v>
      </c>
      <c r="AX2779" s="42" t="s">
        <v>52</v>
      </c>
      <c r="AY2779" s="33">
        <v>3.05</v>
      </c>
      <c r="AZ2779" s="34">
        <f>IF(AND(AY2779&gt;0,AY2779&lt;=10),AY2779*0.25,IF(AND(AY2779&gt;10,AY2779&lt;=50),AY2779*0.17,IF(AND(AY2779&gt;10,AY2779&lt;=100),AY2779*0.12,IF(AY2779&gt;100,AY2779*0.1))))</f>
        <v>0.76249999999999996</v>
      </c>
      <c r="BA2779" s="35">
        <f>AZ2779+AY2779</f>
        <v>3.8125</v>
      </c>
      <c r="BB2779" s="33">
        <f>BA2779+BA2779*0.08</f>
        <v>4.1174999999999997</v>
      </c>
      <c r="BP2779" s="17"/>
      <c r="BQ2779" s="17"/>
      <c r="BR2779" s="17"/>
      <c r="BS2779" s="17"/>
      <c r="BT2779" s="17"/>
      <c r="BU2779" s="17"/>
      <c r="BV2779" s="17"/>
      <c r="BW2779" s="17"/>
      <c r="BX2779" s="17"/>
      <c r="BY2779" s="17"/>
      <c r="BZ2779" s="17"/>
      <c r="CA2779" s="17"/>
      <c r="CB2779" s="17"/>
      <c r="CC2779" s="17"/>
      <c r="CD2779" s="17"/>
      <c r="CE2779" s="17"/>
      <c r="CF2779" s="17"/>
      <c r="CG2779" s="17"/>
      <c r="CH2779" s="17"/>
      <c r="CI2779" s="17"/>
      <c r="CJ2779" s="17"/>
      <c r="CK2779" s="17"/>
      <c r="CL2779" s="17"/>
      <c r="CM2779" s="17"/>
      <c r="CN2779" s="17"/>
      <c r="CO2779" s="17"/>
      <c r="CP2779" s="17"/>
      <c r="CQ2779" s="17"/>
      <c r="CR2779" s="17"/>
      <c r="CS2779" s="17"/>
      <c r="CT2779" s="17"/>
      <c r="CU2779" s="17"/>
      <c r="CV2779" s="17"/>
      <c r="CW2779" s="17"/>
      <c r="CX2779" s="17"/>
      <c r="CY2779" s="17"/>
      <c r="CZ2779" s="17"/>
      <c r="DA2779" s="17"/>
      <c r="DB2779" s="17"/>
      <c r="DC2779" s="17"/>
      <c r="DD2779" s="17"/>
      <c r="DE2779" s="17"/>
      <c r="DF2779" s="17"/>
      <c r="DG2779" s="17"/>
      <c r="DH2779" s="17"/>
      <c r="DI2779" s="17"/>
      <c r="DJ2779" s="17"/>
      <c r="DK2779" s="17"/>
      <c r="DL2779" s="17"/>
    </row>
    <row r="2780" spans="1:116" ht="30">
      <c r="A2780" s="43" t="s">
        <v>11493</v>
      </c>
      <c r="B2780" s="23">
        <v>2752</v>
      </c>
      <c r="C2780" s="44">
        <v>1281</v>
      </c>
      <c r="D2780" s="44"/>
      <c r="E2780" s="45" t="s">
        <v>11519</v>
      </c>
      <c r="F2780" s="45" t="s">
        <v>11520</v>
      </c>
      <c r="G2780" s="35" t="s">
        <v>1658</v>
      </c>
      <c r="H2780" s="48" t="s">
        <v>207</v>
      </c>
      <c r="I2780" s="45" t="s">
        <v>890</v>
      </c>
      <c r="J2780" s="45" t="s">
        <v>11521</v>
      </c>
      <c r="K2780" s="46"/>
      <c r="L2780" s="45"/>
      <c r="M2780" s="47">
        <v>3</v>
      </c>
      <c r="N2780" s="45" t="s">
        <v>47</v>
      </c>
      <c r="O2780" s="45" t="s">
        <v>11495</v>
      </c>
      <c r="P2780" s="45" t="s">
        <v>11522</v>
      </c>
      <c r="Q2780" s="45" t="s">
        <v>11523</v>
      </c>
      <c r="R2780" s="29">
        <v>3.06</v>
      </c>
      <c r="U2780" s="9" t="s">
        <v>58</v>
      </c>
      <c r="AN2780" s="33">
        <v>3.06</v>
      </c>
      <c r="AO2780" s="17" t="s">
        <v>51</v>
      </c>
      <c r="AP2780" s="32" t="s">
        <v>52</v>
      </c>
      <c r="AQ2780" s="17" t="e">
        <f>AVERAGE(SMALL(AE2780:AI2780,1),SMALL(AE2780:AI2780,2))</f>
        <v>#NUM!</v>
      </c>
      <c r="AR2780" s="17" t="e">
        <f>IF(R2780 &lt;=( AVERAGE(SMALL(AE2780:AI2780,1),SMALL(AE2780:AI2780,2))), R2780, "")</f>
        <v>#NUM!</v>
      </c>
      <c r="AS2780" s="17" t="e">
        <f>AVERAGE(SMALL(AJ2780:AM2780,1),SMALL(AJ2780:AM2780,2))</f>
        <v>#NUM!</v>
      </c>
      <c r="AT2780" s="17">
        <f>T2780*1.075</f>
        <v>0</v>
      </c>
      <c r="AU2780" s="17" t="e">
        <f>U2780*1.075</f>
        <v>#VALUE!</v>
      </c>
      <c r="AV2780" s="30" t="e">
        <f>MIN(AN2780,AT2780,AU2780)</f>
        <v>#VALUE!</v>
      </c>
      <c r="AW2780" s="42" t="s">
        <v>53</v>
      </c>
      <c r="AX2780" s="42" t="s">
        <v>52</v>
      </c>
      <c r="AY2780" s="33">
        <v>3.06</v>
      </c>
      <c r="AZ2780" s="34">
        <f>IF(AND(AY2780&gt;0,AY2780&lt;=10),AY2780*0.25,IF(AND(AY2780&gt;10,AY2780&lt;=50),AY2780*0.17,IF(AND(AY2780&gt;10,AY2780&lt;=100),AY2780*0.12,IF(AY2780&gt;100,AY2780*0.1))))</f>
        <v>0.76500000000000001</v>
      </c>
      <c r="BA2780" s="35">
        <f>AZ2780+AY2780</f>
        <v>3.8250000000000002</v>
      </c>
      <c r="BB2780" s="33">
        <f>BA2780+BA2780*0.08</f>
        <v>4.1310000000000002</v>
      </c>
      <c r="BP2780" s="17"/>
      <c r="BQ2780" s="17"/>
      <c r="BR2780" s="17"/>
      <c r="BS2780" s="17"/>
      <c r="BT2780" s="17"/>
      <c r="BU2780" s="17"/>
      <c r="BV2780" s="17"/>
      <c r="BW2780" s="17"/>
      <c r="BX2780" s="17"/>
      <c r="BY2780" s="17"/>
      <c r="BZ2780" s="17"/>
      <c r="CA2780" s="17"/>
      <c r="CB2780" s="17"/>
      <c r="CC2780" s="17"/>
      <c r="CD2780" s="17"/>
      <c r="CE2780" s="17"/>
      <c r="CF2780" s="17"/>
      <c r="CG2780" s="17"/>
      <c r="CH2780" s="17"/>
      <c r="CI2780" s="17"/>
      <c r="CJ2780" s="17"/>
      <c r="CK2780" s="17"/>
      <c r="CL2780" s="17"/>
      <c r="CM2780" s="17"/>
      <c r="CN2780" s="17"/>
      <c r="CO2780" s="17"/>
      <c r="CP2780" s="17"/>
      <c r="CQ2780" s="17"/>
      <c r="CR2780" s="17"/>
      <c r="CS2780" s="17"/>
      <c r="CT2780" s="17"/>
      <c r="CU2780" s="17"/>
      <c r="CV2780" s="17"/>
      <c r="CW2780" s="17"/>
      <c r="CX2780" s="17"/>
      <c r="CY2780" s="17"/>
      <c r="CZ2780" s="17"/>
      <c r="DA2780" s="17"/>
      <c r="DB2780" s="17"/>
      <c r="DC2780" s="17"/>
      <c r="DD2780" s="17"/>
      <c r="DE2780" s="17"/>
      <c r="DF2780" s="17"/>
      <c r="DG2780" s="17"/>
      <c r="DH2780" s="17"/>
      <c r="DI2780" s="17"/>
      <c r="DJ2780" s="17"/>
      <c r="DK2780" s="17"/>
      <c r="DL2780" s="17"/>
    </row>
    <row r="2781" spans="1:116" ht="30">
      <c r="A2781" s="43" t="s">
        <v>11493</v>
      </c>
      <c r="B2781" s="23">
        <v>2787</v>
      </c>
      <c r="C2781" s="44">
        <v>3568</v>
      </c>
      <c r="D2781" s="44"/>
      <c r="E2781" s="45" t="s">
        <v>11629</v>
      </c>
      <c r="F2781" s="45" t="s">
        <v>11633</v>
      </c>
      <c r="G2781" s="35" t="s">
        <v>1736</v>
      </c>
      <c r="H2781" s="48" t="s">
        <v>60</v>
      </c>
      <c r="I2781" s="45" t="s">
        <v>575</v>
      </c>
      <c r="J2781" s="45" t="s">
        <v>11634</v>
      </c>
      <c r="K2781" s="46"/>
      <c r="L2781" s="45"/>
      <c r="M2781" s="47">
        <v>20</v>
      </c>
      <c r="N2781" s="45" t="s">
        <v>47</v>
      </c>
      <c r="O2781" s="45" t="s">
        <v>11495</v>
      </c>
      <c r="P2781" s="45" t="s">
        <v>11538</v>
      </c>
      <c r="Q2781" s="45" t="s">
        <v>11635</v>
      </c>
      <c r="R2781" s="29">
        <v>3.08</v>
      </c>
      <c r="U2781" s="9" t="s">
        <v>58</v>
      </c>
      <c r="AN2781" s="33">
        <v>3.08</v>
      </c>
      <c r="AO2781" s="17" t="s">
        <v>51</v>
      </c>
      <c r="AP2781" s="32" t="s">
        <v>52</v>
      </c>
      <c r="AQ2781" s="17" t="e">
        <f>AVERAGE(SMALL(AE2781:AI2781,1),SMALL(AE2781:AI2781,2))</f>
        <v>#NUM!</v>
      </c>
      <c r="AR2781" s="17" t="e">
        <f>IF(R2781 &lt;=( AVERAGE(SMALL(AE2781:AI2781,1),SMALL(AE2781:AI2781,2))), R2781, "")</f>
        <v>#NUM!</v>
      </c>
      <c r="AS2781" s="17" t="e">
        <f>AVERAGE(SMALL(AJ2781:AM2781,1),SMALL(AJ2781:AM2781,2))</f>
        <v>#NUM!</v>
      </c>
      <c r="AT2781" s="17">
        <f>T2781*1.075</f>
        <v>0</v>
      </c>
      <c r="AU2781" s="17" t="e">
        <f>U2781*1.075</f>
        <v>#VALUE!</v>
      </c>
      <c r="AV2781" s="30" t="e">
        <f>MIN(AN2781,AT2781,AU2781)</f>
        <v>#VALUE!</v>
      </c>
      <c r="AW2781" s="42" t="s">
        <v>53</v>
      </c>
      <c r="AX2781" s="17" t="s">
        <v>52</v>
      </c>
      <c r="AY2781" s="33">
        <v>3.08</v>
      </c>
      <c r="AZ2781" s="34">
        <f>IF(AND(AY2781&gt;0,AY2781&lt;=10),AY2781*0.25,IF(AND(AY2781&gt;10,AY2781&lt;=50),AY2781*0.17,IF(AND(AY2781&gt;10,AY2781&lt;=100),AY2781*0.12,IF(AY2781&gt;100,AY2781*0.1))))</f>
        <v>0.77</v>
      </c>
      <c r="BA2781" s="35">
        <f>AZ2781+AY2781</f>
        <v>3.85</v>
      </c>
      <c r="BB2781" s="33">
        <f>BA2781+BA2781*0.08</f>
        <v>4.1580000000000004</v>
      </c>
      <c r="BP2781" s="17"/>
      <c r="BQ2781" s="17"/>
      <c r="BR2781" s="17"/>
      <c r="BS2781" s="17"/>
      <c r="BT2781" s="17"/>
      <c r="BU2781" s="17"/>
      <c r="BV2781" s="17"/>
      <c r="BW2781" s="17"/>
      <c r="BX2781" s="17"/>
      <c r="BY2781" s="17"/>
      <c r="BZ2781" s="17"/>
      <c r="CA2781" s="17"/>
      <c r="CB2781" s="17"/>
      <c r="CC2781" s="17"/>
      <c r="CD2781" s="17"/>
      <c r="CE2781" s="17"/>
      <c r="CF2781" s="17"/>
      <c r="CG2781" s="17"/>
      <c r="CH2781" s="17"/>
      <c r="CI2781" s="17"/>
      <c r="CJ2781" s="17"/>
      <c r="CK2781" s="17"/>
      <c r="CL2781" s="17"/>
      <c r="CM2781" s="17"/>
      <c r="CN2781" s="17"/>
      <c r="CO2781" s="17"/>
      <c r="CP2781" s="17"/>
      <c r="CQ2781" s="17"/>
      <c r="CR2781" s="17"/>
      <c r="CS2781" s="17"/>
      <c r="CT2781" s="17"/>
      <c r="CU2781" s="17"/>
      <c r="CV2781" s="17"/>
      <c r="CW2781" s="17"/>
      <c r="CX2781" s="17"/>
      <c r="CY2781" s="17"/>
      <c r="CZ2781" s="17"/>
      <c r="DA2781" s="17"/>
      <c r="DB2781" s="17"/>
      <c r="DC2781" s="17"/>
      <c r="DD2781" s="17"/>
      <c r="DE2781" s="17"/>
      <c r="DF2781" s="17"/>
      <c r="DG2781" s="17"/>
      <c r="DH2781" s="17"/>
      <c r="DI2781" s="17"/>
      <c r="DJ2781" s="17"/>
      <c r="DK2781" s="17"/>
      <c r="DL2781" s="17"/>
    </row>
    <row r="2782" spans="1:116" ht="30">
      <c r="A2782" s="43" t="s">
        <v>11493</v>
      </c>
      <c r="B2782" s="23">
        <v>2771</v>
      </c>
      <c r="C2782" s="44">
        <v>5531</v>
      </c>
      <c r="D2782" s="44"/>
      <c r="E2782" s="45" t="s">
        <v>11582</v>
      </c>
      <c r="F2782" s="45" t="s">
        <v>11583</v>
      </c>
      <c r="G2782" s="35" t="s">
        <v>2477</v>
      </c>
      <c r="H2782" s="48" t="s">
        <v>708</v>
      </c>
      <c r="I2782" s="45" t="s">
        <v>106</v>
      </c>
      <c r="J2782" s="45" t="s">
        <v>403</v>
      </c>
      <c r="K2782" s="46"/>
      <c r="L2782" s="45"/>
      <c r="M2782" s="47">
        <v>30</v>
      </c>
      <c r="N2782" s="45" t="s">
        <v>47</v>
      </c>
      <c r="O2782" s="45" t="s">
        <v>11495</v>
      </c>
      <c r="P2782" s="45" t="s">
        <v>11538</v>
      </c>
      <c r="Q2782" s="45" t="s">
        <v>11585</v>
      </c>
      <c r="R2782" s="29">
        <v>3.1</v>
      </c>
      <c r="U2782" s="9" t="s">
        <v>58</v>
      </c>
      <c r="AN2782" s="33">
        <v>3.1</v>
      </c>
      <c r="AO2782" s="17" t="s">
        <v>51</v>
      </c>
      <c r="AP2782" s="32" t="s">
        <v>52</v>
      </c>
      <c r="AQ2782" s="17" t="e">
        <f>AVERAGE(SMALL(AE2782:AI2782,1),SMALL(AE2782:AI2782,2))</f>
        <v>#NUM!</v>
      </c>
      <c r="AR2782" s="17" t="e">
        <f>IF(R2782 &lt;=( AVERAGE(SMALL(AE2782:AI2782,1),SMALL(AE2782:AI2782,2))), R2782, "")</f>
        <v>#NUM!</v>
      </c>
      <c r="AS2782" s="17" t="e">
        <f>AVERAGE(SMALL(AJ2782:AM2782,1),SMALL(AJ2782:AM2782,2))</f>
        <v>#NUM!</v>
      </c>
      <c r="AT2782" s="17">
        <f>T2782*1.075</f>
        <v>0</v>
      </c>
      <c r="AU2782" s="17" t="e">
        <f>U2782*1.075</f>
        <v>#VALUE!</v>
      </c>
      <c r="AV2782" s="30" t="e">
        <f>MIN(AN2782,AT2782,AU2782)</f>
        <v>#VALUE!</v>
      </c>
      <c r="AW2782" s="42" t="s">
        <v>53</v>
      </c>
      <c r="AX2782" s="17" t="s">
        <v>52</v>
      </c>
      <c r="AY2782" s="33">
        <v>3.1</v>
      </c>
      <c r="AZ2782" s="34">
        <f>IF(AND(AY2782&gt;0,AY2782&lt;=10),AY2782*0.25,IF(AND(AY2782&gt;10,AY2782&lt;=50),AY2782*0.17,IF(AND(AY2782&gt;10,AY2782&lt;=100),AY2782*0.12,IF(AY2782&gt;100,AY2782*0.1))))</f>
        <v>0.77500000000000002</v>
      </c>
      <c r="BA2782" s="35">
        <f>AZ2782+AY2782</f>
        <v>3.875</v>
      </c>
      <c r="BB2782" s="33">
        <f>BA2782+BA2782*0.08</f>
        <v>4.1849999999999996</v>
      </c>
      <c r="BP2782" s="17"/>
      <c r="BQ2782" s="17"/>
      <c r="BR2782" s="17"/>
      <c r="BS2782" s="17"/>
      <c r="BT2782" s="17"/>
      <c r="BU2782" s="17"/>
      <c r="BV2782" s="17"/>
      <c r="BW2782" s="17"/>
      <c r="BX2782" s="17"/>
      <c r="BY2782" s="17"/>
      <c r="BZ2782" s="17"/>
      <c r="CA2782" s="17"/>
      <c r="CB2782" s="17"/>
      <c r="CC2782" s="17"/>
      <c r="CD2782" s="17"/>
      <c r="CE2782" s="17"/>
      <c r="CF2782" s="17"/>
      <c r="CG2782" s="17"/>
      <c r="CH2782" s="17"/>
      <c r="CI2782" s="17"/>
      <c r="CJ2782" s="17"/>
      <c r="CK2782" s="17"/>
      <c r="CL2782" s="17"/>
      <c r="CM2782" s="17"/>
      <c r="CN2782" s="17"/>
      <c r="CO2782" s="17"/>
      <c r="CP2782" s="17"/>
      <c r="CQ2782" s="17"/>
      <c r="CR2782" s="17"/>
      <c r="CS2782" s="17"/>
      <c r="CT2782" s="17"/>
      <c r="CU2782" s="17"/>
      <c r="CV2782" s="17"/>
      <c r="CW2782" s="17"/>
      <c r="CX2782" s="17"/>
      <c r="CY2782" s="17"/>
      <c r="CZ2782" s="17"/>
      <c r="DA2782" s="17"/>
      <c r="DB2782" s="17"/>
      <c r="DC2782" s="17"/>
      <c r="DD2782" s="17"/>
      <c r="DE2782" s="17"/>
      <c r="DF2782" s="17"/>
      <c r="DG2782" s="17"/>
      <c r="DH2782" s="17"/>
      <c r="DI2782" s="17"/>
      <c r="DJ2782" s="17"/>
      <c r="DK2782" s="17"/>
      <c r="DL2782" s="17"/>
    </row>
    <row r="2783" spans="1:116" ht="30">
      <c r="A2783" s="43" t="s">
        <v>11493</v>
      </c>
      <c r="B2783" s="23">
        <v>2744</v>
      </c>
      <c r="C2783" s="44">
        <v>3838</v>
      </c>
      <c r="D2783" s="44"/>
      <c r="E2783" s="45" t="s">
        <v>11494</v>
      </c>
      <c r="F2783" s="45" t="s">
        <v>6331</v>
      </c>
      <c r="G2783" s="35" t="s">
        <v>6332</v>
      </c>
      <c r="H2783" s="48" t="s">
        <v>968</v>
      </c>
      <c r="I2783" s="45" t="s">
        <v>644</v>
      </c>
      <c r="J2783" s="45" t="s">
        <v>2936</v>
      </c>
      <c r="K2783" s="46">
        <v>100</v>
      </c>
      <c r="L2783" s="45" t="s">
        <v>83</v>
      </c>
      <c r="M2783" s="47">
        <v>1</v>
      </c>
      <c r="N2783" s="45" t="s">
        <v>47</v>
      </c>
      <c r="O2783" s="45" t="s">
        <v>11495</v>
      </c>
      <c r="P2783" s="45" t="s">
        <v>11496</v>
      </c>
      <c r="Q2783" s="45" t="s">
        <v>11499</v>
      </c>
      <c r="R2783" s="29">
        <v>3.19</v>
      </c>
      <c r="U2783" s="9" t="s">
        <v>58</v>
      </c>
      <c r="AN2783" s="33">
        <v>3.19</v>
      </c>
      <c r="AO2783" s="17" t="s">
        <v>51</v>
      </c>
      <c r="AP2783" s="32" t="s">
        <v>52</v>
      </c>
      <c r="AQ2783" s="17" t="e">
        <f>AVERAGE(SMALL(AE2783:AI2783,1),SMALL(AE2783:AI2783,2))</f>
        <v>#NUM!</v>
      </c>
      <c r="AR2783" s="17" t="e">
        <f>IF(R2783 &lt;=( AVERAGE(SMALL(AE2783:AI2783,1),SMALL(AE2783:AI2783,2))), R2783, "")</f>
        <v>#NUM!</v>
      </c>
      <c r="AS2783" s="17" t="e">
        <f>AVERAGE(SMALL(AJ2783:AM2783,1),SMALL(AJ2783:AM2783,2))</f>
        <v>#NUM!</v>
      </c>
      <c r="AT2783" s="17">
        <f>T2783*1.075</f>
        <v>0</v>
      </c>
      <c r="AU2783" s="17" t="e">
        <f>U2783*1.075</f>
        <v>#VALUE!</v>
      </c>
      <c r="AV2783" s="30" t="e">
        <f>MIN(AN2783,AT2783,AU2783)</f>
        <v>#VALUE!</v>
      </c>
      <c r="AW2783" s="42" t="s">
        <v>53</v>
      </c>
      <c r="AX2783" s="42" t="s">
        <v>52</v>
      </c>
      <c r="AY2783" s="33">
        <v>3.19</v>
      </c>
      <c r="AZ2783" s="34">
        <f>IF(AND(AY2783&gt;0,AY2783&lt;=10),AY2783*0.25,IF(AND(AY2783&gt;10,AY2783&lt;=50),AY2783*0.17,IF(AND(AY2783&gt;10,AY2783&lt;=100),AY2783*0.12,IF(AY2783&gt;100,AY2783*0.1))))</f>
        <v>0.79749999999999999</v>
      </c>
      <c r="BA2783" s="35">
        <f>AZ2783+AY2783</f>
        <v>3.9874999999999998</v>
      </c>
      <c r="BB2783" s="33">
        <f>BA2783+BA2783*0.08</f>
        <v>4.3064999999999998</v>
      </c>
      <c r="BP2783" s="17"/>
      <c r="BQ2783" s="17"/>
      <c r="BR2783" s="17"/>
      <c r="BS2783" s="17"/>
      <c r="BT2783" s="17"/>
      <c r="BU2783" s="17"/>
      <c r="BV2783" s="17"/>
      <c r="BW2783" s="17"/>
      <c r="BX2783" s="17"/>
      <c r="BY2783" s="17"/>
      <c r="BZ2783" s="17"/>
      <c r="CA2783" s="17"/>
      <c r="CB2783" s="17"/>
      <c r="CC2783" s="17"/>
      <c r="CD2783" s="17"/>
      <c r="CE2783" s="17"/>
      <c r="CF2783" s="17"/>
      <c r="CG2783" s="17"/>
      <c r="CH2783" s="17"/>
      <c r="CI2783" s="17"/>
      <c r="CJ2783" s="17"/>
      <c r="CK2783" s="17"/>
      <c r="CL2783" s="17"/>
      <c r="CM2783" s="17"/>
      <c r="CN2783" s="17"/>
      <c r="CO2783" s="17"/>
      <c r="CP2783" s="17"/>
      <c r="CQ2783" s="17"/>
      <c r="CR2783" s="17"/>
      <c r="CS2783" s="17"/>
      <c r="CT2783" s="17"/>
      <c r="CU2783" s="17"/>
      <c r="CV2783" s="17"/>
      <c r="CW2783" s="17"/>
      <c r="CX2783" s="17"/>
      <c r="CY2783" s="17"/>
      <c r="CZ2783" s="17"/>
      <c r="DA2783" s="17"/>
      <c r="DB2783" s="17"/>
      <c r="DC2783" s="17"/>
      <c r="DD2783" s="17"/>
      <c r="DE2783" s="17"/>
      <c r="DF2783" s="17"/>
      <c r="DG2783" s="17"/>
      <c r="DH2783" s="17"/>
      <c r="DI2783" s="17"/>
      <c r="DJ2783" s="17"/>
      <c r="DK2783" s="17"/>
      <c r="DL2783" s="17"/>
    </row>
    <row r="2784" spans="1:116" ht="30">
      <c r="A2784" s="43" t="s">
        <v>11493</v>
      </c>
      <c r="B2784" s="23">
        <v>2745</v>
      </c>
      <c r="C2784" s="44">
        <v>3839</v>
      </c>
      <c r="D2784" s="44"/>
      <c r="E2784" s="45" t="s">
        <v>11494</v>
      </c>
      <c r="F2784" s="45" t="s">
        <v>6331</v>
      </c>
      <c r="G2784" s="35" t="s">
        <v>6332</v>
      </c>
      <c r="H2784" s="48" t="s">
        <v>228</v>
      </c>
      <c r="I2784" s="45" t="s">
        <v>644</v>
      </c>
      <c r="J2784" s="45" t="s">
        <v>11500</v>
      </c>
      <c r="K2784" s="46"/>
      <c r="L2784" s="45"/>
      <c r="M2784" s="47">
        <v>10</v>
      </c>
      <c r="N2784" s="45" t="s">
        <v>47</v>
      </c>
      <c r="O2784" s="45" t="s">
        <v>11495</v>
      </c>
      <c r="P2784" s="45" t="s">
        <v>11496</v>
      </c>
      <c r="Q2784" s="45" t="s">
        <v>11501</v>
      </c>
      <c r="R2784" s="29">
        <v>3.19</v>
      </c>
      <c r="U2784" s="9" t="s">
        <v>58</v>
      </c>
      <c r="AN2784" s="33">
        <v>3.19</v>
      </c>
      <c r="AO2784" s="17" t="s">
        <v>51</v>
      </c>
      <c r="AP2784" s="32" t="s">
        <v>52</v>
      </c>
      <c r="AQ2784" s="17" t="e">
        <f>AVERAGE(SMALL(AE2784:AI2784,1),SMALL(AE2784:AI2784,2))</f>
        <v>#NUM!</v>
      </c>
      <c r="AR2784" s="17" t="e">
        <f>IF(R2784 &lt;=( AVERAGE(SMALL(AE2784:AI2784,1),SMALL(AE2784:AI2784,2))), R2784, "")</f>
        <v>#NUM!</v>
      </c>
      <c r="AS2784" s="17" t="e">
        <f>AVERAGE(SMALL(AJ2784:AM2784,1),SMALL(AJ2784:AM2784,2))</f>
        <v>#NUM!</v>
      </c>
      <c r="AT2784" s="17">
        <f>T2784*1.075</f>
        <v>0</v>
      </c>
      <c r="AU2784" s="17" t="e">
        <f>U2784*1.075</f>
        <v>#VALUE!</v>
      </c>
      <c r="AV2784" s="30" t="e">
        <f>MIN(AN2784,AT2784,AU2784)</f>
        <v>#VALUE!</v>
      </c>
      <c r="AW2784" s="42" t="s">
        <v>53</v>
      </c>
      <c r="AX2784" s="42" t="s">
        <v>52</v>
      </c>
      <c r="AY2784" s="33">
        <v>3.19</v>
      </c>
      <c r="AZ2784" s="34">
        <f>IF(AND(AY2784&gt;0,AY2784&lt;=10),AY2784*0.25,IF(AND(AY2784&gt;10,AY2784&lt;=50),AY2784*0.17,IF(AND(AY2784&gt;10,AY2784&lt;=100),AY2784*0.12,IF(AY2784&gt;100,AY2784*0.1))))</f>
        <v>0.79749999999999999</v>
      </c>
      <c r="BA2784" s="35">
        <f>AZ2784+AY2784</f>
        <v>3.9874999999999998</v>
      </c>
      <c r="BB2784" s="33">
        <f>BA2784+BA2784*0.08</f>
        <v>4.3064999999999998</v>
      </c>
      <c r="BP2784" s="17"/>
      <c r="BQ2784" s="17"/>
      <c r="BR2784" s="17"/>
      <c r="BS2784" s="17"/>
      <c r="BT2784" s="17"/>
      <c r="BU2784" s="17"/>
      <c r="BV2784" s="17"/>
      <c r="BW2784" s="17"/>
      <c r="BX2784" s="17"/>
      <c r="BY2784" s="17"/>
      <c r="BZ2784" s="17"/>
      <c r="CA2784" s="17"/>
      <c r="CB2784" s="17"/>
      <c r="CC2784" s="17"/>
      <c r="CD2784" s="17"/>
      <c r="CE2784" s="17"/>
      <c r="CF2784" s="17"/>
      <c r="CG2784" s="17"/>
      <c r="CH2784" s="17"/>
      <c r="CI2784" s="17"/>
      <c r="CJ2784" s="17"/>
      <c r="CK2784" s="17"/>
      <c r="CL2784" s="17"/>
      <c r="CM2784" s="17"/>
      <c r="CN2784" s="17"/>
      <c r="CO2784" s="17"/>
      <c r="CP2784" s="17"/>
      <c r="CQ2784" s="17"/>
      <c r="CR2784" s="17"/>
      <c r="CS2784" s="17"/>
      <c r="CT2784" s="17"/>
      <c r="CU2784" s="17"/>
      <c r="CV2784" s="17"/>
      <c r="CW2784" s="17"/>
      <c r="CX2784" s="17"/>
      <c r="CY2784" s="17"/>
      <c r="CZ2784" s="17"/>
      <c r="DA2784" s="17"/>
      <c r="DB2784" s="17"/>
      <c r="DC2784" s="17"/>
      <c r="DD2784" s="17"/>
      <c r="DE2784" s="17"/>
      <c r="DF2784" s="17"/>
      <c r="DG2784" s="17"/>
      <c r="DH2784" s="17"/>
      <c r="DI2784" s="17"/>
      <c r="DJ2784" s="17"/>
      <c r="DK2784" s="17"/>
      <c r="DL2784" s="17"/>
    </row>
    <row r="2785" spans="1:116" ht="30">
      <c r="A2785" s="43" t="s">
        <v>11493</v>
      </c>
      <c r="B2785" s="23">
        <v>2780</v>
      </c>
      <c r="C2785" s="44">
        <v>3549</v>
      </c>
      <c r="D2785" s="44"/>
      <c r="E2785" s="45" t="s">
        <v>11611</v>
      </c>
      <c r="F2785" s="45" t="s">
        <v>11612</v>
      </c>
      <c r="G2785" s="35" t="s">
        <v>3280</v>
      </c>
      <c r="H2785" s="48" t="s">
        <v>3287</v>
      </c>
      <c r="I2785" s="45" t="s">
        <v>106</v>
      </c>
      <c r="J2785" s="45" t="s">
        <v>608</v>
      </c>
      <c r="K2785" s="46"/>
      <c r="L2785" s="45"/>
      <c r="M2785" s="47">
        <v>30</v>
      </c>
      <c r="N2785" s="45" t="s">
        <v>47</v>
      </c>
      <c r="O2785" s="45" t="s">
        <v>11495</v>
      </c>
      <c r="P2785" s="45" t="s">
        <v>11514</v>
      </c>
      <c r="Q2785" s="45" t="s">
        <v>11613</v>
      </c>
      <c r="R2785" s="29">
        <v>3.2</v>
      </c>
      <c r="U2785" s="9" t="s">
        <v>58</v>
      </c>
      <c r="AN2785" s="33">
        <v>3.2</v>
      </c>
      <c r="AO2785" s="17" t="s">
        <v>51</v>
      </c>
      <c r="AP2785" s="32" t="s">
        <v>52</v>
      </c>
      <c r="AQ2785" s="17" t="e">
        <f>AVERAGE(SMALL(AE2785:AI2785,1),SMALL(AE2785:AI2785,2))</f>
        <v>#NUM!</v>
      </c>
      <c r="AR2785" s="17" t="e">
        <f>IF(R2785 &lt;=( AVERAGE(SMALL(AE2785:AI2785,1),SMALL(AE2785:AI2785,2))), R2785, "")</f>
        <v>#NUM!</v>
      </c>
      <c r="AS2785" s="17" t="e">
        <f>AVERAGE(SMALL(AJ2785:AM2785,1),SMALL(AJ2785:AM2785,2))</f>
        <v>#NUM!</v>
      </c>
      <c r="AT2785" s="17">
        <f>T2785*1.075</f>
        <v>0</v>
      </c>
      <c r="AU2785" s="17" t="e">
        <f>U2785*1.075</f>
        <v>#VALUE!</v>
      </c>
      <c r="AV2785" s="30" t="e">
        <f>MIN(AN2785,AT2785,AU2785)</f>
        <v>#VALUE!</v>
      </c>
      <c r="AW2785" s="42" t="s">
        <v>53</v>
      </c>
      <c r="AX2785" s="17" t="s">
        <v>52</v>
      </c>
      <c r="AY2785" s="33">
        <v>3.2</v>
      </c>
      <c r="AZ2785" s="34">
        <f>IF(AND(AY2785&gt;0,AY2785&lt;=10),AY2785*0.25,IF(AND(AY2785&gt;10,AY2785&lt;=50),AY2785*0.17,IF(AND(AY2785&gt;10,AY2785&lt;=100),AY2785*0.12,IF(AY2785&gt;100,AY2785*0.1))))</f>
        <v>0.8</v>
      </c>
      <c r="BA2785" s="35">
        <f>AZ2785+AY2785</f>
        <v>4</v>
      </c>
      <c r="BB2785" s="33">
        <f>BA2785+BA2785*0.08</f>
        <v>4.32</v>
      </c>
      <c r="BP2785" s="17"/>
      <c r="BQ2785" s="17"/>
      <c r="BR2785" s="17"/>
      <c r="BS2785" s="17"/>
      <c r="BT2785" s="17"/>
      <c r="BU2785" s="17"/>
      <c r="BV2785" s="17"/>
      <c r="BW2785" s="17"/>
      <c r="BX2785" s="17"/>
      <c r="BY2785" s="17"/>
      <c r="BZ2785" s="17"/>
      <c r="CA2785" s="17"/>
      <c r="CB2785" s="17"/>
      <c r="CC2785" s="17"/>
      <c r="CD2785" s="17"/>
      <c r="CE2785" s="17"/>
      <c r="CF2785" s="17"/>
      <c r="CG2785" s="17"/>
      <c r="CH2785" s="17"/>
      <c r="CI2785" s="17"/>
      <c r="CJ2785" s="17"/>
      <c r="CK2785" s="17"/>
      <c r="CL2785" s="17"/>
      <c r="CM2785" s="17"/>
      <c r="CN2785" s="17"/>
      <c r="CO2785" s="17"/>
      <c r="CP2785" s="17"/>
      <c r="CQ2785" s="17"/>
      <c r="CR2785" s="17"/>
      <c r="CS2785" s="17"/>
      <c r="CT2785" s="17"/>
      <c r="CU2785" s="17"/>
      <c r="CV2785" s="17"/>
      <c r="CW2785" s="17"/>
      <c r="CX2785" s="17"/>
      <c r="CY2785" s="17"/>
      <c r="CZ2785" s="17"/>
      <c r="DA2785" s="17"/>
      <c r="DB2785" s="17"/>
      <c r="DC2785" s="17"/>
      <c r="DD2785" s="17"/>
      <c r="DE2785" s="17"/>
      <c r="DF2785" s="17"/>
      <c r="DG2785" s="17"/>
      <c r="DH2785" s="17"/>
      <c r="DI2785" s="17"/>
      <c r="DJ2785" s="17"/>
      <c r="DK2785" s="17"/>
      <c r="DL2785" s="17"/>
    </row>
    <row r="2786" spans="1:116" ht="30">
      <c r="A2786" s="43" t="s">
        <v>11493</v>
      </c>
      <c r="B2786" s="23">
        <v>2795</v>
      </c>
      <c r="C2786" s="44">
        <v>5155</v>
      </c>
      <c r="D2786" s="44"/>
      <c r="E2786" s="45" t="s">
        <v>11656</v>
      </c>
      <c r="F2786" s="45" t="s">
        <v>11657</v>
      </c>
      <c r="G2786" s="35" t="s">
        <v>981</v>
      </c>
      <c r="H2786" s="48" t="s">
        <v>11658</v>
      </c>
      <c r="I2786" s="45" t="s">
        <v>45</v>
      </c>
      <c r="J2786" s="45" t="s">
        <v>11659</v>
      </c>
      <c r="K2786" s="46"/>
      <c r="L2786" s="45"/>
      <c r="M2786" s="47">
        <v>10</v>
      </c>
      <c r="N2786" s="45" t="s">
        <v>47</v>
      </c>
      <c r="O2786" s="45" t="s">
        <v>11495</v>
      </c>
      <c r="P2786" s="45" t="s">
        <v>11507</v>
      </c>
      <c r="Q2786" s="45" t="s">
        <v>11660</v>
      </c>
      <c r="R2786" s="29">
        <v>3.24</v>
      </c>
      <c r="U2786" s="9" t="s">
        <v>58</v>
      </c>
      <c r="AN2786" s="33">
        <v>3.24</v>
      </c>
      <c r="AO2786" s="17" t="s">
        <v>51</v>
      </c>
      <c r="AP2786" s="32" t="s">
        <v>52</v>
      </c>
      <c r="AQ2786" s="17" t="e">
        <f>AVERAGE(SMALL(AE2786:AI2786,1),SMALL(AE2786:AI2786,2))</f>
        <v>#NUM!</v>
      </c>
      <c r="AR2786" s="17" t="e">
        <f>IF(R2786 &lt;=( AVERAGE(SMALL(AE2786:AI2786,1),SMALL(AE2786:AI2786,2))), R2786, "")</f>
        <v>#NUM!</v>
      </c>
      <c r="AS2786" s="17" t="e">
        <f>AVERAGE(SMALL(AJ2786:AM2786,1),SMALL(AJ2786:AM2786,2))</f>
        <v>#NUM!</v>
      </c>
      <c r="AT2786" s="17">
        <f>T2786*1.075</f>
        <v>0</v>
      </c>
      <c r="AU2786" s="17" t="e">
        <f>U2786*1.075</f>
        <v>#VALUE!</v>
      </c>
      <c r="AV2786" s="30" t="e">
        <f>MIN(AN2786,AT2786,AU2786)</f>
        <v>#VALUE!</v>
      </c>
      <c r="AW2786" s="42" t="s">
        <v>53</v>
      </c>
      <c r="AX2786" s="17" t="s">
        <v>52</v>
      </c>
      <c r="AY2786" s="33">
        <v>3.24</v>
      </c>
      <c r="AZ2786" s="34">
        <f>IF(AND(AY2786&gt;0,AY2786&lt;=10),AY2786*0.25,IF(AND(AY2786&gt;10,AY2786&lt;=50),AY2786*0.17,IF(AND(AY2786&gt;10,AY2786&lt;=100),AY2786*0.12,IF(AY2786&gt;100,AY2786*0.1))))</f>
        <v>0.81</v>
      </c>
      <c r="BA2786" s="35">
        <f>AZ2786+AY2786</f>
        <v>4.0500000000000007</v>
      </c>
      <c r="BB2786" s="33">
        <f>BA2786+BA2786*0.08</f>
        <v>4.3740000000000006</v>
      </c>
      <c r="BP2786" s="17"/>
      <c r="BQ2786" s="17"/>
      <c r="BR2786" s="17"/>
      <c r="BS2786" s="17"/>
      <c r="BT2786" s="17"/>
      <c r="BU2786" s="17"/>
      <c r="BV2786" s="17"/>
      <c r="BW2786" s="17"/>
      <c r="BX2786" s="17"/>
      <c r="BY2786" s="17"/>
      <c r="BZ2786" s="17"/>
      <c r="CA2786" s="17"/>
      <c r="CB2786" s="17"/>
      <c r="CC2786" s="17"/>
      <c r="CD2786" s="17"/>
      <c r="CE2786" s="17"/>
      <c r="CF2786" s="17"/>
      <c r="CG2786" s="17"/>
      <c r="CH2786" s="17"/>
      <c r="CI2786" s="17"/>
      <c r="CJ2786" s="17"/>
      <c r="CK2786" s="17"/>
      <c r="CL2786" s="17"/>
      <c r="CM2786" s="17"/>
      <c r="CN2786" s="17"/>
      <c r="CO2786" s="17"/>
      <c r="CP2786" s="17"/>
      <c r="CQ2786" s="17"/>
      <c r="CR2786" s="17"/>
      <c r="CS2786" s="17"/>
      <c r="CT2786" s="17"/>
      <c r="CU2786" s="17"/>
      <c r="CV2786" s="17"/>
      <c r="CW2786" s="17"/>
      <c r="CX2786" s="17"/>
      <c r="CY2786" s="17"/>
      <c r="CZ2786" s="17"/>
      <c r="DA2786" s="17"/>
      <c r="DB2786" s="17"/>
      <c r="DC2786" s="17"/>
      <c r="DD2786" s="17"/>
      <c r="DE2786" s="17"/>
      <c r="DF2786" s="17"/>
      <c r="DG2786" s="17"/>
      <c r="DH2786" s="17"/>
      <c r="DI2786" s="17"/>
      <c r="DJ2786" s="17"/>
      <c r="DK2786" s="17"/>
      <c r="DL2786" s="17"/>
    </row>
    <row r="2787" spans="1:116" ht="30">
      <c r="A2787" s="43" t="s">
        <v>11493</v>
      </c>
      <c r="B2787" s="23">
        <v>2796</v>
      </c>
      <c r="C2787" s="44">
        <v>6954</v>
      </c>
      <c r="D2787" s="44"/>
      <c r="E2787" s="45" t="s">
        <v>11661</v>
      </c>
      <c r="F2787" s="45" t="s">
        <v>11662</v>
      </c>
      <c r="G2787" s="35" t="s">
        <v>981</v>
      </c>
      <c r="H2787" s="48" t="s">
        <v>8841</v>
      </c>
      <c r="I2787" s="45" t="s">
        <v>1894</v>
      </c>
      <c r="J2787" s="45" t="s">
        <v>11645</v>
      </c>
      <c r="K2787" s="46"/>
      <c r="L2787" s="45"/>
      <c r="M2787" s="47">
        <v>12</v>
      </c>
      <c r="N2787" s="45" t="s">
        <v>47</v>
      </c>
      <c r="O2787" s="45" t="s">
        <v>11495</v>
      </c>
      <c r="P2787" s="45" t="s">
        <v>11514</v>
      </c>
      <c r="Q2787" s="45" t="s">
        <v>11663</v>
      </c>
      <c r="R2787" s="29">
        <v>3.5</v>
      </c>
      <c r="U2787" s="9" t="s">
        <v>58</v>
      </c>
      <c r="AN2787" s="33">
        <v>3.5</v>
      </c>
      <c r="AO2787" s="17" t="s">
        <v>51</v>
      </c>
      <c r="AP2787" s="32" t="s">
        <v>52</v>
      </c>
      <c r="AQ2787" s="17" t="e">
        <f>AVERAGE(SMALL(AE2787:AI2787,1),SMALL(AE2787:AI2787,2))</f>
        <v>#NUM!</v>
      </c>
      <c r="AR2787" s="17" t="e">
        <f>IF(R2787 &lt;=( AVERAGE(SMALL(AE2787:AI2787,1),SMALL(AE2787:AI2787,2))), R2787, "")</f>
        <v>#NUM!</v>
      </c>
      <c r="AS2787" s="17" t="e">
        <f>AVERAGE(SMALL(AJ2787:AM2787,1),SMALL(AJ2787:AM2787,2))</f>
        <v>#NUM!</v>
      </c>
      <c r="AT2787" s="17">
        <f>T2787*1.075</f>
        <v>0</v>
      </c>
      <c r="AU2787" s="17" t="e">
        <f>U2787*1.075</f>
        <v>#VALUE!</v>
      </c>
      <c r="AV2787" s="30" t="e">
        <f>MIN(AN2787,AT2787,AU2787)</f>
        <v>#VALUE!</v>
      </c>
      <c r="AW2787" s="42" t="s">
        <v>53</v>
      </c>
      <c r="AX2787" s="17" t="s">
        <v>52</v>
      </c>
      <c r="AY2787" s="33">
        <v>3.5</v>
      </c>
      <c r="AZ2787" s="34">
        <f>IF(AND(AY2787&gt;0,AY2787&lt;=10),AY2787*0.25,IF(AND(AY2787&gt;10,AY2787&lt;=50),AY2787*0.17,IF(AND(AY2787&gt;10,AY2787&lt;=100),AY2787*0.12,IF(AY2787&gt;100,AY2787*0.1))))</f>
        <v>0.875</v>
      </c>
      <c r="BA2787" s="35">
        <f>AZ2787+AY2787</f>
        <v>4.375</v>
      </c>
      <c r="BB2787" s="33">
        <f>BA2787+BA2787*0.08</f>
        <v>4.7249999999999996</v>
      </c>
      <c r="BP2787" s="17"/>
      <c r="BQ2787" s="17"/>
      <c r="BR2787" s="17"/>
      <c r="BS2787" s="17"/>
      <c r="BT2787" s="17"/>
      <c r="BU2787" s="17"/>
      <c r="BV2787" s="17"/>
      <c r="BW2787" s="17"/>
      <c r="BX2787" s="17"/>
      <c r="BY2787" s="17"/>
      <c r="BZ2787" s="17"/>
      <c r="CA2787" s="17"/>
      <c r="CB2787" s="17"/>
      <c r="CC2787" s="17"/>
      <c r="CD2787" s="17"/>
      <c r="CE2787" s="17"/>
      <c r="CF2787" s="17"/>
      <c r="CG2787" s="17"/>
      <c r="CH2787" s="17"/>
      <c r="CI2787" s="17"/>
      <c r="CJ2787" s="17"/>
      <c r="CK2787" s="17"/>
      <c r="CL2787" s="17"/>
      <c r="CM2787" s="17"/>
      <c r="CN2787" s="17"/>
      <c r="CO2787" s="17"/>
      <c r="CP2787" s="17"/>
      <c r="CQ2787" s="17"/>
      <c r="CR2787" s="17"/>
      <c r="CS2787" s="17"/>
      <c r="CT2787" s="17"/>
      <c r="CU2787" s="17"/>
      <c r="CV2787" s="17"/>
      <c r="CW2787" s="17"/>
      <c r="CX2787" s="17"/>
      <c r="CY2787" s="17"/>
      <c r="CZ2787" s="17"/>
      <c r="DA2787" s="17"/>
      <c r="DB2787" s="17"/>
      <c r="DC2787" s="17"/>
      <c r="DD2787" s="17"/>
      <c r="DE2787" s="17"/>
      <c r="DF2787" s="17"/>
      <c r="DG2787" s="17"/>
      <c r="DH2787" s="17"/>
      <c r="DI2787" s="17"/>
      <c r="DJ2787" s="17"/>
      <c r="DK2787" s="17"/>
      <c r="DL2787" s="17"/>
    </row>
    <row r="2788" spans="1:116" ht="30">
      <c r="A2788" s="43" t="s">
        <v>11493</v>
      </c>
      <c r="B2788" s="23">
        <v>2756</v>
      </c>
      <c r="C2788" s="44">
        <v>3544</v>
      </c>
      <c r="D2788" s="44"/>
      <c r="E2788" s="45" t="s">
        <v>11527</v>
      </c>
      <c r="F2788" s="45" t="s">
        <v>11531</v>
      </c>
      <c r="G2788" s="35" t="s">
        <v>446</v>
      </c>
      <c r="H2788" s="48" t="s">
        <v>643</v>
      </c>
      <c r="I2788" s="45" t="s">
        <v>3387</v>
      </c>
      <c r="J2788" s="45" t="s">
        <v>11534</v>
      </c>
      <c r="K2788" s="46">
        <v>60</v>
      </c>
      <c r="L2788" s="45" t="s">
        <v>83</v>
      </c>
      <c r="M2788" s="47">
        <v>1</v>
      </c>
      <c r="N2788" s="45" t="s">
        <v>47</v>
      </c>
      <c r="O2788" s="45" t="s">
        <v>11495</v>
      </c>
      <c r="P2788" s="45" t="s">
        <v>11522</v>
      </c>
      <c r="Q2788" s="45" t="s">
        <v>11535</v>
      </c>
      <c r="R2788" s="29">
        <v>3.52</v>
      </c>
      <c r="U2788" s="9" t="s">
        <v>58</v>
      </c>
      <c r="AF2788" s="17">
        <v>3.8847</v>
      </c>
      <c r="AN2788" s="33">
        <v>3.52</v>
      </c>
      <c r="AO2788" s="17" t="s">
        <v>51</v>
      </c>
      <c r="AP2788" s="32" t="s">
        <v>52</v>
      </c>
      <c r="AQ2788" s="17" t="e">
        <f>AVERAGE(SMALL(AE2788:AI2788,1),SMALL(AE2788:AI2788,2))</f>
        <v>#NUM!</v>
      </c>
      <c r="AR2788" s="17" t="e">
        <f>IF(R2788 &lt;=( AVERAGE(SMALL(AE2788:AI2788,1),SMALL(AE2788:AI2788,2))), R2788, "")</f>
        <v>#NUM!</v>
      </c>
      <c r="AS2788" s="17" t="e">
        <f>AVERAGE(SMALL(AJ2788:AM2788,1),SMALL(AJ2788:AM2788,2))</f>
        <v>#NUM!</v>
      </c>
      <c r="AT2788" s="17">
        <f>T2788*1.075</f>
        <v>0</v>
      </c>
      <c r="AU2788" s="17" t="e">
        <f>U2788*1.075</f>
        <v>#VALUE!</v>
      </c>
      <c r="AV2788" s="30" t="e">
        <f>MIN(AN2788,AT2788,AU2788)</f>
        <v>#VALUE!</v>
      </c>
      <c r="AW2788" s="42" t="s">
        <v>53</v>
      </c>
      <c r="AX2788" s="42" t="s">
        <v>52</v>
      </c>
      <c r="AY2788" s="33">
        <v>3.52</v>
      </c>
      <c r="AZ2788" s="34">
        <f>IF(AND(AY2788&gt;0,AY2788&lt;=10),AY2788*0.25,IF(AND(AY2788&gt;10,AY2788&lt;=50),AY2788*0.17,IF(AND(AY2788&gt;10,AY2788&lt;=100),AY2788*0.12,IF(AY2788&gt;100,AY2788*0.1))))</f>
        <v>0.88</v>
      </c>
      <c r="BA2788" s="35">
        <f>AZ2788+AY2788</f>
        <v>4.4000000000000004</v>
      </c>
      <c r="BB2788" s="33">
        <f>BA2788+BA2788*0.08</f>
        <v>4.7520000000000007</v>
      </c>
      <c r="BP2788" s="17"/>
      <c r="BQ2788" s="17"/>
      <c r="BR2788" s="17"/>
      <c r="BS2788" s="17"/>
      <c r="BT2788" s="17"/>
      <c r="BU2788" s="17"/>
      <c r="BV2788" s="17"/>
      <c r="BW2788" s="17"/>
      <c r="BX2788" s="17"/>
      <c r="BY2788" s="17"/>
      <c r="BZ2788" s="17"/>
      <c r="CA2788" s="17"/>
      <c r="CB2788" s="17"/>
      <c r="CC2788" s="17"/>
      <c r="CD2788" s="17"/>
      <c r="CE2788" s="17"/>
      <c r="CF2788" s="17"/>
      <c r="CG2788" s="17"/>
      <c r="CH2788" s="17"/>
      <c r="CI2788" s="17"/>
      <c r="CJ2788" s="17"/>
      <c r="CK2788" s="17"/>
      <c r="CL2788" s="17"/>
      <c r="CM2788" s="17"/>
      <c r="CN2788" s="17"/>
      <c r="CO2788" s="17"/>
      <c r="CP2788" s="17"/>
      <c r="CQ2788" s="17"/>
      <c r="CR2788" s="17"/>
      <c r="CS2788" s="17"/>
      <c r="CT2788" s="17"/>
      <c r="CU2788" s="17"/>
      <c r="CV2788" s="17"/>
      <c r="CW2788" s="17"/>
      <c r="CX2788" s="17"/>
      <c r="CY2788" s="17"/>
      <c r="CZ2788" s="17"/>
      <c r="DA2788" s="17"/>
      <c r="DB2788" s="17"/>
      <c r="DC2788" s="17"/>
      <c r="DD2788" s="17"/>
      <c r="DE2788" s="17"/>
      <c r="DF2788" s="17"/>
      <c r="DG2788" s="17"/>
      <c r="DH2788" s="17"/>
      <c r="DI2788" s="17"/>
      <c r="DJ2788" s="17"/>
      <c r="DK2788" s="17"/>
      <c r="DL2788" s="17"/>
    </row>
    <row r="2789" spans="1:116" ht="30">
      <c r="A2789" s="43" t="s">
        <v>11493</v>
      </c>
      <c r="B2789" s="23">
        <v>2768</v>
      </c>
      <c r="C2789" s="44">
        <v>1287</v>
      </c>
      <c r="D2789" s="44"/>
      <c r="E2789" s="45" t="s">
        <v>11576</v>
      </c>
      <c r="F2789" s="45" t="s">
        <v>11577</v>
      </c>
      <c r="G2789" s="35" t="s">
        <v>2237</v>
      </c>
      <c r="H2789" s="48" t="s">
        <v>207</v>
      </c>
      <c r="I2789" s="45" t="s">
        <v>143</v>
      </c>
      <c r="J2789" s="45" t="s">
        <v>11541</v>
      </c>
      <c r="K2789" s="46"/>
      <c r="L2789" s="45"/>
      <c r="M2789" s="47">
        <v>16</v>
      </c>
      <c r="N2789" s="45" t="s">
        <v>47</v>
      </c>
      <c r="O2789" s="45" t="s">
        <v>11495</v>
      </c>
      <c r="P2789" s="45" t="s">
        <v>11538</v>
      </c>
      <c r="Q2789" s="45" t="s">
        <v>11578</v>
      </c>
      <c r="R2789" s="29">
        <v>3.61</v>
      </c>
      <c r="U2789" s="9" t="s">
        <v>58</v>
      </c>
      <c r="AN2789" s="33">
        <v>3.61</v>
      </c>
      <c r="AO2789" s="17" t="s">
        <v>51</v>
      </c>
      <c r="AP2789" s="32" t="s">
        <v>52</v>
      </c>
      <c r="AQ2789" s="17" t="e">
        <f>AVERAGE(SMALL(AE2789:AI2789,1),SMALL(AE2789:AI2789,2))</f>
        <v>#NUM!</v>
      </c>
      <c r="AR2789" s="17" t="e">
        <f>IF(R2789 &lt;=( AVERAGE(SMALL(AE2789:AI2789,1),SMALL(AE2789:AI2789,2))), R2789, "")</f>
        <v>#NUM!</v>
      </c>
      <c r="AS2789" s="17" t="e">
        <f>AVERAGE(SMALL(AJ2789:AM2789,1),SMALL(AJ2789:AM2789,2))</f>
        <v>#NUM!</v>
      </c>
      <c r="AT2789" s="17">
        <f>T2789*1.075</f>
        <v>0</v>
      </c>
      <c r="AU2789" s="17" t="e">
        <f>U2789*1.075</f>
        <v>#VALUE!</v>
      </c>
      <c r="AV2789" s="30" t="e">
        <f>MIN(AN2789,AT2789,AU2789)</f>
        <v>#VALUE!</v>
      </c>
      <c r="AW2789" s="42" t="s">
        <v>53</v>
      </c>
      <c r="AX2789" s="17" t="s">
        <v>52</v>
      </c>
      <c r="AY2789" s="33">
        <v>3.61</v>
      </c>
      <c r="AZ2789" s="34">
        <f>IF(AND(AY2789&gt;0,AY2789&lt;=10),AY2789*0.25,IF(AND(AY2789&gt;10,AY2789&lt;=50),AY2789*0.17,IF(AND(AY2789&gt;10,AY2789&lt;=100),AY2789*0.12,IF(AY2789&gt;100,AY2789*0.1))))</f>
        <v>0.90249999999999997</v>
      </c>
      <c r="BA2789" s="35">
        <f>AZ2789+AY2789</f>
        <v>4.5125000000000002</v>
      </c>
      <c r="BB2789" s="33">
        <f>BA2789+BA2789*0.08</f>
        <v>4.8734999999999999</v>
      </c>
      <c r="BP2789" s="17"/>
      <c r="BQ2789" s="17"/>
      <c r="BR2789" s="17"/>
      <c r="BS2789" s="17"/>
      <c r="BT2789" s="17"/>
      <c r="BU2789" s="17"/>
      <c r="BV2789" s="17"/>
      <c r="BW2789" s="17"/>
      <c r="BX2789" s="17"/>
      <c r="BY2789" s="17"/>
      <c r="BZ2789" s="17"/>
      <c r="CA2789" s="17"/>
      <c r="CB2789" s="17"/>
      <c r="CC2789" s="17"/>
      <c r="CD2789" s="17"/>
      <c r="CE2789" s="17"/>
      <c r="CF2789" s="17"/>
      <c r="CG2789" s="17"/>
      <c r="CH2789" s="17"/>
      <c r="CI2789" s="17"/>
      <c r="CJ2789" s="17"/>
      <c r="CK2789" s="17"/>
      <c r="CL2789" s="17"/>
      <c r="CM2789" s="17"/>
      <c r="CN2789" s="17"/>
      <c r="CO2789" s="17"/>
      <c r="CP2789" s="17"/>
      <c r="CQ2789" s="17"/>
      <c r="CR2789" s="17"/>
      <c r="CS2789" s="17"/>
      <c r="CT2789" s="17"/>
      <c r="CU2789" s="17"/>
      <c r="CV2789" s="17"/>
      <c r="CW2789" s="17"/>
      <c r="CX2789" s="17"/>
      <c r="CY2789" s="17"/>
      <c r="CZ2789" s="17"/>
      <c r="DA2789" s="17"/>
      <c r="DB2789" s="17"/>
      <c r="DC2789" s="17"/>
      <c r="DD2789" s="17"/>
      <c r="DE2789" s="17"/>
      <c r="DF2789" s="17"/>
      <c r="DG2789" s="17"/>
      <c r="DH2789" s="17"/>
      <c r="DI2789" s="17"/>
      <c r="DJ2789" s="17"/>
      <c r="DK2789" s="17"/>
      <c r="DL2789" s="17"/>
    </row>
    <row r="2790" spans="1:116" ht="30">
      <c r="A2790" s="43" t="s">
        <v>11493</v>
      </c>
      <c r="B2790" s="23">
        <v>2762</v>
      </c>
      <c r="C2790" s="44">
        <v>5526</v>
      </c>
      <c r="D2790" s="44"/>
      <c r="E2790" s="45" t="s">
        <v>11552</v>
      </c>
      <c r="F2790" s="45" t="s">
        <v>11553</v>
      </c>
      <c r="G2790" s="35" t="s">
        <v>820</v>
      </c>
      <c r="H2790" s="48" t="s">
        <v>453</v>
      </c>
      <c r="I2790" s="45" t="s">
        <v>45</v>
      </c>
      <c r="J2790" s="45" t="s">
        <v>11554</v>
      </c>
      <c r="K2790" s="46"/>
      <c r="L2790" s="45"/>
      <c r="M2790" s="47">
        <v>10</v>
      </c>
      <c r="N2790" s="45" t="s">
        <v>47</v>
      </c>
      <c r="O2790" s="45" t="s">
        <v>11495</v>
      </c>
      <c r="P2790" s="45" t="s">
        <v>11522</v>
      </c>
      <c r="Q2790" s="45" t="s">
        <v>11556</v>
      </c>
      <c r="R2790" s="29">
        <v>3.8</v>
      </c>
      <c r="U2790" s="9" t="s">
        <v>58</v>
      </c>
      <c r="AN2790" s="33">
        <v>3.8</v>
      </c>
      <c r="AO2790" s="17" t="s">
        <v>51</v>
      </c>
      <c r="AP2790" s="32" t="s">
        <v>52</v>
      </c>
      <c r="AQ2790" s="17" t="e">
        <f>AVERAGE(SMALL(AE2790:AI2790,1),SMALL(AE2790:AI2790,2))</f>
        <v>#NUM!</v>
      </c>
      <c r="AR2790" s="17" t="e">
        <f>IF(R2790 &lt;=( AVERAGE(SMALL(AE2790:AI2790,1),SMALL(AE2790:AI2790,2))), R2790, "")</f>
        <v>#NUM!</v>
      </c>
      <c r="AS2790" s="17" t="e">
        <f>AVERAGE(SMALL(AJ2790:AM2790,1),SMALL(AJ2790:AM2790,2))</f>
        <v>#NUM!</v>
      </c>
      <c r="AT2790" s="17">
        <f>T2790*1.075</f>
        <v>0</v>
      </c>
      <c r="AU2790" s="17" t="e">
        <f>U2790*1.075</f>
        <v>#VALUE!</v>
      </c>
      <c r="AV2790" s="30" t="e">
        <f>MIN(AN2790,AT2790,AU2790)</f>
        <v>#VALUE!</v>
      </c>
      <c r="AW2790" s="42" t="s">
        <v>770</v>
      </c>
      <c r="AX2790" s="17" t="s">
        <v>52</v>
      </c>
      <c r="AY2790" s="33">
        <v>3.8</v>
      </c>
      <c r="AZ2790" s="34">
        <f>IF(AND(AY2790&gt;0,AY2790&lt;=10),AY2790*0.25,IF(AND(AY2790&gt;10,AY2790&lt;=50),AY2790*0.17,IF(AND(AY2790&gt;10,AY2790&lt;=100),AY2790*0.12,IF(AY2790&gt;100,AY2790*0.1))))</f>
        <v>0.95</v>
      </c>
      <c r="BA2790" s="35">
        <f>AZ2790+AY2790</f>
        <v>4.75</v>
      </c>
      <c r="BB2790" s="33">
        <f>BA2790+BA2790*0.08</f>
        <v>5.13</v>
      </c>
      <c r="BP2790" s="17"/>
      <c r="BQ2790" s="17"/>
      <c r="BR2790" s="17"/>
      <c r="BS2790" s="17"/>
      <c r="BT2790" s="17"/>
      <c r="BU2790" s="17"/>
      <c r="BV2790" s="17"/>
      <c r="BW2790" s="17"/>
      <c r="BX2790" s="17"/>
      <c r="BY2790" s="17"/>
      <c r="BZ2790" s="17"/>
      <c r="CA2790" s="17"/>
      <c r="CB2790" s="17"/>
      <c r="CC2790" s="17"/>
      <c r="CD2790" s="17"/>
      <c r="CE2790" s="17"/>
      <c r="CF2790" s="17"/>
      <c r="CG2790" s="17"/>
      <c r="CH2790" s="17"/>
      <c r="CI2790" s="17"/>
      <c r="CJ2790" s="17"/>
      <c r="CK2790" s="17"/>
      <c r="CL2790" s="17"/>
      <c r="CM2790" s="17"/>
      <c r="CN2790" s="17"/>
      <c r="CO2790" s="17"/>
      <c r="CP2790" s="17"/>
      <c r="CQ2790" s="17"/>
      <c r="CR2790" s="17"/>
      <c r="CS2790" s="17"/>
      <c r="CT2790" s="17"/>
      <c r="CU2790" s="17"/>
      <c r="CV2790" s="17"/>
      <c r="CW2790" s="17"/>
      <c r="CX2790" s="17"/>
      <c r="CY2790" s="17"/>
      <c r="CZ2790" s="17"/>
      <c r="DA2790" s="17"/>
      <c r="DB2790" s="17"/>
      <c r="DC2790" s="17"/>
      <c r="DD2790" s="17"/>
      <c r="DE2790" s="17"/>
      <c r="DF2790" s="17"/>
      <c r="DG2790" s="17"/>
      <c r="DH2790" s="17"/>
      <c r="DI2790" s="17"/>
      <c r="DJ2790" s="17"/>
      <c r="DK2790" s="17"/>
      <c r="DL2790" s="17"/>
    </row>
    <row r="2791" spans="1:116" ht="30">
      <c r="A2791" s="43" t="s">
        <v>11493</v>
      </c>
      <c r="B2791" s="23">
        <v>2786</v>
      </c>
      <c r="C2791" s="44">
        <v>3567</v>
      </c>
      <c r="D2791" s="44"/>
      <c r="E2791" s="45" t="s">
        <v>11629</v>
      </c>
      <c r="F2791" s="45" t="s">
        <v>11630</v>
      </c>
      <c r="G2791" s="35" t="s">
        <v>1736</v>
      </c>
      <c r="H2791" s="48" t="s">
        <v>169</v>
      </c>
      <c r="I2791" s="45" t="s">
        <v>575</v>
      </c>
      <c r="J2791" s="45" t="s">
        <v>11631</v>
      </c>
      <c r="K2791" s="46"/>
      <c r="L2791" s="45"/>
      <c r="M2791" s="47">
        <v>20</v>
      </c>
      <c r="N2791" s="45" t="s">
        <v>47</v>
      </c>
      <c r="O2791" s="45" t="s">
        <v>11495</v>
      </c>
      <c r="P2791" s="45" t="s">
        <v>11538</v>
      </c>
      <c r="Q2791" s="45" t="s">
        <v>11632</v>
      </c>
      <c r="R2791" s="29">
        <v>4</v>
      </c>
      <c r="U2791" s="9" t="s">
        <v>58</v>
      </c>
      <c r="AN2791" s="33">
        <v>4</v>
      </c>
      <c r="AO2791" s="17" t="s">
        <v>51</v>
      </c>
      <c r="AP2791" s="32" t="s">
        <v>52</v>
      </c>
      <c r="AQ2791" s="17" t="e">
        <f>AVERAGE(SMALL(AE2791:AI2791,1),SMALL(AE2791:AI2791,2))</f>
        <v>#NUM!</v>
      </c>
      <c r="AR2791" s="17" t="e">
        <f>IF(R2791 &lt;=( AVERAGE(SMALL(AE2791:AI2791,1),SMALL(AE2791:AI2791,2))), R2791, "")</f>
        <v>#NUM!</v>
      </c>
      <c r="AS2791" s="17" t="e">
        <f>AVERAGE(SMALL(AJ2791:AM2791,1),SMALL(AJ2791:AM2791,2))</f>
        <v>#NUM!</v>
      </c>
      <c r="AT2791" s="17">
        <f>T2791*1.075</f>
        <v>0</v>
      </c>
      <c r="AU2791" s="17" t="e">
        <f>U2791*1.075</f>
        <v>#VALUE!</v>
      </c>
      <c r="AV2791" s="30" t="e">
        <f>MIN(AN2791,AT2791,AU2791)</f>
        <v>#VALUE!</v>
      </c>
      <c r="AW2791" s="42" t="s">
        <v>53</v>
      </c>
      <c r="AX2791" s="17" t="s">
        <v>52</v>
      </c>
      <c r="AY2791" s="33">
        <v>4</v>
      </c>
      <c r="AZ2791" s="34">
        <f>IF(AND(AY2791&gt;0,AY2791&lt;=10),AY2791*0.25,IF(AND(AY2791&gt;10,AY2791&lt;=50),AY2791*0.17,IF(AND(AY2791&gt;10,AY2791&lt;=100),AY2791*0.12,IF(AY2791&gt;100,AY2791*0.1))))</f>
        <v>1</v>
      </c>
      <c r="BA2791" s="35">
        <f>AZ2791+AY2791</f>
        <v>5</v>
      </c>
      <c r="BB2791" s="33">
        <f>BA2791+BA2791*0.08</f>
        <v>5.4</v>
      </c>
      <c r="BP2791" s="17"/>
      <c r="BQ2791" s="17"/>
      <c r="BR2791" s="17"/>
      <c r="BS2791" s="17"/>
      <c r="BT2791" s="17"/>
      <c r="BU2791" s="17"/>
      <c r="BV2791" s="17"/>
      <c r="BW2791" s="17"/>
      <c r="BX2791" s="17"/>
      <c r="BY2791" s="17"/>
      <c r="BZ2791" s="17"/>
      <c r="CA2791" s="17"/>
      <c r="CB2791" s="17"/>
      <c r="CC2791" s="17"/>
      <c r="CD2791" s="17"/>
      <c r="CE2791" s="17"/>
      <c r="CF2791" s="17"/>
      <c r="CG2791" s="17"/>
      <c r="CH2791" s="17"/>
      <c r="CI2791" s="17"/>
      <c r="CJ2791" s="17"/>
      <c r="CK2791" s="17"/>
      <c r="CL2791" s="17"/>
      <c r="CM2791" s="17"/>
      <c r="CN2791" s="17"/>
      <c r="CO2791" s="17"/>
      <c r="CP2791" s="17"/>
      <c r="CQ2791" s="17"/>
      <c r="CR2791" s="17"/>
      <c r="CS2791" s="17"/>
      <c r="CT2791" s="17"/>
      <c r="CU2791" s="17"/>
      <c r="CV2791" s="17"/>
      <c r="CW2791" s="17"/>
      <c r="CX2791" s="17"/>
      <c r="CY2791" s="17"/>
      <c r="CZ2791" s="17"/>
      <c r="DA2791" s="17"/>
      <c r="DB2791" s="17"/>
      <c r="DC2791" s="17"/>
      <c r="DD2791" s="17"/>
      <c r="DE2791" s="17"/>
      <c r="DF2791" s="17"/>
      <c r="DG2791" s="17"/>
      <c r="DH2791" s="17"/>
      <c r="DI2791" s="17"/>
      <c r="DJ2791" s="17"/>
      <c r="DK2791" s="17"/>
      <c r="DL2791" s="17"/>
    </row>
    <row r="2792" spans="1:116" ht="30">
      <c r="A2792" s="43" t="s">
        <v>11493</v>
      </c>
      <c r="B2792" s="23">
        <v>2777</v>
      </c>
      <c r="C2792" s="44">
        <v>3970</v>
      </c>
      <c r="D2792" s="44"/>
      <c r="E2792" s="45" t="s">
        <v>11602</v>
      </c>
      <c r="F2792" s="45" t="s">
        <v>10040</v>
      </c>
      <c r="G2792" s="35" t="s">
        <v>4596</v>
      </c>
      <c r="H2792" s="48" t="s">
        <v>171</v>
      </c>
      <c r="I2792" s="45" t="s">
        <v>299</v>
      </c>
      <c r="J2792" s="45" t="s">
        <v>11603</v>
      </c>
      <c r="K2792" s="46"/>
      <c r="L2792" s="45"/>
      <c r="M2792" s="47">
        <v>30</v>
      </c>
      <c r="N2792" s="45" t="s">
        <v>47</v>
      </c>
      <c r="O2792" s="45" t="s">
        <v>11495</v>
      </c>
      <c r="P2792" s="45" t="s">
        <v>11510</v>
      </c>
      <c r="Q2792" s="45" t="s">
        <v>11604</v>
      </c>
      <c r="R2792" s="29">
        <v>4.4400000000000004</v>
      </c>
      <c r="U2792" s="9" t="s">
        <v>58</v>
      </c>
      <c r="AN2792" s="33">
        <v>4.4000000000000004</v>
      </c>
      <c r="AO2792" s="17" t="s">
        <v>51</v>
      </c>
      <c r="AP2792" s="32" t="s">
        <v>52</v>
      </c>
      <c r="AQ2792" s="17" t="e">
        <f>AVERAGE(SMALL(AE2792:AI2792,1),SMALL(AE2792:AI2792,2))</f>
        <v>#NUM!</v>
      </c>
      <c r="AR2792" s="17" t="e">
        <f>IF(R2792 &lt;=( AVERAGE(SMALL(AE2792:AI2792,1),SMALL(AE2792:AI2792,2))), R2792, "")</f>
        <v>#NUM!</v>
      </c>
      <c r="AS2792" s="17" t="e">
        <f>AVERAGE(SMALL(AJ2792:AM2792,1),SMALL(AJ2792:AM2792,2))</f>
        <v>#NUM!</v>
      </c>
      <c r="AT2792" s="17">
        <f>T2792*1.075</f>
        <v>0</v>
      </c>
      <c r="AU2792" s="17" t="e">
        <f>U2792*1.075</f>
        <v>#VALUE!</v>
      </c>
      <c r="AV2792" s="30" t="e">
        <f>MIN(AN2792,AT2792,AU2792)</f>
        <v>#VALUE!</v>
      </c>
      <c r="AW2792" s="42" t="s">
        <v>53</v>
      </c>
      <c r="AX2792" s="17" t="s">
        <v>52</v>
      </c>
      <c r="AY2792" s="33">
        <v>4.4000000000000004</v>
      </c>
      <c r="AZ2792" s="34">
        <f>IF(AND(AY2792&gt;0,AY2792&lt;=10),AY2792*0.25,IF(AND(AY2792&gt;10,AY2792&lt;=50),AY2792*0.17,IF(AND(AY2792&gt;10,AY2792&lt;=100),AY2792*0.12,IF(AY2792&gt;100,AY2792*0.1))))</f>
        <v>1.1000000000000001</v>
      </c>
      <c r="BA2792" s="35">
        <f>AZ2792+AY2792</f>
        <v>5.5</v>
      </c>
      <c r="BB2792" s="33">
        <f>BA2792+BA2792*0.08</f>
        <v>5.94</v>
      </c>
      <c r="BP2792" s="17"/>
      <c r="BQ2792" s="17"/>
      <c r="BR2792" s="17"/>
      <c r="BS2792" s="17"/>
      <c r="BT2792" s="17"/>
      <c r="BU2792" s="17"/>
      <c r="BV2792" s="17"/>
      <c r="BW2792" s="17"/>
      <c r="BX2792" s="17"/>
      <c r="BY2792" s="17"/>
      <c r="BZ2792" s="17"/>
      <c r="CA2792" s="17"/>
      <c r="CB2792" s="17"/>
      <c r="CC2792" s="17"/>
      <c r="CD2792" s="17"/>
      <c r="CE2792" s="17"/>
      <c r="CF2792" s="17"/>
      <c r="CG2792" s="17"/>
      <c r="CH2792" s="17"/>
      <c r="CI2792" s="17"/>
      <c r="CJ2792" s="17"/>
      <c r="CK2792" s="17"/>
      <c r="CL2792" s="17"/>
      <c r="CM2792" s="17"/>
      <c r="CN2792" s="17"/>
      <c r="CO2792" s="17"/>
      <c r="CP2792" s="17"/>
      <c r="CQ2792" s="17"/>
      <c r="CR2792" s="17"/>
      <c r="CS2792" s="17"/>
      <c r="CT2792" s="17"/>
      <c r="CU2792" s="17"/>
      <c r="CV2792" s="17"/>
      <c r="CW2792" s="17"/>
      <c r="CX2792" s="17"/>
      <c r="CY2792" s="17"/>
      <c r="CZ2792" s="17"/>
      <c r="DA2792" s="17"/>
      <c r="DB2792" s="17"/>
      <c r="DC2792" s="17"/>
      <c r="DD2792" s="17"/>
      <c r="DE2792" s="17"/>
      <c r="DF2792" s="17"/>
      <c r="DG2792" s="17"/>
      <c r="DH2792" s="17"/>
      <c r="DI2792" s="17"/>
      <c r="DJ2792" s="17"/>
      <c r="DK2792" s="17"/>
      <c r="DL2792" s="17"/>
    </row>
    <row r="2793" spans="1:116" ht="30">
      <c r="A2793" s="43" t="s">
        <v>11493</v>
      </c>
      <c r="B2793" s="23">
        <v>2763</v>
      </c>
      <c r="C2793" s="44">
        <v>3555</v>
      </c>
      <c r="D2793" s="44"/>
      <c r="E2793" s="45" t="s">
        <v>11557</v>
      </c>
      <c r="F2793" s="45" t="s">
        <v>11558</v>
      </c>
      <c r="G2793" s="35" t="s">
        <v>1700</v>
      </c>
      <c r="H2793" s="48" t="s">
        <v>2251</v>
      </c>
      <c r="I2793" s="45" t="s">
        <v>161</v>
      </c>
      <c r="J2793" s="45" t="s">
        <v>11559</v>
      </c>
      <c r="K2793" s="46"/>
      <c r="L2793" s="45"/>
      <c r="M2793" s="47">
        <v>16</v>
      </c>
      <c r="N2793" s="45" t="s">
        <v>47</v>
      </c>
      <c r="O2793" s="45" t="s">
        <v>11495</v>
      </c>
      <c r="P2793" s="45" t="s">
        <v>11560</v>
      </c>
      <c r="Q2793" s="45" t="s">
        <v>4406</v>
      </c>
      <c r="R2793" s="29">
        <v>4.54</v>
      </c>
      <c r="U2793" s="9" t="s">
        <v>58</v>
      </c>
      <c r="AN2793" s="33">
        <v>4.54</v>
      </c>
      <c r="AO2793" s="17" t="s">
        <v>51</v>
      </c>
      <c r="AP2793" s="32" t="s">
        <v>52</v>
      </c>
      <c r="AQ2793" s="17" t="e">
        <f>AVERAGE(SMALL(AE2793:AI2793,1),SMALL(AE2793:AI2793,2))</f>
        <v>#NUM!</v>
      </c>
      <c r="AR2793" s="17" t="e">
        <f>IF(R2793 &lt;=( AVERAGE(SMALL(AE2793:AI2793,1),SMALL(AE2793:AI2793,2))), R2793, "")</f>
        <v>#NUM!</v>
      </c>
      <c r="AS2793" s="17" t="e">
        <f>AVERAGE(SMALL(AJ2793:AM2793,1),SMALL(AJ2793:AM2793,2))</f>
        <v>#NUM!</v>
      </c>
      <c r="AT2793" s="17">
        <f>T2793*1.075</f>
        <v>0</v>
      </c>
      <c r="AU2793" s="17" t="e">
        <f>U2793*1.075</f>
        <v>#VALUE!</v>
      </c>
      <c r="AV2793" s="30" t="e">
        <f>MIN(AN2793,AT2793,AU2793)</f>
        <v>#VALUE!</v>
      </c>
      <c r="AW2793" s="42" t="s">
        <v>53</v>
      </c>
      <c r="AX2793" s="17" t="s">
        <v>52</v>
      </c>
      <c r="AY2793" s="33">
        <v>4.54</v>
      </c>
      <c r="AZ2793" s="34">
        <f>IF(AND(AY2793&gt;0,AY2793&lt;=10),AY2793*0.25,IF(AND(AY2793&gt;10,AY2793&lt;=50),AY2793*0.17,IF(AND(AY2793&gt;10,AY2793&lt;=100),AY2793*0.12,IF(AY2793&gt;100,AY2793*0.1))))</f>
        <v>1.135</v>
      </c>
      <c r="BA2793" s="35">
        <f>AZ2793+AY2793</f>
        <v>5.6749999999999998</v>
      </c>
      <c r="BB2793" s="33">
        <f>BA2793+BA2793*0.08</f>
        <v>6.1289999999999996</v>
      </c>
      <c r="BP2793" s="17"/>
      <c r="BQ2793" s="17"/>
      <c r="BR2793" s="17"/>
      <c r="BS2793" s="17"/>
      <c r="BT2793" s="17"/>
      <c r="BU2793" s="17"/>
      <c r="BV2793" s="17"/>
      <c r="BW2793" s="17"/>
      <c r="BX2793" s="17"/>
      <c r="BY2793" s="17"/>
      <c r="BZ2793" s="17"/>
      <c r="CA2793" s="17"/>
      <c r="CB2793" s="17"/>
      <c r="CC2793" s="17"/>
      <c r="CD2793" s="17"/>
      <c r="CE2793" s="17"/>
      <c r="CF2793" s="17"/>
      <c r="CG2793" s="17"/>
      <c r="CH2793" s="17"/>
      <c r="CI2793" s="17"/>
      <c r="CJ2793" s="17"/>
      <c r="CK2793" s="17"/>
      <c r="CL2793" s="17"/>
      <c r="CM2793" s="17"/>
      <c r="CN2793" s="17"/>
      <c r="CO2793" s="17"/>
      <c r="CP2793" s="17"/>
      <c r="CQ2793" s="17"/>
      <c r="CR2793" s="17"/>
      <c r="CS2793" s="17"/>
      <c r="CT2793" s="17"/>
      <c r="CU2793" s="17"/>
      <c r="CV2793" s="17"/>
      <c r="CW2793" s="17"/>
      <c r="CX2793" s="17"/>
      <c r="CY2793" s="17"/>
      <c r="CZ2793" s="17"/>
      <c r="DA2793" s="17"/>
      <c r="DB2793" s="17"/>
      <c r="DC2793" s="17"/>
      <c r="DD2793" s="17"/>
      <c r="DE2793" s="17"/>
      <c r="DF2793" s="17"/>
      <c r="DG2793" s="17"/>
      <c r="DH2793" s="17"/>
      <c r="DI2793" s="17"/>
      <c r="DJ2793" s="17"/>
      <c r="DK2793" s="17"/>
      <c r="DL2793" s="17"/>
    </row>
    <row r="2794" spans="1:116" ht="30">
      <c r="A2794" s="43" t="s">
        <v>11493</v>
      </c>
      <c r="B2794" s="23">
        <v>2754</v>
      </c>
      <c r="C2794" s="44">
        <v>3545</v>
      </c>
      <c r="D2794" s="44"/>
      <c r="E2794" s="45" t="s">
        <v>11527</v>
      </c>
      <c r="F2794" s="45" t="s">
        <v>445</v>
      </c>
      <c r="G2794" s="35" t="s">
        <v>446</v>
      </c>
      <c r="H2794" s="48" t="s">
        <v>207</v>
      </c>
      <c r="I2794" s="45" t="s">
        <v>161</v>
      </c>
      <c r="J2794" s="45" t="s">
        <v>11528</v>
      </c>
      <c r="K2794" s="46"/>
      <c r="L2794" s="45"/>
      <c r="M2794" s="47">
        <v>16</v>
      </c>
      <c r="N2794" s="45" t="s">
        <v>47</v>
      </c>
      <c r="O2794" s="45" t="s">
        <v>11495</v>
      </c>
      <c r="P2794" s="45" t="s">
        <v>11522</v>
      </c>
      <c r="Q2794" s="45" t="s">
        <v>11529</v>
      </c>
      <c r="R2794" s="29">
        <v>5.37</v>
      </c>
      <c r="U2794" s="9" t="s">
        <v>58</v>
      </c>
      <c r="AF2794" s="17">
        <v>9.5204000000000004</v>
      </c>
      <c r="AN2794" s="33">
        <v>5.37</v>
      </c>
      <c r="AO2794" s="17" t="s">
        <v>51</v>
      </c>
      <c r="AP2794" s="32" t="s">
        <v>52</v>
      </c>
      <c r="AQ2794" s="17" t="e">
        <f>AVERAGE(SMALL(AE2794:AI2794,1),SMALL(AE2794:AI2794,2))</f>
        <v>#NUM!</v>
      </c>
      <c r="AR2794" s="17" t="e">
        <f>IF(R2794 &lt;=( AVERAGE(SMALL(AE2794:AI2794,1),SMALL(AE2794:AI2794,2))), R2794, "")</f>
        <v>#NUM!</v>
      </c>
      <c r="AS2794" s="17" t="e">
        <f>AVERAGE(SMALL(AJ2794:AM2794,1),SMALL(AJ2794:AM2794,2))</f>
        <v>#NUM!</v>
      </c>
      <c r="AT2794" s="17">
        <f>T2794*1.075</f>
        <v>0</v>
      </c>
      <c r="AU2794" s="17" t="e">
        <f>U2794*1.075</f>
        <v>#VALUE!</v>
      </c>
      <c r="AV2794" s="30" t="e">
        <f>MIN(AN2794,AT2794,AU2794)</f>
        <v>#VALUE!</v>
      </c>
      <c r="AW2794" s="42" t="s">
        <v>53</v>
      </c>
      <c r="AX2794" s="42" t="s">
        <v>52</v>
      </c>
      <c r="AY2794" s="33">
        <v>5.37</v>
      </c>
      <c r="AZ2794" s="34">
        <f>IF(AND(AY2794&gt;0,AY2794&lt;=10),AY2794*0.25,IF(AND(AY2794&gt;10,AY2794&lt;=50),AY2794*0.17,IF(AND(AY2794&gt;10,AY2794&lt;=100),AY2794*0.12,IF(AY2794&gt;100,AY2794*0.1))))</f>
        <v>1.3425</v>
      </c>
      <c r="BA2794" s="35">
        <f>AZ2794+AY2794</f>
        <v>6.7125000000000004</v>
      </c>
      <c r="BB2794" s="33">
        <f>BA2794+BA2794*0.08</f>
        <v>7.2495000000000003</v>
      </c>
      <c r="BP2794" s="17"/>
      <c r="BQ2794" s="17"/>
      <c r="BR2794" s="17"/>
      <c r="BS2794" s="17"/>
      <c r="BT2794" s="17"/>
      <c r="BU2794" s="17"/>
      <c r="BV2794" s="17"/>
      <c r="BW2794" s="17"/>
      <c r="BX2794" s="17"/>
      <c r="BY2794" s="17"/>
      <c r="BZ2794" s="17"/>
      <c r="CA2794" s="17"/>
      <c r="CB2794" s="17"/>
      <c r="CC2794" s="17"/>
      <c r="CD2794" s="17"/>
      <c r="CE2794" s="17"/>
      <c r="CF2794" s="17"/>
      <c r="CG2794" s="17"/>
      <c r="CH2794" s="17"/>
      <c r="CI2794" s="17"/>
      <c r="CJ2794" s="17"/>
      <c r="CK2794" s="17"/>
      <c r="CL2794" s="17"/>
      <c r="CM2794" s="17"/>
      <c r="CN2794" s="17"/>
      <c r="CO2794" s="17"/>
      <c r="CP2794" s="17"/>
      <c r="CQ2794" s="17"/>
      <c r="CR2794" s="17"/>
      <c r="CS2794" s="17"/>
      <c r="CT2794" s="17"/>
      <c r="CU2794" s="17"/>
      <c r="CV2794" s="17"/>
      <c r="CW2794" s="17"/>
      <c r="CX2794" s="17"/>
      <c r="CY2794" s="17"/>
      <c r="CZ2794" s="17"/>
      <c r="DA2794" s="17"/>
      <c r="DB2794" s="17"/>
      <c r="DC2794" s="17"/>
      <c r="DD2794" s="17"/>
      <c r="DE2794" s="17"/>
      <c r="DF2794" s="17"/>
      <c r="DG2794" s="17"/>
      <c r="DH2794" s="17"/>
      <c r="DI2794" s="17"/>
      <c r="DJ2794" s="17"/>
      <c r="DK2794" s="17"/>
      <c r="DL2794" s="17"/>
    </row>
    <row r="2795" spans="1:116" ht="30">
      <c r="A2795" s="43" t="s">
        <v>11493</v>
      </c>
      <c r="B2795" s="23">
        <v>2769</v>
      </c>
      <c r="C2795" s="44">
        <v>1286</v>
      </c>
      <c r="D2795" s="44"/>
      <c r="E2795" s="45" t="s">
        <v>11576</v>
      </c>
      <c r="F2795" s="45" t="s">
        <v>11579</v>
      </c>
      <c r="G2795" s="35" t="s">
        <v>2237</v>
      </c>
      <c r="H2795" s="48" t="s">
        <v>643</v>
      </c>
      <c r="I2795" s="45" t="s">
        <v>3387</v>
      </c>
      <c r="J2795" s="45" t="s">
        <v>11580</v>
      </c>
      <c r="K2795" s="46"/>
      <c r="L2795" s="45"/>
      <c r="M2795" s="47">
        <v>1</v>
      </c>
      <c r="N2795" s="45" t="s">
        <v>47</v>
      </c>
      <c r="O2795" s="45" t="s">
        <v>11495</v>
      </c>
      <c r="P2795" s="45" t="s">
        <v>11538</v>
      </c>
      <c r="Q2795" s="45" t="s">
        <v>11581</v>
      </c>
      <c r="R2795" s="29">
        <v>5.5</v>
      </c>
      <c r="U2795" s="9" t="s">
        <v>58</v>
      </c>
      <c r="AF2795" s="17">
        <v>7.2089999999999996</v>
      </c>
      <c r="AN2795" s="33">
        <v>5.5</v>
      </c>
      <c r="AO2795" s="17" t="s">
        <v>51</v>
      </c>
      <c r="AP2795" s="32" t="s">
        <v>52</v>
      </c>
      <c r="AQ2795" s="17" t="e">
        <f>AVERAGE(SMALL(AE2795:AI2795,1),SMALL(AE2795:AI2795,2))</f>
        <v>#NUM!</v>
      </c>
      <c r="AR2795" s="17" t="e">
        <f>IF(R2795 &lt;=( AVERAGE(SMALL(AE2795:AI2795,1),SMALL(AE2795:AI2795,2))), R2795, "")</f>
        <v>#NUM!</v>
      </c>
      <c r="AS2795" s="17" t="e">
        <f>AVERAGE(SMALL(AJ2795:AM2795,1),SMALL(AJ2795:AM2795,2))</f>
        <v>#NUM!</v>
      </c>
      <c r="AT2795" s="17">
        <f>T2795*1.075</f>
        <v>0</v>
      </c>
      <c r="AU2795" s="17" t="e">
        <f>U2795*1.075</f>
        <v>#VALUE!</v>
      </c>
      <c r="AV2795" s="30" t="e">
        <f>MIN(AN2795,AT2795,AU2795)</f>
        <v>#VALUE!</v>
      </c>
      <c r="AW2795" s="42" t="s">
        <v>53</v>
      </c>
      <c r="AX2795" s="17" t="s">
        <v>52</v>
      </c>
      <c r="AY2795" s="33">
        <v>5.5</v>
      </c>
      <c r="AZ2795" s="34">
        <f>IF(AND(AY2795&gt;0,AY2795&lt;=10),AY2795*0.25,IF(AND(AY2795&gt;10,AY2795&lt;=50),AY2795*0.17,IF(AND(AY2795&gt;10,AY2795&lt;=100),AY2795*0.12,IF(AY2795&gt;100,AY2795*0.1))))</f>
        <v>1.375</v>
      </c>
      <c r="BA2795" s="35">
        <f>AZ2795+AY2795</f>
        <v>6.875</v>
      </c>
      <c r="BB2795" s="33">
        <f>BA2795+BA2795*0.08</f>
        <v>7.4249999999999998</v>
      </c>
      <c r="BP2795" s="17"/>
      <c r="BQ2795" s="17"/>
      <c r="BR2795" s="17"/>
      <c r="BS2795" s="17"/>
      <c r="BT2795" s="17"/>
      <c r="BU2795" s="17"/>
      <c r="BV2795" s="17"/>
      <c r="BW2795" s="17"/>
      <c r="BX2795" s="17"/>
      <c r="BY2795" s="17"/>
      <c r="BZ2795" s="17"/>
      <c r="CA2795" s="17"/>
      <c r="CB2795" s="17"/>
      <c r="CC2795" s="17"/>
      <c r="CD2795" s="17"/>
      <c r="CE2795" s="17"/>
      <c r="CF2795" s="17"/>
      <c r="CG2795" s="17"/>
      <c r="CH2795" s="17"/>
      <c r="CI2795" s="17"/>
      <c r="CJ2795" s="17"/>
      <c r="CK2795" s="17"/>
      <c r="CL2795" s="17"/>
      <c r="CM2795" s="17"/>
      <c r="CN2795" s="17"/>
      <c r="CO2795" s="17"/>
      <c r="CP2795" s="17"/>
      <c r="CQ2795" s="17"/>
      <c r="CR2795" s="17"/>
      <c r="CS2795" s="17"/>
      <c r="CT2795" s="17"/>
      <c r="CU2795" s="17"/>
      <c r="CV2795" s="17"/>
      <c r="CW2795" s="17"/>
      <c r="CX2795" s="17"/>
      <c r="CY2795" s="17"/>
      <c r="CZ2795" s="17"/>
      <c r="DA2795" s="17"/>
      <c r="DB2795" s="17"/>
      <c r="DC2795" s="17"/>
      <c r="DD2795" s="17"/>
      <c r="DE2795" s="17"/>
      <c r="DF2795" s="17"/>
      <c r="DG2795" s="17"/>
      <c r="DH2795" s="17"/>
      <c r="DI2795" s="17"/>
      <c r="DJ2795" s="17"/>
      <c r="DK2795" s="17"/>
      <c r="DL2795" s="17"/>
    </row>
    <row r="2796" spans="1:116" ht="30">
      <c r="A2796" s="43" t="s">
        <v>11493</v>
      </c>
      <c r="B2796" s="23">
        <v>2760</v>
      </c>
      <c r="C2796" s="44">
        <v>3559</v>
      </c>
      <c r="D2796" s="44"/>
      <c r="E2796" s="45" t="s">
        <v>11543</v>
      </c>
      <c r="F2796" s="45" t="s">
        <v>11548</v>
      </c>
      <c r="G2796" s="35" t="s">
        <v>773</v>
      </c>
      <c r="H2796" s="48" t="s">
        <v>781</v>
      </c>
      <c r="I2796" s="45" t="s">
        <v>782</v>
      </c>
      <c r="J2796" s="45" t="s">
        <v>11549</v>
      </c>
      <c r="K2796" s="46">
        <v>60</v>
      </c>
      <c r="L2796" s="45" t="s">
        <v>83</v>
      </c>
      <c r="M2796" s="47">
        <v>1</v>
      </c>
      <c r="N2796" s="45" t="s">
        <v>47</v>
      </c>
      <c r="O2796" s="45" t="s">
        <v>11495</v>
      </c>
      <c r="P2796" s="45" t="s">
        <v>11550</v>
      </c>
      <c r="Q2796" s="45" t="s">
        <v>11551</v>
      </c>
      <c r="R2796" s="29">
        <v>6.48</v>
      </c>
      <c r="U2796" s="9" t="s">
        <v>58</v>
      </c>
      <c r="AN2796" s="33">
        <v>6.48</v>
      </c>
      <c r="AO2796" s="17" t="s">
        <v>51</v>
      </c>
      <c r="AP2796" s="32" t="s">
        <v>52</v>
      </c>
      <c r="AQ2796" s="17" t="e">
        <f>AVERAGE(SMALL(AE2796:AI2796,1),SMALL(AE2796:AI2796,2))</f>
        <v>#NUM!</v>
      </c>
      <c r="AR2796" s="17" t="e">
        <f>IF(R2796 &lt;=( AVERAGE(SMALL(AE2796:AI2796,1),SMALL(AE2796:AI2796,2))), R2796, "")</f>
        <v>#NUM!</v>
      </c>
      <c r="AS2796" s="17" t="e">
        <f>AVERAGE(SMALL(AJ2796:AM2796,1),SMALL(AJ2796:AM2796,2))</f>
        <v>#NUM!</v>
      </c>
      <c r="AT2796" s="17">
        <f>T2796*1.075</f>
        <v>0</v>
      </c>
      <c r="AU2796" s="17" t="e">
        <f>U2796*1.075</f>
        <v>#VALUE!</v>
      </c>
      <c r="AV2796" s="30" t="e">
        <f>MIN(AN2796,AT2796,AU2796)</f>
        <v>#VALUE!</v>
      </c>
      <c r="AW2796" s="42" t="s">
        <v>53</v>
      </c>
      <c r="AX2796" s="42" t="s">
        <v>52</v>
      </c>
      <c r="AY2796" s="33">
        <v>6.48</v>
      </c>
      <c r="AZ2796" s="34">
        <f>IF(AND(AY2796&gt;0,AY2796&lt;=10),AY2796*0.25,IF(AND(AY2796&gt;10,AY2796&lt;=50),AY2796*0.17,IF(AND(AY2796&gt;10,AY2796&lt;=100),AY2796*0.12,IF(AY2796&gt;100,AY2796*0.1))))</f>
        <v>1.62</v>
      </c>
      <c r="BA2796" s="35">
        <f>AZ2796+AY2796</f>
        <v>8.1000000000000014</v>
      </c>
      <c r="BB2796" s="33">
        <f>BA2796+BA2796*0.08</f>
        <v>8.7480000000000011</v>
      </c>
      <c r="BP2796" s="17"/>
      <c r="BQ2796" s="17"/>
      <c r="BR2796" s="17"/>
      <c r="BS2796" s="17"/>
      <c r="BT2796" s="17"/>
      <c r="BU2796" s="17"/>
      <c r="BV2796" s="17"/>
      <c r="BW2796" s="17"/>
      <c r="BX2796" s="17"/>
      <c r="BY2796" s="17"/>
      <c r="BZ2796" s="17"/>
      <c r="CA2796" s="17"/>
      <c r="CB2796" s="17"/>
      <c r="CC2796" s="17"/>
      <c r="CD2796" s="17"/>
      <c r="CE2796" s="17"/>
      <c r="CF2796" s="17"/>
      <c r="CG2796" s="17"/>
      <c r="CH2796" s="17"/>
      <c r="CI2796" s="17"/>
      <c r="CJ2796" s="17"/>
      <c r="CK2796" s="17"/>
      <c r="CL2796" s="17"/>
      <c r="CM2796" s="17"/>
      <c r="CN2796" s="17"/>
      <c r="CO2796" s="17"/>
      <c r="CP2796" s="17"/>
      <c r="CQ2796" s="17"/>
      <c r="CR2796" s="17"/>
      <c r="CS2796" s="17"/>
      <c r="CT2796" s="17"/>
      <c r="CU2796" s="17"/>
      <c r="CV2796" s="17"/>
      <c r="CW2796" s="17"/>
      <c r="CX2796" s="17"/>
      <c r="CY2796" s="17"/>
      <c r="CZ2796" s="17"/>
      <c r="DA2796" s="17"/>
      <c r="DB2796" s="17"/>
      <c r="DC2796" s="17"/>
      <c r="DD2796" s="17"/>
      <c r="DE2796" s="17"/>
      <c r="DF2796" s="17"/>
      <c r="DG2796" s="17"/>
      <c r="DH2796" s="17"/>
      <c r="DI2796" s="17"/>
      <c r="DJ2796" s="17"/>
      <c r="DK2796" s="17"/>
      <c r="DL2796" s="17"/>
    </row>
    <row r="2797" spans="1:116" ht="30">
      <c r="A2797" s="43" t="s">
        <v>11493</v>
      </c>
      <c r="B2797" s="23">
        <v>2759</v>
      </c>
      <c r="C2797" s="44">
        <v>5480</v>
      </c>
      <c r="D2797" s="44"/>
      <c r="E2797" s="45" t="s">
        <v>11543</v>
      </c>
      <c r="F2797" s="45" t="s">
        <v>11544</v>
      </c>
      <c r="G2797" s="35" t="s">
        <v>773</v>
      </c>
      <c r="H2797" s="48" t="s">
        <v>130</v>
      </c>
      <c r="I2797" s="45" t="s">
        <v>161</v>
      </c>
      <c r="J2797" s="45" t="s">
        <v>11545</v>
      </c>
      <c r="K2797" s="46"/>
      <c r="L2797" s="45"/>
      <c r="M2797" s="47">
        <v>10</v>
      </c>
      <c r="N2797" s="45" t="s">
        <v>47</v>
      </c>
      <c r="O2797" s="45" t="s">
        <v>11495</v>
      </c>
      <c r="P2797" s="45" t="s">
        <v>11546</v>
      </c>
      <c r="Q2797" s="45" t="s">
        <v>11547</v>
      </c>
      <c r="R2797" s="29">
        <v>7.4</v>
      </c>
      <c r="U2797" s="9" t="s">
        <v>58</v>
      </c>
      <c r="AN2797" s="33">
        <v>7.4</v>
      </c>
      <c r="AO2797" s="17" t="s">
        <v>51</v>
      </c>
      <c r="AP2797" s="32" t="s">
        <v>52</v>
      </c>
      <c r="AQ2797" s="17" t="e">
        <f>AVERAGE(SMALL(AE2797:AI2797,1),SMALL(AE2797:AI2797,2))</f>
        <v>#NUM!</v>
      </c>
      <c r="AR2797" s="17" t="e">
        <f>IF(R2797 &lt;=( AVERAGE(SMALL(AE2797:AI2797,1),SMALL(AE2797:AI2797,2))), R2797, "")</f>
        <v>#NUM!</v>
      </c>
      <c r="AS2797" s="17" t="e">
        <f>AVERAGE(SMALL(AJ2797:AM2797,1),SMALL(AJ2797:AM2797,2))</f>
        <v>#NUM!</v>
      </c>
      <c r="AT2797" s="17">
        <f>T2797*1.075</f>
        <v>0</v>
      </c>
      <c r="AU2797" s="17" t="e">
        <f>U2797*1.075</f>
        <v>#VALUE!</v>
      </c>
      <c r="AV2797" s="30" t="e">
        <f>MIN(AN2797,AT2797,AU2797)</f>
        <v>#VALUE!</v>
      </c>
      <c r="AW2797" s="42" t="s">
        <v>53</v>
      </c>
      <c r="AX2797" s="42" t="s">
        <v>52</v>
      </c>
      <c r="AY2797" s="33">
        <v>7.4</v>
      </c>
      <c r="AZ2797" s="34">
        <f>IF(AND(AY2797&gt;0,AY2797&lt;=10),AY2797*0.25,IF(AND(AY2797&gt;10,AY2797&lt;=50),AY2797*0.17,IF(AND(AY2797&gt;10,AY2797&lt;=100),AY2797*0.12,IF(AY2797&gt;100,AY2797*0.1))))</f>
        <v>1.85</v>
      </c>
      <c r="BA2797" s="35">
        <f>AZ2797+AY2797</f>
        <v>9.25</v>
      </c>
      <c r="BB2797" s="33">
        <f>BA2797+BA2797*0.08</f>
        <v>9.99</v>
      </c>
      <c r="BP2797" s="17"/>
      <c r="BQ2797" s="17"/>
      <c r="BR2797" s="17"/>
      <c r="BS2797" s="17"/>
      <c r="BT2797" s="17"/>
      <c r="BU2797" s="17"/>
      <c r="BV2797" s="17"/>
      <c r="BW2797" s="17"/>
      <c r="BX2797" s="17"/>
      <c r="BY2797" s="17"/>
      <c r="BZ2797" s="17"/>
      <c r="CA2797" s="17"/>
      <c r="CB2797" s="17"/>
      <c r="CC2797" s="17"/>
      <c r="CD2797" s="17"/>
      <c r="CE2797" s="17"/>
      <c r="CF2797" s="17"/>
      <c r="CG2797" s="17"/>
      <c r="CH2797" s="17"/>
      <c r="CI2797" s="17"/>
      <c r="CJ2797" s="17"/>
      <c r="CK2797" s="17"/>
      <c r="CL2797" s="17"/>
      <c r="CM2797" s="17"/>
      <c r="CN2797" s="17"/>
      <c r="CO2797" s="17"/>
      <c r="CP2797" s="17"/>
      <c r="CQ2797" s="17"/>
      <c r="CR2797" s="17"/>
      <c r="CS2797" s="17"/>
      <c r="CT2797" s="17"/>
      <c r="CU2797" s="17"/>
      <c r="CV2797" s="17"/>
      <c r="CW2797" s="17"/>
      <c r="CX2797" s="17"/>
      <c r="CY2797" s="17"/>
      <c r="CZ2797" s="17"/>
      <c r="DA2797" s="17"/>
      <c r="DB2797" s="17"/>
      <c r="DC2797" s="17"/>
      <c r="DD2797" s="17"/>
      <c r="DE2797" s="17"/>
      <c r="DF2797" s="17"/>
      <c r="DG2797" s="17"/>
      <c r="DH2797" s="17"/>
      <c r="DI2797" s="17"/>
      <c r="DJ2797" s="17"/>
      <c r="DK2797" s="17"/>
      <c r="DL2797" s="17"/>
    </row>
    <row r="2798" spans="1:116" ht="30">
      <c r="A2798" s="43" t="s">
        <v>11493</v>
      </c>
      <c r="B2798" s="23">
        <v>2804</v>
      </c>
      <c r="C2798" s="44">
        <v>5115</v>
      </c>
      <c r="D2798" s="44"/>
      <c r="E2798" s="45" t="s">
        <v>11685</v>
      </c>
      <c r="F2798" s="45" t="s">
        <v>11686</v>
      </c>
      <c r="G2798" s="35" t="s">
        <v>629</v>
      </c>
      <c r="H2798" s="48" t="s">
        <v>11687</v>
      </c>
      <c r="I2798" s="45" t="s">
        <v>45</v>
      </c>
      <c r="J2798" s="45" t="s">
        <v>11688</v>
      </c>
      <c r="K2798" s="46"/>
      <c r="L2798" s="45"/>
      <c r="M2798" s="47">
        <v>30</v>
      </c>
      <c r="N2798" s="45" t="s">
        <v>47</v>
      </c>
      <c r="O2798" s="45" t="s">
        <v>11495</v>
      </c>
      <c r="P2798" s="45" t="s">
        <v>11510</v>
      </c>
      <c r="Q2798" s="45" t="s">
        <v>11689</v>
      </c>
      <c r="R2798" s="29">
        <v>12.5</v>
      </c>
      <c r="U2798" s="9" t="s">
        <v>58</v>
      </c>
      <c r="AN2798" s="33">
        <v>12.5</v>
      </c>
      <c r="AO2798" s="17" t="s">
        <v>51</v>
      </c>
      <c r="AP2798" s="32" t="s">
        <v>52</v>
      </c>
      <c r="AQ2798" s="17" t="e">
        <f>AVERAGE(SMALL(AE2798:AI2798,1),SMALL(AE2798:AI2798,2))</f>
        <v>#NUM!</v>
      </c>
      <c r="AR2798" s="17" t="e">
        <f>IF(R2798 &lt;=( AVERAGE(SMALL(AE2798:AI2798,1),SMALL(AE2798:AI2798,2))), R2798, "")</f>
        <v>#NUM!</v>
      </c>
      <c r="AS2798" s="17" t="e">
        <f>AVERAGE(SMALL(AJ2798:AM2798,1),SMALL(AJ2798:AM2798,2))</f>
        <v>#NUM!</v>
      </c>
      <c r="AT2798" s="17">
        <f>T2798*1.075</f>
        <v>0</v>
      </c>
      <c r="AU2798" s="17" t="e">
        <f>U2798*1.075</f>
        <v>#VALUE!</v>
      </c>
      <c r="AV2798" s="30" t="e">
        <f>MIN(AN2798,AT2798,AU2798)</f>
        <v>#VALUE!</v>
      </c>
      <c r="AW2798" s="17" t="s">
        <v>338</v>
      </c>
      <c r="AX2798" s="17" t="s">
        <v>339</v>
      </c>
      <c r="AY2798" s="33">
        <v>9.2100000000000009</v>
      </c>
      <c r="AZ2798" s="34">
        <f>IF(AND(AY2798&gt;0,AY2798&lt;=10),AY2798*0.25,IF(AND(AY2798&gt;10,AY2798&lt;=50),AY2798*0.17,IF(AND(AY2798&gt;10,AY2798&lt;=100),AY2798*0.12,IF(AY2798&gt;100,AY2798*0.1))))</f>
        <v>2.3025000000000002</v>
      </c>
      <c r="BA2798" s="35">
        <f>AZ2798+AY2798</f>
        <v>11.512500000000001</v>
      </c>
      <c r="BB2798" s="33">
        <f>BA2798+BA2798*0.08</f>
        <v>12.4335</v>
      </c>
      <c r="BP2798" s="17"/>
      <c r="BQ2798" s="17"/>
      <c r="BR2798" s="17"/>
      <c r="BS2798" s="17"/>
      <c r="BT2798" s="17"/>
      <c r="BU2798" s="17"/>
      <c r="BV2798" s="17"/>
      <c r="BW2798" s="17"/>
      <c r="BX2798" s="17"/>
      <c r="BY2798" s="17"/>
      <c r="BZ2798" s="17"/>
      <c r="CA2798" s="17"/>
      <c r="CB2798" s="17"/>
      <c r="CC2798" s="17"/>
      <c r="CD2798" s="17"/>
      <c r="CE2798" s="17"/>
      <c r="CF2798" s="17"/>
      <c r="CG2798" s="17"/>
      <c r="CH2798" s="17"/>
      <c r="CI2798" s="17"/>
      <c r="CJ2798" s="17"/>
      <c r="CK2798" s="17"/>
      <c r="CL2798" s="17"/>
      <c r="CM2798" s="17"/>
      <c r="CN2798" s="17"/>
      <c r="CO2798" s="17"/>
      <c r="CP2798" s="17"/>
      <c r="CQ2798" s="17"/>
      <c r="CR2798" s="17"/>
      <c r="CS2798" s="17"/>
      <c r="CT2798" s="17"/>
      <c r="CU2798" s="17"/>
      <c r="CV2798" s="17"/>
      <c r="CW2798" s="17"/>
      <c r="CX2798" s="17"/>
      <c r="CY2798" s="17"/>
      <c r="CZ2798" s="17"/>
      <c r="DA2798" s="17"/>
      <c r="DB2798" s="17"/>
      <c r="DC2798" s="17"/>
      <c r="DD2798" s="17"/>
      <c r="DE2798" s="17"/>
      <c r="DF2798" s="17"/>
      <c r="DG2798" s="17"/>
      <c r="DH2798" s="17"/>
      <c r="DI2798" s="17"/>
      <c r="DJ2798" s="17"/>
      <c r="DK2798" s="17"/>
      <c r="DL2798" s="17"/>
    </row>
    <row r="2799" spans="1:116" ht="30">
      <c r="A2799" s="43" t="s">
        <v>11493</v>
      </c>
      <c r="B2799" s="23">
        <v>2789</v>
      </c>
      <c r="C2799" s="44">
        <v>5527</v>
      </c>
      <c r="D2799" s="44"/>
      <c r="E2799" s="45" t="s">
        <v>11640</v>
      </c>
      <c r="F2799" s="45" t="s">
        <v>1179</v>
      </c>
      <c r="G2799" s="35" t="s">
        <v>1180</v>
      </c>
      <c r="H2799" s="48" t="s">
        <v>453</v>
      </c>
      <c r="I2799" s="45" t="s">
        <v>106</v>
      </c>
      <c r="J2799" s="45" t="s">
        <v>11641</v>
      </c>
      <c r="K2799" s="46"/>
      <c r="L2799" s="45"/>
      <c r="M2799" s="47">
        <v>200</v>
      </c>
      <c r="N2799" s="45" t="s">
        <v>47</v>
      </c>
      <c r="O2799" s="45" t="s">
        <v>11495</v>
      </c>
      <c r="P2799" s="45" t="s">
        <v>11522</v>
      </c>
      <c r="Q2799" s="45" t="s">
        <v>11642</v>
      </c>
      <c r="R2799" s="29">
        <v>9.44</v>
      </c>
      <c r="U2799" s="9" t="s">
        <v>58</v>
      </c>
      <c r="AN2799" s="33">
        <v>9.44</v>
      </c>
      <c r="AO2799" s="17" t="s">
        <v>51</v>
      </c>
      <c r="AP2799" s="32" t="s">
        <v>52</v>
      </c>
      <c r="AQ2799" s="17" t="e">
        <f>AVERAGE(SMALL(AE2799:AI2799,1),SMALL(AE2799:AI2799,2))</f>
        <v>#NUM!</v>
      </c>
      <c r="AR2799" s="17" t="e">
        <f>IF(R2799 &lt;=( AVERAGE(SMALL(AE2799:AI2799,1),SMALL(AE2799:AI2799,2))), R2799, "")</f>
        <v>#NUM!</v>
      </c>
      <c r="AS2799" s="17" t="e">
        <f>AVERAGE(SMALL(AJ2799:AM2799,1),SMALL(AJ2799:AM2799,2))</f>
        <v>#NUM!</v>
      </c>
      <c r="AT2799" s="17">
        <f>T2799*1.075</f>
        <v>0</v>
      </c>
      <c r="AU2799" s="17" t="e">
        <f>U2799*1.075</f>
        <v>#VALUE!</v>
      </c>
      <c r="AV2799" s="30" t="e">
        <f>MIN(AN2799,AT2799,AU2799)</f>
        <v>#VALUE!</v>
      </c>
      <c r="AW2799" s="42" t="s">
        <v>53</v>
      </c>
      <c r="AX2799" s="17" t="s">
        <v>52</v>
      </c>
      <c r="AY2799" s="33">
        <v>9.44</v>
      </c>
      <c r="AZ2799" s="34">
        <f>IF(AND(AY2799&gt;0,AY2799&lt;=10),AY2799*0.25,IF(AND(AY2799&gt;10,AY2799&lt;=50),AY2799*0.17,IF(AND(AY2799&gt;10,AY2799&lt;=100),AY2799*0.12,IF(AY2799&gt;100,AY2799*0.1))))</f>
        <v>2.36</v>
      </c>
      <c r="BA2799" s="35">
        <f>AZ2799+AY2799</f>
        <v>11.799999999999999</v>
      </c>
      <c r="BB2799" s="33">
        <f>BA2799+BA2799*0.08</f>
        <v>12.744</v>
      </c>
      <c r="BP2799" s="17"/>
      <c r="BQ2799" s="17"/>
      <c r="BR2799" s="17"/>
      <c r="BS2799" s="17"/>
      <c r="BT2799" s="17"/>
      <c r="BU2799" s="17"/>
      <c r="BV2799" s="17"/>
      <c r="BW2799" s="17"/>
      <c r="BX2799" s="17"/>
      <c r="BY2799" s="17"/>
      <c r="BZ2799" s="17"/>
      <c r="CA2799" s="17"/>
      <c r="CB2799" s="17"/>
      <c r="CC2799" s="17"/>
      <c r="CD2799" s="17"/>
      <c r="CE2799" s="17"/>
      <c r="CF2799" s="17"/>
      <c r="CG2799" s="17"/>
      <c r="CH2799" s="17"/>
      <c r="CI2799" s="17"/>
      <c r="CJ2799" s="17"/>
      <c r="CK2799" s="17"/>
      <c r="CL2799" s="17"/>
      <c r="CM2799" s="17"/>
      <c r="CN2799" s="17"/>
      <c r="CO2799" s="17"/>
      <c r="CP2799" s="17"/>
      <c r="CQ2799" s="17"/>
      <c r="CR2799" s="17"/>
      <c r="CS2799" s="17"/>
      <c r="CT2799" s="17"/>
      <c r="CU2799" s="17"/>
      <c r="CV2799" s="17"/>
      <c r="CW2799" s="17"/>
      <c r="CX2799" s="17"/>
      <c r="CY2799" s="17"/>
      <c r="CZ2799" s="17"/>
      <c r="DA2799" s="17"/>
      <c r="DB2799" s="17"/>
      <c r="DC2799" s="17"/>
      <c r="DD2799" s="17"/>
      <c r="DE2799" s="17"/>
      <c r="DF2799" s="17"/>
      <c r="DG2799" s="17"/>
      <c r="DH2799" s="17"/>
      <c r="DI2799" s="17"/>
      <c r="DJ2799" s="17"/>
      <c r="DK2799" s="17"/>
      <c r="DL2799" s="17"/>
    </row>
    <row r="2800" spans="1:116" ht="30">
      <c r="A2800" s="43" t="s">
        <v>11493</v>
      </c>
      <c r="B2800" s="23">
        <v>2793</v>
      </c>
      <c r="C2800" s="44">
        <v>1278</v>
      </c>
      <c r="D2800" s="44"/>
      <c r="E2800" s="45" t="s">
        <v>11648</v>
      </c>
      <c r="F2800" s="45" t="s">
        <v>11649</v>
      </c>
      <c r="G2800" s="35" t="s">
        <v>1180</v>
      </c>
      <c r="H2800" s="48" t="s">
        <v>207</v>
      </c>
      <c r="I2800" s="45" t="s">
        <v>106</v>
      </c>
      <c r="J2800" s="45" t="s">
        <v>11650</v>
      </c>
      <c r="K2800" s="46"/>
      <c r="L2800" s="45"/>
      <c r="M2800" s="47">
        <v>500</v>
      </c>
      <c r="N2800" s="45" t="s">
        <v>47</v>
      </c>
      <c r="O2800" s="45" t="s">
        <v>11495</v>
      </c>
      <c r="P2800" s="45" t="s">
        <v>11514</v>
      </c>
      <c r="Q2800" s="45" t="s">
        <v>11651</v>
      </c>
      <c r="R2800" s="29">
        <v>9.7200000000000006</v>
      </c>
      <c r="U2800" s="9" t="s">
        <v>58</v>
      </c>
      <c r="AN2800" s="33">
        <v>9.7200000000000006</v>
      </c>
      <c r="AO2800" s="17" t="s">
        <v>51</v>
      </c>
      <c r="AP2800" s="32" t="s">
        <v>52</v>
      </c>
      <c r="AQ2800" s="17" t="e">
        <f>AVERAGE(SMALL(AE2800:AI2800,1),SMALL(AE2800:AI2800,2))</f>
        <v>#NUM!</v>
      </c>
      <c r="AR2800" s="17" t="e">
        <f>IF(R2800 &lt;=( AVERAGE(SMALL(AE2800:AI2800,1),SMALL(AE2800:AI2800,2))), R2800, "")</f>
        <v>#NUM!</v>
      </c>
      <c r="AS2800" s="17" t="e">
        <f>AVERAGE(SMALL(AJ2800:AM2800,1),SMALL(AJ2800:AM2800,2))</f>
        <v>#NUM!</v>
      </c>
      <c r="AT2800" s="17">
        <f>T2800*1.075</f>
        <v>0</v>
      </c>
      <c r="AU2800" s="17" t="e">
        <f>U2800*1.075</f>
        <v>#VALUE!</v>
      </c>
      <c r="AV2800" s="30" t="e">
        <f>MIN(AN2800,AT2800,AU2800)</f>
        <v>#VALUE!</v>
      </c>
      <c r="AW2800" s="42" t="s">
        <v>53</v>
      </c>
      <c r="AX2800" s="17" t="s">
        <v>52</v>
      </c>
      <c r="AY2800" s="33">
        <v>9.7200000000000006</v>
      </c>
      <c r="AZ2800" s="34">
        <f>IF(AND(AY2800&gt;0,AY2800&lt;=10),AY2800*0.25,IF(AND(AY2800&gt;10,AY2800&lt;=50),AY2800*0.17,IF(AND(AY2800&gt;10,AY2800&lt;=100),AY2800*0.12,IF(AY2800&gt;100,AY2800*0.1))))</f>
        <v>2.4300000000000002</v>
      </c>
      <c r="BA2800" s="35">
        <f>AZ2800+AY2800</f>
        <v>12.15</v>
      </c>
      <c r="BB2800" s="33">
        <f>BA2800+BA2800*0.08</f>
        <v>13.122</v>
      </c>
      <c r="BP2800" s="17"/>
      <c r="BQ2800" s="17"/>
      <c r="BR2800" s="17"/>
      <c r="BS2800" s="17"/>
      <c r="BT2800" s="17"/>
      <c r="BU2800" s="17"/>
      <c r="BV2800" s="17"/>
      <c r="BW2800" s="17"/>
      <c r="BX2800" s="17"/>
      <c r="BY2800" s="17"/>
      <c r="BZ2800" s="17"/>
      <c r="CA2800" s="17"/>
      <c r="CB2800" s="17"/>
      <c r="CC2800" s="17"/>
      <c r="CD2800" s="17"/>
      <c r="CE2800" s="17"/>
      <c r="CF2800" s="17"/>
      <c r="CG2800" s="17"/>
      <c r="CH2800" s="17"/>
      <c r="CI2800" s="17"/>
      <c r="CJ2800" s="17"/>
      <c r="CK2800" s="17"/>
      <c r="CL2800" s="17"/>
      <c r="CM2800" s="17"/>
      <c r="CN2800" s="17"/>
      <c r="CO2800" s="17"/>
      <c r="CP2800" s="17"/>
      <c r="CQ2800" s="17"/>
      <c r="CR2800" s="17"/>
      <c r="CS2800" s="17"/>
      <c r="CT2800" s="17"/>
      <c r="CU2800" s="17"/>
      <c r="CV2800" s="17"/>
      <c r="CW2800" s="17"/>
      <c r="CX2800" s="17"/>
      <c r="CY2800" s="17"/>
      <c r="CZ2800" s="17"/>
      <c r="DA2800" s="17"/>
      <c r="DB2800" s="17"/>
      <c r="DC2800" s="17"/>
      <c r="DD2800" s="17"/>
      <c r="DE2800" s="17"/>
      <c r="DF2800" s="17"/>
      <c r="DG2800" s="17"/>
      <c r="DH2800" s="17"/>
      <c r="DI2800" s="17"/>
      <c r="DJ2800" s="17"/>
      <c r="DK2800" s="17"/>
      <c r="DL2800" s="17"/>
    </row>
    <row r="2801" spans="1:116" ht="30">
      <c r="A2801" s="43" t="s">
        <v>11493</v>
      </c>
      <c r="B2801" s="23">
        <v>2783</v>
      </c>
      <c r="C2801" s="44">
        <v>5144</v>
      </c>
      <c r="D2801" s="44"/>
      <c r="E2801" s="45" t="s">
        <v>11618</v>
      </c>
      <c r="F2801" s="45" t="s">
        <v>11619</v>
      </c>
      <c r="G2801" s="35" t="s">
        <v>11620</v>
      </c>
      <c r="H2801" s="48" t="s">
        <v>44</v>
      </c>
      <c r="I2801" s="45" t="s">
        <v>106</v>
      </c>
      <c r="J2801" s="45" t="s">
        <v>3338</v>
      </c>
      <c r="K2801" s="46"/>
      <c r="L2801" s="45"/>
      <c r="M2801" s="47">
        <v>10</v>
      </c>
      <c r="N2801" s="45" t="s">
        <v>47</v>
      </c>
      <c r="O2801" s="45" t="s">
        <v>11495</v>
      </c>
      <c r="P2801" s="45" t="s">
        <v>11621</v>
      </c>
      <c r="Q2801" s="45" t="s">
        <v>11622</v>
      </c>
      <c r="R2801" s="29">
        <v>10.09</v>
      </c>
      <c r="U2801" s="9" t="s">
        <v>58</v>
      </c>
      <c r="AN2801" s="33">
        <v>10.09</v>
      </c>
      <c r="AO2801" s="17" t="s">
        <v>51</v>
      </c>
      <c r="AP2801" s="32" t="s">
        <v>52</v>
      </c>
      <c r="AQ2801" s="17" t="e">
        <f>AVERAGE(SMALL(AE2801:AI2801,1),SMALL(AE2801:AI2801,2))</f>
        <v>#NUM!</v>
      </c>
      <c r="AR2801" s="17" t="e">
        <f>IF(R2801 &lt;=( AVERAGE(SMALL(AE2801:AI2801,1),SMALL(AE2801:AI2801,2))), R2801, "")</f>
        <v>#NUM!</v>
      </c>
      <c r="AS2801" s="17" t="e">
        <f>AVERAGE(SMALL(AJ2801:AM2801,1),SMALL(AJ2801:AM2801,2))</f>
        <v>#NUM!</v>
      </c>
      <c r="AT2801" s="17">
        <f>T2801*1.075</f>
        <v>0</v>
      </c>
      <c r="AU2801" s="17" t="e">
        <f>U2801*1.075</f>
        <v>#VALUE!</v>
      </c>
      <c r="AV2801" s="30" t="e">
        <f>MIN(AN2801,AT2801,AU2801)</f>
        <v>#VALUE!</v>
      </c>
      <c r="AW2801" s="42" t="s">
        <v>53</v>
      </c>
      <c r="AX2801" s="17" t="s">
        <v>52</v>
      </c>
      <c r="AY2801" s="33">
        <v>10.09</v>
      </c>
      <c r="AZ2801" s="34">
        <f>IF(AND(AY2801&gt;0,AY2801&lt;=10),AY2801*0.25,IF(AND(AY2801&gt;10,AY2801&lt;=50),AY2801*0.17,IF(AND(AY2801&gt;10,AY2801&lt;=100),AY2801*0.12,IF(AY2801&gt;100,AY2801*0.1))))</f>
        <v>1.7153</v>
      </c>
      <c r="BA2801" s="35">
        <f>AZ2801+AY2801</f>
        <v>11.805299999999999</v>
      </c>
      <c r="BB2801" s="33">
        <f>BA2801+BA2801*0.08</f>
        <v>12.749723999999999</v>
      </c>
      <c r="BP2801" s="17"/>
      <c r="BQ2801" s="17"/>
      <c r="BR2801" s="17"/>
      <c r="BS2801" s="17"/>
      <c r="BT2801" s="17"/>
      <c r="BU2801" s="17"/>
      <c r="BV2801" s="17"/>
      <c r="BW2801" s="17"/>
      <c r="BX2801" s="17"/>
      <c r="BY2801" s="17"/>
      <c r="BZ2801" s="17"/>
      <c r="CA2801" s="17"/>
      <c r="CB2801" s="17"/>
      <c r="CC2801" s="17"/>
      <c r="CD2801" s="17"/>
      <c r="CE2801" s="17"/>
      <c r="CF2801" s="17"/>
      <c r="CG2801" s="17"/>
      <c r="CH2801" s="17"/>
      <c r="CI2801" s="17"/>
      <c r="CJ2801" s="17"/>
      <c r="CK2801" s="17"/>
      <c r="CL2801" s="17"/>
      <c r="CM2801" s="17"/>
      <c r="CN2801" s="17"/>
      <c r="CO2801" s="17"/>
      <c r="CP2801" s="17"/>
      <c r="CQ2801" s="17"/>
      <c r="CR2801" s="17"/>
      <c r="CS2801" s="17"/>
      <c r="CT2801" s="17"/>
      <c r="CU2801" s="17"/>
      <c r="CV2801" s="17"/>
      <c r="CW2801" s="17"/>
      <c r="CX2801" s="17"/>
      <c r="CY2801" s="17"/>
      <c r="CZ2801" s="17"/>
      <c r="DA2801" s="17"/>
      <c r="DB2801" s="17"/>
      <c r="DC2801" s="17"/>
      <c r="DD2801" s="17"/>
      <c r="DE2801" s="17"/>
      <c r="DF2801" s="17"/>
      <c r="DG2801" s="17"/>
      <c r="DH2801" s="17"/>
      <c r="DI2801" s="17"/>
      <c r="DJ2801" s="17"/>
      <c r="DK2801" s="17"/>
      <c r="DL2801" s="17"/>
    </row>
    <row r="2802" spans="1:116" ht="30">
      <c r="A2802" s="43" t="s">
        <v>11493</v>
      </c>
      <c r="B2802" s="23">
        <v>2799</v>
      </c>
      <c r="C2802" s="44">
        <v>5598</v>
      </c>
      <c r="D2802" s="44"/>
      <c r="E2802" s="45" t="s">
        <v>11670</v>
      </c>
      <c r="F2802" s="45" t="s">
        <v>11671</v>
      </c>
      <c r="G2802" s="35" t="s">
        <v>2626</v>
      </c>
      <c r="H2802" s="48" t="s">
        <v>44</v>
      </c>
      <c r="I2802" s="45" t="s">
        <v>45</v>
      </c>
      <c r="J2802" s="45" t="s">
        <v>10305</v>
      </c>
      <c r="K2802" s="46"/>
      <c r="L2802" s="45"/>
      <c r="M2802" s="47">
        <v>30</v>
      </c>
      <c r="N2802" s="45" t="s">
        <v>47</v>
      </c>
      <c r="O2802" s="45" t="s">
        <v>11495</v>
      </c>
      <c r="P2802" s="45" t="s">
        <v>11514</v>
      </c>
      <c r="Q2802" s="45" t="s">
        <v>11672</v>
      </c>
      <c r="R2802" s="29">
        <v>12.13</v>
      </c>
      <c r="U2802" s="9" t="s">
        <v>58</v>
      </c>
      <c r="AN2802" s="33">
        <v>12.13</v>
      </c>
      <c r="AO2802" s="17" t="s">
        <v>51</v>
      </c>
      <c r="AP2802" s="32" t="s">
        <v>52</v>
      </c>
      <c r="AQ2802" s="17" t="e">
        <f>AVERAGE(SMALL(AE2802:AI2802,1),SMALL(AE2802:AI2802,2))</f>
        <v>#NUM!</v>
      </c>
      <c r="AR2802" s="17" t="e">
        <f>IF(R2802 &lt;=( AVERAGE(SMALL(AE2802:AI2802,1),SMALL(AE2802:AI2802,2))), R2802, "")</f>
        <v>#NUM!</v>
      </c>
      <c r="AS2802" s="17" t="e">
        <f>AVERAGE(SMALL(AJ2802:AM2802,1),SMALL(AJ2802:AM2802,2))</f>
        <v>#NUM!</v>
      </c>
      <c r="AT2802" s="17">
        <f>T2802*1.075</f>
        <v>0</v>
      </c>
      <c r="AU2802" s="17" t="e">
        <f>U2802*1.075</f>
        <v>#VALUE!</v>
      </c>
      <c r="AV2802" s="30" t="e">
        <f>MIN(AN2802,AT2802,AU2802)</f>
        <v>#VALUE!</v>
      </c>
      <c r="AW2802" s="42" t="s">
        <v>53</v>
      </c>
      <c r="AX2802" s="17" t="s">
        <v>52</v>
      </c>
      <c r="AY2802" s="33">
        <v>12.13</v>
      </c>
      <c r="AZ2802" s="34">
        <f>IF(AND(AY2802&gt;0,AY2802&lt;=10),AY2802*0.25,IF(AND(AY2802&gt;10,AY2802&lt;=50),AY2802*0.17,IF(AND(AY2802&gt;10,AY2802&lt;=100),AY2802*0.12,IF(AY2802&gt;100,AY2802*0.1))))</f>
        <v>2.0621000000000005</v>
      </c>
      <c r="BA2802" s="35">
        <f>AZ2802+AY2802</f>
        <v>14.192100000000002</v>
      </c>
      <c r="BB2802" s="33">
        <f>BA2802+BA2802*0.08</f>
        <v>15.327468000000001</v>
      </c>
      <c r="BP2802" s="17"/>
      <c r="BQ2802" s="17"/>
      <c r="BR2802" s="17"/>
      <c r="BS2802" s="17"/>
      <c r="BT2802" s="17"/>
      <c r="BU2802" s="17"/>
      <c r="BV2802" s="17"/>
      <c r="BW2802" s="17"/>
      <c r="BX2802" s="17"/>
      <c r="BY2802" s="17"/>
      <c r="BZ2802" s="17"/>
      <c r="CA2802" s="17"/>
      <c r="CB2802" s="17"/>
      <c r="CC2802" s="17"/>
      <c r="CD2802" s="17"/>
      <c r="CE2802" s="17"/>
      <c r="CF2802" s="17"/>
      <c r="CG2802" s="17"/>
      <c r="CH2802" s="17"/>
      <c r="CI2802" s="17"/>
      <c r="CJ2802" s="17"/>
      <c r="CK2802" s="17"/>
      <c r="CL2802" s="17"/>
      <c r="CM2802" s="17"/>
      <c r="CN2802" s="17"/>
      <c r="CO2802" s="17"/>
      <c r="CP2802" s="17"/>
      <c r="CQ2802" s="17"/>
      <c r="CR2802" s="17"/>
      <c r="CS2802" s="17"/>
      <c r="CT2802" s="17"/>
      <c r="CU2802" s="17"/>
      <c r="CV2802" s="17"/>
      <c r="CW2802" s="17"/>
      <c r="CX2802" s="17"/>
      <c r="CY2802" s="17"/>
      <c r="CZ2802" s="17"/>
      <c r="DA2802" s="17"/>
      <c r="DB2802" s="17"/>
      <c r="DC2802" s="17"/>
      <c r="DD2802" s="17"/>
      <c r="DE2802" s="17"/>
      <c r="DF2802" s="17"/>
      <c r="DG2802" s="17"/>
      <c r="DH2802" s="17"/>
      <c r="DI2802" s="17"/>
      <c r="DJ2802" s="17"/>
      <c r="DK2802" s="17"/>
      <c r="DL2802" s="17"/>
    </row>
    <row r="2803" spans="1:116" ht="30">
      <c r="A2803" s="43" t="s">
        <v>11493</v>
      </c>
      <c r="B2803" s="23">
        <v>2800</v>
      </c>
      <c r="C2803" s="44">
        <v>14532</v>
      </c>
      <c r="D2803" s="44"/>
      <c r="E2803" s="45" t="s">
        <v>11673</v>
      </c>
      <c r="F2803" s="45" t="s">
        <v>11674</v>
      </c>
      <c r="G2803" s="35" t="s">
        <v>2632</v>
      </c>
      <c r="H2803" s="48" t="s">
        <v>2637</v>
      </c>
      <c r="I2803" s="45" t="s">
        <v>45</v>
      </c>
      <c r="J2803" s="45" t="s">
        <v>11675</v>
      </c>
      <c r="K2803" s="46"/>
      <c r="L2803" s="45"/>
      <c r="M2803" s="47">
        <v>30</v>
      </c>
      <c r="N2803" s="45" t="s">
        <v>47</v>
      </c>
      <c r="O2803" s="45" t="s">
        <v>11495</v>
      </c>
      <c r="P2803" s="45" t="s">
        <v>11514</v>
      </c>
      <c r="Q2803" s="45" t="s">
        <v>11676</v>
      </c>
      <c r="R2803" s="29">
        <v>14.28</v>
      </c>
      <c r="U2803" s="9" t="s">
        <v>58</v>
      </c>
      <c r="AN2803" s="33">
        <v>14.28</v>
      </c>
      <c r="AO2803" s="17" t="s">
        <v>51</v>
      </c>
      <c r="AP2803" s="32" t="s">
        <v>52</v>
      </c>
      <c r="AQ2803" s="17" t="e">
        <f>AVERAGE(SMALL(AE2803:AI2803,1),SMALL(AE2803:AI2803,2))</f>
        <v>#NUM!</v>
      </c>
      <c r="AR2803" s="17" t="e">
        <f>IF(R2803 &lt;=( AVERAGE(SMALL(AE2803:AI2803,1),SMALL(AE2803:AI2803,2))), R2803, "")</f>
        <v>#NUM!</v>
      </c>
      <c r="AS2803" s="17" t="e">
        <f>AVERAGE(SMALL(AJ2803:AM2803,1),SMALL(AJ2803:AM2803,2))</f>
        <v>#NUM!</v>
      </c>
      <c r="AT2803" s="17">
        <f>T2803*1.075</f>
        <v>0</v>
      </c>
      <c r="AU2803" s="17" t="e">
        <f>U2803*1.075</f>
        <v>#VALUE!</v>
      </c>
      <c r="AV2803" s="30" t="e">
        <f>MIN(AN2803,AT2803,AU2803)</f>
        <v>#VALUE!</v>
      </c>
      <c r="AW2803" s="42" t="s">
        <v>53</v>
      </c>
      <c r="AX2803" s="17" t="s">
        <v>52</v>
      </c>
      <c r="AY2803" s="33">
        <v>14.28</v>
      </c>
      <c r="AZ2803" s="34">
        <f>IF(AND(AY2803&gt;0,AY2803&lt;=10),AY2803*0.25,IF(AND(AY2803&gt;10,AY2803&lt;=50),AY2803*0.17,IF(AND(AY2803&gt;10,AY2803&lt;=100),AY2803*0.12,IF(AY2803&gt;100,AY2803*0.1))))</f>
        <v>2.4276</v>
      </c>
      <c r="BA2803" s="35">
        <f>AZ2803+AY2803</f>
        <v>16.707599999999999</v>
      </c>
      <c r="BB2803" s="33">
        <f>BA2803+BA2803*0.08</f>
        <v>18.044207999999998</v>
      </c>
      <c r="BP2803" s="17"/>
      <c r="BQ2803" s="17"/>
      <c r="BR2803" s="17"/>
      <c r="BS2803" s="17"/>
      <c r="BT2803" s="17"/>
      <c r="BU2803" s="17"/>
      <c r="BV2803" s="17"/>
      <c r="BW2803" s="17"/>
      <c r="BX2803" s="17"/>
      <c r="BY2803" s="17"/>
      <c r="BZ2803" s="17"/>
      <c r="CA2803" s="17"/>
      <c r="CB2803" s="17"/>
      <c r="CC2803" s="17"/>
      <c r="CD2803" s="17"/>
      <c r="CE2803" s="17"/>
      <c r="CF2803" s="17"/>
      <c r="CG2803" s="17"/>
      <c r="CH2803" s="17"/>
      <c r="CI2803" s="17"/>
      <c r="CJ2803" s="17"/>
      <c r="CK2803" s="17"/>
      <c r="CL2803" s="17"/>
      <c r="CM2803" s="17"/>
      <c r="CN2803" s="17"/>
      <c r="CO2803" s="17"/>
      <c r="CP2803" s="17"/>
      <c r="CQ2803" s="17"/>
      <c r="CR2803" s="17"/>
      <c r="CS2803" s="17"/>
      <c r="CT2803" s="17"/>
      <c r="CU2803" s="17"/>
      <c r="CV2803" s="17"/>
      <c r="CW2803" s="17"/>
      <c r="CX2803" s="17"/>
      <c r="CY2803" s="17"/>
      <c r="CZ2803" s="17"/>
      <c r="DA2803" s="17"/>
      <c r="DB2803" s="17"/>
      <c r="DC2803" s="17"/>
      <c r="DD2803" s="17"/>
      <c r="DE2803" s="17"/>
      <c r="DF2803" s="17"/>
      <c r="DG2803" s="17"/>
      <c r="DH2803" s="17"/>
      <c r="DI2803" s="17"/>
      <c r="DJ2803" s="17"/>
      <c r="DK2803" s="17"/>
      <c r="DL2803" s="17"/>
    </row>
    <row r="2804" spans="1:116" ht="30">
      <c r="A2804" s="43" t="s">
        <v>11493</v>
      </c>
      <c r="B2804" s="23">
        <v>2805</v>
      </c>
      <c r="C2804" s="44">
        <v>5114</v>
      </c>
      <c r="D2804" s="44"/>
      <c r="E2804" s="45" t="s">
        <v>11690</v>
      </c>
      <c r="F2804" s="45" t="s">
        <v>11691</v>
      </c>
      <c r="G2804" s="35" t="s">
        <v>629</v>
      </c>
      <c r="H2804" s="48" t="s">
        <v>11692</v>
      </c>
      <c r="I2804" s="45" t="s">
        <v>45</v>
      </c>
      <c r="J2804" s="45" t="s">
        <v>11693</v>
      </c>
      <c r="K2804" s="46"/>
      <c r="L2804" s="45"/>
      <c r="M2804" s="47">
        <v>30</v>
      </c>
      <c r="N2804" s="45" t="s">
        <v>47</v>
      </c>
      <c r="O2804" s="45" t="s">
        <v>11495</v>
      </c>
      <c r="P2804" s="45" t="s">
        <v>11507</v>
      </c>
      <c r="Q2804" s="45" t="s">
        <v>11694</v>
      </c>
      <c r="R2804" s="29">
        <v>15.56</v>
      </c>
      <c r="U2804" s="9" t="s">
        <v>58</v>
      </c>
      <c r="AN2804" s="33">
        <v>15.56</v>
      </c>
      <c r="AO2804" s="17" t="s">
        <v>51</v>
      </c>
      <c r="AP2804" s="32" t="s">
        <v>52</v>
      </c>
      <c r="AQ2804" s="17" t="e">
        <f>AVERAGE(SMALL(AE2804:AI2804,1),SMALL(AE2804:AI2804,2))</f>
        <v>#NUM!</v>
      </c>
      <c r="AR2804" s="17" t="e">
        <f>IF(R2804 &lt;=( AVERAGE(SMALL(AE2804:AI2804,1),SMALL(AE2804:AI2804,2))), R2804, "")</f>
        <v>#NUM!</v>
      </c>
      <c r="AS2804" s="17" t="e">
        <f>AVERAGE(SMALL(AJ2804:AM2804,1),SMALL(AJ2804:AM2804,2))</f>
        <v>#NUM!</v>
      </c>
      <c r="AT2804" s="17">
        <f>T2804*1.075</f>
        <v>0</v>
      </c>
      <c r="AU2804" s="17" t="e">
        <f>U2804*1.075</f>
        <v>#VALUE!</v>
      </c>
      <c r="AV2804" s="30" t="e">
        <f>MIN(AN2804,AT2804,AU2804)</f>
        <v>#VALUE!</v>
      </c>
      <c r="AW2804" s="42" t="s">
        <v>53</v>
      </c>
      <c r="AX2804" s="17" t="s">
        <v>52</v>
      </c>
      <c r="AY2804" s="33">
        <v>15.56</v>
      </c>
      <c r="AZ2804" s="34">
        <f>IF(AND(AY2804&gt;0,AY2804&lt;=10),AY2804*0.25,IF(AND(AY2804&gt;10,AY2804&lt;=50),AY2804*0.17,IF(AND(AY2804&gt;10,AY2804&lt;=100),AY2804*0.12,IF(AY2804&gt;100,AY2804*0.1))))</f>
        <v>2.6452000000000004</v>
      </c>
      <c r="BA2804" s="35">
        <f>AZ2804+AY2804</f>
        <v>18.205200000000001</v>
      </c>
      <c r="BB2804" s="33">
        <f>BA2804+BA2804*0.08</f>
        <v>19.661616000000002</v>
      </c>
      <c r="BP2804" s="17"/>
      <c r="BQ2804" s="17"/>
      <c r="BR2804" s="17"/>
      <c r="BS2804" s="17"/>
      <c r="BT2804" s="17"/>
      <c r="BU2804" s="17"/>
      <c r="BV2804" s="17"/>
      <c r="BW2804" s="17"/>
      <c r="BX2804" s="17"/>
      <c r="BY2804" s="17"/>
      <c r="BZ2804" s="17"/>
      <c r="CA2804" s="17"/>
      <c r="CB2804" s="17"/>
      <c r="CC2804" s="17"/>
      <c r="CD2804" s="17"/>
      <c r="CE2804" s="17"/>
      <c r="CF2804" s="17"/>
      <c r="CG2804" s="17"/>
      <c r="CH2804" s="17"/>
      <c r="CI2804" s="17"/>
      <c r="CJ2804" s="17"/>
      <c r="CK2804" s="17"/>
      <c r="CL2804" s="17"/>
      <c r="CM2804" s="17"/>
      <c r="CN2804" s="17"/>
      <c r="CO2804" s="17"/>
      <c r="CP2804" s="17"/>
      <c r="CQ2804" s="17"/>
      <c r="CR2804" s="17"/>
      <c r="CS2804" s="17"/>
      <c r="CT2804" s="17"/>
      <c r="CU2804" s="17"/>
      <c r="CV2804" s="17"/>
      <c r="CW2804" s="17"/>
      <c r="CX2804" s="17"/>
      <c r="CY2804" s="17"/>
      <c r="CZ2804" s="17"/>
      <c r="DA2804" s="17"/>
      <c r="DB2804" s="17"/>
      <c r="DC2804" s="17"/>
      <c r="DD2804" s="17"/>
      <c r="DE2804" s="17"/>
      <c r="DF2804" s="17"/>
      <c r="DG2804" s="17"/>
      <c r="DH2804" s="17"/>
      <c r="DI2804" s="17"/>
      <c r="DJ2804" s="17"/>
      <c r="DK2804" s="17"/>
      <c r="DL2804" s="17"/>
    </row>
    <row r="2805" spans="1:116" ht="30">
      <c r="A2805" s="43" t="s">
        <v>11493</v>
      </c>
      <c r="B2805" s="23">
        <v>2765</v>
      </c>
      <c r="C2805" s="44">
        <v>19551</v>
      </c>
      <c r="D2805" s="44"/>
      <c r="E2805" s="45" t="s">
        <v>11563</v>
      </c>
      <c r="F2805" s="45" t="s">
        <v>11564</v>
      </c>
      <c r="G2805" s="35" t="s">
        <v>11565</v>
      </c>
      <c r="H2805" s="48" t="s">
        <v>105</v>
      </c>
      <c r="I2805" s="45" t="s">
        <v>45</v>
      </c>
      <c r="J2805" s="45" t="s">
        <v>11566</v>
      </c>
      <c r="K2805" s="46"/>
      <c r="L2805" s="45"/>
      <c r="M2805" s="47">
        <v>30</v>
      </c>
      <c r="N2805" s="45" t="s">
        <v>47</v>
      </c>
      <c r="O2805" s="45" t="s">
        <v>11495</v>
      </c>
      <c r="P2805" s="45" t="s">
        <v>11567</v>
      </c>
      <c r="Q2805" s="45" t="s">
        <v>11568</v>
      </c>
      <c r="R2805" s="29">
        <v>26.5</v>
      </c>
      <c r="U2805" s="9" t="s">
        <v>58</v>
      </c>
      <c r="AN2805" s="33">
        <v>26.5</v>
      </c>
      <c r="AO2805" s="17" t="s">
        <v>51</v>
      </c>
      <c r="AP2805" s="32" t="s">
        <v>52</v>
      </c>
      <c r="AQ2805" s="17" t="e">
        <f>AVERAGE(SMALL(AE2805:AI2805,1),SMALL(AE2805:AI2805,2))</f>
        <v>#NUM!</v>
      </c>
      <c r="AR2805" s="17" t="e">
        <f>IF(R2805 &lt;=( AVERAGE(SMALL(AE2805:AI2805,1),SMALL(AE2805:AI2805,2))), R2805, "")</f>
        <v>#NUM!</v>
      </c>
      <c r="AS2805" s="17" t="e">
        <f>AVERAGE(SMALL(AJ2805:AM2805,1),SMALL(AJ2805:AM2805,2))</f>
        <v>#NUM!</v>
      </c>
      <c r="AT2805" s="17">
        <f>T2805*1.075</f>
        <v>0</v>
      </c>
      <c r="AU2805" s="17" t="e">
        <f>U2805*1.075</f>
        <v>#VALUE!</v>
      </c>
      <c r="AV2805" s="30" t="e">
        <f>MIN(AN2805,AT2805,AU2805)</f>
        <v>#VALUE!</v>
      </c>
      <c r="AW2805" s="42" t="s">
        <v>53</v>
      </c>
      <c r="AX2805" s="17" t="s">
        <v>52</v>
      </c>
      <c r="AY2805" s="33">
        <v>26.5</v>
      </c>
      <c r="AZ2805" s="34">
        <f>IF(AND(AY2805&gt;0,AY2805&lt;=10),AY2805*0.25,IF(AND(AY2805&gt;10,AY2805&lt;=50),AY2805*0.17,IF(AND(AY2805&gt;10,AY2805&lt;=100),AY2805*0.12,IF(AY2805&gt;100,AY2805*0.1))))</f>
        <v>4.5049999999999999</v>
      </c>
      <c r="BA2805" s="35">
        <f>AZ2805+AY2805</f>
        <v>31.004999999999999</v>
      </c>
      <c r="BB2805" s="33">
        <f>BA2805+BA2805*0.08</f>
        <v>33.485399999999998</v>
      </c>
      <c r="BP2805" s="17"/>
      <c r="BQ2805" s="17"/>
      <c r="BR2805" s="17"/>
      <c r="BS2805" s="17"/>
      <c r="BT2805" s="17"/>
      <c r="BU2805" s="17"/>
      <c r="BV2805" s="17"/>
      <c r="BW2805" s="17"/>
      <c r="BX2805" s="17"/>
      <c r="BY2805" s="17"/>
      <c r="BZ2805" s="17"/>
      <c r="CA2805" s="17"/>
      <c r="CB2805" s="17"/>
      <c r="CC2805" s="17"/>
      <c r="CD2805" s="17"/>
      <c r="CE2805" s="17"/>
      <c r="CF2805" s="17"/>
      <c r="CG2805" s="17"/>
      <c r="CH2805" s="17"/>
      <c r="CI2805" s="17"/>
      <c r="CJ2805" s="17"/>
      <c r="CK2805" s="17"/>
      <c r="CL2805" s="17"/>
      <c r="CM2805" s="17"/>
      <c r="CN2805" s="17"/>
      <c r="CO2805" s="17"/>
      <c r="CP2805" s="17"/>
      <c r="CQ2805" s="17"/>
      <c r="CR2805" s="17"/>
      <c r="CS2805" s="17"/>
      <c r="CT2805" s="17"/>
      <c r="CU2805" s="17"/>
      <c r="CV2805" s="17"/>
      <c r="CW2805" s="17"/>
      <c r="CX2805" s="17"/>
      <c r="CY2805" s="17"/>
      <c r="CZ2805" s="17"/>
      <c r="DA2805" s="17"/>
      <c r="DB2805" s="17"/>
      <c r="DC2805" s="17"/>
      <c r="DD2805" s="17"/>
      <c r="DE2805" s="17"/>
      <c r="DF2805" s="17"/>
      <c r="DG2805" s="17"/>
      <c r="DH2805" s="17"/>
      <c r="DI2805" s="17"/>
      <c r="DJ2805" s="17"/>
      <c r="DK2805" s="17"/>
      <c r="DL2805" s="17"/>
    </row>
    <row r="2806" spans="1:116" ht="30">
      <c r="A2806" s="43" t="s">
        <v>11493</v>
      </c>
      <c r="B2806" s="23">
        <v>2766</v>
      </c>
      <c r="C2806" s="44">
        <v>19559</v>
      </c>
      <c r="D2806" s="44"/>
      <c r="E2806" s="45" t="s">
        <v>11563</v>
      </c>
      <c r="F2806" s="45" t="s">
        <v>11564</v>
      </c>
      <c r="G2806" s="35" t="s">
        <v>11565</v>
      </c>
      <c r="H2806" s="48" t="s">
        <v>953</v>
      </c>
      <c r="I2806" s="45" t="s">
        <v>45</v>
      </c>
      <c r="J2806" s="45" t="s">
        <v>11566</v>
      </c>
      <c r="K2806" s="46"/>
      <c r="L2806" s="45"/>
      <c r="M2806" s="47">
        <v>30</v>
      </c>
      <c r="N2806" s="45" t="s">
        <v>47</v>
      </c>
      <c r="O2806" s="45" t="s">
        <v>11495</v>
      </c>
      <c r="P2806" s="45" t="s">
        <v>11567</v>
      </c>
      <c r="Q2806" s="45" t="s">
        <v>11569</v>
      </c>
      <c r="R2806" s="29">
        <v>27.5</v>
      </c>
      <c r="U2806" s="9" t="s">
        <v>58</v>
      </c>
      <c r="AN2806" s="33">
        <v>27.5</v>
      </c>
      <c r="AO2806" s="17" t="s">
        <v>51</v>
      </c>
      <c r="AP2806" s="32" t="s">
        <v>52</v>
      </c>
      <c r="AQ2806" s="17" t="e">
        <f>AVERAGE(SMALL(AE2806:AI2806,1),SMALL(AE2806:AI2806,2))</f>
        <v>#NUM!</v>
      </c>
      <c r="AR2806" s="17" t="e">
        <f>IF(R2806 &lt;=( AVERAGE(SMALL(AE2806:AI2806,1),SMALL(AE2806:AI2806,2))), R2806, "")</f>
        <v>#NUM!</v>
      </c>
      <c r="AS2806" s="17" t="e">
        <f>AVERAGE(SMALL(AJ2806:AM2806,1),SMALL(AJ2806:AM2806,2))</f>
        <v>#NUM!</v>
      </c>
      <c r="AT2806" s="17">
        <f>T2806*1.075</f>
        <v>0</v>
      </c>
      <c r="AU2806" s="17" t="e">
        <f>U2806*1.075</f>
        <v>#VALUE!</v>
      </c>
      <c r="AV2806" s="30" t="e">
        <f>MIN(AN2806,AT2806,AU2806)</f>
        <v>#VALUE!</v>
      </c>
      <c r="AW2806" s="42" t="s">
        <v>53</v>
      </c>
      <c r="AX2806" s="17" t="s">
        <v>52</v>
      </c>
      <c r="AY2806" s="33">
        <v>27.5</v>
      </c>
      <c r="AZ2806" s="34">
        <f>IF(AND(AY2806&gt;0,AY2806&lt;=10),AY2806*0.25,IF(AND(AY2806&gt;10,AY2806&lt;=50),AY2806*0.17,IF(AND(AY2806&gt;10,AY2806&lt;=100),AY2806*0.12,IF(AY2806&gt;100,AY2806*0.1))))</f>
        <v>4.6750000000000007</v>
      </c>
      <c r="BA2806" s="35">
        <f>AZ2806+AY2806</f>
        <v>32.174999999999997</v>
      </c>
      <c r="BB2806" s="33">
        <f>BA2806+BA2806*0.08</f>
        <v>34.748999999999995</v>
      </c>
      <c r="BP2806" s="17"/>
      <c r="BQ2806" s="17"/>
      <c r="BR2806" s="17"/>
      <c r="BS2806" s="17"/>
      <c r="BT2806" s="17"/>
      <c r="BU2806" s="17"/>
      <c r="BV2806" s="17"/>
      <c r="BW2806" s="17"/>
      <c r="BX2806" s="17"/>
      <c r="BY2806" s="17"/>
      <c r="BZ2806" s="17"/>
      <c r="CA2806" s="17"/>
      <c r="CB2806" s="17"/>
      <c r="CC2806" s="17"/>
      <c r="CD2806" s="17"/>
      <c r="CE2806" s="17"/>
      <c r="CF2806" s="17"/>
      <c r="CG2806" s="17"/>
      <c r="CH2806" s="17"/>
      <c r="CI2806" s="17"/>
      <c r="CJ2806" s="17"/>
      <c r="CK2806" s="17"/>
      <c r="CL2806" s="17"/>
      <c r="CM2806" s="17"/>
      <c r="CN2806" s="17"/>
      <c r="CO2806" s="17"/>
      <c r="CP2806" s="17"/>
      <c r="CQ2806" s="17"/>
      <c r="CR2806" s="17"/>
      <c r="CS2806" s="17"/>
      <c r="CT2806" s="17"/>
      <c r="CU2806" s="17"/>
      <c r="CV2806" s="17"/>
      <c r="CW2806" s="17"/>
      <c r="CX2806" s="17"/>
      <c r="CY2806" s="17"/>
      <c r="CZ2806" s="17"/>
      <c r="DA2806" s="17"/>
      <c r="DB2806" s="17"/>
      <c r="DC2806" s="17"/>
      <c r="DD2806" s="17"/>
      <c r="DE2806" s="17"/>
      <c r="DF2806" s="17"/>
      <c r="DG2806" s="17"/>
      <c r="DH2806" s="17"/>
      <c r="DI2806" s="17"/>
      <c r="DJ2806" s="17"/>
      <c r="DK2806" s="17"/>
      <c r="DL2806" s="17"/>
    </row>
    <row r="2807" spans="1:116" ht="30">
      <c r="A2807" s="43" t="s">
        <v>11493</v>
      </c>
      <c r="B2807" s="23">
        <v>2767</v>
      </c>
      <c r="C2807" s="44">
        <v>19606</v>
      </c>
      <c r="D2807" s="44"/>
      <c r="E2807" s="45" t="s">
        <v>11570</v>
      </c>
      <c r="F2807" s="45" t="s">
        <v>11571</v>
      </c>
      <c r="G2807" s="35" t="s">
        <v>11572</v>
      </c>
      <c r="H2807" s="48" t="s">
        <v>11573</v>
      </c>
      <c r="I2807" s="45" t="s">
        <v>45</v>
      </c>
      <c r="J2807" s="45" t="s">
        <v>11574</v>
      </c>
      <c r="K2807" s="46"/>
      <c r="L2807" s="45"/>
      <c r="M2807" s="47">
        <v>30</v>
      </c>
      <c r="N2807" s="45" t="s">
        <v>47</v>
      </c>
      <c r="O2807" s="45" t="s">
        <v>11495</v>
      </c>
      <c r="P2807" s="45" t="s">
        <v>11514</v>
      </c>
      <c r="Q2807" s="45" t="s">
        <v>11575</v>
      </c>
      <c r="R2807" s="29">
        <v>27.5</v>
      </c>
      <c r="U2807" s="9" t="s">
        <v>58</v>
      </c>
      <c r="AN2807" s="33">
        <v>27.5</v>
      </c>
      <c r="AO2807" s="17" t="s">
        <v>51</v>
      </c>
      <c r="AP2807" s="32" t="s">
        <v>52</v>
      </c>
      <c r="AQ2807" s="17" t="e">
        <f>AVERAGE(SMALL(AE2807:AI2807,1),SMALL(AE2807:AI2807,2))</f>
        <v>#NUM!</v>
      </c>
      <c r="AR2807" s="17" t="e">
        <f>IF(R2807 &lt;=( AVERAGE(SMALL(AE2807:AI2807,1),SMALL(AE2807:AI2807,2))), R2807, "")</f>
        <v>#NUM!</v>
      </c>
      <c r="AS2807" s="17" t="e">
        <f>AVERAGE(SMALL(AJ2807:AM2807,1),SMALL(AJ2807:AM2807,2))</f>
        <v>#NUM!</v>
      </c>
      <c r="AT2807" s="17">
        <f>T2807*1.075</f>
        <v>0</v>
      </c>
      <c r="AU2807" s="17" t="e">
        <f>U2807*1.075</f>
        <v>#VALUE!</v>
      </c>
      <c r="AV2807" s="30" t="e">
        <f>MIN(AN2807,AT2807,AU2807)</f>
        <v>#VALUE!</v>
      </c>
      <c r="AW2807" s="42" t="s">
        <v>53</v>
      </c>
      <c r="AX2807" s="17" t="s">
        <v>52</v>
      </c>
      <c r="AY2807" s="33">
        <v>27.5</v>
      </c>
      <c r="AZ2807" s="34">
        <f>IF(AND(AY2807&gt;0,AY2807&lt;=10),AY2807*0.25,IF(AND(AY2807&gt;10,AY2807&lt;=50),AY2807*0.17,IF(AND(AY2807&gt;10,AY2807&lt;=100),AY2807*0.12,IF(AY2807&gt;100,AY2807*0.1))))</f>
        <v>4.6750000000000007</v>
      </c>
      <c r="BA2807" s="35">
        <f>AZ2807+AY2807</f>
        <v>32.174999999999997</v>
      </c>
      <c r="BB2807" s="33">
        <f>BA2807+BA2807*0.08</f>
        <v>34.748999999999995</v>
      </c>
      <c r="BP2807" s="17"/>
      <c r="BQ2807" s="17"/>
      <c r="BR2807" s="17"/>
      <c r="BS2807" s="17"/>
      <c r="BT2807" s="17"/>
      <c r="BU2807" s="17"/>
      <c r="BV2807" s="17"/>
      <c r="BW2807" s="17"/>
      <c r="BX2807" s="17"/>
      <c r="BY2807" s="17"/>
      <c r="BZ2807" s="17"/>
      <c r="CA2807" s="17"/>
      <c r="CB2807" s="17"/>
      <c r="CC2807" s="17"/>
      <c r="CD2807" s="17"/>
      <c r="CE2807" s="17"/>
      <c r="CF2807" s="17"/>
      <c r="CG2807" s="17"/>
      <c r="CH2807" s="17"/>
      <c r="CI2807" s="17"/>
      <c r="CJ2807" s="17"/>
      <c r="CK2807" s="17"/>
      <c r="CL2807" s="17"/>
      <c r="CM2807" s="17"/>
      <c r="CN2807" s="17"/>
      <c r="CO2807" s="17"/>
      <c r="CP2807" s="17"/>
      <c r="CQ2807" s="17"/>
      <c r="CR2807" s="17"/>
      <c r="CS2807" s="17"/>
      <c r="CT2807" s="17"/>
      <c r="CU2807" s="17"/>
      <c r="CV2807" s="17"/>
      <c r="CW2807" s="17"/>
      <c r="CX2807" s="17"/>
      <c r="CY2807" s="17"/>
      <c r="CZ2807" s="17"/>
      <c r="DA2807" s="17"/>
      <c r="DB2807" s="17"/>
      <c r="DC2807" s="17"/>
      <c r="DD2807" s="17"/>
      <c r="DE2807" s="17"/>
      <c r="DF2807" s="17"/>
      <c r="DG2807" s="17"/>
      <c r="DH2807" s="17"/>
      <c r="DI2807" s="17"/>
      <c r="DJ2807" s="17"/>
      <c r="DK2807" s="17"/>
      <c r="DL2807" s="17"/>
    </row>
    <row r="2808" spans="1:116" ht="45">
      <c r="A2808" s="43" t="s">
        <v>3547</v>
      </c>
      <c r="B2808" s="23">
        <v>2806</v>
      </c>
      <c r="C2808" s="44">
        <v>18223</v>
      </c>
      <c r="D2808" s="44"/>
      <c r="E2808" s="45" t="s">
        <v>11695</v>
      </c>
      <c r="F2808" s="45" t="s">
        <v>11696</v>
      </c>
      <c r="G2808" s="35" t="s">
        <v>1114</v>
      </c>
      <c r="H2808" s="48" t="s">
        <v>11697</v>
      </c>
      <c r="I2808" s="45" t="s">
        <v>396</v>
      </c>
      <c r="J2808" s="45" t="s">
        <v>11698</v>
      </c>
      <c r="K2808" s="46">
        <v>2</v>
      </c>
      <c r="L2808" s="45" t="s">
        <v>83</v>
      </c>
      <c r="M2808" s="47">
        <v>6</v>
      </c>
      <c r="N2808" s="45" t="s">
        <v>47</v>
      </c>
      <c r="O2808" s="45" t="s">
        <v>11699</v>
      </c>
      <c r="P2808" s="45" t="s">
        <v>11700</v>
      </c>
      <c r="Q2808" s="45" t="s">
        <v>11701</v>
      </c>
      <c r="S2808" s="30">
        <v>0.2</v>
      </c>
      <c r="T2808" s="31">
        <v>0.44</v>
      </c>
      <c r="U2808" s="9">
        <v>0.44</v>
      </c>
      <c r="V2808" s="29">
        <v>0.2</v>
      </c>
      <c r="AE2808" s="32">
        <v>0.2</v>
      </c>
      <c r="AN2808" s="33">
        <v>0.2</v>
      </c>
      <c r="AO2808" s="17" t="s">
        <v>51</v>
      </c>
      <c r="AP2808" s="32" t="s">
        <v>52</v>
      </c>
      <c r="AQ2808" s="17" t="e">
        <f>AVERAGE(SMALL(AE2808:AI2808,1),SMALL(AE2808:AI2808,2))</f>
        <v>#NUM!</v>
      </c>
      <c r="AR2808" s="17" t="e">
        <f>IF(R2808 &lt;=( AVERAGE(SMALL(AE2808:AI2808,1),SMALL(AE2808:AI2808,2))), R2808, "")</f>
        <v>#NUM!</v>
      </c>
      <c r="AS2808" s="17" t="e">
        <f>AVERAGE(SMALL(AJ2808:AM2808,1),SMALL(AJ2808:AM2808,2))</f>
        <v>#NUM!</v>
      </c>
      <c r="AT2808" s="17">
        <f>T2808*1.075</f>
        <v>0.47299999999999998</v>
      </c>
      <c r="AU2808" s="17">
        <f>U2808*1.075</f>
        <v>0.47299999999999998</v>
      </c>
      <c r="AV2808" s="30">
        <f>MIN(AN2808,AT2808,AU2808)</f>
        <v>0.2</v>
      </c>
      <c r="AW2808" s="17" t="s">
        <v>75</v>
      </c>
      <c r="AX2808" s="17" t="s">
        <v>76</v>
      </c>
      <c r="AY2808" s="33">
        <v>0.215</v>
      </c>
      <c r="AZ2808" s="34">
        <f>IF(AND(AY2808&gt;0,AY2808&lt;=10),AY2808*0.25,IF(AND(AY2808&gt;10,AY2808&lt;=50),AY2808*0.17,IF(AND(AY2808&gt;10,AY2808&lt;=100),AY2808*0.12,IF(AY2808&gt;100,AY2808*0.1))))</f>
        <v>5.3749999999999999E-2</v>
      </c>
      <c r="BA2808" s="35">
        <f>AZ2808+AY2808</f>
        <v>0.26874999999999999</v>
      </c>
      <c r="BB2808" s="33">
        <f>BA2808+BA2808*0.08</f>
        <v>0.29025000000000001</v>
      </c>
      <c r="BP2808" s="49"/>
      <c r="BQ2808" s="49"/>
      <c r="BR2808" s="49"/>
      <c r="BS2808" s="49"/>
      <c r="BT2808" s="49"/>
      <c r="BU2808" s="49"/>
      <c r="BV2808" s="49"/>
      <c r="BW2808" s="49"/>
      <c r="BX2808" s="49"/>
      <c r="BY2808" s="49"/>
      <c r="BZ2808" s="49"/>
      <c r="CA2808" s="49"/>
      <c r="CB2808" s="49"/>
      <c r="CC2808" s="49"/>
      <c r="CD2808" s="49"/>
      <c r="CE2808" s="49"/>
      <c r="CF2808" s="49"/>
      <c r="CG2808" s="49"/>
      <c r="CH2808" s="49"/>
      <c r="CI2808" s="49"/>
      <c r="CJ2808" s="49"/>
      <c r="CK2808" s="49"/>
      <c r="CL2808" s="49"/>
      <c r="CM2808" s="49"/>
      <c r="CN2808" s="49"/>
      <c r="CO2808" s="49"/>
      <c r="CP2808" s="49"/>
      <c r="CQ2808" s="49"/>
      <c r="CR2808" s="49"/>
      <c r="CS2808" s="49"/>
      <c r="CT2808" s="49"/>
      <c r="CU2808" s="49"/>
      <c r="CV2808" s="49"/>
      <c r="CW2808" s="49"/>
      <c r="CX2808" s="49"/>
      <c r="CY2808" s="49"/>
      <c r="CZ2808" s="49"/>
      <c r="DA2808" s="49"/>
      <c r="DB2808" s="49"/>
      <c r="DC2808" s="49"/>
      <c r="DD2808" s="49"/>
      <c r="DE2808" s="49"/>
      <c r="DF2808" s="49"/>
      <c r="DG2808" s="49"/>
      <c r="DH2808" s="49"/>
      <c r="DI2808" s="49"/>
      <c r="DJ2808" s="49"/>
      <c r="DK2808" s="49"/>
      <c r="DL2808" s="49"/>
    </row>
    <row r="2809" spans="1:116" ht="45">
      <c r="A2809" s="43" t="s">
        <v>3547</v>
      </c>
      <c r="B2809" s="23">
        <v>2809</v>
      </c>
      <c r="C2809" s="44">
        <v>18127</v>
      </c>
      <c r="D2809" s="44"/>
      <c r="E2809" s="45" t="s">
        <v>11702</v>
      </c>
      <c r="F2809" s="45" t="s">
        <v>9324</v>
      </c>
      <c r="G2809" s="35" t="s">
        <v>9325</v>
      </c>
      <c r="H2809" s="48" t="s">
        <v>5626</v>
      </c>
      <c r="I2809" s="45" t="s">
        <v>2003</v>
      </c>
      <c r="J2809" s="45" t="s">
        <v>1238</v>
      </c>
      <c r="K2809" s="46">
        <v>100</v>
      </c>
      <c r="L2809" s="45" t="s">
        <v>83</v>
      </c>
      <c r="M2809" s="47">
        <v>1</v>
      </c>
      <c r="N2809" s="45" t="s">
        <v>47</v>
      </c>
      <c r="O2809" s="45" t="s">
        <v>11699</v>
      </c>
      <c r="P2809" s="45" t="s">
        <v>11703</v>
      </c>
      <c r="Q2809" s="45" t="s">
        <v>11706</v>
      </c>
      <c r="S2809" s="30">
        <v>0.8</v>
      </c>
      <c r="T2809" s="31">
        <v>0.33</v>
      </c>
      <c r="U2809" s="9">
        <v>0.33</v>
      </c>
      <c r="V2809" s="29">
        <v>0.9</v>
      </c>
      <c r="AE2809" s="32">
        <v>0.9</v>
      </c>
      <c r="AN2809" s="33">
        <v>0.8</v>
      </c>
      <c r="AO2809" s="17" t="s">
        <v>51</v>
      </c>
      <c r="AP2809" s="32" t="s">
        <v>52</v>
      </c>
      <c r="AQ2809" s="17" t="e">
        <f>AVERAGE(SMALL(AE2809:AI2809,1),SMALL(AE2809:AI2809,2))</f>
        <v>#NUM!</v>
      </c>
      <c r="AR2809" s="17" t="e">
        <f>IF(R2809 &lt;=( AVERAGE(SMALL(AE2809:AI2809,1),SMALL(AE2809:AI2809,2))), R2809, "")</f>
        <v>#NUM!</v>
      </c>
      <c r="AS2809" s="17" t="e">
        <f>AVERAGE(SMALL(AJ2809:AM2809,1),SMALL(AJ2809:AM2809,2))</f>
        <v>#NUM!</v>
      </c>
      <c r="AT2809" s="17">
        <f>T2809*1.075</f>
        <v>0.35475000000000001</v>
      </c>
      <c r="AU2809" s="17">
        <f>U2809*1.075</f>
        <v>0.35475000000000001</v>
      </c>
      <c r="AV2809" s="30">
        <f>MIN(AN2809,AT2809,AU2809)</f>
        <v>0.35475000000000001</v>
      </c>
      <c r="AW2809" s="17" t="s">
        <v>75</v>
      </c>
      <c r="AX2809" s="17" t="s">
        <v>76</v>
      </c>
      <c r="AY2809" s="33">
        <v>0.35399999999999998</v>
      </c>
      <c r="AZ2809" s="34">
        <f>IF(AND(AY2809&gt;0,AY2809&lt;=10),AY2809*0.25,IF(AND(AY2809&gt;10,AY2809&lt;=50),AY2809*0.17,IF(AND(AY2809&gt;10,AY2809&lt;=100),AY2809*0.12,IF(AY2809&gt;100,AY2809*0.1))))</f>
        <v>8.8499999999999995E-2</v>
      </c>
      <c r="BA2809" s="35">
        <f>AZ2809+AY2809</f>
        <v>0.4425</v>
      </c>
      <c r="BB2809" s="57">
        <v>0.44</v>
      </c>
      <c r="BP2809" s="49"/>
      <c r="BQ2809" s="49"/>
      <c r="BR2809" s="49"/>
      <c r="BS2809" s="49"/>
      <c r="BT2809" s="49"/>
      <c r="BU2809" s="49"/>
      <c r="BV2809" s="49"/>
      <c r="BW2809" s="49"/>
      <c r="BX2809" s="49"/>
      <c r="BY2809" s="49"/>
      <c r="BZ2809" s="49"/>
      <c r="CA2809" s="49"/>
      <c r="CB2809" s="49"/>
      <c r="CC2809" s="49"/>
      <c r="CD2809" s="49"/>
      <c r="CE2809" s="49"/>
      <c r="CF2809" s="49"/>
      <c r="CG2809" s="49"/>
      <c r="CH2809" s="49"/>
      <c r="CI2809" s="49"/>
      <c r="CJ2809" s="49"/>
      <c r="CK2809" s="49"/>
      <c r="CL2809" s="49"/>
      <c r="CM2809" s="49"/>
      <c r="CN2809" s="49"/>
      <c r="CO2809" s="49"/>
      <c r="CP2809" s="49"/>
      <c r="CQ2809" s="49"/>
      <c r="CR2809" s="49"/>
      <c r="CS2809" s="49"/>
      <c r="CT2809" s="49"/>
      <c r="CU2809" s="49"/>
      <c r="CV2809" s="49"/>
      <c r="CW2809" s="49"/>
      <c r="CX2809" s="49"/>
      <c r="CY2809" s="49"/>
      <c r="CZ2809" s="49"/>
      <c r="DA2809" s="49"/>
      <c r="DB2809" s="49"/>
      <c r="DC2809" s="49"/>
      <c r="DD2809" s="49"/>
      <c r="DE2809" s="49"/>
      <c r="DF2809" s="49"/>
      <c r="DG2809" s="49"/>
      <c r="DH2809" s="49"/>
      <c r="DI2809" s="49"/>
      <c r="DJ2809" s="49"/>
      <c r="DK2809" s="49"/>
      <c r="DL2809" s="49"/>
    </row>
    <row r="2810" spans="1:116" s="49" customFormat="1" ht="45">
      <c r="A2810" s="43" t="s">
        <v>3547</v>
      </c>
      <c r="B2810" s="23">
        <v>2807</v>
      </c>
      <c r="C2810" s="44">
        <v>19265</v>
      </c>
      <c r="D2810" s="44"/>
      <c r="E2810" s="45" t="s">
        <v>11702</v>
      </c>
      <c r="F2810" s="45" t="s">
        <v>9324</v>
      </c>
      <c r="G2810" s="35" t="s">
        <v>9325</v>
      </c>
      <c r="H2810" s="48" t="s">
        <v>5626</v>
      </c>
      <c r="I2810" s="45" t="s">
        <v>2003</v>
      </c>
      <c r="J2810" s="45" t="s">
        <v>9998</v>
      </c>
      <c r="K2810" s="46">
        <v>250</v>
      </c>
      <c r="L2810" s="45" t="s">
        <v>83</v>
      </c>
      <c r="M2810" s="47">
        <v>1</v>
      </c>
      <c r="N2810" s="45" t="s">
        <v>47</v>
      </c>
      <c r="O2810" s="45" t="s">
        <v>11699</v>
      </c>
      <c r="P2810" s="45" t="s">
        <v>11703</v>
      </c>
      <c r="Q2810" s="45" t="s">
        <v>11704</v>
      </c>
      <c r="R2810" s="29"/>
      <c r="S2810" s="30">
        <v>0.8</v>
      </c>
      <c r="T2810" s="31">
        <v>0.37</v>
      </c>
      <c r="U2810" s="9">
        <v>0.37</v>
      </c>
      <c r="V2810" s="29">
        <v>0.9</v>
      </c>
      <c r="W2810" s="30"/>
      <c r="X2810" s="30"/>
      <c r="Y2810" s="30"/>
      <c r="Z2810" s="30"/>
      <c r="AA2810" s="30"/>
      <c r="AB2810" s="30"/>
      <c r="AC2810" s="30"/>
      <c r="AD2810" s="30"/>
      <c r="AE2810" s="32">
        <v>0.9</v>
      </c>
      <c r="AF2810" s="17"/>
      <c r="AG2810" s="17"/>
      <c r="AH2810" s="17"/>
      <c r="AI2810" s="17"/>
      <c r="AJ2810" s="17"/>
      <c r="AK2810" s="17"/>
      <c r="AL2810" s="17"/>
      <c r="AM2810" s="17"/>
      <c r="AN2810" s="33">
        <v>0.8</v>
      </c>
      <c r="AO2810" s="17" t="s">
        <v>51</v>
      </c>
      <c r="AP2810" s="32" t="s">
        <v>52</v>
      </c>
      <c r="AQ2810" s="17" t="e">
        <f>AVERAGE(SMALL(AE2810:AI2810,1),SMALL(AE2810:AI2810,2))</f>
        <v>#NUM!</v>
      </c>
      <c r="AR2810" s="17" t="e">
        <f>IF(R2810 &lt;=( AVERAGE(SMALL(AE2810:AI2810,1),SMALL(AE2810:AI2810,2))), R2810, "")</f>
        <v>#NUM!</v>
      </c>
      <c r="AS2810" s="17" t="e">
        <f>AVERAGE(SMALL(AJ2810:AM2810,1),SMALL(AJ2810:AM2810,2))</f>
        <v>#NUM!</v>
      </c>
      <c r="AT2810" s="17">
        <f>T2810*1.075</f>
        <v>0.39774999999999999</v>
      </c>
      <c r="AU2810" s="17">
        <f>U2810*1.075</f>
        <v>0.39774999999999999</v>
      </c>
      <c r="AV2810" s="30">
        <f>MIN(AN2810,AT2810,AU2810)</f>
        <v>0.39774999999999999</v>
      </c>
      <c r="AW2810" s="17" t="s">
        <v>75</v>
      </c>
      <c r="AX2810" s="17" t="s">
        <v>76</v>
      </c>
      <c r="AY2810" s="33">
        <v>0.39700000000000002</v>
      </c>
      <c r="AZ2810" s="34">
        <f>IF(AND(AY2810&gt;0,AY2810&lt;=10),AY2810*0.25,IF(AND(AY2810&gt;10,AY2810&lt;=50),AY2810*0.17,IF(AND(AY2810&gt;10,AY2810&lt;=100),AY2810*0.12,IF(AY2810&gt;100,AY2810*0.1))))</f>
        <v>9.9250000000000005E-2</v>
      </c>
      <c r="BA2810" s="35">
        <f>AZ2810+AY2810</f>
        <v>0.49625000000000002</v>
      </c>
      <c r="BB2810" s="57">
        <v>0.5</v>
      </c>
      <c r="BC2810" s="17"/>
      <c r="BD2810" s="17"/>
      <c r="BE2810" s="17"/>
      <c r="BF2810" s="17"/>
      <c r="BG2810" s="17"/>
      <c r="BH2810" s="17"/>
      <c r="BI2810" s="17"/>
      <c r="BJ2810" s="17"/>
      <c r="BK2810" s="17"/>
      <c r="BL2810" s="17"/>
      <c r="BM2810" s="17"/>
      <c r="BN2810" s="17"/>
      <c r="BO2810" s="17"/>
    </row>
    <row r="2811" spans="1:116" s="49" customFormat="1" ht="45">
      <c r="A2811" s="43" t="s">
        <v>3547</v>
      </c>
      <c r="B2811" s="23">
        <v>2808</v>
      </c>
      <c r="C2811" s="44">
        <v>19275</v>
      </c>
      <c r="D2811" s="44"/>
      <c r="E2811" s="45" t="s">
        <v>11702</v>
      </c>
      <c r="F2811" s="45" t="s">
        <v>9324</v>
      </c>
      <c r="G2811" s="35" t="s">
        <v>9325</v>
      </c>
      <c r="H2811" s="48" t="s">
        <v>5626</v>
      </c>
      <c r="I2811" s="45" t="s">
        <v>2003</v>
      </c>
      <c r="J2811" s="45" t="s">
        <v>10270</v>
      </c>
      <c r="K2811" s="46">
        <v>500</v>
      </c>
      <c r="L2811" s="45" t="s">
        <v>83</v>
      </c>
      <c r="M2811" s="47">
        <v>1</v>
      </c>
      <c r="N2811" s="45" t="s">
        <v>47</v>
      </c>
      <c r="O2811" s="45" t="s">
        <v>11699</v>
      </c>
      <c r="P2811" s="45" t="s">
        <v>11703</v>
      </c>
      <c r="Q2811" s="45" t="s">
        <v>11705</v>
      </c>
      <c r="R2811" s="29"/>
      <c r="S2811" s="30">
        <v>0.7</v>
      </c>
      <c r="T2811" s="31">
        <v>0.42</v>
      </c>
      <c r="U2811" s="9">
        <v>0.42</v>
      </c>
      <c r="V2811" s="29">
        <v>0.9</v>
      </c>
      <c r="W2811" s="30"/>
      <c r="X2811" s="30"/>
      <c r="Y2811" s="30"/>
      <c r="Z2811" s="30"/>
      <c r="AA2811" s="30"/>
      <c r="AB2811" s="30"/>
      <c r="AC2811" s="30"/>
      <c r="AD2811" s="30"/>
      <c r="AE2811" s="32">
        <v>0.9</v>
      </c>
      <c r="AF2811" s="17"/>
      <c r="AG2811" s="17"/>
      <c r="AH2811" s="17"/>
      <c r="AI2811" s="17"/>
      <c r="AJ2811" s="17"/>
      <c r="AK2811" s="17"/>
      <c r="AL2811" s="17"/>
      <c r="AM2811" s="17"/>
      <c r="AN2811" s="33">
        <v>0.7</v>
      </c>
      <c r="AO2811" s="17" t="s">
        <v>51</v>
      </c>
      <c r="AP2811" s="32" t="s">
        <v>52</v>
      </c>
      <c r="AQ2811" s="17" t="e">
        <f>AVERAGE(SMALL(AE2811:AI2811,1),SMALL(AE2811:AI2811,2))</f>
        <v>#NUM!</v>
      </c>
      <c r="AR2811" s="17" t="e">
        <f>IF(R2811 &lt;=( AVERAGE(SMALL(AE2811:AI2811,1),SMALL(AE2811:AI2811,2))), R2811, "")</f>
        <v>#NUM!</v>
      </c>
      <c r="AS2811" s="17" t="e">
        <f>AVERAGE(SMALL(AJ2811:AM2811,1),SMALL(AJ2811:AM2811,2))</f>
        <v>#NUM!</v>
      </c>
      <c r="AT2811" s="17">
        <f>T2811*1.075</f>
        <v>0.45149999999999996</v>
      </c>
      <c r="AU2811" s="17">
        <f>U2811*1.075</f>
        <v>0.45149999999999996</v>
      </c>
      <c r="AV2811" s="30">
        <f>MIN(AN2811,AT2811,AU2811)</f>
        <v>0.45149999999999996</v>
      </c>
      <c r="AW2811" s="17" t="s">
        <v>75</v>
      </c>
      <c r="AX2811" s="17" t="s">
        <v>76</v>
      </c>
      <c r="AY2811" s="33">
        <v>0.45100000000000001</v>
      </c>
      <c r="AZ2811" s="34">
        <f>IF(AND(AY2811&gt;0,AY2811&lt;=10),AY2811*0.25,IF(AND(AY2811&gt;10,AY2811&lt;=50),AY2811*0.17,IF(AND(AY2811&gt;10,AY2811&lt;=100),AY2811*0.12,IF(AY2811&gt;100,AY2811*0.1))))</f>
        <v>0.11275</v>
      </c>
      <c r="BA2811" s="35">
        <f>AZ2811+AY2811</f>
        <v>0.56374999999999997</v>
      </c>
      <c r="BB2811" s="57">
        <v>0.56000000000000005</v>
      </c>
      <c r="BC2811" s="17"/>
      <c r="BD2811" s="17"/>
      <c r="BE2811" s="17"/>
      <c r="BF2811" s="17"/>
      <c r="BG2811" s="17"/>
      <c r="BH2811" s="17"/>
      <c r="BI2811" s="17"/>
      <c r="BJ2811" s="17"/>
      <c r="BK2811" s="17"/>
      <c r="BL2811" s="17"/>
      <c r="BM2811" s="17"/>
      <c r="BN2811" s="17"/>
      <c r="BO2811" s="17"/>
    </row>
    <row r="2812" spans="1:116" s="49" customFormat="1" ht="30">
      <c r="A2812" s="43" t="s">
        <v>3547</v>
      </c>
      <c r="B2812" s="23">
        <v>2812</v>
      </c>
      <c r="C2812" s="44">
        <v>14279</v>
      </c>
      <c r="D2812" s="44"/>
      <c r="E2812" s="45" t="s">
        <v>11715</v>
      </c>
      <c r="F2812" s="45" t="s">
        <v>4422</v>
      </c>
      <c r="G2812" s="35" t="s">
        <v>1736</v>
      </c>
      <c r="H2812" s="48" t="s">
        <v>169</v>
      </c>
      <c r="I2812" s="45" t="s">
        <v>1458</v>
      </c>
      <c r="J2812" s="45" t="s">
        <v>4732</v>
      </c>
      <c r="K2812" s="46">
        <v>40</v>
      </c>
      <c r="L2812" s="45" t="s">
        <v>71</v>
      </c>
      <c r="M2812" s="47">
        <v>1</v>
      </c>
      <c r="N2812" s="45" t="s">
        <v>47</v>
      </c>
      <c r="O2812" s="45" t="s">
        <v>11709</v>
      </c>
      <c r="P2812" s="45" t="s">
        <v>11713</v>
      </c>
      <c r="Q2812" s="45" t="s">
        <v>11716</v>
      </c>
      <c r="R2812" s="29"/>
      <c r="S2812" s="30">
        <v>0.7</v>
      </c>
      <c r="T2812" s="31">
        <v>0.18</v>
      </c>
      <c r="U2812" s="9">
        <v>0.18</v>
      </c>
      <c r="V2812" s="29">
        <v>0.8</v>
      </c>
      <c r="W2812" s="30"/>
      <c r="X2812" s="30"/>
      <c r="Y2812" s="30"/>
      <c r="Z2812" s="30"/>
      <c r="AA2812" s="30"/>
      <c r="AB2812" s="30"/>
      <c r="AC2812" s="30"/>
      <c r="AD2812" s="30"/>
      <c r="AE2812" s="32">
        <v>0.8</v>
      </c>
      <c r="AF2812" s="17"/>
      <c r="AG2812" s="17"/>
      <c r="AH2812" s="17"/>
      <c r="AI2812" s="17"/>
      <c r="AJ2812" s="17"/>
      <c r="AK2812" s="17"/>
      <c r="AL2812" s="17"/>
      <c r="AM2812" s="17"/>
      <c r="AN2812" s="33">
        <v>0.7</v>
      </c>
      <c r="AO2812" s="17" t="s">
        <v>51</v>
      </c>
      <c r="AP2812" s="32" t="s">
        <v>52</v>
      </c>
      <c r="AQ2812" s="17" t="e">
        <f>AVERAGE(SMALL(AE2812:AI2812,1),SMALL(AE2812:AI2812,2))</f>
        <v>#NUM!</v>
      </c>
      <c r="AR2812" s="17" t="e">
        <f>IF(R2812 &lt;=( AVERAGE(SMALL(AE2812:AI2812,1),SMALL(AE2812:AI2812,2))), R2812, "")</f>
        <v>#NUM!</v>
      </c>
      <c r="AS2812" s="17" t="e">
        <f>AVERAGE(SMALL(AJ2812:AM2812,1),SMALL(AJ2812:AM2812,2))</f>
        <v>#NUM!</v>
      </c>
      <c r="AT2812" s="17">
        <f>T2812*1.075</f>
        <v>0.19349999999999998</v>
      </c>
      <c r="AU2812" s="17">
        <f>U2812*1.075</f>
        <v>0.19349999999999998</v>
      </c>
      <c r="AV2812" s="30">
        <f>MIN(AN2812,AT2812,AU2812)</f>
        <v>0.19349999999999998</v>
      </c>
      <c r="AW2812" s="17" t="s">
        <v>75</v>
      </c>
      <c r="AX2812" s="17" t="s">
        <v>76</v>
      </c>
      <c r="AY2812" s="33">
        <v>0.193</v>
      </c>
      <c r="AZ2812" s="34">
        <f>IF(AND(AY2812&gt;0,AY2812&lt;=10),AY2812*0.25,IF(AND(AY2812&gt;10,AY2812&lt;=50),AY2812*0.17,IF(AND(AY2812&gt;10,AY2812&lt;=100),AY2812*0.12,IF(AY2812&gt;100,AY2812*0.1))))</f>
        <v>4.8250000000000001E-2</v>
      </c>
      <c r="BA2812" s="35">
        <f>AZ2812+AY2812</f>
        <v>0.24125000000000002</v>
      </c>
      <c r="BB2812" s="33">
        <f>BA2812+BA2812*0.08</f>
        <v>0.26055</v>
      </c>
      <c r="BC2812" s="17"/>
      <c r="BD2812" s="17"/>
      <c r="BE2812" s="17"/>
      <c r="BF2812" s="17"/>
      <c r="BG2812" s="17"/>
      <c r="BH2812" s="17"/>
      <c r="BI2812" s="17"/>
      <c r="BJ2812" s="17"/>
      <c r="BK2812" s="17"/>
      <c r="BL2812" s="17"/>
      <c r="BM2812" s="17"/>
      <c r="BN2812" s="17"/>
      <c r="BO2812" s="17"/>
    </row>
    <row r="2813" spans="1:116" ht="30">
      <c r="A2813" s="43" t="s">
        <v>3547</v>
      </c>
      <c r="B2813" s="23">
        <v>2810</v>
      </c>
      <c r="C2813" s="44">
        <v>16116</v>
      </c>
      <c r="D2813" s="44"/>
      <c r="E2813" s="45" t="s">
        <v>11707</v>
      </c>
      <c r="F2813" s="45" t="s">
        <v>2705</v>
      </c>
      <c r="G2813" s="35" t="s">
        <v>96</v>
      </c>
      <c r="H2813" s="48" t="s">
        <v>2706</v>
      </c>
      <c r="I2813" s="45" t="s">
        <v>1458</v>
      </c>
      <c r="J2813" s="45" t="s">
        <v>11708</v>
      </c>
      <c r="K2813" s="46">
        <v>1</v>
      </c>
      <c r="L2813" s="45" t="s">
        <v>71</v>
      </c>
      <c r="M2813" s="47">
        <v>10</v>
      </c>
      <c r="N2813" s="45" t="s">
        <v>47</v>
      </c>
      <c r="O2813" s="45" t="s">
        <v>11709</v>
      </c>
      <c r="P2813" s="45" t="s">
        <v>11710</v>
      </c>
      <c r="Q2813" s="45" t="s">
        <v>11711</v>
      </c>
      <c r="S2813" s="30">
        <v>0.5</v>
      </c>
      <c r="T2813" s="31" t="s">
        <v>58</v>
      </c>
      <c r="U2813" s="9" t="s">
        <v>58</v>
      </c>
      <c r="V2813" s="29">
        <v>0.8</v>
      </c>
      <c r="AE2813" s="32">
        <v>0.8</v>
      </c>
      <c r="AN2813" s="33">
        <v>0.5</v>
      </c>
      <c r="AO2813" s="17" t="s">
        <v>51</v>
      </c>
      <c r="AP2813" s="32" t="s">
        <v>52</v>
      </c>
      <c r="AQ2813" s="17" t="e">
        <f>AVERAGE(SMALL(AE2813:AI2813,1),SMALL(AE2813:AI2813,2))</f>
        <v>#NUM!</v>
      </c>
      <c r="AR2813" s="17" t="e">
        <f>IF(R2813 &lt;=( AVERAGE(SMALL(AE2813:AI2813,1),SMALL(AE2813:AI2813,2))), R2813, "")</f>
        <v>#NUM!</v>
      </c>
      <c r="AS2813" s="17" t="e">
        <f>AVERAGE(SMALL(AJ2813:AM2813,1),SMALL(AJ2813:AM2813,2))</f>
        <v>#NUM!</v>
      </c>
      <c r="AT2813" s="17" t="e">
        <f>T2813*1.075</f>
        <v>#VALUE!</v>
      </c>
      <c r="AU2813" s="17" t="e">
        <f>U2813*1.075</f>
        <v>#VALUE!</v>
      </c>
      <c r="AV2813" s="30" t="e">
        <f>MIN(AN2813,AT2813,AU2813)</f>
        <v>#VALUE!</v>
      </c>
      <c r="AW2813" s="42" t="s">
        <v>53</v>
      </c>
      <c r="AX2813" s="42" t="s">
        <v>52</v>
      </c>
      <c r="AY2813" s="33">
        <v>0.5</v>
      </c>
      <c r="AZ2813" s="34">
        <f>IF(AND(AY2813&gt;0,AY2813&lt;=10),AY2813*0.25,IF(AND(AY2813&gt;10,AY2813&lt;=50),AY2813*0.17,IF(AND(AY2813&gt;10,AY2813&lt;=100),AY2813*0.12,IF(AY2813&gt;100,AY2813*0.1))))</f>
        <v>0.125</v>
      </c>
      <c r="BA2813" s="35">
        <f>AZ2813+AY2813</f>
        <v>0.625</v>
      </c>
      <c r="BB2813" s="33">
        <f>BA2813+BA2813*0.08</f>
        <v>0.67500000000000004</v>
      </c>
      <c r="BP2813" s="49"/>
      <c r="BQ2813" s="49"/>
      <c r="BR2813" s="49"/>
      <c r="BS2813" s="49"/>
      <c r="BT2813" s="49"/>
      <c r="BU2813" s="49"/>
      <c r="BV2813" s="49"/>
      <c r="BW2813" s="49"/>
      <c r="BX2813" s="49"/>
      <c r="BY2813" s="49"/>
      <c r="BZ2813" s="49"/>
      <c r="CA2813" s="49"/>
      <c r="CB2813" s="49"/>
      <c r="CC2813" s="49"/>
      <c r="CD2813" s="49"/>
      <c r="CE2813" s="49"/>
      <c r="CF2813" s="49"/>
      <c r="CG2813" s="49"/>
      <c r="CH2813" s="49"/>
      <c r="CI2813" s="49"/>
      <c r="CJ2813" s="49"/>
      <c r="CK2813" s="49"/>
      <c r="CL2813" s="49"/>
      <c r="CM2813" s="49"/>
      <c r="CN2813" s="49"/>
      <c r="CO2813" s="49"/>
      <c r="CP2813" s="49"/>
      <c r="CQ2813" s="49"/>
      <c r="CR2813" s="49"/>
      <c r="CS2813" s="49"/>
      <c r="CT2813" s="49"/>
      <c r="CU2813" s="49"/>
      <c r="CV2813" s="49"/>
      <c r="CW2813" s="49"/>
      <c r="CX2813" s="49"/>
      <c r="CY2813" s="49"/>
      <c r="CZ2813" s="49"/>
      <c r="DA2813" s="49"/>
      <c r="DB2813" s="49"/>
      <c r="DC2813" s="49"/>
      <c r="DD2813" s="49"/>
      <c r="DE2813" s="49"/>
      <c r="DF2813" s="49"/>
      <c r="DG2813" s="49"/>
      <c r="DH2813" s="49"/>
      <c r="DI2813" s="49"/>
      <c r="DJ2813" s="49"/>
      <c r="DK2813" s="49"/>
      <c r="DL2813" s="49"/>
    </row>
    <row r="2814" spans="1:116" ht="30">
      <c r="A2814" s="43" t="s">
        <v>3547</v>
      </c>
      <c r="B2814" s="23">
        <v>2811</v>
      </c>
      <c r="C2814" s="44">
        <v>5847</v>
      </c>
      <c r="D2814" s="44"/>
      <c r="E2814" s="45" t="s">
        <v>11712</v>
      </c>
      <c r="F2814" s="45" t="s">
        <v>7507</v>
      </c>
      <c r="G2814" s="35" t="s">
        <v>940</v>
      </c>
      <c r="H2814" s="48" t="s">
        <v>4340</v>
      </c>
      <c r="I2814" s="45" t="s">
        <v>2003</v>
      </c>
      <c r="J2814" s="45" t="s">
        <v>397</v>
      </c>
      <c r="K2814" s="46">
        <v>2</v>
      </c>
      <c r="L2814" s="45" t="s">
        <v>83</v>
      </c>
      <c r="M2814" s="47">
        <v>10</v>
      </c>
      <c r="N2814" s="45" t="s">
        <v>47</v>
      </c>
      <c r="O2814" s="45" t="s">
        <v>11709</v>
      </c>
      <c r="P2814" s="45" t="s">
        <v>11713</v>
      </c>
      <c r="Q2814" s="45" t="s">
        <v>11714</v>
      </c>
      <c r="S2814" s="30">
        <v>2.5</v>
      </c>
      <c r="T2814" s="31">
        <v>0.56999999999999995</v>
      </c>
      <c r="U2814" s="9">
        <v>0.56999999999999995</v>
      </c>
      <c r="V2814" s="29">
        <v>1.5</v>
      </c>
      <c r="AE2814" s="32">
        <v>1.5</v>
      </c>
      <c r="AN2814" s="33">
        <v>2.5</v>
      </c>
      <c r="AO2814" s="17" t="s">
        <v>51</v>
      </c>
      <c r="AP2814" s="32" t="s">
        <v>52</v>
      </c>
      <c r="AQ2814" s="17" t="e">
        <f>AVERAGE(SMALL(AE2814:AI2814,1),SMALL(AE2814:AI2814,2))</f>
        <v>#NUM!</v>
      </c>
      <c r="AR2814" s="17" t="e">
        <f>IF(R2814 &lt;=( AVERAGE(SMALL(AE2814:AI2814,1),SMALL(AE2814:AI2814,2))), R2814, "")</f>
        <v>#NUM!</v>
      </c>
      <c r="AS2814" s="17" t="e">
        <f>AVERAGE(SMALL(AJ2814:AM2814,1),SMALL(AJ2814:AM2814,2))</f>
        <v>#NUM!</v>
      </c>
      <c r="AT2814" s="17">
        <f>T2814*1.075</f>
        <v>0.61274999999999991</v>
      </c>
      <c r="AU2814" s="17">
        <f>U2814*1.075</f>
        <v>0.61274999999999991</v>
      </c>
      <c r="AV2814" s="30">
        <f>MIN(AN2814,AT2814,AU2814)</f>
        <v>0.61274999999999991</v>
      </c>
      <c r="AW2814" s="17" t="s">
        <v>75</v>
      </c>
      <c r="AX2814" s="17" t="s">
        <v>76</v>
      </c>
      <c r="AY2814" s="33">
        <v>0.61</v>
      </c>
      <c r="AZ2814" s="34">
        <f>IF(AND(AY2814&gt;0,AY2814&lt;=10),AY2814*0.25,IF(AND(AY2814&gt;10,AY2814&lt;=50),AY2814*0.17,IF(AND(AY2814&gt;10,AY2814&lt;=100),AY2814*0.12,IF(AY2814&gt;100,AY2814*0.1))))</f>
        <v>0.1525</v>
      </c>
      <c r="BA2814" s="35">
        <f>AZ2814+AY2814</f>
        <v>0.76249999999999996</v>
      </c>
      <c r="BB2814" s="33">
        <f>BA2814+BA2814*0.08</f>
        <v>0.8234999999999999</v>
      </c>
      <c r="BP2814" s="49"/>
      <c r="BQ2814" s="49"/>
      <c r="BR2814" s="49"/>
      <c r="BS2814" s="49"/>
      <c r="BT2814" s="49"/>
      <c r="BU2814" s="49"/>
      <c r="BV2814" s="49"/>
      <c r="BW2814" s="49"/>
      <c r="BX2814" s="49"/>
      <c r="BY2814" s="49"/>
      <c r="BZ2814" s="49"/>
      <c r="CA2814" s="49"/>
      <c r="CB2814" s="49"/>
      <c r="CC2814" s="49"/>
      <c r="CD2814" s="49"/>
      <c r="CE2814" s="49"/>
      <c r="CF2814" s="49"/>
      <c r="CG2814" s="49"/>
      <c r="CH2814" s="49"/>
      <c r="CI2814" s="49"/>
      <c r="CJ2814" s="49"/>
      <c r="CK2814" s="49"/>
      <c r="CL2814" s="49"/>
      <c r="CM2814" s="49"/>
      <c r="CN2814" s="49"/>
      <c r="CO2814" s="49"/>
      <c r="CP2814" s="49"/>
      <c r="CQ2814" s="49"/>
      <c r="CR2814" s="49"/>
      <c r="CS2814" s="49"/>
      <c r="CT2814" s="49"/>
      <c r="CU2814" s="49"/>
      <c r="CV2814" s="49"/>
      <c r="CW2814" s="49"/>
      <c r="CX2814" s="49"/>
      <c r="CY2814" s="49"/>
      <c r="CZ2814" s="49"/>
      <c r="DA2814" s="49"/>
      <c r="DB2814" s="49"/>
      <c r="DC2814" s="49"/>
      <c r="DD2814" s="49"/>
      <c r="DE2814" s="49"/>
      <c r="DF2814" s="49"/>
      <c r="DG2814" s="49"/>
      <c r="DH2814" s="49"/>
      <c r="DI2814" s="49"/>
      <c r="DJ2814" s="49"/>
      <c r="DK2814" s="49"/>
      <c r="DL2814" s="49"/>
    </row>
    <row r="2815" spans="1:116" ht="45">
      <c r="A2815" s="22" t="s">
        <v>6520</v>
      </c>
      <c r="B2815" s="23">
        <v>2816</v>
      </c>
      <c r="E2815" s="26" t="s">
        <v>11730</v>
      </c>
      <c r="F2815" s="26" t="s">
        <v>1725</v>
      </c>
      <c r="G2815" s="25" t="s">
        <v>1726</v>
      </c>
      <c r="H2815" s="22" t="s">
        <v>1730</v>
      </c>
      <c r="I2815" s="26" t="s">
        <v>106</v>
      </c>
      <c r="J2815" s="26" t="s">
        <v>11732</v>
      </c>
      <c r="M2815" s="28">
        <v>30</v>
      </c>
      <c r="N2815" s="26" t="s">
        <v>47</v>
      </c>
      <c r="O2815" s="26" t="s">
        <v>11721</v>
      </c>
      <c r="P2815" s="26" t="s">
        <v>11733</v>
      </c>
      <c r="Q2815" s="26" t="s">
        <v>11735</v>
      </c>
      <c r="R2815" s="29">
        <v>1.41</v>
      </c>
      <c r="T2815" s="31">
        <v>1.1399999999999999</v>
      </c>
      <c r="U2815" s="9">
        <v>0.36</v>
      </c>
      <c r="V2815" s="29">
        <v>1.41</v>
      </c>
      <c r="AM2815" s="17">
        <v>1.41</v>
      </c>
      <c r="AQ2815" s="17" t="e">
        <f>AVERAGE(SMALL(AE2815:AI2815,1),SMALL(AE2815:AI2815,2))</f>
        <v>#NUM!</v>
      </c>
      <c r="AR2815" s="17" t="e">
        <f>IF(R2815 &lt;=( AVERAGE(SMALL(AE2815:AI2815,1),SMALL(AE2815:AI2815,2))), R2815, "")</f>
        <v>#NUM!</v>
      </c>
      <c r="AS2815" s="17" t="e">
        <f>AVERAGE(SMALL(AJ2815:AM2815,1),SMALL(AJ2815:AM2815,2))</f>
        <v>#NUM!</v>
      </c>
      <c r="AT2815" s="17">
        <f>T2815*1.075</f>
        <v>1.2254999999999998</v>
      </c>
      <c r="AU2815" s="17">
        <f>U2815*1.075</f>
        <v>0.38699999999999996</v>
      </c>
      <c r="AV2815" s="30">
        <f>MIN(AN2815,AT2815,AU2815)</f>
        <v>0.38699999999999996</v>
      </c>
      <c r="AW2815" s="17" t="s">
        <v>75</v>
      </c>
      <c r="AX2815" s="17" t="s">
        <v>76</v>
      </c>
      <c r="AY2815" s="33">
        <v>0.39</v>
      </c>
      <c r="AZ2815" s="34">
        <f>IF(AND(AY2815&gt;0,AY2815&lt;=10),AY2815*0.25,IF(AND(AY2815&gt;10,AY2815&lt;=50),AY2815*0.17,IF(AND(AY2815&gt;10,AY2815&lt;=100),AY2815*0.12,IF(AY2815&gt;100,AY2815*0.1))))</f>
        <v>9.7500000000000003E-2</v>
      </c>
      <c r="BA2815" s="35">
        <f>AZ2815+AY2815</f>
        <v>0.48750000000000004</v>
      </c>
      <c r="BB2815" s="33">
        <f>BA2815+BA2815*0.08</f>
        <v>0.52650000000000008</v>
      </c>
    </row>
    <row r="2816" spans="1:116" ht="45">
      <c r="A2816" s="22" t="s">
        <v>6520</v>
      </c>
      <c r="B2816" s="23">
        <v>2817</v>
      </c>
      <c r="E2816" s="26" t="s">
        <v>11730</v>
      </c>
      <c r="F2816" s="26" t="s">
        <v>11731</v>
      </c>
      <c r="G2816" s="25" t="s">
        <v>1726</v>
      </c>
      <c r="H2816" s="22" t="s">
        <v>1732</v>
      </c>
      <c r="I2816" s="26" t="s">
        <v>106</v>
      </c>
      <c r="J2816" s="26" t="s">
        <v>11732</v>
      </c>
      <c r="M2816" s="28">
        <v>30</v>
      </c>
      <c r="N2816" s="26" t="s">
        <v>47</v>
      </c>
      <c r="O2816" s="26" t="s">
        <v>11721</v>
      </c>
      <c r="P2816" s="26" t="s">
        <v>11733</v>
      </c>
      <c r="Q2816" s="26" t="s">
        <v>11736</v>
      </c>
      <c r="R2816" s="29">
        <v>1.42</v>
      </c>
      <c r="T2816" s="31">
        <v>1.1599999999999999</v>
      </c>
      <c r="U2816" s="9">
        <v>0.41</v>
      </c>
      <c r="V2816" s="29">
        <v>1.42</v>
      </c>
      <c r="W2816" s="30">
        <v>1.3328</v>
      </c>
      <c r="AM2816" s="17">
        <v>1.42</v>
      </c>
      <c r="AQ2816" s="17" t="e">
        <f>AVERAGE(SMALL(AE2816:AI2816,1),SMALL(AE2816:AI2816,2))</f>
        <v>#NUM!</v>
      </c>
      <c r="AR2816" s="17" t="e">
        <f>IF(R2816 &lt;=( AVERAGE(SMALL(AE2816:AI2816,1),SMALL(AE2816:AI2816,2))), R2816, "")</f>
        <v>#NUM!</v>
      </c>
      <c r="AS2816" s="17" t="e">
        <f>AVERAGE(SMALL(AJ2816:AM2816,1),SMALL(AJ2816:AM2816,2))</f>
        <v>#NUM!</v>
      </c>
      <c r="AT2816" s="17">
        <f>T2816*1.075</f>
        <v>1.2469999999999999</v>
      </c>
      <c r="AU2816" s="17">
        <f>U2816*1.075</f>
        <v>0.44074999999999998</v>
      </c>
      <c r="AV2816" s="30">
        <f>MIN(AN2816,AT2816,AU2816)</f>
        <v>0.44074999999999998</v>
      </c>
      <c r="AW2816" s="17" t="s">
        <v>75</v>
      </c>
      <c r="AX2816" s="17" t="s">
        <v>76</v>
      </c>
      <c r="AY2816" s="33">
        <v>0.44</v>
      </c>
      <c r="AZ2816" s="34">
        <f>IF(AND(AY2816&gt;0,AY2816&lt;=10),AY2816*0.25,IF(AND(AY2816&gt;10,AY2816&lt;=50),AY2816*0.17,IF(AND(AY2816&gt;10,AY2816&lt;=100),AY2816*0.12,IF(AY2816&gt;100,AY2816*0.1))))</f>
        <v>0.11</v>
      </c>
      <c r="BA2816" s="35">
        <f>AZ2816+AY2816</f>
        <v>0.55000000000000004</v>
      </c>
      <c r="BB2816" s="33">
        <f>BA2816+BA2816*0.08</f>
        <v>0.59400000000000008</v>
      </c>
    </row>
    <row r="2817" spans="1:116" ht="45">
      <c r="A2817" s="22" t="s">
        <v>6520</v>
      </c>
      <c r="B2817" s="23">
        <v>2818</v>
      </c>
      <c r="E2817" s="26" t="s">
        <v>11730</v>
      </c>
      <c r="F2817" s="26" t="s">
        <v>11731</v>
      </c>
      <c r="G2817" s="25" t="s">
        <v>1726</v>
      </c>
      <c r="H2817" s="22" t="s">
        <v>8510</v>
      </c>
      <c r="I2817" s="26" t="s">
        <v>106</v>
      </c>
      <c r="J2817" s="26" t="s">
        <v>11732</v>
      </c>
      <c r="M2817" s="28">
        <v>30</v>
      </c>
      <c r="N2817" s="26" t="s">
        <v>47</v>
      </c>
      <c r="O2817" s="26" t="s">
        <v>11721</v>
      </c>
      <c r="P2817" s="26" t="s">
        <v>11733</v>
      </c>
      <c r="Q2817" s="26" t="s">
        <v>11737</v>
      </c>
      <c r="R2817" s="29">
        <v>1.43</v>
      </c>
      <c r="T2817" s="31">
        <v>1.18</v>
      </c>
      <c r="U2817" s="9">
        <v>0.45</v>
      </c>
      <c r="V2817" s="29">
        <v>1.43</v>
      </c>
      <c r="AQ2817" s="17" t="e">
        <f>AVERAGE(SMALL(AE2817:AI2817,1),SMALL(AE2817:AI2817,2))</f>
        <v>#NUM!</v>
      </c>
      <c r="AR2817" s="17" t="e">
        <f>IF(R2817 &lt;=( AVERAGE(SMALL(AE2817:AI2817,1),SMALL(AE2817:AI2817,2))), R2817, "")</f>
        <v>#NUM!</v>
      </c>
      <c r="AS2817" s="17" t="e">
        <f>AVERAGE(SMALL(AJ2817:AM2817,1),SMALL(AJ2817:AM2817,2))</f>
        <v>#NUM!</v>
      </c>
      <c r="AT2817" s="17">
        <f>T2817*1.075</f>
        <v>1.2685</v>
      </c>
      <c r="AU2817" s="17">
        <f>U2817*1.075</f>
        <v>0.48375000000000001</v>
      </c>
      <c r="AV2817" s="30">
        <f>MIN(AN2817,AT2817,AU2817)</f>
        <v>0.48375000000000001</v>
      </c>
      <c r="AW2817" s="17" t="s">
        <v>75</v>
      </c>
      <c r="AX2817" s="17" t="s">
        <v>76</v>
      </c>
      <c r="AY2817" s="33">
        <v>0.48</v>
      </c>
      <c r="AZ2817" s="34">
        <f>IF(AND(AY2817&gt;0,AY2817&lt;=10),AY2817*0.25,IF(AND(AY2817&gt;10,AY2817&lt;=50),AY2817*0.17,IF(AND(AY2817&gt;10,AY2817&lt;=100),AY2817*0.12,IF(AY2817&gt;100,AY2817*0.1))))</f>
        <v>0.12</v>
      </c>
      <c r="BA2817" s="35">
        <f>AZ2817+AY2817</f>
        <v>0.6</v>
      </c>
      <c r="BB2817" s="33">
        <f>BA2817+BA2817*0.08</f>
        <v>0.64800000000000002</v>
      </c>
    </row>
    <row r="2818" spans="1:116" ht="45">
      <c r="A2818" s="22" t="s">
        <v>6520</v>
      </c>
      <c r="B2818" s="23">
        <v>2815</v>
      </c>
      <c r="E2818" s="26" t="s">
        <v>11730</v>
      </c>
      <c r="F2818" s="26" t="s">
        <v>11731</v>
      </c>
      <c r="G2818" s="25" t="s">
        <v>1726</v>
      </c>
      <c r="H2818" s="22" t="s">
        <v>1727</v>
      </c>
      <c r="I2818" s="26" t="s">
        <v>106</v>
      </c>
      <c r="J2818" s="26" t="s">
        <v>11732</v>
      </c>
      <c r="M2818" s="28">
        <v>30</v>
      </c>
      <c r="N2818" s="26" t="s">
        <v>47</v>
      </c>
      <c r="O2818" s="26" t="s">
        <v>11721</v>
      </c>
      <c r="P2818" s="26" t="s">
        <v>11733</v>
      </c>
      <c r="Q2818" s="26" t="s">
        <v>11734</v>
      </c>
      <c r="R2818" s="29">
        <v>1.44</v>
      </c>
      <c r="T2818" s="31">
        <v>1.2</v>
      </c>
      <c r="U2818" s="9">
        <v>0.49</v>
      </c>
      <c r="V2818" s="29">
        <v>1.44</v>
      </c>
      <c r="W2818" s="30">
        <v>1.32</v>
      </c>
      <c r="AM2818" s="17">
        <v>1.44</v>
      </c>
      <c r="AQ2818" s="17" t="e">
        <f>AVERAGE(SMALL(AE2818:AI2818,1),SMALL(AE2818:AI2818,2))</f>
        <v>#NUM!</v>
      </c>
      <c r="AR2818" s="17" t="e">
        <f>IF(R2818 &lt;=( AVERAGE(SMALL(AE2818:AI2818,1),SMALL(AE2818:AI2818,2))), R2818, "")</f>
        <v>#NUM!</v>
      </c>
      <c r="AS2818" s="17" t="e">
        <f>AVERAGE(SMALL(AJ2818:AM2818,1),SMALL(AJ2818:AM2818,2))</f>
        <v>#NUM!</v>
      </c>
      <c r="AT2818" s="17">
        <f>T2818*1.075</f>
        <v>1.2899999999999998</v>
      </c>
      <c r="AU2818" s="17">
        <f>U2818*1.075</f>
        <v>0.52674999999999994</v>
      </c>
      <c r="AV2818" s="30">
        <f>MIN(AN2818,AT2818,AU2818)</f>
        <v>0.52674999999999994</v>
      </c>
      <c r="AW2818" s="17" t="s">
        <v>75</v>
      </c>
      <c r="AX2818" s="17" t="s">
        <v>76</v>
      </c>
      <c r="AY2818" s="33">
        <v>0.53</v>
      </c>
      <c r="AZ2818" s="34">
        <f>IF(AND(AY2818&gt;0,AY2818&lt;=10),AY2818*0.25,IF(AND(AY2818&gt;10,AY2818&lt;=50),AY2818*0.17,IF(AND(AY2818&gt;10,AY2818&lt;=100),AY2818*0.12,IF(AY2818&gt;100,AY2818*0.1))))</f>
        <v>0.13250000000000001</v>
      </c>
      <c r="BA2818" s="35">
        <f>AZ2818+AY2818</f>
        <v>0.66250000000000009</v>
      </c>
      <c r="BB2818" s="33">
        <f>BA2818+BA2818*0.08</f>
        <v>0.71550000000000014</v>
      </c>
    </row>
    <row r="2819" spans="1:116" ht="45">
      <c r="A2819" s="22" t="s">
        <v>6520</v>
      </c>
      <c r="B2819" s="23">
        <v>2821</v>
      </c>
      <c r="E2819" s="26" t="s">
        <v>11745</v>
      </c>
      <c r="F2819" s="26" t="s">
        <v>1179</v>
      </c>
      <c r="G2819" s="25" t="s">
        <v>1180</v>
      </c>
      <c r="H2819" s="22" t="s">
        <v>11746</v>
      </c>
      <c r="I2819" s="26" t="s">
        <v>1964</v>
      </c>
      <c r="J2819" s="26" t="s">
        <v>11747</v>
      </c>
      <c r="K2819" s="27">
        <v>100</v>
      </c>
      <c r="L2819" s="26" t="s">
        <v>83</v>
      </c>
      <c r="M2819" s="28">
        <v>12</v>
      </c>
      <c r="N2819" s="26" t="s">
        <v>47</v>
      </c>
      <c r="O2819" s="26" t="s">
        <v>11721</v>
      </c>
      <c r="P2819" s="26" t="s">
        <v>11748</v>
      </c>
      <c r="Q2819" s="26" t="s">
        <v>11749</v>
      </c>
      <c r="R2819" s="29">
        <v>21.96</v>
      </c>
      <c r="T2819" s="31">
        <v>18.96</v>
      </c>
      <c r="U2819" s="9">
        <v>0.7</v>
      </c>
      <c r="V2819" s="29">
        <v>19.09</v>
      </c>
      <c r="AE2819" s="32">
        <v>13.85</v>
      </c>
      <c r="AM2819" s="17">
        <v>13.85</v>
      </c>
      <c r="AQ2819" s="17" t="e">
        <f>AVERAGE(SMALL(AE2819:AI2819,1),SMALL(AE2819:AI2819,2))</f>
        <v>#NUM!</v>
      </c>
      <c r="AR2819" s="17" t="e">
        <f>IF(R2819 &lt;=( AVERAGE(SMALL(AE2819:AI2819,1),SMALL(AE2819:AI2819,2))), R2819, "")</f>
        <v>#NUM!</v>
      </c>
      <c r="AS2819" s="17" t="e">
        <f>AVERAGE(SMALL(AJ2819:AM2819,1),SMALL(AJ2819:AM2819,2))</f>
        <v>#NUM!</v>
      </c>
      <c r="AT2819" s="17">
        <f>T2819*1.075</f>
        <v>20.382000000000001</v>
      </c>
      <c r="AU2819" s="17">
        <f>U2819*1.075</f>
        <v>0.75249999999999995</v>
      </c>
      <c r="AV2819" s="30">
        <f>MIN(AN2819,AT2819,AU2819)</f>
        <v>0.75249999999999995</v>
      </c>
      <c r="AW2819" s="17" t="s">
        <v>75</v>
      </c>
      <c r="AX2819" s="17" t="s">
        <v>76</v>
      </c>
      <c r="AY2819" s="33">
        <v>0.75</v>
      </c>
      <c r="AZ2819" s="34">
        <f>IF(AND(AY2819&gt;0,AY2819&lt;=10),AY2819*0.25,IF(AND(AY2819&gt;10,AY2819&lt;=50),AY2819*0.17,IF(AND(AY2819&gt;10,AY2819&lt;=100),AY2819*0.12,IF(AY2819&gt;100,AY2819*0.1))))</f>
        <v>0.1875</v>
      </c>
      <c r="BA2819" s="35">
        <f>AZ2819+AY2819</f>
        <v>0.9375</v>
      </c>
      <c r="BB2819" s="33">
        <f>BA2819+BA2819*0.08</f>
        <v>1.0125</v>
      </c>
    </row>
    <row r="2820" spans="1:116" ht="45">
      <c r="A2820" s="22" t="s">
        <v>6520</v>
      </c>
      <c r="B2820" s="23">
        <v>2822</v>
      </c>
      <c r="E2820" s="26" t="s">
        <v>11750</v>
      </c>
      <c r="F2820" s="26" t="s">
        <v>11751</v>
      </c>
      <c r="G2820" s="25" t="s">
        <v>1180</v>
      </c>
      <c r="H2820" s="22" t="s">
        <v>207</v>
      </c>
      <c r="I2820" s="26" t="s">
        <v>1882</v>
      </c>
      <c r="J2820" s="26" t="s">
        <v>11752</v>
      </c>
      <c r="M2820" s="28">
        <v>12</v>
      </c>
      <c r="N2820" s="26" t="s">
        <v>47</v>
      </c>
      <c r="O2820" s="26" t="s">
        <v>11721</v>
      </c>
      <c r="P2820" s="26" t="s">
        <v>11722</v>
      </c>
      <c r="Q2820" s="26" t="s">
        <v>11753</v>
      </c>
      <c r="R2820" s="29">
        <v>2</v>
      </c>
      <c r="T2820" s="31">
        <v>1.8</v>
      </c>
      <c r="U2820" s="9">
        <v>1</v>
      </c>
      <c r="V2820" s="29">
        <v>1.54</v>
      </c>
      <c r="W2820" s="30">
        <v>3.43</v>
      </c>
      <c r="AM2820" s="17">
        <v>1.54</v>
      </c>
      <c r="AQ2820" s="17" t="e">
        <f>AVERAGE(SMALL(AE2820:AI2820,1),SMALL(AE2820:AI2820,2))</f>
        <v>#NUM!</v>
      </c>
      <c r="AR2820" s="17" t="e">
        <f>IF(R2820 &lt;=( AVERAGE(SMALL(AE2820:AI2820,1),SMALL(AE2820:AI2820,2))), R2820, "")</f>
        <v>#NUM!</v>
      </c>
      <c r="AS2820" s="17" t="e">
        <f>AVERAGE(SMALL(AJ2820:AM2820,1),SMALL(AJ2820:AM2820,2))</f>
        <v>#NUM!</v>
      </c>
      <c r="AT2820" s="17">
        <f>T2820*1.075</f>
        <v>1.9350000000000001</v>
      </c>
      <c r="AU2820" s="17">
        <f>U2820*1.075</f>
        <v>1.075</v>
      </c>
      <c r="AV2820" s="30">
        <f>MIN(AN2820,AT2820,AU2820)</f>
        <v>1.075</v>
      </c>
      <c r="AW2820" s="17" t="s">
        <v>75</v>
      </c>
      <c r="AX2820" s="17" t="s">
        <v>76</v>
      </c>
      <c r="AY2820" s="33">
        <v>1.075</v>
      </c>
      <c r="AZ2820" s="34">
        <f>IF(AND(AY2820&gt;0,AY2820&lt;=10),AY2820*0.25,IF(AND(AY2820&gt;10,AY2820&lt;=50),AY2820*0.17,IF(AND(AY2820&gt;10,AY2820&lt;=100),AY2820*0.12,IF(AY2820&gt;100,AY2820*0.1))))</f>
        <v>0.26874999999999999</v>
      </c>
      <c r="BA2820" s="35">
        <f>AZ2820+AY2820</f>
        <v>1.34375</v>
      </c>
      <c r="BB2820" s="33">
        <f>BA2820+BA2820*0.08</f>
        <v>1.4512499999999999</v>
      </c>
    </row>
    <row r="2821" spans="1:116" ht="45">
      <c r="A2821" s="22" t="s">
        <v>6520</v>
      </c>
      <c r="B2821" s="23">
        <v>2820</v>
      </c>
      <c r="E2821" s="26" t="s">
        <v>11742</v>
      </c>
      <c r="F2821" s="26" t="s">
        <v>1179</v>
      </c>
      <c r="G2821" s="25" t="s">
        <v>1180</v>
      </c>
      <c r="H2821" s="22" t="s">
        <v>1184</v>
      </c>
      <c r="I2821" s="26" t="s">
        <v>127</v>
      </c>
      <c r="J2821" s="26" t="s">
        <v>11743</v>
      </c>
      <c r="K2821" s="27">
        <v>120</v>
      </c>
      <c r="L2821" s="26" t="s">
        <v>83</v>
      </c>
      <c r="M2821" s="28">
        <v>1</v>
      </c>
      <c r="N2821" s="26" t="s">
        <v>47</v>
      </c>
      <c r="O2821" s="26" t="s">
        <v>11721</v>
      </c>
      <c r="P2821" s="26" t="s">
        <v>11733</v>
      </c>
      <c r="Q2821" s="26" t="s">
        <v>11744</v>
      </c>
      <c r="R2821" s="29">
        <v>2.88</v>
      </c>
      <c r="T2821" s="31">
        <v>2.6</v>
      </c>
      <c r="U2821" s="9">
        <v>1.2</v>
      </c>
      <c r="V2821" s="29">
        <v>1.8</v>
      </c>
      <c r="W2821" s="30">
        <v>3.82</v>
      </c>
      <c r="AM2821" s="17">
        <v>1.8</v>
      </c>
      <c r="AQ2821" s="17" t="e">
        <f>AVERAGE(SMALL(AE2821:AI2821,1),SMALL(AE2821:AI2821,2))</f>
        <v>#NUM!</v>
      </c>
      <c r="AR2821" s="17" t="e">
        <f>IF(R2821 &lt;=( AVERAGE(SMALL(AE2821:AI2821,1),SMALL(AE2821:AI2821,2))), R2821, "")</f>
        <v>#NUM!</v>
      </c>
      <c r="AS2821" s="17" t="e">
        <f>AVERAGE(SMALL(AJ2821:AM2821,1),SMALL(AJ2821:AM2821,2))</f>
        <v>#NUM!</v>
      </c>
      <c r="AT2821" s="17">
        <f>T2821*1.075</f>
        <v>2.7949999999999999</v>
      </c>
      <c r="AU2821" s="17">
        <f>U2821*1.075</f>
        <v>1.2899999999999998</v>
      </c>
      <c r="AV2821" s="30">
        <f>MIN(AN2821,AT2821,AU2821)</f>
        <v>1.2899999999999998</v>
      </c>
      <c r="AW2821" s="17" t="s">
        <v>75</v>
      </c>
      <c r="AX2821" s="17" t="s">
        <v>76</v>
      </c>
      <c r="AY2821" s="33">
        <v>1.29</v>
      </c>
      <c r="AZ2821" s="34">
        <f>IF(AND(AY2821&gt;0,AY2821&lt;=10),AY2821*0.25,IF(AND(AY2821&gt;10,AY2821&lt;=50),AY2821*0.17,IF(AND(AY2821&gt;10,AY2821&lt;=100),AY2821*0.12,IF(AY2821&gt;100,AY2821*0.1))))</f>
        <v>0.32250000000000001</v>
      </c>
      <c r="BA2821" s="35">
        <f>AZ2821+AY2821</f>
        <v>1.6125</v>
      </c>
      <c r="BB2821" s="33">
        <f>BA2821+BA2821*0.08</f>
        <v>1.7415</v>
      </c>
    </row>
    <row r="2822" spans="1:116" ht="45">
      <c r="A2822" s="22" t="s">
        <v>6520</v>
      </c>
      <c r="B2822" s="23">
        <v>2824</v>
      </c>
      <c r="E2822" s="26" t="s">
        <v>11760</v>
      </c>
      <c r="F2822" s="26" t="s">
        <v>11761</v>
      </c>
      <c r="G2822" s="25" t="s">
        <v>981</v>
      </c>
      <c r="H2822" s="22" t="s">
        <v>11762</v>
      </c>
      <c r="I2822" s="26" t="s">
        <v>1882</v>
      </c>
      <c r="J2822" s="26" t="s">
        <v>11763</v>
      </c>
      <c r="M2822" s="28">
        <v>12</v>
      </c>
      <c r="N2822" s="26" t="s">
        <v>47</v>
      </c>
      <c r="O2822" s="26" t="s">
        <v>11721</v>
      </c>
      <c r="P2822" s="26" t="s">
        <v>11740</v>
      </c>
      <c r="Q2822" s="26" t="s">
        <v>11764</v>
      </c>
      <c r="R2822" s="29">
        <v>2.5</v>
      </c>
      <c r="T2822" s="31">
        <v>2.2000000000000002</v>
      </c>
      <c r="U2822" s="9">
        <v>1.3</v>
      </c>
      <c r="V2822" s="29">
        <v>3.54</v>
      </c>
      <c r="AM2822" s="17">
        <v>3.54</v>
      </c>
      <c r="AQ2822" s="17" t="e">
        <f>AVERAGE(SMALL(AE2822:AI2822,1),SMALL(AE2822:AI2822,2))</f>
        <v>#NUM!</v>
      </c>
      <c r="AR2822" s="17" t="e">
        <f>IF(R2822 &lt;=( AVERAGE(SMALL(AE2822:AI2822,1),SMALL(AE2822:AI2822,2))), R2822, "")</f>
        <v>#NUM!</v>
      </c>
      <c r="AS2822" s="17" t="e">
        <f>AVERAGE(SMALL(AJ2822:AM2822,1),SMALL(AJ2822:AM2822,2))</f>
        <v>#NUM!</v>
      </c>
      <c r="AT2822" s="17">
        <f>T2822*1.075</f>
        <v>2.3650000000000002</v>
      </c>
      <c r="AU2822" s="17">
        <f>U2822*1.075</f>
        <v>1.3975</v>
      </c>
      <c r="AV2822" s="30">
        <f>MIN(AN2822,AT2822,AU2822)</f>
        <v>1.3975</v>
      </c>
      <c r="AW2822" s="17" t="s">
        <v>75</v>
      </c>
      <c r="AX2822" s="17" t="s">
        <v>76</v>
      </c>
      <c r="AY2822" s="33">
        <v>1.397</v>
      </c>
      <c r="AZ2822" s="34">
        <f>IF(AND(AY2822&gt;0,AY2822&lt;=10),AY2822*0.25,IF(AND(AY2822&gt;10,AY2822&lt;=50),AY2822*0.17,IF(AND(AY2822&gt;10,AY2822&lt;=100),AY2822*0.12,IF(AY2822&gt;100,AY2822*0.1))))</f>
        <v>0.34925</v>
      </c>
      <c r="BA2822" s="35">
        <f>AZ2822+AY2822</f>
        <v>1.7462500000000001</v>
      </c>
      <c r="BB2822" s="33">
        <f>BA2822+BA2822*0.08</f>
        <v>1.88595</v>
      </c>
    </row>
    <row r="2823" spans="1:116" ht="45">
      <c r="A2823" s="22" t="s">
        <v>6520</v>
      </c>
      <c r="B2823" s="23">
        <v>2823</v>
      </c>
      <c r="E2823" s="26" t="s">
        <v>11754</v>
      </c>
      <c r="F2823" s="26" t="s">
        <v>11755</v>
      </c>
      <c r="G2823" s="25" t="s">
        <v>2785</v>
      </c>
      <c r="H2823" s="22" t="s">
        <v>11756</v>
      </c>
      <c r="I2823" s="26" t="s">
        <v>387</v>
      </c>
      <c r="J2823" s="26" t="s">
        <v>11757</v>
      </c>
      <c r="M2823" s="28">
        <v>20</v>
      </c>
      <c r="N2823" s="26" t="s">
        <v>47</v>
      </c>
      <c r="O2823" s="26" t="s">
        <v>11721</v>
      </c>
      <c r="P2823" s="26" t="s">
        <v>11758</v>
      </c>
      <c r="Q2823" s="26" t="s">
        <v>11759</v>
      </c>
      <c r="R2823" s="29">
        <v>3.95</v>
      </c>
      <c r="T2823" s="31">
        <v>3.3</v>
      </c>
      <c r="U2823" s="9">
        <v>1.5</v>
      </c>
      <c r="V2823" s="29">
        <v>3.44</v>
      </c>
      <c r="AM2823" s="17">
        <v>3.44</v>
      </c>
      <c r="AQ2823" s="17" t="e">
        <f>AVERAGE(SMALL(AE2823:AI2823,1),SMALL(AE2823:AI2823,2))</f>
        <v>#NUM!</v>
      </c>
      <c r="AR2823" s="17" t="e">
        <f>IF(R2823 &lt;=( AVERAGE(SMALL(AE2823:AI2823,1),SMALL(AE2823:AI2823,2))), R2823, "")</f>
        <v>#NUM!</v>
      </c>
      <c r="AS2823" s="17" t="e">
        <f>AVERAGE(SMALL(AJ2823:AM2823,1),SMALL(AJ2823:AM2823,2))</f>
        <v>#NUM!</v>
      </c>
      <c r="AT2823" s="17">
        <f>T2823*1.075</f>
        <v>3.5474999999999999</v>
      </c>
      <c r="AU2823" s="17">
        <f>U2823*1.075</f>
        <v>1.6124999999999998</v>
      </c>
      <c r="AV2823" s="30">
        <f>MIN(AN2823,AT2823,AU2823)</f>
        <v>1.6124999999999998</v>
      </c>
      <c r="AW2823" s="17" t="s">
        <v>75</v>
      </c>
      <c r="AX2823" s="17" t="s">
        <v>76</v>
      </c>
      <c r="AY2823" s="33">
        <v>1.61</v>
      </c>
      <c r="AZ2823" s="34">
        <f>IF(AND(AY2823&gt;0,AY2823&lt;=10),AY2823*0.25,IF(AND(AY2823&gt;10,AY2823&lt;=50),AY2823*0.17,IF(AND(AY2823&gt;10,AY2823&lt;=100),AY2823*0.12,IF(AY2823&gt;100,AY2823*0.1))))</f>
        <v>0.40250000000000002</v>
      </c>
      <c r="BA2823" s="35">
        <f>AZ2823+AY2823</f>
        <v>2.0125000000000002</v>
      </c>
      <c r="BB2823" s="33">
        <f>BA2823+BA2823*0.08</f>
        <v>2.1735000000000002</v>
      </c>
    </row>
    <row r="2824" spans="1:116" ht="45">
      <c r="A2824" s="22" t="s">
        <v>6520</v>
      </c>
      <c r="B2824" s="23">
        <v>2813</v>
      </c>
      <c r="E2824" s="26" t="s">
        <v>11717</v>
      </c>
      <c r="F2824" s="26" t="s">
        <v>11718</v>
      </c>
      <c r="G2824" s="25" t="s">
        <v>11719</v>
      </c>
      <c r="H2824" s="22" t="s">
        <v>4977</v>
      </c>
      <c r="I2824" s="26" t="s">
        <v>261</v>
      </c>
      <c r="J2824" s="26" t="s">
        <v>11720</v>
      </c>
      <c r="K2824" s="27">
        <v>30</v>
      </c>
      <c r="L2824" s="26" t="s">
        <v>83</v>
      </c>
      <c r="M2824" s="28">
        <v>1</v>
      </c>
      <c r="N2824" s="26" t="s">
        <v>47</v>
      </c>
      <c r="O2824" s="26" t="s">
        <v>11721</v>
      </c>
      <c r="P2824" s="26" t="s">
        <v>11722</v>
      </c>
      <c r="Q2824" s="26" t="s">
        <v>11723</v>
      </c>
      <c r="R2824" s="29">
        <v>4.5</v>
      </c>
      <c r="T2824" s="31">
        <v>4.3</v>
      </c>
      <c r="U2824" s="9">
        <v>1.65</v>
      </c>
      <c r="V2824" s="29">
        <v>2</v>
      </c>
      <c r="W2824" s="30">
        <v>4.3609999999999998</v>
      </c>
      <c r="AM2824" s="17">
        <v>2.48</v>
      </c>
      <c r="AQ2824" s="17" t="e">
        <f>AVERAGE(SMALL(AE2824:AI2824,1),SMALL(AE2824:AI2824,2))</f>
        <v>#NUM!</v>
      </c>
      <c r="AR2824" s="17" t="e">
        <f>IF(R2824 &lt;=( AVERAGE(SMALL(AE2824:AI2824,1),SMALL(AE2824:AI2824,2))), R2824, "")</f>
        <v>#NUM!</v>
      </c>
      <c r="AS2824" s="17" t="e">
        <f>AVERAGE(SMALL(AJ2824:AM2824,1),SMALL(AJ2824:AM2824,2))</f>
        <v>#NUM!</v>
      </c>
      <c r="AT2824" s="17">
        <f>T2824*1.075</f>
        <v>4.6224999999999996</v>
      </c>
      <c r="AU2824" s="17">
        <f>U2824*1.075</f>
        <v>1.7737499999999999</v>
      </c>
      <c r="AV2824" s="30">
        <f>MIN(AN2824,AT2824,AU2824)</f>
        <v>1.7737499999999999</v>
      </c>
      <c r="AW2824" s="17" t="s">
        <v>75</v>
      </c>
      <c r="AX2824" s="17" t="s">
        <v>76</v>
      </c>
      <c r="AY2824" s="33">
        <v>1.77</v>
      </c>
      <c r="AZ2824" s="34">
        <f>IF(AND(AY2824&gt;0,AY2824&lt;=10),AY2824*0.25,IF(AND(AY2824&gt;10,AY2824&lt;=50),AY2824*0.17,IF(AND(AY2824&gt;10,AY2824&lt;=100),AY2824*0.12,IF(AY2824&gt;100,AY2824*0.1))))</f>
        <v>0.4425</v>
      </c>
      <c r="BA2824" s="35">
        <f>AZ2824+AY2824</f>
        <v>2.2124999999999999</v>
      </c>
      <c r="BB2824" s="57">
        <v>2.21</v>
      </c>
    </row>
    <row r="2825" spans="1:116" ht="45">
      <c r="A2825" s="22" t="s">
        <v>6520</v>
      </c>
      <c r="B2825" s="23">
        <v>2819</v>
      </c>
      <c r="E2825" s="26" t="s">
        <v>11738</v>
      </c>
      <c r="F2825" s="26" t="s">
        <v>1601</v>
      </c>
      <c r="G2825" s="25" t="s">
        <v>1602</v>
      </c>
      <c r="H2825" s="22" t="s">
        <v>203</v>
      </c>
      <c r="I2825" s="26" t="s">
        <v>106</v>
      </c>
      <c r="J2825" s="26" t="s">
        <v>11739</v>
      </c>
      <c r="M2825" s="28">
        <v>14</v>
      </c>
      <c r="N2825" s="26" t="s">
        <v>47</v>
      </c>
      <c r="O2825" s="26" t="s">
        <v>11721</v>
      </c>
      <c r="P2825" s="26" t="s">
        <v>11740</v>
      </c>
      <c r="Q2825" s="26" t="s">
        <v>11741</v>
      </c>
      <c r="R2825" s="29">
        <v>4.55</v>
      </c>
      <c r="T2825" s="31">
        <v>4.1500000000000004</v>
      </c>
      <c r="U2825" s="9">
        <v>1.65</v>
      </c>
      <c r="V2825" s="29">
        <v>3.96</v>
      </c>
      <c r="AM2825" s="17">
        <v>2.88</v>
      </c>
      <c r="AQ2825" s="17" t="e">
        <f>AVERAGE(SMALL(AE2825:AI2825,1),SMALL(AE2825:AI2825,2))</f>
        <v>#NUM!</v>
      </c>
      <c r="AR2825" s="17" t="e">
        <f>IF(R2825 &lt;=( AVERAGE(SMALL(AE2825:AI2825,1),SMALL(AE2825:AI2825,2))), R2825, "")</f>
        <v>#NUM!</v>
      </c>
      <c r="AS2825" s="17" t="e">
        <f>AVERAGE(SMALL(AJ2825:AM2825,1),SMALL(AJ2825:AM2825,2))</f>
        <v>#NUM!</v>
      </c>
      <c r="AT2825" s="17">
        <f>T2825*1.075</f>
        <v>4.4612500000000006</v>
      </c>
      <c r="AU2825" s="17">
        <f>U2825*1.075</f>
        <v>1.7737499999999999</v>
      </c>
      <c r="AV2825" s="30">
        <f>MIN(AN2825,AT2825,AU2825)</f>
        <v>1.7737499999999999</v>
      </c>
      <c r="AW2825" s="17" t="s">
        <v>75</v>
      </c>
      <c r="AX2825" s="17" t="s">
        <v>76</v>
      </c>
      <c r="AY2825" s="33">
        <v>1.77</v>
      </c>
      <c r="AZ2825" s="34">
        <f>IF(AND(AY2825&gt;0,AY2825&lt;=10),AY2825*0.25,IF(AND(AY2825&gt;10,AY2825&lt;=50),AY2825*0.17,IF(AND(AY2825&gt;10,AY2825&lt;=100),AY2825*0.12,IF(AY2825&gt;100,AY2825*0.1))))</f>
        <v>0.4425</v>
      </c>
      <c r="BA2825" s="35">
        <f>AZ2825+AY2825</f>
        <v>2.2124999999999999</v>
      </c>
      <c r="BB2825" s="33">
        <f>BA2825+BA2825*0.08</f>
        <v>2.3895</v>
      </c>
    </row>
    <row r="2826" spans="1:116" ht="45">
      <c r="A2826" s="22" t="s">
        <v>6520</v>
      </c>
      <c r="B2826" s="23">
        <v>2826</v>
      </c>
      <c r="E2826" s="26" t="s">
        <v>11765</v>
      </c>
      <c r="F2826" s="26" t="s">
        <v>11770</v>
      </c>
      <c r="G2826" s="25" t="s">
        <v>11767</v>
      </c>
      <c r="H2826" s="22" t="s">
        <v>11771</v>
      </c>
      <c r="I2826" s="26" t="s">
        <v>396</v>
      </c>
      <c r="J2826" s="26" t="s">
        <v>11772</v>
      </c>
      <c r="K2826" s="27">
        <v>5</v>
      </c>
      <c r="L2826" s="26" t="s">
        <v>83</v>
      </c>
      <c r="M2826" s="28">
        <v>12</v>
      </c>
      <c r="N2826" s="26" t="s">
        <v>47</v>
      </c>
      <c r="O2826" s="26" t="s">
        <v>11721</v>
      </c>
      <c r="P2826" s="26" t="s">
        <v>11722</v>
      </c>
      <c r="Q2826" s="26" t="s">
        <v>11773</v>
      </c>
      <c r="R2826" s="29">
        <v>9.1999999999999993</v>
      </c>
      <c r="T2826" s="31">
        <v>8.5</v>
      </c>
      <c r="U2826" s="9">
        <v>5.5</v>
      </c>
      <c r="V2826" s="29">
        <v>2.04</v>
      </c>
      <c r="AM2826" s="17">
        <v>1.92</v>
      </c>
      <c r="AQ2826" s="17" t="e">
        <f>AVERAGE(SMALL(AE2826:AI2826,1),SMALL(AE2826:AI2826,2))</f>
        <v>#NUM!</v>
      </c>
      <c r="AR2826" s="17" t="e">
        <f>IF(R2826 &lt;=( AVERAGE(SMALL(AE2826:AI2826,1),SMALL(AE2826:AI2826,2))), R2826, "")</f>
        <v>#NUM!</v>
      </c>
      <c r="AS2826" s="17" t="e">
        <f>AVERAGE(SMALL(AJ2826:AM2826,1),SMALL(AJ2826:AM2826,2))</f>
        <v>#NUM!</v>
      </c>
      <c r="AT2826" s="17">
        <f>T2826*1.075</f>
        <v>9.1374999999999993</v>
      </c>
      <c r="AU2826" s="17">
        <f>U2826*1.075</f>
        <v>5.9124999999999996</v>
      </c>
      <c r="AV2826" s="30">
        <f>MIN(AN2826,AT2826,AU2826)</f>
        <v>5.9124999999999996</v>
      </c>
      <c r="AW2826" s="17" t="s">
        <v>1819</v>
      </c>
      <c r="AX2826" s="17" t="s">
        <v>381</v>
      </c>
      <c r="AY2826" s="33">
        <v>1.92</v>
      </c>
      <c r="AZ2826" s="34">
        <f>IF(AND(AY2826&gt;0,AY2826&lt;=10),AY2826*0.25,IF(AND(AY2826&gt;10,AY2826&lt;=50),AY2826*0.17,IF(AND(AY2826&gt;10,AY2826&lt;=100),AY2826*0.12,IF(AY2826&gt;100,AY2826*0.1))))</f>
        <v>0.48</v>
      </c>
      <c r="BA2826" s="35">
        <f>AZ2826+AY2826</f>
        <v>2.4</v>
      </c>
      <c r="BB2826" s="33">
        <f>BA2826+BA2826*0.08</f>
        <v>2.5920000000000001</v>
      </c>
    </row>
    <row r="2827" spans="1:116" ht="45">
      <c r="A2827" s="22" t="s">
        <v>6520</v>
      </c>
      <c r="B2827" s="23">
        <v>2825</v>
      </c>
      <c r="E2827" s="26" t="s">
        <v>11765</v>
      </c>
      <c r="F2827" s="26" t="s">
        <v>11766</v>
      </c>
      <c r="G2827" s="25" t="s">
        <v>11767</v>
      </c>
      <c r="H2827" s="22" t="s">
        <v>4991</v>
      </c>
      <c r="I2827" s="26" t="s">
        <v>45</v>
      </c>
      <c r="J2827" s="26" t="s">
        <v>11768</v>
      </c>
      <c r="M2827" s="28">
        <v>30</v>
      </c>
      <c r="N2827" s="26" t="s">
        <v>47</v>
      </c>
      <c r="O2827" s="26" t="s">
        <v>11721</v>
      </c>
      <c r="P2827" s="26" t="s">
        <v>11748</v>
      </c>
      <c r="Q2827" s="26" t="s">
        <v>11769</v>
      </c>
      <c r="R2827" s="29">
        <v>5.5</v>
      </c>
      <c r="T2827" s="31">
        <v>4.95</v>
      </c>
      <c r="U2827" s="9" t="s">
        <v>58</v>
      </c>
      <c r="V2827" s="29">
        <v>2.4500000000000002</v>
      </c>
      <c r="AM2827" s="17">
        <v>2.1800000000000002</v>
      </c>
      <c r="AQ2827" s="17" t="e">
        <f>AVERAGE(SMALL(AE2827:AI2827,1),SMALL(AE2827:AI2827,2))</f>
        <v>#NUM!</v>
      </c>
      <c r="AR2827" s="17" t="e">
        <f>IF(R2827 &lt;=( AVERAGE(SMALL(AE2827:AI2827,1),SMALL(AE2827:AI2827,2))), R2827, "")</f>
        <v>#NUM!</v>
      </c>
      <c r="AS2827" s="17" t="e">
        <f>AVERAGE(SMALL(AJ2827:AM2827,1),SMALL(AJ2827:AM2827,2))</f>
        <v>#NUM!</v>
      </c>
      <c r="AT2827" s="17">
        <f>T2827*1.075</f>
        <v>5.32125</v>
      </c>
      <c r="AU2827" s="17" t="e">
        <f>U2827*1.075</f>
        <v>#VALUE!</v>
      </c>
      <c r="AV2827" s="30" t="e">
        <f>MIN(AN2827,AT2827,AU2827)</f>
        <v>#VALUE!</v>
      </c>
      <c r="AW2827" s="17" t="s">
        <v>1819</v>
      </c>
      <c r="AX2827" s="17" t="s">
        <v>381</v>
      </c>
      <c r="AY2827" s="33">
        <v>2.1800000000000002</v>
      </c>
      <c r="AZ2827" s="34">
        <f>IF(AND(AY2827&gt;0,AY2827&lt;=10),AY2827*0.25,IF(AND(AY2827&gt;10,AY2827&lt;=50),AY2827*0.17,IF(AND(AY2827&gt;10,AY2827&lt;=100),AY2827*0.12,IF(AY2827&gt;100,AY2827*0.1))))</f>
        <v>0.54500000000000004</v>
      </c>
      <c r="BA2827" s="35">
        <f>AZ2827+AY2827</f>
        <v>2.7250000000000001</v>
      </c>
      <c r="BB2827" s="33">
        <f>BA2827+BA2827*0.08</f>
        <v>2.9430000000000001</v>
      </c>
    </row>
    <row r="2828" spans="1:116" ht="45">
      <c r="A2828" s="22" t="s">
        <v>6520</v>
      </c>
      <c r="B2828" s="23">
        <v>2814</v>
      </c>
      <c r="E2828" s="26" t="s">
        <v>11724</v>
      </c>
      <c r="F2828" s="26" t="s">
        <v>11725</v>
      </c>
      <c r="G2828" s="25" t="s">
        <v>11726</v>
      </c>
      <c r="H2828" s="22" t="s">
        <v>44</v>
      </c>
      <c r="I2828" s="26" t="s">
        <v>302</v>
      </c>
      <c r="J2828" s="26" t="s">
        <v>11727</v>
      </c>
      <c r="M2828" s="28">
        <v>30</v>
      </c>
      <c r="N2828" s="26" t="s">
        <v>47</v>
      </c>
      <c r="O2828" s="26" t="s">
        <v>11721</v>
      </c>
      <c r="P2828" s="26" t="s">
        <v>11728</v>
      </c>
      <c r="Q2828" s="26" t="s">
        <v>11729</v>
      </c>
      <c r="R2828" s="29">
        <v>4.5</v>
      </c>
      <c r="T2828" s="31">
        <v>4.3</v>
      </c>
      <c r="U2828" s="9">
        <v>2.4</v>
      </c>
      <c r="V2828" s="29">
        <v>3.2</v>
      </c>
      <c r="AM2828" s="17">
        <v>3.54</v>
      </c>
      <c r="AQ2828" s="17" t="e">
        <f>AVERAGE(SMALL(AE2828:AI2828,1),SMALL(AE2828:AI2828,2))</f>
        <v>#NUM!</v>
      </c>
      <c r="AR2828" s="17" t="e">
        <f>IF(R2828 &lt;=( AVERAGE(SMALL(AE2828:AI2828,1),SMALL(AE2828:AI2828,2))), R2828, "")</f>
        <v>#NUM!</v>
      </c>
      <c r="AS2828" s="17" t="e">
        <f>AVERAGE(SMALL(AJ2828:AM2828,1),SMALL(AJ2828:AM2828,2))</f>
        <v>#NUM!</v>
      </c>
      <c r="AT2828" s="17">
        <f>T2828*1.075</f>
        <v>4.6224999999999996</v>
      </c>
      <c r="AU2828" s="17">
        <f>U2828*1.075</f>
        <v>2.5799999999999996</v>
      </c>
      <c r="AV2828" s="30">
        <f>MIN(AN2828,AT2828,AU2828)</f>
        <v>2.5799999999999996</v>
      </c>
      <c r="AW2828" s="17" t="s">
        <v>75</v>
      </c>
      <c r="AX2828" s="17" t="s">
        <v>76</v>
      </c>
      <c r="AY2828" s="33">
        <v>2.58</v>
      </c>
      <c r="AZ2828" s="34">
        <f>IF(AND(AY2828&gt;0,AY2828&lt;=10),AY2828*0.25,IF(AND(AY2828&gt;10,AY2828&lt;=50),AY2828*0.17,IF(AND(AY2828&gt;10,AY2828&lt;=100),AY2828*0.12,IF(AY2828&gt;100,AY2828*0.1))))</f>
        <v>0.64500000000000002</v>
      </c>
      <c r="BA2828" s="35">
        <f>AZ2828+AY2828</f>
        <v>3.2250000000000001</v>
      </c>
      <c r="BB2828" s="33">
        <f>BA2828+BA2828*0.08</f>
        <v>3.4830000000000001</v>
      </c>
    </row>
    <row r="2829" spans="1:116" ht="30">
      <c r="A2829" s="36" t="s">
        <v>11774</v>
      </c>
      <c r="B2829" s="23">
        <v>2827</v>
      </c>
      <c r="C2829" s="37">
        <v>3629</v>
      </c>
      <c r="D2829" s="37"/>
      <c r="E2829" s="39" t="s">
        <v>11775</v>
      </c>
      <c r="F2829" s="39" t="s">
        <v>78</v>
      </c>
      <c r="G2829" s="38" t="s">
        <v>79</v>
      </c>
      <c r="H2829" s="54" t="s">
        <v>596</v>
      </c>
      <c r="I2829" s="39" t="s">
        <v>106</v>
      </c>
      <c r="J2829" s="39" t="s">
        <v>2100</v>
      </c>
      <c r="K2829" s="40"/>
      <c r="L2829" s="39"/>
      <c r="M2829" s="41">
        <v>30</v>
      </c>
      <c r="N2829" s="39" t="s">
        <v>47</v>
      </c>
      <c r="O2829" s="39" t="s">
        <v>11776</v>
      </c>
      <c r="P2829" s="39" t="s">
        <v>11777</v>
      </c>
      <c r="Q2829" s="39" t="s">
        <v>11778</v>
      </c>
      <c r="R2829" s="29">
        <v>1.51</v>
      </c>
      <c r="T2829" s="31">
        <v>1.06</v>
      </c>
      <c r="U2829" s="9">
        <v>1.06</v>
      </c>
      <c r="W2829" s="30">
        <v>2.0699999999999998</v>
      </c>
      <c r="X2829" s="30">
        <v>1.1399999999999999</v>
      </c>
      <c r="Z2829" s="30">
        <v>1.88</v>
      </c>
      <c r="AG2829" s="17">
        <v>1.01</v>
      </c>
      <c r="AH2829" s="17">
        <v>1.02</v>
      </c>
      <c r="AI2829" s="17">
        <v>1.88</v>
      </c>
      <c r="AN2829" s="33">
        <v>1.0149999999999999</v>
      </c>
      <c r="AO2829" s="17" t="s">
        <v>213</v>
      </c>
      <c r="AP2829" s="32" t="s">
        <v>214</v>
      </c>
      <c r="AQ2829" s="17">
        <f>AVERAGE(SMALL(AE2829:AI2829,1),SMALL(AE2829:AI2829,2))</f>
        <v>1.0150000000000001</v>
      </c>
      <c r="AR2829" s="17" t="str">
        <f>IF(R2829 &lt;=( AVERAGE(SMALL(AE2829:AI2829,1),SMALL(AE2829:AI2829,2))), R2829, "")</f>
        <v/>
      </c>
      <c r="AS2829" s="17" t="e">
        <f>AVERAGE(SMALL(AJ2829:AM2829,1),SMALL(AJ2829:AM2829,2))</f>
        <v>#NUM!</v>
      </c>
      <c r="AT2829" s="17">
        <f>T2829*1.075</f>
        <v>1.1395</v>
      </c>
      <c r="AU2829" s="17">
        <f>U2829*1.075</f>
        <v>1.1395</v>
      </c>
      <c r="AV2829" s="30">
        <f>MIN(AN2829,AT2829,AU2829)</f>
        <v>1.0149999999999999</v>
      </c>
      <c r="AW2829" s="17" t="s">
        <v>75</v>
      </c>
      <c r="AX2829" s="17" t="s">
        <v>76</v>
      </c>
      <c r="AY2829" s="33">
        <v>1.0149999999999999</v>
      </c>
      <c r="AZ2829" s="34">
        <f>IF(AND(AY2829&gt;0,AY2829&lt;=10),AY2829*0.25,IF(AND(AY2829&gt;10,AY2829&lt;=50),AY2829*0.17,IF(AND(AY2829&gt;10,AY2829&lt;=100),AY2829*0.12,IF(AY2829&gt;100,AY2829*0.1))))</f>
        <v>0.25374999999999998</v>
      </c>
      <c r="BA2829" s="35">
        <f>AZ2829+AY2829</f>
        <v>1.2687499999999998</v>
      </c>
      <c r="BB2829" s="33">
        <f>BA2829+BA2829*0.08</f>
        <v>1.3702499999999997</v>
      </c>
      <c r="BP2829" s="17"/>
      <c r="BQ2829" s="17"/>
      <c r="BR2829" s="17"/>
      <c r="BS2829" s="17"/>
      <c r="BT2829" s="17"/>
      <c r="BU2829" s="17"/>
      <c r="BV2829" s="17"/>
      <c r="BW2829" s="17"/>
      <c r="BX2829" s="17"/>
      <c r="BY2829" s="17"/>
      <c r="BZ2829" s="17"/>
      <c r="CA2829" s="17"/>
      <c r="CB2829" s="17"/>
      <c r="CC2829" s="17"/>
      <c r="CD2829" s="17"/>
      <c r="CE2829" s="17"/>
      <c r="CF2829" s="17"/>
      <c r="CG2829" s="17"/>
      <c r="CH2829" s="17"/>
      <c r="CI2829" s="17"/>
      <c r="CJ2829" s="17"/>
      <c r="CK2829" s="17"/>
      <c r="CL2829" s="17"/>
      <c r="CM2829" s="17"/>
      <c r="CN2829" s="17"/>
      <c r="CO2829" s="17"/>
      <c r="CP2829" s="17"/>
      <c r="CQ2829" s="17"/>
      <c r="CR2829" s="17"/>
      <c r="CS2829" s="17"/>
      <c r="CT2829" s="17"/>
      <c r="CU2829" s="17"/>
      <c r="CV2829" s="17"/>
      <c r="CW2829" s="17"/>
      <c r="CX2829" s="17"/>
      <c r="CY2829" s="17"/>
      <c r="CZ2829" s="17"/>
      <c r="DA2829" s="17"/>
      <c r="DB2829" s="17"/>
      <c r="DC2829" s="17"/>
      <c r="DD2829" s="17"/>
      <c r="DE2829" s="17"/>
      <c r="DF2829" s="17"/>
      <c r="DG2829" s="17"/>
      <c r="DH2829" s="17"/>
      <c r="DI2829" s="17"/>
      <c r="DJ2829" s="17"/>
      <c r="DK2829" s="17"/>
      <c r="DL2829" s="17"/>
    </row>
    <row r="2830" spans="1:116" s="49" customFormat="1" ht="30">
      <c r="A2830" s="36" t="s">
        <v>11774</v>
      </c>
      <c r="B2830" s="23">
        <v>2828</v>
      </c>
      <c r="C2830" s="37">
        <v>3630</v>
      </c>
      <c r="D2830" s="37"/>
      <c r="E2830" s="39" t="s">
        <v>11775</v>
      </c>
      <c r="F2830" s="39" t="s">
        <v>78</v>
      </c>
      <c r="G2830" s="38" t="s">
        <v>79</v>
      </c>
      <c r="H2830" s="54" t="s">
        <v>600</v>
      </c>
      <c r="I2830" s="39" t="s">
        <v>106</v>
      </c>
      <c r="J2830" s="39" t="s">
        <v>2100</v>
      </c>
      <c r="K2830" s="40"/>
      <c r="L2830" s="39"/>
      <c r="M2830" s="41">
        <v>30</v>
      </c>
      <c r="N2830" s="39" t="s">
        <v>47</v>
      </c>
      <c r="O2830" s="39" t="s">
        <v>11776</v>
      </c>
      <c r="P2830" s="39" t="s">
        <v>11777</v>
      </c>
      <c r="Q2830" s="39" t="s">
        <v>11779</v>
      </c>
      <c r="R2830" s="29">
        <v>2.2000000000000002</v>
      </c>
      <c r="S2830" s="30"/>
      <c r="T2830" s="31">
        <v>1.65</v>
      </c>
      <c r="U2830" s="9">
        <v>1.65</v>
      </c>
      <c r="V2830" s="29">
        <v>3.63</v>
      </c>
      <c r="W2830" s="30">
        <v>2.82</v>
      </c>
      <c r="X2830" s="30">
        <v>1.68</v>
      </c>
      <c r="Y2830" s="30"/>
      <c r="Z2830" s="30">
        <v>2.72</v>
      </c>
      <c r="AA2830" s="30"/>
      <c r="AB2830" s="30"/>
      <c r="AC2830" s="30"/>
      <c r="AD2830" s="30"/>
      <c r="AE2830" s="32">
        <v>3.63</v>
      </c>
      <c r="AF2830" s="17"/>
      <c r="AG2830" s="17">
        <v>1.4870000000000001</v>
      </c>
      <c r="AH2830" s="17">
        <v>1.6</v>
      </c>
      <c r="AI2830" s="17">
        <v>2.72</v>
      </c>
      <c r="AJ2830" s="17"/>
      <c r="AK2830" s="17"/>
      <c r="AL2830" s="17"/>
      <c r="AM2830" s="17"/>
      <c r="AN2830" s="33">
        <v>1.5435000000000001</v>
      </c>
      <c r="AO2830" s="17" t="s">
        <v>213</v>
      </c>
      <c r="AP2830" s="32" t="s">
        <v>214</v>
      </c>
      <c r="AQ2830" s="17">
        <f>AVERAGE(SMALL(AE2830:AI2830,1),SMALL(AE2830:AI2830,2))</f>
        <v>1.5435000000000001</v>
      </c>
      <c r="AR2830" s="17" t="str">
        <f>IF(R2830 &lt;=( AVERAGE(SMALL(AE2830:AI2830,1),SMALL(AE2830:AI2830,2))), R2830, "")</f>
        <v/>
      </c>
      <c r="AS2830" s="17" t="e">
        <f>AVERAGE(SMALL(AJ2830:AM2830,1),SMALL(AJ2830:AM2830,2))</f>
        <v>#NUM!</v>
      </c>
      <c r="AT2830" s="17">
        <f>T2830*1.075</f>
        <v>1.7737499999999999</v>
      </c>
      <c r="AU2830" s="17">
        <f>U2830*1.075</f>
        <v>1.7737499999999999</v>
      </c>
      <c r="AV2830" s="30">
        <f>MIN(AN2830,AT2830,AU2830)</f>
        <v>1.5435000000000001</v>
      </c>
      <c r="AW2830" s="17" t="s">
        <v>215</v>
      </c>
      <c r="AX2830" s="17" t="s">
        <v>214</v>
      </c>
      <c r="AY2830" s="33">
        <v>1.54</v>
      </c>
      <c r="AZ2830" s="34">
        <f>IF(AND(AY2830&gt;0,AY2830&lt;=10),AY2830*0.25,IF(AND(AY2830&gt;10,AY2830&lt;=50),AY2830*0.17,IF(AND(AY2830&gt;10,AY2830&lt;=100),AY2830*0.12,IF(AY2830&gt;100,AY2830*0.1))))</f>
        <v>0.38500000000000001</v>
      </c>
      <c r="BA2830" s="35">
        <f>AZ2830+AY2830</f>
        <v>1.925</v>
      </c>
      <c r="BB2830" s="33">
        <f>BA2830+BA2830*0.08</f>
        <v>2.0790000000000002</v>
      </c>
      <c r="BC2830" s="17"/>
      <c r="BD2830" s="17"/>
      <c r="BE2830" s="17"/>
      <c r="BF2830" s="17"/>
      <c r="BG2830" s="17"/>
      <c r="BH2830" s="17"/>
      <c r="BI2830" s="17"/>
      <c r="BJ2830" s="17"/>
      <c r="BK2830" s="17"/>
      <c r="BL2830" s="17"/>
      <c r="BM2830" s="17"/>
      <c r="BN2830" s="17"/>
      <c r="BO2830" s="17"/>
      <c r="BP2830" s="17"/>
      <c r="BQ2830" s="17"/>
      <c r="BR2830" s="17"/>
      <c r="BS2830" s="17"/>
      <c r="BT2830" s="17"/>
      <c r="BU2830" s="17"/>
      <c r="BV2830" s="17"/>
      <c r="BW2830" s="17"/>
      <c r="BX2830" s="17"/>
      <c r="BY2830" s="17"/>
      <c r="BZ2830" s="17"/>
      <c r="CA2830" s="17"/>
      <c r="CB2830" s="17"/>
      <c r="CC2830" s="17"/>
      <c r="CD2830" s="17"/>
      <c r="CE2830" s="17"/>
      <c r="CF2830" s="17"/>
      <c r="CG2830" s="17"/>
      <c r="CH2830" s="17"/>
      <c r="CI2830" s="17"/>
      <c r="CJ2830" s="17"/>
      <c r="CK2830" s="17"/>
      <c r="CL2830" s="17"/>
      <c r="CM2830" s="17"/>
      <c r="CN2830" s="17"/>
      <c r="CO2830" s="17"/>
      <c r="CP2830" s="17"/>
      <c r="CQ2830" s="17"/>
      <c r="CR2830" s="17"/>
      <c r="CS2830" s="17"/>
      <c r="CT2830" s="17"/>
      <c r="CU2830" s="17"/>
      <c r="CV2830" s="17"/>
      <c r="CW2830" s="17"/>
      <c r="CX2830" s="17"/>
      <c r="CY2830" s="17"/>
      <c r="CZ2830" s="17"/>
      <c r="DA2830" s="17"/>
      <c r="DB2830" s="17"/>
      <c r="DC2830" s="17"/>
      <c r="DD2830" s="17"/>
      <c r="DE2830" s="17"/>
      <c r="DF2830" s="17"/>
      <c r="DG2830" s="17"/>
      <c r="DH2830" s="17"/>
      <c r="DI2830" s="17"/>
      <c r="DJ2830" s="17"/>
      <c r="DK2830" s="17"/>
      <c r="DL2830" s="17"/>
    </row>
    <row r="2831" spans="1:116" ht="30">
      <c r="A2831" s="36" t="s">
        <v>11774</v>
      </c>
      <c r="B2831" s="23">
        <v>2830</v>
      </c>
      <c r="C2831" s="37">
        <v>3628</v>
      </c>
      <c r="D2831" s="37"/>
      <c r="E2831" s="39" t="s">
        <v>11780</v>
      </c>
      <c r="F2831" s="39" t="s">
        <v>11785</v>
      </c>
      <c r="G2831" s="38" t="s">
        <v>369</v>
      </c>
      <c r="H2831" s="54" t="s">
        <v>305</v>
      </c>
      <c r="I2831" s="39" t="s">
        <v>106</v>
      </c>
      <c r="J2831" s="39" t="s">
        <v>11786</v>
      </c>
      <c r="K2831" s="40"/>
      <c r="L2831" s="39"/>
      <c r="M2831" s="41">
        <v>30</v>
      </c>
      <c r="N2831" s="39" t="s">
        <v>47</v>
      </c>
      <c r="O2831" s="39" t="s">
        <v>11776</v>
      </c>
      <c r="P2831" s="39" t="s">
        <v>11783</v>
      </c>
      <c r="Q2831" s="39" t="s">
        <v>11787</v>
      </c>
      <c r="R2831" s="29">
        <v>2.4700000000000002</v>
      </c>
      <c r="T2831" s="31">
        <v>2.1</v>
      </c>
      <c r="U2831" s="9">
        <v>2.1</v>
      </c>
      <c r="V2831" s="29">
        <v>2.76</v>
      </c>
      <c r="W2831" s="30">
        <v>2.67</v>
      </c>
      <c r="Z2831" s="30">
        <v>2.27</v>
      </c>
      <c r="AE2831" s="32">
        <v>2.76</v>
      </c>
      <c r="AI2831" s="17">
        <v>2.27</v>
      </c>
      <c r="AK2831" s="17">
        <v>4.0599999999999996</v>
      </c>
      <c r="AN2831" s="33">
        <v>2.4700000000000002</v>
      </c>
      <c r="AO2831" s="17" t="s">
        <v>51</v>
      </c>
      <c r="AP2831" s="32" t="s">
        <v>52</v>
      </c>
      <c r="AQ2831" s="17">
        <f>AVERAGE(SMALL(AE2831:AI2831,1),SMALL(AE2831:AI2831,2))</f>
        <v>2.5149999999999997</v>
      </c>
      <c r="AR2831" s="17">
        <f>IF(R2831 &lt;=( AVERAGE(SMALL(AE2831:AI2831,1),SMALL(AE2831:AI2831,2))), R2831, "")</f>
        <v>2.4700000000000002</v>
      </c>
      <c r="AS2831" s="17" t="e">
        <f>AVERAGE(SMALL(AJ2831:AM2831,1),SMALL(AJ2831:AM2831,2))</f>
        <v>#NUM!</v>
      </c>
      <c r="AT2831" s="17">
        <f>T2831*1.075</f>
        <v>2.2574999999999998</v>
      </c>
      <c r="AU2831" s="17">
        <f>U2831*1.075</f>
        <v>2.2574999999999998</v>
      </c>
      <c r="AV2831" s="30">
        <f>MIN(AN2831,AT2831,AU2831)</f>
        <v>2.2574999999999998</v>
      </c>
      <c r="AW2831" s="17" t="s">
        <v>75</v>
      </c>
      <c r="AX2831" s="17" t="s">
        <v>76</v>
      </c>
      <c r="AY2831" s="33">
        <v>2.2599999999999998</v>
      </c>
      <c r="AZ2831" s="34">
        <f>IF(AND(AY2831&gt;0,AY2831&lt;=10),AY2831*0.25,IF(AND(AY2831&gt;10,AY2831&lt;=50),AY2831*0.17,IF(AND(AY2831&gt;10,AY2831&lt;=100),AY2831*0.12,IF(AY2831&gt;100,AY2831*0.1))))</f>
        <v>0.56499999999999995</v>
      </c>
      <c r="BA2831" s="35">
        <f>AZ2831+AY2831</f>
        <v>2.8249999999999997</v>
      </c>
      <c r="BB2831" s="33">
        <f>BA2831+BA2831*0.08</f>
        <v>3.0509999999999997</v>
      </c>
      <c r="BP2831" s="17"/>
      <c r="BQ2831" s="17"/>
      <c r="BR2831" s="17"/>
      <c r="BS2831" s="17"/>
      <c r="BT2831" s="17"/>
      <c r="BU2831" s="17"/>
      <c r="BV2831" s="17"/>
      <c r="BW2831" s="17"/>
      <c r="BX2831" s="17"/>
      <c r="BY2831" s="17"/>
      <c r="BZ2831" s="17"/>
      <c r="CA2831" s="17"/>
      <c r="CB2831" s="17"/>
      <c r="CC2831" s="17"/>
      <c r="CD2831" s="17"/>
      <c r="CE2831" s="17"/>
      <c r="CF2831" s="17"/>
      <c r="CG2831" s="17"/>
      <c r="CH2831" s="17"/>
      <c r="CI2831" s="17"/>
      <c r="CJ2831" s="17"/>
      <c r="CK2831" s="17"/>
      <c r="CL2831" s="17"/>
      <c r="CM2831" s="17"/>
      <c r="CN2831" s="17"/>
      <c r="CO2831" s="17"/>
      <c r="CP2831" s="17"/>
      <c r="CQ2831" s="17"/>
      <c r="CR2831" s="17"/>
      <c r="CS2831" s="17"/>
      <c r="CT2831" s="17"/>
      <c r="CU2831" s="17"/>
      <c r="CV2831" s="17"/>
      <c r="CW2831" s="17"/>
      <c r="CX2831" s="17"/>
      <c r="CY2831" s="17"/>
      <c r="CZ2831" s="17"/>
      <c r="DA2831" s="17"/>
      <c r="DB2831" s="17"/>
      <c r="DC2831" s="17"/>
      <c r="DD2831" s="17"/>
      <c r="DE2831" s="17"/>
      <c r="DF2831" s="17"/>
      <c r="DG2831" s="17"/>
      <c r="DH2831" s="17"/>
      <c r="DI2831" s="17"/>
      <c r="DJ2831" s="17"/>
      <c r="DK2831" s="17"/>
      <c r="DL2831" s="17"/>
    </row>
    <row r="2832" spans="1:116" ht="45">
      <c r="A2832" s="36" t="s">
        <v>11774</v>
      </c>
      <c r="B2832" s="23">
        <v>2838</v>
      </c>
      <c r="C2832" s="37">
        <v>3637</v>
      </c>
      <c r="D2832" s="37"/>
      <c r="E2832" s="39" t="s">
        <v>11807</v>
      </c>
      <c r="F2832" s="39" t="s">
        <v>7014</v>
      </c>
      <c r="G2832" s="38" t="s">
        <v>7015</v>
      </c>
      <c r="H2832" s="54" t="s">
        <v>537</v>
      </c>
      <c r="I2832" s="39" t="s">
        <v>45</v>
      </c>
      <c r="J2832" s="39" t="s">
        <v>2471</v>
      </c>
      <c r="K2832" s="40"/>
      <c r="L2832" s="39"/>
      <c r="M2832" s="41">
        <v>28</v>
      </c>
      <c r="N2832" s="39" t="s">
        <v>47</v>
      </c>
      <c r="O2832" s="39" t="s">
        <v>11776</v>
      </c>
      <c r="P2832" s="39" t="s">
        <v>11808</v>
      </c>
      <c r="Q2832" s="39" t="s">
        <v>11809</v>
      </c>
      <c r="R2832" s="29">
        <v>4.16</v>
      </c>
      <c r="T2832" s="31">
        <v>2.8</v>
      </c>
      <c r="U2832" s="9">
        <v>2.8</v>
      </c>
      <c r="V2832" s="29">
        <v>7.84</v>
      </c>
      <c r="W2832" s="30">
        <v>4.8600000000000003</v>
      </c>
      <c r="X2832" s="30">
        <v>3.46</v>
      </c>
      <c r="Z2832" s="30">
        <v>7.14</v>
      </c>
      <c r="AE2832" s="32">
        <v>7.84</v>
      </c>
      <c r="AG2832" s="17">
        <v>3.0720000000000001</v>
      </c>
      <c r="AH2832" s="17">
        <v>2.73</v>
      </c>
      <c r="AI2832" s="17">
        <v>7.14</v>
      </c>
      <c r="AN2832" s="33">
        <v>2.9009999999999998</v>
      </c>
      <c r="AO2832" s="17" t="s">
        <v>213</v>
      </c>
      <c r="AP2832" s="32" t="s">
        <v>214</v>
      </c>
      <c r="AQ2832" s="17">
        <f>AVERAGE(SMALL(AE2832:AI2832,1),SMALL(AE2832:AI2832,2))</f>
        <v>2.9009999999999998</v>
      </c>
      <c r="AR2832" s="17" t="str">
        <f>IF(R2832 &lt;=( AVERAGE(SMALL(AE2832:AI2832,1),SMALL(AE2832:AI2832,2))), R2832, "")</f>
        <v/>
      </c>
      <c r="AS2832" s="17" t="e">
        <f>AVERAGE(SMALL(AJ2832:AM2832,1),SMALL(AJ2832:AM2832,2))</f>
        <v>#NUM!</v>
      </c>
      <c r="AT2832" s="17">
        <f>T2832*1.075</f>
        <v>3.01</v>
      </c>
      <c r="AU2832" s="17">
        <f>U2832*1.075</f>
        <v>3.01</v>
      </c>
      <c r="AV2832" s="30">
        <f>MIN(AN2832,AT2832,AU2832)</f>
        <v>2.9009999999999998</v>
      </c>
      <c r="AW2832" s="17" t="s">
        <v>215</v>
      </c>
      <c r="AX2832" s="17" t="s">
        <v>214</v>
      </c>
      <c r="AY2832" s="33">
        <v>2.9</v>
      </c>
      <c r="AZ2832" s="34">
        <f>IF(AND(AY2832&gt;0,AY2832&lt;=10),AY2832*0.25,IF(AND(AY2832&gt;10,AY2832&lt;=50),AY2832*0.17,IF(AND(AY2832&gt;10,AY2832&lt;=100),AY2832*0.12,IF(AY2832&gt;100,AY2832*0.1))))</f>
        <v>0.72499999999999998</v>
      </c>
      <c r="BA2832" s="35">
        <f>AZ2832+AY2832</f>
        <v>3.625</v>
      </c>
      <c r="BB2832" s="33">
        <f>BA2832+BA2832*0.08</f>
        <v>3.915</v>
      </c>
      <c r="BP2832" s="17"/>
      <c r="BQ2832" s="17"/>
      <c r="BR2832" s="17"/>
      <c r="BS2832" s="17"/>
      <c r="BT2832" s="17"/>
      <c r="BU2832" s="17"/>
      <c r="BV2832" s="17"/>
      <c r="BW2832" s="17"/>
      <c r="BX2832" s="17"/>
      <c r="BY2832" s="17"/>
      <c r="BZ2832" s="17"/>
      <c r="CA2832" s="17"/>
      <c r="CB2832" s="17"/>
      <c r="CC2832" s="17"/>
      <c r="CD2832" s="17"/>
      <c r="CE2832" s="17"/>
      <c r="CF2832" s="17"/>
      <c r="CG2832" s="17"/>
      <c r="CH2832" s="17"/>
      <c r="CI2832" s="17"/>
      <c r="CJ2832" s="17"/>
      <c r="CK2832" s="17"/>
      <c r="CL2832" s="17"/>
      <c r="CM2832" s="17"/>
      <c r="CN2832" s="17"/>
      <c r="CO2832" s="17"/>
      <c r="CP2832" s="17"/>
      <c r="CQ2832" s="17"/>
      <c r="CR2832" s="17"/>
      <c r="CS2832" s="17"/>
      <c r="CT2832" s="17"/>
      <c r="CU2832" s="17"/>
      <c r="CV2832" s="17"/>
      <c r="CW2832" s="17"/>
      <c r="CX2832" s="17"/>
      <c r="CY2832" s="17"/>
      <c r="CZ2832" s="17"/>
      <c r="DA2832" s="17"/>
      <c r="DB2832" s="17"/>
      <c r="DC2832" s="17"/>
      <c r="DD2832" s="17"/>
      <c r="DE2832" s="17"/>
      <c r="DF2832" s="17"/>
      <c r="DG2832" s="17"/>
      <c r="DH2832" s="17"/>
      <c r="DI2832" s="17"/>
      <c r="DJ2832" s="17"/>
      <c r="DK2832" s="17"/>
      <c r="DL2832" s="17"/>
    </row>
    <row r="2833" spans="1:116" ht="30">
      <c r="A2833" s="36" t="s">
        <v>11774</v>
      </c>
      <c r="B2833" s="23">
        <v>2829</v>
      </c>
      <c r="C2833" s="37">
        <v>3627</v>
      </c>
      <c r="D2833" s="37"/>
      <c r="E2833" s="39" t="s">
        <v>11780</v>
      </c>
      <c r="F2833" s="39" t="s">
        <v>11781</v>
      </c>
      <c r="G2833" s="38" t="s">
        <v>369</v>
      </c>
      <c r="H2833" s="54" t="s">
        <v>105</v>
      </c>
      <c r="I2833" s="39" t="s">
        <v>106</v>
      </c>
      <c r="J2833" s="39" t="s">
        <v>11782</v>
      </c>
      <c r="K2833" s="40"/>
      <c r="L2833" s="39"/>
      <c r="M2833" s="41">
        <v>30</v>
      </c>
      <c r="N2833" s="39" t="s">
        <v>47</v>
      </c>
      <c r="O2833" s="39" t="s">
        <v>11776</v>
      </c>
      <c r="P2833" s="39" t="s">
        <v>11783</v>
      </c>
      <c r="Q2833" s="39" t="s">
        <v>11784</v>
      </c>
      <c r="R2833" s="29">
        <v>3.28</v>
      </c>
      <c r="T2833" s="31">
        <v>2.9</v>
      </c>
      <c r="U2833" s="9">
        <v>2.9</v>
      </c>
      <c r="V2833" s="29">
        <v>4.71</v>
      </c>
      <c r="W2833" s="30">
        <v>3.56</v>
      </c>
      <c r="Z2833" s="30">
        <v>3</v>
      </c>
      <c r="AE2833" s="32">
        <v>4.71</v>
      </c>
      <c r="AI2833" s="17">
        <v>3</v>
      </c>
      <c r="AK2833" s="17">
        <v>4.58</v>
      </c>
      <c r="AN2833" s="33">
        <v>3.28</v>
      </c>
      <c r="AO2833" s="17" t="s">
        <v>51</v>
      </c>
      <c r="AP2833" s="32" t="s">
        <v>52</v>
      </c>
      <c r="AQ2833" s="17">
        <f>AVERAGE(SMALL(AE2833:AI2833,1),SMALL(AE2833:AI2833,2))</f>
        <v>3.855</v>
      </c>
      <c r="AR2833" s="17">
        <f>IF(R2833 &lt;=( AVERAGE(SMALL(AE2833:AI2833,1),SMALL(AE2833:AI2833,2))), R2833, "")</f>
        <v>3.28</v>
      </c>
      <c r="AS2833" s="17" t="e">
        <f>AVERAGE(SMALL(AJ2833:AM2833,1),SMALL(AJ2833:AM2833,2))</f>
        <v>#NUM!</v>
      </c>
      <c r="AT2833" s="17">
        <f>T2833*1.075</f>
        <v>3.1174999999999997</v>
      </c>
      <c r="AU2833" s="17">
        <f>U2833*1.075</f>
        <v>3.1174999999999997</v>
      </c>
      <c r="AV2833" s="30">
        <f>MIN(AN2833,AT2833,AU2833)</f>
        <v>3.1174999999999997</v>
      </c>
      <c r="AW2833" s="17" t="s">
        <v>75</v>
      </c>
      <c r="AX2833" s="17" t="s">
        <v>76</v>
      </c>
      <c r="AY2833" s="33">
        <v>3.12</v>
      </c>
      <c r="AZ2833" s="34">
        <f>IF(AND(AY2833&gt;0,AY2833&lt;=10),AY2833*0.25,IF(AND(AY2833&gt;10,AY2833&lt;=50),AY2833*0.17,IF(AND(AY2833&gt;10,AY2833&lt;=100),AY2833*0.12,IF(AY2833&gt;100,AY2833*0.1))))</f>
        <v>0.78</v>
      </c>
      <c r="BA2833" s="35">
        <f>AZ2833+AY2833</f>
        <v>3.9000000000000004</v>
      </c>
      <c r="BB2833" s="33">
        <f>BA2833+BA2833*0.08</f>
        <v>4.2120000000000006</v>
      </c>
      <c r="BP2833" s="17"/>
      <c r="BQ2833" s="17"/>
      <c r="BR2833" s="17"/>
      <c r="BS2833" s="17"/>
      <c r="BT2833" s="17"/>
      <c r="BU2833" s="17"/>
      <c r="BV2833" s="17"/>
      <c r="BW2833" s="17"/>
      <c r="BX2833" s="17"/>
      <c r="BY2833" s="17"/>
      <c r="BZ2833" s="17"/>
      <c r="CA2833" s="17"/>
      <c r="CB2833" s="17"/>
      <c r="CC2833" s="17"/>
      <c r="CD2833" s="17"/>
      <c r="CE2833" s="17"/>
      <c r="CF2833" s="17"/>
      <c r="CG2833" s="17"/>
      <c r="CH2833" s="17"/>
      <c r="CI2833" s="17"/>
      <c r="CJ2833" s="17"/>
      <c r="CK2833" s="17"/>
      <c r="CL2833" s="17"/>
      <c r="CM2833" s="17"/>
      <c r="CN2833" s="17"/>
      <c r="CO2833" s="17"/>
      <c r="CP2833" s="17"/>
      <c r="CQ2833" s="17"/>
      <c r="CR2833" s="17"/>
      <c r="CS2833" s="17"/>
      <c r="CT2833" s="17"/>
      <c r="CU2833" s="17"/>
      <c r="CV2833" s="17"/>
      <c r="CW2833" s="17"/>
      <c r="CX2833" s="17"/>
      <c r="CY2833" s="17"/>
      <c r="CZ2833" s="17"/>
      <c r="DA2833" s="17"/>
      <c r="DB2833" s="17"/>
      <c r="DC2833" s="17"/>
      <c r="DD2833" s="17"/>
      <c r="DE2833" s="17"/>
      <c r="DF2833" s="17"/>
      <c r="DG2833" s="17"/>
      <c r="DH2833" s="17"/>
      <c r="DI2833" s="17"/>
      <c r="DJ2833" s="17"/>
      <c r="DK2833" s="17"/>
      <c r="DL2833" s="17"/>
    </row>
    <row r="2834" spans="1:116" ht="30">
      <c r="A2834" s="36" t="s">
        <v>11774</v>
      </c>
      <c r="B2834" s="23">
        <v>2833</v>
      </c>
      <c r="C2834" s="37">
        <v>3633</v>
      </c>
      <c r="D2834" s="37"/>
      <c r="E2834" s="39" t="s">
        <v>11788</v>
      </c>
      <c r="F2834" s="39" t="s">
        <v>11793</v>
      </c>
      <c r="G2834" s="38" t="s">
        <v>677</v>
      </c>
      <c r="H2834" s="54" t="s">
        <v>105</v>
      </c>
      <c r="I2834" s="39" t="s">
        <v>45</v>
      </c>
      <c r="J2834" s="39" t="s">
        <v>2100</v>
      </c>
      <c r="K2834" s="40"/>
      <c r="L2834" s="39"/>
      <c r="M2834" s="41">
        <v>30</v>
      </c>
      <c r="N2834" s="39" t="s">
        <v>47</v>
      </c>
      <c r="O2834" s="39" t="s">
        <v>11776</v>
      </c>
      <c r="P2834" s="39" t="s">
        <v>11783</v>
      </c>
      <c r="Q2834" s="39" t="s">
        <v>11794</v>
      </c>
      <c r="R2834" s="29">
        <v>3.9</v>
      </c>
      <c r="T2834" s="31">
        <v>3</v>
      </c>
      <c r="U2834" s="9">
        <v>3</v>
      </c>
      <c r="V2834" s="29">
        <v>4.7</v>
      </c>
      <c r="W2834" s="30">
        <v>3.89</v>
      </c>
      <c r="X2834" s="30">
        <v>3.9</v>
      </c>
      <c r="AE2834" s="32">
        <v>4.7</v>
      </c>
      <c r="AG2834" s="17">
        <v>3.88</v>
      </c>
      <c r="AI2834" s="17">
        <v>2.7</v>
      </c>
      <c r="AN2834" s="33">
        <v>3.29</v>
      </c>
      <c r="AO2834" s="17" t="s">
        <v>213</v>
      </c>
      <c r="AP2834" s="32" t="s">
        <v>214</v>
      </c>
      <c r="AQ2834" s="17">
        <f>AVERAGE(SMALL(AE2834:AI2834,1),SMALL(AE2834:AI2834,2))</f>
        <v>3.29</v>
      </c>
      <c r="AR2834" s="17" t="str">
        <f>IF(R2834 &lt;=( AVERAGE(SMALL(AE2834:AI2834,1),SMALL(AE2834:AI2834,2))), R2834, "")</f>
        <v/>
      </c>
      <c r="AS2834" s="17" t="e">
        <f>AVERAGE(SMALL(AJ2834:AM2834,1),SMALL(AJ2834:AM2834,2))</f>
        <v>#NUM!</v>
      </c>
      <c r="AT2834" s="17">
        <f>T2834*1.075</f>
        <v>3.2249999999999996</v>
      </c>
      <c r="AU2834" s="17">
        <f>U2834*1.075</f>
        <v>3.2249999999999996</v>
      </c>
      <c r="AV2834" s="30">
        <f>MIN(AN2834,AT2834,AU2834)</f>
        <v>3.2249999999999996</v>
      </c>
      <c r="AW2834" s="17" t="s">
        <v>75</v>
      </c>
      <c r="AX2834" s="17" t="s">
        <v>76</v>
      </c>
      <c r="AY2834" s="33">
        <v>3.23</v>
      </c>
      <c r="AZ2834" s="34">
        <f>IF(AND(AY2834&gt;0,AY2834&lt;=10),AY2834*0.25,IF(AND(AY2834&gt;10,AY2834&lt;=50),AY2834*0.17,IF(AND(AY2834&gt;10,AY2834&lt;=100),AY2834*0.12,IF(AY2834&gt;100,AY2834*0.1))))</f>
        <v>0.8075</v>
      </c>
      <c r="BA2834" s="35">
        <f>AZ2834+AY2834</f>
        <v>4.0374999999999996</v>
      </c>
      <c r="BB2834" s="33">
        <f>BA2834+BA2834*0.08</f>
        <v>4.3605</v>
      </c>
      <c r="BP2834" s="17"/>
      <c r="BQ2834" s="17"/>
      <c r="BR2834" s="17"/>
      <c r="BS2834" s="17"/>
      <c r="BT2834" s="17"/>
      <c r="BU2834" s="17"/>
      <c r="BV2834" s="17"/>
      <c r="BW2834" s="17"/>
      <c r="BX2834" s="17"/>
      <c r="BY2834" s="17"/>
      <c r="BZ2834" s="17"/>
      <c r="CA2834" s="17"/>
      <c r="CB2834" s="17"/>
      <c r="CC2834" s="17"/>
      <c r="CD2834" s="17"/>
      <c r="CE2834" s="17"/>
      <c r="CF2834" s="17"/>
      <c r="CG2834" s="17"/>
      <c r="CH2834" s="17"/>
      <c r="CI2834" s="17"/>
      <c r="CJ2834" s="17"/>
      <c r="CK2834" s="17"/>
      <c r="CL2834" s="17"/>
      <c r="CM2834" s="17"/>
      <c r="CN2834" s="17"/>
      <c r="CO2834" s="17"/>
      <c r="CP2834" s="17"/>
      <c r="CQ2834" s="17"/>
      <c r="CR2834" s="17"/>
      <c r="CS2834" s="17"/>
      <c r="CT2834" s="17"/>
      <c r="CU2834" s="17"/>
      <c r="CV2834" s="17"/>
      <c r="CW2834" s="17"/>
      <c r="CX2834" s="17"/>
      <c r="CY2834" s="17"/>
      <c r="CZ2834" s="17"/>
      <c r="DA2834" s="17"/>
      <c r="DB2834" s="17"/>
      <c r="DC2834" s="17"/>
      <c r="DD2834" s="17"/>
      <c r="DE2834" s="17"/>
      <c r="DF2834" s="17"/>
      <c r="DG2834" s="17"/>
      <c r="DH2834" s="17"/>
      <c r="DI2834" s="17"/>
      <c r="DJ2834" s="17"/>
      <c r="DK2834" s="17"/>
      <c r="DL2834" s="17"/>
    </row>
    <row r="2835" spans="1:116" ht="30">
      <c r="A2835" s="36" t="s">
        <v>11774</v>
      </c>
      <c r="B2835" s="23">
        <v>2832</v>
      </c>
      <c r="C2835" s="37">
        <v>3635</v>
      </c>
      <c r="D2835" s="37"/>
      <c r="E2835" s="39" t="s">
        <v>11788</v>
      </c>
      <c r="F2835" s="39" t="s">
        <v>11791</v>
      </c>
      <c r="G2835" s="38" t="s">
        <v>677</v>
      </c>
      <c r="H2835" s="54" t="s">
        <v>60</v>
      </c>
      <c r="I2835" s="39" t="s">
        <v>45</v>
      </c>
      <c r="J2835" s="39" t="s">
        <v>2100</v>
      </c>
      <c r="K2835" s="40"/>
      <c r="L2835" s="39"/>
      <c r="M2835" s="41">
        <v>30</v>
      </c>
      <c r="N2835" s="39" t="s">
        <v>47</v>
      </c>
      <c r="O2835" s="39" t="s">
        <v>11776</v>
      </c>
      <c r="P2835" s="39" t="s">
        <v>11783</v>
      </c>
      <c r="Q2835" s="39" t="s">
        <v>11792</v>
      </c>
      <c r="R2835" s="29">
        <v>5.86</v>
      </c>
      <c r="T2835" s="31">
        <v>4.6500000000000004</v>
      </c>
      <c r="U2835" s="9">
        <v>4.6500000000000004</v>
      </c>
      <c r="V2835" s="29">
        <v>7.31</v>
      </c>
      <c r="W2835" s="30">
        <v>6.7</v>
      </c>
      <c r="X2835" s="30">
        <v>5.03</v>
      </c>
      <c r="AE2835" s="32">
        <v>7.31</v>
      </c>
      <c r="AG2835" s="17">
        <v>5.0126999999999997</v>
      </c>
      <c r="AI2835" s="17">
        <v>4.21</v>
      </c>
      <c r="AN2835" s="33">
        <v>4.6113499999999998</v>
      </c>
      <c r="AO2835" s="17" t="s">
        <v>213</v>
      </c>
      <c r="AP2835" s="32" t="s">
        <v>214</v>
      </c>
      <c r="AQ2835" s="17">
        <f>AVERAGE(SMALL(AE2835:AI2835,1),SMALL(AE2835:AI2835,2))</f>
        <v>4.6113499999999998</v>
      </c>
      <c r="AR2835" s="17" t="str">
        <f>IF(R2835 &lt;=( AVERAGE(SMALL(AE2835:AI2835,1),SMALL(AE2835:AI2835,2))), R2835, "")</f>
        <v/>
      </c>
      <c r="AS2835" s="17" t="e">
        <f>AVERAGE(SMALL(AJ2835:AM2835,1),SMALL(AJ2835:AM2835,2))</f>
        <v>#NUM!</v>
      </c>
      <c r="AT2835" s="17">
        <f>T2835*1.075</f>
        <v>4.9987500000000002</v>
      </c>
      <c r="AU2835" s="17">
        <f>U2835*1.075</f>
        <v>4.9987500000000002</v>
      </c>
      <c r="AV2835" s="30">
        <f>MIN(AN2835,AT2835,AU2835)</f>
        <v>4.6113499999999998</v>
      </c>
      <c r="AW2835" s="17" t="s">
        <v>215</v>
      </c>
      <c r="AX2835" s="17" t="s">
        <v>214</v>
      </c>
      <c r="AY2835" s="33">
        <v>4.6100000000000003</v>
      </c>
      <c r="AZ2835" s="34">
        <f>IF(AND(AY2835&gt;0,AY2835&lt;=10),AY2835*0.25,IF(AND(AY2835&gt;10,AY2835&lt;=50),AY2835*0.17,IF(AND(AY2835&gt;10,AY2835&lt;=100),AY2835*0.12,IF(AY2835&gt;100,AY2835*0.1))))</f>
        <v>1.1525000000000001</v>
      </c>
      <c r="BA2835" s="35">
        <f>AZ2835+AY2835</f>
        <v>5.7625000000000002</v>
      </c>
      <c r="BB2835" s="33">
        <f>BA2835+BA2835*0.08</f>
        <v>6.2235000000000005</v>
      </c>
      <c r="BP2835" s="17"/>
      <c r="BQ2835" s="17"/>
      <c r="BR2835" s="17"/>
      <c r="BS2835" s="17"/>
      <c r="BT2835" s="17"/>
      <c r="BU2835" s="17"/>
      <c r="BV2835" s="17"/>
      <c r="BW2835" s="17"/>
      <c r="BX2835" s="17"/>
      <c r="BY2835" s="17"/>
      <c r="BZ2835" s="17"/>
      <c r="CA2835" s="17"/>
      <c r="CB2835" s="17"/>
      <c r="CC2835" s="17"/>
      <c r="CD2835" s="17"/>
      <c r="CE2835" s="17"/>
      <c r="CF2835" s="17"/>
      <c r="CG2835" s="17"/>
      <c r="CH2835" s="17"/>
      <c r="CI2835" s="17"/>
      <c r="CJ2835" s="17"/>
      <c r="CK2835" s="17"/>
      <c r="CL2835" s="17"/>
      <c r="CM2835" s="17"/>
      <c r="CN2835" s="17"/>
      <c r="CO2835" s="17"/>
      <c r="CP2835" s="17"/>
      <c r="CQ2835" s="17"/>
      <c r="CR2835" s="17"/>
      <c r="CS2835" s="17"/>
      <c r="CT2835" s="17"/>
      <c r="CU2835" s="17"/>
      <c r="CV2835" s="17"/>
      <c r="CW2835" s="17"/>
      <c r="CX2835" s="17"/>
      <c r="CY2835" s="17"/>
      <c r="CZ2835" s="17"/>
      <c r="DA2835" s="17"/>
      <c r="DB2835" s="17"/>
      <c r="DC2835" s="17"/>
      <c r="DD2835" s="17"/>
      <c r="DE2835" s="17"/>
      <c r="DF2835" s="17"/>
      <c r="DG2835" s="17"/>
      <c r="DH2835" s="17"/>
      <c r="DI2835" s="17"/>
      <c r="DJ2835" s="17"/>
      <c r="DK2835" s="17"/>
      <c r="DL2835" s="17"/>
    </row>
    <row r="2836" spans="1:116" ht="30">
      <c r="A2836" s="36" t="s">
        <v>11774</v>
      </c>
      <c r="B2836" s="23">
        <v>2834</v>
      </c>
      <c r="C2836" s="37">
        <v>5106</v>
      </c>
      <c r="D2836" s="37"/>
      <c r="E2836" s="39" t="s">
        <v>11795</v>
      </c>
      <c r="F2836" s="39" t="s">
        <v>11796</v>
      </c>
      <c r="G2836" s="38" t="s">
        <v>11797</v>
      </c>
      <c r="H2836" s="54" t="s">
        <v>11798</v>
      </c>
      <c r="I2836" s="39" t="s">
        <v>557</v>
      </c>
      <c r="J2836" s="39" t="s">
        <v>11799</v>
      </c>
      <c r="K2836" s="40">
        <v>2.5</v>
      </c>
      <c r="L2836" s="39" t="s">
        <v>83</v>
      </c>
      <c r="M2836" s="41">
        <v>1</v>
      </c>
      <c r="N2836" s="39" t="s">
        <v>47</v>
      </c>
      <c r="O2836" s="39" t="s">
        <v>11776</v>
      </c>
      <c r="P2836" s="39" t="s">
        <v>9494</v>
      </c>
      <c r="Q2836" s="39" t="s">
        <v>11800</v>
      </c>
      <c r="R2836" s="29">
        <v>4.95</v>
      </c>
      <c r="T2836" s="31">
        <v>5.99</v>
      </c>
      <c r="U2836" s="9">
        <v>5.99</v>
      </c>
      <c r="V2836" s="29">
        <v>4.97</v>
      </c>
      <c r="W2836" s="30">
        <v>4.92</v>
      </c>
      <c r="X2836" s="30">
        <v>8.3800000000000008</v>
      </c>
      <c r="Z2836" s="30">
        <v>6.09</v>
      </c>
      <c r="AE2836" s="32">
        <v>4.97</v>
      </c>
      <c r="AF2836" s="17">
        <v>6.2</v>
      </c>
      <c r="AG2836" s="17">
        <v>7.43</v>
      </c>
      <c r="AH2836" s="17">
        <v>4.37</v>
      </c>
      <c r="AI2836" s="17">
        <v>6.09</v>
      </c>
      <c r="AN2836" s="33">
        <v>4.67</v>
      </c>
      <c r="AO2836" s="17" t="s">
        <v>213</v>
      </c>
      <c r="AP2836" s="32" t="s">
        <v>214</v>
      </c>
      <c r="AQ2836" s="17">
        <f>AVERAGE(SMALL(AE2836:AI2836,1),SMALL(AE2836:AI2836,2))</f>
        <v>4.67</v>
      </c>
      <c r="AR2836" s="17" t="str">
        <f>IF(R2836 &lt;=( AVERAGE(SMALL(AE2836:AI2836,1),SMALL(AE2836:AI2836,2))), R2836, "")</f>
        <v/>
      </c>
      <c r="AS2836" s="17" t="e">
        <f>AVERAGE(SMALL(AJ2836:AM2836,1),SMALL(AJ2836:AM2836,2))</f>
        <v>#NUM!</v>
      </c>
      <c r="AT2836" s="17">
        <f>T2836*1.075</f>
        <v>6.4392500000000004</v>
      </c>
      <c r="AU2836" s="17">
        <f>U2836*1.075</f>
        <v>6.4392500000000004</v>
      </c>
      <c r="AV2836" s="30">
        <f>MIN(AN2836,AT2836,AU2836)</f>
        <v>4.67</v>
      </c>
      <c r="AW2836" s="17" t="s">
        <v>215</v>
      </c>
      <c r="AX2836" s="17" t="s">
        <v>214</v>
      </c>
      <c r="AY2836" s="33">
        <v>4.67</v>
      </c>
      <c r="AZ2836" s="34">
        <f>IF(AND(AY2836&gt;0,AY2836&lt;=10),AY2836*0.25,IF(AND(AY2836&gt;10,AY2836&lt;=50),AY2836*0.17,IF(AND(AY2836&gt;10,AY2836&lt;=100),AY2836*0.12,IF(AY2836&gt;100,AY2836*0.1))))</f>
        <v>1.1675</v>
      </c>
      <c r="BA2836" s="35">
        <f>AZ2836+AY2836</f>
        <v>5.8375000000000004</v>
      </c>
      <c r="BB2836" s="33">
        <f>BA2836+BA2836*0.08</f>
        <v>6.3045</v>
      </c>
      <c r="BP2836" s="17"/>
      <c r="BQ2836" s="17"/>
      <c r="BR2836" s="17"/>
      <c r="BS2836" s="17"/>
      <c r="BT2836" s="17"/>
      <c r="BU2836" s="17"/>
      <c r="BV2836" s="17"/>
      <c r="BW2836" s="17"/>
      <c r="BX2836" s="17"/>
      <c r="BY2836" s="17"/>
      <c r="BZ2836" s="17"/>
      <c r="CA2836" s="17"/>
      <c r="CB2836" s="17"/>
      <c r="CC2836" s="17"/>
      <c r="CD2836" s="17"/>
      <c r="CE2836" s="17"/>
      <c r="CF2836" s="17"/>
      <c r="CG2836" s="17"/>
      <c r="CH2836" s="17"/>
      <c r="CI2836" s="17"/>
      <c r="CJ2836" s="17"/>
      <c r="CK2836" s="17"/>
      <c r="CL2836" s="17"/>
      <c r="CM2836" s="17"/>
      <c r="CN2836" s="17"/>
      <c r="CO2836" s="17"/>
      <c r="CP2836" s="17"/>
      <c r="CQ2836" s="17"/>
      <c r="CR2836" s="17"/>
      <c r="CS2836" s="17"/>
      <c r="CT2836" s="17"/>
      <c r="CU2836" s="17"/>
      <c r="CV2836" s="17"/>
      <c r="CW2836" s="17"/>
      <c r="CX2836" s="17"/>
      <c r="CY2836" s="17"/>
      <c r="CZ2836" s="17"/>
      <c r="DA2836" s="17"/>
      <c r="DB2836" s="17"/>
      <c r="DC2836" s="17"/>
      <c r="DD2836" s="17"/>
      <c r="DE2836" s="17"/>
      <c r="DF2836" s="17"/>
      <c r="DG2836" s="17"/>
      <c r="DH2836" s="17"/>
      <c r="DI2836" s="17"/>
      <c r="DJ2836" s="17"/>
      <c r="DK2836" s="17"/>
      <c r="DL2836" s="17"/>
    </row>
    <row r="2837" spans="1:116" ht="30">
      <c r="A2837" s="36" t="s">
        <v>11774</v>
      </c>
      <c r="B2837" s="23">
        <v>2831</v>
      </c>
      <c r="C2837" s="37">
        <v>3634</v>
      </c>
      <c r="D2837" s="37"/>
      <c r="E2837" s="39" t="s">
        <v>11788</v>
      </c>
      <c r="F2837" s="39" t="s">
        <v>11789</v>
      </c>
      <c r="G2837" s="38" t="s">
        <v>677</v>
      </c>
      <c r="H2837" s="54" t="s">
        <v>169</v>
      </c>
      <c r="I2837" s="39" t="s">
        <v>45</v>
      </c>
      <c r="J2837" s="39" t="s">
        <v>2100</v>
      </c>
      <c r="K2837" s="40"/>
      <c r="L2837" s="39"/>
      <c r="M2837" s="41">
        <v>30</v>
      </c>
      <c r="N2837" s="39" t="s">
        <v>47</v>
      </c>
      <c r="O2837" s="39" t="s">
        <v>11776</v>
      </c>
      <c r="P2837" s="39" t="s">
        <v>11783</v>
      </c>
      <c r="Q2837" s="39" t="s">
        <v>11790</v>
      </c>
      <c r="R2837" s="29">
        <v>7.51</v>
      </c>
      <c r="T2837" s="31">
        <v>7.1</v>
      </c>
      <c r="U2837" s="9">
        <v>7.1</v>
      </c>
      <c r="V2837" s="29">
        <v>7.94</v>
      </c>
      <c r="W2837" s="30">
        <v>7.88</v>
      </c>
      <c r="X2837" s="30">
        <v>7.14</v>
      </c>
      <c r="AE2837" s="32">
        <v>7.94</v>
      </c>
      <c r="AG2837" s="17">
        <v>4.1147999999999998</v>
      </c>
      <c r="AI2837" s="17">
        <v>5.35</v>
      </c>
      <c r="AN2837" s="33">
        <v>4.7324000000000002</v>
      </c>
      <c r="AO2837" s="17" t="s">
        <v>213</v>
      </c>
      <c r="AP2837" s="32" t="s">
        <v>214</v>
      </c>
      <c r="AQ2837" s="17">
        <f>AVERAGE(SMALL(AE2837:AI2837,1),SMALL(AE2837:AI2837,2))</f>
        <v>4.7324000000000002</v>
      </c>
      <c r="AR2837" s="17" t="str">
        <f>IF(R2837 &lt;=( AVERAGE(SMALL(AE2837:AI2837,1),SMALL(AE2837:AI2837,2))), R2837, "")</f>
        <v/>
      </c>
      <c r="AS2837" s="17" t="e">
        <f>AVERAGE(SMALL(AJ2837:AM2837,1),SMALL(AJ2837:AM2837,2))</f>
        <v>#NUM!</v>
      </c>
      <c r="AT2837" s="17">
        <f>T2837*1.075</f>
        <v>7.6324999999999994</v>
      </c>
      <c r="AU2837" s="17">
        <f>U2837*1.075</f>
        <v>7.6324999999999994</v>
      </c>
      <c r="AV2837" s="30">
        <f>MIN(AN2837,AT2837,AU2837)</f>
        <v>4.7324000000000002</v>
      </c>
      <c r="AW2837" s="17" t="s">
        <v>75</v>
      </c>
      <c r="AX2837" s="17" t="s">
        <v>76</v>
      </c>
      <c r="AY2837" s="33">
        <v>4.7300000000000004</v>
      </c>
      <c r="AZ2837" s="34">
        <f>IF(AND(AY2837&gt;0,AY2837&lt;=10),AY2837*0.25,IF(AND(AY2837&gt;10,AY2837&lt;=50),AY2837*0.17,IF(AND(AY2837&gt;10,AY2837&lt;=100),AY2837*0.12,IF(AY2837&gt;100,AY2837*0.1))))</f>
        <v>1.1825000000000001</v>
      </c>
      <c r="BA2837" s="35">
        <f>AZ2837+AY2837</f>
        <v>5.9125000000000005</v>
      </c>
      <c r="BB2837" s="33">
        <f>BA2837+BA2837*0.08</f>
        <v>6.3855000000000004</v>
      </c>
      <c r="BP2837" s="17"/>
      <c r="BQ2837" s="17"/>
      <c r="BR2837" s="17"/>
      <c r="BS2837" s="17"/>
      <c r="BT2837" s="17"/>
      <c r="BU2837" s="17"/>
      <c r="BV2837" s="17"/>
      <c r="BW2837" s="17"/>
      <c r="BX2837" s="17"/>
      <c r="BY2837" s="17"/>
      <c r="BZ2837" s="17"/>
      <c r="CA2837" s="17"/>
      <c r="CB2837" s="17"/>
      <c r="CC2837" s="17"/>
      <c r="CD2837" s="17"/>
      <c r="CE2837" s="17"/>
      <c r="CF2837" s="17"/>
      <c r="CG2837" s="17"/>
      <c r="CH2837" s="17"/>
      <c r="CI2837" s="17"/>
      <c r="CJ2837" s="17"/>
      <c r="CK2837" s="17"/>
      <c r="CL2837" s="17"/>
      <c r="CM2837" s="17"/>
      <c r="CN2837" s="17"/>
      <c r="CO2837" s="17"/>
      <c r="CP2837" s="17"/>
      <c r="CQ2837" s="17"/>
      <c r="CR2837" s="17"/>
      <c r="CS2837" s="17"/>
      <c r="CT2837" s="17"/>
      <c r="CU2837" s="17"/>
      <c r="CV2837" s="17"/>
      <c r="CW2837" s="17"/>
      <c r="CX2837" s="17"/>
      <c r="CY2837" s="17"/>
      <c r="CZ2837" s="17"/>
      <c r="DA2837" s="17"/>
      <c r="DB2837" s="17"/>
      <c r="DC2837" s="17"/>
      <c r="DD2837" s="17"/>
      <c r="DE2837" s="17"/>
      <c r="DF2837" s="17"/>
      <c r="DG2837" s="17"/>
      <c r="DH2837" s="17"/>
      <c r="DI2837" s="17"/>
      <c r="DJ2837" s="17"/>
      <c r="DK2837" s="17"/>
      <c r="DL2837" s="17"/>
    </row>
    <row r="2838" spans="1:116" ht="30">
      <c r="A2838" s="36" t="s">
        <v>11774</v>
      </c>
      <c r="B2838" s="23">
        <v>2840</v>
      </c>
      <c r="C2838" s="37">
        <v>19770</v>
      </c>
      <c r="D2838" s="37"/>
      <c r="E2838" s="39" t="s">
        <v>11810</v>
      </c>
      <c r="F2838" s="39" t="s">
        <v>4478</v>
      </c>
      <c r="G2838" s="38" t="s">
        <v>536</v>
      </c>
      <c r="H2838" s="54" t="s">
        <v>537</v>
      </c>
      <c r="I2838" s="39" t="s">
        <v>45</v>
      </c>
      <c r="J2838" s="39" t="s">
        <v>11811</v>
      </c>
      <c r="K2838" s="40"/>
      <c r="L2838" s="39"/>
      <c r="M2838" s="41">
        <v>2</v>
      </c>
      <c r="N2838" s="39" t="s">
        <v>47</v>
      </c>
      <c r="O2838" s="39" t="s">
        <v>11776</v>
      </c>
      <c r="P2838" s="39" t="s">
        <v>11812</v>
      </c>
      <c r="Q2838" s="39" t="s">
        <v>11814</v>
      </c>
      <c r="R2838" s="29">
        <v>9.51</v>
      </c>
      <c r="T2838" s="31">
        <v>8.9600000000000009</v>
      </c>
      <c r="U2838" s="9">
        <v>5</v>
      </c>
      <c r="V2838" s="29">
        <v>14.78</v>
      </c>
      <c r="W2838" s="30">
        <v>9.18</v>
      </c>
      <c r="X2838" s="30">
        <v>11.14</v>
      </c>
      <c r="Z2838" s="30">
        <v>9.83</v>
      </c>
      <c r="AE2838" s="32">
        <v>14.78</v>
      </c>
      <c r="AG2838" s="17">
        <v>9.7639999999999993</v>
      </c>
      <c r="AI2838" s="17">
        <v>9.81</v>
      </c>
      <c r="AK2838" s="17">
        <v>13.259</v>
      </c>
      <c r="AN2838" s="33">
        <v>9.51</v>
      </c>
      <c r="AO2838" s="17" t="s">
        <v>51</v>
      </c>
      <c r="AP2838" s="32" t="s">
        <v>52</v>
      </c>
      <c r="AQ2838" s="17">
        <f>AVERAGE(SMALL(AE2838:AI2838,1),SMALL(AE2838:AI2838,2))</f>
        <v>9.786999999999999</v>
      </c>
      <c r="AR2838" s="17">
        <f>IF(R2838 &lt;=( AVERAGE(SMALL(AE2838:AI2838,1),SMALL(AE2838:AI2838,2))), R2838, "")</f>
        <v>9.51</v>
      </c>
      <c r="AS2838" s="17" t="e">
        <f>AVERAGE(SMALL(AJ2838:AM2838,1),SMALL(AJ2838:AM2838,2))</f>
        <v>#NUM!</v>
      </c>
      <c r="AT2838" s="17">
        <f>T2838*1.075</f>
        <v>9.6319999999999997</v>
      </c>
      <c r="AU2838" s="17">
        <f>U2838*1.075</f>
        <v>5.375</v>
      </c>
      <c r="AV2838" s="30">
        <f>MIN(AN2838,AT2838,AU2838)</f>
        <v>5.375</v>
      </c>
      <c r="AW2838" s="17" t="s">
        <v>75</v>
      </c>
      <c r="AX2838" s="17" t="s">
        <v>76</v>
      </c>
      <c r="AY2838" s="33">
        <v>5.38</v>
      </c>
      <c r="AZ2838" s="34">
        <f>IF(AND(AY2838&gt;0,AY2838&lt;=10),AY2838*0.25,IF(AND(AY2838&gt;10,AY2838&lt;=50),AY2838*0.17,IF(AND(AY2838&gt;10,AY2838&lt;=100),AY2838*0.12,IF(AY2838&gt;100,AY2838*0.1))))</f>
        <v>1.345</v>
      </c>
      <c r="BA2838" s="35">
        <f>AZ2838+AY2838</f>
        <v>6.7249999999999996</v>
      </c>
      <c r="BB2838" s="33">
        <f>BA2838+BA2838*0.08</f>
        <v>7.2629999999999999</v>
      </c>
      <c r="BP2838" s="17"/>
      <c r="BQ2838" s="17"/>
      <c r="BR2838" s="17"/>
      <c r="BS2838" s="17"/>
      <c r="BT2838" s="17"/>
      <c r="BU2838" s="17"/>
      <c r="BV2838" s="17"/>
      <c r="BW2838" s="17"/>
      <c r="BX2838" s="17"/>
      <c r="BY2838" s="17"/>
      <c r="BZ2838" s="17"/>
      <c r="CA2838" s="17"/>
      <c r="CB2838" s="17"/>
      <c r="CC2838" s="17"/>
      <c r="CD2838" s="17"/>
      <c r="CE2838" s="17"/>
      <c r="CF2838" s="17"/>
      <c r="CG2838" s="17"/>
      <c r="CH2838" s="17"/>
      <c r="CI2838" s="17"/>
      <c r="CJ2838" s="17"/>
      <c r="CK2838" s="17"/>
      <c r="CL2838" s="17"/>
      <c r="CM2838" s="17"/>
      <c r="CN2838" s="17"/>
      <c r="CO2838" s="17"/>
      <c r="CP2838" s="17"/>
      <c r="CQ2838" s="17"/>
      <c r="CR2838" s="17"/>
      <c r="CS2838" s="17"/>
      <c r="CT2838" s="17"/>
      <c r="CU2838" s="17"/>
      <c r="CV2838" s="17"/>
      <c r="CW2838" s="17"/>
      <c r="CX2838" s="17"/>
      <c r="CY2838" s="17"/>
      <c r="CZ2838" s="17"/>
      <c r="DA2838" s="17"/>
      <c r="DB2838" s="17"/>
      <c r="DC2838" s="17"/>
      <c r="DD2838" s="17"/>
      <c r="DE2838" s="17"/>
      <c r="DF2838" s="17"/>
      <c r="DG2838" s="17"/>
      <c r="DH2838" s="17"/>
      <c r="DI2838" s="17"/>
      <c r="DJ2838" s="17"/>
      <c r="DK2838" s="17"/>
      <c r="DL2838" s="17"/>
    </row>
    <row r="2839" spans="1:116" ht="30">
      <c r="A2839" s="36" t="s">
        <v>11774</v>
      </c>
      <c r="B2839" s="23">
        <v>2839</v>
      </c>
      <c r="C2839" s="37">
        <v>19771</v>
      </c>
      <c r="D2839" s="37"/>
      <c r="E2839" s="39" t="s">
        <v>11810</v>
      </c>
      <c r="F2839" s="39" t="s">
        <v>4478</v>
      </c>
      <c r="G2839" s="38" t="s">
        <v>536</v>
      </c>
      <c r="H2839" s="54" t="s">
        <v>44</v>
      </c>
      <c r="I2839" s="39" t="s">
        <v>45</v>
      </c>
      <c r="J2839" s="39" t="s">
        <v>11811</v>
      </c>
      <c r="K2839" s="40"/>
      <c r="L2839" s="39"/>
      <c r="M2839" s="41">
        <v>2</v>
      </c>
      <c r="N2839" s="39" t="s">
        <v>47</v>
      </c>
      <c r="O2839" s="39" t="s">
        <v>11776</v>
      </c>
      <c r="P2839" s="39" t="s">
        <v>11812</v>
      </c>
      <c r="Q2839" s="39" t="s">
        <v>11813</v>
      </c>
      <c r="R2839" s="29">
        <v>11.88</v>
      </c>
      <c r="T2839" s="31">
        <v>11.18</v>
      </c>
      <c r="U2839" s="9">
        <v>6.35</v>
      </c>
      <c r="V2839" s="29">
        <v>17.940000000000001</v>
      </c>
      <c r="W2839" s="30">
        <v>10.45</v>
      </c>
      <c r="X2839" s="30">
        <v>13.3</v>
      </c>
      <c r="Z2839" s="30">
        <v>16.84</v>
      </c>
      <c r="AE2839" s="32">
        <v>17.940000000000001</v>
      </c>
      <c r="AG2839" s="17">
        <v>15.228199999999999</v>
      </c>
      <c r="AI2839" s="17">
        <v>16.84</v>
      </c>
      <c r="AN2839" s="33">
        <v>11.88</v>
      </c>
      <c r="AO2839" s="17" t="s">
        <v>51</v>
      </c>
      <c r="AP2839" s="32" t="s">
        <v>52</v>
      </c>
      <c r="AQ2839" s="17">
        <f>AVERAGE(SMALL(AE2839:AI2839,1),SMALL(AE2839:AI2839,2))</f>
        <v>16.034099999999999</v>
      </c>
      <c r="AR2839" s="17">
        <f>IF(R2839 &lt;=( AVERAGE(SMALL(AE2839:AI2839,1),SMALL(AE2839:AI2839,2))), R2839, "")</f>
        <v>11.88</v>
      </c>
      <c r="AS2839" s="17" t="e">
        <f>AVERAGE(SMALL(AJ2839:AM2839,1),SMALL(AJ2839:AM2839,2))</f>
        <v>#NUM!</v>
      </c>
      <c r="AT2839" s="17">
        <f>T2839*1.075</f>
        <v>12.0185</v>
      </c>
      <c r="AU2839" s="17">
        <f>U2839*1.075</f>
        <v>6.826249999999999</v>
      </c>
      <c r="AV2839" s="30">
        <f>MIN(AN2839,AT2839,AU2839)</f>
        <v>6.826249999999999</v>
      </c>
      <c r="AW2839" s="17" t="s">
        <v>75</v>
      </c>
      <c r="AX2839" s="17" t="s">
        <v>76</v>
      </c>
      <c r="AY2839" s="33">
        <v>6.8259999999999996</v>
      </c>
      <c r="AZ2839" s="34">
        <f>IF(AND(AY2839&gt;0,AY2839&lt;=10),AY2839*0.25,IF(AND(AY2839&gt;10,AY2839&lt;=50),AY2839*0.17,IF(AND(AY2839&gt;10,AY2839&lt;=100),AY2839*0.12,IF(AY2839&gt;100,AY2839*0.1))))</f>
        <v>1.7064999999999999</v>
      </c>
      <c r="BA2839" s="35">
        <f>AZ2839+AY2839</f>
        <v>8.5324999999999989</v>
      </c>
      <c r="BB2839" s="33">
        <f>BA2839+BA2839*0.08</f>
        <v>9.2150999999999996</v>
      </c>
      <c r="BP2839" s="17"/>
      <c r="BQ2839" s="17"/>
      <c r="BR2839" s="17"/>
      <c r="BS2839" s="17"/>
      <c r="BT2839" s="17"/>
      <c r="BU2839" s="17"/>
      <c r="BV2839" s="17"/>
      <c r="BW2839" s="17"/>
      <c r="BX2839" s="17"/>
      <c r="BY2839" s="17"/>
      <c r="BZ2839" s="17"/>
      <c r="CA2839" s="17"/>
      <c r="CB2839" s="17"/>
      <c r="CC2839" s="17"/>
      <c r="CD2839" s="17"/>
      <c r="CE2839" s="17"/>
      <c r="CF2839" s="17"/>
      <c r="CG2839" s="17"/>
      <c r="CH2839" s="17"/>
      <c r="CI2839" s="17"/>
      <c r="CJ2839" s="17"/>
      <c r="CK2839" s="17"/>
      <c r="CL2839" s="17"/>
      <c r="CM2839" s="17"/>
      <c r="CN2839" s="17"/>
      <c r="CO2839" s="17"/>
      <c r="CP2839" s="17"/>
      <c r="CQ2839" s="17"/>
      <c r="CR2839" s="17"/>
      <c r="CS2839" s="17"/>
      <c r="CT2839" s="17"/>
      <c r="CU2839" s="17"/>
      <c r="CV2839" s="17"/>
      <c r="CW2839" s="17"/>
      <c r="CX2839" s="17"/>
      <c r="CY2839" s="17"/>
      <c r="CZ2839" s="17"/>
      <c r="DA2839" s="17"/>
      <c r="DB2839" s="17"/>
      <c r="DC2839" s="17"/>
      <c r="DD2839" s="17"/>
      <c r="DE2839" s="17"/>
      <c r="DF2839" s="17"/>
      <c r="DG2839" s="17"/>
      <c r="DH2839" s="17"/>
      <c r="DI2839" s="17"/>
      <c r="DJ2839" s="17"/>
      <c r="DK2839" s="17"/>
      <c r="DL2839" s="17"/>
    </row>
    <row r="2840" spans="1:116" ht="30">
      <c r="A2840" s="36" t="s">
        <v>11774</v>
      </c>
      <c r="B2840" s="23">
        <v>2837</v>
      </c>
      <c r="C2840" s="37">
        <v>3511</v>
      </c>
      <c r="D2840" s="37"/>
      <c r="E2840" s="39" t="s">
        <v>11801</v>
      </c>
      <c r="F2840" s="39" t="s">
        <v>2619</v>
      </c>
      <c r="G2840" s="38" t="s">
        <v>2620</v>
      </c>
      <c r="H2840" s="54" t="s">
        <v>9139</v>
      </c>
      <c r="I2840" s="39" t="s">
        <v>143</v>
      </c>
      <c r="J2840" s="39" t="s">
        <v>11802</v>
      </c>
      <c r="K2840" s="40"/>
      <c r="L2840" s="39"/>
      <c r="M2840" s="41">
        <v>56</v>
      </c>
      <c r="N2840" s="39" t="s">
        <v>47</v>
      </c>
      <c r="O2840" s="39" t="s">
        <v>11776</v>
      </c>
      <c r="P2840" s="39" t="s">
        <v>9444</v>
      </c>
      <c r="Q2840" s="39" t="s">
        <v>11806</v>
      </c>
      <c r="R2840" s="29">
        <v>10.98</v>
      </c>
      <c r="T2840" s="31">
        <v>9.52</v>
      </c>
      <c r="U2840" s="9">
        <v>9.52</v>
      </c>
      <c r="V2840" s="29">
        <v>21.83</v>
      </c>
      <c r="W2840" s="30">
        <v>8.67</v>
      </c>
      <c r="X2840" s="30">
        <v>13.29</v>
      </c>
      <c r="Z2840" s="30">
        <v>18.11</v>
      </c>
      <c r="AE2840" s="32">
        <v>21.83</v>
      </c>
      <c r="AF2840" s="17">
        <v>10.192</v>
      </c>
      <c r="AG2840" s="17">
        <v>11.804</v>
      </c>
      <c r="AH2840" s="17">
        <v>8.59</v>
      </c>
      <c r="AI2840" s="17">
        <v>18.11</v>
      </c>
      <c r="AN2840" s="33">
        <v>9.391</v>
      </c>
      <c r="AO2840" s="17" t="s">
        <v>213</v>
      </c>
      <c r="AP2840" s="32" t="s">
        <v>214</v>
      </c>
      <c r="AQ2840" s="17">
        <f>AVERAGE(SMALL(AE2840:AI2840,1),SMALL(AE2840:AI2840,2))</f>
        <v>9.391</v>
      </c>
      <c r="AR2840" s="17" t="str">
        <f>IF(R2840 &lt;=( AVERAGE(SMALL(AE2840:AI2840,1),SMALL(AE2840:AI2840,2))), R2840, "")</f>
        <v/>
      </c>
      <c r="AS2840" s="17" t="e">
        <f>AVERAGE(SMALL(AJ2840:AM2840,1),SMALL(AJ2840:AM2840,2))</f>
        <v>#NUM!</v>
      </c>
      <c r="AT2840" s="17">
        <f>T2840*1.075</f>
        <v>10.234</v>
      </c>
      <c r="AU2840" s="17">
        <f>U2840*1.075</f>
        <v>10.234</v>
      </c>
      <c r="AV2840" s="30">
        <f>MIN(AN2840,AT2840,AU2840)</f>
        <v>9.391</v>
      </c>
      <c r="AW2840" s="17" t="s">
        <v>215</v>
      </c>
      <c r="AX2840" s="17" t="s">
        <v>214</v>
      </c>
      <c r="AY2840" s="33">
        <v>9.39</v>
      </c>
      <c r="AZ2840" s="34">
        <f>IF(AND(AY2840&gt;0,AY2840&lt;=10),AY2840*0.25,IF(AND(AY2840&gt;10,AY2840&lt;=50),AY2840*0.17,IF(AND(AY2840&gt;10,AY2840&lt;=100),AY2840*0.12,IF(AY2840&gt;100,AY2840*0.1))))</f>
        <v>2.3475000000000001</v>
      </c>
      <c r="BA2840" s="35">
        <f>AZ2840+AY2840</f>
        <v>11.737500000000001</v>
      </c>
      <c r="BB2840" s="33">
        <f>BA2840+BA2840*0.08</f>
        <v>12.676500000000001</v>
      </c>
      <c r="BP2840" s="17"/>
      <c r="BQ2840" s="17"/>
      <c r="BR2840" s="17"/>
      <c r="BS2840" s="17"/>
      <c r="BT2840" s="17"/>
      <c r="BU2840" s="17"/>
      <c r="BV2840" s="17"/>
      <c r="BW2840" s="17"/>
      <c r="BX2840" s="17"/>
      <c r="BY2840" s="17"/>
      <c r="BZ2840" s="17"/>
      <c r="CA2840" s="17"/>
      <c r="CB2840" s="17"/>
      <c r="CC2840" s="17"/>
      <c r="CD2840" s="17"/>
      <c r="CE2840" s="17"/>
      <c r="CF2840" s="17"/>
      <c r="CG2840" s="17"/>
      <c r="CH2840" s="17"/>
      <c r="CI2840" s="17"/>
      <c r="CJ2840" s="17"/>
      <c r="CK2840" s="17"/>
      <c r="CL2840" s="17"/>
      <c r="CM2840" s="17"/>
      <c r="CN2840" s="17"/>
      <c r="CO2840" s="17"/>
      <c r="CP2840" s="17"/>
      <c r="CQ2840" s="17"/>
      <c r="CR2840" s="17"/>
      <c r="CS2840" s="17"/>
      <c r="CT2840" s="17"/>
      <c r="CU2840" s="17"/>
      <c r="CV2840" s="17"/>
      <c r="CW2840" s="17"/>
      <c r="CX2840" s="17"/>
      <c r="CY2840" s="17"/>
      <c r="CZ2840" s="17"/>
      <c r="DA2840" s="17"/>
      <c r="DB2840" s="17"/>
      <c r="DC2840" s="17"/>
      <c r="DD2840" s="17"/>
      <c r="DE2840" s="17"/>
      <c r="DF2840" s="17"/>
      <c r="DG2840" s="17"/>
      <c r="DH2840" s="17"/>
      <c r="DI2840" s="17"/>
      <c r="DJ2840" s="17"/>
      <c r="DK2840" s="17"/>
      <c r="DL2840" s="17"/>
    </row>
    <row r="2841" spans="1:116" ht="30">
      <c r="A2841" s="36" t="s">
        <v>11774</v>
      </c>
      <c r="B2841" s="23">
        <v>2835</v>
      </c>
      <c r="C2841" s="37">
        <v>3510</v>
      </c>
      <c r="D2841" s="37"/>
      <c r="E2841" s="39" t="s">
        <v>11801</v>
      </c>
      <c r="F2841" s="39" t="s">
        <v>2619</v>
      </c>
      <c r="G2841" s="38" t="s">
        <v>2620</v>
      </c>
      <c r="H2841" s="54" t="s">
        <v>519</v>
      </c>
      <c r="I2841" s="39" t="s">
        <v>143</v>
      </c>
      <c r="J2841" s="39" t="s">
        <v>11802</v>
      </c>
      <c r="K2841" s="40"/>
      <c r="L2841" s="39"/>
      <c r="M2841" s="41">
        <v>56</v>
      </c>
      <c r="N2841" s="39" t="s">
        <v>47</v>
      </c>
      <c r="O2841" s="39" t="s">
        <v>11776</v>
      </c>
      <c r="P2841" s="39" t="s">
        <v>9532</v>
      </c>
      <c r="Q2841" s="39" t="s">
        <v>11803</v>
      </c>
      <c r="R2841" s="29">
        <v>15.12</v>
      </c>
      <c r="T2841" s="31">
        <v>13.44</v>
      </c>
      <c r="U2841" s="9">
        <v>13.44</v>
      </c>
      <c r="V2841" s="29">
        <v>26.92</v>
      </c>
      <c r="W2841" s="30">
        <v>11.85</v>
      </c>
      <c r="X2841" s="30">
        <v>18.39</v>
      </c>
      <c r="Z2841" s="30">
        <v>26.13</v>
      </c>
      <c r="AE2841" s="32">
        <v>26.92</v>
      </c>
      <c r="AF2841" s="17">
        <v>13.888</v>
      </c>
      <c r="AG2841" s="17">
        <v>18.821000000000002</v>
      </c>
      <c r="AH2841" s="17">
        <v>12.32</v>
      </c>
      <c r="AI2841" s="17">
        <v>26.13</v>
      </c>
      <c r="AN2841" s="33">
        <v>13.103999999999999</v>
      </c>
      <c r="AO2841" s="17" t="s">
        <v>213</v>
      </c>
      <c r="AP2841" s="32" t="s">
        <v>214</v>
      </c>
      <c r="AQ2841" s="17">
        <f>AVERAGE(SMALL(AE2841:AI2841,1),SMALL(AE2841:AI2841,2))</f>
        <v>13.103999999999999</v>
      </c>
      <c r="AR2841" s="17" t="str">
        <f>IF(R2841 &lt;=( AVERAGE(SMALL(AE2841:AI2841,1),SMALL(AE2841:AI2841,2))), R2841, "")</f>
        <v/>
      </c>
      <c r="AS2841" s="17" t="e">
        <f>AVERAGE(SMALL(AJ2841:AM2841,1),SMALL(AJ2841:AM2841,2))</f>
        <v>#NUM!</v>
      </c>
      <c r="AT2841" s="17">
        <f>T2841*1.075</f>
        <v>14.447999999999999</v>
      </c>
      <c r="AU2841" s="17">
        <f>U2841*1.075</f>
        <v>14.447999999999999</v>
      </c>
      <c r="AV2841" s="30">
        <f>MIN(AN2841,AT2841,AU2841)</f>
        <v>13.103999999999999</v>
      </c>
      <c r="AW2841" s="17" t="s">
        <v>215</v>
      </c>
      <c r="AX2841" s="17" t="s">
        <v>214</v>
      </c>
      <c r="AY2841" s="33">
        <v>13.1</v>
      </c>
      <c r="AZ2841" s="34">
        <f>IF(AND(AY2841&gt;0,AY2841&lt;=10),AY2841*0.25,IF(AND(AY2841&gt;10,AY2841&lt;=50),AY2841*0.17,IF(AND(AY2841&gt;10,AY2841&lt;=100),AY2841*0.12,IF(AY2841&gt;100,AY2841*0.1))))</f>
        <v>2.2270000000000003</v>
      </c>
      <c r="BA2841" s="35">
        <f>AZ2841+AY2841</f>
        <v>15.327</v>
      </c>
      <c r="BB2841" s="33">
        <f>BA2841+BA2841*0.08</f>
        <v>16.553159999999998</v>
      </c>
      <c r="BP2841" s="17"/>
      <c r="BQ2841" s="17"/>
      <c r="BR2841" s="17"/>
      <c r="BS2841" s="17"/>
      <c r="BT2841" s="17"/>
      <c r="BU2841" s="17"/>
      <c r="BV2841" s="17"/>
      <c r="BW2841" s="17"/>
      <c r="BX2841" s="17"/>
      <c r="BY2841" s="17"/>
      <c r="BZ2841" s="17"/>
      <c r="CA2841" s="17"/>
      <c r="CB2841" s="17"/>
      <c r="CC2841" s="17"/>
      <c r="CD2841" s="17"/>
      <c r="CE2841" s="17"/>
      <c r="CF2841" s="17"/>
      <c r="CG2841" s="17"/>
      <c r="CH2841" s="17"/>
      <c r="CI2841" s="17"/>
      <c r="CJ2841" s="17"/>
      <c r="CK2841" s="17"/>
      <c r="CL2841" s="17"/>
      <c r="CM2841" s="17"/>
      <c r="CN2841" s="17"/>
      <c r="CO2841" s="17"/>
      <c r="CP2841" s="17"/>
      <c r="CQ2841" s="17"/>
      <c r="CR2841" s="17"/>
      <c r="CS2841" s="17"/>
      <c r="CT2841" s="17"/>
      <c r="CU2841" s="17"/>
      <c r="CV2841" s="17"/>
      <c r="CW2841" s="17"/>
      <c r="CX2841" s="17"/>
      <c r="CY2841" s="17"/>
      <c r="CZ2841" s="17"/>
      <c r="DA2841" s="17"/>
      <c r="DB2841" s="17"/>
      <c r="DC2841" s="17"/>
      <c r="DD2841" s="17"/>
      <c r="DE2841" s="17"/>
      <c r="DF2841" s="17"/>
      <c r="DG2841" s="17"/>
      <c r="DH2841" s="17"/>
      <c r="DI2841" s="17"/>
      <c r="DJ2841" s="17"/>
      <c r="DK2841" s="17"/>
      <c r="DL2841" s="17"/>
    </row>
    <row r="2842" spans="1:116" ht="30">
      <c r="A2842" s="36" t="s">
        <v>11774</v>
      </c>
      <c r="B2842" s="23">
        <v>2836</v>
      </c>
      <c r="C2842" s="37">
        <v>3509</v>
      </c>
      <c r="D2842" s="37"/>
      <c r="E2842" s="39" t="s">
        <v>11801</v>
      </c>
      <c r="F2842" s="39" t="s">
        <v>2619</v>
      </c>
      <c r="G2842" s="38" t="s">
        <v>2620</v>
      </c>
      <c r="H2842" s="54" t="s">
        <v>2251</v>
      </c>
      <c r="I2842" s="39" t="s">
        <v>143</v>
      </c>
      <c r="J2842" s="39" t="s">
        <v>11802</v>
      </c>
      <c r="K2842" s="40"/>
      <c r="L2842" s="39"/>
      <c r="M2842" s="41">
        <v>56</v>
      </c>
      <c r="N2842" s="39" t="s">
        <v>47</v>
      </c>
      <c r="O2842" s="39" t="s">
        <v>11776</v>
      </c>
      <c r="P2842" s="39" t="s">
        <v>11804</v>
      </c>
      <c r="Q2842" s="39" t="s">
        <v>11805</v>
      </c>
      <c r="R2842" s="29">
        <v>27.17</v>
      </c>
      <c r="T2842" s="31">
        <v>23.4</v>
      </c>
      <c r="U2842" s="9">
        <v>23.4</v>
      </c>
      <c r="V2842" s="29">
        <v>37.07</v>
      </c>
      <c r="W2842" s="30">
        <v>20.309999999999999</v>
      </c>
      <c r="X2842" s="30">
        <v>34.020000000000003</v>
      </c>
      <c r="Z2842" s="30">
        <v>39.01</v>
      </c>
      <c r="AE2842" s="32">
        <v>37.07</v>
      </c>
      <c r="AG2842" s="17">
        <v>33.892000000000003</v>
      </c>
      <c r="AI2842" s="17">
        <v>39.01</v>
      </c>
      <c r="AN2842" s="33">
        <v>28.17</v>
      </c>
      <c r="AO2842" s="17" t="s">
        <v>51</v>
      </c>
      <c r="AP2842" s="32" t="s">
        <v>52</v>
      </c>
      <c r="AQ2842" s="17">
        <f>AVERAGE(SMALL(AE2842:AI2842,1),SMALL(AE2842:AI2842,2))</f>
        <v>35.481000000000002</v>
      </c>
      <c r="AR2842" s="17">
        <f>IF(R2842 &lt;=( AVERAGE(SMALL(AE2842:AI2842,1),SMALL(AE2842:AI2842,2))), R2842, "")</f>
        <v>27.17</v>
      </c>
      <c r="AS2842" s="17" t="e">
        <f>AVERAGE(SMALL(AJ2842:AM2842,1),SMALL(AJ2842:AM2842,2))</f>
        <v>#NUM!</v>
      </c>
      <c r="AT2842" s="17">
        <f>T2842*1.075</f>
        <v>25.154999999999998</v>
      </c>
      <c r="AU2842" s="17">
        <f>U2842*1.075</f>
        <v>25.154999999999998</v>
      </c>
      <c r="AV2842" s="30">
        <f>MIN(AN2842,AT2842,AU2842)</f>
        <v>25.154999999999998</v>
      </c>
      <c r="AW2842" s="17" t="s">
        <v>75</v>
      </c>
      <c r="AX2842" s="17" t="s">
        <v>76</v>
      </c>
      <c r="AY2842" s="33">
        <v>25.16</v>
      </c>
      <c r="AZ2842" s="34">
        <f>IF(AND(AY2842&gt;0,AY2842&lt;=10),AY2842*0.25,IF(AND(AY2842&gt;10,AY2842&lt;=50),AY2842*0.17,IF(AND(AY2842&gt;10,AY2842&lt;=100),AY2842*0.12,IF(AY2842&gt;100,AY2842*0.1))))</f>
        <v>4.2772000000000006</v>
      </c>
      <c r="BA2842" s="35">
        <f>AZ2842+AY2842</f>
        <v>29.437200000000001</v>
      </c>
      <c r="BB2842" s="33">
        <f>BA2842+BA2842*0.08</f>
        <v>31.792176000000001</v>
      </c>
      <c r="BP2842" s="17"/>
      <c r="BQ2842" s="17"/>
      <c r="BR2842" s="17"/>
      <c r="BS2842" s="17"/>
      <c r="BT2842" s="17"/>
      <c r="BU2842" s="17"/>
      <c r="BV2842" s="17"/>
      <c r="BW2842" s="17"/>
      <c r="BX2842" s="17"/>
      <c r="BY2842" s="17"/>
      <c r="BZ2842" s="17"/>
      <c r="CA2842" s="17"/>
      <c r="CB2842" s="17"/>
      <c r="CC2842" s="17"/>
      <c r="CD2842" s="17"/>
      <c r="CE2842" s="17"/>
      <c r="CF2842" s="17"/>
      <c r="CG2842" s="17"/>
      <c r="CH2842" s="17"/>
      <c r="CI2842" s="17"/>
      <c r="CJ2842" s="17"/>
      <c r="CK2842" s="17"/>
      <c r="CL2842" s="17"/>
      <c r="CM2842" s="17"/>
      <c r="CN2842" s="17"/>
      <c r="CO2842" s="17"/>
      <c r="CP2842" s="17"/>
      <c r="CQ2842" s="17"/>
      <c r="CR2842" s="17"/>
      <c r="CS2842" s="17"/>
      <c r="CT2842" s="17"/>
      <c r="CU2842" s="17"/>
      <c r="CV2842" s="17"/>
      <c r="CW2842" s="17"/>
      <c r="CX2842" s="17"/>
      <c r="CY2842" s="17"/>
      <c r="CZ2842" s="17"/>
      <c r="DA2842" s="17"/>
      <c r="DB2842" s="17"/>
      <c r="DC2842" s="17"/>
      <c r="DD2842" s="17"/>
      <c r="DE2842" s="17"/>
      <c r="DF2842" s="17"/>
      <c r="DG2842" s="17"/>
      <c r="DH2842" s="17"/>
      <c r="DI2842" s="17"/>
      <c r="DJ2842" s="17"/>
      <c r="DK2842" s="17"/>
      <c r="DL2842" s="17"/>
    </row>
    <row r="2843" spans="1:116">
      <c r="A2843" s="36" t="s">
        <v>11824</v>
      </c>
      <c r="B2843" s="23">
        <v>2843</v>
      </c>
      <c r="C2843" s="36"/>
      <c r="D2843" s="36"/>
      <c r="E2843" s="54" t="s">
        <v>11816</v>
      </c>
      <c r="F2843" s="54" t="s">
        <v>1179</v>
      </c>
      <c r="G2843" s="36" t="s">
        <v>1180</v>
      </c>
      <c r="H2843" s="54" t="s">
        <v>171</v>
      </c>
      <c r="I2843" s="54" t="s">
        <v>1531</v>
      </c>
      <c r="J2843" s="54" t="s">
        <v>1889</v>
      </c>
      <c r="K2843" s="36"/>
      <c r="L2843" s="36"/>
      <c r="M2843" s="36">
        <v>10</v>
      </c>
      <c r="N2843" s="36" t="s">
        <v>47</v>
      </c>
      <c r="O2843" s="54" t="s">
        <v>11817</v>
      </c>
      <c r="P2843" s="54" t="s">
        <v>11818</v>
      </c>
      <c r="Q2843" s="54" t="s">
        <v>11825</v>
      </c>
      <c r="S2843" s="30">
        <v>1.48</v>
      </c>
      <c r="T2843" s="31">
        <v>1.75</v>
      </c>
      <c r="U2843" s="9">
        <v>1.38</v>
      </c>
      <c r="AK2843" s="17">
        <v>5.0599999999999996</v>
      </c>
      <c r="AQ2843" s="17" t="e">
        <f>AVERAGE(SMALL(AE2843:AI2843,1),SMALL(AE2843:AI2843,2))</f>
        <v>#NUM!</v>
      </c>
      <c r="AR2843" s="17" t="e">
        <f>IF(R2843 &lt;=( AVERAGE(SMALL(AE2843:AI2843,1),SMALL(AE2843:AI2843,2))), R2843, "")</f>
        <v>#NUM!</v>
      </c>
      <c r="AS2843" s="17" t="e">
        <f>AVERAGE(SMALL(AJ2843:AM2843,1),SMALL(AJ2843:AM2843,2))</f>
        <v>#NUM!</v>
      </c>
      <c r="AT2843" s="17">
        <f>T2843*1.075</f>
        <v>1.8812499999999999</v>
      </c>
      <c r="AU2843" s="17">
        <f>U2843*1.075</f>
        <v>1.4834999999999998</v>
      </c>
      <c r="AV2843" s="30">
        <f>MIN(AN2843,AT2843,AU2843)</f>
        <v>1.4834999999999998</v>
      </c>
      <c r="AW2843" s="17" t="s">
        <v>75</v>
      </c>
      <c r="AX2843" s="17" t="s">
        <v>76</v>
      </c>
      <c r="AY2843" s="33">
        <v>1.48</v>
      </c>
      <c r="AZ2843" s="34">
        <f>IF(AND(AY2843&gt;0,AY2843&lt;=10),AY2843*0.25,IF(AND(AY2843&gt;10,AY2843&lt;=50),AY2843*0.17,IF(AND(AY2843&gt;10,AY2843&lt;=100),AY2843*0.12,IF(AY2843&gt;100,AY2843*0.1))))</f>
        <v>0.37</v>
      </c>
      <c r="BA2843" s="35">
        <f>AZ2843+AY2843</f>
        <v>1.85</v>
      </c>
      <c r="BB2843" s="33">
        <f>BA2843+BA2843*0.08</f>
        <v>1.9980000000000002</v>
      </c>
    </row>
    <row r="2844" spans="1:116" ht="30">
      <c r="A2844" s="36" t="s">
        <v>11826</v>
      </c>
      <c r="B2844" s="23">
        <v>2844</v>
      </c>
      <c r="C2844" s="36"/>
      <c r="D2844" s="36"/>
      <c r="E2844" s="54" t="s">
        <v>11827</v>
      </c>
      <c r="F2844" s="54" t="s">
        <v>11828</v>
      </c>
      <c r="G2844" s="36" t="s">
        <v>981</v>
      </c>
      <c r="H2844" s="54" t="s">
        <v>11829</v>
      </c>
      <c r="I2844" s="54" t="s">
        <v>1882</v>
      </c>
      <c r="J2844" s="54" t="s">
        <v>11830</v>
      </c>
      <c r="K2844" s="36"/>
      <c r="L2844" s="36"/>
      <c r="M2844" s="36">
        <v>10</v>
      </c>
      <c r="N2844" s="36" t="s">
        <v>47</v>
      </c>
      <c r="O2844" s="54" t="s">
        <v>11817</v>
      </c>
      <c r="P2844" s="54" t="s">
        <v>11818</v>
      </c>
      <c r="Q2844" s="36" t="s">
        <v>11831</v>
      </c>
      <c r="S2844" s="30">
        <v>1.49</v>
      </c>
      <c r="T2844" s="31">
        <v>1.83</v>
      </c>
      <c r="U2844" s="9">
        <v>1.39</v>
      </c>
      <c r="AK2844" s="17">
        <v>4.0199999999999996</v>
      </c>
      <c r="AQ2844" s="17" t="e">
        <f>AVERAGE(SMALL(AE2844:AI2844,1),SMALL(AE2844:AI2844,2))</f>
        <v>#NUM!</v>
      </c>
      <c r="AR2844" s="17" t="e">
        <f>IF(R2844 &lt;=( AVERAGE(SMALL(AE2844:AI2844,1),SMALL(AE2844:AI2844,2))), R2844, "")</f>
        <v>#NUM!</v>
      </c>
      <c r="AS2844" s="17" t="e">
        <f>AVERAGE(SMALL(AJ2844:AM2844,1),SMALL(AJ2844:AM2844,2))</f>
        <v>#NUM!</v>
      </c>
      <c r="AT2844" s="17">
        <f>T2844*1.075</f>
        <v>1.9672499999999999</v>
      </c>
      <c r="AU2844" s="17">
        <f>U2844*1.075</f>
        <v>1.4942499999999999</v>
      </c>
      <c r="AV2844" s="30">
        <f>MIN(AN2844,AT2844,AU2844)</f>
        <v>1.4942499999999999</v>
      </c>
      <c r="AW2844" s="17" t="s">
        <v>75</v>
      </c>
      <c r="AX2844" s="17" t="s">
        <v>76</v>
      </c>
      <c r="AY2844" s="33">
        <v>1.49</v>
      </c>
      <c r="AZ2844" s="34">
        <f>IF(AND(AY2844&gt;0,AY2844&lt;=10),AY2844*0.25,IF(AND(AY2844&gt;10,AY2844&lt;=50),AY2844*0.17,IF(AND(AY2844&gt;10,AY2844&lt;=100),AY2844*0.12,IF(AY2844&gt;100,AY2844*0.1))))</f>
        <v>0.3725</v>
      </c>
      <c r="BA2844" s="35">
        <f>AZ2844+AY2844</f>
        <v>1.8625</v>
      </c>
      <c r="BB2844" s="33">
        <f>BA2844+BA2844*0.08</f>
        <v>2.0114999999999998</v>
      </c>
    </row>
    <row r="2845" spans="1:116">
      <c r="A2845" s="36" t="s">
        <v>11815</v>
      </c>
      <c r="B2845" s="23">
        <v>2841</v>
      </c>
      <c r="C2845" s="36"/>
      <c r="D2845" s="36"/>
      <c r="E2845" s="54" t="s">
        <v>11816</v>
      </c>
      <c r="F2845" s="54" t="s">
        <v>1172</v>
      </c>
      <c r="G2845" s="36" t="s">
        <v>1180</v>
      </c>
      <c r="H2845" s="54" t="s">
        <v>519</v>
      </c>
      <c r="I2845" s="54" t="s">
        <v>1531</v>
      </c>
      <c r="J2845" s="54" t="s">
        <v>1889</v>
      </c>
      <c r="K2845" s="36"/>
      <c r="L2845" s="36"/>
      <c r="M2845" s="36">
        <v>10</v>
      </c>
      <c r="N2845" s="36" t="s">
        <v>47</v>
      </c>
      <c r="O2845" s="54" t="s">
        <v>11817</v>
      </c>
      <c r="P2845" s="54" t="s">
        <v>11818</v>
      </c>
      <c r="Q2845" s="54" t="s">
        <v>11819</v>
      </c>
      <c r="S2845" s="30">
        <v>1.5</v>
      </c>
      <c r="T2845" s="31">
        <v>1.93</v>
      </c>
      <c r="U2845" s="9">
        <v>1.4</v>
      </c>
      <c r="AK2845" s="17">
        <v>3.38</v>
      </c>
      <c r="AQ2845" s="17" t="e">
        <f>AVERAGE(SMALL(AE2845:AI2845,1),SMALL(AE2845:AI2845,2))</f>
        <v>#NUM!</v>
      </c>
      <c r="AR2845" s="17" t="e">
        <f>IF(R2845 &lt;=( AVERAGE(SMALL(AE2845:AI2845,1),SMALL(AE2845:AI2845,2))), R2845, "")</f>
        <v>#NUM!</v>
      </c>
      <c r="AS2845" s="17" t="e">
        <f>AVERAGE(SMALL(AJ2845:AM2845,1),SMALL(AJ2845:AM2845,2))</f>
        <v>#NUM!</v>
      </c>
      <c r="AT2845" s="17">
        <f>T2845*1.075</f>
        <v>2.0747499999999999</v>
      </c>
      <c r="AU2845" s="17">
        <f>U2845*1.075</f>
        <v>1.5049999999999999</v>
      </c>
      <c r="AV2845" s="30">
        <f>MIN(AN2845,AT2845,AU2845)</f>
        <v>1.5049999999999999</v>
      </c>
      <c r="AW2845" s="17" t="s">
        <v>75</v>
      </c>
      <c r="AX2845" s="17" t="s">
        <v>76</v>
      </c>
      <c r="AY2845" s="33">
        <v>1.51</v>
      </c>
      <c r="AZ2845" s="34">
        <f>IF(AND(AY2845&gt;0,AY2845&lt;=10),AY2845*0.25,IF(AND(AY2845&gt;10,AY2845&lt;=50),AY2845*0.17,IF(AND(AY2845&gt;10,AY2845&lt;=100),AY2845*0.12,IF(AY2845&gt;100,AY2845*0.1))))</f>
        <v>0.3775</v>
      </c>
      <c r="BA2845" s="35">
        <f>AZ2845+AY2845</f>
        <v>1.8875</v>
      </c>
      <c r="BB2845" s="33">
        <f>BA2845+BA2845*0.08</f>
        <v>2.0385</v>
      </c>
    </row>
    <row r="2846" spans="1:116">
      <c r="A2846" s="36" t="s">
        <v>11820</v>
      </c>
      <c r="B2846" s="23">
        <v>2842</v>
      </c>
      <c r="C2846" s="36"/>
      <c r="D2846" s="36"/>
      <c r="E2846" s="54" t="s">
        <v>11816</v>
      </c>
      <c r="F2846" s="54" t="s">
        <v>1172</v>
      </c>
      <c r="G2846" s="36" t="s">
        <v>1180</v>
      </c>
      <c r="H2846" s="54" t="s">
        <v>11821</v>
      </c>
      <c r="I2846" s="54" t="s">
        <v>261</v>
      </c>
      <c r="J2846" s="54" t="s">
        <v>11822</v>
      </c>
      <c r="K2846" s="36">
        <v>90</v>
      </c>
      <c r="L2846" s="36" t="s">
        <v>83</v>
      </c>
      <c r="M2846" s="36">
        <v>1</v>
      </c>
      <c r="N2846" s="36" t="s">
        <v>47</v>
      </c>
      <c r="O2846" s="54" t="s">
        <v>11817</v>
      </c>
      <c r="P2846" s="54" t="s">
        <v>11818</v>
      </c>
      <c r="Q2846" s="54" t="s">
        <v>11823</v>
      </c>
      <c r="S2846" s="30">
        <v>1.66</v>
      </c>
      <c r="T2846" s="31">
        <v>2.04</v>
      </c>
      <c r="U2846" s="9">
        <v>1.54</v>
      </c>
      <c r="AQ2846" s="17" t="e">
        <f>AVERAGE(SMALL(AE2846:AI2846,1),SMALL(AE2846:AI2846,2))</f>
        <v>#NUM!</v>
      </c>
      <c r="AR2846" s="17" t="e">
        <f>IF(R2846 &lt;=( AVERAGE(SMALL(AE2846:AI2846,1),SMALL(AE2846:AI2846,2))), R2846, "")</f>
        <v>#NUM!</v>
      </c>
      <c r="AS2846" s="17" t="e">
        <f>AVERAGE(SMALL(AJ2846:AM2846,1),SMALL(AJ2846:AM2846,2))</f>
        <v>#NUM!</v>
      </c>
      <c r="AT2846" s="17">
        <f>T2846*1.075</f>
        <v>2.1930000000000001</v>
      </c>
      <c r="AU2846" s="17">
        <f>U2846*1.075</f>
        <v>1.6555</v>
      </c>
      <c r="AV2846" s="30">
        <f>MIN(AN2846,AT2846,AU2846)</f>
        <v>1.6555</v>
      </c>
      <c r="AW2846" s="17" t="s">
        <v>75</v>
      </c>
      <c r="AX2846" s="17" t="s">
        <v>76</v>
      </c>
      <c r="AY2846" s="33">
        <v>1.655</v>
      </c>
      <c r="AZ2846" s="34">
        <f>IF(AND(AY2846&gt;0,AY2846&lt;=10),AY2846*0.25,IF(AND(AY2846&gt;10,AY2846&lt;=50),AY2846*0.17,IF(AND(AY2846&gt;10,AY2846&lt;=100),AY2846*0.12,IF(AY2846&gt;100,AY2846*0.1))))</f>
        <v>0.41375000000000001</v>
      </c>
      <c r="BA2846" s="35">
        <f>AZ2846+AY2846</f>
        <v>2.0687500000000001</v>
      </c>
      <c r="BB2846" s="33">
        <f>BA2846+BA2846*0.08</f>
        <v>2.2342500000000003</v>
      </c>
    </row>
    <row r="2847" spans="1:116" ht="30">
      <c r="A2847" s="54" t="s">
        <v>11844</v>
      </c>
      <c r="B2847" s="23">
        <v>2847</v>
      </c>
      <c r="C2847" s="37"/>
      <c r="D2847" s="37"/>
      <c r="E2847" s="39" t="s">
        <v>11845</v>
      </c>
      <c r="F2847" s="39" t="s">
        <v>11846</v>
      </c>
      <c r="G2847" s="38" t="s">
        <v>11835</v>
      </c>
      <c r="H2847" s="54" t="s">
        <v>11842</v>
      </c>
      <c r="I2847" s="39" t="s">
        <v>3387</v>
      </c>
      <c r="J2847" s="39" t="s">
        <v>11837</v>
      </c>
      <c r="K2847" s="40"/>
      <c r="L2847" s="39"/>
      <c r="M2847" s="41">
        <v>8</v>
      </c>
      <c r="N2847" s="39" t="s">
        <v>47</v>
      </c>
      <c r="O2847" s="39" t="s">
        <v>11817</v>
      </c>
      <c r="P2847" s="39" t="s">
        <v>11847</v>
      </c>
      <c r="Q2847" s="39" t="s">
        <v>11848</v>
      </c>
      <c r="S2847" s="31">
        <v>2.27</v>
      </c>
      <c r="U2847" s="9">
        <v>2.11</v>
      </c>
      <c r="AQ2847" s="17" t="e">
        <f>AVERAGE(SMALL(AE2847:AI2847,1),SMALL(AE2847:AI2847,2))</f>
        <v>#NUM!</v>
      </c>
      <c r="AR2847" s="17" t="e">
        <f>IF(R2847 &lt;=( AVERAGE(SMALL(AE2847:AI2847,1),SMALL(AE2847:AI2847,2))), R2847, "")</f>
        <v>#NUM!</v>
      </c>
      <c r="AS2847" s="17" t="e">
        <f>AVERAGE(SMALL(AJ2847:AM2847,1),SMALL(AJ2847:AM2847,2))</f>
        <v>#NUM!</v>
      </c>
      <c r="AT2847" s="17">
        <f>T2847*1.075</f>
        <v>0</v>
      </c>
      <c r="AU2847" s="17">
        <f>U2847*1.075</f>
        <v>2.2682499999999997</v>
      </c>
      <c r="AV2847" s="30">
        <f>MIN(AN2847,AT2847,AU2847)</f>
        <v>0</v>
      </c>
      <c r="AW2847" s="17" t="s">
        <v>75</v>
      </c>
      <c r="AX2847" s="17" t="s">
        <v>76</v>
      </c>
      <c r="AY2847" s="33">
        <v>2.2682500000000001</v>
      </c>
      <c r="AZ2847" s="34">
        <f>IF(AND(AY2847&gt;0,AY2847&lt;=10),AY2847*0.25,IF(AND(AY2847&gt;10,AY2847&lt;=50),AY2847*0.17,IF(AND(AY2847&gt;10,AY2847&lt;=100),AY2847*0.12,IF(AY2847&gt;100,AY2847*0.1))))</f>
        <v>0.56706250000000002</v>
      </c>
      <c r="BA2847" s="35">
        <f>AZ2847+AY2847</f>
        <v>2.8353125000000001</v>
      </c>
      <c r="BB2847" s="33">
        <f>BA2847+BA2847*0.08</f>
        <v>3.0621375</v>
      </c>
      <c r="BC2847" s="49"/>
      <c r="BD2847" s="49"/>
      <c r="BE2847" s="49"/>
      <c r="BF2847" s="49"/>
      <c r="BG2847" s="49"/>
      <c r="BH2847" s="49"/>
      <c r="BI2847" s="49"/>
      <c r="BJ2847" s="49"/>
      <c r="BK2847" s="49"/>
      <c r="BL2847" s="49"/>
      <c r="BM2847" s="49"/>
      <c r="BN2847" s="49"/>
      <c r="BO2847" s="49"/>
    </row>
    <row r="2848" spans="1:116" ht="30">
      <c r="A2848" s="54" t="s">
        <v>11839</v>
      </c>
      <c r="B2848" s="23">
        <v>2846</v>
      </c>
      <c r="C2848" s="37"/>
      <c r="D2848" s="37"/>
      <c r="E2848" s="39" t="s">
        <v>11840</v>
      </c>
      <c r="F2848" s="39" t="s">
        <v>11841</v>
      </c>
      <c r="G2848" s="38" t="s">
        <v>11835</v>
      </c>
      <c r="H2848" s="54" t="s">
        <v>11842</v>
      </c>
      <c r="I2848" s="39" t="s">
        <v>3387</v>
      </c>
      <c r="J2848" s="39" t="s">
        <v>11837</v>
      </c>
      <c r="K2848" s="40"/>
      <c r="L2848" s="39"/>
      <c r="M2848" s="41">
        <v>8</v>
      </c>
      <c r="N2848" s="39" t="s">
        <v>47</v>
      </c>
      <c r="O2848" s="39" t="s">
        <v>11817</v>
      </c>
      <c r="P2848" s="39" t="s">
        <v>11818</v>
      </c>
      <c r="Q2848" s="39" t="s">
        <v>11843</v>
      </c>
      <c r="S2848" s="31">
        <v>2.5499999999999998</v>
      </c>
      <c r="T2848" s="31">
        <v>2.97</v>
      </c>
      <c r="U2848" s="9">
        <v>2.38</v>
      </c>
      <c r="AQ2848" s="17" t="e">
        <f>AVERAGE(SMALL(AE2848:AI2848,1),SMALL(AE2848:AI2848,2))</f>
        <v>#NUM!</v>
      </c>
      <c r="AR2848" s="17" t="e">
        <f>IF(R2848 &lt;=( AVERAGE(SMALL(AE2848:AI2848,1),SMALL(AE2848:AI2848,2))), R2848, "")</f>
        <v>#NUM!</v>
      </c>
      <c r="AS2848" s="17" t="e">
        <f>AVERAGE(SMALL(AJ2848:AM2848,1),SMALL(AJ2848:AM2848,2))</f>
        <v>#NUM!</v>
      </c>
      <c r="AT2848" s="17">
        <f>T2848*1.075</f>
        <v>3.1927500000000002</v>
      </c>
      <c r="AU2848" s="17">
        <f>U2848*1.075</f>
        <v>2.5585</v>
      </c>
      <c r="AV2848" s="30">
        <f>MIN(AN2848,AT2848,AU2848)</f>
        <v>2.5585</v>
      </c>
      <c r="AW2848" s="17" t="s">
        <v>75</v>
      </c>
      <c r="AX2848" s="17" t="s">
        <v>76</v>
      </c>
      <c r="AY2848" s="33">
        <v>2.56</v>
      </c>
      <c r="AZ2848" s="34">
        <f>IF(AND(AY2848&gt;0,AY2848&lt;=10),AY2848*0.25,IF(AND(AY2848&gt;10,AY2848&lt;=50),AY2848*0.17,IF(AND(AY2848&gt;10,AY2848&lt;=100),AY2848*0.12,IF(AY2848&gt;100,AY2848*0.1))))</f>
        <v>0.64</v>
      </c>
      <c r="BA2848" s="35">
        <f>AZ2848+AY2848</f>
        <v>3.2</v>
      </c>
      <c r="BB2848" s="33">
        <f>BA2848+BA2848*0.08</f>
        <v>3.4560000000000004</v>
      </c>
      <c r="BC2848" s="49"/>
      <c r="BD2848" s="49"/>
      <c r="BE2848" s="49"/>
      <c r="BF2848" s="49"/>
      <c r="BG2848" s="49"/>
      <c r="BH2848" s="49"/>
      <c r="BI2848" s="49"/>
      <c r="BJ2848" s="49"/>
      <c r="BK2848" s="49"/>
      <c r="BL2848" s="49"/>
      <c r="BM2848" s="49"/>
      <c r="BN2848" s="49"/>
      <c r="BO2848" s="49"/>
    </row>
    <row r="2849" spans="1:116" ht="30">
      <c r="A2849" s="54" t="s">
        <v>11832</v>
      </c>
      <c r="B2849" s="23">
        <v>2845</v>
      </c>
      <c r="C2849" s="37"/>
      <c r="D2849" s="37"/>
      <c r="E2849" s="39" t="s">
        <v>11833</v>
      </c>
      <c r="F2849" s="39" t="s">
        <v>11834</v>
      </c>
      <c r="G2849" s="38" t="s">
        <v>11835</v>
      </c>
      <c r="H2849" s="54" t="s">
        <v>11836</v>
      </c>
      <c r="I2849" s="39" t="s">
        <v>3387</v>
      </c>
      <c r="J2849" s="39" t="s">
        <v>11837</v>
      </c>
      <c r="K2849" s="40"/>
      <c r="L2849" s="39"/>
      <c r="M2849" s="41">
        <v>8</v>
      </c>
      <c r="N2849" s="39" t="s">
        <v>47</v>
      </c>
      <c r="O2849" s="39" t="s">
        <v>11817</v>
      </c>
      <c r="P2849" s="39" t="s">
        <v>11818</v>
      </c>
      <c r="Q2849" s="39" t="s">
        <v>11838</v>
      </c>
      <c r="S2849" s="31">
        <v>3.1</v>
      </c>
      <c r="T2849" s="31">
        <v>3.6</v>
      </c>
      <c r="U2849" s="9">
        <v>2.84</v>
      </c>
      <c r="AQ2849" s="17" t="e">
        <f>AVERAGE(SMALL(AE2849:AI2849,1),SMALL(AE2849:AI2849,2))</f>
        <v>#NUM!</v>
      </c>
      <c r="AR2849" s="17" t="e">
        <f>IF(R2849 &lt;=( AVERAGE(SMALL(AE2849:AI2849,1),SMALL(AE2849:AI2849,2))), R2849, "")</f>
        <v>#NUM!</v>
      </c>
      <c r="AS2849" s="17" t="e">
        <f>AVERAGE(SMALL(AJ2849:AM2849,1),SMALL(AJ2849:AM2849,2))</f>
        <v>#NUM!</v>
      </c>
      <c r="AT2849" s="17">
        <f>T2849*1.075</f>
        <v>3.87</v>
      </c>
      <c r="AU2849" s="17">
        <f>U2849*1.075</f>
        <v>3.0529999999999999</v>
      </c>
      <c r="AV2849" s="30">
        <f>MIN(AN2849,AT2849,AU2849)</f>
        <v>3.0529999999999999</v>
      </c>
      <c r="AW2849" s="17" t="s">
        <v>75</v>
      </c>
      <c r="AX2849" s="17" t="s">
        <v>76</v>
      </c>
      <c r="AY2849" s="33">
        <v>3.0529999999999999</v>
      </c>
      <c r="AZ2849" s="34">
        <f>IF(AND(AY2849&gt;0,AY2849&lt;=10),AY2849*0.25,IF(AND(AY2849&gt;10,AY2849&lt;=50),AY2849*0.17,IF(AND(AY2849&gt;10,AY2849&lt;=100),AY2849*0.12,IF(AY2849&gt;100,AY2849*0.1))))</f>
        <v>0.76324999999999998</v>
      </c>
      <c r="BA2849" s="35">
        <f>AZ2849+AY2849</f>
        <v>3.8162500000000001</v>
      </c>
      <c r="BB2849" s="33">
        <f>BA2849+BA2849*0.08</f>
        <v>4.12155</v>
      </c>
      <c r="BC2849" s="49"/>
      <c r="BD2849" s="49"/>
      <c r="BE2849" s="49"/>
      <c r="BF2849" s="49"/>
      <c r="BG2849" s="49"/>
      <c r="BH2849" s="49"/>
      <c r="BI2849" s="49"/>
      <c r="BJ2849" s="49"/>
      <c r="BK2849" s="49"/>
      <c r="BL2849" s="49"/>
      <c r="BM2849" s="49"/>
      <c r="BN2849" s="49"/>
      <c r="BO2849" s="49"/>
    </row>
    <row r="2850" spans="1:116" ht="30">
      <c r="A2850" s="43" t="s">
        <v>494</v>
      </c>
      <c r="B2850" s="23">
        <v>2855</v>
      </c>
      <c r="C2850" s="44">
        <v>13188</v>
      </c>
      <c r="D2850" s="44"/>
      <c r="E2850" s="45" t="s">
        <v>11881</v>
      </c>
      <c r="F2850" s="45" t="s">
        <v>1758</v>
      </c>
      <c r="G2850" s="35" t="s">
        <v>1759</v>
      </c>
      <c r="H2850" s="48" t="s">
        <v>11882</v>
      </c>
      <c r="I2850" s="45" t="s">
        <v>1760</v>
      </c>
      <c r="J2850" s="45" t="s">
        <v>1169</v>
      </c>
      <c r="K2850" s="46">
        <v>10</v>
      </c>
      <c r="L2850" s="45" t="s">
        <v>83</v>
      </c>
      <c r="M2850" s="47">
        <v>1</v>
      </c>
      <c r="N2850" s="45" t="s">
        <v>47</v>
      </c>
      <c r="O2850" s="45" t="s">
        <v>11851</v>
      </c>
      <c r="P2850" s="45" t="s">
        <v>11852</v>
      </c>
      <c r="Q2850" s="45" t="s">
        <v>11883</v>
      </c>
      <c r="R2850" s="29">
        <v>3.35</v>
      </c>
      <c r="U2850" s="9">
        <v>1.1499999999999999</v>
      </c>
      <c r="AN2850" s="33">
        <v>3.35</v>
      </c>
      <c r="AO2850" s="17" t="s">
        <v>51</v>
      </c>
      <c r="AP2850" s="32" t="s">
        <v>52</v>
      </c>
      <c r="AQ2850" s="17" t="e">
        <f>AVERAGE(SMALL(AE2850:AI2850,1),SMALL(AE2850:AI2850,2))</f>
        <v>#NUM!</v>
      </c>
      <c r="AR2850" s="17" t="e">
        <f>IF(R2850 &lt;=( AVERAGE(SMALL(AE2850:AI2850,1),SMALL(AE2850:AI2850,2))), R2850, "")</f>
        <v>#NUM!</v>
      </c>
      <c r="AS2850" s="17" t="e">
        <f>AVERAGE(SMALL(AJ2850:AM2850,1),SMALL(AJ2850:AM2850,2))</f>
        <v>#NUM!</v>
      </c>
      <c r="AT2850" s="17">
        <f>T2850*1.075</f>
        <v>0</v>
      </c>
      <c r="AU2850" s="17">
        <f>U2850*1.075</f>
        <v>1.2362499999999998</v>
      </c>
      <c r="AV2850" s="30">
        <f>MIN(AN2850,AT2850,AU2850)</f>
        <v>0</v>
      </c>
      <c r="AW2850" s="17" t="s">
        <v>75</v>
      </c>
      <c r="AX2850" s="17" t="s">
        <v>76</v>
      </c>
      <c r="AY2850" s="33">
        <v>1.236</v>
      </c>
      <c r="AZ2850" s="34">
        <f>IF(AND(AY2850&gt;0,AY2850&lt;=10),AY2850*0.25,IF(AND(AY2850&gt;10,AY2850&lt;=50),AY2850*0.17,IF(AND(AY2850&gt;10,AY2850&lt;=100),AY2850*0.12,IF(AY2850&gt;100,AY2850*0.1))))</f>
        <v>0.309</v>
      </c>
      <c r="BA2850" s="35">
        <f>AZ2850+AY2850</f>
        <v>1.5449999999999999</v>
      </c>
      <c r="BB2850" s="33">
        <f>BA2850+BA2850*0.08</f>
        <v>1.6685999999999999</v>
      </c>
      <c r="BP2850" s="17"/>
      <c r="BQ2850" s="17"/>
      <c r="BR2850" s="17"/>
      <c r="BS2850" s="17"/>
      <c r="BT2850" s="17"/>
      <c r="BU2850" s="17"/>
      <c r="BV2850" s="17"/>
      <c r="BW2850" s="17"/>
      <c r="BX2850" s="17"/>
      <c r="BY2850" s="17"/>
      <c r="BZ2850" s="17"/>
      <c r="CA2850" s="17"/>
      <c r="CB2850" s="17"/>
      <c r="CC2850" s="17"/>
      <c r="CD2850" s="17"/>
      <c r="CE2850" s="17"/>
      <c r="CF2850" s="17"/>
      <c r="CG2850" s="17"/>
      <c r="CH2850" s="17"/>
      <c r="CI2850" s="17"/>
      <c r="CJ2850" s="17"/>
      <c r="CK2850" s="17"/>
      <c r="CL2850" s="17"/>
      <c r="CM2850" s="17"/>
      <c r="CN2850" s="17"/>
      <c r="CO2850" s="17"/>
      <c r="CP2850" s="17"/>
      <c r="CQ2850" s="17"/>
      <c r="CR2850" s="17"/>
      <c r="CS2850" s="17"/>
      <c r="CT2850" s="17"/>
      <c r="CU2850" s="17"/>
      <c r="CV2850" s="17"/>
      <c r="CW2850" s="17"/>
      <c r="CX2850" s="17"/>
      <c r="CY2850" s="17"/>
      <c r="CZ2850" s="17"/>
      <c r="DA2850" s="17"/>
      <c r="DB2850" s="17"/>
      <c r="DC2850" s="17"/>
      <c r="DD2850" s="17"/>
      <c r="DE2850" s="17"/>
      <c r="DF2850" s="17"/>
      <c r="DG2850" s="17"/>
      <c r="DH2850" s="17"/>
      <c r="DI2850" s="17"/>
      <c r="DJ2850" s="17"/>
      <c r="DK2850" s="17"/>
      <c r="DL2850" s="17"/>
    </row>
    <row r="2851" spans="1:116" ht="30">
      <c r="A2851" s="43" t="s">
        <v>494</v>
      </c>
      <c r="B2851" s="23">
        <v>2850</v>
      </c>
      <c r="C2851" s="44">
        <v>881</v>
      </c>
      <c r="D2851" s="44"/>
      <c r="E2851" s="45" t="s">
        <v>11854</v>
      </c>
      <c r="F2851" s="45" t="s">
        <v>11860</v>
      </c>
      <c r="G2851" s="35" t="s">
        <v>1620</v>
      </c>
      <c r="H2851" s="48" t="s">
        <v>11861</v>
      </c>
      <c r="I2851" s="45" t="s">
        <v>557</v>
      </c>
      <c r="J2851" s="45" t="s">
        <v>11862</v>
      </c>
      <c r="K2851" s="46">
        <v>5</v>
      </c>
      <c r="L2851" s="45" t="s">
        <v>83</v>
      </c>
      <c r="M2851" s="47">
        <v>1</v>
      </c>
      <c r="N2851" s="45" t="s">
        <v>47</v>
      </c>
      <c r="O2851" s="45" t="s">
        <v>11851</v>
      </c>
      <c r="P2851" s="45" t="s">
        <v>11863</v>
      </c>
      <c r="Q2851" s="45" t="s">
        <v>11864</v>
      </c>
      <c r="R2851" s="29">
        <v>4.6500000000000004</v>
      </c>
      <c r="U2851" s="9">
        <v>1.31</v>
      </c>
      <c r="AN2851" s="33">
        <v>4.6500000000000004</v>
      </c>
      <c r="AO2851" s="17" t="s">
        <v>51</v>
      </c>
      <c r="AP2851" s="32" t="s">
        <v>52</v>
      </c>
      <c r="AQ2851" s="17" t="e">
        <f>AVERAGE(SMALL(AE2851:AI2851,1),SMALL(AE2851:AI2851,2))</f>
        <v>#NUM!</v>
      </c>
      <c r="AR2851" s="17" t="e">
        <f>IF(R2851 &lt;=( AVERAGE(SMALL(AE2851:AI2851,1),SMALL(AE2851:AI2851,2))), R2851, "")</f>
        <v>#NUM!</v>
      </c>
      <c r="AS2851" s="17" t="e">
        <f>AVERAGE(SMALL(AJ2851:AM2851,1),SMALL(AJ2851:AM2851,2))</f>
        <v>#NUM!</v>
      </c>
      <c r="AT2851" s="17">
        <f>T2851*1.075</f>
        <v>0</v>
      </c>
      <c r="AU2851" s="17">
        <f>U2851*1.075</f>
        <v>1.40825</v>
      </c>
      <c r="AV2851" s="30">
        <f>MIN(AN2851,AT2851,AU2851)</f>
        <v>0</v>
      </c>
      <c r="AW2851" s="17" t="s">
        <v>75</v>
      </c>
      <c r="AX2851" s="17" t="s">
        <v>76</v>
      </c>
      <c r="AY2851" s="33">
        <v>1.4079999999999999</v>
      </c>
      <c r="AZ2851" s="34">
        <f>IF(AND(AY2851&gt;0,AY2851&lt;=10),AY2851*0.25,IF(AND(AY2851&gt;10,AY2851&lt;=50),AY2851*0.17,IF(AND(AY2851&gt;10,AY2851&lt;=100),AY2851*0.12,IF(AY2851&gt;100,AY2851*0.1))))</f>
        <v>0.35199999999999998</v>
      </c>
      <c r="BA2851" s="35">
        <f>AZ2851+AY2851</f>
        <v>1.7599999999999998</v>
      </c>
      <c r="BB2851" s="33">
        <f>BA2851+BA2851*0.08</f>
        <v>1.9007999999999998</v>
      </c>
      <c r="BP2851" s="17"/>
      <c r="BQ2851" s="17"/>
      <c r="BR2851" s="17"/>
      <c r="BS2851" s="17"/>
      <c r="BT2851" s="17"/>
      <c r="BU2851" s="17"/>
      <c r="BV2851" s="17"/>
      <c r="BW2851" s="17"/>
      <c r="BX2851" s="17"/>
      <c r="BY2851" s="17"/>
      <c r="BZ2851" s="17"/>
      <c r="CA2851" s="17"/>
      <c r="CB2851" s="17"/>
      <c r="CC2851" s="17"/>
      <c r="CD2851" s="17"/>
      <c r="CE2851" s="17"/>
      <c r="CF2851" s="17"/>
      <c r="CG2851" s="17"/>
      <c r="CH2851" s="17"/>
      <c r="CI2851" s="17"/>
      <c r="CJ2851" s="17"/>
      <c r="CK2851" s="17"/>
      <c r="CL2851" s="17"/>
      <c r="CM2851" s="17"/>
      <c r="CN2851" s="17"/>
      <c r="CO2851" s="17"/>
      <c r="CP2851" s="17"/>
      <c r="CQ2851" s="17"/>
      <c r="CR2851" s="17"/>
      <c r="CS2851" s="17"/>
      <c r="CT2851" s="17"/>
      <c r="CU2851" s="17"/>
      <c r="CV2851" s="17"/>
      <c r="CW2851" s="17"/>
      <c r="CX2851" s="17"/>
      <c r="CY2851" s="17"/>
      <c r="CZ2851" s="17"/>
      <c r="DA2851" s="17"/>
      <c r="DB2851" s="17"/>
      <c r="DC2851" s="17"/>
      <c r="DD2851" s="17"/>
      <c r="DE2851" s="17"/>
      <c r="DF2851" s="17"/>
      <c r="DG2851" s="17"/>
      <c r="DH2851" s="17"/>
      <c r="DI2851" s="17"/>
      <c r="DJ2851" s="17"/>
      <c r="DK2851" s="17"/>
      <c r="DL2851" s="17"/>
    </row>
    <row r="2852" spans="1:116" ht="30">
      <c r="A2852" s="43" t="s">
        <v>494</v>
      </c>
      <c r="B2852" s="23">
        <v>2849</v>
      </c>
      <c r="C2852" s="44">
        <v>1138</v>
      </c>
      <c r="D2852" s="44"/>
      <c r="E2852" s="45" t="s">
        <v>11854</v>
      </c>
      <c r="F2852" s="45" t="s">
        <v>11855</v>
      </c>
      <c r="G2852" s="35" t="s">
        <v>1620</v>
      </c>
      <c r="H2852" s="48" t="s">
        <v>11856</v>
      </c>
      <c r="I2852" s="45" t="s">
        <v>583</v>
      </c>
      <c r="J2852" s="45" t="s">
        <v>11857</v>
      </c>
      <c r="K2852" s="46">
        <v>2.5</v>
      </c>
      <c r="L2852" s="45" t="s">
        <v>71</v>
      </c>
      <c r="M2852" s="47">
        <v>1</v>
      </c>
      <c r="N2852" s="45" t="s">
        <v>47</v>
      </c>
      <c r="O2852" s="45" t="s">
        <v>11851</v>
      </c>
      <c r="P2852" s="45" t="s">
        <v>11858</v>
      </c>
      <c r="Q2852" s="45" t="s">
        <v>11859</v>
      </c>
      <c r="R2852" s="29">
        <v>4.6500000000000004</v>
      </c>
      <c r="U2852" s="9">
        <v>1.33</v>
      </c>
      <c r="AN2852" s="33">
        <v>4.6500000000000004</v>
      </c>
      <c r="AO2852" s="17" t="s">
        <v>51</v>
      </c>
      <c r="AP2852" s="32" t="s">
        <v>52</v>
      </c>
      <c r="AQ2852" s="17" t="e">
        <f>AVERAGE(SMALL(AE2852:AI2852,1),SMALL(AE2852:AI2852,2))</f>
        <v>#NUM!</v>
      </c>
      <c r="AR2852" s="17" t="e">
        <f>IF(R2852 &lt;=( AVERAGE(SMALL(AE2852:AI2852,1),SMALL(AE2852:AI2852,2))), R2852, "")</f>
        <v>#NUM!</v>
      </c>
      <c r="AS2852" s="17" t="e">
        <f>AVERAGE(SMALL(AJ2852:AM2852,1),SMALL(AJ2852:AM2852,2))</f>
        <v>#NUM!</v>
      </c>
      <c r="AT2852" s="17">
        <f>T2852*1.075</f>
        <v>0</v>
      </c>
      <c r="AU2852" s="17">
        <f>U2852*1.075</f>
        <v>1.4297500000000001</v>
      </c>
      <c r="AV2852" s="30">
        <f>MIN(AN2852,AT2852,AU2852)</f>
        <v>0</v>
      </c>
      <c r="AW2852" s="17" t="s">
        <v>75</v>
      </c>
      <c r="AX2852" s="17" t="s">
        <v>76</v>
      </c>
      <c r="AY2852" s="33">
        <v>1.4297500000000001</v>
      </c>
      <c r="AZ2852" s="34">
        <f>IF(AND(AY2852&gt;0,AY2852&lt;=10),AY2852*0.25,IF(AND(AY2852&gt;10,AY2852&lt;=50),AY2852*0.17,IF(AND(AY2852&gt;10,AY2852&lt;=100),AY2852*0.12,IF(AY2852&gt;100,AY2852*0.1))))</f>
        <v>0.35743750000000002</v>
      </c>
      <c r="BA2852" s="35">
        <f>AZ2852+AY2852</f>
        <v>1.7871875000000002</v>
      </c>
      <c r="BB2852" s="33">
        <f>BA2852+BA2852*0.08</f>
        <v>1.9301625000000002</v>
      </c>
      <c r="BP2852" s="60"/>
      <c r="BQ2852" s="60"/>
      <c r="BR2852" s="60"/>
      <c r="BS2852" s="60"/>
      <c r="BT2852" s="60"/>
      <c r="BU2852" s="60"/>
      <c r="BV2852" s="60"/>
      <c r="BW2852" s="60"/>
      <c r="BX2852" s="60"/>
      <c r="BY2852" s="60"/>
      <c r="BZ2852" s="60"/>
      <c r="CA2852" s="60"/>
      <c r="CB2852" s="60"/>
      <c r="CC2852" s="60"/>
      <c r="CD2852" s="60"/>
      <c r="CE2852" s="60"/>
      <c r="CF2852" s="60"/>
      <c r="CG2852" s="60"/>
      <c r="CH2852" s="60"/>
      <c r="CI2852" s="60"/>
      <c r="CJ2852" s="60"/>
      <c r="CK2852" s="60"/>
      <c r="CL2852" s="60"/>
      <c r="CM2852" s="60"/>
      <c r="CN2852" s="60"/>
      <c r="CO2852" s="60"/>
      <c r="CP2852" s="60"/>
      <c r="CQ2852" s="60"/>
      <c r="CR2852" s="60"/>
      <c r="CS2852" s="60"/>
      <c r="CT2852" s="60"/>
      <c r="CU2852" s="60"/>
      <c r="CV2852" s="60"/>
      <c r="CW2852" s="60"/>
      <c r="CX2852" s="60"/>
      <c r="CY2852" s="60"/>
      <c r="CZ2852" s="60"/>
      <c r="DA2852" s="60"/>
      <c r="DB2852" s="60"/>
      <c r="DC2852" s="60"/>
      <c r="DD2852" s="60"/>
      <c r="DE2852" s="60"/>
      <c r="DF2852" s="60"/>
      <c r="DG2852" s="60"/>
      <c r="DH2852" s="60"/>
      <c r="DI2852" s="60"/>
      <c r="DJ2852" s="60"/>
      <c r="DK2852" s="60"/>
      <c r="DL2852" s="60"/>
    </row>
    <row r="2853" spans="1:116" ht="30">
      <c r="A2853" s="43" t="s">
        <v>494</v>
      </c>
      <c r="B2853" s="23">
        <v>2851</v>
      </c>
      <c r="C2853" s="44">
        <v>14209</v>
      </c>
      <c r="D2853" s="44"/>
      <c r="E2853" s="45" t="s">
        <v>11865</v>
      </c>
      <c r="F2853" s="45" t="s">
        <v>5276</v>
      </c>
      <c r="G2853" s="35" t="s">
        <v>5277</v>
      </c>
      <c r="H2853" s="48" t="s">
        <v>830</v>
      </c>
      <c r="I2853" s="45" t="s">
        <v>557</v>
      </c>
      <c r="J2853" s="45" t="s">
        <v>4509</v>
      </c>
      <c r="K2853" s="46">
        <v>5</v>
      </c>
      <c r="L2853" s="45" t="s">
        <v>83</v>
      </c>
      <c r="M2853" s="47">
        <v>1</v>
      </c>
      <c r="N2853" s="45" t="s">
        <v>47</v>
      </c>
      <c r="O2853" s="45" t="s">
        <v>11851</v>
      </c>
      <c r="P2853" s="45" t="s">
        <v>11852</v>
      </c>
      <c r="Q2853" s="45" t="s">
        <v>11866</v>
      </c>
      <c r="R2853" s="29">
        <v>5.36</v>
      </c>
      <c r="U2853" s="9">
        <v>1.85</v>
      </c>
      <c r="W2853" s="30">
        <v>5.4640000000000004</v>
      </c>
      <c r="AN2853" s="33">
        <v>5.36</v>
      </c>
      <c r="AO2853" s="17" t="s">
        <v>51</v>
      </c>
      <c r="AP2853" s="32" t="s">
        <v>52</v>
      </c>
      <c r="AQ2853" s="17" t="e">
        <f>AVERAGE(SMALL(AE2853:AI2853,1),SMALL(AE2853:AI2853,2))</f>
        <v>#NUM!</v>
      </c>
      <c r="AR2853" s="17" t="e">
        <f>IF(R2853 &lt;=( AVERAGE(SMALL(AE2853:AI2853,1),SMALL(AE2853:AI2853,2))), R2853, "")</f>
        <v>#NUM!</v>
      </c>
      <c r="AS2853" s="17" t="e">
        <f>AVERAGE(SMALL(AJ2853:AM2853,1),SMALL(AJ2853:AM2853,2))</f>
        <v>#NUM!</v>
      </c>
      <c r="AT2853" s="17">
        <f>T2853*1.075</f>
        <v>0</v>
      </c>
      <c r="AU2853" s="17">
        <f>U2853*1.075</f>
        <v>1.98875</v>
      </c>
      <c r="AV2853" s="30">
        <f>MIN(AN2853,AT2853,AU2853)</f>
        <v>0</v>
      </c>
      <c r="AW2853" s="17" t="s">
        <v>75</v>
      </c>
      <c r="AX2853" s="17" t="s">
        <v>76</v>
      </c>
      <c r="AY2853" s="33">
        <v>1.988</v>
      </c>
      <c r="AZ2853" s="34">
        <f>IF(AND(AY2853&gt;0,AY2853&lt;=10),AY2853*0.25,IF(AND(AY2853&gt;10,AY2853&lt;=50),AY2853*0.17,IF(AND(AY2853&gt;10,AY2853&lt;=100),AY2853*0.12,IF(AY2853&gt;100,AY2853*0.1))))</f>
        <v>0.497</v>
      </c>
      <c r="BA2853" s="35">
        <f>AZ2853+AY2853</f>
        <v>2.4849999999999999</v>
      </c>
      <c r="BB2853" s="33">
        <f>BA2853+BA2853*0.08</f>
        <v>2.6837999999999997</v>
      </c>
      <c r="BP2853" s="17"/>
      <c r="BQ2853" s="17"/>
      <c r="BR2853" s="17"/>
      <c r="BS2853" s="17"/>
      <c r="BT2853" s="17"/>
      <c r="BU2853" s="17"/>
      <c r="BV2853" s="17"/>
      <c r="BW2853" s="17"/>
      <c r="BX2853" s="17"/>
      <c r="BY2853" s="17"/>
      <c r="BZ2853" s="17"/>
      <c r="CA2853" s="17"/>
      <c r="CB2853" s="17"/>
      <c r="CC2853" s="17"/>
      <c r="CD2853" s="17"/>
      <c r="CE2853" s="17"/>
      <c r="CF2853" s="17"/>
      <c r="CG2853" s="17"/>
      <c r="CH2853" s="17"/>
      <c r="CI2853" s="17"/>
      <c r="CJ2853" s="17"/>
      <c r="CK2853" s="17"/>
      <c r="CL2853" s="17"/>
      <c r="CM2853" s="17"/>
      <c r="CN2853" s="17"/>
      <c r="CO2853" s="17"/>
      <c r="CP2853" s="17"/>
      <c r="CQ2853" s="17"/>
      <c r="CR2853" s="17"/>
      <c r="CS2853" s="17"/>
      <c r="CT2853" s="17"/>
      <c r="CU2853" s="17"/>
      <c r="CV2853" s="17"/>
      <c r="CW2853" s="17"/>
      <c r="CX2853" s="17"/>
      <c r="CY2853" s="17"/>
      <c r="CZ2853" s="17"/>
      <c r="DA2853" s="17"/>
      <c r="DB2853" s="17"/>
      <c r="DC2853" s="17"/>
      <c r="DD2853" s="17"/>
      <c r="DE2853" s="17"/>
      <c r="DF2853" s="17"/>
      <c r="DG2853" s="17"/>
      <c r="DH2853" s="17"/>
      <c r="DI2853" s="17"/>
      <c r="DJ2853" s="17"/>
      <c r="DK2853" s="17"/>
      <c r="DL2853" s="17"/>
    </row>
    <row r="2854" spans="1:116" ht="30">
      <c r="A2854" s="43" t="s">
        <v>494</v>
      </c>
      <c r="B2854" s="23">
        <v>2853</v>
      </c>
      <c r="C2854" s="44">
        <v>882</v>
      </c>
      <c r="D2854" s="44"/>
      <c r="E2854" s="45" t="s">
        <v>11871</v>
      </c>
      <c r="F2854" s="45" t="s">
        <v>11872</v>
      </c>
      <c r="G2854" s="35" t="s">
        <v>11873</v>
      </c>
      <c r="H2854" s="48" t="s">
        <v>11116</v>
      </c>
      <c r="I2854" s="45" t="s">
        <v>557</v>
      </c>
      <c r="J2854" s="45" t="s">
        <v>1169</v>
      </c>
      <c r="K2854" s="46">
        <v>10</v>
      </c>
      <c r="L2854" s="45" t="s">
        <v>83</v>
      </c>
      <c r="M2854" s="47">
        <v>1</v>
      </c>
      <c r="N2854" s="45" t="s">
        <v>47</v>
      </c>
      <c r="O2854" s="45" t="s">
        <v>11851</v>
      </c>
      <c r="P2854" s="45" t="s">
        <v>11874</v>
      </c>
      <c r="Q2854" s="45" t="s">
        <v>11875</v>
      </c>
      <c r="R2854" s="29">
        <v>5.45</v>
      </c>
      <c r="U2854" s="9">
        <v>2.5</v>
      </c>
      <c r="AN2854" s="33">
        <v>5.45</v>
      </c>
      <c r="AO2854" s="17" t="s">
        <v>51</v>
      </c>
      <c r="AP2854" s="32" t="s">
        <v>52</v>
      </c>
      <c r="AQ2854" s="17" t="e">
        <f>AVERAGE(SMALL(AE2854:AI2854,1),SMALL(AE2854:AI2854,2))</f>
        <v>#NUM!</v>
      </c>
      <c r="AR2854" s="17" t="e">
        <f>IF(R2854 &lt;=( AVERAGE(SMALL(AE2854:AI2854,1),SMALL(AE2854:AI2854,2))), R2854, "")</f>
        <v>#NUM!</v>
      </c>
      <c r="AS2854" s="17" t="e">
        <f>AVERAGE(SMALL(AJ2854:AM2854,1),SMALL(AJ2854:AM2854,2))</f>
        <v>#NUM!</v>
      </c>
      <c r="AT2854" s="17">
        <f>T2854*1.075</f>
        <v>0</v>
      </c>
      <c r="AU2854" s="17">
        <f>U2854*1.075</f>
        <v>2.6875</v>
      </c>
      <c r="AV2854" s="30">
        <f>MIN(AN2854,AT2854,AU2854)</f>
        <v>0</v>
      </c>
      <c r="AW2854" s="17" t="s">
        <v>75</v>
      </c>
      <c r="AX2854" s="17" t="s">
        <v>76</v>
      </c>
      <c r="AY2854" s="33">
        <v>2.6869999999999998</v>
      </c>
      <c r="AZ2854" s="34">
        <f>IF(AND(AY2854&gt;0,AY2854&lt;=10),AY2854*0.25,IF(AND(AY2854&gt;10,AY2854&lt;=50),AY2854*0.17,IF(AND(AY2854&gt;10,AY2854&lt;=100),AY2854*0.12,IF(AY2854&gt;100,AY2854*0.1))))</f>
        <v>0.67174999999999996</v>
      </c>
      <c r="BA2854" s="35">
        <f>AZ2854+AY2854</f>
        <v>3.3587499999999997</v>
      </c>
      <c r="BB2854" s="33">
        <f>BA2854+BA2854*0.08</f>
        <v>3.6274499999999996</v>
      </c>
      <c r="BP2854" s="17"/>
      <c r="BQ2854" s="17"/>
      <c r="BR2854" s="17"/>
      <c r="BS2854" s="17"/>
      <c r="BT2854" s="17"/>
      <c r="BU2854" s="17"/>
      <c r="BV2854" s="17"/>
      <c r="BW2854" s="17"/>
      <c r="BX2854" s="17"/>
      <c r="BY2854" s="17"/>
      <c r="BZ2854" s="17"/>
      <c r="CA2854" s="17"/>
      <c r="CB2854" s="17"/>
      <c r="CC2854" s="17"/>
      <c r="CD2854" s="17"/>
      <c r="CE2854" s="17"/>
      <c r="CF2854" s="17"/>
      <c r="CG2854" s="17"/>
      <c r="CH2854" s="17"/>
      <c r="CI2854" s="17"/>
      <c r="CJ2854" s="17"/>
      <c r="CK2854" s="17"/>
      <c r="CL2854" s="17"/>
      <c r="CM2854" s="17"/>
      <c r="CN2854" s="17"/>
      <c r="CO2854" s="17"/>
      <c r="CP2854" s="17"/>
      <c r="CQ2854" s="17"/>
      <c r="CR2854" s="17"/>
      <c r="CS2854" s="17"/>
      <c r="CT2854" s="17"/>
      <c r="CU2854" s="17"/>
      <c r="CV2854" s="17"/>
      <c r="CW2854" s="17"/>
      <c r="CX2854" s="17"/>
      <c r="CY2854" s="17"/>
      <c r="CZ2854" s="17"/>
      <c r="DA2854" s="17"/>
      <c r="DB2854" s="17"/>
      <c r="DC2854" s="17"/>
      <c r="DD2854" s="17"/>
      <c r="DE2854" s="17"/>
      <c r="DF2854" s="17"/>
      <c r="DG2854" s="17"/>
      <c r="DH2854" s="17"/>
      <c r="DI2854" s="17"/>
      <c r="DJ2854" s="17"/>
      <c r="DK2854" s="17"/>
      <c r="DL2854" s="17"/>
    </row>
    <row r="2855" spans="1:116" ht="30">
      <c r="A2855" s="43" t="s">
        <v>494</v>
      </c>
      <c r="B2855" s="23">
        <v>2848</v>
      </c>
      <c r="C2855" s="44">
        <v>14228</v>
      </c>
      <c r="D2855" s="44"/>
      <c r="E2855" s="45" t="s">
        <v>11849</v>
      </c>
      <c r="F2855" s="45" t="s">
        <v>810</v>
      </c>
      <c r="G2855" s="35" t="s">
        <v>811</v>
      </c>
      <c r="H2855" s="48" t="s">
        <v>812</v>
      </c>
      <c r="I2855" s="45" t="s">
        <v>583</v>
      </c>
      <c r="J2855" s="45" t="s">
        <v>11850</v>
      </c>
      <c r="K2855" s="46"/>
      <c r="L2855" s="45"/>
      <c r="M2855" s="47">
        <v>8</v>
      </c>
      <c r="N2855" s="45" t="s">
        <v>47</v>
      </c>
      <c r="O2855" s="45" t="s">
        <v>11851</v>
      </c>
      <c r="P2855" s="45" t="s">
        <v>11852</v>
      </c>
      <c r="Q2855" s="45" t="s">
        <v>11853</v>
      </c>
      <c r="R2855" s="29">
        <v>2.83</v>
      </c>
      <c r="U2855" s="9" t="s">
        <v>58</v>
      </c>
      <c r="AN2855" s="33">
        <v>2.83</v>
      </c>
      <c r="AO2855" s="17" t="s">
        <v>51</v>
      </c>
      <c r="AP2855" s="32" t="s">
        <v>52</v>
      </c>
      <c r="AQ2855" s="17" t="e">
        <f>AVERAGE(SMALL(AE2855:AI2855,1),SMALL(AE2855:AI2855,2))</f>
        <v>#NUM!</v>
      </c>
      <c r="AR2855" s="17" t="e">
        <f>IF(R2855 &lt;=( AVERAGE(SMALL(AE2855:AI2855,1),SMALL(AE2855:AI2855,2))), R2855, "")</f>
        <v>#NUM!</v>
      </c>
      <c r="AS2855" s="17" t="e">
        <f>AVERAGE(SMALL(AJ2855:AM2855,1),SMALL(AJ2855:AM2855,2))</f>
        <v>#NUM!</v>
      </c>
      <c r="AT2855" s="17">
        <f>T2855*1.075</f>
        <v>0</v>
      </c>
      <c r="AU2855" s="17" t="e">
        <f>U2855*1.075</f>
        <v>#VALUE!</v>
      </c>
      <c r="AV2855" s="30" t="e">
        <f>MIN(AN2855,AT2855,AU2855)</f>
        <v>#VALUE!</v>
      </c>
      <c r="AW2855" s="42" t="s">
        <v>53</v>
      </c>
      <c r="AX2855" s="42" t="s">
        <v>52</v>
      </c>
      <c r="AY2855" s="33">
        <v>2.83</v>
      </c>
      <c r="AZ2855" s="34">
        <f>IF(AND(AY2855&gt;0,AY2855&lt;=10),AY2855*0.25,IF(AND(AY2855&gt;10,AY2855&lt;=50),AY2855*0.17,IF(AND(AY2855&gt;10,AY2855&lt;=100),AY2855*0.12,IF(AY2855&gt;100,AY2855*0.1))))</f>
        <v>0.70750000000000002</v>
      </c>
      <c r="BA2855" s="35">
        <f>AZ2855+AY2855</f>
        <v>3.5375000000000001</v>
      </c>
      <c r="BB2855" s="33">
        <f>BA2855+BA2855*0.08</f>
        <v>3.8205</v>
      </c>
      <c r="BP2855" s="17"/>
      <c r="BQ2855" s="17"/>
      <c r="BR2855" s="17"/>
      <c r="BS2855" s="17"/>
      <c r="BT2855" s="17"/>
      <c r="BU2855" s="17"/>
      <c r="BV2855" s="17"/>
      <c r="BW2855" s="17"/>
      <c r="BX2855" s="17"/>
      <c r="BY2855" s="17"/>
      <c r="BZ2855" s="17"/>
      <c r="CA2855" s="17"/>
      <c r="CB2855" s="17"/>
      <c r="CC2855" s="17"/>
      <c r="CD2855" s="17"/>
      <c r="CE2855" s="17"/>
      <c r="CF2855" s="17"/>
      <c r="CG2855" s="17"/>
      <c r="CH2855" s="17"/>
      <c r="CI2855" s="17"/>
      <c r="CJ2855" s="17"/>
      <c r="CK2855" s="17"/>
      <c r="CL2855" s="17"/>
      <c r="CM2855" s="17"/>
      <c r="CN2855" s="17"/>
      <c r="CO2855" s="17"/>
      <c r="CP2855" s="17"/>
      <c r="CQ2855" s="17"/>
      <c r="CR2855" s="17"/>
      <c r="CS2855" s="17"/>
      <c r="CT2855" s="17"/>
      <c r="CU2855" s="17"/>
      <c r="CV2855" s="17"/>
      <c r="CW2855" s="17"/>
      <c r="CX2855" s="17"/>
      <c r="CY2855" s="17"/>
      <c r="CZ2855" s="17"/>
      <c r="DA2855" s="17"/>
      <c r="DB2855" s="17"/>
      <c r="DC2855" s="17"/>
      <c r="DD2855" s="17"/>
      <c r="DE2855" s="17"/>
      <c r="DF2855" s="17"/>
      <c r="DG2855" s="17"/>
      <c r="DH2855" s="17"/>
      <c r="DI2855" s="17"/>
      <c r="DJ2855" s="17"/>
      <c r="DK2855" s="17"/>
      <c r="DL2855" s="17"/>
    </row>
    <row r="2856" spans="1:116" ht="30">
      <c r="A2856" s="43" t="s">
        <v>494</v>
      </c>
      <c r="B2856" s="23">
        <v>2854</v>
      </c>
      <c r="C2856" s="44">
        <v>5121</v>
      </c>
      <c r="D2856" s="44"/>
      <c r="E2856" s="45" t="s">
        <v>11876</v>
      </c>
      <c r="F2856" s="45" t="s">
        <v>11877</v>
      </c>
      <c r="G2856" s="35" t="s">
        <v>1759</v>
      </c>
      <c r="H2856" s="48" t="s">
        <v>1074</v>
      </c>
      <c r="I2856" s="45" t="s">
        <v>1760</v>
      </c>
      <c r="J2856" s="45" t="s">
        <v>11878</v>
      </c>
      <c r="K2856" s="46">
        <v>10</v>
      </c>
      <c r="L2856" s="45" t="s">
        <v>83</v>
      </c>
      <c r="M2856" s="47">
        <v>1</v>
      </c>
      <c r="N2856" s="45" t="s">
        <v>47</v>
      </c>
      <c r="O2856" s="45" t="s">
        <v>11851</v>
      </c>
      <c r="P2856" s="45" t="s">
        <v>11879</v>
      </c>
      <c r="Q2856" s="45" t="s">
        <v>11880</v>
      </c>
      <c r="R2856" s="29">
        <v>3.94</v>
      </c>
      <c r="U2856" s="9" t="s">
        <v>58</v>
      </c>
      <c r="AN2856" s="33">
        <v>3.94</v>
      </c>
      <c r="AO2856" s="17" t="s">
        <v>51</v>
      </c>
      <c r="AP2856" s="32" t="s">
        <v>52</v>
      </c>
      <c r="AQ2856" s="17" t="e">
        <f>AVERAGE(SMALL(AE2856:AI2856,1),SMALL(AE2856:AI2856,2))</f>
        <v>#NUM!</v>
      </c>
      <c r="AR2856" s="17" t="e">
        <f>IF(R2856 &lt;=( AVERAGE(SMALL(AE2856:AI2856,1),SMALL(AE2856:AI2856,2))), R2856, "")</f>
        <v>#NUM!</v>
      </c>
      <c r="AS2856" s="17" t="e">
        <f>AVERAGE(SMALL(AJ2856:AM2856,1),SMALL(AJ2856:AM2856,2))</f>
        <v>#NUM!</v>
      </c>
      <c r="AT2856" s="17">
        <f>T2856*1.075</f>
        <v>0</v>
      </c>
      <c r="AU2856" s="17" t="e">
        <f>U2856*1.075</f>
        <v>#VALUE!</v>
      </c>
      <c r="AV2856" s="30" t="e">
        <f>MIN(AN2856,AT2856,AU2856)</f>
        <v>#VALUE!</v>
      </c>
      <c r="AW2856" s="42" t="s">
        <v>53</v>
      </c>
      <c r="AX2856" s="17" t="s">
        <v>52</v>
      </c>
      <c r="AY2856" s="33">
        <v>3.94</v>
      </c>
      <c r="AZ2856" s="34">
        <f>IF(AND(AY2856&gt;0,AY2856&lt;=10),AY2856*0.25,IF(AND(AY2856&gt;10,AY2856&lt;=50),AY2856*0.17,IF(AND(AY2856&gt;10,AY2856&lt;=100),AY2856*0.12,IF(AY2856&gt;100,AY2856*0.1))))</f>
        <v>0.98499999999999999</v>
      </c>
      <c r="BA2856" s="35">
        <f>AZ2856+AY2856</f>
        <v>4.9249999999999998</v>
      </c>
      <c r="BB2856" s="33">
        <f>BA2856+BA2856*0.08</f>
        <v>5.319</v>
      </c>
      <c r="BP2856" s="17"/>
      <c r="BQ2856" s="17"/>
      <c r="BR2856" s="17"/>
      <c r="BS2856" s="17"/>
      <c r="BT2856" s="17"/>
      <c r="BU2856" s="17"/>
      <c r="BV2856" s="17"/>
      <c r="BW2856" s="17"/>
      <c r="BX2856" s="17"/>
      <c r="BY2856" s="17"/>
      <c r="BZ2856" s="17"/>
      <c r="CA2856" s="17"/>
      <c r="CB2856" s="17"/>
      <c r="CC2856" s="17"/>
      <c r="CD2856" s="17"/>
      <c r="CE2856" s="17"/>
      <c r="CF2856" s="17"/>
      <c r="CG2856" s="17"/>
      <c r="CH2856" s="17"/>
      <c r="CI2856" s="17"/>
      <c r="CJ2856" s="17"/>
      <c r="CK2856" s="17"/>
      <c r="CL2856" s="17"/>
      <c r="CM2856" s="17"/>
      <c r="CN2856" s="17"/>
      <c r="CO2856" s="17"/>
      <c r="CP2856" s="17"/>
      <c r="CQ2856" s="17"/>
      <c r="CR2856" s="17"/>
      <c r="CS2856" s="17"/>
      <c r="CT2856" s="17"/>
      <c r="CU2856" s="17"/>
      <c r="CV2856" s="17"/>
      <c r="CW2856" s="17"/>
      <c r="CX2856" s="17"/>
      <c r="CY2856" s="17"/>
      <c r="CZ2856" s="17"/>
      <c r="DA2856" s="17"/>
      <c r="DB2856" s="17"/>
      <c r="DC2856" s="17"/>
      <c r="DD2856" s="17"/>
      <c r="DE2856" s="17"/>
      <c r="DF2856" s="17"/>
      <c r="DG2856" s="17"/>
      <c r="DH2856" s="17"/>
      <c r="DI2856" s="17"/>
      <c r="DJ2856" s="17"/>
      <c r="DK2856" s="17"/>
      <c r="DL2856" s="17"/>
    </row>
    <row r="2857" spans="1:116" ht="30">
      <c r="A2857" s="43" t="s">
        <v>494</v>
      </c>
      <c r="B2857" s="23">
        <v>2852</v>
      </c>
      <c r="C2857" s="44">
        <v>885</v>
      </c>
      <c r="D2857" s="44"/>
      <c r="E2857" s="45" t="s">
        <v>11867</v>
      </c>
      <c r="F2857" s="45" t="s">
        <v>10233</v>
      </c>
      <c r="G2857" s="35" t="s">
        <v>11868</v>
      </c>
      <c r="H2857" s="48" t="s">
        <v>109</v>
      </c>
      <c r="I2857" s="45" t="s">
        <v>1143</v>
      </c>
      <c r="J2857" s="45" t="s">
        <v>1169</v>
      </c>
      <c r="K2857" s="46">
        <v>10</v>
      </c>
      <c r="L2857" s="45" t="s">
        <v>83</v>
      </c>
      <c r="M2857" s="47">
        <v>1</v>
      </c>
      <c r="N2857" s="45" t="s">
        <v>47</v>
      </c>
      <c r="O2857" s="45" t="s">
        <v>11851</v>
      </c>
      <c r="P2857" s="45" t="s">
        <v>11869</v>
      </c>
      <c r="Q2857" s="45" t="s">
        <v>11870</v>
      </c>
      <c r="R2857" s="29">
        <v>4.74</v>
      </c>
      <c r="U2857" s="9" t="s">
        <v>58</v>
      </c>
      <c r="V2857" s="29">
        <v>4.41</v>
      </c>
      <c r="AE2857" s="32">
        <v>4.41</v>
      </c>
      <c r="AN2857" s="33">
        <v>4.74</v>
      </c>
      <c r="AO2857" s="17" t="s">
        <v>51</v>
      </c>
      <c r="AP2857" s="32" t="s">
        <v>52</v>
      </c>
      <c r="AQ2857" s="17" t="e">
        <f>AVERAGE(SMALL(AE2857:AI2857,1),SMALL(AE2857:AI2857,2))</f>
        <v>#NUM!</v>
      </c>
      <c r="AR2857" s="17" t="e">
        <f>IF(R2857 &lt;=( AVERAGE(SMALL(AE2857:AI2857,1),SMALL(AE2857:AI2857,2))), R2857, "")</f>
        <v>#NUM!</v>
      </c>
      <c r="AS2857" s="17" t="e">
        <f>AVERAGE(SMALL(AJ2857:AM2857,1),SMALL(AJ2857:AM2857,2))</f>
        <v>#NUM!</v>
      </c>
      <c r="AT2857" s="17">
        <f>T2857*1.075</f>
        <v>0</v>
      </c>
      <c r="AU2857" s="17" t="e">
        <f>U2857*1.075</f>
        <v>#VALUE!</v>
      </c>
      <c r="AV2857" s="30" t="e">
        <f>MIN(AN2857,AT2857,AU2857)</f>
        <v>#VALUE!</v>
      </c>
      <c r="AW2857" s="17" t="s">
        <v>1819</v>
      </c>
      <c r="AX2857" s="17" t="s">
        <v>381</v>
      </c>
      <c r="AY2857" s="33">
        <v>4.41</v>
      </c>
      <c r="AZ2857" s="34">
        <f>IF(AND(AY2857&gt;0,AY2857&lt;=10),AY2857*0.25,IF(AND(AY2857&gt;10,AY2857&lt;=50),AY2857*0.17,IF(AND(AY2857&gt;10,AY2857&lt;=100),AY2857*0.12,IF(AY2857&gt;100,AY2857*0.1))))</f>
        <v>1.1025</v>
      </c>
      <c r="BA2857" s="35">
        <f>AZ2857+AY2857</f>
        <v>5.5125000000000002</v>
      </c>
      <c r="BB2857" s="33">
        <f>BA2857+BA2857*0.08</f>
        <v>5.9535</v>
      </c>
      <c r="BP2857" s="17"/>
      <c r="BQ2857" s="17"/>
      <c r="BR2857" s="17"/>
      <c r="BS2857" s="17"/>
      <c r="BT2857" s="17"/>
      <c r="BU2857" s="17"/>
      <c r="BV2857" s="17"/>
      <c r="BW2857" s="17"/>
      <c r="BX2857" s="17"/>
      <c r="BY2857" s="17"/>
      <c r="BZ2857" s="17"/>
      <c r="CA2857" s="17"/>
      <c r="CB2857" s="17"/>
      <c r="CC2857" s="17"/>
      <c r="CD2857" s="17"/>
      <c r="CE2857" s="17"/>
      <c r="CF2857" s="17"/>
      <c r="CG2857" s="17"/>
      <c r="CH2857" s="17"/>
      <c r="CI2857" s="17"/>
      <c r="CJ2857" s="17"/>
      <c r="CK2857" s="17"/>
      <c r="CL2857" s="17"/>
      <c r="CM2857" s="17"/>
      <c r="CN2857" s="17"/>
      <c r="CO2857" s="17"/>
      <c r="CP2857" s="17"/>
      <c r="CQ2857" s="17"/>
      <c r="CR2857" s="17"/>
      <c r="CS2857" s="17"/>
      <c r="CT2857" s="17"/>
      <c r="CU2857" s="17"/>
      <c r="CV2857" s="17"/>
      <c r="CW2857" s="17"/>
      <c r="CX2857" s="17"/>
      <c r="CY2857" s="17"/>
      <c r="CZ2857" s="17"/>
      <c r="DA2857" s="17"/>
      <c r="DB2857" s="17"/>
      <c r="DC2857" s="17"/>
      <c r="DD2857" s="17"/>
      <c r="DE2857" s="17"/>
      <c r="DF2857" s="17"/>
      <c r="DG2857" s="17"/>
      <c r="DH2857" s="17"/>
      <c r="DI2857" s="17"/>
      <c r="DJ2857" s="17"/>
      <c r="DK2857" s="17"/>
      <c r="DL2857" s="17"/>
    </row>
    <row r="2858" spans="1:116" ht="30">
      <c r="A2858" s="43" t="s">
        <v>11884</v>
      </c>
      <c r="B2858" s="23">
        <v>2872</v>
      </c>
      <c r="C2858" s="44">
        <v>11730</v>
      </c>
      <c r="D2858" s="44"/>
      <c r="E2858" s="45" t="s">
        <v>11962</v>
      </c>
      <c r="F2858" s="45" t="s">
        <v>11963</v>
      </c>
      <c r="G2858" s="35" t="s">
        <v>1114</v>
      </c>
      <c r="H2858" s="48" t="s">
        <v>849</v>
      </c>
      <c r="I2858" s="45" t="s">
        <v>2003</v>
      </c>
      <c r="J2858" s="45" t="s">
        <v>4341</v>
      </c>
      <c r="K2858" s="46">
        <v>2</v>
      </c>
      <c r="L2858" s="45" t="s">
        <v>83</v>
      </c>
      <c r="M2858" s="47">
        <v>5</v>
      </c>
      <c r="N2858" s="45" t="s">
        <v>47</v>
      </c>
      <c r="O2858" s="45" t="s">
        <v>11889</v>
      </c>
      <c r="P2858" s="45" t="s">
        <v>11964</v>
      </c>
      <c r="Q2858" s="45" t="s">
        <v>11965</v>
      </c>
      <c r="R2858" s="29">
        <v>0.94</v>
      </c>
      <c r="T2858" s="31">
        <v>0.87</v>
      </c>
      <c r="U2858" s="9">
        <v>0.84</v>
      </c>
      <c r="V2858" s="29">
        <v>3.0217000000000001</v>
      </c>
      <c r="W2858" s="30">
        <v>1.1269</v>
      </c>
      <c r="AE2858" s="32">
        <v>3.0217000000000001</v>
      </c>
      <c r="AN2858" s="33">
        <v>0.94</v>
      </c>
      <c r="AO2858" s="17" t="s">
        <v>51</v>
      </c>
      <c r="AP2858" s="32" t="s">
        <v>52</v>
      </c>
      <c r="AQ2858" s="17" t="e">
        <f>AVERAGE(SMALL(AE2858:AI2858,1),SMALL(AE2858:AI2858,2))</f>
        <v>#NUM!</v>
      </c>
      <c r="AR2858" s="17" t="e">
        <f>IF(R2858 &lt;=( AVERAGE(SMALL(AE2858:AI2858,1),SMALL(AE2858:AI2858,2))), R2858, "")</f>
        <v>#NUM!</v>
      </c>
      <c r="AS2858" s="17" t="e">
        <f>AVERAGE(SMALL(AJ2858:AM2858,1),SMALL(AJ2858:AM2858,2))</f>
        <v>#NUM!</v>
      </c>
      <c r="AT2858" s="17">
        <f>T2858*1.075</f>
        <v>0.93524999999999991</v>
      </c>
      <c r="AU2858" s="17">
        <f>U2858*1.075</f>
        <v>0.90299999999999991</v>
      </c>
      <c r="AV2858" s="30">
        <f>MIN(AN2858,AT2858,AU2858)</f>
        <v>0.90299999999999991</v>
      </c>
      <c r="AW2858" s="17" t="s">
        <v>75</v>
      </c>
      <c r="AX2858" s="17" t="s">
        <v>76</v>
      </c>
      <c r="AY2858" s="33">
        <v>0.9</v>
      </c>
      <c r="AZ2858" s="34">
        <f>IF(AND(AY2858&gt;0,AY2858&lt;=10),AY2858*0.25,IF(AND(AY2858&gt;10,AY2858&lt;=50),AY2858*0.17,IF(AND(AY2858&gt;10,AY2858&lt;=100),AY2858*0.12,IF(AY2858&gt;100,AY2858*0.1))))</f>
        <v>0.22500000000000001</v>
      </c>
      <c r="BA2858" s="35">
        <f>AZ2858+AY2858</f>
        <v>1.125</v>
      </c>
      <c r="BB2858" s="33">
        <f>BA2858+BA2858*0.08</f>
        <v>1.2150000000000001</v>
      </c>
      <c r="BP2858" s="17"/>
      <c r="BQ2858" s="17"/>
      <c r="BR2858" s="17"/>
      <c r="BS2858" s="17"/>
      <c r="BT2858" s="17"/>
      <c r="BU2858" s="17"/>
      <c r="BV2858" s="17"/>
      <c r="BW2858" s="17"/>
      <c r="BX2858" s="17"/>
      <c r="BY2858" s="17"/>
      <c r="BZ2858" s="17"/>
      <c r="CA2858" s="17"/>
      <c r="CB2858" s="17"/>
      <c r="CC2858" s="17"/>
      <c r="CD2858" s="17"/>
      <c r="CE2858" s="17"/>
      <c r="CF2858" s="17"/>
      <c r="CG2858" s="17"/>
      <c r="CH2858" s="17"/>
      <c r="CI2858" s="17"/>
      <c r="CJ2858" s="17"/>
      <c r="CK2858" s="17"/>
      <c r="CL2858" s="17"/>
      <c r="CM2858" s="17"/>
      <c r="CN2858" s="17"/>
      <c r="CO2858" s="17"/>
      <c r="CP2858" s="17"/>
      <c r="CQ2858" s="17"/>
      <c r="CR2858" s="17"/>
      <c r="CS2858" s="17"/>
      <c r="CT2858" s="17"/>
      <c r="CU2858" s="17"/>
      <c r="CV2858" s="17"/>
      <c r="CW2858" s="17"/>
      <c r="CX2858" s="17"/>
      <c r="CY2858" s="17"/>
      <c r="CZ2858" s="17"/>
      <c r="DA2858" s="17"/>
      <c r="DB2858" s="17"/>
      <c r="DC2858" s="17"/>
      <c r="DD2858" s="17"/>
      <c r="DE2858" s="17"/>
      <c r="DF2858" s="17"/>
      <c r="DG2858" s="17"/>
      <c r="DH2858" s="17"/>
      <c r="DI2858" s="17"/>
      <c r="DJ2858" s="17"/>
      <c r="DK2858" s="17"/>
      <c r="DL2858" s="17"/>
    </row>
    <row r="2859" spans="1:116" ht="45">
      <c r="A2859" s="43" t="s">
        <v>11884</v>
      </c>
      <c r="B2859" s="23">
        <v>2883</v>
      </c>
      <c r="C2859" s="44">
        <v>12006</v>
      </c>
      <c r="D2859" s="44"/>
      <c r="E2859" s="45" t="s">
        <v>12004</v>
      </c>
      <c r="F2859" s="45" t="s">
        <v>6196</v>
      </c>
      <c r="G2859" s="35" t="s">
        <v>6197</v>
      </c>
      <c r="H2859" s="48" t="s">
        <v>60</v>
      </c>
      <c r="I2859" s="45" t="s">
        <v>98</v>
      </c>
      <c r="J2859" s="45" t="s">
        <v>12005</v>
      </c>
      <c r="K2859" s="46">
        <v>20</v>
      </c>
      <c r="L2859" s="45" t="s">
        <v>1460</v>
      </c>
      <c r="M2859" s="47">
        <v>1</v>
      </c>
      <c r="N2859" s="45" t="s">
        <v>47</v>
      </c>
      <c r="O2859" s="45" t="s">
        <v>11889</v>
      </c>
      <c r="P2859" s="45" t="s">
        <v>11890</v>
      </c>
      <c r="Q2859" s="45" t="s">
        <v>12006</v>
      </c>
      <c r="R2859" s="29">
        <v>1.02</v>
      </c>
      <c r="T2859" s="31">
        <v>0.95</v>
      </c>
      <c r="U2859" s="9" t="s">
        <v>58</v>
      </c>
      <c r="V2859" s="29">
        <v>33.130000000000003</v>
      </c>
      <c r="AE2859" s="32">
        <v>33.130000000000003</v>
      </c>
      <c r="AN2859" s="33">
        <v>1.02</v>
      </c>
      <c r="AO2859" s="17" t="s">
        <v>51</v>
      </c>
      <c r="AP2859" s="32" t="s">
        <v>52</v>
      </c>
      <c r="AQ2859" s="17" t="e">
        <f>AVERAGE(SMALL(AE2859:AI2859,1),SMALL(AE2859:AI2859,2))</f>
        <v>#NUM!</v>
      </c>
      <c r="AR2859" s="17" t="e">
        <f>IF(R2859 &lt;=( AVERAGE(SMALL(AE2859:AI2859,1),SMALL(AE2859:AI2859,2))), R2859, "")</f>
        <v>#NUM!</v>
      </c>
      <c r="AS2859" s="17" t="e">
        <f>AVERAGE(SMALL(AJ2859:AM2859,1),SMALL(AJ2859:AM2859,2))</f>
        <v>#NUM!</v>
      </c>
      <c r="AT2859" s="17">
        <f>T2859*1.075</f>
        <v>1.02125</v>
      </c>
      <c r="AU2859" s="17" t="e">
        <f>U2859*1.075</f>
        <v>#VALUE!</v>
      </c>
      <c r="AV2859" s="30" t="e">
        <f>MIN(AN2859,AT2859,AU2859)</f>
        <v>#VALUE!</v>
      </c>
      <c r="AW2859" s="42" t="s">
        <v>53</v>
      </c>
      <c r="AX2859" s="17" t="s">
        <v>52</v>
      </c>
      <c r="AY2859" s="33">
        <v>1.0212000000000001</v>
      </c>
      <c r="AZ2859" s="34">
        <f>IF(AND(AY2859&gt;0,AY2859&lt;=10),AY2859*0.25,IF(AND(AY2859&gt;10,AY2859&lt;=50),AY2859*0.17,IF(AND(AY2859&gt;10,AY2859&lt;=100),AY2859*0.12,IF(AY2859&gt;100,AY2859*0.1))))</f>
        <v>0.25530000000000003</v>
      </c>
      <c r="BA2859" s="35">
        <f>AZ2859+AY2859</f>
        <v>1.2765000000000002</v>
      </c>
      <c r="BB2859" s="33">
        <f>BA2859+BA2859*0.08</f>
        <v>1.3786200000000002</v>
      </c>
      <c r="BP2859" s="17"/>
      <c r="BQ2859" s="17"/>
      <c r="BR2859" s="17"/>
      <c r="BS2859" s="17"/>
      <c r="BT2859" s="17"/>
      <c r="BU2859" s="17"/>
      <c r="BV2859" s="17"/>
      <c r="BW2859" s="17"/>
      <c r="BX2859" s="17"/>
      <c r="BY2859" s="17"/>
      <c r="BZ2859" s="17"/>
      <c r="CA2859" s="17"/>
      <c r="CB2859" s="17"/>
      <c r="CC2859" s="17"/>
      <c r="CD2859" s="17"/>
      <c r="CE2859" s="17"/>
      <c r="CF2859" s="17"/>
      <c r="CG2859" s="17"/>
      <c r="CH2859" s="17"/>
      <c r="CI2859" s="17"/>
      <c r="CJ2859" s="17"/>
      <c r="CK2859" s="17"/>
      <c r="CL2859" s="17"/>
      <c r="CM2859" s="17"/>
      <c r="CN2859" s="17"/>
      <c r="CO2859" s="17"/>
      <c r="CP2859" s="17"/>
      <c r="CQ2859" s="17"/>
      <c r="CR2859" s="17"/>
      <c r="CS2859" s="17"/>
      <c r="CT2859" s="17"/>
      <c r="CU2859" s="17"/>
      <c r="CV2859" s="17"/>
      <c r="CW2859" s="17"/>
      <c r="CX2859" s="17"/>
      <c r="CY2859" s="17"/>
      <c r="CZ2859" s="17"/>
      <c r="DA2859" s="17"/>
      <c r="DB2859" s="17"/>
      <c r="DC2859" s="17"/>
      <c r="DD2859" s="17"/>
      <c r="DE2859" s="17"/>
      <c r="DF2859" s="17"/>
      <c r="DG2859" s="17"/>
      <c r="DH2859" s="17"/>
      <c r="DI2859" s="17"/>
      <c r="DJ2859" s="17"/>
      <c r="DK2859" s="17"/>
      <c r="DL2859" s="17"/>
    </row>
    <row r="2860" spans="1:116" ht="30">
      <c r="A2860" s="43" t="s">
        <v>11884</v>
      </c>
      <c r="B2860" s="23">
        <v>2876</v>
      </c>
      <c r="C2860" s="44">
        <v>11731</v>
      </c>
      <c r="D2860" s="44"/>
      <c r="E2860" s="45" t="s">
        <v>11976</v>
      </c>
      <c r="F2860" s="45" t="s">
        <v>11977</v>
      </c>
      <c r="G2860" s="35" t="s">
        <v>1736</v>
      </c>
      <c r="H2860" s="48" t="s">
        <v>169</v>
      </c>
      <c r="I2860" s="45" t="s">
        <v>3636</v>
      </c>
      <c r="J2860" s="45" t="s">
        <v>4732</v>
      </c>
      <c r="K2860" s="46">
        <v>40</v>
      </c>
      <c r="L2860" s="45" t="s">
        <v>1460</v>
      </c>
      <c r="M2860" s="47">
        <v>1</v>
      </c>
      <c r="N2860" s="45" t="s">
        <v>47</v>
      </c>
      <c r="O2860" s="45" t="s">
        <v>11889</v>
      </c>
      <c r="P2860" s="45" t="s">
        <v>11890</v>
      </c>
      <c r="Q2860" s="45" t="s">
        <v>11978</v>
      </c>
      <c r="R2860" s="29">
        <v>1.33</v>
      </c>
      <c r="T2860" s="31">
        <v>1.24</v>
      </c>
      <c r="U2860" s="9">
        <v>1.3</v>
      </c>
      <c r="V2860" s="29">
        <v>1.2382</v>
      </c>
      <c r="W2860" s="30">
        <v>4.3311000000000002</v>
      </c>
      <c r="X2860" s="30">
        <v>2.7928999999999999</v>
      </c>
      <c r="AE2860" s="32">
        <v>1.2382</v>
      </c>
      <c r="AG2860" s="17">
        <v>2.7770000000000001</v>
      </c>
      <c r="AN2860" s="33">
        <v>1.33</v>
      </c>
      <c r="AO2860" s="17" t="s">
        <v>51</v>
      </c>
      <c r="AP2860" s="32" t="s">
        <v>52</v>
      </c>
      <c r="AQ2860" s="17">
        <f>AVERAGE(SMALL(AE2860:AI2860,1),SMALL(AE2860:AI2860,2))</f>
        <v>2.0076000000000001</v>
      </c>
      <c r="AR2860" s="17">
        <f>IF(R2860 &lt;=( AVERAGE(SMALL(AE2860:AI2860,1),SMALL(AE2860:AI2860,2))), R2860, "")</f>
        <v>1.33</v>
      </c>
      <c r="AS2860" s="17" t="e">
        <f>AVERAGE(SMALL(AJ2860:AM2860,1),SMALL(AJ2860:AM2860,2))</f>
        <v>#NUM!</v>
      </c>
      <c r="AT2860" s="17">
        <f>T2860*1.075</f>
        <v>1.333</v>
      </c>
      <c r="AU2860" s="17">
        <f>U2860*1.075</f>
        <v>1.3975</v>
      </c>
      <c r="AV2860" s="30">
        <f>MIN(AN2860,AT2860,AU2860)</f>
        <v>1.33</v>
      </c>
      <c r="AW2860" s="42" t="s">
        <v>53</v>
      </c>
      <c r="AX2860" s="17" t="s">
        <v>52</v>
      </c>
      <c r="AY2860" s="33">
        <v>1.33</v>
      </c>
      <c r="AZ2860" s="34">
        <f>IF(AND(AY2860&gt;0,AY2860&lt;=10),AY2860*0.25,IF(AND(AY2860&gt;10,AY2860&lt;=50),AY2860*0.17,IF(AND(AY2860&gt;10,AY2860&lt;=100),AY2860*0.12,IF(AY2860&gt;100,AY2860*0.1))))</f>
        <v>0.33250000000000002</v>
      </c>
      <c r="BA2860" s="35">
        <f>AZ2860+AY2860</f>
        <v>1.6625000000000001</v>
      </c>
      <c r="BB2860" s="33">
        <f>BA2860+BA2860*0.08</f>
        <v>1.7955000000000001</v>
      </c>
      <c r="BP2860" s="17"/>
      <c r="BQ2860" s="17"/>
      <c r="BR2860" s="17"/>
      <c r="BS2860" s="17"/>
      <c r="BT2860" s="17"/>
      <c r="BU2860" s="17"/>
      <c r="BV2860" s="17"/>
      <c r="BW2860" s="17"/>
      <c r="BX2860" s="17"/>
      <c r="BY2860" s="17"/>
      <c r="BZ2860" s="17"/>
      <c r="CA2860" s="17"/>
      <c r="CB2860" s="17"/>
      <c r="CC2860" s="17"/>
      <c r="CD2860" s="17"/>
      <c r="CE2860" s="17"/>
      <c r="CF2860" s="17"/>
      <c r="CG2860" s="17"/>
      <c r="CH2860" s="17"/>
      <c r="CI2860" s="17"/>
      <c r="CJ2860" s="17"/>
      <c r="CK2860" s="17"/>
      <c r="CL2860" s="17"/>
      <c r="CM2860" s="17"/>
      <c r="CN2860" s="17"/>
      <c r="CO2860" s="17"/>
      <c r="CP2860" s="17"/>
      <c r="CQ2860" s="17"/>
      <c r="CR2860" s="17"/>
      <c r="CS2860" s="17"/>
      <c r="CT2860" s="17"/>
      <c r="CU2860" s="17"/>
      <c r="CV2860" s="17"/>
      <c r="CW2860" s="17"/>
      <c r="CX2860" s="17"/>
      <c r="CY2860" s="17"/>
      <c r="CZ2860" s="17"/>
      <c r="DA2860" s="17"/>
      <c r="DB2860" s="17"/>
      <c r="DC2860" s="17"/>
      <c r="DD2860" s="17"/>
      <c r="DE2860" s="17"/>
      <c r="DF2860" s="17"/>
      <c r="DG2860" s="17"/>
      <c r="DH2860" s="17"/>
      <c r="DI2860" s="17"/>
      <c r="DJ2860" s="17"/>
      <c r="DK2860" s="17"/>
      <c r="DL2860" s="17"/>
    </row>
    <row r="2861" spans="1:116" ht="30">
      <c r="A2861" s="43" t="s">
        <v>11884</v>
      </c>
      <c r="B2861" s="23">
        <v>2877</v>
      </c>
      <c r="C2861" s="44">
        <v>11729</v>
      </c>
      <c r="D2861" s="44"/>
      <c r="E2861" s="45" t="s">
        <v>11979</v>
      </c>
      <c r="F2861" s="45" t="s">
        <v>1179</v>
      </c>
      <c r="G2861" s="35" t="s">
        <v>1180</v>
      </c>
      <c r="H2861" s="48" t="s">
        <v>11746</v>
      </c>
      <c r="I2861" s="45" t="s">
        <v>1964</v>
      </c>
      <c r="J2861" s="45" t="s">
        <v>11980</v>
      </c>
      <c r="K2861" s="46">
        <v>100</v>
      </c>
      <c r="L2861" s="45" t="s">
        <v>83</v>
      </c>
      <c r="M2861" s="47">
        <v>1</v>
      </c>
      <c r="N2861" s="45" t="s">
        <v>47</v>
      </c>
      <c r="O2861" s="45" t="s">
        <v>11889</v>
      </c>
      <c r="P2861" s="45" t="s">
        <v>11981</v>
      </c>
      <c r="Q2861" s="45" t="s">
        <v>11982</v>
      </c>
      <c r="R2861" s="29">
        <v>1.44</v>
      </c>
      <c r="T2861" s="31">
        <v>1.34</v>
      </c>
      <c r="U2861" s="9">
        <v>1.5</v>
      </c>
      <c r="V2861" s="29">
        <v>1.8833</v>
      </c>
      <c r="W2861" s="30">
        <v>2.0145</v>
      </c>
      <c r="X2861" s="30">
        <v>1.5772999999999999</v>
      </c>
      <c r="AE2861" s="32">
        <v>1.8833</v>
      </c>
      <c r="AN2861" s="33">
        <v>1.44</v>
      </c>
      <c r="AO2861" s="17" t="s">
        <v>51</v>
      </c>
      <c r="AP2861" s="32" t="s">
        <v>52</v>
      </c>
      <c r="AQ2861" s="17" t="e">
        <f>AVERAGE(SMALL(AE2861:AI2861,1),SMALL(AE2861:AI2861,2))</f>
        <v>#NUM!</v>
      </c>
      <c r="AR2861" s="17" t="e">
        <f>IF(R2861 &lt;=( AVERAGE(SMALL(AE2861:AI2861,1),SMALL(AE2861:AI2861,2))), R2861, "")</f>
        <v>#NUM!</v>
      </c>
      <c r="AS2861" s="17" t="e">
        <f>AVERAGE(SMALL(AJ2861:AM2861,1),SMALL(AJ2861:AM2861,2))</f>
        <v>#NUM!</v>
      </c>
      <c r="AT2861" s="17">
        <f>T2861*1.075</f>
        <v>1.4405000000000001</v>
      </c>
      <c r="AU2861" s="17">
        <f>U2861*1.075</f>
        <v>1.6124999999999998</v>
      </c>
      <c r="AV2861" s="30">
        <f>MIN(AN2861,AT2861,AU2861)</f>
        <v>1.44</v>
      </c>
      <c r="AW2861" s="17" t="s">
        <v>75</v>
      </c>
      <c r="AX2861" s="17" t="s">
        <v>76</v>
      </c>
      <c r="AY2861" s="33">
        <v>1.4404999999999999</v>
      </c>
      <c r="AZ2861" s="34">
        <f>IF(AND(AY2861&gt;0,AY2861&lt;=10),AY2861*0.25,IF(AND(AY2861&gt;10,AY2861&lt;=50),AY2861*0.17,IF(AND(AY2861&gt;10,AY2861&lt;=100),AY2861*0.12,IF(AY2861&gt;100,AY2861*0.1))))</f>
        <v>0.36012499999999997</v>
      </c>
      <c r="BA2861" s="35">
        <f>AZ2861+AY2861</f>
        <v>1.8006249999999999</v>
      </c>
      <c r="BB2861" s="33">
        <f>BA2861+BA2861*0.08</f>
        <v>1.9446749999999999</v>
      </c>
      <c r="BP2861" s="17"/>
      <c r="BQ2861" s="17"/>
      <c r="BR2861" s="17"/>
      <c r="BS2861" s="17"/>
      <c r="BT2861" s="17"/>
      <c r="BU2861" s="17"/>
      <c r="BV2861" s="17"/>
      <c r="BW2861" s="17"/>
      <c r="BX2861" s="17"/>
      <c r="BY2861" s="17"/>
      <c r="BZ2861" s="17"/>
      <c r="CA2861" s="17"/>
      <c r="CB2861" s="17"/>
      <c r="CC2861" s="17"/>
      <c r="CD2861" s="17"/>
      <c r="CE2861" s="17"/>
      <c r="CF2861" s="17"/>
      <c r="CG2861" s="17"/>
      <c r="CH2861" s="17"/>
      <c r="CI2861" s="17"/>
      <c r="CJ2861" s="17"/>
      <c r="CK2861" s="17"/>
      <c r="CL2861" s="17"/>
      <c r="CM2861" s="17"/>
      <c r="CN2861" s="17"/>
      <c r="CO2861" s="17"/>
      <c r="CP2861" s="17"/>
      <c r="CQ2861" s="17"/>
      <c r="CR2861" s="17"/>
      <c r="CS2861" s="17"/>
      <c r="CT2861" s="17"/>
      <c r="CU2861" s="17"/>
      <c r="CV2861" s="17"/>
      <c r="CW2861" s="17"/>
      <c r="CX2861" s="17"/>
      <c r="CY2861" s="17"/>
      <c r="CZ2861" s="17"/>
      <c r="DA2861" s="17"/>
      <c r="DB2861" s="17"/>
      <c r="DC2861" s="17"/>
      <c r="DD2861" s="17"/>
      <c r="DE2861" s="17"/>
      <c r="DF2861" s="17"/>
      <c r="DG2861" s="17"/>
      <c r="DH2861" s="17"/>
      <c r="DI2861" s="17"/>
      <c r="DJ2861" s="17"/>
      <c r="DK2861" s="17"/>
      <c r="DL2861" s="17"/>
    </row>
    <row r="2862" spans="1:116" ht="30">
      <c r="A2862" s="43" t="s">
        <v>11884</v>
      </c>
      <c r="B2862" s="23">
        <v>2858</v>
      </c>
      <c r="C2862" s="44">
        <v>17992</v>
      </c>
      <c r="D2862" s="44"/>
      <c r="E2862" s="45" t="s">
        <v>11897</v>
      </c>
      <c r="F2862" s="45" t="s">
        <v>11898</v>
      </c>
      <c r="G2862" s="35" t="s">
        <v>9612</v>
      </c>
      <c r="H2862" s="48" t="s">
        <v>9613</v>
      </c>
      <c r="I2862" s="45" t="s">
        <v>127</v>
      </c>
      <c r="J2862" s="45" t="s">
        <v>11899</v>
      </c>
      <c r="K2862" s="46">
        <v>100</v>
      </c>
      <c r="L2862" s="45" t="s">
        <v>83</v>
      </c>
      <c r="M2862" s="47">
        <v>1</v>
      </c>
      <c r="N2862" s="45" t="s">
        <v>47</v>
      </c>
      <c r="O2862" s="45" t="s">
        <v>11889</v>
      </c>
      <c r="P2862" s="45" t="s">
        <v>11900</v>
      </c>
      <c r="Q2862" s="45" t="s">
        <v>11901</v>
      </c>
      <c r="R2862" s="29">
        <v>1.73</v>
      </c>
      <c r="T2862" s="31">
        <v>1.61</v>
      </c>
      <c r="U2862" s="9" t="s">
        <v>58</v>
      </c>
      <c r="V2862" s="29">
        <v>1.6135999999999999</v>
      </c>
      <c r="AE2862" s="32">
        <v>1.6135999999999999</v>
      </c>
      <c r="AN2862" s="33">
        <v>1.73</v>
      </c>
      <c r="AO2862" s="17" t="s">
        <v>51</v>
      </c>
      <c r="AP2862" s="32" t="s">
        <v>52</v>
      </c>
      <c r="AQ2862" s="17" t="e">
        <f>AVERAGE(SMALL(AE2862:AI2862,1),SMALL(AE2862:AI2862,2))</f>
        <v>#NUM!</v>
      </c>
      <c r="AR2862" s="17" t="e">
        <f>IF(R2862 &lt;=( AVERAGE(SMALL(AE2862:AI2862,1),SMALL(AE2862:AI2862,2))), R2862, "")</f>
        <v>#NUM!</v>
      </c>
      <c r="AS2862" s="17" t="e">
        <f>AVERAGE(SMALL(AJ2862:AM2862,1),SMALL(AJ2862:AM2862,2))</f>
        <v>#NUM!</v>
      </c>
      <c r="AT2862" s="17">
        <f>T2862*1.075</f>
        <v>1.73075</v>
      </c>
      <c r="AU2862" s="17" t="e">
        <f>U2862*1.075</f>
        <v>#VALUE!</v>
      </c>
      <c r="AV2862" s="30" t="e">
        <f>MIN(AN2862,AT2862,AU2862)</f>
        <v>#VALUE!</v>
      </c>
      <c r="AW2862" s="42" t="s">
        <v>53</v>
      </c>
      <c r="AX2862" s="42" t="s">
        <v>52</v>
      </c>
      <c r="AY2862" s="33">
        <v>1.732</v>
      </c>
      <c r="AZ2862" s="34">
        <f>IF(AND(AY2862&gt;0,AY2862&lt;=10),AY2862*0.25,IF(AND(AY2862&gt;10,AY2862&lt;=50),AY2862*0.17,IF(AND(AY2862&gt;10,AY2862&lt;=100),AY2862*0.12,IF(AY2862&gt;100,AY2862*0.1))))</f>
        <v>0.433</v>
      </c>
      <c r="BA2862" s="35">
        <f>AZ2862+AY2862</f>
        <v>2.165</v>
      </c>
      <c r="BB2862" s="33">
        <f>BA2862+BA2862*0.08</f>
        <v>2.3382000000000001</v>
      </c>
      <c r="BP2862" s="17"/>
      <c r="BQ2862" s="17"/>
      <c r="BR2862" s="17"/>
      <c r="BS2862" s="17"/>
      <c r="BT2862" s="17"/>
      <c r="BU2862" s="17"/>
      <c r="BV2862" s="17"/>
      <c r="BW2862" s="17"/>
      <c r="BX2862" s="17"/>
      <c r="BY2862" s="17"/>
      <c r="BZ2862" s="17"/>
      <c r="CA2862" s="17"/>
      <c r="CB2862" s="17"/>
      <c r="CC2862" s="17"/>
      <c r="CD2862" s="17"/>
      <c r="CE2862" s="17"/>
      <c r="CF2862" s="17"/>
      <c r="CG2862" s="17"/>
      <c r="CH2862" s="17"/>
      <c r="CI2862" s="17"/>
      <c r="CJ2862" s="17"/>
      <c r="CK2862" s="17"/>
      <c r="CL2862" s="17"/>
      <c r="CM2862" s="17"/>
      <c r="CN2862" s="17"/>
      <c r="CO2862" s="17"/>
      <c r="CP2862" s="17"/>
      <c r="CQ2862" s="17"/>
      <c r="CR2862" s="17"/>
      <c r="CS2862" s="17"/>
      <c r="CT2862" s="17"/>
      <c r="CU2862" s="17"/>
      <c r="CV2862" s="17"/>
      <c r="CW2862" s="17"/>
      <c r="CX2862" s="17"/>
      <c r="CY2862" s="17"/>
      <c r="CZ2862" s="17"/>
      <c r="DA2862" s="17"/>
      <c r="DB2862" s="17"/>
      <c r="DC2862" s="17"/>
      <c r="DD2862" s="17"/>
      <c r="DE2862" s="17"/>
      <c r="DF2862" s="17"/>
      <c r="DG2862" s="17"/>
      <c r="DH2862" s="17"/>
      <c r="DI2862" s="17"/>
      <c r="DJ2862" s="17"/>
      <c r="DK2862" s="17"/>
      <c r="DL2862" s="17"/>
    </row>
    <row r="2863" spans="1:116" ht="45">
      <c r="A2863" s="43" t="s">
        <v>11884</v>
      </c>
      <c r="B2863" s="23">
        <v>2874</v>
      </c>
      <c r="C2863" s="44">
        <v>18151</v>
      </c>
      <c r="D2863" s="44"/>
      <c r="E2863" s="45" t="s">
        <v>11968</v>
      </c>
      <c r="F2863" s="45" t="s">
        <v>11969</v>
      </c>
      <c r="G2863" s="35" t="s">
        <v>2338</v>
      </c>
      <c r="H2863" s="48" t="s">
        <v>2754</v>
      </c>
      <c r="I2863" s="45" t="s">
        <v>1220</v>
      </c>
      <c r="J2863" s="45" t="s">
        <v>11970</v>
      </c>
      <c r="K2863" s="46">
        <v>15</v>
      </c>
      <c r="L2863" s="45" t="s">
        <v>71</v>
      </c>
      <c r="M2863" s="47">
        <v>1</v>
      </c>
      <c r="N2863" s="45" t="s">
        <v>47</v>
      </c>
      <c r="O2863" s="45" t="s">
        <v>11889</v>
      </c>
      <c r="P2863" s="45" t="s">
        <v>11895</v>
      </c>
      <c r="Q2863" s="45" t="s">
        <v>11971</v>
      </c>
      <c r="R2863" s="29">
        <v>2.25</v>
      </c>
      <c r="T2863" s="31">
        <v>2.09</v>
      </c>
      <c r="U2863" s="9">
        <v>3.9</v>
      </c>
      <c r="V2863" s="29">
        <v>1.8753</v>
      </c>
      <c r="W2863" s="30">
        <v>2.3166000000000002</v>
      </c>
      <c r="AE2863" s="32">
        <v>1.8753</v>
      </c>
      <c r="AN2863" s="33">
        <v>2.1</v>
      </c>
      <c r="AO2863" s="17" t="s">
        <v>213</v>
      </c>
      <c r="AP2863" s="32" t="s">
        <v>214</v>
      </c>
      <c r="AQ2863" s="17" t="e">
        <f>AVERAGE(SMALL(AE2863:AI2863,1),SMALL(AE2863:AI2863,2))</f>
        <v>#NUM!</v>
      </c>
      <c r="AR2863" s="17" t="e">
        <f>IF(R2863 &lt;=( AVERAGE(SMALL(AE2863:AI2863,1),SMALL(AE2863:AI2863,2))), R2863, "")</f>
        <v>#NUM!</v>
      </c>
      <c r="AS2863" s="17" t="e">
        <f>AVERAGE(SMALL(AJ2863:AM2863,1),SMALL(AJ2863:AM2863,2))</f>
        <v>#NUM!</v>
      </c>
      <c r="AT2863" s="17">
        <f>T2863*1.075</f>
        <v>2.2467499999999996</v>
      </c>
      <c r="AU2863" s="17">
        <f>U2863*1.075</f>
        <v>4.1924999999999999</v>
      </c>
      <c r="AV2863" s="30">
        <f>MIN(AN2863,AT2863,AU2863)</f>
        <v>2.1</v>
      </c>
      <c r="AW2863" s="17" t="s">
        <v>215</v>
      </c>
      <c r="AX2863" s="17" t="s">
        <v>214</v>
      </c>
      <c r="AY2863" s="33">
        <v>2.1</v>
      </c>
      <c r="AZ2863" s="34">
        <f>IF(AND(AY2863&gt;0,AY2863&lt;=10),AY2863*0.25,IF(AND(AY2863&gt;10,AY2863&lt;=50),AY2863*0.17,IF(AND(AY2863&gt;10,AY2863&lt;=100),AY2863*0.12,IF(AY2863&gt;100,AY2863*0.1))))</f>
        <v>0.52500000000000002</v>
      </c>
      <c r="BA2863" s="35">
        <f>AZ2863+AY2863</f>
        <v>2.625</v>
      </c>
      <c r="BB2863" s="33">
        <f>BA2863+BA2863*0.08</f>
        <v>2.835</v>
      </c>
      <c r="BP2863" s="17"/>
      <c r="BQ2863" s="17"/>
      <c r="BR2863" s="17"/>
      <c r="BS2863" s="17"/>
      <c r="BT2863" s="17"/>
      <c r="BU2863" s="17"/>
      <c r="BV2863" s="17"/>
      <c r="BW2863" s="17"/>
      <c r="BX2863" s="17"/>
      <c r="BY2863" s="17"/>
      <c r="BZ2863" s="17"/>
      <c r="CA2863" s="17"/>
      <c r="CB2863" s="17"/>
      <c r="CC2863" s="17"/>
      <c r="CD2863" s="17"/>
      <c r="CE2863" s="17"/>
      <c r="CF2863" s="17"/>
      <c r="CG2863" s="17"/>
      <c r="CH2863" s="17"/>
      <c r="CI2863" s="17"/>
      <c r="CJ2863" s="17"/>
      <c r="CK2863" s="17"/>
      <c r="CL2863" s="17"/>
      <c r="CM2863" s="17"/>
      <c r="CN2863" s="17"/>
      <c r="CO2863" s="17"/>
      <c r="CP2863" s="17"/>
      <c r="CQ2863" s="17"/>
      <c r="CR2863" s="17"/>
      <c r="CS2863" s="17"/>
      <c r="CT2863" s="17"/>
      <c r="CU2863" s="17"/>
      <c r="CV2863" s="17"/>
      <c r="CW2863" s="17"/>
      <c r="CX2863" s="17"/>
      <c r="CY2863" s="17"/>
      <c r="CZ2863" s="17"/>
      <c r="DA2863" s="17"/>
      <c r="DB2863" s="17"/>
      <c r="DC2863" s="17"/>
      <c r="DD2863" s="17"/>
      <c r="DE2863" s="17"/>
      <c r="DF2863" s="17"/>
      <c r="DG2863" s="17"/>
      <c r="DH2863" s="17"/>
      <c r="DI2863" s="17"/>
      <c r="DJ2863" s="17"/>
      <c r="DK2863" s="17"/>
      <c r="DL2863" s="17"/>
    </row>
    <row r="2864" spans="1:116" ht="30">
      <c r="A2864" s="43" t="s">
        <v>11884</v>
      </c>
      <c r="B2864" s="23">
        <v>2868</v>
      </c>
      <c r="C2864" s="44">
        <v>19465</v>
      </c>
      <c r="D2864" s="44"/>
      <c r="E2864" s="45" t="s">
        <v>11942</v>
      </c>
      <c r="F2864" s="45" t="s">
        <v>11943</v>
      </c>
      <c r="G2864" s="35" t="s">
        <v>11944</v>
      </c>
      <c r="H2864" s="48" t="s">
        <v>44</v>
      </c>
      <c r="I2864" s="45" t="s">
        <v>11945</v>
      </c>
      <c r="J2864" s="45" t="s">
        <v>11946</v>
      </c>
      <c r="K2864" s="46">
        <v>100</v>
      </c>
      <c r="L2864" s="45" t="s">
        <v>1460</v>
      </c>
      <c r="M2864" s="47">
        <v>1</v>
      </c>
      <c r="N2864" s="45" t="s">
        <v>47</v>
      </c>
      <c r="O2864" s="45" t="s">
        <v>11889</v>
      </c>
      <c r="P2864" s="45" t="s">
        <v>11895</v>
      </c>
      <c r="Q2864" s="45" t="s">
        <v>11947</v>
      </c>
      <c r="R2864" s="29">
        <v>2.52</v>
      </c>
      <c r="T2864" s="31">
        <v>2.34</v>
      </c>
      <c r="U2864" s="9" t="s">
        <v>58</v>
      </c>
      <c r="V2864" s="29">
        <v>1.8753</v>
      </c>
      <c r="W2864" s="30">
        <v>2.8203</v>
      </c>
      <c r="AE2864" s="32">
        <v>1.8753</v>
      </c>
      <c r="AN2864" s="33">
        <v>2.35</v>
      </c>
      <c r="AO2864" s="17" t="s">
        <v>213</v>
      </c>
      <c r="AP2864" s="32" t="s">
        <v>214</v>
      </c>
      <c r="AQ2864" s="17" t="e">
        <f>AVERAGE(SMALL(AE2864:AI2864,1),SMALL(AE2864:AI2864,2))</f>
        <v>#NUM!</v>
      </c>
      <c r="AR2864" s="17" t="e">
        <f>IF(R2864 &lt;=( AVERAGE(SMALL(AE2864:AI2864,1),SMALL(AE2864:AI2864,2))), R2864, "")</f>
        <v>#NUM!</v>
      </c>
      <c r="AS2864" s="17" t="e">
        <f>AVERAGE(SMALL(AJ2864:AM2864,1),SMALL(AJ2864:AM2864,2))</f>
        <v>#NUM!</v>
      </c>
      <c r="AT2864" s="17">
        <f>T2864*1.075</f>
        <v>2.5154999999999998</v>
      </c>
      <c r="AU2864" s="17" t="e">
        <f>U2864*1.075</f>
        <v>#VALUE!</v>
      </c>
      <c r="AV2864" s="30" t="e">
        <f>MIN(AN2864,AT2864,AU2864)</f>
        <v>#VALUE!</v>
      </c>
      <c r="AW2864" s="17" t="s">
        <v>215</v>
      </c>
      <c r="AX2864" s="17" t="s">
        <v>214</v>
      </c>
      <c r="AY2864" s="33">
        <v>2.35</v>
      </c>
      <c r="AZ2864" s="34">
        <f>IF(AND(AY2864&gt;0,AY2864&lt;=10),AY2864*0.25,IF(AND(AY2864&gt;10,AY2864&lt;=50),AY2864*0.17,IF(AND(AY2864&gt;10,AY2864&lt;=100),AY2864*0.12,IF(AY2864&gt;100,AY2864*0.1))))</f>
        <v>0.58750000000000002</v>
      </c>
      <c r="BA2864" s="35">
        <f>AZ2864+AY2864</f>
        <v>2.9375</v>
      </c>
      <c r="BB2864" s="33">
        <f>BA2864+BA2864*0.08</f>
        <v>3.1724999999999999</v>
      </c>
      <c r="BP2864" s="17"/>
      <c r="BQ2864" s="17"/>
      <c r="BR2864" s="17"/>
      <c r="BS2864" s="17"/>
      <c r="BT2864" s="17"/>
      <c r="BU2864" s="17"/>
      <c r="BV2864" s="17"/>
      <c r="BW2864" s="17"/>
      <c r="BX2864" s="17"/>
      <c r="BY2864" s="17"/>
      <c r="BZ2864" s="17"/>
      <c r="CA2864" s="17"/>
      <c r="CB2864" s="17"/>
      <c r="CC2864" s="17"/>
      <c r="CD2864" s="17"/>
      <c r="CE2864" s="17"/>
      <c r="CF2864" s="17"/>
      <c r="CG2864" s="17"/>
      <c r="CH2864" s="17"/>
      <c r="CI2864" s="17"/>
      <c r="CJ2864" s="17"/>
      <c r="CK2864" s="17"/>
      <c r="CL2864" s="17"/>
      <c r="CM2864" s="17"/>
      <c r="CN2864" s="17"/>
      <c r="CO2864" s="17"/>
      <c r="CP2864" s="17"/>
      <c r="CQ2864" s="17"/>
      <c r="CR2864" s="17"/>
      <c r="CS2864" s="17"/>
      <c r="CT2864" s="17"/>
      <c r="CU2864" s="17"/>
      <c r="CV2864" s="17"/>
      <c r="CW2864" s="17"/>
      <c r="CX2864" s="17"/>
      <c r="CY2864" s="17"/>
      <c r="CZ2864" s="17"/>
      <c r="DA2864" s="17"/>
      <c r="DB2864" s="17"/>
      <c r="DC2864" s="17"/>
      <c r="DD2864" s="17"/>
      <c r="DE2864" s="17"/>
      <c r="DF2864" s="17"/>
      <c r="DG2864" s="17"/>
      <c r="DH2864" s="17"/>
      <c r="DI2864" s="17"/>
      <c r="DJ2864" s="17"/>
      <c r="DK2864" s="17"/>
      <c r="DL2864" s="17"/>
    </row>
    <row r="2865" spans="1:116" ht="30">
      <c r="A2865" s="43" t="s">
        <v>11952</v>
      </c>
      <c r="B2865" s="23">
        <v>2870</v>
      </c>
      <c r="C2865" s="44">
        <v>11708</v>
      </c>
      <c r="D2865" s="44"/>
      <c r="E2865" s="45" t="s">
        <v>11953</v>
      </c>
      <c r="F2865" s="45" t="s">
        <v>2718</v>
      </c>
      <c r="G2865" s="35" t="s">
        <v>2719</v>
      </c>
      <c r="H2865" s="48" t="s">
        <v>2976</v>
      </c>
      <c r="I2865" s="45" t="s">
        <v>69</v>
      </c>
      <c r="J2865" s="45" t="s">
        <v>11954</v>
      </c>
      <c r="K2865" s="46"/>
      <c r="L2865" s="45"/>
      <c r="M2865" s="47">
        <v>1</v>
      </c>
      <c r="N2865" s="45" t="s">
        <v>47</v>
      </c>
      <c r="O2865" s="45" t="s">
        <v>11889</v>
      </c>
      <c r="P2865" s="45" t="s">
        <v>11955</v>
      </c>
      <c r="Q2865" s="45" t="s">
        <v>11956</v>
      </c>
      <c r="R2865" s="29">
        <v>2.4500000000000002</v>
      </c>
      <c r="T2865" s="31">
        <v>2.2799999999999998</v>
      </c>
      <c r="U2865" s="9">
        <v>2.35</v>
      </c>
      <c r="V2865" s="29">
        <v>2.7</v>
      </c>
      <c r="X2865" s="30">
        <v>2.2000000000000002</v>
      </c>
      <c r="AE2865" s="32">
        <v>2.7</v>
      </c>
      <c r="AN2865" s="33">
        <v>2.4500000000000002</v>
      </c>
      <c r="AO2865" s="17" t="s">
        <v>213</v>
      </c>
      <c r="AP2865" s="32" t="s">
        <v>214</v>
      </c>
      <c r="AQ2865" s="17" t="e">
        <f>AVERAGE(SMALL(AE2865:AI2865,1),SMALL(AE2865:AI2865,2))</f>
        <v>#NUM!</v>
      </c>
      <c r="AR2865" s="17" t="e">
        <f>IF(R2865 &lt;=( AVERAGE(SMALL(AE2865:AI2865,1),SMALL(AE2865:AI2865,2))), R2865, "")</f>
        <v>#NUM!</v>
      </c>
      <c r="AS2865" s="17" t="e">
        <f>AVERAGE(SMALL(AJ2865:AM2865,1),SMALL(AJ2865:AM2865,2))</f>
        <v>#NUM!</v>
      </c>
      <c r="AT2865" s="17">
        <f>T2865*1.075</f>
        <v>2.4509999999999996</v>
      </c>
      <c r="AU2865" s="17">
        <f>U2865*1.075</f>
        <v>2.5262500000000001</v>
      </c>
      <c r="AV2865" s="30">
        <f>MIN(AN2865,AT2865,AU2865)</f>
        <v>2.4500000000000002</v>
      </c>
      <c r="AW2865" s="17" t="s">
        <v>75</v>
      </c>
      <c r="AX2865" s="17" t="s">
        <v>76</v>
      </c>
      <c r="AY2865" s="33">
        <v>2.4500000000000002</v>
      </c>
      <c r="AZ2865" s="34">
        <f>IF(AND(AY2865&gt;0,AY2865&lt;=10),AY2865*0.25,IF(AND(AY2865&gt;10,AY2865&lt;=50),AY2865*0.17,IF(AND(AY2865&gt;10,AY2865&lt;=100),AY2865*0.12,IF(AY2865&gt;100,AY2865*0.1))))</f>
        <v>0.61250000000000004</v>
      </c>
      <c r="BA2865" s="35">
        <f>AZ2865+AY2865</f>
        <v>3.0625</v>
      </c>
      <c r="BB2865" s="33">
        <f>BA2865+BA2865*0.08</f>
        <v>3.3075000000000001</v>
      </c>
      <c r="BP2865" s="17"/>
      <c r="BQ2865" s="17"/>
      <c r="BR2865" s="17"/>
      <c r="BS2865" s="17"/>
      <c r="BT2865" s="17"/>
      <c r="BU2865" s="17"/>
      <c r="BV2865" s="17"/>
      <c r="BW2865" s="17"/>
      <c r="BX2865" s="17"/>
      <c r="BY2865" s="17"/>
      <c r="BZ2865" s="17"/>
      <c r="CA2865" s="17"/>
      <c r="CB2865" s="17"/>
      <c r="CC2865" s="17"/>
      <c r="CD2865" s="17"/>
      <c r="CE2865" s="17"/>
      <c r="CF2865" s="17"/>
      <c r="CG2865" s="17"/>
      <c r="CH2865" s="17"/>
      <c r="CI2865" s="17"/>
      <c r="CJ2865" s="17"/>
      <c r="CK2865" s="17"/>
      <c r="CL2865" s="17"/>
      <c r="CM2865" s="17"/>
      <c r="CN2865" s="17"/>
      <c r="CO2865" s="17"/>
      <c r="CP2865" s="17"/>
      <c r="CQ2865" s="17"/>
      <c r="CR2865" s="17"/>
      <c r="CS2865" s="17"/>
      <c r="CT2865" s="17"/>
      <c r="CU2865" s="17"/>
      <c r="CV2865" s="17"/>
      <c r="CW2865" s="17"/>
      <c r="CX2865" s="17"/>
      <c r="CY2865" s="17"/>
      <c r="CZ2865" s="17"/>
      <c r="DA2865" s="17"/>
      <c r="DB2865" s="17"/>
      <c r="DC2865" s="17"/>
      <c r="DD2865" s="17"/>
      <c r="DE2865" s="17"/>
      <c r="DF2865" s="17"/>
      <c r="DG2865" s="17"/>
      <c r="DH2865" s="17"/>
      <c r="DI2865" s="17"/>
      <c r="DJ2865" s="17"/>
      <c r="DK2865" s="17"/>
      <c r="DL2865" s="17"/>
    </row>
    <row r="2866" spans="1:116" ht="30">
      <c r="A2866" s="43" t="s">
        <v>11884</v>
      </c>
      <c r="B2866" s="23">
        <v>2873</v>
      </c>
      <c r="C2866" s="44">
        <v>12169</v>
      </c>
      <c r="D2866" s="44"/>
      <c r="E2866" s="45" t="s">
        <v>11966</v>
      </c>
      <c r="F2866" s="45" t="s">
        <v>2000</v>
      </c>
      <c r="G2866" s="35" t="s">
        <v>2001</v>
      </c>
      <c r="H2866" s="48" t="s">
        <v>1074</v>
      </c>
      <c r="I2866" s="45" t="s">
        <v>396</v>
      </c>
      <c r="J2866" s="45" t="s">
        <v>8608</v>
      </c>
      <c r="K2866" s="46">
        <v>1</v>
      </c>
      <c r="L2866" s="45" t="s">
        <v>83</v>
      </c>
      <c r="M2866" s="47">
        <v>5</v>
      </c>
      <c r="N2866" s="45" t="s">
        <v>47</v>
      </c>
      <c r="O2866" s="45" t="s">
        <v>11889</v>
      </c>
      <c r="P2866" s="45" t="s">
        <v>11890</v>
      </c>
      <c r="Q2866" s="45" t="s">
        <v>11967</v>
      </c>
      <c r="R2866" s="29">
        <v>2.84</v>
      </c>
      <c r="T2866" s="31">
        <v>2.64</v>
      </c>
      <c r="U2866" s="9">
        <v>2.5</v>
      </c>
      <c r="V2866" s="29">
        <v>2.6402999999999999</v>
      </c>
      <c r="AE2866" s="32">
        <v>2.6402999999999999</v>
      </c>
      <c r="AN2866" s="33">
        <v>2.84</v>
      </c>
      <c r="AO2866" s="17" t="s">
        <v>51</v>
      </c>
      <c r="AP2866" s="32" t="s">
        <v>52</v>
      </c>
      <c r="AQ2866" s="17" t="e">
        <f>AVERAGE(SMALL(AE2866:AI2866,1),SMALL(AE2866:AI2866,2))</f>
        <v>#NUM!</v>
      </c>
      <c r="AR2866" s="17" t="e">
        <f>IF(R2866 &lt;=( AVERAGE(SMALL(AE2866:AI2866,1),SMALL(AE2866:AI2866,2))), R2866, "")</f>
        <v>#NUM!</v>
      </c>
      <c r="AS2866" s="17" t="e">
        <f>AVERAGE(SMALL(AJ2866:AM2866,1),SMALL(AJ2866:AM2866,2))</f>
        <v>#NUM!</v>
      </c>
      <c r="AT2866" s="17">
        <f>T2866*1.075</f>
        <v>2.8380000000000001</v>
      </c>
      <c r="AU2866" s="17">
        <f>U2866*1.075</f>
        <v>2.6875</v>
      </c>
      <c r="AV2866" s="30">
        <f>MIN(AN2866,AT2866,AU2866)</f>
        <v>2.6875</v>
      </c>
      <c r="AW2866" s="17" t="s">
        <v>75</v>
      </c>
      <c r="AX2866" s="17" t="s">
        <v>76</v>
      </c>
      <c r="AY2866" s="33">
        <v>2.69</v>
      </c>
      <c r="AZ2866" s="34">
        <f>IF(AND(AY2866&gt;0,AY2866&lt;=10),AY2866*0.25,IF(AND(AY2866&gt;10,AY2866&lt;=50),AY2866*0.17,IF(AND(AY2866&gt;10,AY2866&lt;=100),AY2866*0.12,IF(AY2866&gt;100,AY2866*0.1))))</f>
        <v>0.67249999999999999</v>
      </c>
      <c r="BA2866" s="35">
        <f>AZ2866+AY2866</f>
        <v>3.3624999999999998</v>
      </c>
      <c r="BB2866" s="33">
        <f>BA2866+BA2866*0.08</f>
        <v>3.6315</v>
      </c>
      <c r="BP2866" s="17"/>
      <c r="BQ2866" s="17"/>
      <c r="BR2866" s="17"/>
      <c r="BS2866" s="17"/>
      <c r="BT2866" s="17"/>
      <c r="BU2866" s="17"/>
      <c r="BV2866" s="17"/>
      <c r="BW2866" s="17"/>
      <c r="BX2866" s="17"/>
      <c r="BY2866" s="17"/>
      <c r="BZ2866" s="17"/>
      <c r="CA2866" s="17"/>
      <c r="CB2866" s="17"/>
      <c r="CC2866" s="17"/>
      <c r="CD2866" s="17"/>
      <c r="CE2866" s="17"/>
      <c r="CF2866" s="17"/>
      <c r="CG2866" s="17"/>
      <c r="CH2866" s="17"/>
      <c r="CI2866" s="17"/>
      <c r="CJ2866" s="17"/>
      <c r="CK2866" s="17"/>
      <c r="CL2866" s="17"/>
      <c r="CM2866" s="17"/>
      <c r="CN2866" s="17"/>
      <c r="CO2866" s="17"/>
      <c r="CP2866" s="17"/>
      <c r="CQ2866" s="17"/>
      <c r="CR2866" s="17"/>
      <c r="CS2866" s="17"/>
      <c r="CT2866" s="17"/>
      <c r="CU2866" s="17"/>
      <c r="CV2866" s="17"/>
      <c r="CW2866" s="17"/>
      <c r="CX2866" s="17"/>
      <c r="CY2866" s="17"/>
      <c r="CZ2866" s="17"/>
      <c r="DA2866" s="17"/>
      <c r="DB2866" s="17"/>
      <c r="DC2866" s="17"/>
      <c r="DD2866" s="17"/>
      <c r="DE2866" s="17"/>
      <c r="DF2866" s="17"/>
      <c r="DG2866" s="17"/>
      <c r="DH2866" s="17"/>
      <c r="DI2866" s="17"/>
      <c r="DJ2866" s="17"/>
      <c r="DK2866" s="17"/>
      <c r="DL2866" s="17"/>
    </row>
    <row r="2867" spans="1:116" ht="30">
      <c r="A2867" s="43" t="s">
        <v>11884</v>
      </c>
      <c r="B2867" s="23">
        <v>2856</v>
      </c>
      <c r="C2867" s="44">
        <v>15031</v>
      </c>
      <c r="D2867" s="44"/>
      <c r="E2867" s="45" t="s">
        <v>11885</v>
      </c>
      <c r="F2867" s="45" t="s">
        <v>11886</v>
      </c>
      <c r="G2867" s="35" t="s">
        <v>11887</v>
      </c>
      <c r="H2867" s="48" t="s">
        <v>830</v>
      </c>
      <c r="I2867" s="45" t="s">
        <v>396</v>
      </c>
      <c r="J2867" s="45" t="s">
        <v>11888</v>
      </c>
      <c r="K2867" s="46">
        <v>2</v>
      </c>
      <c r="L2867" s="45" t="s">
        <v>83</v>
      </c>
      <c r="M2867" s="47">
        <v>1</v>
      </c>
      <c r="N2867" s="45" t="s">
        <v>47</v>
      </c>
      <c r="O2867" s="45" t="s">
        <v>11889</v>
      </c>
      <c r="P2867" s="45" t="s">
        <v>11890</v>
      </c>
      <c r="Q2867" s="45" t="s">
        <v>11891</v>
      </c>
      <c r="R2867" s="29">
        <v>2.9</v>
      </c>
      <c r="T2867" s="31">
        <v>2.72</v>
      </c>
      <c r="U2867" s="9">
        <v>4.3</v>
      </c>
      <c r="V2867" s="29">
        <v>2.5146000000000002</v>
      </c>
      <c r="X2867" s="30">
        <v>2.9148000000000001</v>
      </c>
      <c r="AE2867" s="32">
        <v>2.5146000000000002</v>
      </c>
      <c r="AG2867" s="17">
        <v>2.8980000000000001</v>
      </c>
      <c r="AN2867" s="33">
        <v>2.7063000000000001</v>
      </c>
      <c r="AO2867" s="17" t="s">
        <v>213</v>
      </c>
      <c r="AP2867" s="32" t="s">
        <v>214</v>
      </c>
      <c r="AQ2867" s="17">
        <f>AVERAGE(SMALL(AE2867:AI2867,1),SMALL(AE2867:AI2867,2))</f>
        <v>2.7063000000000001</v>
      </c>
      <c r="AR2867" s="17" t="str">
        <f>IF(R2867 &lt;=( AVERAGE(SMALL(AE2867:AI2867,1),SMALL(AE2867:AI2867,2))), R2867, "")</f>
        <v/>
      </c>
      <c r="AS2867" s="17" t="e">
        <f>AVERAGE(SMALL(AJ2867:AM2867,1),SMALL(AJ2867:AM2867,2))</f>
        <v>#NUM!</v>
      </c>
      <c r="AT2867" s="17">
        <f>T2867*1.075</f>
        <v>2.9239999999999999</v>
      </c>
      <c r="AU2867" s="17">
        <f>U2867*1.075</f>
        <v>4.6224999999999996</v>
      </c>
      <c r="AV2867" s="30">
        <f>MIN(AN2867,AT2867,AU2867)</f>
        <v>2.7063000000000001</v>
      </c>
      <c r="AW2867" s="17" t="s">
        <v>75</v>
      </c>
      <c r="AX2867" s="17" t="s">
        <v>76</v>
      </c>
      <c r="AY2867" s="33">
        <v>2.71</v>
      </c>
      <c r="AZ2867" s="34">
        <f>IF(AND(AY2867&gt;0,AY2867&lt;=10),AY2867*0.25,IF(AND(AY2867&gt;10,AY2867&lt;=50),AY2867*0.17,IF(AND(AY2867&gt;10,AY2867&lt;=100),AY2867*0.12,IF(AY2867&gt;100,AY2867*0.1))))</f>
        <v>0.67749999999999999</v>
      </c>
      <c r="BA2867" s="35">
        <f>AZ2867+AY2867</f>
        <v>3.3875000000000002</v>
      </c>
      <c r="BB2867" s="33">
        <f>BA2867+BA2867*0.08</f>
        <v>3.6585000000000001</v>
      </c>
      <c r="BP2867" s="17"/>
      <c r="BQ2867" s="17"/>
      <c r="BR2867" s="17"/>
      <c r="BS2867" s="17"/>
      <c r="BT2867" s="17"/>
      <c r="BU2867" s="17"/>
      <c r="BV2867" s="17"/>
      <c r="BW2867" s="17"/>
      <c r="BX2867" s="17"/>
      <c r="BY2867" s="17"/>
      <c r="BZ2867" s="17"/>
      <c r="CA2867" s="17"/>
      <c r="CB2867" s="17"/>
      <c r="CC2867" s="17"/>
      <c r="CD2867" s="17"/>
      <c r="CE2867" s="17"/>
      <c r="CF2867" s="17"/>
      <c r="CG2867" s="17"/>
      <c r="CH2867" s="17"/>
      <c r="CI2867" s="17"/>
      <c r="CJ2867" s="17"/>
      <c r="CK2867" s="17"/>
      <c r="CL2867" s="17"/>
      <c r="CM2867" s="17"/>
      <c r="CN2867" s="17"/>
      <c r="CO2867" s="17"/>
      <c r="CP2867" s="17"/>
      <c r="CQ2867" s="17"/>
      <c r="CR2867" s="17"/>
      <c r="CS2867" s="17"/>
      <c r="CT2867" s="17"/>
      <c r="CU2867" s="17"/>
      <c r="CV2867" s="17"/>
      <c r="CW2867" s="17"/>
      <c r="CX2867" s="17"/>
      <c r="CY2867" s="17"/>
      <c r="CZ2867" s="17"/>
      <c r="DA2867" s="17"/>
      <c r="DB2867" s="17"/>
      <c r="DC2867" s="17"/>
      <c r="DD2867" s="17"/>
      <c r="DE2867" s="17"/>
      <c r="DF2867" s="17"/>
      <c r="DG2867" s="17"/>
      <c r="DH2867" s="17"/>
      <c r="DI2867" s="17"/>
      <c r="DJ2867" s="17"/>
      <c r="DK2867" s="17"/>
      <c r="DL2867" s="17"/>
    </row>
    <row r="2868" spans="1:116" ht="30">
      <c r="A2868" s="43" t="s">
        <v>11884</v>
      </c>
      <c r="B2868" s="23">
        <v>2867</v>
      </c>
      <c r="C2868" s="44">
        <v>19569</v>
      </c>
      <c r="D2868" s="44"/>
      <c r="E2868" s="45" t="s">
        <v>11938</v>
      </c>
      <c r="F2868" s="45" t="s">
        <v>11939</v>
      </c>
      <c r="G2868" s="35" t="s">
        <v>1955</v>
      </c>
      <c r="H2868" s="48" t="s">
        <v>1956</v>
      </c>
      <c r="I2868" s="45" t="s">
        <v>396</v>
      </c>
      <c r="J2868" s="45" t="s">
        <v>11940</v>
      </c>
      <c r="K2868" s="46">
        <v>2</v>
      </c>
      <c r="L2868" s="45" t="s">
        <v>83</v>
      </c>
      <c r="M2868" s="47">
        <v>10</v>
      </c>
      <c r="N2868" s="45" t="s">
        <v>47</v>
      </c>
      <c r="O2868" s="45" t="s">
        <v>11889</v>
      </c>
      <c r="P2868" s="45" t="s">
        <v>11895</v>
      </c>
      <c r="Q2868" s="45" t="s">
        <v>11941</v>
      </c>
      <c r="R2868" s="29">
        <v>2.77</v>
      </c>
      <c r="T2868" s="31">
        <v>2.58</v>
      </c>
      <c r="U2868" s="9" t="s">
        <v>58</v>
      </c>
      <c r="V2868" s="29">
        <v>2.8256999999999999</v>
      </c>
      <c r="W2868" s="30">
        <v>2.3368000000000002</v>
      </c>
      <c r="AE2868" s="32">
        <v>2.8256999999999999</v>
      </c>
      <c r="AN2868" s="33">
        <v>2.58</v>
      </c>
      <c r="AO2868" s="17" t="s">
        <v>213</v>
      </c>
      <c r="AP2868" s="32" t="s">
        <v>214</v>
      </c>
      <c r="AQ2868" s="17" t="e">
        <f>AVERAGE(SMALL(AE2868:AI2868,1),SMALL(AE2868:AI2868,2))</f>
        <v>#NUM!</v>
      </c>
      <c r="AR2868" s="17" t="e">
        <f>IF(R2868 &lt;=( AVERAGE(SMALL(AE2868:AI2868,1),SMALL(AE2868:AI2868,2))), R2868, "")</f>
        <v>#NUM!</v>
      </c>
      <c r="AS2868" s="17" t="e">
        <f>AVERAGE(SMALL(AJ2868:AM2868,1),SMALL(AJ2868:AM2868,2))</f>
        <v>#NUM!</v>
      </c>
      <c r="AT2868" s="17">
        <f>T2868*1.075</f>
        <v>2.7734999999999999</v>
      </c>
      <c r="AU2868" s="17" t="e">
        <f>U2868*1.075</f>
        <v>#VALUE!</v>
      </c>
      <c r="AV2868" s="30" t="e">
        <f>MIN(AN2868,AT2868,AU2868)</f>
        <v>#VALUE!</v>
      </c>
      <c r="AW2868" s="17" t="s">
        <v>2468</v>
      </c>
      <c r="AX2868" s="17" t="s">
        <v>52</v>
      </c>
      <c r="AY2868" s="33">
        <v>2.7730000000000001</v>
      </c>
      <c r="AZ2868" s="34">
        <f>IF(AND(AY2868&gt;0,AY2868&lt;=10),AY2868*0.25,IF(AND(AY2868&gt;10,AY2868&lt;=50),AY2868*0.17,IF(AND(AY2868&gt;10,AY2868&lt;=100),AY2868*0.12,IF(AY2868&gt;100,AY2868*0.1))))</f>
        <v>0.69325000000000003</v>
      </c>
      <c r="BA2868" s="35">
        <f>AZ2868+AY2868</f>
        <v>3.4662500000000001</v>
      </c>
      <c r="BB2868" s="33">
        <f>BA2868+BA2868*0.08</f>
        <v>3.7435499999999999</v>
      </c>
      <c r="BP2868" s="17"/>
      <c r="BQ2868" s="17"/>
      <c r="BR2868" s="17"/>
      <c r="BS2868" s="17"/>
      <c r="BT2868" s="17"/>
      <c r="BU2868" s="17"/>
      <c r="BV2868" s="17"/>
      <c r="BW2868" s="17"/>
      <c r="BX2868" s="17"/>
      <c r="BY2868" s="17"/>
      <c r="BZ2868" s="17"/>
      <c r="CA2868" s="17"/>
      <c r="CB2868" s="17"/>
      <c r="CC2868" s="17"/>
      <c r="CD2868" s="17"/>
      <c r="CE2868" s="17"/>
      <c r="CF2868" s="17"/>
      <c r="CG2868" s="17"/>
      <c r="CH2868" s="17"/>
      <c r="CI2868" s="17"/>
      <c r="CJ2868" s="17"/>
      <c r="CK2868" s="17"/>
      <c r="CL2868" s="17"/>
      <c r="CM2868" s="17"/>
      <c r="CN2868" s="17"/>
      <c r="CO2868" s="17"/>
      <c r="CP2868" s="17"/>
      <c r="CQ2868" s="17"/>
      <c r="CR2868" s="17"/>
      <c r="CS2868" s="17"/>
      <c r="CT2868" s="17"/>
      <c r="CU2868" s="17"/>
      <c r="CV2868" s="17"/>
      <c r="CW2868" s="17"/>
      <c r="CX2868" s="17"/>
      <c r="CY2868" s="17"/>
      <c r="CZ2868" s="17"/>
      <c r="DA2868" s="17"/>
      <c r="DB2868" s="17"/>
      <c r="DC2868" s="17"/>
      <c r="DD2868" s="17"/>
      <c r="DE2868" s="17"/>
      <c r="DF2868" s="17"/>
      <c r="DG2868" s="17"/>
      <c r="DH2868" s="17"/>
      <c r="DI2868" s="17"/>
      <c r="DJ2868" s="17"/>
      <c r="DK2868" s="17"/>
      <c r="DL2868" s="17"/>
    </row>
    <row r="2869" spans="1:116" ht="30">
      <c r="A2869" s="43" t="s">
        <v>11884</v>
      </c>
      <c r="B2869" s="23">
        <v>2871</v>
      </c>
      <c r="C2869" s="44">
        <v>19254</v>
      </c>
      <c r="D2869" s="44"/>
      <c r="E2869" s="45" t="s">
        <v>11957</v>
      </c>
      <c r="F2869" s="45" t="s">
        <v>11958</v>
      </c>
      <c r="G2869" s="35" t="s">
        <v>2824</v>
      </c>
      <c r="H2869" s="48" t="s">
        <v>11959</v>
      </c>
      <c r="I2869" s="45" t="s">
        <v>316</v>
      </c>
      <c r="J2869" s="45" t="s">
        <v>11960</v>
      </c>
      <c r="K2869" s="46">
        <v>30</v>
      </c>
      <c r="L2869" s="45" t="s">
        <v>71</v>
      </c>
      <c r="M2869" s="47">
        <v>1</v>
      </c>
      <c r="N2869" s="45" t="s">
        <v>47</v>
      </c>
      <c r="O2869" s="45" t="s">
        <v>11889</v>
      </c>
      <c r="P2869" s="45" t="s">
        <v>11895</v>
      </c>
      <c r="Q2869" s="45" t="s">
        <v>11961</v>
      </c>
      <c r="R2869" s="29">
        <v>2.84</v>
      </c>
      <c r="T2869" s="31">
        <v>2.64</v>
      </c>
      <c r="U2869" s="9">
        <v>3.3</v>
      </c>
      <c r="V2869" s="29">
        <v>2.6402999999999999</v>
      </c>
      <c r="AE2869" s="32">
        <v>2.6402999999999999</v>
      </c>
      <c r="AN2869" s="33">
        <v>2.84</v>
      </c>
      <c r="AO2869" s="17" t="s">
        <v>51</v>
      </c>
      <c r="AP2869" s="32" t="s">
        <v>52</v>
      </c>
      <c r="AQ2869" s="17" t="e">
        <f>AVERAGE(SMALL(AE2869:AI2869,1),SMALL(AE2869:AI2869,2))</f>
        <v>#NUM!</v>
      </c>
      <c r="AR2869" s="17" t="e">
        <f>IF(R2869 &lt;=( AVERAGE(SMALL(AE2869:AI2869,1),SMALL(AE2869:AI2869,2))), R2869, "")</f>
        <v>#NUM!</v>
      </c>
      <c r="AS2869" s="17" t="e">
        <f>AVERAGE(SMALL(AJ2869:AM2869,1),SMALL(AJ2869:AM2869,2))</f>
        <v>#NUM!</v>
      </c>
      <c r="AT2869" s="17">
        <f>T2869*1.075</f>
        <v>2.8380000000000001</v>
      </c>
      <c r="AU2869" s="17">
        <f>U2869*1.075</f>
        <v>3.5474999999999999</v>
      </c>
      <c r="AV2869" s="30">
        <f>MIN(AN2869,AT2869,AU2869)</f>
        <v>2.8380000000000001</v>
      </c>
      <c r="AW2869" s="42" t="s">
        <v>53</v>
      </c>
      <c r="AX2869" s="17" t="s">
        <v>52</v>
      </c>
      <c r="AY2869" s="33">
        <v>2.84</v>
      </c>
      <c r="AZ2869" s="34">
        <f>IF(AND(AY2869&gt;0,AY2869&lt;=10),AY2869*0.25,IF(AND(AY2869&gt;10,AY2869&lt;=50),AY2869*0.17,IF(AND(AY2869&gt;10,AY2869&lt;=100),AY2869*0.12,IF(AY2869&gt;100,AY2869*0.1))))</f>
        <v>0.71</v>
      </c>
      <c r="BA2869" s="35">
        <f>AZ2869+AY2869</f>
        <v>3.55</v>
      </c>
      <c r="BB2869" s="33">
        <f>BA2869+BA2869*0.08</f>
        <v>3.8339999999999996</v>
      </c>
      <c r="BP2869" s="17"/>
      <c r="BQ2869" s="17"/>
      <c r="BR2869" s="17"/>
      <c r="BS2869" s="17"/>
      <c r="BT2869" s="17"/>
      <c r="BU2869" s="17"/>
      <c r="BV2869" s="17"/>
      <c r="BW2869" s="17"/>
      <c r="BX2869" s="17"/>
      <c r="BY2869" s="17"/>
      <c r="BZ2869" s="17"/>
      <c r="CA2869" s="17"/>
      <c r="CB2869" s="17"/>
      <c r="CC2869" s="17"/>
      <c r="CD2869" s="17"/>
      <c r="CE2869" s="17"/>
      <c r="CF2869" s="17"/>
      <c r="CG2869" s="17"/>
      <c r="CH2869" s="17"/>
      <c r="CI2869" s="17"/>
      <c r="CJ2869" s="17"/>
      <c r="CK2869" s="17"/>
      <c r="CL2869" s="17"/>
      <c r="CM2869" s="17"/>
      <c r="CN2869" s="17"/>
      <c r="CO2869" s="17"/>
      <c r="CP2869" s="17"/>
      <c r="CQ2869" s="17"/>
      <c r="CR2869" s="17"/>
      <c r="CS2869" s="17"/>
      <c r="CT2869" s="17"/>
      <c r="CU2869" s="17"/>
      <c r="CV2869" s="17"/>
      <c r="CW2869" s="17"/>
      <c r="CX2869" s="17"/>
      <c r="CY2869" s="17"/>
      <c r="CZ2869" s="17"/>
      <c r="DA2869" s="17"/>
      <c r="DB2869" s="17"/>
      <c r="DC2869" s="17"/>
      <c r="DD2869" s="17"/>
      <c r="DE2869" s="17"/>
      <c r="DF2869" s="17"/>
      <c r="DG2869" s="17"/>
      <c r="DH2869" s="17"/>
      <c r="DI2869" s="17"/>
      <c r="DJ2869" s="17"/>
      <c r="DK2869" s="17"/>
      <c r="DL2869" s="17"/>
    </row>
    <row r="2870" spans="1:116" ht="30">
      <c r="A2870" s="43" t="s">
        <v>11884</v>
      </c>
      <c r="B2870" s="23">
        <v>2879</v>
      </c>
      <c r="C2870" s="44">
        <v>11737</v>
      </c>
      <c r="D2870" s="44"/>
      <c r="E2870" s="45" t="s">
        <v>11990</v>
      </c>
      <c r="F2870" s="45" t="s">
        <v>2030</v>
      </c>
      <c r="G2870" s="35" t="s">
        <v>2031</v>
      </c>
      <c r="H2870" s="48" t="s">
        <v>2032</v>
      </c>
      <c r="I2870" s="45" t="s">
        <v>396</v>
      </c>
      <c r="J2870" s="45" t="s">
        <v>11991</v>
      </c>
      <c r="K2870" s="46">
        <v>5</v>
      </c>
      <c r="L2870" s="45" t="s">
        <v>83</v>
      </c>
      <c r="M2870" s="47">
        <v>1</v>
      </c>
      <c r="N2870" s="45" t="s">
        <v>47</v>
      </c>
      <c r="O2870" s="45" t="s">
        <v>11889</v>
      </c>
      <c r="P2870" s="45" t="s">
        <v>11890</v>
      </c>
      <c r="Q2870" s="45" t="s">
        <v>11992</v>
      </c>
      <c r="R2870" s="29">
        <v>3.28</v>
      </c>
      <c r="T2870" s="31">
        <v>3.05</v>
      </c>
      <c r="U2870" s="9">
        <v>4</v>
      </c>
      <c r="V2870" s="29">
        <v>1.5777000000000001</v>
      </c>
      <c r="W2870" s="30">
        <v>4.5326000000000004</v>
      </c>
      <c r="AE2870" s="32">
        <v>1.5777000000000001</v>
      </c>
      <c r="AN2870" s="33">
        <v>3.06</v>
      </c>
      <c r="AO2870" s="17" t="s">
        <v>213</v>
      </c>
      <c r="AP2870" s="32" t="s">
        <v>214</v>
      </c>
      <c r="AQ2870" s="17" t="e">
        <f>AVERAGE(SMALL(AE2870:AI2870,1),SMALL(AE2870:AI2870,2))</f>
        <v>#NUM!</v>
      </c>
      <c r="AR2870" s="17" t="e">
        <f>IF(R2870 &lt;=( AVERAGE(SMALL(AE2870:AI2870,1),SMALL(AE2870:AI2870,2))), R2870, "")</f>
        <v>#NUM!</v>
      </c>
      <c r="AS2870" s="17" t="e">
        <f>AVERAGE(SMALL(AJ2870:AM2870,1),SMALL(AJ2870:AM2870,2))</f>
        <v>#NUM!</v>
      </c>
      <c r="AT2870" s="17">
        <f>T2870*1.075</f>
        <v>3.2787499999999996</v>
      </c>
      <c r="AU2870" s="17">
        <f>U2870*1.075</f>
        <v>4.3</v>
      </c>
      <c r="AV2870" s="30">
        <f>MIN(AN2870,AT2870,AU2870)</f>
        <v>3.06</v>
      </c>
      <c r="AW2870" s="17" t="s">
        <v>215</v>
      </c>
      <c r="AX2870" s="17" t="s">
        <v>214</v>
      </c>
      <c r="AY2870" s="33">
        <v>3.06</v>
      </c>
      <c r="AZ2870" s="34">
        <f>IF(AND(AY2870&gt;0,AY2870&lt;=10),AY2870*0.25,IF(AND(AY2870&gt;10,AY2870&lt;=50),AY2870*0.17,IF(AND(AY2870&gt;10,AY2870&lt;=100),AY2870*0.12,IF(AY2870&gt;100,AY2870*0.1))))</f>
        <v>0.76500000000000001</v>
      </c>
      <c r="BA2870" s="35">
        <f>AZ2870+AY2870</f>
        <v>3.8250000000000002</v>
      </c>
      <c r="BB2870" s="33">
        <f>BA2870+BA2870*0.08</f>
        <v>4.1310000000000002</v>
      </c>
      <c r="BP2870" s="17"/>
      <c r="BQ2870" s="17"/>
      <c r="BR2870" s="17"/>
      <c r="BS2870" s="17"/>
      <c r="BT2870" s="17"/>
      <c r="BU2870" s="17"/>
      <c r="BV2870" s="17"/>
      <c r="BW2870" s="17"/>
      <c r="BX2870" s="17"/>
      <c r="BY2870" s="17"/>
      <c r="BZ2870" s="17"/>
      <c r="CA2870" s="17"/>
      <c r="CB2870" s="17"/>
      <c r="CC2870" s="17"/>
      <c r="CD2870" s="17"/>
      <c r="CE2870" s="17"/>
      <c r="CF2870" s="17"/>
      <c r="CG2870" s="17"/>
      <c r="CH2870" s="17"/>
      <c r="CI2870" s="17"/>
      <c r="CJ2870" s="17"/>
      <c r="CK2870" s="17"/>
      <c r="CL2870" s="17"/>
      <c r="CM2870" s="17"/>
      <c r="CN2870" s="17"/>
      <c r="CO2870" s="17"/>
      <c r="CP2870" s="17"/>
      <c r="CQ2870" s="17"/>
      <c r="CR2870" s="17"/>
      <c r="CS2870" s="17"/>
      <c r="CT2870" s="17"/>
      <c r="CU2870" s="17"/>
      <c r="CV2870" s="17"/>
      <c r="CW2870" s="17"/>
      <c r="CX2870" s="17"/>
      <c r="CY2870" s="17"/>
      <c r="CZ2870" s="17"/>
      <c r="DA2870" s="17"/>
      <c r="DB2870" s="17"/>
      <c r="DC2870" s="17"/>
      <c r="DD2870" s="17"/>
      <c r="DE2870" s="17"/>
      <c r="DF2870" s="17"/>
      <c r="DG2870" s="17"/>
      <c r="DH2870" s="17"/>
      <c r="DI2870" s="17"/>
      <c r="DJ2870" s="17"/>
      <c r="DK2870" s="17"/>
      <c r="DL2870" s="17"/>
    </row>
    <row r="2871" spans="1:116" ht="30">
      <c r="A2871" s="43" t="s">
        <v>11884</v>
      </c>
      <c r="B2871" s="23">
        <v>2875</v>
      </c>
      <c r="C2871" s="44">
        <v>15052</v>
      </c>
      <c r="D2871" s="44"/>
      <c r="E2871" s="45" t="s">
        <v>11972</v>
      </c>
      <c r="F2871" s="45" t="s">
        <v>11973</v>
      </c>
      <c r="G2871" s="35" t="s">
        <v>529</v>
      </c>
      <c r="H2871" s="48" t="s">
        <v>169</v>
      </c>
      <c r="I2871" s="45" t="s">
        <v>98</v>
      </c>
      <c r="J2871" s="45" t="s">
        <v>11974</v>
      </c>
      <c r="K2871" s="46">
        <v>40</v>
      </c>
      <c r="L2871" s="45" t="s">
        <v>1460</v>
      </c>
      <c r="M2871" s="47">
        <v>1</v>
      </c>
      <c r="N2871" s="45" t="s">
        <v>47</v>
      </c>
      <c r="O2871" s="45" t="s">
        <v>11889</v>
      </c>
      <c r="P2871" s="45" t="s">
        <v>11890</v>
      </c>
      <c r="Q2871" s="45" t="s">
        <v>11975</v>
      </c>
      <c r="R2871" s="29">
        <v>3.43</v>
      </c>
      <c r="T2871" s="31">
        <v>3.19</v>
      </c>
      <c r="U2871" s="9" t="s">
        <v>58</v>
      </c>
      <c r="V2871" s="29">
        <v>2.7098</v>
      </c>
      <c r="W2871" s="30">
        <v>3.6764000000000001</v>
      </c>
      <c r="AE2871" s="32">
        <v>2.7098</v>
      </c>
      <c r="AN2871" s="33">
        <v>3.19</v>
      </c>
      <c r="AO2871" s="17" t="s">
        <v>213</v>
      </c>
      <c r="AP2871" s="32" t="s">
        <v>214</v>
      </c>
      <c r="AQ2871" s="17" t="e">
        <f>AVERAGE(SMALL(AE2871:AI2871,1),SMALL(AE2871:AI2871,2))</f>
        <v>#NUM!</v>
      </c>
      <c r="AR2871" s="17" t="e">
        <f>IF(R2871 &lt;=( AVERAGE(SMALL(AE2871:AI2871,1),SMALL(AE2871:AI2871,2))), R2871, "")</f>
        <v>#NUM!</v>
      </c>
      <c r="AS2871" s="17" t="e">
        <f>AVERAGE(SMALL(AJ2871:AM2871,1),SMALL(AJ2871:AM2871,2))</f>
        <v>#NUM!</v>
      </c>
      <c r="AT2871" s="17">
        <f>T2871*1.075</f>
        <v>3.4292499999999997</v>
      </c>
      <c r="AU2871" s="17" t="e">
        <f>U2871*1.075</f>
        <v>#VALUE!</v>
      </c>
      <c r="AV2871" s="30" t="e">
        <f>MIN(AN2871,AT2871,AU2871)</f>
        <v>#VALUE!</v>
      </c>
      <c r="AW2871" s="17" t="s">
        <v>215</v>
      </c>
      <c r="AX2871" s="17" t="s">
        <v>214</v>
      </c>
      <c r="AY2871" s="33">
        <v>3.19</v>
      </c>
      <c r="AZ2871" s="34">
        <f>IF(AND(AY2871&gt;0,AY2871&lt;=10),AY2871*0.25,IF(AND(AY2871&gt;10,AY2871&lt;=50),AY2871*0.17,IF(AND(AY2871&gt;10,AY2871&lt;=100),AY2871*0.12,IF(AY2871&gt;100,AY2871*0.1))))</f>
        <v>0.79749999999999999</v>
      </c>
      <c r="BA2871" s="35">
        <f>AZ2871+AY2871</f>
        <v>3.9874999999999998</v>
      </c>
      <c r="BB2871" s="33">
        <f>BA2871+BA2871*0.08</f>
        <v>4.3064999999999998</v>
      </c>
      <c r="BP2871" s="17"/>
      <c r="BQ2871" s="17"/>
      <c r="BR2871" s="17"/>
      <c r="BS2871" s="17"/>
      <c r="BT2871" s="17"/>
      <c r="BU2871" s="17"/>
      <c r="BV2871" s="17"/>
      <c r="BW2871" s="17"/>
      <c r="BX2871" s="17"/>
      <c r="BY2871" s="17"/>
      <c r="BZ2871" s="17"/>
      <c r="CA2871" s="17"/>
      <c r="CB2871" s="17"/>
      <c r="CC2871" s="17"/>
      <c r="CD2871" s="17"/>
      <c r="CE2871" s="17"/>
      <c r="CF2871" s="17"/>
      <c r="CG2871" s="17"/>
      <c r="CH2871" s="17"/>
      <c r="CI2871" s="17"/>
      <c r="CJ2871" s="17"/>
      <c r="CK2871" s="17"/>
      <c r="CL2871" s="17"/>
      <c r="CM2871" s="17"/>
      <c r="CN2871" s="17"/>
      <c r="CO2871" s="17"/>
      <c r="CP2871" s="17"/>
      <c r="CQ2871" s="17"/>
      <c r="CR2871" s="17"/>
      <c r="CS2871" s="17"/>
      <c r="CT2871" s="17"/>
      <c r="CU2871" s="17"/>
      <c r="CV2871" s="17"/>
      <c r="CW2871" s="17"/>
      <c r="CX2871" s="17"/>
      <c r="CY2871" s="17"/>
      <c r="CZ2871" s="17"/>
      <c r="DA2871" s="17"/>
      <c r="DB2871" s="17"/>
      <c r="DC2871" s="17"/>
      <c r="DD2871" s="17"/>
      <c r="DE2871" s="17"/>
      <c r="DF2871" s="17"/>
      <c r="DG2871" s="17"/>
      <c r="DH2871" s="17"/>
      <c r="DI2871" s="17"/>
      <c r="DJ2871" s="17"/>
      <c r="DK2871" s="17"/>
      <c r="DL2871" s="17"/>
    </row>
    <row r="2872" spans="1:116" ht="30">
      <c r="A2872" s="43" t="s">
        <v>11952</v>
      </c>
      <c r="B2872" s="23">
        <v>2880</v>
      </c>
      <c r="C2872" s="44">
        <v>19537</v>
      </c>
      <c r="D2872" s="44"/>
      <c r="E2872" s="45" t="s">
        <v>11993</v>
      </c>
      <c r="F2872" s="45" t="s">
        <v>11994</v>
      </c>
      <c r="G2872" s="35" t="s">
        <v>3459</v>
      </c>
      <c r="H2872" s="48" t="s">
        <v>5049</v>
      </c>
      <c r="I2872" s="45" t="s">
        <v>4442</v>
      </c>
      <c r="J2872" s="45" t="s">
        <v>11995</v>
      </c>
      <c r="K2872" s="46">
        <v>2.5</v>
      </c>
      <c r="L2872" s="45" t="s">
        <v>83</v>
      </c>
      <c r="M2872" s="47">
        <v>20</v>
      </c>
      <c r="N2872" s="45" t="s">
        <v>47</v>
      </c>
      <c r="O2872" s="45" t="s">
        <v>11889</v>
      </c>
      <c r="P2872" s="45" t="s">
        <v>11900</v>
      </c>
      <c r="Q2872" s="45" t="s">
        <v>11996</v>
      </c>
      <c r="R2872" s="29">
        <v>3.28</v>
      </c>
      <c r="T2872" s="31">
        <v>3.05</v>
      </c>
      <c r="U2872" s="9" t="s">
        <v>58</v>
      </c>
      <c r="V2872" s="29">
        <v>2.6682999999999999</v>
      </c>
      <c r="W2872" s="30">
        <v>3.4266999999999999</v>
      </c>
      <c r="AE2872" s="32">
        <v>2.6682999999999999</v>
      </c>
      <c r="AN2872" s="33">
        <v>3.28</v>
      </c>
      <c r="AO2872" s="17" t="s">
        <v>51</v>
      </c>
      <c r="AP2872" s="32" t="s">
        <v>52</v>
      </c>
      <c r="AQ2872" s="17" t="e">
        <f>AVERAGE(SMALL(AE2872:AI2872,1),SMALL(AE2872:AI2872,2))</f>
        <v>#NUM!</v>
      </c>
      <c r="AR2872" s="17" t="e">
        <f>IF(R2872 &lt;=( AVERAGE(SMALL(AE2872:AI2872,1),SMALL(AE2872:AI2872,2))), R2872, "")</f>
        <v>#NUM!</v>
      </c>
      <c r="AS2872" s="17" t="e">
        <f>AVERAGE(SMALL(AJ2872:AM2872,1),SMALL(AJ2872:AM2872,2))</f>
        <v>#NUM!</v>
      </c>
      <c r="AT2872" s="17">
        <f>T2872*1.075</f>
        <v>3.2787499999999996</v>
      </c>
      <c r="AU2872" s="17" t="e">
        <f>U2872*1.075</f>
        <v>#VALUE!</v>
      </c>
      <c r="AV2872" s="30" t="e">
        <f>MIN(AN2872,AT2872,AU2872)</f>
        <v>#VALUE!</v>
      </c>
      <c r="AW2872" s="42" t="s">
        <v>53</v>
      </c>
      <c r="AX2872" s="17" t="s">
        <v>52</v>
      </c>
      <c r="AY2872" s="33">
        <v>3.28</v>
      </c>
      <c r="AZ2872" s="34">
        <f>IF(AND(AY2872&gt;0,AY2872&lt;=10),AY2872*0.25,IF(AND(AY2872&gt;10,AY2872&lt;=50),AY2872*0.17,IF(AND(AY2872&gt;10,AY2872&lt;=100),AY2872*0.12,IF(AY2872&gt;100,AY2872*0.1))))</f>
        <v>0.82</v>
      </c>
      <c r="BA2872" s="35">
        <f>AZ2872+AY2872</f>
        <v>4.0999999999999996</v>
      </c>
      <c r="BB2872" s="33">
        <f>BA2872+BA2872*0.08</f>
        <v>4.4279999999999999</v>
      </c>
      <c r="BP2872" s="17"/>
      <c r="BQ2872" s="17"/>
      <c r="BR2872" s="17"/>
      <c r="BS2872" s="17"/>
      <c r="BT2872" s="17"/>
      <c r="BU2872" s="17"/>
      <c r="BV2872" s="17"/>
      <c r="BW2872" s="17"/>
      <c r="BX2872" s="17"/>
      <c r="BY2872" s="17"/>
      <c r="BZ2872" s="17"/>
      <c r="CA2872" s="17"/>
      <c r="CB2872" s="17"/>
      <c r="CC2872" s="17"/>
      <c r="CD2872" s="17"/>
      <c r="CE2872" s="17"/>
      <c r="CF2872" s="17"/>
      <c r="CG2872" s="17"/>
      <c r="CH2872" s="17"/>
      <c r="CI2872" s="17"/>
      <c r="CJ2872" s="17"/>
      <c r="CK2872" s="17"/>
      <c r="CL2872" s="17"/>
      <c r="CM2872" s="17"/>
      <c r="CN2872" s="17"/>
      <c r="CO2872" s="17"/>
      <c r="CP2872" s="17"/>
      <c r="CQ2872" s="17"/>
      <c r="CR2872" s="17"/>
      <c r="CS2872" s="17"/>
      <c r="CT2872" s="17"/>
      <c r="CU2872" s="17"/>
      <c r="CV2872" s="17"/>
      <c r="CW2872" s="17"/>
      <c r="CX2872" s="17"/>
      <c r="CY2872" s="17"/>
      <c r="CZ2872" s="17"/>
      <c r="DA2872" s="17"/>
      <c r="DB2872" s="17"/>
      <c r="DC2872" s="17"/>
      <c r="DD2872" s="17"/>
      <c r="DE2872" s="17"/>
      <c r="DF2872" s="17"/>
      <c r="DG2872" s="17"/>
      <c r="DH2872" s="17"/>
      <c r="DI2872" s="17"/>
      <c r="DJ2872" s="17"/>
      <c r="DK2872" s="17"/>
      <c r="DL2872" s="17"/>
    </row>
    <row r="2873" spans="1:116" ht="30">
      <c r="A2873" s="43" t="s">
        <v>11952</v>
      </c>
      <c r="B2873" s="23">
        <v>2881</v>
      </c>
      <c r="C2873" s="44">
        <v>19538</v>
      </c>
      <c r="D2873" s="44"/>
      <c r="E2873" s="45" t="s">
        <v>11993</v>
      </c>
      <c r="F2873" s="45" t="s">
        <v>11994</v>
      </c>
      <c r="G2873" s="35" t="s">
        <v>3459</v>
      </c>
      <c r="H2873" s="48" t="s">
        <v>9939</v>
      </c>
      <c r="I2873" s="45" t="s">
        <v>4442</v>
      </c>
      <c r="J2873" s="45" t="s">
        <v>11995</v>
      </c>
      <c r="K2873" s="46">
        <v>2.5</v>
      </c>
      <c r="L2873" s="45" t="s">
        <v>83</v>
      </c>
      <c r="M2873" s="47">
        <v>20</v>
      </c>
      <c r="N2873" s="45" t="s">
        <v>47</v>
      </c>
      <c r="O2873" s="45" t="s">
        <v>11889</v>
      </c>
      <c r="P2873" s="45" t="s">
        <v>11997</v>
      </c>
      <c r="Q2873" s="45" t="s">
        <v>11998</v>
      </c>
      <c r="R2873" s="29">
        <v>3.43</v>
      </c>
      <c r="T2873" s="31">
        <v>3.19</v>
      </c>
      <c r="U2873" s="9" t="s">
        <v>58</v>
      </c>
      <c r="V2873" s="29">
        <v>3.1945999999999999</v>
      </c>
      <c r="AE2873" s="32">
        <v>3.1945999999999999</v>
      </c>
      <c r="AN2873" s="33">
        <v>3.43</v>
      </c>
      <c r="AO2873" s="17" t="s">
        <v>51</v>
      </c>
      <c r="AP2873" s="32" t="s">
        <v>52</v>
      </c>
      <c r="AQ2873" s="17" t="e">
        <f>AVERAGE(SMALL(AE2873:AI2873,1),SMALL(AE2873:AI2873,2))</f>
        <v>#NUM!</v>
      </c>
      <c r="AR2873" s="17" t="e">
        <f>IF(R2873 &lt;=( AVERAGE(SMALL(AE2873:AI2873,1),SMALL(AE2873:AI2873,2))), R2873, "")</f>
        <v>#NUM!</v>
      </c>
      <c r="AS2873" s="17" t="e">
        <f>AVERAGE(SMALL(AJ2873:AM2873,1),SMALL(AJ2873:AM2873,2))</f>
        <v>#NUM!</v>
      </c>
      <c r="AT2873" s="17">
        <f>T2873*1.075</f>
        <v>3.4292499999999997</v>
      </c>
      <c r="AU2873" s="17" t="e">
        <f>U2873*1.075</f>
        <v>#VALUE!</v>
      </c>
      <c r="AV2873" s="30" t="e">
        <f>MIN(AN2873,AT2873,AU2873)</f>
        <v>#VALUE!</v>
      </c>
      <c r="AW2873" s="42" t="s">
        <v>53</v>
      </c>
      <c r="AX2873" s="17" t="s">
        <v>52</v>
      </c>
      <c r="AY2873" s="33">
        <v>3.4289999999999998</v>
      </c>
      <c r="AZ2873" s="34">
        <f>IF(AND(AY2873&gt;0,AY2873&lt;=10),AY2873*0.25,IF(AND(AY2873&gt;10,AY2873&lt;=50),AY2873*0.17,IF(AND(AY2873&gt;10,AY2873&lt;=100),AY2873*0.12,IF(AY2873&gt;100,AY2873*0.1))))</f>
        <v>0.85724999999999996</v>
      </c>
      <c r="BA2873" s="35">
        <f>AZ2873+AY2873</f>
        <v>4.2862499999999999</v>
      </c>
      <c r="BB2873" s="33">
        <f>BA2873+BA2873*0.08</f>
        <v>4.6291500000000001</v>
      </c>
      <c r="BP2873" s="17"/>
      <c r="BQ2873" s="17"/>
      <c r="BR2873" s="17"/>
      <c r="BS2873" s="17"/>
      <c r="BT2873" s="17"/>
      <c r="BU2873" s="17"/>
      <c r="BV2873" s="17"/>
      <c r="BW2873" s="17"/>
      <c r="BX2873" s="17"/>
      <c r="BY2873" s="17"/>
      <c r="BZ2873" s="17"/>
      <c r="CA2873" s="17"/>
      <c r="CB2873" s="17"/>
      <c r="CC2873" s="17"/>
      <c r="CD2873" s="17"/>
      <c r="CE2873" s="17"/>
      <c r="CF2873" s="17"/>
      <c r="CG2873" s="17"/>
      <c r="CH2873" s="17"/>
      <c r="CI2873" s="17"/>
      <c r="CJ2873" s="17"/>
      <c r="CK2873" s="17"/>
      <c r="CL2873" s="17"/>
      <c r="CM2873" s="17"/>
      <c r="CN2873" s="17"/>
      <c r="CO2873" s="17"/>
      <c r="CP2873" s="17"/>
      <c r="CQ2873" s="17"/>
      <c r="CR2873" s="17"/>
      <c r="CS2873" s="17"/>
      <c r="CT2873" s="17"/>
      <c r="CU2873" s="17"/>
      <c r="CV2873" s="17"/>
      <c r="CW2873" s="17"/>
      <c r="CX2873" s="17"/>
      <c r="CY2873" s="17"/>
      <c r="CZ2873" s="17"/>
      <c r="DA2873" s="17"/>
      <c r="DB2873" s="17"/>
      <c r="DC2873" s="17"/>
      <c r="DD2873" s="17"/>
      <c r="DE2873" s="17"/>
      <c r="DF2873" s="17"/>
      <c r="DG2873" s="17"/>
      <c r="DH2873" s="17"/>
      <c r="DI2873" s="17"/>
      <c r="DJ2873" s="17"/>
      <c r="DK2873" s="17"/>
      <c r="DL2873" s="17"/>
    </row>
    <row r="2874" spans="1:116" ht="30">
      <c r="A2874" s="43" t="s">
        <v>11884</v>
      </c>
      <c r="B2874" s="23">
        <v>2865</v>
      </c>
      <c r="C2874" s="44">
        <v>11736</v>
      </c>
      <c r="D2874" s="44"/>
      <c r="E2874" s="45" t="s">
        <v>11927</v>
      </c>
      <c r="F2874" s="45" t="s">
        <v>11928</v>
      </c>
      <c r="G2874" s="35" t="s">
        <v>11929</v>
      </c>
      <c r="H2874" s="48" t="s">
        <v>968</v>
      </c>
      <c r="I2874" s="45" t="s">
        <v>822</v>
      </c>
      <c r="J2874" s="45" t="s">
        <v>11930</v>
      </c>
      <c r="K2874" s="46">
        <v>5</v>
      </c>
      <c r="L2874" s="45" t="s">
        <v>83</v>
      </c>
      <c r="M2874" s="47">
        <v>5</v>
      </c>
      <c r="N2874" s="45" t="s">
        <v>47</v>
      </c>
      <c r="O2874" s="45" t="s">
        <v>11889</v>
      </c>
      <c r="P2874" s="45" t="s">
        <v>11890</v>
      </c>
      <c r="Q2874" s="45" t="s">
        <v>11931</v>
      </c>
      <c r="R2874" s="29">
        <v>4.83</v>
      </c>
      <c r="T2874" s="31">
        <v>4.49</v>
      </c>
      <c r="U2874" s="9">
        <v>3.4</v>
      </c>
      <c r="V2874" s="29">
        <v>4.8289999999999997</v>
      </c>
      <c r="W2874" s="30">
        <v>4.5326000000000004</v>
      </c>
      <c r="X2874" s="30">
        <v>4.4688999999999997</v>
      </c>
      <c r="AE2874" s="32">
        <v>4.8289999999999997</v>
      </c>
      <c r="AF2874" s="17">
        <v>4.53</v>
      </c>
      <c r="AG2874" s="17">
        <v>4.4429999999999996</v>
      </c>
      <c r="AN2874" s="33">
        <v>4.4865000000000004</v>
      </c>
      <c r="AO2874" s="17" t="s">
        <v>213</v>
      </c>
      <c r="AP2874" s="32" t="s">
        <v>214</v>
      </c>
      <c r="AQ2874" s="17">
        <f>AVERAGE(SMALL(AE2874:AI2874,1),SMALL(AE2874:AI2874,2))</f>
        <v>4.4864999999999995</v>
      </c>
      <c r="AR2874" s="17" t="str">
        <f>IF(R2874 &lt;=( AVERAGE(SMALL(AE2874:AI2874,1),SMALL(AE2874:AI2874,2))), R2874, "")</f>
        <v/>
      </c>
      <c r="AS2874" s="17" t="e">
        <f>AVERAGE(SMALL(AJ2874:AM2874,1),SMALL(AJ2874:AM2874,2))</f>
        <v>#NUM!</v>
      </c>
      <c r="AT2874" s="17">
        <f>T2874*1.075</f>
        <v>4.8267499999999997</v>
      </c>
      <c r="AU2874" s="17">
        <f>U2874*1.075</f>
        <v>3.6549999999999998</v>
      </c>
      <c r="AV2874" s="30">
        <f>MIN(AN2874,AT2874,AU2874)</f>
        <v>3.6549999999999998</v>
      </c>
      <c r="AW2874" s="17" t="s">
        <v>75</v>
      </c>
      <c r="AX2874" s="17" t="s">
        <v>76</v>
      </c>
      <c r="AY2874" s="33">
        <v>3.66</v>
      </c>
      <c r="AZ2874" s="34">
        <f>IF(AND(AY2874&gt;0,AY2874&lt;=10),AY2874*0.25,IF(AND(AY2874&gt;10,AY2874&lt;=50),AY2874*0.17,IF(AND(AY2874&gt;10,AY2874&lt;=100),AY2874*0.12,IF(AY2874&gt;100,AY2874*0.1))))</f>
        <v>0.91500000000000004</v>
      </c>
      <c r="BA2874" s="35">
        <f>AZ2874+AY2874</f>
        <v>4.5750000000000002</v>
      </c>
      <c r="BB2874" s="33">
        <f>BA2874+BA2874*0.08</f>
        <v>4.9409999999999998</v>
      </c>
      <c r="BP2874" s="17"/>
      <c r="BQ2874" s="17"/>
      <c r="BR2874" s="17"/>
      <c r="BS2874" s="17"/>
      <c r="BT2874" s="17"/>
      <c r="BU2874" s="17"/>
      <c r="BV2874" s="17"/>
      <c r="BW2874" s="17"/>
      <c r="BX2874" s="17"/>
      <c r="BY2874" s="17"/>
      <c r="BZ2874" s="17"/>
      <c r="CA2874" s="17"/>
      <c r="CB2874" s="17"/>
      <c r="CC2874" s="17"/>
      <c r="CD2874" s="17"/>
      <c r="CE2874" s="17"/>
      <c r="CF2874" s="17"/>
      <c r="CG2874" s="17"/>
      <c r="CH2874" s="17"/>
      <c r="CI2874" s="17"/>
      <c r="CJ2874" s="17"/>
      <c r="CK2874" s="17"/>
      <c r="CL2874" s="17"/>
      <c r="CM2874" s="17"/>
      <c r="CN2874" s="17"/>
      <c r="CO2874" s="17"/>
      <c r="CP2874" s="17"/>
      <c r="CQ2874" s="17"/>
      <c r="CR2874" s="17"/>
      <c r="CS2874" s="17"/>
      <c r="CT2874" s="17"/>
      <c r="CU2874" s="17"/>
      <c r="CV2874" s="17"/>
      <c r="CW2874" s="17"/>
      <c r="CX2874" s="17"/>
      <c r="CY2874" s="17"/>
      <c r="CZ2874" s="17"/>
      <c r="DA2874" s="17"/>
      <c r="DB2874" s="17"/>
      <c r="DC2874" s="17"/>
      <c r="DD2874" s="17"/>
      <c r="DE2874" s="17"/>
      <c r="DF2874" s="17"/>
      <c r="DG2874" s="17"/>
      <c r="DH2874" s="17"/>
      <c r="DI2874" s="17"/>
      <c r="DJ2874" s="17"/>
      <c r="DK2874" s="17"/>
      <c r="DL2874" s="17"/>
    </row>
    <row r="2875" spans="1:116" ht="30">
      <c r="A2875" s="43" t="s">
        <v>11884</v>
      </c>
      <c r="B2875" s="23">
        <v>2866</v>
      </c>
      <c r="C2875" s="44">
        <v>15048</v>
      </c>
      <c r="D2875" s="44"/>
      <c r="E2875" s="45" t="s">
        <v>11932</v>
      </c>
      <c r="F2875" s="45" t="s">
        <v>11933</v>
      </c>
      <c r="G2875" s="35" t="s">
        <v>11934</v>
      </c>
      <c r="H2875" s="48" t="s">
        <v>11935</v>
      </c>
      <c r="I2875" s="45" t="s">
        <v>316</v>
      </c>
      <c r="J2875" s="45" t="s">
        <v>11936</v>
      </c>
      <c r="K2875" s="46">
        <v>30</v>
      </c>
      <c r="L2875" s="45" t="s">
        <v>71</v>
      </c>
      <c r="M2875" s="47">
        <v>1</v>
      </c>
      <c r="N2875" s="45" t="s">
        <v>47</v>
      </c>
      <c r="O2875" s="45" t="s">
        <v>11889</v>
      </c>
      <c r="P2875" s="45" t="s">
        <v>11890</v>
      </c>
      <c r="Q2875" s="45" t="s">
        <v>11937</v>
      </c>
      <c r="R2875" s="29">
        <v>3.71</v>
      </c>
      <c r="T2875" s="31">
        <v>3.45</v>
      </c>
      <c r="U2875" s="9">
        <v>4.2</v>
      </c>
      <c r="V2875" s="29">
        <v>3.4546999999999999</v>
      </c>
      <c r="AE2875" s="32">
        <v>3.4546999999999999</v>
      </c>
      <c r="AN2875" s="33">
        <v>3.71</v>
      </c>
      <c r="AO2875" s="17" t="s">
        <v>51</v>
      </c>
      <c r="AP2875" s="32" t="s">
        <v>52</v>
      </c>
      <c r="AQ2875" s="17" t="e">
        <f>AVERAGE(SMALL(AE2875:AI2875,1),SMALL(AE2875:AI2875,2))</f>
        <v>#NUM!</v>
      </c>
      <c r="AR2875" s="17" t="e">
        <f>IF(R2875 &lt;=( AVERAGE(SMALL(AE2875:AI2875,1),SMALL(AE2875:AI2875,2))), R2875, "")</f>
        <v>#NUM!</v>
      </c>
      <c r="AS2875" s="17" t="e">
        <f>AVERAGE(SMALL(AJ2875:AM2875,1),SMALL(AJ2875:AM2875,2))</f>
        <v>#NUM!</v>
      </c>
      <c r="AT2875" s="17">
        <f>T2875*1.075</f>
        <v>3.7087500000000002</v>
      </c>
      <c r="AU2875" s="17">
        <f>U2875*1.075</f>
        <v>4.5149999999999997</v>
      </c>
      <c r="AV2875" s="30">
        <f>MIN(AN2875,AT2875,AU2875)</f>
        <v>3.7087500000000002</v>
      </c>
      <c r="AW2875" s="42" t="s">
        <v>53</v>
      </c>
      <c r="AX2875" s="17" t="s">
        <v>52</v>
      </c>
      <c r="AY2875" s="33">
        <v>3.71</v>
      </c>
      <c r="AZ2875" s="34">
        <f>IF(AND(AY2875&gt;0,AY2875&lt;=10),AY2875*0.25,IF(AND(AY2875&gt;10,AY2875&lt;=50),AY2875*0.17,IF(AND(AY2875&gt;10,AY2875&lt;=100),AY2875*0.12,IF(AY2875&gt;100,AY2875*0.1))))</f>
        <v>0.92749999999999999</v>
      </c>
      <c r="BA2875" s="35">
        <f>AZ2875+AY2875</f>
        <v>4.6375000000000002</v>
      </c>
      <c r="BB2875" s="33">
        <f>BA2875+BA2875*0.08</f>
        <v>5.0084999999999997</v>
      </c>
      <c r="BP2875" s="17"/>
      <c r="BQ2875" s="17"/>
      <c r="BR2875" s="17"/>
      <c r="BS2875" s="17"/>
      <c r="BT2875" s="17"/>
      <c r="BU2875" s="17"/>
      <c r="BV2875" s="17"/>
      <c r="BW2875" s="17"/>
      <c r="BX2875" s="17"/>
      <c r="BY2875" s="17"/>
      <c r="BZ2875" s="17"/>
      <c r="CA2875" s="17"/>
      <c r="CB2875" s="17"/>
      <c r="CC2875" s="17"/>
      <c r="CD2875" s="17"/>
      <c r="CE2875" s="17"/>
      <c r="CF2875" s="17"/>
      <c r="CG2875" s="17"/>
      <c r="CH2875" s="17"/>
      <c r="CI2875" s="17"/>
      <c r="CJ2875" s="17"/>
      <c r="CK2875" s="17"/>
      <c r="CL2875" s="17"/>
      <c r="CM2875" s="17"/>
      <c r="CN2875" s="17"/>
      <c r="CO2875" s="17"/>
      <c r="CP2875" s="17"/>
      <c r="CQ2875" s="17"/>
      <c r="CR2875" s="17"/>
      <c r="CS2875" s="17"/>
      <c r="CT2875" s="17"/>
      <c r="CU2875" s="17"/>
      <c r="CV2875" s="17"/>
      <c r="CW2875" s="17"/>
      <c r="CX2875" s="17"/>
      <c r="CY2875" s="17"/>
      <c r="CZ2875" s="17"/>
      <c r="DA2875" s="17"/>
      <c r="DB2875" s="17"/>
      <c r="DC2875" s="17"/>
      <c r="DD2875" s="17"/>
      <c r="DE2875" s="17"/>
      <c r="DF2875" s="17"/>
      <c r="DG2875" s="17"/>
      <c r="DH2875" s="17"/>
      <c r="DI2875" s="17"/>
      <c r="DJ2875" s="17"/>
      <c r="DK2875" s="17"/>
      <c r="DL2875" s="17"/>
    </row>
    <row r="2876" spans="1:116" ht="30">
      <c r="A2876" s="43" t="s">
        <v>11884</v>
      </c>
      <c r="B2876" s="23">
        <v>2885</v>
      </c>
      <c r="C2876" s="44">
        <v>7122</v>
      </c>
      <c r="D2876" s="44"/>
      <c r="E2876" s="45" t="s">
        <v>12007</v>
      </c>
      <c r="F2876" s="45" t="s">
        <v>12012</v>
      </c>
      <c r="G2876" s="35" t="s">
        <v>8117</v>
      </c>
      <c r="H2876" s="48" t="s">
        <v>207</v>
      </c>
      <c r="I2876" s="45" t="s">
        <v>3652</v>
      </c>
      <c r="J2876" s="45" t="s">
        <v>12009</v>
      </c>
      <c r="K2876" s="46">
        <v>500</v>
      </c>
      <c r="L2876" s="45" t="s">
        <v>1460</v>
      </c>
      <c r="M2876" s="47">
        <v>1</v>
      </c>
      <c r="N2876" s="45" t="s">
        <v>47</v>
      </c>
      <c r="O2876" s="45" t="s">
        <v>11889</v>
      </c>
      <c r="P2876" s="45" t="s">
        <v>12010</v>
      </c>
      <c r="Q2876" s="45" t="s">
        <v>12013</v>
      </c>
      <c r="R2876" s="29">
        <v>3.74</v>
      </c>
      <c r="T2876" s="31">
        <v>3.48</v>
      </c>
      <c r="U2876" s="9" t="s">
        <v>58</v>
      </c>
      <c r="V2876" s="29">
        <v>2.8250999999999999</v>
      </c>
      <c r="W2876" s="30">
        <v>4.1497999999999999</v>
      </c>
      <c r="AE2876" s="32">
        <v>2.8250999999999999</v>
      </c>
      <c r="AN2876" s="33">
        <v>3.49</v>
      </c>
      <c r="AO2876" s="17" t="s">
        <v>213</v>
      </c>
      <c r="AP2876" s="32" t="s">
        <v>214</v>
      </c>
      <c r="AQ2876" s="17" t="e">
        <f>AVERAGE(SMALL(AE2876:AI2876,1),SMALL(AE2876:AI2876,2))</f>
        <v>#NUM!</v>
      </c>
      <c r="AR2876" s="17" t="e">
        <f>IF(R2876 &lt;=( AVERAGE(SMALL(AE2876:AI2876,1),SMALL(AE2876:AI2876,2))), R2876, "")</f>
        <v>#NUM!</v>
      </c>
      <c r="AS2876" s="17" t="e">
        <f>AVERAGE(SMALL(AJ2876:AM2876,1),SMALL(AJ2876:AM2876,2))</f>
        <v>#NUM!</v>
      </c>
      <c r="AT2876" s="17">
        <f>T2876*1.075</f>
        <v>3.7409999999999997</v>
      </c>
      <c r="AU2876" s="17" t="e">
        <f>U2876*1.075</f>
        <v>#VALUE!</v>
      </c>
      <c r="AV2876" s="30" t="e">
        <f>MIN(AN2876,AT2876,AU2876)</f>
        <v>#VALUE!</v>
      </c>
      <c r="AW2876" s="17" t="s">
        <v>215</v>
      </c>
      <c r="AX2876" s="17" t="s">
        <v>214</v>
      </c>
      <c r="AY2876" s="33">
        <v>3.7410000000000001</v>
      </c>
      <c r="AZ2876" s="34">
        <f>IF(AND(AY2876&gt;0,AY2876&lt;=10),AY2876*0.25,IF(AND(AY2876&gt;10,AY2876&lt;=50),AY2876*0.17,IF(AND(AY2876&gt;10,AY2876&lt;=100),AY2876*0.12,IF(AY2876&gt;100,AY2876*0.1))))</f>
        <v>0.93525000000000003</v>
      </c>
      <c r="BA2876" s="35">
        <f>AZ2876+AY2876</f>
        <v>4.6762500000000005</v>
      </c>
      <c r="BB2876" s="33">
        <f>BA2876+BA2876*0.08</f>
        <v>5.0503500000000008</v>
      </c>
      <c r="BP2876" s="17"/>
      <c r="BQ2876" s="17"/>
      <c r="BR2876" s="17"/>
      <c r="BS2876" s="17"/>
      <c r="BT2876" s="17"/>
      <c r="BU2876" s="17"/>
      <c r="BV2876" s="17"/>
      <c r="BW2876" s="17"/>
      <c r="BX2876" s="17"/>
      <c r="BY2876" s="17"/>
      <c r="BZ2876" s="17"/>
      <c r="CA2876" s="17"/>
      <c r="CB2876" s="17"/>
      <c r="CC2876" s="17"/>
      <c r="CD2876" s="17"/>
      <c r="CE2876" s="17"/>
      <c r="CF2876" s="17"/>
      <c r="CG2876" s="17"/>
      <c r="CH2876" s="17"/>
      <c r="CI2876" s="17"/>
      <c r="CJ2876" s="17"/>
      <c r="CK2876" s="17"/>
      <c r="CL2876" s="17"/>
      <c r="CM2876" s="17"/>
      <c r="CN2876" s="17"/>
      <c r="CO2876" s="17"/>
      <c r="CP2876" s="17"/>
      <c r="CQ2876" s="17"/>
      <c r="CR2876" s="17"/>
      <c r="CS2876" s="17"/>
      <c r="CT2876" s="17"/>
      <c r="CU2876" s="17"/>
      <c r="CV2876" s="17"/>
      <c r="CW2876" s="17"/>
      <c r="CX2876" s="17"/>
      <c r="CY2876" s="17"/>
      <c r="CZ2876" s="17"/>
      <c r="DA2876" s="17"/>
      <c r="DB2876" s="17"/>
      <c r="DC2876" s="17"/>
      <c r="DD2876" s="17"/>
      <c r="DE2876" s="17"/>
      <c r="DF2876" s="17"/>
      <c r="DG2876" s="17"/>
      <c r="DH2876" s="17"/>
      <c r="DI2876" s="17"/>
      <c r="DJ2876" s="17"/>
      <c r="DK2876" s="17"/>
      <c r="DL2876" s="17"/>
    </row>
    <row r="2877" spans="1:116" ht="30">
      <c r="A2877" s="43" t="s">
        <v>11884</v>
      </c>
      <c r="B2877" s="23">
        <v>2862</v>
      </c>
      <c r="C2877" s="44">
        <v>14383</v>
      </c>
      <c r="D2877" s="44"/>
      <c r="E2877" s="45" t="s">
        <v>11914</v>
      </c>
      <c r="F2877" s="45" t="s">
        <v>11915</v>
      </c>
      <c r="G2877" s="35" t="s">
        <v>820</v>
      </c>
      <c r="H2877" s="48" t="s">
        <v>5548</v>
      </c>
      <c r="I2877" s="45" t="s">
        <v>1964</v>
      </c>
      <c r="J2877" s="45" t="s">
        <v>11916</v>
      </c>
      <c r="K2877" s="46">
        <v>100</v>
      </c>
      <c r="L2877" s="45" t="s">
        <v>83</v>
      </c>
      <c r="M2877" s="47">
        <v>1</v>
      </c>
      <c r="N2877" s="45" t="s">
        <v>47</v>
      </c>
      <c r="O2877" s="45" t="s">
        <v>11889</v>
      </c>
      <c r="P2877" s="45" t="s">
        <v>11890</v>
      </c>
      <c r="Q2877" s="45" t="s">
        <v>11917</v>
      </c>
      <c r="R2877" s="29">
        <v>4.57</v>
      </c>
      <c r="T2877" s="31">
        <v>4.25</v>
      </c>
      <c r="U2877" s="9" t="s">
        <v>58</v>
      </c>
      <c r="V2877" s="29">
        <v>3.4735999999999998</v>
      </c>
      <c r="W2877" s="30">
        <v>5.0362</v>
      </c>
      <c r="AE2877" s="32">
        <v>3.4735999999999998</v>
      </c>
      <c r="AN2877" s="33">
        <v>4.25</v>
      </c>
      <c r="AO2877" s="17" t="s">
        <v>213</v>
      </c>
      <c r="AP2877" s="32" t="s">
        <v>214</v>
      </c>
      <c r="AQ2877" s="17" t="e">
        <f>AVERAGE(SMALL(AE2877:AI2877,1),SMALL(AE2877:AI2877,2))</f>
        <v>#NUM!</v>
      </c>
      <c r="AR2877" s="17" t="e">
        <f>IF(R2877 &lt;=( AVERAGE(SMALL(AE2877:AI2877,1),SMALL(AE2877:AI2877,2))), R2877, "")</f>
        <v>#NUM!</v>
      </c>
      <c r="AS2877" s="17" t="e">
        <f>AVERAGE(SMALL(AJ2877:AM2877,1),SMALL(AJ2877:AM2877,2))</f>
        <v>#NUM!</v>
      </c>
      <c r="AT2877" s="17">
        <f>T2877*1.075</f>
        <v>4.5687499999999996</v>
      </c>
      <c r="AU2877" s="17" t="e">
        <f>U2877*1.075</f>
        <v>#VALUE!</v>
      </c>
      <c r="AV2877" s="30" t="e">
        <f>MIN(AN2877,AT2877,AU2877)</f>
        <v>#VALUE!</v>
      </c>
      <c r="AW2877" s="17" t="s">
        <v>215</v>
      </c>
      <c r="AX2877" s="17" t="s">
        <v>214</v>
      </c>
      <c r="AY2877" s="33">
        <v>4.25</v>
      </c>
      <c r="AZ2877" s="34">
        <f>IF(AND(AY2877&gt;0,AY2877&lt;=10),AY2877*0.25,IF(AND(AY2877&gt;10,AY2877&lt;=50),AY2877*0.17,IF(AND(AY2877&gt;10,AY2877&lt;=100),AY2877*0.12,IF(AY2877&gt;100,AY2877*0.1))))</f>
        <v>1.0625</v>
      </c>
      <c r="BA2877" s="35">
        <f>AZ2877+AY2877</f>
        <v>5.3125</v>
      </c>
      <c r="BB2877" s="33">
        <f>BA2877+BA2877*0.08</f>
        <v>5.7374999999999998</v>
      </c>
      <c r="BP2877" s="17"/>
      <c r="BQ2877" s="17"/>
      <c r="BR2877" s="17"/>
      <c r="BS2877" s="17"/>
      <c r="BT2877" s="17"/>
      <c r="BU2877" s="17"/>
      <c r="BV2877" s="17"/>
      <c r="BW2877" s="17"/>
      <c r="BX2877" s="17"/>
      <c r="BY2877" s="17"/>
      <c r="BZ2877" s="17"/>
      <c r="CA2877" s="17"/>
      <c r="CB2877" s="17"/>
      <c r="CC2877" s="17"/>
      <c r="CD2877" s="17"/>
      <c r="CE2877" s="17"/>
      <c r="CF2877" s="17"/>
      <c r="CG2877" s="17"/>
      <c r="CH2877" s="17"/>
      <c r="CI2877" s="17"/>
      <c r="CJ2877" s="17"/>
      <c r="CK2877" s="17"/>
      <c r="CL2877" s="17"/>
      <c r="CM2877" s="17"/>
      <c r="CN2877" s="17"/>
      <c r="CO2877" s="17"/>
      <c r="CP2877" s="17"/>
      <c r="CQ2877" s="17"/>
      <c r="CR2877" s="17"/>
      <c r="CS2877" s="17"/>
      <c r="CT2877" s="17"/>
      <c r="CU2877" s="17"/>
      <c r="CV2877" s="17"/>
      <c r="CW2877" s="17"/>
      <c r="CX2877" s="17"/>
      <c r="CY2877" s="17"/>
      <c r="CZ2877" s="17"/>
      <c r="DA2877" s="17"/>
      <c r="DB2877" s="17"/>
      <c r="DC2877" s="17"/>
      <c r="DD2877" s="17"/>
      <c r="DE2877" s="17"/>
      <c r="DF2877" s="17"/>
      <c r="DG2877" s="17"/>
      <c r="DH2877" s="17"/>
      <c r="DI2877" s="17"/>
      <c r="DJ2877" s="17"/>
      <c r="DK2877" s="17"/>
      <c r="DL2877" s="17"/>
    </row>
    <row r="2878" spans="1:116" ht="30">
      <c r="A2878" s="43" t="s">
        <v>11884</v>
      </c>
      <c r="B2878" s="23">
        <v>2884</v>
      </c>
      <c r="C2878" s="44">
        <v>7124</v>
      </c>
      <c r="D2878" s="44"/>
      <c r="E2878" s="45" t="s">
        <v>12007</v>
      </c>
      <c r="F2878" s="45" t="s">
        <v>12008</v>
      </c>
      <c r="G2878" s="35" t="s">
        <v>8117</v>
      </c>
      <c r="H2878" s="48" t="s">
        <v>89</v>
      </c>
      <c r="I2878" s="45" t="s">
        <v>3652</v>
      </c>
      <c r="J2878" s="45" t="s">
        <v>12009</v>
      </c>
      <c r="K2878" s="46">
        <v>1</v>
      </c>
      <c r="L2878" s="45" t="s">
        <v>71</v>
      </c>
      <c r="M2878" s="47">
        <v>1</v>
      </c>
      <c r="N2878" s="45" t="s">
        <v>47</v>
      </c>
      <c r="O2878" s="45" t="s">
        <v>11889</v>
      </c>
      <c r="P2878" s="45" t="s">
        <v>12010</v>
      </c>
      <c r="Q2878" s="45" t="s">
        <v>12011</v>
      </c>
      <c r="R2878" s="29">
        <v>5.9</v>
      </c>
      <c r="T2878" s="31">
        <v>5.49</v>
      </c>
      <c r="U2878" s="9" t="s">
        <v>58</v>
      </c>
      <c r="V2878" s="29">
        <v>6.3022</v>
      </c>
      <c r="W2878" s="30">
        <v>4.734</v>
      </c>
      <c r="AE2878" s="32">
        <v>6.3022</v>
      </c>
      <c r="AN2878" s="33">
        <v>5.52</v>
      </c>
      <c r="AO2878" s="17" t="s">
        <v>213</v>
      </c>
      <c r="AP2878" s="32" t="s">
        <v>214</v>
      </c>
      <c r="AQ2878" s="17" t="e">
        <f>AVERAGE(SMALL(AE2878:AI2878,1),SMALL(AE2878:AI2878,2))</f>
        <v>#NUM!</v>
      </c>
      <c r="AR2878" s="17" t="e">
        <f>IF(R2878 &lt;=( AVERAGE(SMALL(AE2878:AI2878,1),SMALL(AE2878:AI2878,2))), R2878, "")</f>
        <v>#NUM!</v>
      </c>
      <c r="AS2878" s="17" t="e">
        <f>AVERAGE(SMALL(AJ2878:AM2878,1),SMALL(AJ2878:AM2878,2))</f>
        <v>#NUM!</v>
      </c>
      <c r="AT2878" s="17">
        <f>T2878*1.075</f>
        <v>5.9017499999999998</v>
      </c>
      <c r="AU2878" s="17" t="e">
        <f>U2878*1.075</f>
        <v>#VALUE!</v>
      </c>
      <c r="AV2878" s="30" t="e">
        <f>MIN(AN2878,AT2878,AU2878)</f>
        <v>#VALUE!</v>
      </c>
      <c r="AW2878" s="17" t="s">
        <v>215</v>
      </c>
      <c r="AX2878" s="17" t="s">
        <v>214</v>
      </c>
      <c r="AY2878" s="33">
        <v>5.9009999999999998</v>
      </c>
      <c r="AZ2878" s="34">
        <f>IF(AND(AY2878&gt;0,AY2878&lt;=10),AY2878*0.25,IF(AND(AY2878&gt;10,AY2878&lt;=50),AY2878*0.17,IF(AND(AY2878&gt;10,AY2878&lt;=100),AY2878*0.12,IF(AY2878&gt;100,AY2878*0.1))))</f>
        <v>1.47525</v>
      </c>
      <c r="BA2878" s="35">
        <f>AZ2878+AY2878</f>
        <v>7.3762499999999998</v>
      </c>
      <c r="BB2878" s="33">
        <f>BA2878+BA2878*0.08</f>
        <v>7.9663499999999994</v>
      </c>
      <c r="BP2878" s="17"/>
      <c r="BQ2878" s="17"/>
      <c r="BR2878" s="17"/>
      <c r="BS2878" s="17"/>
      <c r="BT2878" s="17"/>
      <c r="BU2878" s="17"/>
      <c r="BV2878" s="17"/>
      <c r="BW2878" s="17"/>
      <c r="BX2878" s="17"/>
      <c r="BY2878" s="17"/>
      <c r="BZ2878" s="17"/>
      <c r="CA2878" s="17"/>
      <c r="CB2878" s="17"/>
      <c r="CC2878" s="17"/>
      <c r="CD2878" s="17"/>
      <c r="CE2878" s="17"/>
      <c r="CF2878" s="17"/>
      <c r="CG2878" s="17"/>
      <c r="CH2878" s="17"/>
      <c r="CI2878" s="17"/>
      <c r="CJ2878" s="17"/>
      <c r="CK2878" s="17"/>
      <c r="CL2878" s="17"/>
      <c r="CM2878" s="17"/>
      <c r="CN2878" s="17"/>
      <c r="CO2878" s="17"/>
      <c r="CP2878" s="17"/>
      <c r="CQ2878" s="17"/>
      <c r="CR2878" s="17"/>
      <c r="CS2878" s="17"/>
      <c r="CT2878" s="17"/>
      <c r="CU2878" s="17"/>
      <c r="CV2878" s="17"/>
      <c r="CW2878" s="17"/>
      <c r="CX2878" s="17"/>
      <c r="CY2878" s="17"/>
      <c r="CZ2878" s="17"/>
      <c r="DA2878" s="17"/>
      <c r="DB2878" s="17"/>
      <c r="DC2878" s="17"/>
      <c r="DD2878" s="17"/>
      <c r="DE2878" s="17"/>
      <c r="DF2878" s="17"/>
      <c r="DG2878" s="17"/>
      <c r="DH2878" s="17"/>
      <c r="DI2878" s="17"/>
      <c r="DJ2878" s="17"/>
      <c r="DK2878" s="17"/>
      <c r="DL2878" s="17"/>
    </row>
    <row r="2879" spans="1:116" ht="30">
      <c r="A2879" s="43" t="s">
        <v>11884</v>
      </c>
      <c r="B2879" s="23">
        <v>2857</v>
      </c>
      <c r="C2879" s="44">
        <v>19440</v>
      </c>
      <c r="D2879" s="44"/>
      <c r="E2879" s="45" t="s">
        <v>11892</v>
      </c>
      <c r="F2879" s="45" t="s">
        <v>11893</v>
      </c>
      <c r="G2879" s="35" t="s">
        <v>3723</v>
      </c>
      <c r="H2879" s="48" t="s">
        <v>2032</v>
      </c>
      <c r="I2879" s="45" t="s">
        <v>2003</v>
      </c>
      <c r="J2879" s="45" t="s">
        <v>11894</v>
      </c>
      <c r="K2879" s="46">
        <v>5</v>
      </c>
      <c r="L2879" s="45" t="s">
        <v>83</v>
      </c>
      <c r="M2879" s="47">
        <v>1</v>
      </c>
      <c r="N2879" s="45" t="s">
        <v>47</v>
      </c>
      <c r="O2879" s="45" t="s">
        <v>11889</v>
      </c>
      <c r="P2879" s="45" t="s">
        <v>11895</v>
      </c>
      <c r="Q2879" s="45" t="s">
        <v>11896</v>
      </c>
      <c r="R2879" s="29">
        <v>7.29</v>
      </c>
      <c r="T2879" s="31">
        <v>6.78</v>
      </c>
      <c r="U2879" s="9" t="s">
        <v>58</v>
      </c>
      <c r="V2879" s="29">
        <v>6.7903000000000002</v>
      </c>
      <c r="AE2879" s="32">
        <v>6.7903000000000002</v>
      </c>
      <c r="AN2879" s="33">
        <v>7.29</v>
      </c>
      <c r="AO2879" s="17" t="s">
        <v>51</v>
      </c>
      <c r="AP2879" s="32" t="s">
        <v>52</v>
      </c>
      <c r="AQ2879" s="17" t="e">
        <f>AVERAGE(SMALL(AE2879:AI2879,1),SMALL(AE2879:AI2879,2))</f>
        <v>#NUM!</v>
      </c>
      <c r="AR2879" s="17" t="e">
        <f>IF(R2879 &lt;=( AVERAGE(SMALL(AE2879:AI2879,1),SMALL(AE2879:AI2879,2))), R2879, "")</f>
        <v>#NUM!</v>
      </c>
      <c r="AS2879" s="17" t="e">
        <f>AVERAGE(SMALL(AJ2879:AM2879,1),SMALL(AJ2879:AM2879,2))</f>
        <v>#NUM!</v>
      </c>
      <c r="AT2879" s="17">
        <f>T2879*1.075</f>
        <v>7.2885</v>
      </c>
      <c r="AU2879" s="17" t="e">
        <f>U2879*1.075</f>
        <v>#VALUE!</v>
      </c>
      <c r="AV2879" s="30" t="e">
        <f>MIN(AN2879,AT2879,AU2879)</f>
        <v>#VALUE!</v>
      </c>
      <c r="AW2879" s="42" t="s">
        <v>53</v>
      </c>
      <c r="AX2879" s="42" t="s">
        <v>52</v>
      </c>
      <c r="AY2879" s="33">
        <v>7.2885</v>
      </c>
      <c r="AZ2879" s="34">
        <f>IF(AND(AY2879&gt;0,AY2879&lt;=10),AY2879*0.25,IF(AND(AY2879&gt;10,AY2879&lt;=50),AY2879*0.17,IF(AND(AY2879&gt;10,AY2879&lt;=100),AY2879*0.12,IF(AY2879&gt;100,AY2879*0.1))))</f>
        <v>1.822125</v>
      </c>
      <c r="BA2879" s="35">
        <f>AZ2879+AY2879</f>
        <v>9.1106250000000006</v>
      </c>
      <c r="BB2879" s="33">
        <f>BA2879+BA2879*0.08</f>
        <v>9.8394750000000002</v>
      </c>
      <c r="BP2879" s="17"/>
      <c r="BQ2879" s="17"/>
      <c r="BR2879" s="17"/>
      <c r="BS2879" s="17"/>
      <c r="BT2879" s="17"/>
      <c r="BU2879" s="17"/>
      <c r="BV2879" s="17"/>
      <c r="BW2879" s="17"/>
      <c r="BX2879" s="17"/>
      <c r="BY2879" s="17"/>
      <c r="BZ2879" s="17"/>
      <c r="CA2879" s="17"/>
      <c r="CB2879" s="17"/>
      <c r="CC2879" s="17"/>
      <c r="CD2879" s="17"/>
      <c r="CE2879" s="17"/>
      <c r="CF2879" s="17"/>
      <c r="CG2879" s="17"/>
      <c r="CH2879" s="17"/>
      <c r="CI2879" s="17"/>
      <c r="CJ2879" s="17"/>
      <c r="CK2879" s="17"/>
      <c r="CL2879" s="17"/>
      <c r="CM2879" s="17"/>
      <c r="CN2879" s="17"/>
      <c r="CO2879" s="17"/>
      <c r="CP2879" s="17"/>
      <c r="CQ2879" s="17"/>
      <c r="CR2879" s="17"/>
      <c r="CS2879" s="17"/>
      <c r="CT2879" s="17"/>
      <c r="CU2879" s="17"/>
      <c r="CV2879" s="17"/>
      <c r="CW2879" s="17"/>
      <c r="CX2879" s="17"/>
      <c r="CY2879" s="17"/>
      <c r="CZ2879" s="17"/>
      <c r="DA2879" s="17"/>
      <c r="DB2879" s="17"/>
      <c r="DC2879" s="17"/>
      <c r="DD2879" s="17"/>
      <c r="DE2879" s="17"/>
      <c r="DF2879" s="17"/>
      <c r="DG2879" s="17"/>
      <c r="DH2879" s="17"/>
      <c r="DI2879" s="17"/>
      <c r="DJ2879" s="17"/>
      <c r="DK2879" s="17"/>
      <c r="DL2879" s="17"/>
    </row>
    <row r="2880" spans="1:116" ht="30">
      <c r="A2880" s="43" t="s">
        <v>11884</v>
      </c>
      <c r="B2880" s="23">
        <v>2886</v>
      </c>
      <c r="C2880" s="44">
        <v>16058</v>
      </c>
      <c r="D2880" s="44"/>
      <c r="E2880" s="45" t="s">
        <v>12014</v>
      </c>
      <c r="F2880" s="45" t="s">
        <v>12015</v>
      </c>
      <c r="G2880" s="35" t="s">
        <v>3657</v>
      </c>
      <c r="H2880" s="48" t="s">
        <v>3658</v>
      </c>
      <c r="I2880" s="45" t="s">
        <v>822</v>
      </c>
      <c r="J2880" s="45" t="s">
        <v>12016</v>
      </c>
      <c r="K2880" s="46">
        <v>5</v>
      </c>
      <c r="L2880" s="45" t="s">
        <v>83</v>
      </c>
      <c r="M2880" s="47">
        <v>1</v>
      </c>
      <c r="N2880" s="45" t="s">
        <v>47</v>
      </c>
      <c r="O2880" s="45" t="s">
        <v>11889</v>
      </c>
      <c r="P2880" s="45" t="s">
        <v>11890</v>
      </c>
      <c r="Q2880" s="45" t="s">
        <v>12017</v>
      </c>
      <c r="R2880" s="29">
        <v>10</v>
      </c>
      <c r="T2880" s="31">
        <v>9.3000000000000007</v>
      </c>
      <c r="U2880" s="9">
        <v>8</v>
      </c>
      <c r="V2880" s="29">
        <v>32.167000000000002</v>
      </c>
      <c r="AE2880" s="32">
        <v>32.167000000000002</v>
      </c>
      <c r="AN2880" s="33">
        <v>10</v>
      </c>
      <c r="AO2880" s="17" t="s">
        <v>51</v>
      </c>
      <c r="AP2880" s="32" t="s">
        <v>52</v>
      </c>
      <c r="AQ2880" s="17" t="e">
        <f>AVERAGE(SMALL(AE2880:AI2880,1),SMALL(AE2880:AI2880,2))</f>
        <v>#NUM!</v>
      </c>
      <c r="AR2880" s="17" t="e">
        <f>IF(R2880 &lt;=( AVERAGE(SMALL(AE2880:AI2880,1),SMALL(AE2880:AI2880,2))), R2880, "")</f>
        <v>#NUM!</v>
      </c>
      <c r="AS2880" s="17" t="e">
        <f>AVERAGE(SMALL(AJ2880:AM2880,1),SMALL(AJ2880:AM2880,2))</f>
        <v>#NUM!</v>
      </c>
      <c r="AT2880" s="17">
        <f>T2880*1.075</f>
        <v>9.9975000000000005</v>
      </c>
      <c r="AU2880" s="17">
        <f>U2880*1.075</f>
        <v>8.6</v>
      </c>
      <c r="AV2880" s="30">
        <f>MIN(AN2880,AT2880,AU2880)</f>
        <v>8.6</v>
      </c>
      <c r="AW2880" s="17" t="s">
        <v>75</v>
      </c>
      <c r="AX2880" s="17" t="s">
        <v>76</v>
      </c>
      <c r="AY2880" s="33">
        <v>8.6</v>
      </c>
      <c r="AZ2880" s="34">
        <f>IF(AND(AY2880&gt;0,AY2880&lt;=10),AY2880*0.25,IF(AND(AY2880&gt;10,AY2880&lt;=50),AY2880*0.17,IF(AND(AY2880&gt;10,AY2880&lt;=100),AY2880*0.12,IF(AY2880&gt;100,AY2880*0.1))))</f>
        <v>2.15</v>
      </c>
      <c r="BA2880" s="35">
        <f>AZ2880+AY2880</f>
        <v>10.75</v>
      </c>
      <c r="BB2880" s="33">
        <f>BA2880+BA2880*0.08</f>
        <v>11.61</v>
      </c>
      <c r="BP2880" s="17"/>
      <c r="BQ2880" s="17"/>
      <c r="BR2880" s="17"/>
      <c r="BS2880" s="17"/>
      <c r="BT2880" s="17"/>
      <c r="BU2880" s="17"/>
      <c r="BV2880" s="17"/>
      <c r="BW2880" s="17"/>
      <c r="BX2880" s="17"/>
      <c r="BY2880" s="17"/>
      <c r="BZ2880" s="17"/>
      <c r="CA2880" s="17"/>
      <c r="CB2880" s="17"/>
      <c r="CC2880" s="17"/>
      <c r="CD2880" s="17"/>
      <c r="CE2880" s="17"/>
      <c r="CF2880" s="17"/>
      <c r="CG2880" s="17"/>
      <c r="CH2880" s="17"/>
      <c r="CI2880" s="17"/>
      <c r="CJ2880" s="17"/>
      <c r="CK2880" s="17"/>
      <c r="CL2880" s="17"/>
      <c r="CM2880" s="17"/>
      <c r="CN2880" s="17"/>
      <c r="CO2880" s="17"/>
      <c r="CP2880" s="17"/>
      <c r="CQ2880" s="17"/>
      <c r="CR2880" s="17"/>
      <c r="CS2880" s="17"/>
      <c r="CT2880" s="17"/>
      <c r="CU2880" s="17"/>
      <c r="CV2880" s="17"/>
      <c r="CW2880" s="17"/>
      <c r="CX2880" s="17"/>
      <c r="CY2880" s="17"/>
      <c r="CZ2880" s="17"/>
      <c r="DA2880" s="17"/>
      <c r="DB2880" s="17"/>
      <c r="DC2880" s="17"/>
      <c r="DD2880" s="17"/>
      <c r="DE2880" s="17"/>
      <c r="DF2880" s="17"/>
      <c r="DG2880" s="17"/>
      <c r="DH2880" s="17"/>
      <c r="DI2880" s="17"/>
      <c r="DJ2880" s="17"/>
      <c r="DK2880" s="17"/>
      <c r="DL2880" s="17"/>
    </row>
    <row r="2881" spans="1:116" ht="30">
      <c r="A2881" s="43" t="s">
        <v>11884</v>
      </c>
      <c r="B2881" s="23">
        <v>2869</v>
      </c>
      <c r="C2881" s="44">
        <v>12005</v>
      </c>
      <c r="D2881" s="44"/>
      <c r="E2881" s="45" t="s">
        <v>11948</v>
      </c>
      <c r="F2881" s="45" t="s">
        <v>11949</v>
      </c>
      <c r="G2881" s="35" t="s">
        <v>3550</v>
      </c>
      <c r="H2881" s="48" t="s">
        <v>781</v>
      </c>
      <c r="I2881" s="45" t="s">
        <v>396</v>
      </c>
      <c r="J2881" s="45" t="s">
        <v>11950</v>
      </c>
      <c r="K2881" s="46">
        <v>5</v>
      </c>
      <c r="L2881" s="45" t="s">
        <v>83</v>
      </c>
      <c r="M2881" s="47">
        <v>5</v>
      </c>
      <c r="N2881" s="45" t="s">
        <v>47</v>
      </c>
      <c r="O2881" s="45" t="s">
        <v>11889</v>
      </c>
      <c r="P2881" s="45" t="s">
        <v>11890</v>
      </c>
      <c r="Q2881" s="45" t="s">
        <v>11951</v>
      </c>
      <c r="R2881" s="29">
        <v>10.28</v>
      </c>
      <c r="T2881" s="31">
        <v>9.56</v>
      </c>
      <c r="U2881" s="9" t="s">
        <v>58</v>
      </c>
      <c r="V2881" s="29">
        <v>9.1516999999999999</v>
      </c>
      <c r="W2881" s="30">
        <v>9.9160000000000004</v>
      </c>
      <c r="X2881" s="30">
        <v>30.820900000000002</v>
      </c>
      <c r="AE2881" s="32">
        <v>9.1516999999999999</v>
      </c>
      <c r="AF2881" s="17">
        <v>9.92</v>
      </c>
      <c r="AG2881" s="17">
        <v>30.646000000000001</v>
      </c>
      <c r="AN2881" s="33">
        <v>9.5350000000000001</v>
      </c>
      <c r="AO2881" s="17" t="s">
        <v>213</v>
      </c>
      <c r="AP2881" s="32" t="s">
        <v>214</v>
      </c>
      <c r="AQ2881" s="17">
        <f>AVERAGE(SMALL(AE2881:AI2881,1),SMALL(AE2881:AI2881,2))</f>
        <v>9.5358499999999999</v>
      </c>
      <c r="AR2881" s="17" t="str">
        <f>IF(R2881 &lt;=( AVERAGE(SMALL(AE2881:AI2881,1),SMALL(AE2881:AI2881,2))), R2881, "")</f>
        <v/>
      </c>
      <c r="AS2881" s="17" t="e">
        <f>AVERAGE(SMALL(AJ2881:AM2881,1),SMALL(AJ2881:AM2881,2))</f>
        <v>#NUM!</v>
      </c>
      <c r="AT2881" s="17">
        <f>T2881*1.075</f>
        <v>10.276999999999999</v>
      </c>
      <c r="AU2881" s="17" t="e">
        <f>U2881*1.075</f>
        <v>#VALUE!</v>
      </c>
      <c r="AV2881" s="30" t="e">
        <f>MIN(AN2881,AT2881,AU2881)</f>
        <v>#VALUE!</v>
      </c>
      <c r="AW2881" s="17" t="s">
        <v>215</v>
      </c>
      <c r="AX2881" s="17" t="s">
        <v>214</v>
      </c>
      <c r="AY2881" s="33">
        <v>9.5350000000000001</v>
      </c>
      <c r="AZ2881" s="34">
        <f>IF(AND(AY2881&gt;0,AY2881&lt;=10),AY2881*0.25,IF(AND(AY2881&gt;10,AY2881&lt;=50),AY2881*0.17,IF(AND(AY2881&gt;10,AY2881&lt;=100),AY2881*0.12,IF(AY2881&gt;100,AY2881*0.1))))</f>
        <v>2.38375</v>
      </c>
      <c r="BA2881" s="35">
        <f>AZ2881+AY2881</f>
        <v>11.918749999999999</v>
      </c>
      <c r="BB2881" s="33">
        <f>BA2881+BA2881*0.08</f>
        <v>12.872249999999999</v>
      </c>
      <c r="BP2881" s="17"/>
      <c r="BQ2881" s="17"/>
      <c r="BR2881" s="17"/>
      <c r="BS2881" s="17"/>
      <c r="BT2881" s="17"/>
      <c r="BU2881" s="17"/>
      <c r="BV2881" s="17"/>
      <c r="BW2881" s="17"/>
      <c r="BX2881" s="17"/>
      <c r="BY2881" s="17"/>
      <c r="BZ2881" s="17"/>
      <c r="CA2881" s="17"/>
      <c r="CB2881" s="17"/>
      <c r="CC2881" s="17"/>
      <c r="CD2881" s="17"/>
      <c r="CE2881" s="17"/>
      <c r="CF2881" s="17"/>
      <c r="CG2881" s="17"/>
      <c r="CH2881" s="17"/>
      <c r="CI2881" s="17"/>
      <c r="CJ2881" s="17"/>
      <c r="CK2881" s="17"/>
      <c r="CL2881" s="17"/>
      <c r="CM2881" s="17"/>
      <c r="CN2881" s="17"/>
      <c r="CO2881" s="17"/>
      <c r="CP2881" s="17"/>
      <c r="CQ2881" s="17"/>
      <c r="CR2881" s="17"/>
      <c r="CS2881" s="17"/>
      <c r="CT2881" s="17"/>
      <c r="CU2881" s="17"/>
      <c r="CV2881" s="17"/>
      <c r="CW2881" s="17"/>
      <c r="CX2881" s="17"/>
      <c r="CY2881" s="17"/>
      <c r="CZ2881" s="17"/>
      <c r="DA2881" s="17"/>
      <c r="DB2881" s="17"/>
      <c r="DC2881" s="17"/>
      <c r="DD2881" s="17"/>
      <c r="DE2881" s="17"/>
      <c r="DF2881" s="17"/>
      <c r="DG2881" s="17"/>
      <c r="DH2881" s="17"/>
      <c r="DI2881" s="17"/>
      <c r="DJ2881" s="17"/>
      <c r="DK2881" s="17"/>
      <c r="DL2881" s="17"/>
    </row>
    <row r="2882" spans="1:116" ht="30">
      <c r="A2882" s="43" t="s">
        <v>11884</v>
      </c>
      <c r="B2882" s="23">
        <v>2863</v>
      </c>
      <c r="C2882" s="44">
        <v>17851</v>
      </c>
      <c r="D2882" s="44"/>
      <c r="E2882" s="45" t="s">
        <v>11918</v>
      </c>
      <c r="F2882" s="45" t="s">
        <v>4269</v>
      </c>
      <c r="G2882" s="35" t="s">
        <v>848</v>
      </c>
      <c r="H2882" s="48" t="s">
        <v>9939</v>
      </c>
      <c r="I2882" s="45" t="s">
        <v>9940</v>
      </c>
      <c r="J2882" s="45" t="s">
        <v>11919</v>
      </c>
      <c r="K2882" s="46">
        <v>2.5</v>
      </c>
      <c r="L2882" s="45" t="s">
        <v>83</v>
      </c>
      <c r="M2882" s="47">
        <v>5</v>
      </c>
      <c r="N2882" s="45" t="s">
        <v>47</v>
      </c>
      <c r="O2882" s="45" t="s">
        <v>11889</v>
      </c>
      <c r="P2882" s="45" t="s">
        <v>11890</v>
      </c>
      <c r="Q2882" s="45" t="s">
        <v>11920</v>
      </c>
      <c r="R2882" s="29">
        <v>11.2</v>
      </c>
      <c r="T2882" s="31">
        <v>10.42</v>
      </c>
      <c r="U2882" s="9" t="s">
        <v>58</v>
      </c>
      <c r="V2882" s="29">
        <v>20.212</v>
      </c>
      <c r="W2882" s="30">
        <v>9.9010999999999996</v>
      </c>
      <c r="X2882" s="30">
        <v>10.9369</v>
      </c>
      <c r="AE2882" s="32">
        <v>20.212</v>
      </c>
      <c r="AN2882" s="33">
        <v>10.42</v>
      </c>
      <c r="AO2882" s="17" t="s">
        <v>213</v>
      </c>
      <c r="AP2882" s="32" t="s">
        <v>214</v>
      </c>
      <c r="AQ2882" s="17" t="e">
        <f>AVERAGE(SMALL(AE2882:AI2882,1),SMALL(AE2882:AI2882,2))</f>
        <v>#NUM!</v>
      </c>
      <c r="AR2882" s="17" t="e">
        <f>IF(R2882 &lt;=( AVERAGE(SMALL(AE2882:AI2882,1),SMALL(AE2882:AI2882,2))), R2882, "")</f>
        <v>#NUM!</v>
      </c>
      <c r="AS2882" s="17" t="e">
        <f>AVERAGE(SMALL(AJ2882:AM2882,1),SMALL(AJ2882:AM2882,2))</f>
        <v>#NUM!</v>
      </c>
      <c r="AT2882" s="17">
        <f>T2882*1.075</f>
        <v>11.201499999999999</v>
      </c>
      <c r="AU2882" s="17" t="e">
        <f>U2882*1.075</f>
        <v>#VALUE!</v>
      </c>
      <c r="AV2882" s="30" t="e">
        <f>MIN(AN2882,AT2882,AU2882)</f>
        <v>#VALUE!</v>
      </c>
      <c r="AW2882" s="17" t="s">
        <v>215</v>
      </c>
      <c r="AX2882" s="17" t="s">
        <v>214</v>
      </c>
      <c r="AY2882" s="33">
        <v>10.42</v>
      </c>
      <c r="AZ2882" s="34">
        <f>IF(AND(AY2882&gt;0,AY2882&lt;=10),AY2882*0.25,IF(AND(AY2882&gt;10,AY2882&lt;=50),AY2882*0.17,IF(AND(AY2882&gt;10,AY2882&lt;=100),AY2882*0.12,IF(AY2882&gt;100,AY2882*0.1))))</f>
        <v>1.7714000000000001</v>
      </c>
      <c r="BA2882" s="35">
        <f>AZ2882+AY2882</f>
        <v>12.1914</v>
      </c>
      <c r="BB2882" s="33">
        <f>BA2882+BA2882*0.08</f>
        <v>13.166712</v>
      </c>
      <c r="BP2882" s="17"/>
      <c r="BQ2882" s="17"/>
      <c r="BR2882" s="17"/>
      <c r="BS2882" s="17"/>
      <c r="BT2882" s="17"/>
      <c r="BU2882" s="17"/>
      <c r="BV2882" s="17"/>
      <c r="BW2882" s="17"/>
      <c r="BX2882" s="17"/>
      <c r="BY2882" s="17"/>
      <c r="BZ2882" s="17"/>
      <c r="CA2882" s="17"/>
      <c r="CB2882" s="17"/>
      <c r="CC2882" s="17"/>
      <c r="CD2882" s="17"/>
      <c r="CE2882" s="17"/>
      <c r="CF2882" s="17"/>
      <c r="CG2882" s="17"/>
      <c r="CH2882" s="17"/>
      <c r="CI2882" s="17"/>
      <c r="CJ2882" s="17"/>
      <c r="CK2882" s="17"/>
      <c r="CL2882" s="17"/>
      <c r="CM2882" s="17"/>
      <c r="CN2882" s="17"/>
      <c r="CO2882" s="17"/>
      <c r="CP2882" s="17"/>
      <c r="CQ2882" s="17"/>
      <c r="CR2882" s="17"/>
      <c r="CS2882" s="17"/>
      <c r="CT2882" s="17"/>
      <c r="CU2882" s="17"/>
      <c r="CV2882" s="17"/>
      <c r="CW2882" s="17"/>
      <c r="CX2882" s="17"/>
      <c r="CY2882" s="17"/>
      <c r="CZ2882" s="17"/>
      <c r="DA2882" s="17"/>
      <c r="DB2882" s="17"/>
      <c r="DC2882" s="17"/>
      <c r="DD2882" s="17"/>
      <c r="DE2882" s="17"/>
      <c r="DF2882" s="17"/>
      <c r="DG2882" s="17"/>
      <c r="DH2882" s="17"/>
      <c r="DI2882" s="17"/>
      <c r="DJ2882" s="17"/>
      <c r="DK2882" s="17"/>
      <c r="DL2882" s="17"/>
    </row>
    <row r="2883" spans="1:116" ht="30">
      <c r="A2883" s="43" t="s">
        <v>11884</v>
      </c>
      <c r="B2883" s="23">
        <v>2878</v>
      </c>
      <c r="C2883" s="44">
        <v>19347</v>
      </c>
      <c r="D2883" s="44"/>
      <c r="E2883" s="45" t="s">
        <v>11983</v>
      </c>
      <c r="F2883" s="45" t="s">
        <v>11984</v>
      </c>
      <c r="G2883" s="35" t="s">
        <v>11985</v>
      </c>
      <c r="H2883" s="48" t="s">
        <v>11986</v>
      </c>
      <c r="I2883" s="45" t="s">
        <v>396</v>
      </c>
      <c r="J2883" s="45" t="s">
        <v>11987</v>
      </c>
      <c r="K2883" s="46">
        <v>1</v>
      </c>
      <c r="L2883" s="45" t="s">
        <v>83</v>
      </c>
      <c r="M2883" s="47">
        <v>5</v>
      </c>
      <c r="N2883" s="45" t="s">
        <v>47</v>
      </c>
      <c r="O2883" s="45" t="s">
        <v>11889</v>
      </c>
      <c r="P2883" s="45" t="s">
        <v>11988</v>
      </c>
      <c r="Q2883" s="45" t="s">
        <v>11989</v>
      </c>
      <c r="R2883" s="29">
        <v>26.9</v>
      </c>
      <c r="T2883" s="31">
        <v>25.02</v>
      </c>
      <c r="U2883" s="9">
        <v>18.7</v>
      </c>
      <c r="V2883" s="29">
        <v>20.4605</v>
      </c>
      <c r="W2883" s="30">
        <v>40.289499999999997</v>
      </c>
      <c r="X2883" s="30">
        <v>29.590499999999999</v>
      </c>
      <c r="AE2883" s="32">
        <v>20.4605</v>
      </c>
      <c r="AN2883" s="33">
        <v>25.03</v>
      </c>
      <c r="AO2883" s="17" t="s">
        <v>213</v>
      </c>
      <c r="AP2883" s="32" t="s">
        <v>214</v>
      </c>
      <c r="AQ2883" s="17" t="e">
        <f>AVERAGE(SMALL(AE2883:AI2883,1),SMALL(AE2883:AI2883,2))</f>
        <v>#NUM!</v>
      </c>
      <c r="AR2883" s="17" t="e">
        <f>IF(R2883 &lt;=( AVERAGE(SMALL(AE2883:AI2883,1),SMALL(AE2883:AI2883,2))), R2883, "")</f>
        <v>#NUM!</v>
      </c>
      <c r="AS2883" s="17" t="e">
        <f>AVERAGE(SMALL(AJ2883:AM2883,1),SMALL(AJ2883:AM2883,2))</f>
        <v>#NUM!</v>
      </c>
      <c r="AT2883" s="17">
        <f>T2883*1.075</f>
        <v>26.8965</v>
      </c>
      <c r="AU2883" s="17">
        <f>U2883*1.075</f>
        <v>20.102499999999999</v>
      </c>
      <c r="AV2883" s="30">
        <f>MIN(AN2883,AT2883,AU2883)</f>
        <v>20.102499999999999</v>
      </c>
      <c r="AW2883" s="17" t="s">
        <v>75</v>
      </c>
      <c r="AX2883" s="17" t="s">
        <v>76</v>
      </c>
      <c r="AY2883" s="33">
        <v>20.100000000000001</v>
      </c>
      <c r="AZ2883" s="34">
        <f>IF(AND(AY2883&gt;0,AY2883&lt;=10),AY2883*0.25,IF(AND(AY2883&gt;10,AY2883&lt;=50),AY2883*0.17,IF(AND(AY2883&gt;10,AY2883&lt;=100),AY2883*0.12,IF(AY2883&gt;100,AY2883*0.1))))</f>
        <v>3.4170000000000007</v>
      </c>
      <c r="BA2883" s="35">
        <f>AZ2883+AY2883</f>
        <v>23.517000000000003</v>
      </c>
      <c r="BB2883" s="33">
        <f>BA2883+BA2883*0.08</f>
        <v>25.398360000000004</v>
      </c>
      <c r="BP2883" s="17"/>
      <c r="BQ2883" s="17"/>
      <c r="BR2883" s="17"/>
      <c r="BS2883" s="17"/>
      <c r="BT2883" s="17"/>
      <c r="BU2883" s="17"/>
      <c r="BV2883" s="17"/>
      <c r="BW2883" s="17"/>
      <c r="BX2883" s="17"/>
      <c r="BY2883" s="17"/>
      <c r="BZ2883" s="17"/>
      <c r="CA2883" s="17"/>
      <c r="CB2883" s="17"/>
      <c r="CC2883" s="17"/>
      <c r="CD2883" s="17"/>
      <c r="CE2883" s="17"/>
      <c r="CF2883" s="17"/>
      <c r="CG2883" s="17"/>
      <c r="CH2883" s="17"/>
      <c r="CI2883" s="17"/>
      <c r="CJ2883" s="17"/>
      <c r="CK2883" s="17"/>
      <c r="CL2883" s="17"/>
      <c r="CM2883" s="17"/>
      <c r="CN2883" s="17"/>
      <c r="CO2883" s="17"/>
      <c r="CP2883" s="17"/>
      <c r="CQ2883" s="17"/>
      <c r="CR2883" s="17"/>
      <c r="CS2883" s="17"/>
      <c r="CT2883" s="17"/>
      <c r="CU2883" s="17"/>
      <c r="CV2883" s="17"/>
      <c r="CW2883" s="17"/>
      <c r="CX2883" s="17"/>
      <c r="CY2883" s="17"/>
      <c r="CZ2883" s="17"/>
      <c r="DA2883" s="17"/>
      <c r="DB2883" s="17"/>
      <c r="DC2883" s="17"/>
      <c r="DD2883" s="17"/>
      <c r="DE2883" s="17"/>
      <c r="DF2883" s="17"/>
      <c r="DG2883" s="17"/>
      <c r="DH2883" s="17"/>
      <c r="DI2883" s="17"/>
      <c r="DJ2883" s="17"/>
      <c r="DK2883" s="17"/>
      <c r="DL2883" s="17"/>
    </row>
    <row r="2884" spans="1:116" ht="30">
      <c r="A2884" s="43" t="s">
        <v>11884</v>
      </c>
      <c r="B2884" s="23">
        <v>2864</v>
      </c>
      <c r="C2884" s="44">
        <v>14245</v>
      </c>
      <c r="D2884" s="44"/>
      <c r="E2884" s="45" t="s">
        <v>11921</v>
      </c>
      <c r="F2884" s="45" t="s">
        <v>11922</v>
      </c>
      <c r="G2884" s="35" t="s">
        <v>11923</v>
      </c>
      <c r="H2884" s="48" t="s">
        <v>11924</v>
      </c>
      <c r="I2884" s="45" t="s">
        <v>822</v>
      </c>
      <c r="J2884" s="45" t="s">
        <v>11925</v>
      </c>
      <c r="K2884" s="46">
        <v>20</v>
      </c>
      <c r="L2884" s="45" t="s">
        <v>83</v>
      </c>
      <c r="M2884" s="47">
        <v>10</v>
      </c>
      <c r="N2884" s="45" t="s">
        <v>47</v>
      </c>
      <c r="O2884" s="45" t="s">
        <v>11889</v>
      </c>
      <c r="P2884" s="45" t="s">
        <v>11890</v>
      </c>
      <c r="Q2884" s="45" t="s">
        <v>11926</v>
      </c>
      <c r="R2884" s="29">
        <v>35.03</v>
      </c>
      <c r="T2884" s="31">
        <v>32.590000000000003</v>
      </c>
      <c r="U2884" s="9">
        <v>25.42</v>
      </c>
      <c r="V2884" s="29">
        <v>29.069600000000001</v>
      </c>
      <c r="X2884" s="30">
        <v>36.102200000000003</v>
      </c>
      <c r="AE2884" s="32">
        <v>29.069600000000001</v>
      </c>
      <c r="AG2884" s="17">
        <v>35.573999999999998</v>
      </c>
      <c r="AN2884" s="33">
        <v>32.321800000000003</v>
      </c>
      <c r="AO2884" s="17" t="s">
        <v>213</v>
      </c>
      <c r="AP2884" s="32" t="s">
        <v>214</v>
      </c>
      <c r="AQ2884" s="17">
        <f>AVERAGE(SMALL(AE2884:AI2884,1),SMALL(AE2884:AI2884,2))</f>
        <v>32.321799999999996</v>
      </c>
      <c r="AR2884" s="17" t="str">
        <f>IF(R2884 &lt;=( AVERAGE(SMALL(AE2884:AI2884,1),SMALL(AE2884:AI2884,2))), R2884, "")</f>
        <v/>
      </c>
      <c r="AS2884" s="17" t="e">
        <f>AVERAGE(SMALL(AJ2884:AM2884,1),SMALL(AJ2884:AM2884,2))</f>
        <v>#NUM!</v>
      </c>
      <c r="AT2884" s="17">
        <f>T2884*1.075</f>
        <v>35.03425</v>
      </c>
      <c r="AU2884" s="17">
        <f>U2884*1.075</f>
        <v>27.326499999999999</v>
      </c>
      <c r="AV2884" s="30">
        <f>MIN(AN2884,AT2884,AU2884)</f>
        <v>27.326499999999999</v>
      </c>
      <c r="AW2884" s="17" t="s">
        <v>75</v>
      </c>
      <c r="AX2884" s="17" t="s">
        <v>76</v>
      </c>
      <c r="AY2884" s="33">
        <v>27.33</v>
      </c>
      <c r="AZ2884" s="34">
        <f>IF(AND(AY2884&gt;0,AY2884&lt;=10),AY2884*0.25,IF(AND(AY2884&gt;10,AY2884&lt;=50),AY2884*0.17,IF(AND(AY2884&gt;10,AY2884&lt;=100),AY2884*0.12,IF(AY2884&gt;100,AY2884*0.1))))</f>
        <v>4.6460999999999997</v>
      </c>
      <c r="BA2884" s="35">
        <f>AZ2884+AY2884</f>
        <v>31.976099999999999</v>
      </c>
      <c r="BB2884" s="33">
        <f>BA2884+BA2884*0.08</f>
        <v>34.534188</v>
      </c>
      <c r="BP2884" s="17"/>
      <c r="BQ2884" s="17"/>
      <c r="BR2884" s="17"/>
      <c r="BS2884" s="17"/>
      <c r="BT2884" s="17"/>
      <c r="BU2884" s="17"/>
      <c r="BV2884" s="17"/>
      <c r="BW2884" s="17"/>
      <c r="BX2884" s="17"/>
      <c r="BY2884" s="17"/>
      <c r="BZ2884" s="17"/>
      <c r="CA2884" s="17"/>
      <c r="CB2884" s="17"/>
      <c r="CC2884" s="17"/>
      <c r="CD2884" s="17"/>
      <c r="CE2884" s="17"/>
      <c r="CF2884" s="17"/>
      <c r="CG2884" s="17"/>
      <c r="CH2884" s="17"/>
      <c r="CI2884" s="17"/>
      <c r="CJ2884" s="17"/>
      <c r="CK2884" s="17"/>
      <c r="CL2884" s="17"/>
      <c r="CM2884" s="17"/>
      <c r="CN2884" s="17"/>
      <c r="CO2884" s="17"/>
      <c r="CP2884" s="17"/>
      <c r="CQ2884" s="17"/>
      <c r="CR2884" s="17"/>
      <c r="CS2884" s="17"/>
      <c r="CT2884" s="17"/>
      <c r="CU2884" s="17"/>
      <c r="CV2884" s="17"/>
      <c r="CW2884" s="17"/>
      <c r="CX2884" s="17"/>
      <c r="CY2884" s="17"/>
      <c r="CZ2884" s="17"/>
      <c r="DA2884" s="17"/>
      <c r="DB2884" s="17"/>
      <c r="DC2884" s="17"/>
      <c r="DD2884" s="17"/>
      <c r="DE2884" s="17"/>
      <c r="DF2884" s="17"/>
      <c r="DG2884" s="17"/>
      <c r="DH2884" s="17"/>
      <c r="DI2884" s="17"/>
      <c r="DJ2884" s="17"/>
      <c r="DK2884" s="17"/>
      <c r="DL2884" s="17"/>
    </row>
    <row r="2885" spans="1:116" ht="30">
      <c r="A2885" s="43" t="s">
        <v>11884</v>
      </c>
      <c r="B2885" s="23">
        <v>2860</v>
      </c>
      <c r="C2885" s="44">
        <v>16208</v>
      </c>
      <c r="D2885" s="44"/>
      <c r="E2885" s="45" t="s">
        <v>11906</v>
      </c>
      <c r="F2885" s="45" t="s">
        <v>11907</v>
      </c>
      <c r="G2885" s="35" t="s">
        <v>11908</v>
      </c>
      <c r="H2885" s="48" t="s">
        <v>11909</v>
      </c>
      <c r="I2885" s="45" t="s">
        <v>396</v>
      </c>
      <c r="J2885" s="45" t="s">
        <v>11910</v>
      </c>
      <c r="K2885" s="46">
        <v>1</v>
      </c>
      <c r="L2885" s="45" t="s">
        <v>83</v>
      </c>
      <c r="M2885" s="47">
        <v>25</v>
      </c>
      <c r="N2885" s="45" t="s">
        <v>47</v>
      </c>
      <c r="O2885" s="45" t="s">
        <v>11889</v>
      </c>
      <c r="P2885" s="45" t="s">
        <v>11890</v>
      </c>
      <c r="Q2885" s="45" t="s">
        <v>11911</v>
      </c>
      <c r="R2885" s="29">
        <v>39.06</v>
      </c>
      <c r="T2885" s="31">
        <v>36.33</v>
      </c>
      <c r="U2885" s="9" t="s">
        <v>58</v>
      </c>
      <c r="V2885" s="29">
        <v>37.420699999999997</v>
      </c>
      <c r="W2885" s="30">
        <v>35.253300000000003</v>
      </c>
      <c r="X2885" s="30">
        <v>60.202800000000003</v>
      </c>
      <c r="AE2885" s="32">
        <v>37.420699999999997</v>
      </c>
      <c r="AG2885" s="17">
        <v>59.860999999999997</v>
      </c>
      <c r="AN2885" s="33">
        <v>39.06</v>
      </c>
      <c r="AO2885" s="17" t="s">
        <v>51</v>
      </c>
      <c r="AP2885" s="32" t="s">
        <v>52</v>
      </c>
      <c r="AQ2885" s="17">
        <f>AVERAGE(SMALL(AE2885:AI2885,1),SMALL(AE2885:AI2885,2))</f>
        <v>48.64085</v>
      </c>
      <c r="AR2885" s="17">
        <f>IF(R2885 &lt;=( AVERAGE(SMALL(AE2885:AI2885,1),SMALL(AE2885:AI2885,2))), R2885, "")</f>
        <v>39.06</v>
      </c>
      <c r="AS2885" s="17" t="e">
        <f>AVERAGE(SMALL(AJ2885:AM2885,1),SMALL(AJ2885:AM2885,2))</f>
        <v>#NUM!</v>
      </c>
      <c r="AT2885" s="17">
        <f>T2885*1.075</f>
        <v>39.054749999999999</v>
      </c>
      <c r="AU2885" s="17" t="e">
        <f>U2885*1.075</f>
        <v>#VALUE!</v>
      </c>
      <c r="AV2885" s="30" t="e">
        <f>MIN(AN2885,AT2885,AU2885)</f>
        <v>#VALUE!</v>
      </c>
      <c r="AW2885" s="42" t="s">
        <v>53</v>
      </c>
      <c r="AX2885" s="42" t="s">
        <v>52</v>
      </c>
      <c r="AY2885" s="33">
        <v>39.054000000000002</v>
      </c>
      <c r="AZ2885" s="34">
        <f>IF(AND(AY2885&gt;0,AY2885&lt;=10),AY2885*0.25,IF(AND(AY2885&gt;10,AY2885&lt;=50),AY2885*0.17,IF(AND(AY2885&gt;10,AY2885&lt;=100),AY2885*0.12,IF(AY2885&gt;100,AY2885*0.1))))</f>
        <v>6.6391800000000005</v>
      </c>
      <c r="BA2885" s="35">
        <f>AZ2885+AY2885</f>
        <v>45.693180000000005</v>
      </c>
      <c r="BB2885" s="33">
        <f>BA2885+BA2885*0.08</f>
        <v>49.348634400000009</v>
      </c>
      <c r="BP2885" s="17"/>
      <c r="BQ2885" s="17"/>
      <c r="BR2885" s="17"/>
      <c r="BS2885" s="17"/>
      <c r="BT2885" s="17"/>
      <c r="BU2885" s="17"/>
      <c r="BV2885" s="17"/>
      <c r="BW2885" s="17"/>
      <c r="BX2885" s="17"/>
      <c r="BY2885" s="17"/>
      <c r="BZ2885" s="17"/>
      <c r="CA2885" s="17"/>
      <c r="CB2885" s="17"/>
      <c r="CC2885" s="17"/>
      <c r="CD2885" s="17"/>
      <c r="CE2885" s="17"/>
      <c r="CF2885" s="17"/>
      <c r="CG2885" s="17"/>
      <c r="CH2885" s="17"/>
      <c r="CI2885" s="17"/>
      <c r="CJ2885" s="17"/>
      <c r="CK2885" s="17"/>
      <c r="CL2885" s="17"/>
      <c r="CM2885" s="17"/>
      <c r="CN2885" s="17"/>
      <c r="CO2885" s="17"/>
      <c r="CP2885" s="17"/>
      <c r="CQ2885" s="17"/>
      <c r="CR2885" s="17"/>
      <c r="CS2885" s="17"/>
      <c r="CT2885" s="17"/>
      <c r="CU2885" s="17"/>
      <c r="CV2885" s="17"/>
      <c r="CW2885" s="17"/>
      <c r="CX2885" s="17"/>
      <c r="CY2885" s="17"/>
      <c r="CZ2885" s="17"/>
      <c r="DA2885" s="17"/>
      <c r="DB2885" s="17"/>
      <c r="DC2885" s="17"/>
      <c r="DD2885" s="17"/>
      <c r="DE2885" s="17"/>
      <c r="DF2885" s="17"/>
      <c r="DG2885" s="17"/>
      <c r="DH2885" s="17"/>
      <c r="DI2885" s="17"/>
      <c r="DJ2885" s="17"/>
      <c r="DK2885" s="17"/>
      <c r="DL2885" s="17"/>
    </row>
    <row r="2886" spans="1:116" ht="30">
      <c r="A2886" s="43" t="s">
        <v>11884</v>
      </c>
      <c r="B2886" s="23">
        <v>2882</v>
      </c>
      <c r="C2886" s="44">
        <v>12004</v>
      </c>
      <c r="D2886" s="44"/>
      <c r="E2886" s="45" t="s">
        <v>11999</v>
      </c>
      <c r="F2886" s="45" t="s">
        <v>12000</v>
      </c>
      <c r="G2886" s="35" t="s">
        <v>12001</v>
      </c>
      <c r="H2886" s="48" t="s">
        <v>4541</v>
      </c>
      <c r="I2886" s="45" t="s">
        <v>45</v>
      </c>
      <c r="J2886" s="45" t="s">
        <v>12002</v>
      </c>
      <c r="K2886" s="46"/>
      <c r="L2886" s="45"/>
      <c r="M2886" s="47">
        <v>180</v>
      </c>
      <c r="N2886" s="45" t="s">
        <v>47</v>
      </c>
      <c r="O2886" s="45" t="s">
        <v>11889</v>
      </c>
      <c r="P2886" s="45" t="s">
        <v>11890</v>
      </c>
      <c r="Q2886" s="45" t="s">
        <v>12003</v>
      </c>
      <c r="R2886" s="29">
        <v>42</v>
      </c>
      <c r="T2886" s="31">
        <v>39.07</v>
      </c>
      <c r="U2886" s="9" t="s">
        <v>58</v>
      </c>
      <c r="V2886" s="29">
        <v>43.895099999999999</v>
      </c>
      <c r="W2886" s="30">
        <v>34.246000000000002</v>
      </c>
      <c r="AE2886" s="32">
        <v>43.895099999999999</v>
      </c>
      <c r="AN2886" s="33">
        <v>39.07</v>
      </c>
      <c r="AO2886" s="17" t="s">
        <v>213</v>
      </c>
      <c r="AP2886" s="32" t="s">
        <v>214</v>
      </c>
      <c r="AQ2886" s="17" t="e">
        <f>AVERAGE(SMALL(AE2886:AI2886,1),SMALL(AE2886:AI2886,2))</f>
        <v>#NUM!</v>
      </c>
      <c r="AR2886" s="17" t="e">
        <f>IF(R2886 &lt;=( AVERAGE(SMALL(AE2886:AI2886,1),SMALL(AE2886:AI2886,2))), R2886, "")</f>
        <v>#NUM!</v>
      </c>
      <c r="AS2886" s="17" t="e">
        <f>AVERAGE(SMALL(AJ2886:AM2886,1),SMALL(AJ2886:AM2886,2))</f>
        <v>#NUM!</v>
      </c>
      <c r="AT2886" s="17">
        <f>T2886*1.075</f>
        <v>42.000250000000001</v>
      </c>
      <c r="AU2886" s="17" t="e">
        <f>U2886*1.075</f>
        <v>#VALUE!</v>
      </c>
      <c r="AV2886" s="30" t="e">
        <f>MIN(AN2886,AT2886,AU2886)</f>
        <v>#VALUE!</v>
      </c>
      <c r="AW2886" s="42" t="s">
        <v>53</v>
      </c>
      <c r="AX2886" s="17" t="s">
        <v>52</v>
      </c>
      <c r="AY2886" s="33">
        <v>39.07</v>
      </c>
      <c r="AZ2886" s="34">
        <f>IF(AND(AY2886&gt;0,AY2886&lt;=10),AY2886*0.25,IF(AND(AY2886&gt;10,AY2886&lt;=50),AY2886*0.17,IF(AND(AY2886&gt;10,AY2886&lt;=100),AY2886*0.12,IF(AY2886&gt;100,AY2886*0.1))))</f>
        <v>6.6419000000000006</v>
      </c>
      <c r="BA2886" s="35">
        <f>AZ2886+AY2886</f>
        <v>45.7119</v>
      </c>
      <c r="BB2886" s="33">
        <f>BA2886+BA2886*0.08</f>
        <v>49.368851999999997</v>
      </c>
      <c r="BP2886" s="17"/>
      <c r="BQ2886" s="17"/>
      <c r="BR2886" s="17"/>
      <c r="BS2886" s="17"/>
      <c r="BT2886" s="17"/>
      <c r="BU2886" s="17"/>
      <c r="BV2886" s="17"/>
      <c r="BW2886" s="17"/>
      <c r="BX2886" s="17"/>
      <c r="BY2886" s="17"/>
      <c r="BZ2886" s="17"/>
      <c r="CA2886" s="17"/>
      <c r="CB2886" s="17"/>
      <c r="CC2886" s="17"/>
      <c r="CD2886" s="17"/>
      <c r="CE2886" s="17"/>
      <c r="CF2886" s="17"/>
      <c r="CG2886" s="17"/>
      <c r="CH2886" s="17"/>
      <c r="CI2886" s="17"/>
      <c r="CJ2886" s="17"/>
      <c r="CK2886" s="17"/>
      <c r="CL2886" s="17"/>
      <c r="CM2886" s="17"/>
      <c r="CN2886" s="17"/>
      <c r="CO2886" s="17"/>
      <c r="CP2886" s="17"/>
      <c r="CQ2886" s="17"/>
      <c r="CR2886" s="17"/>
      <c r="CS2886" s="17"/>
      <c r="CT2886" s="17"/>
      <c r="CU2886" s="17"/>
      <c r="CV2886" s="17"/>
      <c r="CW2886" s="17"/>
      <c r="CX2886" s="17"/>
      <c r="CY2886" s="17"/>
      <c r="CZ2886" s="17"/>
      <c r="DA2886" s="17"/>
      <c r="DB2886" s="17"/>
      <c r="DC2886" s="17"/>
      <c r="DD2886" s="17"/>
      <c r="DE2886" s="17"/>
      <c r="DF2886" s="17"/>
      <c r="DG2886" s="17"/>
      <c r="DH2886" s="17"/>
      <c r="DI2886" s="17"/>
      <c r="DJ2886" s="17"/>
      <c r="DK2886" s="17"/>
      <c r="DL2886" s="17"/>
    </row>
    <row r="2887" spans="1:116" ht="30">
      <c r="A2887" s="43" t="s">
        <v>11884</v>
      </c>
      <c r="B2887" s="23">
        <v>2859</v>
      </c>
      <c r="C2887" s="44">
        <v>15035</v>
      </c>
      <c r="D2887" s="44"/>
      <c r="E2887" s="45" t="s">
        <v>11902</v>
      </c>
      <c r="F2887" s="45" t="s">
        <v>11903</v>
      </c>
      <c r="G2887" s="35" t="s">
        <v>3710</v>
      </c>
      <c r="H2887" s="48" t="s">
        <v>126</v>
      </c>
      <c r="I2887" s="45" t="s">
        <v>3711</v>
      </c>
      <c r="J2887" s="45" t="s">
        <v>11904</v>
      </c>
      <c r="K2887" s="46">
        <v>1</v>
      </c>
      <c r="L2887" s="45" t="s">
        <v>83</v>
      </c>
      <c r="M2887" s="47">
        <v>10</v>
      </c>
      <c r="N2887" s="45" t="s">
        <v>47</v>
      </c>
      <c r="O2887" s="45" t="s">
        <v>11889</v>
      </c>
      <c r="P2887" s="45" t="s">
        <v>11890</v>
      </c>
      <c r="Q2887" s="45" t="s">
        <v>11905</v>
      </c>
      <c r="R2887" s="29">
        <v>56.44</v>
      </c>
      <c r="T2887" s="31">
        <v>52.5</v>
      </c>
      <c r="U2887" s="9">
        <v>120</v>
      </c>
      <c r="V2887" s="29">
        <v>52.503599999999999</v>
      </c>
      <c r="AE2887" s="32">
        <v>52.503599999999999</v>
      </c>
      <c r="AN2887" s="33">
        <v>56.44</v>
      </c>
      <c r="AO2887" s="17" t="s">
        <v>51</v>
      </c>
      <c r="AP2887" s="32" t="s">
        <v>52</v>
      </c>
      <c r="AQ2887" s="17" t="e">
        <f>AVERAGE(SMALL(AE2887:AI2887,1),SMALL(AE2887:AI2887,2))</f>
        <v>#NUM!</v>
      </c>
      <c r="AR2887" s="17" t="e">
        <f>IF(R2887 &lt;=( AVERAGE(SMALL(AE2887:AI2887,1),SMALL(AE2887:AI2887,2))), R2887, "")</f>
        <v>#NUM!</v>
      </c>
      <c r="AS2887" s="17" t="e">
        <f>AVERAGE(SMALL(AJ2887:AM2887,1),SMALL(AJ2887:AM2887,2))</f>
        <v>#NUM!</v>
      </c>
      <c r="AT2887" s="17">
        <f>T2887*1.075</f>
        <v>56.4375</v>
      </c>
      <c r="AU2887" s="17">
        <f>U2887*1.075</f>
        <v>129</v>
      </c>
      <c r="AV2887" s="30">
        <f>MIN(AN2887,AT2887,AU2887)</f>
        <v>56.4375</v>
      </c>
      <c r="AW2887" s="42" t="s">
        <v>53</v>
      </c>
      <c r="AX2887" s="42" t="s">
        <v>52</v>
      </c>
      <c r="AY2887" s="33">
        <v>56.44</v>
      </c>
      <c r="AZ2887" s="34">
        <f>IF(AND(AY2887&gt;0,AY2887&lt;=10),AY2887*0.25,IF(AND(AY2887&gt;10,AY2887&lt;=50),AY2887*0.17,IF(AND(AY2887&gt;10,AY2887&lt;=100),AY2887*0.12,IF(AY2887&gt;100,AY2887*0.1))))</f>
        <v>6.7727999999999993</v>
      </c>
      <c r="BA2887" s="35">
        <f>AZ2887+AY2887</f>
        <v>63.212799999999994</v>
      </c>
      <c r="BB2887" s="33">
        <f>BA2887+BA2887*0.08</f>
        <v>68.269824</v>
      </c>
      <c r="BP2887" s="17"/>
      <c r="BQ2887" s="17"/>
      <c r="BR2887" s="17"/>
      <c r="BS2887" s="17"/>
      <c r="BT2887" s="17"/>
      <c r="BU2887" s="17"/>
      <c r="BV2887" s="17"/>
      <c r="BW2887" s="17"/>
      <c r="BX2887" s="17"/>
      <c r="BY2887" s="17"/>
      <c r="BZ2887" s="17"/>
      <c r="CA2887" s="17"/>
      <c r="CB2887" s="17"/>
      <c r="CC2887" s="17"/>
      <c r="CD2887" s="17"/>
      <c r="CE2887" s="17"/>
      <c r="CF2887" s="17"/>
      <c r="CG2887" s="17"/>
      <c r="CH2887" s="17"/>
      <c r="CI2887" s="17"/>
      <c r="CJ2887" s="17"/>
      <c r="CK2887" s="17"/>
      <c r="CL2887" s="17"/>
      <c r="CM2887" s="17"/>
      <c r="CN2887" s="17"/>
      <c r="CO2887" s="17"/>
      <c r="CP2887" s="17"/>
      <c r="CQ2887" s="17"/>
      <c r="CR2887" s="17"/>
      <c r="CS2887" s="17"/>
      <c r="CT2887" s="17"/>
      <c r="CU2887" s="17"/>
      <c r="CV2887" s="17"/>
      <c r="CW2887" s="17"/>
      <c r="CX2887" s="17"/>
      <c r="CY2887" s="17"/>
      <c r="CZ2887" s="17"/>
      <c r="DA2887" s="17"/>
      <c r="DB2887" s="17"/>
      <c r="DC2887" s="17"/>
      <c r="DD2887" s="17"/>
      <c r="DE2887" s="17"/>
      <c r="DF2887" s="17"/>
      <c r="DG2887" s="17"/>
      <c r="DH2887" s="17"/>
      <c r="DI2887" s="17"/>
      <c r="DJ2887" s="17"/>
      <c r="DK2887" s="17"/>
      <c r="DL2887" s="17"/>
    </row>
    <row r="2888" spans="1:116" ht="30">
      <c r="A2888" s="43" t="s">
        <v>11884</v>
      </c>
      <c r="B2888" s="23">
        <v>2861</v>
      </c>
      <c r="C2888" s="44">
        <v>16211</v>
      </c>
      <c r="D2888" s="44"/>
      <c r="E2888" s="45" t="s">
        <v>11906</v>
      </c>
      <c r="F2888" s="45" t="s">
        <v>11907</v>
      </c>
      <c r="G2888" s="35" t="s">
        <v>11908</v>
      </c>
      <c r="H2888" s="48" t="s">
        <v>11912</v>
      </c>
      <c r="I2888" s="45" t="s">
        <v>396</v>
      </c>
      <c r="J2888" s="45" t="s">
        <v>11910</v>
      </c>
      <c r="K2888" s="46">
        <v>1</v>
      </c>
      <c r="L2888" s="45" t="s">
        <v>83</v>
      </c>
      <c r="M2888" s="47">
        <v>25</v>
      </c>
      <c r="N2888" s="45" t="s">
        <v>47</v>
      </c>
      <c r="O2888" s="45" t="s">
        <v>11889</v>
      </c>
      <c r="P2888" s="45" t="s">
        <v>11890</v>
      </c>
      <c r="Q2888" s="45" t="s">
        <v>11913</v>
      </c>
      <c r="R2888" s="29">
        <v>59.38</v>
      </c>
      <c r="T2888" s="31">
        <v>55.24</v>
      </c>
      <c r="U2888" s="9" t="s">
        <v>58</v>
      </c>
      <c r="V2888" s="29">
        <v>68.180800000000005</v>
      </c>
      <c r="W2888" s="30">
        <v>42.303899999999999</v>
      </c>
      <c r="X2888" s="30">
        <v>90.304299999999998</v>
      </c>
      <c r="AE2888" s="32">
        <v>68.180800000000005</v>
      </c>
      <c r="AG2888" s="17">
        <v>89.792000000000002</v>
      </c>
      <c r="AN2888" s="33">
        <v>59.38</v>
      </c>
      <c r="AO2888" s="17" t="s">
        <v>51</v>
      </c>
      <c r="AP2888" s="32" t="s">
        <v>52</v>
      </c>
      <c r="AQ2888" s="17">
        <f>AVERAGE(SMALL(AE2888:AI2888,1),SMALL(AE2888:AI2888,2))</f>
        <v>78.986400000000003</v>
      </c>
      <c r="AR2888" s="17">
        <f>IF(R2888 &lt;=( AVERAGE(SMALL(AE2888:AI2888,1),SMALL(AE2888:AI2888,2))), R2888, "")</f>
        <v>59.38</v>
      </c>
      <c r="AS2888" s="17" t="e">
        <f>AVERAGE(SMALL(AJ2888:AM2888,1),SMALL(AJ2888:AM2888,2))</f>
        <v>#NUM!</v>
      </c>
      <c r="AT2888" s="17">
        <f>T2888*1.075</f>
        <v>59.383000000000003</v>
      </c>
      <c r="AU2888" s="17" t="e">
        <f>U2888*1.075</f>
        <v>#VALUE!</v>
      </c>
      <c r="AV2888" s="30" t="e">
        <f>MIN(AN2888,AT2888,AU2888)</f>
        <v>#VALUE!</v>
      </c>
      <c r="AW2888" s="42" t="s">
        <v>53</v>
      </c>
      <c r="AX2888" s="42" t="s">
        <v>52</v>
      </c>
      <c r="AY2888" s="33">
        <v>59.383000000000003</v>
      </c>
      <c r="AZ2888" s="34">
        <f>IF(AND(AY2888&gt;0,AY2888&lt;=10),AY2888*0.25,IF(AND(AY2888&gt;10,AY2888&lt;=50),AY2888*0.17,IF(AND(AY2888&gt;10,AY2888&lt;=100),AY2888*0.12,IF(AY2888&gt;100,AY2888*0.1))))</f>
        <v>7.1259600000000001</v>
      </c>
      <c r="BA2888" s="35">
        <f>AZ2888+AY2888</f>
        <v>66.508960000000002</v>
      </c>
      <c r="BB2888" s="33">
        <f>BA2888+BA2888*0.08</f>
        <v>71.829676800000001</v>
      </c>
      <c r="BP2888" s="17"/>
      <c r="BQ2888" s="17"/>
      <c r="BR2888" s="17"/>
      <c r="BS2888" s="17"/>
      <c r="BT2888" s="17"/>
      <c r="BU2888" s="17"/>
      <c r="BV2888" s="17"/>
      <c r="BW2888" s="17"/>
      <c r="BX2888" s="17"/>
      <c r="BY2888" s="17"/>
      <c r="BZ2888" s="17"/>
      <c r="CA2888" s="17"/>
      <c r="CB2888" s="17"/>
      <c r="CC2888" s="17"/>
      <c r="CD2888" s="17"/>
      <c r="CE2888" s="17"/>
      <c r="CF2888" s="17"/>
      <c r="CG2888" s="17"/>
      <c r="CH2888" s="17"/>
      <c r="CI2888" s="17"/>
      <c r="CJ2888" s="17"/>
      <c r="CK2888" s="17"/>
      <c r="CL2888" s="17"/>
      <c r="CM2888" s="17"/>
      <c r="CN2888" s="17"/>
      <c r="CO2888" s="17"/>
      <c r="CP2888" s="17"/>
      <c r="CQ2888" s="17"/>
      <c r="CR2888" s="17"/>
      <c r="CS2888" s="17"/>
      <c r="CT2888" s="17"/>
      <c r="CU2888" s="17"/>
      <c r="CV2888" s="17"/>
      <c r="CW2888" s="17"/>
      <c r="CX2888" s="17"/>
      <c r="CY2888" s="17"/>
      <c r="CZ2888" s="17"/>
      <c r="DA2888" s="17"/>
      <c r="DB2888" s="17"/>
      <c r="DC2888" s="17"/>
      <c r="DD2888" s="17"/>
      <c r="DE2888" s="17"/>
      <c r="DF2888" s="17"/>
      <c r="DG2888" s="17"/>
      <c r="DH2888" s="17"/>
      <c r="DI2888" s="17"/>
      <c r="DJ2888" s="17"/>
      <c r="DK2888" s="17"/>
      <c r="DL2888" s="17"/>
    </row>
    <row r="2889" spans="1:116" ht="30">
      <c r="A2889" s="43" t="s">
        <v>12018</v>
      </c>
      <c r="B2889" s="23">
        <v>2888</v>
      </c>
      <c r="C2889" s="44">
        <v>19506</v>
      </c>
      <c r="D2889" s="44"/>
      <c r="E2889" s="45" t="s">
        <v>12025</v>
      </c>
      <c r="F2889" s="45" t="s">
        <v>12026</v>
      </c>
      <c r="G2889" s="35" t="s">
        <v>12027</v>
      </c>
      <c r="H2889" s="48" t="s">
        <v>12028</v>
      </c>
      <c r="I2889" s="45" t="s">
        <v>69</v>
      </c>
      <c r="J2889" s="45" t="s">
        <v>12029</v>
      </c>
      <c r="K2889" s="46">
        <v>30</v>
      </c>
      <c r="L2889" s="45" t="s">
        <v>71</v>
      </c>
      <c r="M2889" s="47">
        <v>1</v>
      </c>
      <c r="N2889" s="45" t="s">
        <v>47</v>
      </c>
      <c r="O2889" s="45" t="s">
        <v>12023</v>
      </c>
      <c r="P2889" s="45" t="s">
        <v>12030</v>
      </c>
      <c r="Q2889" s="45" t="s">
        <v>12031</v>
      </c>
      <c r="R2889" s="29">
        <v>6.83</v>
      </c>
      <c r="U2889" s="9">
        <v>2.8</v>
      </c>
      <c r="V2889" s="29">
        <v>5.24</v>
      </c>
      <c r="AE2889" s="32">
        <v>5.24</v>
      </c>
      <c r="AN2889" s="33">
        <v>6.83</v>
      </c>
      <c r="AO2889" s="17" t="s">
        <v>51</v>
      </c>
      <c r="AP2889" s="32" t="s">
        <v>52</v>
      </c>
      <c r="AQ2889" s="17" t="e">
        <f>AVERAGE(SMALL(AE2889:AI2889,1),SMALL(AE2889:AI2889,2))</f>
        <v>#NUM!</v>
      </c>
      <c r="AR2889" s="17" t="e">
        <f>IF(R2889 &lt;=( AVERAGE(SMALL(AE2889:AI2889,1),SMALL(AE2889:AI2889,2))), R2889, "")</f>
        <v>#NUM!</v>
      </c>
      <c r="AS2889" s="17" t="e">
        <f>AVERAGE(SMALL(AJ2889:AM2889,1),SMALL(AJ2889:AM2889,2))</f>
        <v>#NUM!</v>
      </c>
      <c r="AT2889" s="17">
        <f>T2889*1.075</f>
        <v>0</v>
      </c>
      <c r="AU2889" s="17">
        <f>U2889*1.075</f>
        <v>3.01</v>
      </c>
      <c r="AV2889" s="30">
        <f>MIN(AN2889,AT2889,AU2889)</f>
        <v>0</v>
      </c>
      <c r="AW2889" s="17" t="s">
        <v>75</v>
      </c>
      <c r="AX2889" s="17" t="s">
        <v>3740</v>
      </c>
      <c r="AY2889" s="33">
        <v>3.01</v>
      </c>
      <c r="AZ2889" s="34">
        <f>IF(AND(AY2889&gt;0,AY2889&lt;=10),AY2889*0.25,IF(AND(AY2889&gt;10,AY2889&lt;=50),AY2889*0.17,IF(AND(AY2889&gt;10,AY2889&lt;=100),AY2889*0.12,IF(AY2889&gt;100,AY2889*0.1))))</f>
        <v>0.75249999999999995</v>
      </c>
      <c r="BA2889" s="35">
        <f>AZ2889+AY2889</f>
        <v>3.7624999999999997</v>
      </c>
      <c r="BB2889" s="33">
        <f>BA2889+BA2889*0.08</f>
        <v>4.0634999999999994</v>
      </c>
      <c r="BP2889" s="49"/>
      <c r="BQ2889" s="49"/>
      <c r="BR2889" s="49"/>
      <c r="BS2889" s="49"/>
      <c r="BT2889" s="49"/>
      <c r="BU2889" s="49"/>
      <c r="BV2889" s="49"/>
      <c r="BW2889" s="49"/>
      <c r="BX2889" s="49"/>
      <c r="BY2889" s="49"/>
      <c r="BZ2889" s="49"/>
      <c r="CA2889" s="49"/>
      <c r="CB2889" s="49"/>
      <c r="CC2889" s="49"/>
      <c r="CD2889" s="49"/>
      <c r="CE2889" s="49"/>
      <c r="CF2889" s="49"/>
      <c r="CG2889" s="49"/>
      <c r="CH2889" s="49"/>
      <c r="CI2889" s="49"/>
      <c r="CJ2889" s="49"/>
      <c r="CK2889" s="49"/>
      <c r="CL2889" s="49"/>
      <c r="CM2889" s="49"/>
      <c r="CN2889" s="49"/>
      <c r="CO2889" s="49"/>
      <c r="CP2889" s="49"/>
      <c r="CQ2889" s="49"/>
      <c r="CR2889" s="49"/>
      <c r="CS2889" s="49"/>
      <c r="CT2889" s="49"/>
      <c r="CU2889" s="49"/>
      <c r="CV2889" s="49"/>
      <c r="CW2889" s="49"/>
      <c r="CX2889" s="49"/>
      <c r="CY2889" s="49"/>
      <c r="CZ2889" s="49"/>
      <c r="DA2889" s="49"/>
      <c r="DB2889" s="49"/>
      <c r="DC2889" s="49"/>
      <c r="DD2889" s="49"/>
      <c r="DE2889" s="49"/>
      <c r="DF2889" s="49"/>
      <c r="DG2889" s="49"/>
      <c r="DH2889" s="49"/>
      <c r="DI2889" s="49"/>
      <c r="DJ2889" s="49"/>
      <c r="DK2889" s="49"/>
      <c r="DL2889" s="49"/>
    </row>
    <row r="2890" spans="1:116" ht="30">
      <c r="A2890" s="43" t="s">
        <v>12018</v>
      </c>
      <c r="B2890" s="23">
        <v>2887</v>
      </c>
      <c r="C2890" s="44">
        <v>5269</v>
      </c>
      <c r="D2890" s="44"/>
      <c r="E2890" s="45" t="s">
        <v>12019</v>
      </c>
      <c r="F2890" s="45" t="s">
        <v>12020</v>
      </c>
      <c r="G2890" s="35" t="s">
        <v>12021</v>
      </c>
      <c r="H2890" s="48" t="s">
        <v>44</v>
      </c>
      <c r="I2890" s="45" t="s">
        <v>566</v>
      </c>
      <c r="J2890" s="45" t="s">
        <v>12022</v>
      </c>
      <c r="K2890" s="46"/>
      <c r="L2890" s="45"/>
      <c r="M2890" s="47">
        <v>7</v>
      </c>
      <c r="N2890" s="45" t="s">
        <v>47</v>
      </c>
      <c r="O2890" s="45" t="s">
        <v>12023</v>
      </c>
      <c r="P2890" s="45" t="s">
        <v>7761</v>
      </c>
      <c r="Q2890" s="45" t="s">
        <v>12024</v>
      </c>
      <c r="R2890" s="29">
        <v>10.5</v>
      </c>
      <c r="U2890" s="9">
        <v>3.1</v>
      </c>
      <c r="V2890" s="29">
        <v>11.77</v>
      </c>
      <c r="W2890" s="30">
        <v>9.26</v>
      </c>
      <c r="AE2890" s="32">
        <v>11.77</v>
      </c>
      <c r="AN2890" s="33">
        <v>10.5</v>
      </c>
      <c r="AO2890" s="17" t="s">
        <v>51</v>
      </c>
      <c r="AP2890" s="32" t="s">
        <v>52</v>
      </c>
      <c r="AQ2890" s="17" t="e">
        <f>AVERAGE(SMALL(AE2890:AI2890,1),SMALL(AE2890:AI2890,2))</f>
        <v>#NUM!</v>
      </c>
      <c r="AR2890" s="17" t="e">
        <f>IF(R2890 &lt;=( AVERAGE(SMALL(AE2890:AI2890,1),SMALL(AE2890:AI2890,2))), R2890, "")</f>
        <v>#NUM!</v>
      </c>
      <c r="AS2890" s="17" t="e">
        <f>AVERAGE(SMALL(AJ2890:AM2890,1),SMALL(AJ2890:AM2890,2))</f>
        <v>#NUM!</v>
      </c>
      <c r="AT2890" s="17">
        <f>T2890*1.075</f>
        <v>0</v>
      </c>
      <c r="AU2890" s="17">
        <f>U2890*1.075</f>
        <v>3.3325</v>
      </c>
      <c r="AV2890" s="30">
        <f>MIN(AN2890,AT2890,AU2890)</f>
        <v>0</v>
      </c>
      <c r="AW2890" s="17" t="s">
        <v>75</v>
      </c>
      <c r="AX2890" s="17" t="s">
        <v>76</v>
      </c>
      <c r="AY2890" s="33">
        <v>3.3319999999999999</v>
      </c>
      <c r="AZ2890" s="34">
        <f>IF(AND(AY2890&gt;0,AY2890&lt;=10),AY2890*0.25,IF(AND(AY2890&gt;10,AY2890&lt;=50),AY2890*0.17,IF(AND(AY2890&gt;10,AY2890&lt;=100),AY2890*0.12,IF(AY2890&gt;100,AY2890*0.1))))</f>
        <v>0.83299999999999996</v>
      </c>
      <c r="BA2890" s="35">
        <f>AZ2890+AY2890</f>
        <v>4.165</v>
      </c>
      <c r="BB2890" s="33">
        <f>BA2890+BA2890*0.08</f>
        <v>4.4981999999999998</v>
      </c>
      <c r="BP2890" s="17"/>
      <c r="BQ2890" s="17"/>
      <c r="BR2890" s="17"/>
      <c r="BS2890" s="17"/>
      <c r="BT2890" s="17"/>
      <c r="BU2890" s="17"/>
      <c r="BV2890" s="17"/>
      <c r="BW2890" s="17"/>
      <c r="BX2890" s="17"/>
      <c r="BY2890" s="17"/>
      <c r="BZ2890" s="17"/>
      <c r="CA2890" s="17"/>
      <c r="CB2890" s="17"/>
      <c r="CC2890" s="17"/>
      <c r="CD2890" s="17"/>
      <c r="CE2890" s="17"/>
      <c r="CF2890" s="17"/>
      <c r="CG2890" s="17"/>
      <c r="CH2890" s="17"/>
      <c r="CI2890" s="17"/>
      <c r="CJ2890" s="17"/>
      <c r="CK2890" s="17"/>
      <c r="CL2890" s="17"/>
      <c r="CM2890" s="17"/>
      <c r="CN2890" s="17"/>
      <c r="CO2890" s="17"/>
      <c r="CP2890" s="17"/>
      <c r="CQ2890" s="17"/>
      <c r="CR2890" s="17"/>
      <c r="CS2890" s="17"/>
      <c r="CT2890" s="17"/>
      <c r="CU2890" s="17"/>
      <c r="CV2890" s="17"/>
      <c r="CW2890" s="17"/>
      <c r="CX2890" s="17"/>
      <c r="CY2890" s="17"/>
      <c r="CZ2890" s="17"/>
      <c r="DA2890" s="17"/>
      <c r="DB2890" s="17"/>
      <c r="DC2890" s="17"/>
      <c r="DD2890" s="17"/>
      <c r="DE2890" s="17"/>
      <c r="DF2890" s="17"/>
      <c r="DG2890" s="17"/>
      <c r="DH2890" s="17"/>
      <c r="DI2890" s="17"/>
      <c r="DJ2890" s="17"/>
      <c r="DK2890" s="17"/>
      <c r="DL2890" s="17"/>
    </row>
    <row r="2891" spans="1:116" ht="60">
      <c r="A2891" s="43" t="s">
        <v>12018</v>
      </c>
      <c r="B2891" s="23">
        <v>2889</v>
      </c>
      <c r="C2891" s="44">
        <v>3861</v>
      </c>
      <c r="D2891" s="44"/>
      <c r="E2891" s="45" t="s">
        <v>12032</v>
      </c>
      <c r="F2891" s="45" t="s">
        <v>1536</v>
      </c>
      <c r="G2891" s="35" t="s">
        <v>1537</v>
      </c>
      <c r="H2891" s="48" t="s">
        <v>8520</v>
      </c>
      <c r="I2891" s="45" t="s">
        <v>8521</v>
      </c>
      <c r="J2891" s="45" t="s">
        <v>12033</v>
      </c>
      <c r="K2891" s="46">
        <v>22.5</v>
      </c>
      <c r="L2891" s="45" t="s">
        <v>71</v>
      </c>
      <c r="M2891" s="47" t="s">
        <v>12034</v>
      </c>
      <c r="N2891" s="45" t="s">
        <v>47</v>
      </c>
      <c r="O2891" s="45" t="s">
        <v>12023</v>
      </c>
      <c r="P2891" s="45" t="s">
        <v>6298</v>
      </c>
      <c r="Q2891" s="45" t="s">
        <v>12035</v>
      </c>
      <c r="R2891" s="29">
        <v>19.2</v>
      </c>
      <c r="U2891" s="9">
        <v>7.4</v>
      </c>
      <c r="V2891" s="29">
        <v>16.97</v>
      </c>
      <c r="W2891" s="30">
        <v>15.6</v>
      </c>
      <c r="AE2891" s="32">
        <v>16.97</v>
      </c>
      <c r="AN2891" s="33">
        <v>16.29</v>
      </c>
      <c r="AO2891" s="17" t="s">
        <v>213</v>
      </c>
      <c r="AP2891" s="32" t="s">
        <v>214</v>
      </c>
      <c r="AQ2891" s="17" t="e">
        <f>AVERAGE(SMALL(AE2891:AI2891,1),SMALL(AE2891:AI2891,2))</f>
        <v>#NUM!</v>
      </c>
      <c r="AR2891" s="17" t="e">
        <f>IF(R2891 &lt;=( AVERAGE(SMALL(AE2891:AI2891,1),SMALL(AE2891:AI2891,2))), R2891, "")</f>
        <v>#NUM!</v>
      </c>
      <c r="AS2891" s="17" t="e">
        <f>AVERAGE(SMALL(AJ2891:AM2891,1),SMALL(AJ2891:AM2891,2))</f>
        <v>#NUM!</v>
      </c>
      <c r="AT2891" s="17">
        <f>T2891*1.075</f>
        <v>0</v>
      </c>
      <c r="AU2891" s="17">
        <f>U2891*1.075</f>
        <v>7.9550000000000001</v>
      </c>
      <c r="AV2891" s="30">
        <f>MIN(AN2891,AT2891,AU2891)</f>
        <v>0</v>
      </c>
      <c r="AW2891" s="17" t="s">
        <v>75</v>
      </c>
      <c r="AX2891" s="17" t="s">
        <v>76</v>
      </c>
      <c r="AY2891" s="33">
        <v>7.9550000000000001</v>
      </c>
      <c r="AZ2891" s="34">
        <f>IF(AND(AY2891&gt;0,AY2891&lt;=10),AY2891*0.25,IF(AND(AY2891&gt;10,AY2891&lt;=50),AY2891*0.17,IF(AND(AY2891&gt;10,AY2891&lt;=100),AY2891*0.12,IF(AY2891&gt;100,AY2891*0.1))))</f>
        <v>1.98875</v>
      </c>
      <c r="BA2891" s="35">
        <f>AZ2891+AY2891</f>
        <v>9.9437499999999996</v>
      </c>
      <c r="BB2891" s="33">
        <f>BA2891+BA2891*0.08</f>
        <v>10.73925</v>
      </c>
      <c r="BP2891" s="49"/>
      <c r="BQ2891" s="49"/>
      <c r="BR2891" s="49"/>
      <c r="BS2891" s="49"/>
      <c r="BT2891" s="49"/>
      <c r="BU2891" s="49"/>
      <c r="BV2891" s="49"/>
      <c r="BW2891" s="49"/>
      <c r="BX2891" s="49"/>
      <c r="BY2891" s="49"/>
      <c r="BZ2891" s="49"/>
      <c r="CA2891" s="49"/>
      <c r="CB2891" s="49"/>
      <c r="CC2891" s="49"/>
      <c r="CD2891" s="49"/>
      <c r="CE2891" s="49"/>
      <c r="CF2891" s="49"/>
      <c r="CG2891" s="49"/>
      <c r="CH2891" s="49"/>
      <c r="CI2891" s="49"/>
      <c r="CJ2891" s="49"/>
      <c r="CK2891" s="49"/>
      <c r="CL2891" s="49"/>
      <c r="CM2891" s="49"/>
      <c r="CN2891" s="49"/>
      <c r="CO2891" s="49"/>
      <c r="CP2891" s="49"/>
      <c r="CQ2891" s="49"/>
      <c r="CR2891" s="49"/>
      <c r="CS2891" s="49"/>
      <c r="CT2891" s="49"/>
      <c r="CU2891" s="49"/>
      <c r="CV2891" s="49"/>
      <c r="CW2891" s="49"/>
      <c r="CX2891" s="49"/>
      <c r="CY2891" s="49"/>
      <c r="CZ2891" s="49"/>
      <c r="DA2891" s="49"/>
      <c r="DB2891" s="49"/>
      <c r="DC2891" s="49"/>
      <c r="DD2891" s="49"/>
      <c r="DE2891" s="49"/>
      <c r="DF2891" s="49"/>
      <c r="DG2891" s="49"/>
      <c r="DH2891" s="49"/>
      <c r="DI2891" s="49"/>
      <c r="DJ2891" s="49"/>
      <c r="DK2891" s="49"/>
      <c r="DL2891" s="49"/>
    </row>
    <row r="2892" spans="1:116" ht="30">
      <c r="A2892" s="36" t="s">
        <v>8624</v>
      </c>
      <c r="B2892" s="23">
        <v>2890</v>
      </c>
      <c r="C2892" s="37">
        <v>19917</v>
      </c>
      <c r="D2892" s="37"/>
      <c r="E2892" s="39" t="s">
        <v>12036</v>
      </c>
      <c r="F2892" s="39" t="s">
        <v>12037</v>
      </c>
      <c r="G2892" s="38" t="s">
        <v>12038</v>
      </c>
      <c r="H2892" s="54" t="s">
        <v>12039</v>
      </c>
      <c r="I2892" s="39" t="s">
        <v>4076</v>
      </c>
      <c r="J2892" s="39" t="s">
        <v>12040</v>
      </c>
      <c r="K2892" s="40">
        <v>0.3</v>
      </c>
      <c r="L2892" s="39" t="s">
        <v>83</v>
      </c>
      <c r="M2892" s="41">
        <v>10</v>
      </c>
      <c r="N2892" s="39" t="s">
        <v>47</v>
      </c>
      <c r="O2892" s="39" t="s">
        <v>12041</v>
      </c>
      <c r="P2892" s="39" t="s">
        <v>12042</v>
      </c>
      <c r="Q2892" s="39" t="s">
        <v>12043</v>
      </c>
      <c r="R2892" s="29">
        <v>28.56</v>
      </c>
      <c r="T2892" s="31">
        <v>20</v>
      </c>
      <c r="U2892" s="9">
        <v>20</v>
      </c>
      <c r="V2892" s="29">
        <v>29.43</v>
      </c>
      <c r="X2892" s="30">
        <v>23.71</v>
      </c>
      <c r="AE2892" s="32">
        <v>29.43</v>
      </c>
      <c r="AG2892" s="17">
        <v>21.1</v>
      </c>
      <c r="AH2892" s="17">
        <v>19.45</v>
      </c>
      <c r="AI2892" s="17">
        <v>19.899999999999999</v>
      </c>
      <c r="AN2892" s="33">
        <v>19.675000000000001</v>
      </c>
      <c r="AO2892" s="17" t="s">
        <v>213</v>
      </c>
      <c r="AP2892" s="32" t="s">
        <v>214</v>
      </c>
      <c r="AQ2892" s="17">
        <f>AVERAGE(SMALL(AE2892:AI2892,1),SMALL(AE2892:AI2892,2))</f>
        <v>19.674999999999997</v>
      </c>
      <c r="AR2892" s="17" t="str">
        <f>IF(R2892 &lt;=( AVERAGE(SMALL(AE2892:AI2892,1),SMALL(AE2892:AI2892,2))), R2892, "")</f>
        <v/>
      </c>
      <c r="AS2892" s="17" t="e">
        <f>AVERAGE(SMALL(AJ2892:AM2892,1),SMALL(AJ2892:AM2892,2))</f>
        <v>#NUM!</v>
      </c>
      <c r="AT2892" s="17">
        <f>T2892*1.075</f>
        <v>21.5</v>
      </c>
      <c r="AU2892" s="17">
        <f>U2892*1.075</f>
        <v>21.5</v>
      </c>
      <c r="AV2892" s="30">
        <f>MIN(AN2892,AT2892,AU2892)</f>
        <v>19.675000000000001</v>
      </c>
      <c r="AW2892" s="17" t="s">
        <v>215</v>
      </c>
      <c r="AX2892" s="17" t="s">
        <v>214</v>
      </c>
      <c r="AY2892" s="33">
        <v>19.68</v>
      </c>
      <c r="AZ2892" s="34">
        <f>IF(AND(AY2892&gt;0,AY2892&lt;=10),AY2892*0.25,IF(AND(AY2892&gt;10,AY2892&lt;=50),AY2892*0.17,IF(AND(AY2892&gt;10,AY2892&lt;=100),AY2892*0.12,IF(AY2892&gt;100,AY2892*0.1))))</f>
        <v>3.3456000000000001</v>
      </c>
      <c r="BA2892" s="35">
        <f>AZ2892+AY2892</f>
        <v>23.025600000000001</v>
      </c>
      <c r="BB2892" s="33">
        <f>BA2892+BA2892*0.08</f>
        <v>24.867648000000003</v>
      </c>
      <c r="BP2892" s="17"/>
      <c r="BQ2892" s="17"/>
      <c r="BR2892" s="17"/>
      <c r="BS2892" s="17"/>
      <c r="BT2892" s="17"/>
      <c r="BU2892" s="17"/>
      <c r="BV2892" s="17"/>
      <c r="BW2892" s="17"/>
      <c r="BX2892" s="17"/>
      <c r="BY2892" s="17"/>
      <c r="BZ2892" s="17"/>
      <c r="CA2892" s="17"/>
      <c r="CB2892" s="17"/>
      <c r="CC2892" s="17"/>
      <c r="CD2892" s="17"/>
      <c r="CE2892" s="17"/>
      <c r="CF2892" s="17"/>
      <c r="CG2892" s="17"/>
      <c r="CH2892" s="17"/>
      <c r="CI2892" s="17"/>
      <c r="CJ2892" s="17"/>
      <c r="CK2892" s="17"/>
      <c r="CL2892" s="17"/>
      <c r="CM2892" s="17"/>
      <c r="CN2892" s="17"/>
      <c r="CO2892" s="17"/>
      <c r="CP2892" s="17"/>
      <c r="CQ2892" s="17"/>
      <c r="CR2892" s="17"/>
      <c r="CS2892" s="17"/>
      <c r="CT2892" s="17"/>
      <c r="CU2892" s="17"/>
      <c r="CV2892" s="17"/>
      <c r="CW2892" s="17"/>
      <c r="CX2892" s="17"/>
      <c r="CY2892" s="17"/>
      <c r="CZ2892" s="17"/>
      <c r="DA2892" s="17"/>
      <c r="DB2892" s="17"/>
      <c r="DC2892" s="17"/>
      <c r="DD2892" s="17"/>
      <c r="DE2892" s="17"/>
      <c r="DF2892" s="17"/>
      <c r="DG2892" s="17"/>
      <c r="DH2892" s="17"/>
      <c r="DI2892" s="17"/>
      <c r="DJ2892" s="17"/>
      <c r="DK2892" s="17"/>
      <c r="DL2892" s="17"/>
    </row>
    <row r="2893" spans="1:116" ht="30">
      <c r="A2893" s="36" t="s">
        <v>8624</v>
      </c>
      <c r="B2893" s="23">
        <v>2891</v>
      </c>
      <c r="C2893" s="37">
        <v>19918</v>
      </c>
      <c r="D2893" s="37"/>
      <c r="E2893" s="39" t="s">
        <v>12036</v>
      </c>
      <c r="F2893" s="39" t="s">
        <v>12037</v>
      </c>
      <c r="G2893" s="38" t="s">
        <v>12038</v>
      </c>
      <c r="H2893" s="54" t="s">
        <v>12044</v>
      </c>
      <c r="I2893" s="39" t="s">
        <v>4076</v>
      </c>
      <c r="J2893" s="39" t="s">
        <v>12040</v>
      </c>
      <c r="K2893" s="40">
        <v>0.4</v>
      </c>
      <c r="L2893" s="39" t="s">
        <v>83</v>
      </c>
      <c r="M2893" s="41">
        <v>10</v>
      </c>
      <c r="N2893" s="39" t="s">
        <v>47</v>
      </c>
      <c r="O2893" s="39" t="s">
        <v>12041</v>
      </c>
      <c r="P2893" s="39" t="s">
        <v>12042</v>
      </c>
      <c r="Q2893" s="39" t="s">
        <v>12045</v>
      </c>
      <c r="R2893" s="29">
        <v>34</v>
      </c>
      <c r="T2893" s="31">
        <v>23</v>
      </c>
      <c r="U2893" s="9">
        <v>23</v>
      </c>
      <c r="V2893" s="29">
        <v>41.24</v>
      </c>
      <c r="X2893" s="30">
        <v>34.61</v>
      </c>
      <c r="AE2893" s="32">
        <v>41.24</v>
      </c>
      <c r="AG2893" s="17">
        <v>27.038</v>
      </c>
      <c r="AH2893" s="17">
        <v>21.24</v>
      </c>
      <c r="AI2893" s="17">
        <v>26.63</v>
      </c>
      <c r="AN2893" s="33">
        <v>23.934999999999999</v>
      </c>
      <c r="AO2893" s="17" t="s">
        <v>213</v>
      </c>
      <c r="AP2893" s="32" t="s">
        <v>214</v>
      </c>
      <c r="AQ2893" s="17">
        <f>AVERAGE(SMALL(AE2893:AI2893,1),SMALL(AE2893:AI2893,2))</f>
        <v>23.934999999999999</v>
      </c>
      <c r="AR2893" s="17" t="str">
        <f>IF(R2893 &lt;=( AVERAGE(SMALL(AE2893:AI2893,1),SMALL(AE2893:AI2893,2))), R2893, "")</f>
        <v/>
      </c>
      <c r="AS2893" s="17" t="e">
        <f>AVERAGE(SMALL(AJ2893:AM2893,1),SMALL(AJ2893:AM2893,2))</f>
        <v>#NUM!</v>
      </c>
      <c r="AT2893" s="17">
        <f>T2893*1.075</f>
        <v>24.724999999999998</v>
      </c>
      <c r="AU2893" s="17">
        <f>U2893*1.075</f>
        <v>24.724999999999998</v>
      </c>
      <c r="AV2893" s="30">
        <f>MIN(AN2893,AT2893,AU2893)</f>
        <v>23.934999999999999</v>
      </c>
      <c r="AW2893" s="17" t="s">
        <v>215</v>
      </c>
      <c r="AX2893" s="17" t="s">
        <v>214</v>
      </c>
      <c r="AY2893" s="33">
        <v>23.94</v>
      </c>
      <c r="AZ2893" s="34">
        <f>IF(AND(AY2893&gt;0,AY2893&lt;=10),AY2893*0.25,IF(AND(AY2893&gt;10,AY2893&lt;=50),AY2893*0.17,IF(AND(AY2893&gt;10,AY2893&lt;=100),AY2893*0.12,IF(AY2893&gt;100,AY2893*0.1))))</f>
        <v>4.0698000000000008</v>
      </c>
      <c r="BA2893" s="35">
        <f>AZ2893+AY2893</f>
        <v>28.009800000000002</v>
      </c>
      <c r="BB2893" s="33">
        <f>BA2893+BA2893*0.08</f>
        <v>30.250584000000003</v>
      </c>
      <c r="BP2893" s="17"/>
      <c r="BQ2893" s="17"/>
      <c r="BR2893" s="17"/>
      <c r="BS2893" s="17"/>
      <c r="BT2893" s="17"/>
      <c r="BU2893" s="17"/>
      <c r="BV2893" s="17"/>
      <c r="BW2893" s="17"/>
      <c r="BX2893" s="17"/>
      <c r="BY2893" s="17"/>
      <c r="BZ2893" s="17"/>
      <c r="CA2893" s="17"/>
      <c r="CB2893" s="17"/>
      <c r="CC2893" s="17"/>
      <c r="CD2893" s="17"/>
      <c r="CE2893" s="17"/>
      <c r="CF2893" s="17"/>
      <c r="CG2893" s="17"/>
      <c r="CH2893" s="17"/>
      <c r="CI2893" s="17"/>
      <c r="CJ2893" s="17"/>
      <c r="CK2893" s="17"/>
      <c r="CL2893" s="17"/>
      <c r="CM2893" s="17"/>
      <c r="CN2893" s="17"/>
      <c r="CO2893" s="17"/>
      <c r="CP2893" s="17"/>
      <c r="CQ2893" s="17"/>
      <c r="CR2893" s="17"/>
      <c r="CS2893" s="17"/>
      <c r="CT2893" s="17"/>
      <c r="CU2893" s="17"/>
      <c r="CV2893" s="17"/>
      <c r="CW2893" s="17"/>
      <c r="CX2893" s="17"/>
      <c r="CY2893" s="17"/>
      <c r="CZ2893" s="17"/>
      <c r="DA2893" s="17"/>
      <c r="DB2893" s="17"/>
      <c r="DC2893" s="17"/>
      <c r="DD2893" s="17"/>
      <c r="DE2893" s="17"/>
      <c r="DF2893" s="17"/>
      <c r="DG2893" s="17"/>
      <c r="DH2893" s="17"/>
      <c r="DI2893" s="17"/>
      <c r="DJ2893" s="17"/>
      <c r="DK2893" s="17"/>
      <c r="DL2893" s="17"/>
    </row>
    <row r="2894" spans="1:116" ht="30">
      <c r="A2894" s="36" t="s">
        <v>8624</v>
      </c>
      <c r="B2894" s="23">
        <v>2892</v>
      </c>
      <c r="C2894" s="37">
        <v>19919</v>
      </c>
      <c r="D2894" s="37"/>
      <c r="E2894" s="39" t="s">
        <v>12036</v>
      </c>
      <c r="F2894" s="39" t="s">
        <v>12037</v>
      </c>
      <c r="G2894" s="38" t="s">
        <v>12038</v>
      </c>
      <c r="H2894" s="54" t="s">
        <v>12046</v>
      </c>
      <c r="I2894" s="39" t="s">
        <v>4076</v>
      </c>
      <c r="J2894" s="39" t="s">
        <v>12040</v>
      </c>
      <c r="K2894" s="40">
        <v>0.6</v>
      </c>
      <c r="L2894" s="39" t="s">
        <v>83</v>
      </c>
      <c r="M2894" s="41">
        <v>10</v>
      </c>
      <c r="N2894" s="39" t="s">
        <v>47</v>
      </c>
      <c r="O2894" s="39" t="s">
        <v>12041</v>
      </c>
      <c r="P2894" s="39" t="s">
        <v>12042</v>
      </c>
      <c r="Q2894" s="39" t="s">
        <v>12047</v>
      </c>
      <c r="R2894" s="29">
        <v>44</v>
      </c>
      <c r="T2894" s="31">
        <v>35</v>
      </c>
      <c r="U2894" s="9">
        <v>35</v>
      </c>
      <c r="V2894" s="29">
        <v>60.68</v>
      </c>
      <c r="X2894" s="30">
        <v>47.42</v>
      </c>
      <c r="AE2894" s="32">
        <v>60.68</v>
      </c>
      <c r="AG2894" s="17">
        <v>34.324800000000003</v>
      </c>
      <c r="AH2894" s="17">
        <v>28.17</v>
      </c>
      <c r="AI2894" s="17">
        <v>36.159999999999997</v>
      </c>
      <c r="AN2894" s="33">
        <v>31.247399999999999</v>
      </c>
      <c r="AO2894" s="17" t="s">
        <v>213</v>
      </c>
      <c r="AP2894" s="32" t="s">
        <v>214</v>
      </c>
      <c r="AQ2894" s="17">
        <f>AVERAGE(SMALL(AE2894:AI2894,1),SMALL(AE2894:AI2894,2))</f>
        <v>31.247400000000003</v>
      </c>
      <c r="AR2894" s="17" t="str">
        <f>IF(R2894 &lt;=( AVERAGE(SMALL(AE2894:AI2894,1),SMALL(AE2894:AI2894,2))), R2894, "")</f>
        <v/>
      </c>
      <c r="AS2894" s="17" t="e">
        <f>AVERAGE(SMALL(AJ2894:AM2894,1),SMALL(AJ2894:AM2894,2))</f>
        <v>#NUM!</v>
      </c>
      <c r="AT2894" s="17">
        <f>T2894*1.075</f>
        <v>37.625</v>
      </c>
      <c r="AU2894" s="17">
        <f>U2894*1.075</f>
        <v>37.625</v>
      </c>
      <c r="AV2894" s="30">
        <f>MIN(AN2894,AT2894,AU2894)</f>
        <v>31.247399999999999</v>
      </c>
      <c r="AW2894" s="17" t="s">
        <v>215</v>
      </c>
      <c r="AX2894" s="17" t="s">
        <v>214</v>
      </c>
      <c r="AY2894" s="33">
        <v>31.25</v>
      </c>
      <c r="AZ2894" s="34">
        <f>IF(AND(AY2894&gt;0,AY2894&lt;=10),AY2894*0.25,IF(AND(AY2894&gt;10,AY2894&lt;=50),AY2894*0.17,IF(AND(AY2894&gt;10,AY2894&lt;=100),AY2894*0.12,IF(AY2894&gt;100,AY2894*0.1))))</f>
        <v>5.3125</v>
      </c>
      <c r="BA2894" s="35">
        <f>AZ2894+AY2894</f>
        <v>36.5625</v>
      </c>
      <c r="BB2894" s="33">
        <f>BA2894+BA2894*0.08</f>
        <v>39.487499999999997</v>
      </c>
      <c r="BP2894" s="17"/>
      <c r="BQ2894" s="17"/>
      <c r="BR2894" s="17"/>
      <c r="BS2894" s="17"/>
      <c r="BT2894" s="17"/>
      <c r="BU2894" s="17"/>
      <c r="BV2894" s="17"/>
      <c r="BW2894" s="17"/>
      <c r="BX2894" s="17"/>
      <c r="BY2894" s="17"/>
      <c r="BZ2894" s="17"/>
      <c r="CA2894" s="17"/>
      <c r="CB2894" s="17"/>
      <c r="CC2894" s="17"/>
      <c r="CD2894" s="17"/>
      <c r="CE2894" s="17"/>
      <c r="CF2894" s="17"/>
      <c r="CG2894" s="17"/>
      <c r="CH2894" s="17"/>
      <c r="CI2894" s="17"/>
      <c r="CJ2894" s="17"/>
      <c r="CK2894" s="17"/>
      <c r="CL2894" s="17"/>
      <c r="CM2894" s="17"/>
      <c r="CN2894" s="17"/>
      <c r="CO2894" s="17"/>
      <c r="CP2894" s="17"/>
      <c r="CQ2894" s="17"/>
      <c r="CR2894" s="17"/>
      <c r="CS2894" s="17"/>
      <c r="CT2894" s="17"/>
      <c r="CU2894" s="17"/>
      <c r="CV2894" s="17"/>
      <c r="CW2894" s="17"/>
      <c r="CX2894" s="17"/>
      <c r="CY2894" s="17"/>
      <c r="CZ2894" s="17"/>
      <c r="DA2894" s="17"/>
      <c r="DB2894" s="17"/>
      <c r="DC2894" s="17"/>
      <c r="DD2894" s="17"/>
      <c r="DE2894" s="17"/>
      <c r="DF2894" s="17"/>
      <c r="DG2894" s="17"/>
      <c r="DH2894" s="17"/>
      <c r="DI2894" s="17"/>
      <c r="DJ2894" s="17"/>
      <c r="DK2894" s="17"/>
      <c r="DL2894" s="17"/>
    </row>
    <row r="2895" spans="1:116" ht="30">
      <c r="A2895" s="36" t="s">
        <v>8624</v>
      </c>
      <c r="B2895" s="23">
        <v>2900</v>
      </c>
      <c r="C2895" s="37">
        <v>5793</v>
      </c>
      <c r="D2895" s="37"/>
      <c r="E2895" s="39" t="s">
        <v>12081</v>
      </c>
      <c r="F2895" s="39" t="s">
        <v>957</v>
      </c>
      <c r="G2895" s="38" t="s">
        <v>725</v>
      </c>
      <c r="H2895" s="54" t="s">
        <v>130</v>
      </c>
      <c r="I2895" s="39" t="s">
        <v>387</v>
      </c>
      <c r="J2895" s="39" t="s">
        <v>12082</v>
      </c>
      <c r="K2895" s="40"/>
      <c r="L2895" s="39"/>
      <c r="M2895" s="41">
        <v>30</v>
      </c>
      <c r="N2895" s="39" t="s">
        <v>47</v>
      </c>
      <c r="O2895" s="39" t="s">
        <v>12053</v>
      </c>
      <c r="P2895" s="39" t="s">
        <v>12083</v>
      </c>
      <c r="Q2895" s="39" t="s">
        <v>12084</v>
      </c>
      <c r="R2895" s="29">
        <v>2.5</v>
      </c>
      <c r="T2895" s="31">
        <v>1.57</v>
      </c>
      <c r="U2895" s="9">
        <v>1.57</v>
      </c>
      <c r="V2895" s="29">
        <v>2.56</v>
      </c>
      <c r="W2895" s="30">
        <v>2.14</v>
      </c>
      <c r="X2895" s="30">
        <v>2.78</v>
      </c>
      <c r="AE2895" s="32">
        <v>2.56</v>
      </c>
      <c r="AF2895" s="17">
        <v>2.04</v>
      </c>
      <c r="AH2895" s="17">
        <v>2.09</v>
      </c>
      <c r="AI2895" s="17">
        <v>2.56</v>
      </c>
      <c r="AN2895" s="33">
        <v>2.0649999999999999</v>
      </c>
      <c r="AO2895" s="17" t="s">
        <v>213</v>
      </c>
      <c r="AP2895" s="32" t="s">
        <v>214</v>
      </c>
      <c r="AQ2895" s="17">
        <f>AVERAGE(SMALL(AE2895:AI2895,1),SMALL(AE2895:AI2895,2))</f>
        <v>2.0649999999999999</v>
      </c>
      <c r="AR2895" s="17" t="str">
        <f>IF(R2895 &lt;=( AVERAGE(SMALL(AE2895:AI2895,1),SMALL(AE2895:AI2895,2))), R2895, "")</f>
        <v/>
      </c>
      <c r="AS2895" s="17" t="e">
        <f>AVERAGE(SMALL(AJ2895:AM2895,1),SMALL(AJ2895:AM2895,2))</f>
        <v>#NUM!</v>
      </c>
      <c r="AT2895" s="17">
        <f>T2895*1.075</f>
        <v>1.6877500000000001</v>
      </c>
      <c r="AU2895" s="17">
        <f>U2895*1.075</f>
        <v>1.6877500000000001</v>
      </c>
      <c r="AV2895" s="30">
        <f>MIN(AN2895,AT2895,AU2895)</f>
        <v>1.6877500000000001</v>
      </c>
      <c r="AW2895" s="17" t="s">
        <v>75</v>
      </c>
      <c r="AX2895" s="17" t="s">
        <v>76</v>
      </c>
      <c r="AY2895" s="33">
        <v>1.6877500000000001</v>
      </c>
      <c r="AZ2895" s="34">
        <f>IF(AND(AY2895&gt;0,AY2895&lt;=10),AY2895*0.25,IF(AND(AY2895&gt;10,AY2895&lt;=50),AY2895*0.17,IF(AND(AY2895&gt;10,AY2895&lt;=100),AY2895*0.12,IF(AY2895&gt;100,AY2895*0.1))))</f>
        <v>0.42193750000000002</v>
      </c>
      <c r="BA2895" s="35">
        <f>AZ2895+AY2895</f>
        <v>2.1096875000000002</v>
      </c>
      <c r="BB2895" s="33">
        <f>BA2895+BA2895*0.08</f>
        <v>2.2784625000000003</v>
      </c>
      <c r="BP2895" s="17"/>
      <c r="BQ2895" s="17"/>
      <c r="BR2895" s="17"/>
      <c r="BS2895" s="17"/>
      <c r="BT2895" s="17"/>
      <c r="BU2895" s="17"/>
      <c r="BV2895" s="17"/>
      <c r="BW2895" s="17"/>
      <c r="BX2895" s="17"/>
      <c r="BY2895" s="17"/>
      <c r="BZ2895" s="17"/>
      <c r="CA2895" s="17"/>
      <c r="CB2895" s="17"/>
      <c r="CC2895" s="17"/>
      <c r="CD2895" s="17"/>
      <c r="CE2895" s="17"/>
      <c r="CF2895" s="17"/>
      <c r="CG2895" s="17"/>
      <c r="CH2895" s="17"/>
      <c r="CI2895" s="17"/>
      <c r="CJ2895" s="17"/>
      <c r="CK2895" s="17"/>
      <c r="CL2895" s="17"/>
      <c r="CM2895" s="17"/>
      <c r="CN2895" s="17"/>
      <c r="CO2895" s="17"/>
      <c r="CP2895" s="17"/>
      <c r="CQ2895" s="17"/>
      <c r="CR2895" s="17"/>
      <c r="CS2895" s="17"/>
      <c r="CT2895" s="17"/>
      <c r="CU2895" s="17"/>
      <c r="CV2895" s="17"/>
      <c r="CW2895" s="17"/>
      <c r="CX2895" s="17"/>
      <c r="CY2895" s="17"/>
      <c r="CZ2895" s="17"/>
      <c r="DA2895" s="17"/>
      <c r="DB2895" s="17"/>
      <c r="DC2895" s="17"/>
      <c r="DD2895" s="17"/>
      <c r="DE2895" s="17"/>
      <c r="DF2895" s="17"/>
      <c r="DG2895" s="17"/>
      <c r="DH2895" s="17"/>
      <c r="DI2895" s="17"/>
      <c r="DJ2895" s="17"/>
      <c r="DK2895" s="17"/>
      <c r="DL2895" s="17"/>
    </row>
    <row r="2896" spans="1:116" ht="30">
      <c r="A2896" s="36" t="s">
        <v>8624</v>
      </c>
      <c r="B2896" s="23">
        <v>2901</v>
      </c>
      <c r="C2896" s="37">
        <v>5794</v>
      </c>
      <c r="D2896" s="37"/>
      <c r="E2896" s="39" t="s">
        <v>12081</v>
      </c>
      <c r="F2896" s="39" t="s">
        <v>957</v>
      </c>
      <c r="G2896" s="38" t="s">
        <v>725</v>
      </c>
      <c r="H2896" s="54" t="s">
        <v>228</v>
      </c>
      <c r="I2896" s="39" t="s">
        <v>387</v>
      </c>
      <c r="J2896" s="39" t="s">
        <v>12082</v>
      </c>
      <c r="K2896" s="40"/>
      <c r="L2896" s="39"/>
      <c r="M2896" s="41">
        <v>30</v>
      </c>
      <c r="N2896" s="39" t="s">
        <v>47</v>
      </c>
      <c r="O2896" s="39" t="s">
        <v>12053</v>
      </c>
      <c r="P2896" s="39" t="s">
        <v>12083</v>
      </c>
      <c r="Q2896" s="39" t="s">
        <v>12085</v>
      </c>
      <c r="R2896" s="29">
        <v>2.84</v>
      </c>
      <c r="T2896" s="31">
        <v>2</v>
      </c>
      <c r="U2896" s="9">
        <v>2</v>
      </c>
      <c r="V2896" s="29">
        <v>2.76</v>
      </c>
      <c r="W2896" s="30">
        <v>2.54</v>
      </c>
      <c r="AE2896" s="32">
        <v>2.76</v>
      </c>
      <c r="AH2896" s="17">
        <v>2.1</v>
      </c>
      <c r="AI2896" s="17">
        <v>2.76</v>
      </c>
      <c r="AN2896" s="33">
        <v>2.4300000000000002</v>
      </c>
      <c r="AO2896" s="17" t="s">
        <v>213</v>
      </c>
      <c r="AP2896" s="32" t="s">
        <v>214</v>
      </c>
      <c r="AQ2896" s="17">
        <f>AVERAGE(SMALL(AE2896:AI2896,1),SMALL(AE2896:AI2896,2))</f>
        <v>2.4299999999999997</v>
      </c>
      <c r="AR2896" s="17" t="str">
        <f>IF(R2896 &lt;=( AVERAGE(SMALL(AE2896:AI2896,1),SMALL(AE2896:AI2896,2))), R2896, "")</f>
        <v/>
      </c>
      <c r="AS2896" s="17" t="e">
        <f>AVERAGE(SMALL(AJ2896:AM2896,1),SMALL(AJ2896:AM2896,2))</f>
        <v>#NUM!</v>
      </c>
      <c r="AT2896" s="17">
        <f>T2896*1.075</f>
        <v>2.15</v>
      </c>
      <c r="AU2896" s="17">
        <f>U2896*1.075</f>
        <v>2.15</v>
      </c>
      <c r="AV2896" s="30">
        <f>MIN(AN2896,AT2896,AU2896)</f>
        <v>2.15</v>
      </c>
      <c r="AW2896" s="17" t="s">
        <v>75</v>
      </c>
      <c r="AX2896" s="17" t="s">
        <v>76</v>
      </c>
      <c r="AY2896" s="33">
        <v>2.15</v>
      </c>
      <c r="AZ2896" s="34">
        <f>IF(AND(AY2896&gt;0,AY2896&lt;=10),AY2896*0.25,IF(AND(AY2896&gt;10,AY2896&lt;=50),AY2896*0.17,IF(AND(AY2896&gt;10,AY2896&lt;=100),AY2896*0.12,IF(AY2896&gt;100,AY2896*0.1))))</f>
        <v>0.53749999999999998</v>
      </c>
      <c r="BA2896" s="35">
        <f>AZ2896+AY2896</f>
        <v>2.6875</v>
      </c>
      <c r="BB2896" s="33">
        <f>BA2896+BA2896*0.08</f>
        <v>2.9024999999999999</v>
      </c>
      <c r="BP2896" s="17"/>
      <c r="BQ2896" s="17"/>
      <c r="BR2896" s="17"/>
      <c r="BS2896" s="17"/>
      <c r="BT2896" s="17"/>
      <c r="BU2896" s="17"/>
      <c r="BV2896" s="17"/>
      <c r="BW2896" s="17"/>
      <c r="BX2896" s="17"/>
      <c r="BY2896" s="17"/>
      <c r="BZ2896" s="17"/>
      <c r="CA2896" s="17"/>
      <c r="CB2896" s="17"/>
      <c r="CC2896" s="17"/>
      <c r="CD2896" s="17"/>
      <c r="CE2896" s="17"/>
      <c r="CF2896" s="17"/>
      <c r="CG2896" s="17"/>
      <c r="CH2896" s="17"/>
      <c r="CI2896" s="17"/>
      <c r="CJ2896" s="17"/>
      <c r="CK2896" s="17"/>
      <c r="CL2896" s="17"/>
      <c r="CM2896" s="17"/>
      <c r="CN2896" s="17"/>
      <c r="CO2896" s="17"/>
      <c r="CP2896" s="17"/>
      <c r="CQ2896" s="17"/>
      <c r="CR2896" s="17"/>
      <c r="CS2896" s="17"/>
      <c r="CT2896" s="17"/>
      <c r="CU2896" s="17"/>
      <c r="CV2896" s="17"/>
      <c r="CW2896" s="17"/>
      <c r="CX2896" s="17"/>
      <c r="CY2896" s="17"/>
      <c r="CZ2896" s="17"/>
      <c r="DA2896" s="17"/>
      <c r="DB2896" s="17"/>
      <c r="DC2896" s="17"/>
      <c r="DD2896" s="17"/>
      <c r="DE2896" s="17"/>
      <c r="DF2896" s="17"/>
      <c r="DG2896" s="17"/>
      <c r="DH2896" s="17"/>
      <c r="DI2896" s="17"/>
      <c r="DJ2896" s="17"/>
      <c r="DK2896" s="17"/>
      <c r="DL2896" s="17"/>
    </row>
    <row r="2897" spans="1:116" ht="45">
      <c r="A2897" s="36" t="s">
        <v>8624</v>
      </c>
      <c r="B2897" s="23">
        <v>2897</v>
      </c>
      <c r="C2897" s="37">
        <v>1105</v>
      </c>
      <c r="D2897" s="37"/>
      <c r="E2897" s="39" t="s">
        <v>12063</v>
      </c>
      <c r="F2897" s="39" t="s">
        <v>12064</v>
      </c>
      <c r="G2897" s="38" t="s">
        <v>12065</v>
      </c>
      <c r="H2897" s="54" t="s">
        <v>953</v>
      </c>
      <c r="I2897" s="39" t="s">
        <v>106</v>
      </c>
      <c r="J2897" s="39" t="s">
        <v>8918</v>
      </c>
      <c r="K2897" s="40"/>
      <c r="L2897" s="39"/>
      <c r="M2897" s="41">
        <v>50</v>
      </c>
      <c r="N2897" s="39" t="s">
        <v>47</v>
      </c>
      <c r="O2897" s="39" t="s">
        <v>12053</v>
      </c>
      <c r="P2897" s="39" t="s">
        <v>12066</v>
      </c>
      <c r="Q2897" s="39" t="s">
        <v>12068</v>
      </c>
      <c r="R2897" s="29">
        <v>3.7</v>
      </c>
      <c r="T2897" s="31">
        <v>2.52</v>
      </c>
      <c r="U2897" s="9">
        <v>2.52</v>
      </c>
      <c r="V2897" s="29">
        <v>6.33</v>
      </c>
      <c r="X2897" s="30">
        <v>6.65</v>
      </c>
      <c r="AE2897" s="32">
        <v>6.33</v>
      </c>
      <c r="AG2897" s="17">
        <v>4.9180000000000001</v>
      </c>
      <c r="AH2897" s="17">
        <v>3.17</v>
      </c>
      <c r="AI2897" s="17">
        <v>6.33</v>
      </c>
      <c r="AN2897" s="33">
        <v>3.7</v>
      </c>
      <c r="AO2897" s="17" t="s">
        <v>51</v>
      </c>
      <c r="AP2897" s="32" t="s">
        <v>52</v>
      </c>
      <c r="AQ2897" s="17">
        <f>AVERAGE(SMALL(AE2897:AI2897,1),SMALL(AE2897:AI2897,2))</f>
        <v>4.0440000000000005</v>
      </c>
      <c r="AR2897" s="17">
        <f>IF(R2897 &lt;=( AVERAGE(SMALL(AE2897:AI2897,1),SMALL(AE2897:AI2897,2))), R2897, "")</f>
        <v>3.7</v>
      </c>
      <c r="AS2897" s="17" t="e">
        <f>AVERAGE(SMALL(AJ2897:AM2897,1),SMALL(AJ2897:AM2897,2))</f>
        <v>#NUM!</v>
      </c>
      <c r="AT2897" s="17">
        <f>T2897*1.075</f>
        <v>2.7090000000000001</v>
      </c>
      <c r="AU2897" s="17">
        <f>U2897*1.075</f>
        <v>2.7090000000000001</v>
      </c>
      <c r="AV2897" s="30">
        <f>MIN(AN2897,AT2897,AU2897)</f>
        <v>2.7090000000000001</v>
      </c>
      <c r="AW2897" s="17" t="s">
        <v>75</v>
      </c>
      <c r="AX2897" s="17" t="s">
        <v>76</v>
      </c>
      <c r="AY2897" s="33">
        <v>2.7090000000000001</v>
      </c>
      <c r="AZ2897" s="34">
        <f>IF(AND(AY2897&gt;0,AY2897&lt;=10),AY2897*0.25,IF(AND(AY2897&gt;10,AY2897&lt;=50),AY2897*0.17,IF(AND(AY2897&gt;10,AY2897&lt;=100),AY2897*0.12,IF(AY2897&gt;100,AY2897*0.1))))</f>
        <v>0.67725000000000002</v>
      </c>
      <c r="BA2897" s="35">
        <f>AZ2897+AY2897</f>
        <v>3.38625</v>
      </c>
      <c r="BB2897" s="33">
        <f>BA2897+BA2897*0.08</f>
        <v>3.6571500000000001</v>
      </c>
      <c r="BP2897" s="17"/>
      <c r="BQ2897" s="17"/>
      <c r="BR2897" s="17"/>
      <c r="BS2897" s="17"/>
      <c r="BT2897" s="17"/>
      <c r="BU2897" s="17"/>
      <c r="BV2897" s="17"/>
      <c r="BW2897" s="17"/>
      <c r="BX2897" s="17"/>
      <c r="BY2897" s="17"/>
      <c r="BZ2897" s="17"/>
      <c r="CA2897" s="17"/>
      <c r="CB2897" s="17"/>
      <c r="CC2897" s="17"/>
      <c r="CD2897" s="17"/>
      <c r="CE2897" s="17"/>
      <c r="CF2897" s="17"/>
      <c r="CG2897" s="17"/>
      <c r="CH2897" s="17"/>
      <c r="CI2897" s="17"/>
      <c r="CJ2897" s="17"/>
      <c r="CK2897" s="17"/>
      <c r="CL2897" s="17"/>
      <c r="CM2897" s="17"/>
      <c r="CN2897" s="17"/>
      <c r="CO2897" s="17"/>
      <c r="CP2897" s="17"/>
      <c r="CQ2897" s="17"/>
      <c r="CR2897" s="17"/>
      <c r="CS2897" s="17"/>
      <c r="CT2897" s="17"/>
      <c r="CU2897" s="17"/>
      <c r="CV2897" s="17"/>
      <c r="CW2897" s="17"/>
      <c r="CX2897" s="17"/>
      <c r="CY2897" s="17"/>
      <c r="CZ2897" s="17"/>
      <c r="DA2897" s="17"/>
      <c r="DB2897" s="17"/>
      <c r="DC2897" s="17"/>
      <c r="DD2897" s="17"/>
      <c r="DE2897" s="17"/>
      <c r="DF2897" s="17"/>
      <c r="DG2897" s="17"/>
      <c r="DH2897" s="17"/>
      <c r="DI2897" s="17"/>
      <c r="DJ2897" s="17"/>
      <c r="DK2897" s="17"/>
      <c r="DL2897" s="17"/>
    </row>
    <row r="2898" spans="1:116" ht="30">
      <c r="A2898" s="36" t="s">
        <v>8624</v>
      </c>
      <c r="B2898" s="23">
        <v>2895</v>
      </c>
      <c r="C2898" s="37">
        <v>955</v>
      </c>
      <c r="D2898" s="37"/>
      <c r="E2898" s="39" t="s">
        <v>12060</v>
      </c>
      <c r="F2898" s="39" t="s">
        <v>12057</v>
      </c>
      <c r="G2898" s="38" t="s">
        <v>194</v>
      </c>
      <c r="H2898" s="54" t="s">
        <v>200</v>
      </c>
      <c r="I2898" s="39" t="s">
        <v>106</v>
      </c>
      <c r="J2898" s="39" t="s">
        <v>107</v>
      </c>
      <c r="K2898" s="40"/>
      <c r="L2898" s="39"/>
      <c r="M2898" s="41">
        <v>20</v>
      </c>
      <c r="N2898" s="39" t="s">
        <v>47</v>
      </c>
      <c r="O2898" s="39" t="s">
        <v>12053</v>
      </c>
      <c r="P2898" s="39" t="s">
        <v>12061</v>
      </c>
      <c r="Q2898" s="39" t="s">
        <v>12062</v>
      </c>
      <c r="R2898" s="29">
        <v>3.9</v>
      </c>
      <c r="T2898" s="31">
        <v>3</v>
      </c>
      <c r="U2898" s="9">
        <v>3</v>
      </c>
      <c r="V2898" s="29">
        <v>4.09</v>
      </c>
      <c r="X2898" s="30">
        <v>5.1643999999999997</v>
      </c>
      <c r="AE2898" s="32">
        <v>4.09</v>
      </c>
      <c r="AG2898" s="17">
        <v>5.1760000000000002</v>
      </c>
      <c r="AN2898" s="33">
        <v>3.9</v>
      </c>
      <c r="AO2898" s="17" t="s">
        <v>51</v>
      </c>
      <c r="AP2898" s="32" t="s">
        <v>52</v>
      </c>
      <c r="AQ2898" s="17">
        <f>AVERAGE(SMALL(AE2898:AI2898,1),SMALL(AE2898:AI2898,2))</f>
        <v>4.633</v>
      </c>
      <c r="AR2898" s="17">
        <f>IF(R2898 &lt;=( AVERAGE(SMALL(AE2898:AI2898,1),SMALL(AE2898:AI2898,2))), R2898, "")</f>
        <v>3.9</v>
      </c>
      <c r="AS2898" s="17" t="e">
        <f>AVERAGE(SMALL(AJ2898:AM2898,1),SMALL(AJ2898:AM2898,2))</f>
        <v>#NUM!</v>
      </c>
      <c r="AT2898" s="17">
        <f>T2898*1.075</f>
        <v>3.2249999999999996</v>
      </c>
      <c r="AU2898" s="17">
        <f>U2898*1.075</f>
        <v>3.2249999999999996</v>
      </c>
      <c r="AV2898" s="30">
        <f>MIN(AN2898,AT2898,AU2898)</f>
        <v>3.2249999999999996</v>
      </c>
      <c r="AW2898" s="17" t="s">
        <v>75</v>
      </c>
      <c r="AX2898" s="17" t="s">
        <v>76</v>
      </c>
      <c r="AY2898" s="33">
        <v>3.2549999999999999</v>
      </c>
      <c r="AZ2898" s="34">
        <f>IF(AND(AY2898&gt;0,AY2898&lt;=10),AY2898*0.25,IF(AND(AY2898&gt;10,AY2898&lt;=50),AY2898*0.17,IF(AND(AY2898&gt;10,AY2898&lt;=100),AY2898*0.12,IF(AY2898&gt;100,AY2898*0.1))))</f>
        <v>0.81374999999999997</v>
      </c>
      <c r="BA2898" s="35">
        <f>AZ2898+AY2898</f>
        <v>4.0687499999999996</v>
      </c>
      <c r="BB2898" s="33">
        <f>BA2898+BA2898*0.08</f>
        <v>4.3942499999999995</v>
      </c>
      <c r="BP2898" s="17"/>
      <c r="BQ2898" s="17"/>
      <c r="BR2898" s="17"/>
      <c r="BS2898" s="17"/>
      <c r="BT2898" s="17"/>
      <c r="BU2898" s="17"/>
      <c r="BV2898" s="17"/>
      <c r="BW2898" s="17"/>
      <c r="BX2898" s="17"/>
      <c r="BY2898" s="17"/>
      <c r="BZ2898" s="17"/>
      <c r="CA2898" s="17"/>
      <c r="CB2898" s="17"/>
      <c r="CC2898" s="17"/>
      <c r="CD2898" s="17"/>
      <c r="CE2898" s="17"/>
      <c r="CF2898" s="17"/>
      <c r="CG2898" s="17"/>
      <c r="CH2898" s="17"/>
      <c r="CI2898" s="17"/>
      <c r="CJ2898" s="17"/>
      <c r="CK2898" s="17"/>
      <c r="CL2898" s="17"/>
      <c r="CM2898" s="17"/>
      <c r="CN2898" s="17"/>
      <c r="CO2898" s="17"/>
      <c r="CP2898" s="17"/>
      <c r="CQ2898" s="17"/>
      <c r="CR2898" s="17"/>
      <c r="CS2898" s="17"/>
      <c r="CT2898" s="17"/>
      <c r="CU2898" s="17"/>
      <c r="CV2898" s="17"/>
      <c r="CW2898" s="17"/>
      <c r="CX2898" s="17"/>
      <c r="CY2898" s="17"/>
      <c r="CZ2898" s="17"/>
      <c r="DA2898" s="17"/>
      <c r="DB2898" s="17"/>
      <c r="DC2898" s="17"/>
      <c r="DD2898" s="17"/>
      <c r="DE2898" s="17"/>
      <c r="DF2898" s="17"/>
      <c r="DG2898" s="17"/>
      <c r="DH2898" s="17"/>
      <c r="DI2898" s="17"/>
      <c r="DJ2898" s="17"/>
      <c r="DK2898" s="17"/>
      <c r="DL2898" s="17"/>
    </row>
    <row r="2899" spans="1:116" ht="30">
      <c r="A2899" s="36" t="s">
        <v>8624</v>
      </c>
      <c r="B2899" s="23">
        <v>2902</v>
      </c>
      <c r="C2899" s="37">
        <v>998</v>
      </c>
      <c r="D2899" s="37"/>
      <c r="E2899" s="39" t="s">
        <v>12086</v>
      </c>
      <c r="F2899" s="39" t="s">
        <v>12087</v>
      </c>
      <c r="G2899" s="38" t="s">
        <v>2912</v>
      </c>
      <c r="H2899" s="54" t="s">
        <v>12088</v>
      </c>
      <c r="I2899" s="39" t="s">
        <v>261</v>
      </c>
      <c r="J2899" s="39" t="s">
        <v>12089</v>
      </c>
      <c r="K2899" s="40">
        <v>200</v>
      </c>
      <c r="L2899" s="39" t="s">
        <v>83</v>
      </c>
      <c r="M2899" s="41">
        <v>1</v>
      </c>
      <c r="N2899" s="39" t="s">
        <v>47</v>
      </c>
      <c r="O2899" s="39" t="s">
        <v>12053</v>
      </c>
      <c r="P2899" s="39" t="s">
        <v>12090</v>
      </c>
      <c r="Q2899" s="39" t="s">
        <v>12091</v>
      </c>
      <c r="R2899" s="29">
        <v>5.2</v>
      </c>
      <c r="T2899" s="31">
        <v>3.53</v>
      </c>
      <c r="U2899" s="9">
        <v>3.53</v>
      </c>
      <c r="V2899" s="29">
        <v>4.0199999999999996</v>
      </c>
      <c r="AE2899" s="32">
        <v>4.0199999999999996</v>
      </c>
      <c r="AN2899" s="33">
        <v>5.2</v>
      </c>
      <c r="AO2899" s="17" t="s">
        <v>51</v>
      </c>
      <c r="AP2899" s="32" t="s">
        <v>52</v>
      </c>
      <c r="AQ2899" s="17" t="e">
        <f>AVERAGE(SMALL(AE2899:AI2899,1),SMALL(AE2899:AI2899,2))</f>
        <v>#NUM!</v>
      </c>
      <c r="AR2899" s="17" t="e">
        <f>IF(R2899 &lt;=( AVERAGE(SMALL(AE2899:AI2899,1),SMALL(AE2899:AI2899,2))), R2899, "")</f>
        <v>#NUM!</v>
      </c>
      <c r="AS2899" s="17" t="e">
        <f>AVERAGE(SMALL(AJ2899:AM2899,1),SMALL(AJ2899:AM2899,2))</f>
        <v>#NUM!</v>
      </c>
      <c r="AT2899" s="17">
        <f>T2899*1.075</f>
        <v>3.7947499999999996</v>
      </c>
      <c r="AU2899" s="17">
        <f>U2899*1.075</f>
        <v>3.7947499999999996</v>
      </c>
      <c r="AV2899" s="30">
        <f>MIN(AN2899,AT2899,AU2899)</f>
        <v>3.7947499999999996</v>
      </c>
      <c r="AW2899" s="17" t="s">
        <v>75</v>
      </c>
      <c r="AX2899" s="17" t="s">
        <v>76</v>
      </c>
      <c r="AY2899" s="33">
        <v>3.79</v>
      </c>
      <c r="AZ2899" s="34">
        <f>IF(AND(AY2899&gt;0,AY2899&lt;=10),AY2899*0.25,IF(AND(AY2899&gt;10,AY2899&lt;=50),AY2899*0.17,IF(AND(AY2899&gt;10,AY2899&lt;=100),AY2899*0.12,IF(AY2899&gt;100,AY2899*0.1))))</f>
        <v>0.94750000000000001</v>
      </c>
      <c r="BA2899" s="35">
        <f>AZ2899+AY2899</f>
        <v>4.7374999999999998</v>
      </c>
      <c r="BB2899" s="33">
        <f>BA2899+BA2899*0.08</f>
        <v>5.1165000000000003</v>
      </c>
      <c r="BP2899" s="17"/>
      <c r="BQ2899" s="17"/>
      <c r="BR2899" s="17"/>
      <c r="BS2899" s="17"/>
      <c r="BT2899" s="17"/>
      <c r="BU2899" s="17"/>
      <c r="BV2899" s="17"/>
      <c r="BW2899" s="17"/>
      <c r="BX2899" s="17"/>
      <c r="BY2899" s="17"/>
      <c r="BZ2899" s="17"/>
      <c r="CA2899" s="17"/>
      <c r="CB2899" s="17"/>
      <c r="CC2899" s="17"/>
      <c r="CD2899" s="17"/>
      <c r="CE2899" s="17"/>
      <c r="CF2899" s="17"/>
      <c r="CG2899" s="17"/>
      <c r="CH2899" s="17"/>
      <c r="CI2899" s="17"/>
      <c r="CJ2899" s="17"/>
      <c r="CK2899" s="17"/>
      <c r="CL2899" s="17"/>
      <c r="CM2899" s="17"/>
      <c r="CN2899" s="17"/>
      <c r="CO2899" s="17"/>
      <c r="CP2899" s="17"/>
      <c r="CQ2899" s="17"/>
      <c r="CR2899" s="17"/>
      <c r="CS2899" s="17"/>
      <c r="CT2899" s="17"/>
      <c r="CU2899" s="17"/>
      <c r="CV2899" s="17"/>
      <c r="CW2899" s="17"/>
      <c r="CX2899" s="17"/>
      <c r="CY2899" s="17"/>
      <c r="CZ2899" s="17"/>
      <c r="DA2899" s="17"/>
      <c r="DB2899" s="17"/>
      <c r="DC2899" s="17"/>
      <c r="DD2899" s="17"/>
      <c r="DE2899" s="17"/>
      <c r="DF2899" s="17"/>
      <c r="DG2899" s="17"/>
      <c r="DH2899" s="17"/>
      <c r="DI2899" s="17"/>
      <c r="DJ2899" s="17"/>
      <c r="DK2899" s="17"/>
      <c r="DL2899" s="17"/>
    </row>
    <row r="2900" spans="1:116" ht="30">
      <c r="A2900" s="36" t="s">
        <v>8624</v>
      </c>
      <c r="B2900" s="23">
        <v>2904</v>
      </c>
      <c r="C2900" s="37">
        <v>19747</v>
      </c>
      <c r="D2900" s="37"/>
      <c r="E2900" s="39" t="s">
        <v>12097</v>
      </c>
      <c r="F2900" s="39" t="s">
        <v>12098</v>
      </c>
      <c r="G2900" s="38" t="s">
        <v>12099</v>
      </c>
      <c r="H2900" s="54" t="s">
        <v>519</v>
      </c>
      <c r="I2900" s="39" t="s">
        <v>45</v>
      </c>
      <c r="J2900" s="39" t="s">
        <v>12100</v>
      </c>
      <c r="K2900" s="40"/>
      <c r="L2900" s="39"/>
      <c r="M2900" s="41">
        <v>50</v>
      </c>
      <c r="N2900" s="39" t="s">
        <v>47</v>
      </c>
      <c r="O2900" s="39" t="s">
        <v>12053</v>
      </c>
      <c r="P2900" s="39" t="s">
        <v>12101</v>
      </c>
      <c r="Q2900" s="39" t="s">
        <v>12102</v>
      </c>
      <c r="R2900" s="29">
        <v>6</v>
      </c>
      <c r="T2900" s="31">
        <v>4.1399999999999997</v>
      </c>
      <c r="U2900" s="9">
        <v>4.1399999999999997</v>
      </c>
      <c r="W2900" s="30">
        <v>5.15</v>
      </c>
      <c r="Z2900" s="30">
        <v>4.79</v>
      </c>
      <c r="AF2900" s="17">
        <v>5.63</v>
      </c>
      <c r="AI2900" s="17">
        <v>5.09</v>
      </c>
      <c r="AN2900" s="33">
        <v>5.36</v>
      </c>
      <c r="AO2900" s="17" t="s">
        <v>213</v>
      </c>
      <c r="AP2900" s="32" t="s">
        <v>214</v>
      </c>
      <c r="AQ2900" s="17">
        <f>AVERAGE(SMALL(AE2900:AI2900,1),SMALL(AE2900:AI2900,2))</f>
        <v>5.3599999999999994</v>
      </c>
      <c r="AR2900" s="17" t="str">
        <f>IF(R2900 &lt;=( AVERAGE(SMALL(AE2900:AI2900,1),SMALL(AE2900:AI2900,2))), R2900, "")</f>
        <v/>
      </c>
      <c r="AS2900" s="17" t="e">
        <f>AVERAGE(SMALL(AJ2900:AM2900,1),SMALL(AJ2900:AM2900,2))</f>
        <v>#NUM!</v>
      </c>
      <c r="AT2900" s="17">
        <f>T2900*1.075</f>
        <v>4.4504999999999999</v>
      </c>
      <c r="AU2900" s="17">
        <f>U2900*1.075</f>
        <v>4.4504999999999999</v>
      </c>
      <c r="AV2900" s="30">
        <f>MIN(AN2900,AT2900,AU2900)</f>
        <v>4.4504999999999999</v>
      </c>
      <c r="AW2900" s="17" t="s">
        <v>75</v>
      </c>
      <c r="AX2900" s="17" t="s">
        <v>76</v>
      </c>
      <c r="AY2900" s="33">
        <v>4.45</v>
      </c>
      <c r="AZ2900" s="34">
        <f>IF(AND(AY2900&gt;0,AY2900&lt;=10),AY2900*0.25,IF(AND(AY2900&gt;10,AY2900&lt;=50),AY2900*0.17,IF(AND(AY2900&gt;10,AY2900&lt;=100),AY2900*0.12,IF(AY2900&gt;100,AY2900*0.1))))</f>
        <v>1.1125</v>
      </c>
      <c r="BA2900" s="35">
        <f>AZ2900+AY2900</f>
        <v>5.5625</v>
      </c>
      <c r="BB2900" s="33">
        <f>BA2900+BA2900*0.08</f>
        <v>6.0075000000000003</v>
      </c>
      <c r="BP2900" s="17"/>
      <c r="BQ2900" s="17"/>
      <c r="BR2900" s="17"/>
      <c r="BS2900" s="17"/>
      <c r="BT2900" s="17"/>
      <c r="BU2900" s="17"/>
      <c r="BV2900" s="17"/>
      <c r="BW2900" s="17"/>
      <c r="BX2900" s="17"/>
      <c r="BY2900" s="17"/>
      <c r="BZ2900" s="17"/>
      <c r="CA2900" s="17"/>
      <c r="CB2900" s="17"/>
      <c r="CC2900" s="17"/>
      <c r="CD2900" s="17"/>
      <c r="CE2900" s="17"/>
      <c r="CF2900" s="17"/>
      <c r="CG2900" s="17"/>
      <c r="CH2900" s="17"/>
      <c r="CI2900" s="17"/>
      <c r="CJ2900" s="17"/>
      <c r="CK2900" s="17"/>
      <c r="CL2900" s="17"/>
      <c r="CM2900" s="17"/>
      <c r="CN2900" s="17"/>
      <c r="CO2900" s="17"/>
      <c r="CP2900" s="17"/>
      <c r="CQ2900" s="17"/>
      <c r="CR2900" s="17"/>
      <c r="CS2900" s="17"/>
      <c r="CT2900" s="17"/>
      <c r="CU2900" s="17"/>
      <c r="CV2900" s="17"/>
      <c r="CW2900" s="17"/>
      <c r="CX2900" s="17"/>
      <c r="CY2900" s="17"/>
      <c r="CZ2900" s="17"/>
      <c r="DA2900" s="17"/>
      <c r="DB2900" s="17"/>
      <c r="DC2900" s="17"/>
      <c r="DD2900" s="17"/>
      <c r="DE2900" s="17"/>
      <c r="DF2900" s="17"/>
      <c r="DG2900" s="17"/>
      <c r="DH2900" s="17"/>
      <c r="DI2900" s="17"/>
      <c r="DJ2900" s="17"/>
      <c r="DK2900" s="17"/>
      <c r="DL2900" s="17"/>
    </row>
    <row r="2901" spans="1:116" ht="30">
      <c r="A2901" s="36" t="s">
        <v>8624</v>
      </c>
      <c r="B2901" s="23">
        <v>2898</v>
      </c>
      <c r="C2901" s="37">
        <v>957</v>
      </c>
      <c r="D2901" s="37"/>
      <c r="E2901" s="39" t="s">
        <v>12069</v>
      </c>
      <c r="F2901" s="39" t="s">
        <v>12070</v>
      </c>
      <c r="G2901" s="38" t="s">
        <v>12071</v>
      </c>
      <c r="H2901" s="54" t="s">
        <v>105</v>
      </c>
      <c r="I2901" s="39" t="s">
        <v>45</v>
      </c>
      <c r="J2901" s="39" t="s">
        <v>12072</v>
      </c>
      <c r="K2901" s="40"/>
      <c r="L2901" s="39"/>
      <c r="M2901" s="41">
        <v>20</v>
      </c>
      <c r="N2901" s="39" t="s">
        <v>47</v>
      </c>
      <c r="O2901" s="39" t="s">
        <v>12053</v>
      </c>
      <c r="P2901" s="39" t="s">
        <v>12073</v>
      </c>
      <c r="Q2901" s="39" t="s">
        <v>12074</v>
      </c>
      <c r="R2901" s="29">
        <v>6.95</v>
      </c>
      <c r="U2901" s="9">
        <v>4.4000000000000004</v>
      </c>
      <c r="X2901" s="30">
        <v>5.67</v>
      </c>
      <c r="AG2901" s="17">
        <v>8.5549999999999997</v>
      </c>
      <c r="AI2901" s="17">
        <v>5.85</v>
      </c>
      <c r="AN2901" s="33">
        <v>6.95</v>
      </c>
      <c r="AO2901" s="17" t="s">
        <v>51</v>
      </c>
      <c r="AP2901" s="32" t="s">
        <v>52</v>
      </c>
      <c r="AQ2901" s="17">
        <f>AVERAGE(SMALL(AE2901:AI2901,1),SMALL(AE2901:AI2901,2))</f>
        <v>7.2024999999999997</v>
      </c>
      <c r="AR2901" s="17">
        <f>IF(R2901 &lt;=( AVERAGE(SMALL(AE2901:AI2901,1),SMALL(AE2901:AI2901,2))), R2901, "")</f>
        <v>6.95</v>
      </c>
      <c r="AS2901" s="17" t="e">
        <f>AVERAGE(SMALL(AJ2901:AM2901,1),SMALL(AJ2901:AM2901,2))</f>
        <v>#NUM!</v>
      </c>
      <c r="AT2901" s="17">
        <f>T2901*1.075</f>
        <v>0</v>
      </c>
      <c r="AU2901" s="17">
        <f>U2901*1.075</f>
        <v>4.7300000000000004</v>
      </c>
      <c r="AV2901" s="30">
        <f>MIN(AN2901,AT2901,AU2901)</f>
        <v>0</v>
      </c>
      <c r="AW2901" s="17" t="s">
        <v>75</v>
      </c>
      <c r="AX2901" s="17" t="s">
        <v>76</v>
      </c>
      <c r="AY2901" s="33">
        <v>4.7300000000000004</v>
      </c>
      <c r="AZ2901" s="34">
        <f>IF(AND(AY2901&gt;0,AY2901&lt;=10),AY2901*0.25,IF(AND(AY2901&gt;10,AY2901&lt;=50),AY2901*0.17,IF(AND(AY2901&gt;10,AY2901&lt;=100),AY2901*0.12,IF(AY2901&gt;100,AY2901*0.1))))</f>
        <v>1.1825000000000001</v>
      </c>
      <c r="BA2901" s="35">
        <f>AZ2901+AY2901</f>
        <v>5.9125000000000005</v>
      </c>
      <c r="BB2901" s="33">
        <f>BA2901+BA2901*0.08</f>
        <v>6.3855000000000004</v>
      </c>
      <c r="BP2901" s="17"/>
      <c r="BQ2901" s="17"/>
      <c r="BR2901" s="17"/>
      <c r="BS2901" s="17"/>
      <c r="BT2901" s="17"/>
      <c r="BU2901" s="17"/>
      <c r="BV2901" s="17"/>
      <c r="BW2901" s="17"/>
      <c r="BX2901" s="17"/>
      <c r="BY2901" s="17"/>
      <c r="BZ2901" s="17"/>
      <c r="CA2901" s="17"/>
      <c r="CB2901" s="17"/>
      <c r="CC2901" s="17"/>
      <c r="CD2901" s="17"/>
      <c r="CE2901" s="17"/>
      <c r="CF2901" s="17"/>
      <c r="CG2901" s="17"/>
      <c r="CH2901" s="17"/>
      <c r="CI2901" s="17"/>
      <c r="CJ2901" s="17"/>
      <c r="CK2901" s="17"/>
      <c r="CL2901" s="17"/>
      <c r="CM2901" s="17"/>
      <c r="CN2901" s="17"/>
      <c r="CO2901" s="17"/>
      <c r="CP2901" s="17"/>
      <c r="CQ2901" s="17"/>
      <c r="CR2901" s="17"/>
      <c r="CS2901" s="17"/>
      <c r="CT2901" s="17"/>
      <c r="CU2901" s="17"/>
      <c r="CV2901" s="17"/>
      <c r="CW2901" s="17"/>
      <c r="CX2901" s="17"/>
      <c r="CY2901" s="17"/>
      <c r="CZ2901" s="17"/>
      <c r="DA2901" s="17"/>
      <c r="DB2901" s="17"/>
      <c r="DC2901" s="17"/>
      <c r="DD2901" s="17"/>
      <c r="DE2901" s="17"/>
      <c r="DF2901" s="17"/>
      <c r="DG2901" s="17"/>
      <c r="DH2901" s="17"/>
      <c r="DI2901" s="17"/>
      <c r="DJ2901" s="17"/>
      <c r="DK2901" s="17"/>
      <c r="DL2901" s="17"/>
    </row>
    <row r="2902" spans="1:116" ht="45">
      <c r="A2902" s="36" t="s">
        <v>8624</v>
      </c>
      <c r="B2902" s="23">
        <v>2899</v>
      </c>
      <c r="C2902" s="37">
        <v>1062</v>
      </c>
      <c r="D2902" s="37"/>
      <c r="E2902" s="39" t="s">
        <v>12075</v>
      </c>
      <c r="F2902" s="39" t="s">
        <v>12076</v>
      </c>
      <c r="G2902" s="38" t="s">
        <v>12077</v>
      </c>
      <c r="H2902" s="54" t="s">
        <v>44</v>
      </c>
      <c r="I2902" s="39" t="s">
        <v>45</v>
      </c>
      <c r="J2902" s="39" t="s">
        <v>12078</v>
      </c>
      <c r="K2902" s="40"/>
      <c r="L2902" s="39"/>
      <c r="M2902" s="41">
        <v>15</v>
      </c>
      <c r="N2902" s="39" t="s">
        <v>47</v>
      </c>
      <c r="O2902" s="39" t="s">
        <v>12053</v>
      </c>
      <c r="P2902" s="39" t="s">
        <v>12079</v>
      </c>
      <c r="Q2902" s="39" t="s">
        <v>12080</v>
      </c>
      <c r="R2902" s="29">
        <v>6.8</v>
      </c>
      <c r="T2902" s="31">
        <v>5</v>
      </c>
      <c r="U2902" s="9">
        <v>5</v>
      </c>
      <c r="AF2902" s="17">
        <v>3.44</v>
      </c>
      <c r="AK2902" s="17">
        <v>7.12</v>
      </c>
      <c r="AN2902" s="33">
        <v>6.8</v>
      </c>
      <c r="AO2902" s="17" t="s">
        <v>51</v>
      </c>
      <c r="AP2902" s="32" t="s">
        <v>52</v>
      </c>
      <c r="AQ2902" s="17" t="e">
        <f>AVERAGE(SMALL(AE2902:AI2902,1),SMALL(AE2902:AI2902,2))</f>
        <v>#NUM!</v>
      </c>
      <c r="AR2902" s="17" t="e">
        <f>IF(R2902 &lt;=( AVERAGE(SMALL(AE2902:AI2902,1),SMALL(AE2902:AI2902,2))), R2902, "")</f>
        <v>#NUM!</v>
      </c>
      <c r="AS2902" s="17" t="e">
        <f>AVERAGE(SMALL(AJ2902:AM2902,1),SMALL(AJ2902:AM2902,2))</f>
        <v>#NUM!</v>
      </c>
      <c r="AT2902" s="17">
        <f>T2902*1.075</f>
        <v>5.375</v>
      </c>
      <c r="AU2902" s="17">
        <f>U2902*1.075</f>
        <v>5.375</v>
      </c>
      <c r="AV2902" s="30">
        <f>MIN(AN2902,AT2902,AU2902)</f>
        <v>5.375</v>
      </c>
      <c r="AW2902" s="17" t="s">
        <v>75</v>
      </c>
      <c r="AX2902" s="17" t="s">
        <v>76</v>
      </c>
      <c r="AY2902" s="33">
        <v>5.375</v>
      </c>
      <c r="AZ2902" s="34">
        <f>IF(AND(AY2902&gt;0,AY2902&lt;=10),AY2902*0.25,IF(AND(AY2902&gt;10,AY2902&lt;=50),AY2902*0.17,IF(AND(AY2902&gt;10,AY2902&lt;=100),AY2902*0.12,IF(AY2902&gt;100,AY2902*0.1))))</f>
        <v>1.34375</v>
      </c>
      <c r="BA2902" s="35">
        <f>AZ2902+AY2902</f>
        <v>6.71875</v>
      </c>
      <c r="BB2902" s="33">
        <f>BA2902+BA2902*0.08</f>
        <v>7.2562499999999996</v>
      </c>
      <c r="BP2902" s="17"/>
      <c r="BQ2902" s="17"/>
      <c r="BR2902" s="17"/>
      <c r="BS2902" s="17"/>
      <c r="BT2902" s="17"/>
      <c r="BU2902" s="17"/>
      <c r="BV2902" s="17"/>
      <c r="BW2902" s="17"/>
      <c r="BX2902" s="17"/>
      <c r="BY2902" s="17"/>
      <c r="BZ2902" s="17"/>
      <c r="CA2902" s="17"/>
      <c r="CB2902" s="17"/>
      <c r="CC2902" s="17"/>
      <c r="CD2902" s="17"/>
      <c r="CE2902" s="17"/>
      <c r="CF2902" s="17"/>
      <c r="CG2902" s="17"/>
      <c r="CH2902" s="17"/>
      <c r="CI2902" s="17"/>
      <c r="CJ2902" s="17"/>
      <c r="CK2902" s="17"/>
      <c r="CL2902" s="17"/>
      <c r="CM2902" s="17"/>
      <c r="CN2902" s="17"/>
      <c r="CO2902" s="17"/>
      <c r="CP2902" s="17"/>
      <c r="CQ2902" s="17"/>
      <c r="CR2902" s="17"/>
      <c r="CS2902" s="17"/>
      <c r="CT2902" s="17"/>
      <c r="CU2902" s="17"/>
      <c r="CV2902" s="17"/>
      <c r="CW2902" s="17"/>
      <c r="CX2902" s="17"/>
      <c r="CY2902" s="17"/>
      <c r="CZ2902" s="17"/>
      <c r="DA2902" s="17"/>
      <c r="DB2902" s="17"/>
      <c r="DC2902" s="17"/>
      <c r="DD2902" s="17"/>
      <c r="DE2902" s="17"/>
      <c r="DF2902" s="17"/>
      <c r="DG2902" s="17"/>
      <c r="DH2902" s="17"/>
      <c r="DI2902" s="17"/>
      <c r="DJ2902" s="17"/>
      <c r="DK2902" s="17"/>
      <c r="DL2902" s="17"/>
    </row>
    <row r="2903" spans="1:116" ht="30">
      <c r="A2903" s="36" t="s">
        <v>8624</v>
      </c>
      <c r="B2903" s="23">
        <v>2903</v>
      </c>
      <c r="C2903" s="37">
        <v>1094</v>
      </c>
      <c r="D2903" s="37"/>
      <c r="E2903" s="39" t="s">
        <v>12092</v>
      </c>
      <c r="F2903" s="39" t="s">
        <v>12093</v>
      </c>
      <c r="G2903" s="38" t="s">
        <v>2333</v>
      </c>
      <c r="H2903" s="54" t="s">
        <v>1312</v>
      </c>
      <c r="I2903" s="39" t="s">
        <v>45</v>
      </c>
      <c r="J2903" s="39" t="s">
        <v>12094</v>
      </c>
      <c r="K2903" s="40"/>
      <c r="L2903" s="39"/>
      <c r="M2903" s="41">
        <v>28</v>
      </c>
      <c r="N2903" s="39" t="s">
        <v>47</v>
      </c>
      <c r="O2903" s="39" t="s">
        <v>12053</v>
      </c>
      <c r="P2903" s="39" t="s">
        <v>12095</v>
      </c>
      <c r="Q2903" s="39" t="s">
        <v>12096</v>
      </c>
      <c r="R2903" s="29">
        <v>14</v>
      </c>
      <c r="T2903" s="31">
        <v>13</v>
      </c>
      <c r="U2903" s="9">
        <v>13</v>
      </c>
      <c r="X2903" s="30">
        <v>9.35</v>
      </c>
      <c r="AF2903" s="17">
        <v>6.1740000000000004</v>
      </c>
      <c r="AG2903" s="17">
        <v>9.3000000000000007</v>
      </c>
      <c r="AN2903" s="33">
        <v>7.7370000000000001</v>
      </c>
      <c r="AO2903" s="17" t="s">
        <v>213</v>
      </c>
      <c r="AP2903" s="32" t="s">
        <v>214</v>
      </c>
      <c r="AQ2903" s="17">
        <f>AVERAGE(SMALL(AE2903:AI2903,1),SMALL(AE2903:AI2903,2))</f>
        <v>7.7370000000000001</v>
      </c>
      <c r="AR2903" s="17" t="str">
        <f>IF(R2903 &lt;=( AVERAGE(SMALL(AE2903:AI2903,1),SMALL(AE2903:AI2903,2))), R2903, "")</f>
        <v/>
      </c>
      <c r="AS2903" s="17" t="e">
        <f>AVERAGE(SMALL(AJ2903:AM2903,1),SMALL(AJ2903:AM2903,2))</f>
        <v>#NUM!</v>
      </c>
      <c r="AT2903" s="17">
        <f>T2903*1.075</f>
        <v>13.975</v>
      </c>
      <c r="AU2903" s="17">
        <f>U2903*1.075</f>
        <v>13.975</v>
      </c>
      <c r="AV2903" s="30">
        <f>MIN(AN2903,AT2903,AU2903)</f>
        <v>7.7370000000000001</v>
      </c>
      <c r="AW2903" s="17" t="s">
        <v>215</v>
      </c>
      <c r="AX2903" s="17" t="s">
        <v>214</v>
      </c>
      <c r="AY2903" s="33">
        <v>7.74</v>
      </c>
      <c r="AZ2903" s="34">
        <f>IF(AND(AY2903&gt;0,AY2903&lt;=10),AY2903*0.25,IF(AND(AY2903&gt;10,AY2903&lt;=50),AY2903*0.17,IF(AND(AY2903&gt;10,AY2903&lt;=100),AY2903*0.12,IF(AY2903&gt;100,AY2903*0.1))))</f>
        <v>1.9350000000000001</v>
      </c>
      <c r="BA2903" s="35">
        <f>AZ2903+AY2903</f>
        <v>9.6750000000000007</v>
      </c>
      <c r="BB2903" s="33">
        <f>BA2903+BA2903*0.08</f>
        <v>10.449000000000002</v>
      </c>
      <c r="BP2903" s="17"/>
      <c r="BQ2903" s="17"/>
      <c r="BR2903" s="17"/>
      <c r="BS2903" s="17"/>
      <c r="BT2903" s="17"/>
      <c r="BU2903" s="17"/>
      <c r="BV2903" s="17"/>
      <c r="BW2903" s="17"/>
      <c r="BX2903" s="17"/>
      <c r="BY2903" s="17"/>
      <c r="BZ2903" s="17"/>
      <c r="CA2903" s="17"/>
      <c r="CB2903" s="17"/>
      <c r="CC2903" s="17"/>
      <c r="CD2903" s="17"/>
      <c r="CE2903" s="17"/>
      <c r="CF2903" s="17"/>
      <c r="CG2903" s="17"/>
      <c r="CH2903" s="17"/>
      <c r="CI2903" s="17"/>
      <c r="CJ2903" s="17"/>
      <c r="CK2903" s="17"/>
      <c r="CL2903" s="17"/>
      <c r="CM2903" s="17"/>
      <c r="CN2903" s="17"/>
      <c r="CO2903" s="17"/>
      <c r="CP2903" s="17"/>
      <c r="CQ2903" s="17"/>
      <c r="CR2903" s="17"/>
      <c r="CS2903" s="17"/>
      <c r="CT2903" s="17"/>
      <c r="CU2903" s="17"/>
      <c r="CV2903" s="17"/>
      <c r="CW2903" s="17"/>
      <c r="CX2903" s="17"/>
      <c r="CY2903" s="17"/>
      <c r="CZ2903" s="17"/>
      <c r="DA2903" s="17"/>
      <c r="DB2903" s="17"/>
      <c r="DC2903" s="17"/>
      <c r="DD2903" s="17"/>
      <c r="DE2903" s="17"/>
      <c r="DF2903" s="17"/>
      <c r="DG2903" s="17"/>
      <c r="DH2903" s="17"/>
      <c r="DI2903" s="17"/>
      <c r="DJ2903" s="17"/>
      <c r="DK2903" s="17"/>
      <c r="DL2903" s="17"/>
    </row>
    <row r="2904" spans="1:116" ht="30">
      <c r="A2904" s="36" t="s">
        <v>8624</v>
      </c>
      <c r="B2904" s="23">
        <v>2905</v>
      </c>
      <c r="C2904" s="37">
        <v>19748</v>
      </c>
      <c r="D2904" s="37"/>
      <c r="E2904" s="39" t="s">
        <v>12097</v>
      </c>
      <c r="F2904" s="39" t="s">
        <v>12098</v>
      </c>
      <c r="G2904" s="38" t="s">
        <v>12099</v>
      </c>
      <c r="H2904" s="54" t="s">
        <v>2251</v>
      </c>
      <c r="I2904" s="39" t="s">
        <v>45</v>
      </c>
      <c r="J2904" s="39" t="s">
        <v>12100</v>
      </c>
      <c r="K2904" s="40"/>
      <c r="L2904" s="39"/>
      <c r="M2904" s="41">
        <v>50</v>
      </c>
      <c r="N2904" s="39" t="s">
        <v>47</v>
      </c>
      <c r="O2904" s="39" t="s">
        <v>12053</v>
      </c>
      <c r="P2904" s="39" t="s">
        <v>12101</v>
      </c>
      <c r="Q2904" s="39" t="s">
        <v>12103</v>
      </c>
      <c r="R2904" s="29">
        <v>9.9</v>
      </c>
      <c r="T2904" s="31">
        <v>8.16</v>
      </c>
      <c r="U2904" s="9">
        <v>8.16</v>
      </c>
      <c r="V2904" s="29">
        <v>9.2200000000000006</v>
      </c>
      <c r="W2904" s="30">
        <v>8.9</v>
      </c>
      <c r="AE2904" s="32">
        <v>9.2200000000000006</v>
      </c>
      <c r="AF2904" s="17">
        <v>11.1</v>
      </c>
      <c r="AI2904" s="17">
        <v>9.8000000000000007</v>
      </c>
      <c r="AN2904" s="33">
        <v>9.51</v>
      </c>
      <c r="AO2904" s="17" t="s">
        <v>213</v>
      </c>
      <c r="AP2904" s="32" t="s">
        <v>214</v>
      </c>
      <c r="AQ2904" s="17">
        <f>AVERAGE(SMALL(AE2904:AI2904,1),SMALL(AE2904:AI2904,2))</f>
        <v>9.5100000000000016</v>
      </c>
      <c r="AR2904" s="17" t="str">
        <f>IF(R2904 &lt;=( AVERAGE(SMALL(AE2904:AI2904,1),SMALL(AE2904:AI2904,2))), R2904, "")</f>
        <v/>
      </c>
      <c r="AS2904" s="17" t="e">
        <f>AVERAGE(SMALL(AJ2904:AM2904,1),SMALL(AJ2904:AM2904,2))</f>
        <v>#NUM!</v>
      </c>
      <c r="AT2904" s="17">
        <f>T2904*1.075</f>
        <v>8.7720000000000002</v>
      </c>
      <c r="AU2904" s="17">
        <f>U2904*1.075</f>
        <v>8.7720000000000002</v>
      </c>
      <c r="AV2904" s="30">
        <f>MIN(AN2904,AT2904,AU2904)</f>
        <v>8.7720000000000002</v>
      </c>
      <c r="AW2904" s="17" t="s">
        <v>75</v>
      </c>
      <c r="AX2904" s="17" t="s">
        <v>76</v>
      </c>
      <c r="AY2904" s="33">
        <v>8.77</v>
      </c>
      <c r="AZ2904" s="34">
        <f>IF(AND(AY2904&gt;0,AY2904&lt;=10),AY2904*0.25,IF(AND(AY2904&gt;10,AY2904&lt;=50),AY2904*0.17,IF(AND(AY2904&gt;10,AY2904&lt;=100),AY2904*0.12,IF(AY2904&gt;100,AY2904*0.1))))</f>
        <v>2.1924999999999999</v>
      </c>
      <c r="BA2904" s="35">
        <f>AZ2904+AY2904</f>
        <v>10.962499999999999</v>
      </c>
      <c r="BB2904" s="33">
        <f>BA2904+BA2904*0.08</f>
        <v>11.839499999999999</v>
      </c>
      <c r="BP2904" s="17"/>
      <c r="BQ2904" s="17"/>
      <c r="BR2904" s="17"/>
      <c r="BS2904" s="17"/>
      <c r="BT2904" s="17"/>
      <c r="BU2904" s="17"/>
      <c r="BV2904" s="17"/>
      <c r="BW2904" s="17"/>
      <c r="BX2904" s="17"/>
      <c r="BY2904" s="17"/>
      <c r="BZ2904" s="17"/>
      <c r="CA2904" s="17"/>
      <c r="CB2904" s="17"/>
      <c r="CC2904" s="17"/>
      <c r="CD2904" s="17"/>
      <c r="CE2904" s="17"/>
      <c r="CF2904" s="17"/>
      <c r="CG2904" s="17"/>
      <c r="CH2904" s="17"/>
      <c r="CI2904" s="17"/>
      <c r="CJ2904" s="17"/>
      <c r="CK2904" s="17"/>
      <c r="CL2904" s="17"/>
      <c r="CM2904" s="17"/>
      <c r="CN2904" s="17"/>
      <c r="CO2904" s="17"/>
      <c r="CP2904" s="17"/>
      <c r="CQ2904" s="17"/>
      <c r="CR2904" s="17"/>
      <c r="CS2904" s="17"/>
      <c r="CT2904" s="17"/>
      <c r="CU2904" s="17"/>
      <c r="CV2904" s="17"/>
      <c r="CW2904" s="17"/>
      <c r="CX2904" s="17"/>
      <c r="CY2904" s="17"/>
      <c r="CZ2904" s="17"/>
      <c r="DA2904" s="17"/>
      <c r="DB2904" s="17"/>
      <c r="DC2904" s="17"/>
      <c r="DD2904" s="17"/>
      <c r="DE2904" s="17"/>
      <c r="DF2904" s="17"/>
      <c r="DG2904" s="17"/>
      <c r="DH2904" s="17"/>
      <c r="DI2904" s="17"/>
      <c r="DJ2904" s="17"/>
      <c r="DK2904" s="17"/>
      <c r="DL2904" s="17"/>
    </row>
    <row r="2905" spans="1:116" ht="45">
      <c r="A2905" s="36" t="s">
        <v>8624</v>
      </c>
      <c r="B2905" s="23">
        <v>2896</v>
      </c>
      <c r="C2905" s="37">
        <v>1106</v>
      </c>
      <c r="D2905" s="37"/>
      <c r="E2905" s="39" t="s">
        <v>12063</v>
      </c>
      <c r="F2905" s="39" t="s">
        <v>12064</v>
      </c>
      <c r="G2905" s="38" t="s">
        <v>12065</v>
      </c>
      <c r="H2905" s="54" t="s">
        <v>44</v>
      </c>
      <c r="I2905" s="39" t="s">
        <v>106</v>
      </c>
      <c r="J2905" s="39" t="s">
        <v>8918</v>
      </c>
      <c r="K2905" s="40"/>
      <c r="L2905" s="39"/>
      <c r="M2905" s="41">
        <v>50</v>
      </c>
      <c r="N2905" s="39" t="s">
        <v>47</v>
      </c>
      <c r="O2905" s="39" t="s">
        <v>12053</v>
      </c>
      <c r="P2905" s="39" t="s">
        <v>12066</v>
      </c>
      <c r="Q2905" s="39" t="s">
        <v>12067</v>
      </c>
      <c r="R2905" s="29">
        <v>9.9</v>
      </c>
      <c r="T2905" s="31">
        <v>8.4</v>
      </c>
      <c r="U2905" s="9">
        <v>8.4</v>
      </c>
      <c r="X2905" s="30">
        <v>20.93</v>
      </c>
      <c r="Z2905" s="30">
        <v>20.13</v>
      </c>
      <c r="AF2905" s="17">
        <v>10.65</v>
      </c>
      <c r="AG2905" s="17">
        <v>15.488</v>
      </c>
      <c r="AH2905" s="17">
        <v>10.42</v>
      </c>
      <c r="AI2905" s="17">
        <v>20.13</v>
      </c>
      <c r="AN2905" s="33">
        <v>9.9</v>
      </c>
      <c r="AO2905" s="17" t="s">
        <v>51</v>
      </c>
      <c r="AP2905" s="32" t="s">
        <v>52</v>
      </c>
      <c r="AQ2905" s="17">
        <f>AVERAGE(SMALL(AE2905:AI2905,1),SMALL(AE2905:AI2905,2))</f>
        <v>10.535</v>
      </c>
      <c r="AR2905" s="17">
        <f>IF(R2905 &lt;=( AVERAGE(SMALL(AE2905:AI2905,1),SMALL(AE2905:AI2905,2))), R2905, "")</f>
        <v>9.9</v>
      </c>
      <c r="AS2905" s="17" t="e">
        <f>AVERAGE(SMALL(AJ2905:AM2905,1),SMALL(AJ2905:AM2905,2))</f>
        <v>#NUM!</v>
      </c>
      <c r="AT2905" s="17">
        <f>T2905*1.075</f>
        <v>9.0299999999999994</v>
      </c>
      <c r="AU2905" s="17">
        <f>U2905*1.075</f>
        <v>9.0299999999999994</v>
      </c>
      <c r="AV2905" s="30">
        <f>MIN(AN2905,AT2905,AU2905)</f>
        <v>9.0299999999999994</v>
      </c>
      <c r="AW2905" s="17" t="s">
        <v>75</v>
      </c>
      <c r="AX2905" s="17" t="s">
        <v>76</v>
      </c>
      <c r="AY2905" s="33">
        <v>9.0299999999999994</v>
      </c>
      <c r="AZ2905" s="34">
        <f>IF(AND(AY2905&gt;0,AY2905&lt;=10),AY2905*0.25,IF(AND(AY2905&gt;10,AY2905&lt;=50),AY2905*0.17,IF(AND(AY2905&gt;10,AY2905&lt;=100),AY2905*0.12,IF(AY2905&gt;100,AY2905*0.1))))</f>
        <v>2.2574999999999998</v>
      </c>
      <c r="BA2905" s="35">
        <f>AZ2905+AY2905</f>
        <v>11.2875</v>
      </c>
      <c r="BB2905" s="33">
        <f>BA2905+BA2905*0.08</f>
        <v>12.1905</v>
      </c>
      <c r="BP2905" s="17"/>
      <c r="BQ2905" s="17"/>
      <c r="BR2905" s="17"/>
      <c r="BS2905" s="17"/>
      <c r="BT2905" s="17"/>
      <c r="BU2905" s="17"/>
      <c r="BV2905" s="17"/>
      <c r="BW2905" s="17"/>
      <c r="BX2905" s="17"/>
      <c r="BY2905" s="17"/>
      <c r="BZ2905" s="17"/>
      <c r="CA2905" s="17"/>
      <c r="CB2905" s="17"/>
      <c r="CC2905" s="17"/>
      <c r="CD2905" s="17"/>
      <c r="CE2905" s="17"/>
      <c r="CF2905" s="17"/>
      <c r="CG2905" s="17"/>
      <c r="CH2905" s="17"/>
      <c r="CI2905" s="17"/>
      <c r="CJ2905" s="17"/>
      <c r="CK2905" s="17"/>
      <c r="CL2905" s="17"/>
      <c r="CM2905" s="17"/>
      <c r="CN2905" s="17"/>
      <c r="CO2905" s="17"/>
      <c r="CP2905" s="17"/>
      <c r="CQ2905" s="17"/>
      <c r="CR2905" s="17"/>
      <c r="CS2905" s="17"/>
      <c r="CT2905" s="17"/>
      <c r="CU2905" s="17"/>
      <c r="CV2905" s="17"/>
      <c r="CW2905" s="17"/>
      <c r="CX2905" s="17"/>
      <c r="CY2905" s="17"/>
      <c r="CZ2905" s="17"/>
      <c r="DA2905" s="17"/>
      <c r="DB2905" s="17"/>
      <c r="DC2905" s="17"/>
      <c r="DD2905" s="17"/>
      <c r="DE2905" s="17"/>
      <c r="DF2905" s="17"/>
      <c r="DG2905" s="17"/>
      <c r="DH2905" s="17"/>
      <c r="DI2905" s="17"/>
      <c r="DJ2905" s="17"/>
      <c r="DK2905" s="17"/>
      <c r="DL2905" s="17"/>
    </row>
    <row r="2906" spans="1:116" ht="30">
      <c r="A2906" s="36" t="s">
        <v>8624</v>
      </c>
      <c r="B2906" s="23">
        <v>2894</v>
      </c>
      <c r="C2906" s="37">
        <v>19744</v>
      </c>
      <c r="D2906" s="37"/>
      <c r="E2906" s="39" t="s">
        <v>12056</v>
      </c>
      <c r="F2906" s="39" t="s">
        <v>12057</v>
      </c>
      <c r="G2906" s="38" t="s">
        <v>194</v>
      </c>
      <c r="H2906" s="54" t="s">
        <v>200</v>
      </c>
      <c r="I2906" s="39" t="s">
        <v>106</v>
      </c>
      <c r="J2906" s="39" t="s">
        <v>2297</v>
      </c>
      <c r="K2906" s="40"/>
      <c r="L2906" s="39"/>
      <c r="M2906" s="41">
        <v>50</v>
      </c>
      <c r="N2906" s="39" t="s">
        <v>47</v>
      </c>
      <c r="O2906" s="39" t="s">
        <v>12053</v>
      </c>
      <c r="P2906" s="39" t="s">
        <v>12058</v>
      </c>
      <c r="Q2906" s="39" t="s">
        <v>12059</v>
      </c>
      <c r="R2906" s="29">
        <v>10.050000000000001</v>
      </c>
      <c r="U2906" s="9" t="s">
        <v>155</v>
      </c>
      <c r="V2906" s="29">
        <v>10.23</v>
      </c>
      <c r="X2906" s="30">
        <v>12.95</v>
      </c>
      <c r="AE2906" s="32">
        <v>10.23</v>
      </c>
      <c r="AG2906" s="17">
        <v>12.95</v>
      </c>
      <c r="AN2906" s="33">
        <v>10.050000000000001</v>
      </c>
      <c r="AO2906" s="17" t="s">
        <v>51</v>
      </c>
      <c r="AP2906" s="32" t="s">
        <v>52</v>
      </c>
      <c r="AQ2906" s="17">
        <f>AVERAGE(SMALL(AE2906:AI2906,1),SMALL(AE2906:AI2906,2))</f>
        <v>11.59</v>
      </c>
      <c r="AR2906" s="17">
        <f>IF(R2906 &lt;=( AVERAGE(SMALL(AE2906:AI2906,1),SMALL(AE2906:AI2906,2))), R2906, "")</f>
        <v>10.050000000000001</v>
      </c>
      <c r="AS2906" s="17" t="e">
        <f>AVERAGE(SMALL(AJ2906:AM2906,1),SMALL(AJ2906:AM2906,2))</f>
        <v>#NUM!</v>
      </c>
      <c r="AT2906" s="17">
        <f>T2906*1.075</f>
        <v>0</v>
      </c>
      <c r="AU2906" s="17" t="e">
        <f>U2906*1.075</f>
        <v>#VALUE!</v>
      </c>
      <c r="AV2906" s="30">
        <v>10.5</v>
      </c>
      <c r="AW2906" s="42" t="s">
        <v>53</v>
      </c>
      <c r="AX2906" s="42" t="s">
        <v>52</v>
      </c>
      <c r="AY2906" s="33">
        <v>10.050000000000001</v>
      </c>
      <c r="AZ2906" s="34">
        <f>IF(AND(AY2906&gt;0,AY2906&lt;=10),AY2906*0.25,IF(AND(AY2906&gt;10,AY2906&lt;=50),AY2906*0.17,IF(AND(AY2906&gt;10,AY2906&lt;=100),AY2906*0.12,IF(AY2906&gt;100,AY2906*0.1))))</f>
        <v>1.7085000000000004</v>
      </c>
      <c r="BA2906" s="35">
        <f>AZ2906+AY2906</f>
        <v>11.758500000000002</v>
      </c>
      <c r="BB2906" s="33">
        <f>BA2906+BA2906*0.08</f>
        <v>12.699180000000002</v>
      </c>
      <c r="BP2906" s="17"/>
      <c r="BQ2906" s="17"/>
      <c r="BR2906" s="17"/>
      <c r="BS2906" s="17"/>
      <c r="BT2906" s="17"/>
      <c r="BU2906" s="17"/>
      <c r="BV2906" s="17"/>
      <c r="BW2906" s="17"/>
      <c r="BX2906" s="17"/>
      <c r="BY2906" s="17"/>
      <c r="BZ2906" s="17"/>
      <c r="CA2906" s="17"/>
      <c r="CB2906" s="17"/>
      <c r="CC2906" s="17"/>
      <c r="CD2906" s="17"/>
      <c r="CE2906" s="17"/>
      <c r="CF2906" s="17"/>
      <c r="CG2906" s="17"/>
      <c r="CH2906" s="17"/>
      <c r="CI2906" s="17"/>
      <c r="CJ2906" s="17"/>
      <c r="CK2906" s="17"/>
      <c r="CL2906" s="17"/>
      <c r="CM2906" s="17"/>
      <c r="CN2906" s="17"/>
      <c r="CO2906" s="17"/>
      <c r="CP2906" s="17"/>
      <c r="CQ2906" s="17"/>
      <c r="CR2906" s="17"/>
      <c r="CS2906" s="17"/>
      <c r="CT2906" s="17"/>
      <c r="CU2906" s="17"/>
      <c r="CV2906" s="17"/>
      <c r="CW2906" s="17"/>
      <c r="CX2906" s="17"/>
      <c r="CY2906" s="17"/>
      <c r="CZ2906" s="17"/>
      <c r="DA2906" s="17"/>
      <c r="DB2906" s="17"/>
      <c r="DC2906" s="17"/>
      <c r="DD2906" s="17"/>
      <c r="DE2906" s="17"/>
      <c r="DF2906" s="17"/>
      <c r="DG2906" s="17"/>
      <c r="DH2906" s="17"/>
      <c r="DI2906" s="17"/>
      <c r="DJ2906" s="17"/>
      <c r="DK2906" s="17"/>
      <c r="DL2906" s="17"/>
    </row>
    <row r="2907" spans="1:116" ht="45">
      <c r="A2907" s="36" t="s">
        <v>8624</v>
      </c>
      <c r="B2907" s="23">
        <v>2893</v>
      </c>
      <c r="C2907" s="37">
        <v>14210</v>
      </c>
      <c r="D2907" s="37"/>
      <c r="E2907" s="39" t="s">
        <v>12048</v>
      </c>
      <c r="F2907" s="39" t="s">
        <v>12049</v>
      </c>
      <c r="G2907" s="38" t="s">
        <v>12050</v>
      </c>
      <c r="H2907" s="54" t="s">
        <v>12051</v>
      </c>
      <c r="I2907" s="39" t="s">
        <v>288</v>
      </c>
      <c r="J2907" s="39" t="s">
        <v>12052</v>
      </c>
      <c r="K2907" s="40">
        <v>25</v>
      </c>
      <c r="L2907" s="39" t="s">
        <v>83</v>
      </c>
      <c r="M2907" s="41">
        <v>1</v>
      </c>
      <c r="N2907" s="39" t="s">
        <v>47</v>
      </c>
      <c r="O2907" s="39" t="s">
        <v>12053</v>
      </c>
      <c r="P2907" s="39" t="s">
        <v>12054</v>
      </c>
      <c r="Q2907" s="39" t="s">
        <v>12055</v>
      </c>
      <c r="R2907" s="29">
        <v>15.99</v>
      </c>
      <c r="T2907" s="30">
        <v>11.93</v>
      </c>
      <c r="U2907" s="9">
        <v>11.93</v>
      </c>
      <c r="V2907" s="29">
        <v>13.31</v>
      </c>
      <c r="W2907" s="30">
        <v>13.01</v>
      </c>
      <c r="AE2907" s="32">
        <v>13.31</v>
      </c>
      <c r="AF2907" s="17">
        <v>15.015376999999999</v>
      </c>
      <c r="AG2907" s="17">
        <v>12.563000000000001</v>
      </c>
      <c r="AI2907" s="17">
        <v>18.399999999999999</v>
      </c>
      <c r="AN2907" s="33">
        <v>12.936500000000001</v>
      </c>
      <c r="AO2907" s="17" t="s">
        <v>213</v>
      </c>
      <c r="AP2907" s="32" t="s">
        <v>214</v>
      </c>
      <c r="AQ2907" s="17">
        <f>AVERAGE(SMALL(AE2907:AI2907,1),SMALL(AE2907:AI2907,2))</f>
        <v>12.936500000000001</v>
      </c>
      <c r="AR2907" s="17" t="str">
        <f>IF(R2907 &lt;=( AVERAGE(SMALL(AE2907:AI2907,1),SMALL(AE2907:AI2907,2))), R2907, "")</f>
        <v/>
      </c>
      <c r="AS2907" s="17" t="e">
        <f>AVERAGE(SMALL(AJ2907:AM2907,1),SMALL(AJ2907:AM2907,2))</f>
        <v>#NUM!</v>
      </c>
      <c r="AT2907" s="17">
        <f>T2907*1.075</f>
        <v>12.82475</v>
      </c>
      <c r="AU2907" s="17">
        <f>U2907*1.075</f>
        <v>12.82475</v>
      </c>
      <c r="AV2907" s="30">
        <f>MIN(AN2907,AT2907,AU2907)</f>
        <v>12.82475</v>
      </c>
      <c r="AW2907" s="17" t="s">
        <v>75</v>
      </c>
      <c r="AX2907" s="17" t="s">
        <v>76</v>
      </c>
      <c r="AY2907" s="33">
        <v>12.82475</v>
      </c>
      <c r="AZ2907" s="34">
        <f>IF(AND(AY2907&gt;0,AY2907&lt;=10),AY2907*0.25,IF(AND(AY2907&gt;10,AY2907&lt;=50),AY2907*0.17,IF(AND(AY2907&gt;10,AY2907&lt;=100),AY2907*0.12,IF(AY2907&gt;100,AY2907*0.1))))</f>
        <v>2.1802075000000003</v>
      </c>
      <c r="BA2907" s="35">
        <f>AZ2907+AY2907</f>
        <v>15.0049575</v>
      </c>
      <c r="BB2907" s="33">
        <f>BA2907+BA2907*0.08</f>
        <v>16.205354100000001</v>
      </c>
      <c r="BP2907" s="17"/>
      <c r="BQ2907" s="17"/>
      <c r="BR2907" s="17"/>
      <c r="BS2907" s="17"/>
      <c r="BT2907" s="17"/>
      <c r="BU2907" s="17"/>
      <c r="BV2907" s="17"/>
      <c r="BW2907" s="17"/>
      <c r="BX2907" s="17"/>
      <c r="BY2907" s="17"/>
      <c r="BZ2907" s="17"/>
      <c r="CA2907" s="17"/>
      <c r="CB2907" s="17"/>
      <c r="CC2907" s="17"/>
      <c r="CD2907" s="17"/>
      <c r="CE2907" s="17"/>
      <c r="CF2907" s="17"/>
      <c r="CG2907" s="17"/>
      <c r="CH2907" s="17"/>
      <c r="CI2907" s="17"/>
      <c r="CJ2907" s="17"/>
      <c r="CK2907" s="17"/>
      <c r="CL2907" s="17"/>
      <c r="CM2907" s="17"/>
      <c r="CN2907" s="17"/>
      <c r="CO2907" s="17"/>
      <c r="CP2907" s="17"/>
      <c r="CQ2907" s="17"/>
      <c r="CR2907" s="17"/>
      <c r="CS2907" s="17"/>
      <c r="CT2907" s="17"/>
      <c r="CU2907" s="17"/>
      <c r="CV2907" s="17"/>
      <c r="CW2907" s="17"/>
      <c r="CX2907" s="17"/>
      <c r="CY2907" s="17"/>
      <c r="CZ2907" s="17"/>
      <c r="DA2907" s="17"/>
      <c r="DB2907" s="17"/>
      <c r="DC2907" s="17"/>
      <c r="DD2907" s="17"/>
      <c r="DE2907" s="17"/>
      <c r="DF2907" s="17"/>
      <c r="DG2907" s="17"/>
      <c r="DH2907" s="17"/>
      <c r="DI2907" s="17"/>
      <c r="DJ2907" s="17"/>
      <c r="DK2907" s="17"/>
      <c r="DL2907" s="17"/>
    </row>
    <row r="2908" spans="1:116" ht="45">
      <c r="A2908" s="43" t="s">
        <v>12104</v>
      </c>
      <c r="B2908" s="23">
        <v>2906</v>
      </c>
      <c r="C2908" s="44">
        <v>19813</v>
      </c>
      <c r="D2908" s="44"/>
      <c r="E2908" s="45" t="s">
        <v>12105</v>
      </c>
      <c r="F2908" s="45" t="s">
        <v>12106</v>
      </c>
      <c r="G2908" s="35" t="s">
        <v>4725</v>
      </c>
      <c r="H2908" s="48" t="s">
        <v>12107</v>
      </c>
      <c r="I2908" s="45" t="s">
        <v>3387</v>
      </c>
      <c r="J2908" s="45" t="s">
        <v>12108</v>
      </c>
      <c r="K2908" s="46"/>
      <c r="L2908" s="45"/>
      <c r="M2908" s="47">
        <v>2</v>
      </c>
      <c r="N2908" s="45" t="s">
        <v>47</v>
      </c>
      <c r="O2908" s="45" t="s">
        <v>12109</v>
      </c>
      <c r="P2908" s="45" t="s">
        <v>12110</v>
      </c>
      <c r="Q2908" s="45" t="s">
        <v>12111</v>
      </c>
      <c r="R2908" s="29">
        <v>10.445</v>
      </c>
      <c r="U2908" s="9" t="s">
        <v>58</v>
      </c>
      <c r="V2908" s="29">
        <v>14.34</v>
      </c>
      <c r="W2908" s="30">
        <v>6.55</v>
      </c>
      <c r="AE2908" s="32">
        <v>14.34</v>
      </c>
      <c r="AN2908" s="33">
        <v>10.45</v>
      </c>
      <c r="AO2908" s="17" t="s">
        <v>51</v>
      </c>
      <c r="AP2908" s="32" t="s">
        <v>52</v>
      </c>
      <c r="AQ2908" s="17" t="e">
        <f>AVERAGE(SMALL(AE2908:AI2908,1),SMALL(AE2908:AI2908,2))</f>
        <v>#NUM!</v>
      </c>
      <c r="AR2908" s="17" t="e">
        <f>IF(R2908 &lt;=( AVERAGE(SMALL(AE2908:AI2908,1),SMALL(AE2908:AI2908,2))), R2908, "")</f>
        <v>#NUM!</v>
      </c>
      <c r="AS2908" s="17" t="e">
        <f>AVERAGE(SMALL(AJ2908:AM2908,1),SMALL(AJ2908:AM2908,2))</f>
        <v>#NUM!</v>
      </c>
      <c r="AT2908" s="17">
        <f>T2908*1.075</f>
        <v>0</v>
      </c>
      <c r="AU2908" s="17" t="e">
        <f>U2908*1.075</f>
        <v>#VALUE!</v>
      </c>
      <c r="AV2908" s="30">
        <v>10.45</v>
      </c>
      <c r="AW2908" s="17" t="s">
        <v>75</v>
      </c>
      <c r="AX2908" s="17" t="s">
        <v>76</v>
      </c>
      <c r="AY2908" s="33">
        <v>10.45</v>
      </c>
      <c r="AZ2908" s="34">
        <f>IF(AND(AY2908&gt;0,AY2908&lt;=10),AY2908*0.25,IF(AND(AY2908&gt;10,AY2908&lt;=50),AY2908*0.17,IF(AND(AY2908&gt;10,AY2908&lt;=100),AY2908*0.12,IF(AY2908&gt;100,AY2908*0.1))))</f>
        <v>1.7765</v>
      </c>
      <c r="BA2908" s="35">
        <f>AZ2908+AY2908</f>
        <v>12.2265</v>
      </c>
      <c r="BB2908" s="33">
        <f>BA2908+BA2908*0.08</f>
        <v>13.20462</v>
      </c>
      <c r="BP2908" s="17"/>
      <c r="BQ2908" s="17"/>
      <c r="BR2908" s="17"/>
      <c r="BS2908" s="17"/>
      <c r="BT2908" s="17"/>
      <c r="BU2908" s="17"/>
      <c r="BV2908" s="17"/>
      <c r="BW2908" s="17"/>
      <c r="BX2908" s="17"/>
      <c r="BY2908" s="17"/>
      <c r="BZ2908" s="17"/>
      <c r="CA2908" s="17"/>
      <c r="CB2908" s="17"/>
      <c r="CC2908" s="17"/>
      <c r="CD2908" s="17"/>
      <c r="CE2908" s="17"/>
      <c r="CF2908" s="17"/>
      <c r="CG2908" s="17"/>
      <c r="CH2908" s="17"/>
      <c r="CI2908" s="17"/>
      <c r="CJ2908" s="17"/>
      <c r="CK2908" s="17"/>
      <c r="CL2908" s="17"/>
      <c r="CM2908" s="17"/>
      <c r="CN2908" s="17"/>
      <c r="CO2908" s="17"/>
      <c r="CP2908" s="17"/>
      <c r="CQ2908" s="17"/>
      <c r="CR2908" s="17"/>
      <c r="CS2908" s="17"/>
      <c r="CT2908" s="17"/>
      <c r="CU2908" s="17"/>
      <c r="CV2908" s="17"/>
      <c r="CW2908" s="17"/>
      <c r="CX2908" s="17"/>
      <c r="CY2908" s="17"/>
      <c r="CZ2908" s="17"/>
      <c r="DA2908" s="17"/>
      <c r="DB2908" s="17"/>
      <c r="DC2908" s="17"/>
      <c r="DD2908" s="17"/>
      <c r="DE2908" s="17"/>
      <c r="DF2908" s="17"/>
      <c r="DG2908" s="17"/>
      <c r="DH2908" s="17"/>
      <c r="DI2908" s="17"/>
      <c r="DJ2908" s="17"/>
      <c r="DK2908" s="17"/>
      <c r="DL2908" s="17"/>
    </row>
    <row r="2909" spans="1:116" ht="30">
      <c r="A2909" s="43" t="s">
        <v>12112</v>
      </c>
      <c r="B2909" s="23">
        <v>2908</v>
      </c>
      <c r="C2909" s="44">
        <v>5053</v>
      </c>
      <c r="D2909" s="44"/>
      <c r="E2909" s="45" t="s">
        <v>12113</v>
      </c>
      <c r="F2909" s="45" t="s">
        <v>12119</v>
      </c>
      <c r="G2909" s="35" t="s">
        <v>1920</v>
      </c>
      <c r="H2909" s="48" t="s">
        <v>68</v>
      </c>
      <c r="I2909" s="45" t="s">
        <v>1964</v>
      </c>
      <c r="J2909" s="45" t="s">
        <v>12120</v>
      </c>
      <c r="K2909" s="46">
        <v>100</v>
      </c>
      <c r="L2909" s="45" t="s">
        <v>83</v>
      </c>
      <c r="M2909" s="47">
        <v>10</v>
      </c>
      <c r="N2909" s="45" t="s">
        <v>47</v>
      </c>
      <c r="O2909" s="45" t="s">
        <v>12116</v>
      </c>
      <c r="P2909" s="45" t="s">
        <v>12121</v>
      </c>
      <c r="Q2909" s="45" t="s">
        <v>12122</v>
      </c>
      <c r="R2909" s="29">
        <v>7.42</v>
      </c>
      <c r="T2909" s="31">
        <v>4.2</v>
      </c>
      <c r="U2909" s="9">
        <v>5.7</v>
      </c>
      <c r="V2909" s="29">
        <v>9.1</v>
      </c>
      <c r="W2909" s="30">
        <v>6.8999199999999998</v>
      </c>
      <c r="AE2909" s="32">
        <v>9.1</v>
      </c>
      <c r="AN2909" s="33">
        <v>7.42</v>
      </c>
      <c r="AO2909" s="17" t="s">
        <v>51</v>
      </c>
      <c r="AP2909" s="32" t="s">
        <v>52</v>
      </c>
      <c r="AQ2909" s="17" t="e">
        <f>AVERAGE(SMALL(AE2909:AI2909,1),SMALL(AE2909:AI2909,2))</f>
        <v>#NUM!</v>
      </c>
      <c r="AR2909" s="17" t="e">
        <f>IF(R2909 &lt;=( AVERAGE(SMALL(AE2909:AI2909,1),SMALL(AE2909:AI2909,2))), R2909, "")</f>
        <v>#NUM!</v>
      </c>
      <c r="AS2909" s="17" t="e">
        <f>AVERAGE(SMALL(AJ2909:AM2909,1),SMALL(AJ2909:AM2909,2))</f>
        <v>#NUM!</v>
      </c>
      <c r="AT2909" s="17">
        <f>T2909*1.075</f>
        <v>4.5149999999999997</v>
      </c>
      <c r="AU2909" s="17">
        <f>U2909*1.075</f>
        <v>6.1274999999999995</v>
      </c>
      <c r="AV2909" s="30">
        <f>MIN(AN2909,AT2909,AU2909)</f>
        <v>4.5149999999999997</v>
      </c>
      <c r="AW2909" s="17" t="s">
        <v>75</v>
      </c>
      <c r="AX2909" s="17" t="s">
        <v>76</v>
      </c>
      <c r="AY2909" s="33">
        <v>4.5149999999999997</v>
      </c>
      <c r="AZ2909" s="34">
        <f>IF(AND(AY2909&gt;0,AY2909&lt;=10),AY2909*0.25,IF(AND(AY2909&gt;10,AY2909&lt;=50),AY2909*0.17,IF(AND(AY2909&gt;10,AY2909&lt;=100),AY2909*0.12,IF(AY2909&gt;100,AY2909*0.1))))</f>
        <v>1.1287499999999999</v>
      </c>
      <c r="BA2909" s="35">
        <f>AZ2909+AY2909</f>
        <v>5.6437499999999998</v>
      </c>
      <c r="BB2909" s="33">
        <f>BA2909+BA2909*0.08</f>
        <v>6.0952500000000001</v>
      </c>
      <c r="BP2909" s="49"/>
      <c r="BQ2909" s="49"/>
      <c r="BR2909" s="49"/>
      <c r="BS2909" s="49"/>
      <c r="BT2909" s="49"/>
      <c r="BU2909" s="49"/>
      <c r="BV2909" s="49"/>
      <c r="BW2909" s="49"/>
      <c r="BX2909" s="49"/>
      <c r="BY2909" s="49"/>
      <c r="BZ2909" s="49"/>
      <c r="CA2909" s="49"/>
      <c r="CB2909" s="49"/>
      <c r="CC2909" s="49"/>
      <c r="CD2909" s="49"/>
      <c r="CE2909" s="49"/>
      <c r="CF2909" s="49"/>
      <c r="CG2909" s="49"/>
      <c r="CH2909" s="49"/>
      <c r="CI2909" s="49"/>
      <c r="CJ2909" s="49"/>
      <c r="CK2909" s="49"/>
      <c r="CL2909" s="49"/>
      <c r="CM2909" s="49"/>
      <c r="CN2909" s="49"/>
      <c r="CO2909" s="49"/>
      <c r="CP2909" s="49"/>
      <c r="CQ2909" s="49"/>
      <c r="CR2909" s="49"/>
      <c r="CS2909" s="49"/>
      <c r="CT2909" s="49"/>
      <c r="CU2909" s="49"/>
      <c r="CV2909" s="49"/>
      <c r="CW2909" s="49"/>
      <c r="CX2909" s="49"/>
      <c r="CY2909" s="49"/>
      <c r="CZ2909" s="49"/>
      <c r="DA2909" s="49"/>
      <c r="DB2909" s="49"/>
      <c r="DC2909" s="49"/>
      <c r="DD2909" s="49"/>
      <c r="DE2909" s="49"/>
      <c r="DF2909" s="49"/>
      <c r="DG2909" s="49"/>
      <c r="DH2909" s="49"/>
      <c r="DI2909" s="49"/>
      <c r="DJ2909" s="49"/>
      <c r="DK2909" s="49"/>
      <c r="DL2909" s="49"/>
    </row>
    <row r="2910" spans="1:116" ht="30">
      <c r="A2910" s="43" t="s">
        <v>12112</v>
      </c>
      <c r="B2910" s="23">
        <v>2917</v>
      </c>
      <c r="C2910" s="44">
        <v>3467</v>
      </c>
      <c r="D2910" s="44"/>
      <c r="E2910" s="45" t="s">
        <v>12151</v>
      </c>
      <c r="F2910" s="45" t="s">
        <v>5625</v>
      </c>
      <c r="G2910" s="35" t="s">
        <v>9325</v>
      </c>
      <c r="H2910" s="48" t="s">
        <v>5626</v>
      </c>
      <c r="I2910" s="45" t="s">
        <v>1964</v>
      </c>
      <c r="J2910" s="45" t="s">
        <v>12152</v>
      </c>
      <c r="K2910" s="46">
        <v>500</v>
      </c>
      <c r="L2910" s="45" t="s">
        <v>83</v>
      </c>
      <c r="M2910" s="47">
        <v>10</v>
      </c>
      <c r="N2910" s="45" t="s">
        <v>47</v>
      </c>
      <c r="O2910" s="45" t="s">
        <v>12116</v>
      </c>
      <c r="P2910" s="45" t="s">
        <v>12153</v>
      </c>
      <c r="Q2910" s="45" t="s">
        <v>12154</v>
      </c>
      <c r="R2910" s="29">
        <v>7.5</v>
      </c>
      <c r="T2910" s="31">
        <v>4.2</v>
      </c>
      <c r="U2910" s="9">
        <v>5.4</v>
      </c>
      <c r="AG2910" s="17">
        <v>7.7610000000000001</v>
      </c>
      <c r="AN2910" s="33">
        <v>7.5</v>
      </c>
      <c r="AO2910" s="17" t="s">
        <v>51</v>
      </c>
      <c r="AP2910" s="32" t="s">
        <v>52</v>
      </c>
      <c r="AQ2910" s="17" t="e">
        <f>AVERAGE(SMALL(AE2910:AI2910,1),SMALL(AE2910:AI2910,2))</f>
        <v>#NUM!</v>
      </c>
      <c r="AR2910" s="17" t="e">
        <f>IF(R2910 &lt;=( AVERAGE(SMALL(AE2910:AI2910,1),SMALL(AE2910:AI2910,2))), R2910, "")</f>
        <v>#NUM!</v>
      </c>
      <c r="AS2910" s="17" t="e">
        <f>AVERAGE(SMALL(AJ2910:AM2910,1),SMALL(AJ2910:AM2910,2))</f>
        <v>#NUM!</v>
      </c>
      <c r="AT2910" s="17">
        <f>T2910*1.075</f>
        <v>4.5149999999999997</v>
      </c>
      <c r="AU2910" s="17">
        <f>U2910*1.075</f>
        <v>5.8049999999999997</v>
      </c>
      <c r="AV2910" s="30">
        <f>MIN(AN2910,AT2910,AU2910)</f>
        <v>4.5149999999999997</v>
      </c>
      <c r="AW2910" s="17" t="s">
        <v>75</v>
      </c>
      <c r="AX2910" s="17" t="s">
        <v>76</v>
      </c>
      <c r="AY2910" s="33">
        <v>4.5199999999999996</v>
      </c>
      <c r="AZ2910" s="34">
        <f>IF(AND(AY2910&gt;0,AY2910&lt;=10),AY2910*0.25,IF(AND(AY2910&gt;10,AY2910&lt;=50),AY2910*0.17,IF(AND(AY2910&gt;10,AY2910&lt;=100),AY2910*0.12,IF(AY2910&gt;100,AY2910*0.1))))</f>
        <v>1.1299999999999999</v>
      </c>
      <c r="BA2910" s="35">
        <f>AZ2910+AY2910</f>
        <v>5.6499999999999995</v>
      </c>
      <c r="BB2910" s="57">
        <v>5.65</v>
      </c>
      <c r="BP2910" s="49"/>
      <c r="BQ2910" s="49"/>
      <c r="BR2910" s="49"/>
      <c r="BS2910" s="49"/>
      <c r="BT2910" s="49"/>
      <c r="BU2910" s="49"/>
      <c r="BV2910" s="49"/>
      <c r="BW2910" s="49"/>
      <c r="BX2910" s="49"/>
      <c r="BY2910" s="49"/>
      <c r="BZ2910" s="49"/>
      <c r="CA2910" s="49"/>
      <c r="CB2910" s="49"/>
      <c r="CC2910" s="49"/>
      <c r="CD2910" s="49"/>
      <c r="CE2910" s="49"/>
      <c r="CF2910" s="49"/>
      <c r="CG2910" s="49"/>
      <c r="CH2910" s="49"/>
      <c r="CI2910" s="49"/>
      <c r="CJ2910" s="49"/>
      <c r="CK2910" s="49"/>
      <c r="CL2910" s="49"/>
      <c r="CM2910" s="49"/>
      <c r="CN2910" s="49"/>
      <c r="CO2910" s="49"/>
      <c r="CP2910" s="49"/>
      <c r="CQ2910" s="49"/>
      <c r="CR2910" s="49"/>
      <c r="CS2910" s="49"/>
      <c r="CT2910" s="49"/>
      <c r="CU2910" s="49"/>
      <c r="CV2910" s="49"/>
      <c r="CW2910" s="49"/>
      <c r="CX2910" s="49"/>
      <c r="CY2910" s="49"/>
      <c r="CZ2910" s="49"/>
      <c r="DA2910" s="49"/>
      <c r="DB2910" s="49"/>
      <c r="DC2910" s="49"/>
      <c r="DD2910" s="49"/>
      <c r="DE2910" s="49"/>
      <c r="DF2910" s="49"/>
      <c r="DG2910" s="49"/>
      <c r="DH2910" s="49"/>
      <c r="DI2910" s="49"/>
      <c r="DJ2910" s="49"/>
      <c r="DK2910" s="49"/>
      <c r="DL2910" s="49"/>
    </row>
    <row r="2911" spans="1:116" ht="30">
      <c r="A2911" s="43" t="s">
        <v>12112</v>
      </c>
      <c r="B2911" s="23">
        <v>2919</v>
      </c>
      <c r="C2911" s="44">
        <v>3533</v>
      </c>
      <c r="D2911" s="44"/>
      <c r="E2911" s="45" t="s">
        <v>12159</v>
      </c>
      <c r="F2911" s="45" t="s">
        <v>12160</v>
      </c>
      <c r="G2911" s="35" t="s">
        <v>2038</v>
      </c>
      <c r="H2911" s="48" t="s">
        <v>12161</v>
      </c>
      <c r="I2911" s="45" t="s">
        <v>1964</v>
      </c>
      <c r="J2911" s="45" t="s">
        <v>12162</v>
      </c>
      <c r="K2911" s="46">
        <v>500</v>
      </c>
      <c r="L2911" s="45" t="s">
        <v>83</v>
      </c>
      <c r="M2911" s="47">
        <v>10</v>
      </c>
      <c r="N2911" s="45" t="s">
        <v>47</v>
      </c>
      <c r="O2911" s="45" t="s">
        <v>12116</v>
      </c>
      <c r="P2911" s="45" t="s">
        <v>12163</v>
      </c>
      <c r="Q2911" s="45" t="s">
        <v>12164</v>
      </c>
      <c r="R2911" s="29">
        <v>7</v>
      </c>
      <c r="T2911" s="31">
        <v>4.4000000000000004</v>
      </c>
      <c r="U2911" s="9">
        <v>4.4000000000000004</v>
      </c>
      <c r="AG2911" s="17">
        <v>6.2249999999999996</v>
      </c>
      <c r="AN2911" s="33">
        <v>7</v>
      </c>
      <c r="AO2911" s="17" t="s">
        <v>51</v>
      </c>
      <c r="AP2911" s="32" t="s">
        <v>52</v>
      </c>
      <c r="AQ2911" s="17" t="e">
        <f>AVERAGE(SMALL(AE2911:AI2911,1),SMALL(AE2911:AI2911,2))</f>
        <v>#NUM!</v>
      </c>
      <c r="AR2911" s="17" t="e">
        <f>IF(R2911 &lt;=( AVERAGE(SMALL(AE2911:AI2911,1),SMALL(AE2911:AI2911,2))), R2911, "")</f>
        <v>#NUM!</v>
      </c>
      <c r="AS2911" s="17" t="e">
        <f>AVERAGE(SMALL(AJ2911:AM2911,1),SMALL(AJ2911:AM2911,2))</f>
        <v>#NUM!</v>
      </c>
      <c r="AT2911" s="17">
        <f>T2911*1.075</f>
        <v>4.7300000000000004</v>
      </c>
      <c r="AU2911" s="17">
        <f>U2911*1.075</f>
        <v>4.7300000000000004</v>
      </c>
      <c r="AV2911" s="30">
        <f>MIN(AN2911,AT2911,AU2911)</f>
        <v>4.7300000000000004</v>
      </c>
      <c r="AW2911" s="17" t="s">
        <v>75</v>
      </c>
      <c r="AX2911" s="17" t="s">
        <v>76</v>
      </c>
      <c r="AY2911" s="33">
        <v>4.7300000000000004</v>
      </c>
      <c r="AZ2911" s="34">
        <f>IF(AND(AY2911&gt;0,AY2911&lt;=10),AY2911*0.25,IF(AND(AY2911&gt;10,AY2911&lt;=50),AY2911*0.17,IF(AND(AY2911&gt;10,AY2911&lt;=100),AY2911*0.12,IF(AY2911&gt;100,AY2911*0.1))))</f>
        <v>1.1825000000000001</v>
      </c>
      <c r="BA2911" s="35">
        <f>AZ2911+AY2911</f>
        <v>5.9125000000000005</v>
      </c>
      <c r="BB2911" s="57">
        <v>5.91</v>
      </c>
      <c r="BP2911" s="49"/>
      <c r="BQ2911" s="49"/>
      <c r="BR2911" s="49"/>
      <c r="BS2911" s="49"/>
      <c r="BT2911" s="49"/>
      <c r="BU2911" s="49"/>
      <c r="BV2911" s="49"/>
      <c r="BW2911" s="49"/>
      <c r="BX2911" s="49"/>
      <c r="BY2911" s="49"/>
      <c r="BZ2911" s="49"/>
      <c r="CA2911" s="49"/>
      <c r="CB2911" s="49"/>
      <c r="CC2911" s="49"/>
      <c r="CD2911" s="49"/>
      <c r="CE2911" s="49"/>
      <c r="CF2911" s="49"/>
      <c r="CG2911" s="49"/>
      <c r="CH2911" s="49"/>
      <c r="CI2911" s="49"/>
      <c r="CJ2911" s="49"/>
      <c r="CK2911" s="49"/>
      <c r="CL2911" s="49"/>
      <c r="CM2911" s="49"/>
      <c r="CN2911" s="49"/>
      <c r="CO2911" s="49"/>
      <c r="CP2911" s="49"/>
      <c r="CQ2911" s="49"/>
      <c r="CR2911" s="49"/>
      <c r="CS2911" s="49"/>
      <c r="CT2911" s="49"/>
      <c r="CU2911" s="49"/>
      <c r="CV2911" s="49"/>
      <c r="CW2911" s="49"/>
      <c r="CX2911" s="49"/>
      <c r="CY2911" s="49"/>
      <c r="CZ2911" s="49"/>
      <c r="DA2911" s="49"/>
      <c r="DB2911" s="49"/>
      <c r="DC2911" s="49"/>
      <c r="DD2911" s="49"/>
      <c r="DE2911" s="49"/>
      <c r="DF2911" s="49"/>
      <c r="DG2911" s="49"/>
      <c r="DH2911" s="49"/>
      <c r="DI2911" s="49"/>
      <c r="DJ2911" s="49"/>
      <c r="DK2911" s="49"/>
      <c r="DL2911" s="49"/>
    </row>
    <row r="2912" spans="1:116" ht="30">
      <c r="A2912" s="43" t="s">
        <v>12112</v>
      </c>
      <c r="B2912" s="23">
        <v>2915</v>
      </c>
      <c r="C2912" s="44">
        <v>5054</v>
      </c>
      <c r="D2912" s="44"/>
      <c r="E2912" s="45" t="s">
        <v>12148</v>
      </c>
      <c r="F2912" s="45" t="s">
        <v>5625</v>
      </c>
      <c r="G2912" s="35" t="s">
        <v>9325</v>
      </c>
      <c r="H2912" s="48" t="s">
        <v>5626</v>
      </c>
      <c r="I2912" s="45" t="s">
        <v>1964</v>
      </c>
      <c r="J2912" s="45" t="s">
        <v>12149</v>
      </c>
      <c r="K2912" s="46">
        <v>100</v>
      </c>
      <c r="L2912" s="45" t="s">
        <v>83</v>
      </c>
      <c r="M2912" s="47">
        <v>10</v>
      </c>
      <c r="N2912" s="45" t="s">
        <v>47</v>
      </c>
      <c r="O2912" s="45" t="s">
        <v>12116</v>
      </c>
      <c r="P2912" s="45" t="s">
        <v>12124</v>
      </c>
      <c r="Q2912" s="45" t="s">
        <v>12150</v>
      </c>
      <c r="R2912" s="29">
        <v>6.11</v>
      </c>
      <c r="T2912" s="31">
        <v>5.2</v>
      </c>
      <c r="U2912" s="9">
        <v>5.2</v>
      </c>
      <c r="V2912" s="29">
        <v>9</v>
      </c>
      <c r="W2912" s="30">
        <v>6.3994</v>
      </c>
      <c r="X2912" s="30">
        <v>5.76</v>
      </c>
      <c r="AE2912" s="32">
        <v>9</v>
      </c>
      <c r="AG2912" s="17">
        <v>5.8209999999999997</v>
      </c>
      <c r="AN2912" s="33">
        <v>6.11</v>
      </c>
      <c r="AO2912" s="17" t="s">
        <v>51</v>
      </c>
      <c r="AP2912" s="32" t="s">
        <v>52</v>
      </c>
      <c r="AQ2912" s="17">
        <f>AVERAGE(SMALL(AE2912:AI2912,1),SMALL(AE2912:AI2912,2))</f>
        <v>7.4104999999999999</v>
      </c>
      <c r="AR2912" s="17">
        <f>IF(R2912 &lt;=( AVERAGE(SMALL(AE2912:AI2912,1),SMALL(AE2912:AI2912,2))), R2912, "")</f>
        <v>6.11</v>
      </c>
      <c r="AS2912" s="17" t="e">
        <f>AVERAGE(SMALL(AJ2912:AM2912,1),SMALL(AJ2912:AM2912,2))</f>
        <v>#NUM!</v>
      </c>
      <c r="AT2912" s="17">
        <f>T2912*1.075</f>
        <v>5.59</v>
      </c>
      <c r="AU2912" s="17">
        <f>U2912*1.075</f>
        <v>5.59</v>
      </c>
      <c r="AV2912" s="30">
        <f>MIN(AN2912,AT2912,AU2912)</f>
        <v>5.59</v>
      </c>
      <c r="AW2912" s="17" t="s">
        <v>75</v>
      </c>
      <c r="AX2912" s="17" t="s">
        <v>76</v>
      </c>
      <c r="AY2912" s="33">
        <v>5.59</v>
      </c>
      <c r="AZ2912" s="34">
        <f>IF(AND(AY2912&gt;0,AY2912&lt;=10),AY2912*0.25,IF(AND(AY2912&gt;10,AY2912&lt;=50),AY2912*0.17,IF(AND(AY2912&gt;10,AY2912&lt;=100),AY2912*0.12,IF(AY2912&gt;100,AY2912*0.1))))</f>
        <v>1.3975</v>
      </c>
      <c r="BA2912" s="35">
        <f>AZ2912+AY2912</f>
        <v>6.9874999999999998</v>
      </c>
      <c r="BB2912" s="57">
        <v>6.99</v>
      </c>
      <c r="BP2912" s="49"/>
      <c r="BQ2912" s="49"/>
      <c r="BR2912" s="49"/>
      <c r="BS2912" s="49"/>
      <c r="BT2912" s="49"/>
      <c r="BU2912" s="49"/>
      <c r="BV2912" s="49"/>
      <c r="BW2912" s="49"/>
      <c r="BX2912" s="49"/>
      <c r="BY2912" s="49"/>
      <c r="BZ2912" s="49"/>
      <c r="CA2912" s="49"/>
      <c r="CB2912" s="49"/>
      <c r="CC2912" s="49"/>
      <c r="CD2912" s="49"/>
      <c r="CE2912" s="49"/>
      <c r="CF2912" s="49"/>
      <c r="CG2912" s="49"/>
      <c r="CH2912" s="49"/>
      <c r="CI2912" s="49"/>
      <c r="CJ2912" s="49"/>
      <c r="CK2912" s="49"/>
      <c r="CL2912" s="49"/>
      <c r="CM2912" s="49"/>
      <c r="CN2912" s="49"/>
      <c r="CO2912" s="49"/>
      <c r="CP2912" s="49"/>
      <c r="CQ2912" s="49"/>
      <c r="CR2912" s="49"/>
      <c r="CS2912" s="49"/>
      <c r="CT2912" s="49"/>
      <c r="CU2912" s="49"/>
      <c r="CV2912" s="49"/>
      <c r="CW2912" s="49"/>
      <c r="CX2912" s="49"/>
      <c r="CY2912" s="49"/>
      <c r="CZ2912" s="49"/>
      <c r="DA2912" s="49"/>
      <c r="DB2912" s="49"/>
      <c r="DC2912" s="49"/>
      <c r="DD2912" s="49"/>
      <c r="DE2912" s="49"/>
      <c r="DF2912" s="49"/>
      <c r="DG2912" s="49"/>
      <c r="DH2912" s="49"/>
      <c r="DI2912" s="49"/>
      <c r="DJ2912" s="49"/>
      <c r="DK2912" s="49"/>
      <c r="DL2912" s="49"/>
    </row>
    <row r="2913" spans="1:116" ht="30">
      <c r="A2913" s="43" t="s">
        <v>12112</v>
      </c>
      <c r="B2913" s="23">
        <v>2916</v>
      </c>
      <c r="C2913" s="44">
        <v>5054</v>
      </c>
      <c r="D2913" s="44"/>
      <c r="E2913" s="45" t="s">
        <v>12148</v>
      </c>
      <c r="F2913" s="45" t="s">
        <v>5625</v>
      </c>
      <c r="G2913" s="35" t="s">
        <v>9325</v>
      </c>
      <c r="H2913" s="48" t="s">
        <v>5626</v>
      </c>
      <c r="I2913" s="45" t="s">
        <v>1964</v>
      </c>
      <c r="J2913" s="45" t="s">
        <v>12115</v>
      </c>
      <c r="K2913" s="46">
        <v>250</v>
      </c>
      <c r="L2913" s="45" t="s">
        <v>83</v>
      </c>
      <c r="M2913" s="47">
        <v>10</v>
      </c>
      <c r="N2913" s="45" t="s">
        <v>47</v>
      </c>
      <c r="O2913" s="45" t="s">
        <v>12116</v>
      </c>
      <c r="P2913" s="45" t="s">
        <v>12124</v>
      </c>
      <c r="Q2913" s="45" t="s">
        <v>12150</v>
      </c>
      <c r="R2913" s="29">
        <v>6.78</v>
      </c>
      <c r="T2913" s="31">
        <v>5.2</v>
      </c>
      <c r="U2913" s="9">
        <v>5.2</v>
      </c>
      <c r="V2913" s="29">
        <v>9.1</v>
      </c>
      <c r="W2913" s="30">
        <v>6.3994</v>
      </c>
      <c r="X2913" s="30">
        <v>6.2080000000000002</v>
      </c>
      <c r="AE2913" s="32">
        <v>9.1</v>
      </c>
      <c r="AG2913" s="17">
        <v>6.282</v>
      </c>
      <c r="AN2913" s="33">
        <v>6.78</v>
      </c>
      <c r="AO2913" s="17" t="s">
        <v>51</v>
      </c>
      <c r="AP2913" s="32" t="s">
        <v>52</v>
      </c>
      <c r="AQ2913" s="17">
        <f>AVERAGE(SMALL(AE2913:AI2913,1),SMALL(AE2913:AI2913,2))</f>
        <v>7.6909999999999998</v>
      </c>
      <c r="AR2913" s="17">
        <f>IF(R2913 &lt;=( AVERAGE(SMALL(AE2913:AI2913,1),SMALL(AE2913:AI2913,2))), R2913, "")</f>
        <v>6.78</v>
      </c>
      <c r="AS2913" s="17" t="e">
        <f>AVERAGE(SMALL(AJ2913:AM2913,1),SMALL(AJ2913:AM2913,2))</f>
        <v>#NUM!</v>
      </c>
      <c r="AT2913" s="17">
        <f>T2913*1.075</f>
        <v>5.59</v>
      </c>
      <c r="AU2913" s="17">
        <f>U2913*1.075</f>
        <v>5.59</v>
      </c>
      <c r="AV2913" s="30">
        <f>MIN(AN2913,AT2913,AU2913)</f>
        <v>5.59</v>
      </c>
      <c r="AW2913" s="17" t="s">
        <v>75</v>
      </c>
      <c r="AX2913" s="17" t="s">
        <v>76</v>
      </c>
      <c r="AY2913" s="33">
        <v>5.59</v>
      </c>
      <c r="AZ2913" s="34">
        <f>IF(AND(AY2913&gt;0,AY2913&lt;=10),AY2913*0.25,IF(AND(AY2913&gt;10,AY2913&lt;=50),AY2913*0.17,IF(AND(AY2913&gt;10,AY2913&lt;=100),AY2913*0.12,IF(AY2913&gt;100,AY2913*0.1))))</f>
        <v>1.3975</v>
      </c>
      <c r="BA2913" s="35">
        <f>AZ2913+AY2913</f>
        <v>6.9874999999999998</v>
      </c>
      <c r="BB2913" s="57">
        <v>6.99</v>
      </c>
      <c r="BP2913" s="49"/>
      <c r="BQ2913" s="49"/>
      <c r="BR2913" s="49"/>
      <c r="BS2913" s="49"/>
      <c r="BT2913" s="49"/>
      <c r="BU2913" s="49"/>
      <c r="BV2913" s="49"/>
      <c r="BW2913" s="49"/>
      <c r="BX2913" s="49"/>
      <c r="BY2913" s="49"/>
      <c r="BZ2913" s="49"/>
      <c r="CA2913" s="49"/>
      <c r="CB2913" s="49"/>
      <c r="CC2913" s="49"/>
      <c r="CD2913" s="49"/>
      <c r="CE2913" s="49"/>
      <c r="CF2913" s="49"/>
      <c r="CG2913" s="49"/>
      <c r="CH2913" s="49"/>
      <c r="CI2913" s="49"/>
      <c r="CJ2913" s="49"/>
      <c r="CK2913" s="49"/>
      <c r="CL2913" s="49"/>
      <c r="CM2913" s="49"/>
      <c r="CN2913" s="49"/>
      <c r="CO2913" s="49"/>
      <c r="CP2913" s="49"/>
      <c r="CQ2913" s="49"/>
      <c r="CR2913" s="49"/>
      <c r="CS2913" s="49"/>
      <c r="CT2913" s="49"/>
      <c r="CU2913" s="49"/>
      <c r="CV2913" s="49"/>
      <c r="CW2913" s="49"/>
      <c r="CX2913" s="49"/>
      <c r="CY2913" s="49"/>
      <c r="CZ2913" s="49"/>
      <c r="DA2913" s="49"/>
      <c r="DB2913" s="49"/>
      <c r="DC2913" s="49"/>
      <c r="DD2913" s="49"/>
      <c r="DE2913" s="49"/>
      <c r="DF2913" s="49"/>
      <c r="DG2913" s="49"/>
      <c r="DH2913" s="49"/>
      <c r="DI2913" s="49"/>
      <c r="DJ2913" s="49"/>
      <c r="DK2913" s="49"/>
      <c r="DL2913" s="49"/>
    </row>
    <row r="2914" spans="1:116" ht="30">
      <c r="A2914" s="43" t="s">
        <v>12112</v>
      </c>
      <c r="B2914" s="23">
        <v>2907</v>
      </c>
      <c r="C2914" s="44">
        <v>19856</v>
      </c>
      <c r="D2914" s="44"/>
      <c r="E2914" s="45" t="s">
        <v>12113</v>
      </c>
      <c r="F2914" s="45" t="s">
        <v>12114</v>
      </c>
      <c r="G2914" s="35" t="s">
        <v>1920</v>
      </c>
      <c r="H2914" s="48" t="s">
        <v>68</v>
      </c>
      <c r="I2914" s="45" t="s">
        <v>1964</v>
      </c>
      <c r="J2914" s="45" t="s">
        <v>12115</v>
      </c>
      <c r="K2914" s="46">
        <v>250</v>
      </c>
      <c r="L2914" s="45" t="s">
        <v>83</v>
      </c>
      <c r="M2914" s="47">
        <v>10</v>
      </c>
      <c r="N2914" s="45" t="s">
        <v>47</v>
      </c>
      <c r="O2914" s="45" t="s">
        <v>12116</v>
      </c>
      <c r="P2914" s="45" t="s">
        <v>12117</v>
      </c>
      <c r="Q2914" s="45" t="s">
        <v>12118</v>
      </c>
      <c r="R2914" s="29">
        <v>7.42</v>
      </c>
      <c r="T2914" s="31">
        <v>5.7</v>
      </c>
      <c r="U2914" s="9">
        <v>5.7</v>
      </c>
      <c r="V2914" s="29">
        <v>10.6</v>
      </c>
      <c r="W2914" s="30">
        <v>6.8992000000000004</v>
      </c>
      <c r="AE2914" s="32">
        <v>10.6</v>
      </c>
      <c r="AN2914" s="33">
        <v>7.42</v>
      </c>
      <c r="AO2914" s="17" t="s">
        <v>51</v>
      </c>
      <c r="AP2914" s="32" t="s">
        <v>52</v>
      </c>
      <c r="AQ2914" s="17" t="e">
        <f>AVERAGE(SMALL(AE2914:AI2914,1),SMALL(AE2914:AI2914,2))</f>
        <v>#NUM!</v>
      </c>
      <c r="AR2914" s="17" t="e">
        <f>IF(R2914 &lt;=( AVERAGE(SMALL(AE2914:AI2914,1),SMALL(AE2914:AI2914,2))), R2914, "")</f>
        <v>#NUM!</v>
      </c>
      <c r="AS2914" s="17" t="e">
        <f>AVERAGE(SMALL(AJ2914:AM2914,1),SMALL(AJ2914:AM2914,2))</f>
        <v>#NUM!</v>
      </c>
      <c r="AT2914" s="17">
        <f>T2914*1.075</f>
        <v>6.1274999999999995</v>
      </c>
      <c r="AU2914" s="17">
        <f>U2914*1.075</f>
        <v>6.1274999999999995</v>
      </c>
      <c r="AV2914" s="30">
        <f>MIN(AN2914,AT2914,AU2914)</f>
        <v>6.1274999999999995</v>
      </c>
      <c r="AW2914" s="17" t="s">
        <v>75</v>
      </c>
      <c r="AX2914" s="17" t="s">
        <v>76</v>
      </c>
      <c r="AY2914" s="33">
        <v>6.1269999999999998</v>
      </c>
      <c r="AZ2914" s="34">
        <f>IF(AND(AY2914&gt;0,AY2914&lt;=10),AY2914*0.25,IF(AND(AY2914&gt;10,AY2914&lt;=50),AY2914*0.17,IF(AND(AY2914&gt;10,AY2914&lt;=100),AY2914*0.12,IF(AY2914&gt;100,AY2914*0.1))))</f>
        <v>1.5317499999999999</v>
      </c>
      <c r="BA2914" s="35">
        <f>AZ2914+AY2914</f>
        <v>7.6587499999999995</v>
      </c>
      <c r="BB2914" s="33">
        <f>BA2914+BA2914*0.08</f>
        <v>8.2714499999999997</v>
      </c>
      <c r="BP2914" s="49"/>
      <c r="BQ2914" s="49"/>
      <c r="BR2914" s="49"/>
      <c r="BS2914" s="49"/>
      <c r="BT2914" s="49"/>
      <c r="BU2914" s="49"/>
      <c r="BV2914" s="49"/>
      <c r="BW2914" s="49"/>
      <c r="BX2914" s="49"/>
      <c r="BY2914" s="49"/>
      <c r="BZ2914" s="49"/>
      <c r="CA2914" s="49"/>
      <c r="CB2914" s="49"/>
      <c r="CC2914" s="49"/>
      <c r="CD2914" s="49"/>
      <c r="CE2914" s="49"/>
      <c r="CF2914" s="49"/>
      <c r="CG2914" s="49"/>
      <c r="CH2914" s="49"/>
      <c r="CI2914" s="49"/>
      <c r="CJ2914" s="49"/>
      <c r="CK2914" s="49"/>
      <c r="CL2914" s="49"/>
      <c r="CM2914" s="49"/>
      <c r="CN2914" s="49"/>
      <c r="CO2914" s="49"/>
      <c r="CP2914" s="49"/>
      <c r="CQ2914" s="49"/>
      <c r="CR2914" s="49"/>
      <c r="CS2914" s="49"/>
      <c r="CT2914" s="49"/>
      <c r="CU2914" s="49"/>
      <c r="CV2914" s="49"/>
      <c r="CW2914" s="49"/>
      <c r="CX2914" s="49"/>
      <c r="CY2914" s="49"/>
      <c r="CZ2914" s="49"/>
      <c r="DA2914" s="49"/>
      <c r="DB2914" s="49"/>
      <c r="DC2914" s="49"/>
      <c r="DD2914" s="49"/>
      <c r="DE2914" s="49"/>
      <c r="DF2914" s="49"/>
      <c r="DG2914" s="49"/>
      <c r="DH2914" s="49"/>
      <c r="DI2914" s="49"/>
      <c r="DJ2914" s="49"/>
      <c r="DK2914" s="49"/>
      <c r="DL2914" s="49"/>
    </row>
    <row r="2915" spans="1:116" ht="30">
      <c r="A2915" s="43" t="s">
        <v>12112</v>
      </c>
      <c r="B2915" s="23">
        <v>2909</v>
      </c>
      <c r="C2915" s="44">
        <v>3466</v>
      </c>
      <c r="D2915" s="44"/>
      <c r="E2915" s="45" t="s">
        <v>12113</v>
      </c>
      <c r="F2915" s="45" t="s">
        <v>12114</v>
      </c>
      <c r="G2915" s="35" t="s">
        <v>1920</v>
      </c>
      <c r="H2915" s="48" t="s">
        <v>68</v>
      </c>
      <c r="I2915" s="45" t="s">
        <v>1964</v>
      </c>
      <c r="J2915" s="45" t="s">
        <v>12123</v>
      </c>
      <c r="K2915" s="46">
        <v>500</v>
      </c>
      <c r="L2915" s="45" t="s">
        <v>83</v>
      </c>
      <c r="M2915" s="47">
        <v>10</v>
      </c>
      <c r="N2915" s="45" t="s">
        <v>47</v>
      </c>
      <c r="O2915" s="45" t="s">
        <v>12116</v>
      </c>
      <c r="P2915" s="45" t="s">
        <v>12124</v>
      </c>
      <c r="Q2915" s="45" t="s">
        <v>12125</v>
      </c>
      <c r="R2915" s="29">
        <v>7.6390000000000002</v>
      </c>
      <c r="T2915" s="31">
        <v>5.8</v>
      </c>
      <c r="U2915" s="9">
        <v>5.8</v>
      </c>
      <c r="V2915" s="29">
        <v>10.6</v>
      </c>
      <c r="W2915" s="30">
        <v>7.1001000000000003</v>
      </c>
      <c r="AE2915" s="32">
        <v>10.6</v>
      </c>
      <c r="AG2915" s="17">
        <v>5.74</v>
      </c>
      <c r="AN2915" s="33">
        <v>7.64</v>
      </c>
      <c r="AO2915" s="17" t="s">
        <v>51</v>
      </c>
      <c r="AP2915" s="32" t="s">
        <v>52</v>
      </c>
      <c r="AQ2915" s="17">
        <f>AVERAGE(SMALL(AE2915:AI2915,1),SMALL(AE2915:AI2915,2))</f>
        <v>8.17</v>
      </c>
      <c r="AR2915" s="17">
        <f>IF(R2915 &lt;=( AVERAGE(SMALL(AE2915:AI2915,1),SMALL(AE2915:AI2915,2))), R2915, "")</f>
        <v>7.6390000000000002</v>
      </c>
      <c r="AS2915" s="17" t="e">
        <f>AVERAGE(SMALL(AJ2915:AM2915,1),SMALL(AJ2915:AM2915,2))</f>
        <v>#NUM!</v>
      </c>
      <c r="AT2915" s="17">
        <f>T2915*1.075</f>
        <v>6.2349999999999994</v>
      </c>
      <c r="AU2915" s="17">
        <f>U2915*1.075</f>
        <v>6.2349999999999994</v>
      </c>
      <c r="AV2915" s="30">
        <f>MIN(AN2915,AT2915,AU2915)</f>
        <v>6.2349999999999994</v>
      </c>
      <c r="AW2915" s="17" t="s">
        <v>75</v>
      </c>
      <c r="AX2915" s="17" t="s">
        <v>76</v>
      </c>
      <c r="AY2915" s="33">
        <v>6.2350000000000003</v>
      </c>
      <c r="AZ2915" s="34">
        <f>IF(AND(AY2915&gt;0,AY2915&lt;=10),AY2915*0.25,IF(AND(AY2915&gt;10,AY2915&lt;=50),AY2915*0.17,IF(AND(AY2915&gt;10,AY2915&lt;=100),AY2915*0.12,IF(AY2915&gt;100,AY2915*0.1))))</f>
        <v>1.5587500000000001</v>
      </c>
      <c r="BA2915" s="35">
        <f>AZ2915+AY2915</f>
        <v>7.7937500000000002</v>
      </c>
      <c r="BB2915" s="33">
        <f>BA2915+BA2915*0.08</f>
        <v>8.417250000000001</v>
      </c>
      <c r="BP2915" s="49"/>
      <c r="BQ2915" s="49"/>
      <c r="BR2915" s="49"/>
      <c r="BS2915" s="49"/>
      <c r="BT2915" s="49"/>
      <c r="BU2915" s="49"/>
      <c r="BV2915" s="49"/>
      <c r="BW2915" s="49"/>
      <c r="BX2915" s="49"/>
      <c r="BY2915" s="49"/>
      <c r="BZ2915" s="49"/>
      <c r="CA2915" s="49"/>
      <c r="CB2915" s="49"/>
      <c r="CC2915" s="49"/>
      <c r="CD2915" s="49"/>
      <c r="CE2915" s="49"/>
      <c r="CF2915" s="49"/>
      <c r="CG2915" s="49"/>
      <c r="CH2915" s="49"/>
      <c r="CI2915" s="49"/>
      <c r="CJ2915" s="49"/>
      <c r="CK2915" s="49"/>
      <c r="CL2915" s="49"/>
      <c r="CM2915" s="49"/>
      <c r="CN2915" s="49"/>
      <c r="CO2915" s="49"/>
      <c r="CP2915" s="49"/>
      <c r="CQ2915" s="49"/>
      <c r="CR2915" s="49"/>
      <c r="CS2915" s="49"/>
      <c r="CT2915" s="49"/>
      <c r="CU2915" s="49"/>
      <c r="CV2915" s="49"/>
      <c r="CW2915" s="49"/>
      <c r="CX2915" s="49"/>
      <c r="CY2915" s="49"/>
      <c r="CZ2915" s="49"/>
      <c r="DA2915" s="49"/>
      <c r="DB2915" s="49"/>
      <c r="DC2915" s="49"/>
      <c r="DD2915" s="49"/>
      <c r="DE2915" s="49"/>
      <c r="DF2915" s="49"/>
      <c r="DG2915" s="49"/>
      <c r="DH2915" s="49"/>
      <c r="DI2915" s="49"/>
      <c r="DJ2915" s="49"/>
      <c r="DK2915" s="49"/>
      <c r="DL2915" s="49"/>
    </row>
    <row r="2916" spans="1:116" ht="30">
      <c r="A2916" s="43" t="s">
        <v>12112</v>
      </c>
      <c r="B2916" s="23">
        <v>2911</v>
      </c>
      <c r="C2916" s="44">
        <v>1214</v>
      </c>
      <c r="D2916" s="44"/>
      <c r="E2916" s="45" t="s">
        <v>12113</v>
      </c>
      <c r="F2916" s="45" t="s">
        <v>12130</v>
      </c>
      <c r="G2916" s="35" t="s">
        <v>1920</v>
      </c>
      <c r="H2916" s="48" t="s">
        <v>1219</v>
      </c>
      <c r="I2916" s="45" t="s">
        <v>1964</v>
      </c>
      <c r="J2916" s="45" t="s">
        <v>12131</v>
      </c>
      <c r="K2916" s="46">
        <v>500</v>
      </c>
      <c r="L2916" s="45" t="s">
        <v>83</v>
      </c>
      <c r="M2916" s="47">
        <v>10</v>
      </c>
      <c r="N2916" s="45" t="s">
        <v>47</v>
      </c>
      <c r="O2916" s="45" t="s">
        <v>12116</v>
      </c>
      <c r="P2916" s="45" t="s">
        <v>12124</v>
      </c>
      <c r="Q2916" s="45" t="s">
        <v>12132</v>
      </c>
      <c r="R2916" s="29">
        <v>12.26</v>
      </c>
      <c r="T2916" s="31">
        <v>6.8</v>
      </c>
      <c r="U2916" s="9">
        <v>6.8</v>
      </c>
      <c r="V2916" s="29">
        <v>11.3</v>
      </c>
      <c r="W2916" s="30">
        <v>11.397600000000001</v>
      </c>
      <c r="AE2916" s="32">
        <v>11.3</v>
      </c>
      <c r="AN2916" s="33">
        <v>11.35</v>
      </c>
      <c r="AO2916" s="17" t="s">
        <v>213</v>
      </c>
      <c r="AP2916" s="32" t="s">
        <v>214</v>
      </c>
      <c r="AQ2916" s="17" t="e">
        <f>AVERAGE(SMALL(AE2916:AI2916,1),SMALL(AE2916:AI2916,2))</f>
        <v>#NUM!</v>
      </c>
      <c r="AR2916" s="17" t="e">
        <f>IF(R2916 &lt;=( AVERAGE(SMALL(AE2916:AI2916,1),SMALL(AE2916:AI2916,2))), R2916, "")</f>
        <v>#NUM!</v>
      </c>
      <c r="AS2916" s="17" t="e">
        <f>AVERAGE(SMALL(AJ2916:AM2916,1),SMALL(AJ2916:AM2916,2))</f>
        <v>#NUM!</v>
      </c>
      <c r="AT2916" s="17">
        <f>T2916*1.075</f>
        <v>7.31</v>
      </c>
      <c r="AU2916" s="17">
        <f>U2916*1.075</f>
        <v>7.31</v>
      </c>
      <c r="AV2916" s="30">
        <f>MIN(AN2916,AT2916,AU2916)</f>
        <v>7.31</v>
      </c>
      <c r="AW2916" s="17" t="s">
        <v>75</v>
      </c>
      <c r="AX2916" s="17" t="s">
        <v>76</v>
      </c>
      <c r="AY2916" s="33">
        <v>7.31</v>
      </c>
      <c r="AZ2916" s="34">
        <f>IF(AND(AY2916&gt;0,AY2916&lt;=10),AY2916*0.25,IF(AND(AY2916&gt;10,AY2916&lt;=50),AY2916*0.17,IF(AND(AY2916&gt;10,AY2916&lt;=100),AY2916*0.12,IF(AY2916&gt;100,AY2916*0.1))))</f>
        <v>1.8274999999999999</v>
      </c>
      <c r="BA2916" s="35">
        <f>AZ2916+AY2916</f>
        <v>9.1374999999999993</v>
      </c>
      <c r="BB2916" s="33">
        <f>BA2916+BA2916*0.08</f>
        <v>9.8684999999999992</v>
      </c>
      <c r="BP2916" s="49"/>
      <c r="BQ2916" s="49"/>
      <c r="BR2916" s="49"/>
      <c r="BS2916" s="49"/>
      <c r="BT2916" s="49"/>
      <c r="BU2916" s="49"/>
      <c r="BV2916" s="49"/>
      <c r="BW2916" s="49"/>
      <c r="BX2916" s="49"/>
      <c r="BY2916" s="49"/>
      <c r="BZ2916" s="49"/>
      <c r="CA2916" s="49"/>
      <c r="CB2916" s="49"/>
      <c r="CC2916" s="49"/>
      <c r="CD2916" s="49"/>
      <c r="CE2916" s="49"/>
      <c r="CF2916" s="49"/>
      <c r="CG2916" s="49"/>
      <c r="CH2916" s="49"/>
      <c r="CI2916" s="49"/>
      <c r="CJ2916" s="49"/>
      <c r="CK2916" s="49"/>
      <c r="CL2916" s="49"/>
      <c r="CM2916" s="49"/>
      <c r="CN2916" s="49"/>
      <c r="CO2916" s="49"/>
      <c r="CP2916" s="49"/>
      <c r="CQ2916" s="49"/>
      <c r="CR2916" s="49"/>
      <c r="CS2916" s="49"/>
      <c r="CT2916" s="49"/>
      <c r="CU2916" s="49"/>
      <c r="CV2916" s="49"/>
      <c r="CW2916" s="49"/>
      <c r="CX2916" s="49"/>
      <c r="CY2916" s="49"/>
      <c r="CZ2916" s="49"/>
      <c r="DA2916" s="49"/>
      <c r="DB2916" s="49"/>
      <c r="DC2916" s="49"/>
      <c r="DD2916" s="49"/>
      <c r="DE2916" s="49"/>
      <c r="DF2916" s="49"/>
      <c r="DG2916" s="49"/>
      <c r="DH2916" s="49"/>
      <c r="DI2916" s="49"/>
      <c r="DJ2916" s="49"/>
      <c r="DK2916" s="49"/>
      <c r="DL2916" s="49"/>
    </row>
    <row r="2917" spans="1:116" ht="30">
      <c r="A2917" s="43" t="s">
        <v>12112</v>
      </c>
      <c r="B2917" s="23">
        <v>2913</v>
      </c>
      <c r="C2917" s="44">
        <v>5581</v>
      </c>
      <c r="D2917" s="44"/>
      <c r="E2917" s="45" t="s">
        <v>12137</v>
      </c>
      <c r="F2917" s="45" t="s">
        <v>12138</v>
      </c>
      <c r="G2917" s="35" t="s">
        <v>1995</v>
      </c>
      <c r="H2917" s="48" t="s">
        <v>12139</v>
      </c>
      <c r="I2917" s="45" t="s">
        <v>1964</v>
      </c>
      <c r="J2917" s="45" t="s">
        <v>12140</v>
      </c>
      <c r="K2917" s="46">
        <v>100</v>
      </c>
      <c r="L2917" s="45" t="s">
        <v>83</v>
      </c>
      <c r="M2917" s="47">
        <v>10</v>
      </c>
      <c r="N2917" s="45" t="s">
        <v>47</v>
      </c>
      <c r="O2917" s="45" t="s">
        <v>12116</v>
      </c>
      <c r="P2917" s="45" t="s">
        <v>12141</v>
      </c>
      <c r="Q2917" s="45" t="s">
        <v>12142</v>
      </c>
      <c r="R2917" s="29">
        <v>11.2</v>
      </c>
      <c r="T2917" s="31">
        <v>10.5</v>
      </c>
      <c r="U2917" s="9">
        <v>10.5</v>
      </c>
      <c r="V2917" s="29">
        <v>10.9</v>
      </c>
      <c r="W2917" s="30">
        <v>13.1</v>
      </c>
      <c r="X2917" s="30">
        <v>7.68</v>
      </c>
      <c r="AE2917" s="32">
        <v>10.9</v>
      </c>
      <c r="AG2917" s="17">
        <v>7.7610000000000001</v>
      </c>
      <c r="AN2917" s="33">
        <v>9.3305000000000007</v>
      </c>
      <c r="AO2917" s="17" t="s">
        <v>213</v>
      </c>
      <c r="AP2917" s="32" t="s">
        <v>214</v>
      </c>
      <c r="AQ2917" s="17">
        <f>AVERAGE(SMALL(AE2917:AI2917,1),SMALL(AE2917:AI2917,2))</f>
        <v>9.3305000000000007</v>
      </c>
      <c r="AR2917" s="17" t="str">
        <f>IF(R2917 &lt;=( AVERAGE(SMALL(AE2917:AI2917,1),SMALL(AE2917:AI2917,2))), R2917, "")</f>
        <v/>
      </c>
      <c r="AS2917" s="17" t="e">
        <f>AVERAGE(SMALL(AJ2917:AM2917,1),SMALL(AJ2917:AM2917,2))</f>
        <v>#NUM!</v>
      </c>
      <c r="AT2917" s="17">
        <f>T2917*1.075</f>
        <v>11.2875</v>
      </c>
      <c r="AU2917" s="17">
        <f>U2917*1.075</f>
        <v>11.2875</v>
      </c>
      <c r="AV2917" s="30">
        <f>MIN(AN2917,AT2917,AU2917)</f>
        <v>9.3305000000000007</v>
      </c>
      <c r="AW2917" s="42" t="s">
        <v>53</v>
      </c>
      <c r="AX2917" s="17" t="s">
        <v>52</v>
      </c>
      <c r="AY2917" s="33">
        <v>9.33</v>
      </c>
      <c r="AZ2917" s="34">
        <f>IF(AND(AY2917&gt;0,AY2917&lt;=10),AY2917*0.25,IF(AND(AY2917&gt;10,AY2917&lt;=50),AY2917*0.17,IF(AND(AY2917&gt;10,AY2917&lt;=100),AY2917*0.12,IF(AY2917&gt;100,AY2917*0.1))))</f>
        <v>2.3325</v>
      </c>
      <c r="BA2917" s="35">
        <f>AZ2917+AY2917</f>
        <v>11.6625</v>
      </c>
      <c r="BB2917" s="33">
        <f>BA2917+BA2917*0.08</f>
        <v>12.595499999999999</v>
      </c>
      <c r="BP2917" s="49"/>
      <c r="BQ2917" s="49"/>
      <c r="BR2917" s="49"/>
      <c r="BS2917" s="49"/>
      <c r="BT2917" s="49"/>
      <c r="BU2917" s="49"/>
      <c r="BV2917" s="49"/>
      <c r="BW2917" s="49"/>
      <c r="BX2917" s="49"/>
      <c r="BY2917" s="49"/>
      <c r="BZ2917" s="49"/>
      <c r="CA2917" s="49"/>
      <c r="CB2917" s="49"/>
      <c r="CC2917" s="49"/>
      <c r="CD2917" s="49"/>
      <c r="CE2917" s="49"/>
      <c r="CF2917" s="49"/>
      <c r="CG2917" s="49"/>
      <c r="CH2917" s="49"/>
      <c r="CI2917" s="49"/>
      <c r="CJ2917" s="49"/>
      <c r="CK2917" s="49"/>
      <c r="CL2917" s="49"/>
      <c r="CM2917" s="49"/>
      <c r="CN2917" s="49"/>
      <c r="CO2917" s="49"/>
      <c r="CP2917" s="49"/>
      <c r="CQ2917" s="49"/>
      <c r="CR2917" s="49"/>
      <c r="CS2917" s="49"/>
      <c r="CT2917" s="49"/>
      <c r="CU2917" s="49"/>
      <c r="CV2917" s="49"/>
      <c r="CW2917" s="49"/>
      <c r="CX2917" s="49"/>
      <c r="CY2917" s="49"/>
      <c r="CZ2917" s="49"/>
      <c r="DA2917" s="49"/>
      <c r="DB2917" s="49"/>
      <c r="DC2917" s="49"/>
      <c r="DD2917" s="49"/>
      <c r="DE2917" s="49"/>
      <c r="DF2917" s="49"/>
      <c r="DG2917" s="49"/>
      <c r="DH2917" s="49"/>
      <c r="DI2917" s="49"/>
      <c r="DJ2917" s="49"/>
      <c r="DK2917" s="49"/>
      <c r="DL2917" s="49"/>
    </row>
    <row r="2918" spans="1:116" s="49" customFormat="1" ht="30">
      <c r="A2918" s="43" t="s">
        <v>12112</v>
      </c>
      <c r="B2918" s="23">
        <v>2918</v>
      </c>
      <c r="C2918" s="44">
        <v>20056</v>
      </c>
      <c r="D2918" s="44"/>
      <c r="E2918" s="45" t="s">
        <v>12155</v>
      </c>
      <c r="F2918" s="45" t="s">
        <v>9324</v>
      </c>
      <c r="G2918" s="35" t="s">
        <v>9325</v>
      </c>
      <c r="H2918" s="48" t="s">
        <v>12156</v>
      </c>
      <c r="I2918" s="45" t="s">
        <v>1964</v>
      </c>
      <c r="J2918" s="45" t="s">
        <v>12157</v>
      </c>
      <c r="K2918" s="46">
        <v>100</v>
      </c>
      <c r="L2918" s="45" t="s">
        <v>83</v>
      </c>
      <c r="M2918" s="47">
        <v>20</v>
      </c>
      <c r="N2918" s="45" t="s">
        <v>47</v>
      </c>
      <c r="O2918" s="45" t="s">
        <v>12116</v>
      </c>
      <c r="P2918" s="45" t="s">
        <v>12128</v>
      </c>
      <c r="Q2918" s="45" t="s">
        <v>12158</v>
      </c>
      <c r="R2918" s="29">
        <v>13.5</v>
      </c>
      <c r="S2918" s="30"/>
      <c r="T2918" s="31">
        <v>10.4</v>
      </c>
      <c r="U2918" s="9" t="s">
        <v>58</v>
      </c>
      <c r="V2918" s="29">
        <v>18</v>
      </c>
      <c r="W2918" s="30"/>
      <c r="X2918" s="30"/>
      <c r="Y2918" s="30"/>
      <c r="Z2918" s="30"/>
      <c r="AA2918" s="30"/>
      <c r="AB2918" s="30"/>
      <c r="AC2918" s="30"/>
      <c r="AD2918" s="30"/>
      <c r="AE2918" s="32">
        <v>18</v>
      </c>
      <c r="AF2918" s="17"/>
      <c r="AG2918" s="17">
        <v>11.641999999999999</v>
      </c>
      <c r="AH2918" s="17"/>
      <c r="AI2918" s="17"/>
      <c r="AJ2918" s="17"/>
      <c r="AK2918" s="17"/>
      <c r="AL2918" s="17"/>
      <c r="AM2918" s="17"/>
      <c r="AN2918" s="33">
        <v>13.5</v>
      </c>
      <c r="AO2918" s="17" t="s">
        <v>51</v>
      </c>
      <c r="AP2918" s="32" t="s">
        <v>52</v>
      </c>
      <c r="AQ2918" s="17">
        <f>AVERAGE(SMALL(AE2918:AI2918,1),SMALL(AE2918:AI2918,2))</f>
        <v>14.821</v>
      </c>
      <c r="AR2918" s="17">
        <f>IF(R2918 &lt;=( AVERAGE(SMALL(AE2918:AI2918,1),SMALL(AE2918:AI2918,2))), R2918, "")</f>
        <v>13.5</v>
      </c>
      <c r="AS2918" s="17" t="e">
        <f>AVERAGE(SMALL(AJ2918:AM2918,1),SMALL(AJ2918:AM2918,2))</f>
        <v>#NUM!</v>
      </c>
      <c r="AT2918" s="17">
        <f>T2918*1.075</f>
        <v>11.18</v>
      </c>
      <c r="AU2918" s="17" t="e">
        <f>U2918*1.075</f>
        <v>#VALUE!</v>
      </c>
      <c r="AV2918" s="30" t="e">
        <f>MIN(AN2918,AT2918,AU2918)</f>
        <v>#VALUE!</v>
      </c>
      <c r="AW2918" s="17" t="s">
        <v>75</v>
      </c>
      <c r="AX2918" s="17" t="s">
        <v>76</v>
      </c>
      <c r="AY2918" s="33">
        <v>11.18</v>
      </c>
      <c r="AZ2918" s="34">
        <f>IF(AND(AY2918&gt;0,AY2918&lt;=10),AY2918*0.25,IF(AND(AY2918&gt;10,AY2918&lt;=50),AY2918*0.17,IF(AND(AY2918&gt;10,AY2918&lt;=100),AY2918*0.12,IF(AY2918&gt;100,AY2918*0.1))))</f>
        <v>1.9006000000000001</v>
      </c>
      <c r="BA2918" s="35">
        <f>AZ2918+AY2918</f>
        <v>13.0806</v>
      </c>
      <c r="BB2918" s="57">
        <v>13.08</v>
      </c>
      <c r="BC2918" s="17"/>
      <c r="BD2918" s="17"/>
      <c r="BE2918" s="17"/>
      <c r="BF2918" s="17"/>
      <c r="BG2918" s="17"/>
      <c r="BH2918" s="17"/>
      <c r="BI2918" s="17"/>
      <c r="BJ2918" s="17"/>
      <c r="BK2918" s="17"/>
      <c r="BL2918" s="17"/>
      <c r="BM2918" s="17"/>
      <c r="BN2918" s="17"/>
      <c r="BO2918" s="17"/>
      <c r="BP2918" s="17"/>
      <c r="BQ2918" s="17"/>
      <c r="BR2918" s="17"/>
      <c r="BS2918" s="17"/>
      <c r="BT2918" s="17"/>
      <c r="BU2918" s="17"/>
      <c r="BV2918" s="17"/>
      <c r="BW2918" s="17"/>
      <c r="BX2918" s="17"/>
      <c r="BY2918" s="17"/>
      <c r="BZ2918" s="17"/>
      <c r="CA2918" s="17"/>
      <c r="CB2918" s="17"/>
      <c r="CC2918" s="17"/>
      <c r="CD2918" s="17"/>
      <c r="CE2918" s="17"/>
      <c r="CF2918" s="17"/>
      <c r="CG2918" s="17"/>
      <c r="CH2918" s="17"/>
      <c r="CI2918" s="17"/>
      <c r="CJ2918" s="17"/>
      <c r="CK2918" s="17"/>
      <c r="CL2918" s="17"/>
      <c r="CM2918" s="17"/>
      <c r="CN2918" s="17"/>
      <c r="CO2918" s="17"/>
      <c r="CP2918" s="17"/>
      <c r="CQ2918" s="17"/>
      <c r="CR2918" s="17"/>
      <c r="CS2918" s="17"/>
      <c r="CT2918" s="17"/>
      <c r="CU2918" s="17"/>
      <c r="CV2918" s="17"/>
      <c r="CW2918" s="17"/>
      <c r="CX2918" s="17"/>
      <c r="CY2918" s="17"/>
      <c r="CZ2918" s="17"/>
      <c r="DA2918" s="17"/>
      <c r="DB2918" s="17"/>
      <c r="DC2918" s="17"/>
      <c r="DD2918" s="17"/>
      <c r="DE2918" s="17"/>
      <c r="DF2918" s="17"/>
      <c r="DG2918" s="17"/>
      <c r="DH2918" s="17"/>
      <c r="DI2918" s="17"/>
      <c r="DJ2918" s="17"/>
      <c r="DK2918" s="17"/>
      <c r="DL2918" s="17"/>
    </row>
    <row r="2919" spans="1:116" s="49" customFormat="1" ht="30">
      <c r="A2919" s="43" t="s">
        <v>12112</v>
      </c>
      <c r="B2919" s="23">
        <v>2914</v>
      </c>
      <c r="C2919" s="44">
        <v>19467</v>
      </c>
      <c r="D2919" s="44"/>
      <c r="E2919" s="45" t="s">
        <v>12143</v>
      </c>
      <c r="F2919" s="45" t="s">
        <v>12144</v>
      </c>
      <c r="G2919" s="35" t="s">
        <v>1135</v>
      </c>
      <c r="H2919" s="48" t="s">
        <v>10143</v>
      </c>
      <c r="I2919" s="45" t="s">
        <v>1964</v>
      </c>
      <c r="J2919" s="45" t="s">
        <v>12145</v>
      </c>
      <c r="K2919" s="46">
        <v>250</v>
      </c>
      <c r="L2919" s="45" t="s">
        <v>83</v>
      </c>
      <c r="M2919" s="47">
        <v>10</v>
      </c>
      <c r="N2919" s="45" t="s">
        <v>47</v>
      </c>
      <c r="O2919" s="45" t="s">
        <v>12116</v>
      </c>
      <c r="P2919" s="45" t="s">
        <v>12146</v>
      </c>
      <c r="Q2919" s="45" t="s">
        <v>12147</v>
      </c>
      <c r="R2919" s="29">
        <v>105.5</v>
      </c>
      <c r="S2919" s="30"/>
      <c r="T2919" s="31">
        <v>10.5</v>
      </c>
      <c r="U2919" s="9" t="s">
        <v>58</v>
      </c>
      <c r="V2919" s="29">
        <v>105.1</v>
      </c>
      <c r="W2919" s="30">
        <v>134.5</v>
      </c>
      <c r="X2919" s="30"/>
      <c r="Y2919" s="30"/>
      <c r="Z2919" s="30"/>
      <c r="AA2919" s="30"/>
      <c r="AB2919" s="30"/>
      <c r="AC2919" s="30"/>
      <c r="AD2919" s="30"/>
      <c r="AE2919" s="32">
        <v>105.1</v>
      </c>
      <c r="AF2919" s="17"/>
      <c r="AG2919" s="17"/>
      <c r="AH2919" s="17"/>
      <c r="AI2919" s="17"/>
      <c r="AJ2919" s="17"/>
      <c r="AK2919" s="17"/>
      <c r="AL2919" s="17"/>
      <c r="AM2919" s="17">
        <v>105.1</v>
      </c>
      <c r="AN2919" s="33">
        <v>105.1</v>
      </c>
      <c r="AO2919" s="17" t="s">
        <v>51</v>
      </c>
      <c r="AP2919" s="32" t="s">
        <v>52</v>
      </c>
      <c r="AQ2919" s="17" t="e">
        <f>AVERAGE(SMALL(AE2919:AI2919,1),SMALL(AE2919:AI2919,2))</f>
        <v>#NUM!</v>
      </c>
      <c r="AR2919" s="17" t="e">
        <f>IF(R2919 &lt;=( AVERAGE(SMALL(AE2919:AI2919,1),SMALL(AE2919:AI2919,2))), R2919, "")</f>
        <v>#NUM!</v>
      </c>
      <c r="AS2919" s="17" t="e">
        <f>AVERAGE(SMALL(AJ2919:AM2919,1),SMALL(AJ2919:AM2919,2))</f>
        <v>#NUM!</v>
      </c>
      <c r="AT2919" s="17">
        <f>T2919*1.075</f>
        <v>11.2875</v>
      </c>
      <c r="AU2919" s="17" t="e">
        <f>U2919*1.075</f>
        <v>#VALUE!</v>
      </c>
      <c r="AV2919" s="30" t="e">
        <f>MIN(AN2919,AT2919,AU2919)</f>
        <v>#VALUE!</v>
      </c>
      <c r="AW2919" s="17" t="s">
        <v>75</v>
      </c>
      <c r="AX2919" s="17" t="s">
        <v>76</v>
      </c>
      <c r="AY2919" s="33">
        <v>11.287000000000001</v>
      </c>
      <c r="AZ2919" s="34">
        <f>IF(AND(AY2919&gt;0,AY2919&lt;=10),AY2919*0.25,IF(AND(AY2919&gt;10,AY2919&lt;=50),AY2919*0.17,IF(AND(AY2919&gt;10,AY2919&lt;=100),AY2919*0.12,IF(AY2919&gt;100,AY2919*0.1))))</f>
        <v>1.9187900000000002</v>
      </c>
      <c r="BA2919" s="35">
        <f>AZ2919+AY2919</f>
        <v>13.20579</v>
      </c>
      <c r="BB2919" s="33">
        <f>BA2919+BA2919*0.08</f>
        <v>14.2622532</v>
      </c>
      <c r="BC2919" s="17"/>
      <c r="BD2919" s="17"/>
      <c r="BE2919" s="17"/>
      <c r="BF2919" s="17"/>
      <c r="BG2919" s="17"/>
      <c r="BH2919" s="17"/>
      <c r="BI2919" s="17"/>
      <c r="BJ2919" s="17"/>
      <c r="BK2919" s="17"/>
      <c r="BL2919" s="17"/>
      <c r="BM2919" s="17"/>
      <c r="BN2919" s="17"/>
      <c r="BO2919" s="17"/>
    </row>
    <row r="2920" spans="1:116" s="49" customFormat="1" ht="30">
      <c r="A2920" s="43" t="s">
        <v>12112</v>
      </c>
      <c r="B2920" s="23">
        <v>2912</v>
      </c>
      <c r="C2920" s="44">
        <v>3940</v>
      </c>
      <c r="D2920" s="44"/>
      <c r="E2920" s="45" t="s">
        <v>12133</v>
      </c>
      <c r="F2920" s="45" t="s">
        <v>12134</v>
      </c>
      <c r="G2920" s="35" t="s">
        <v>9320</v>
      </c>
      <c r="H2920" s="48" t="s">
        <v>3812</v>
      </c>
      <c r="I2920" s="45" t="s">
        <v>1964</v>
      </c>
      <c r="J2920" s="45" t="s">
        <v>12115</v>
      </c>
      <c r="K2920" s="46">
        <v>250</v>
      </c>
      <c r="L2920" s="45" t="s">
        <v>83</v>
      </c>
      <c r="M2920" s="47">
        <v>10</v>
      </c>
      <c r="N2920" s="45" t="s">
        <v>47</v>
      </c>
      <c r="O2920" s="45" t="s">
        <v>12116</v>
      </c>
      <c r="P2920" s="45" t="s">
        <v>12135</v>
      </c>
      <c r="Q2920" s="45" t="s">
        <v>12136</v>
      </c>
      <c r="R2920" s="29">
        <v>16.79</v>
      </c>
      <c r="S2920" s="30"/>
      <c r="T2920" s="31">
        <v>19.5</v>
      </c>
      <c r="U2920" s="9">
        <v>19.5</v>
      </c>
      <c r="V2920" s="29">
        <v>13.6</v>
      </c>
      <c r="W2920" s="30">
        <v>17.001000000000001</v>
      </c>
      <c r="X2920" s="30">
        <v>14.24</v>
      </c>
      <c r="Y2920" s="30"/>
      <c r="Z2920" s="30"/>
      <c r="AA2920" s="30"/>
      <c r="AB2920" s="30"/>
      <c r="AC2920" s="30"/>
      <c r="AD2920" s="30"/>
      <c r="AE2920" s="32">
        <v>13.6</v>
      </c>
      <c r="AF2920" s="17"/>
      <c r="AG2920" s="17">
        <v>14.39</v>
      </c>
      <c r="AH2920" s="17"/>
      <c r="AI2920" s="17"/>
      <c r="AJ2920" s="17"/>
      <c r="AK2920" s="17"/>
      <c r="AL2920" s="17"/>
      <c r="AM2920" s="17"/>
      <c r="AN2920" s="33">
        <v>13.994999999999999</v>
      </c>
      <c r="AO2920" s="17" t="s">
        <v>213</v>
      </c>
      <c r="AP2920" s="32" t="s">
        <v>214</v>
      </c>
      <c r="AQ2920" s="17">
        <f>AVERAGE(SMALL(AE2920:AI2920,1),SMALL(AE2920:AI2920,2))</f>
        <v>13.995000000000001</v>
      </c>
      <c r="AR2920" s="17" t="str">
        <f>IF(R2920 &lt;=( AVERAGE(SMALL(AE2920:AI2920,1),SMALL(AE2920:AI2920,2))), R2920, "")</f>
        <v/>
      </c>
      <c r="AS2920" s="17" t="e">
        <f>AVERAGE(SMALL(AJ2920:AM2920,1),SMALL(AJ2920:AM2920,2))</f>
        <v>#NUM!</v>
      </c>
      <c r="AT2920" s="17">
        <f>T2920*1.075</f>
        <v>20.962499999999999</v>
      </c>
      <c r="AU2920" s="17">
        <f>U2920*1.075</f>
        <v>20.962499999999999</v>
      </c>
      <c r="AV2920" s="30">
        <f>MIN(AN2920,AT2920,AU2920)</f>
        <v>13.994999999999999</v>
      </c>
      <c r="AW2920" s="17" t="s">
        <v>215</v>
      </c>
      <c r="AX2920" s="17" t="s">
        <v>214</v>
      </c>
      <c r="AY2920" s="33">
        <v>14</v>
      </c>
      <c r="AZ2920" s="34">
        <f>IF(AND(AY2920&gt;0,AY2920&lt;=10),AY2920*0.25,IF(AND(AY2920&gt;10,AY2920&lt;=50),AY2920*0.17,IF(AND(AY2920&gt;10,AY2920&lt;=100),AY2920*0.12,IF(AY2920&gt;100,AY2920*0.1))))</f>
        <v>2.3800000000000003</v>
      </c>
      <c r="BA2920" s="35">
        <f>AZ2920+AY2920</f>
        <v>16.38</v>
      </c>
      <c r="BB2920" s="33">
        <f>BA2920+BA2920*0.08</f>
        <v>17.6904</v>
      </c>
      <c r="BC2920" s="17"/>
      <c r="BD2920" s="17"/>
      <c r="BE2920" s="17"/>
      <c r="BF2920" s="17"/>
      <c r="BG2920" s="17"/>
      <c r="BH2920" s="17"/>
      <c r="BI2920" s="17"/>
      <c r="BJ2920" s="17"/>
      <c r="BK2920" s="17"/>
      <c r="BL2920" s="17"/>
      <c r="BM2920" s="17"/>
      <c r="BN2920" s="17"/>
      <c r="BO2920" s="17"/>
    </row>
    <row r="2921" spans="1:116" ht="30">
      <c r="A2921" s="43" t="s">
        <v>12112</v>
      </c>
      <c r="B2921" s="23">
        <v>2910</v>
      </c>
      <c r="C2921" s="44">
        <v>20055</v>
      </c>
      <c r="D2921" s="44"/>
      <c r="E2921" s="45" t="s">
        <v>12126</v>
      </c>
      <c r="F2921" s="45" t="s">
        <v>12114</v>
      </c>
      <c r="G2921" s="35" t="s">
        <v>1920</v>
      </c>
      <c r="H2921" s="48" t="s">
        <v>7193</v>
      </c>
      <c r="I2921" s="45" t="s">
        <v>1964</v>
      </c>
      <c r="J2921" s="45" t="s">
        <v>12127</v>
      </c>
      <c r="K2921" s="46">
        <v>100</v>
      </c>
      <c r="L2921" s="45" t="s">
        <v>83</v>
      </c>
      <c r="M2921" s="47">
        <v>20</v>
      </c>
      <c r="N2921" s="45" t="s">
        <v>47</v>
      </c>
      <c r="O2921" s="45" t="s">
        <v>12116</v>
      </c>
      <c r="P2921" s="45" t="s">
        <v>12128</v>
      </c>
      <c r="Q2921" s="45" t="s">
        <v>12129</v>
      </c>
      <c r="R2921" s="29">
        <v>15.5</v>
      </c>
      <c r="U2921" s="9" t="s">
        <v>58</v>
      </c>
      <c r="V2921" s="29">
        <v>18.2</v>
      </c>
      <c r="AE2921" s="32">
        <v>18.2</v>
      </c>
      <c r="AN2921" s="33">
        <v>15.5</v>
      </c>
      <c r="AO2921" s="17" t="s">
        <v>51</v>
      </c>
      <c r="AP2921" s="32" t="s">
        <v>52</v>
      </c>
      <c r="AQ2921" s="17" t="e">
        <f>AVERAGE(SMALL(AE2921:AI2921,1),SMALL(AE2921:AI2921,2))</f>
        <v>#NUM!</v>
      </c>
      <c r="AR2921" s="17" t="e">
        <f>IF(R2921 &lt;=( AVERAGE(SMALL(AE2921:AI2921,1),SMALL(AE2921:AI2921,2))), R2921, "")</f>
        <v>#NUM!</v>
      </c>
      <c r="AS2921" s="17" t="e">
        <f>AVERAGE(SMALL(AJ2921:AM2921,1),SMALL(AJ2921:AM2921,2))</f>
        <v>#NUM!</v>
      </c>
      <c r="AT2921" s="17">
        <f>T2921*1.075</f>
        <v>0</v>
      </c>
      <c r="AU2921" s="17" t="e">
        <f>U2921*1.075</f>
        <v>#VALUE!</v>
      </c>
      <c r="AV2921" s="30" t="e">
        <f>MIN(AN2921,AT2921,AU2921)</f>
        <v>#VALUE!</v>
      </c>
      <c r="AW2921" s="42" t="s">
        <v>53</v>
      </c>
      <c r="AX2921" s="42" t="s">
        <v>52</v>
      </c>
      <c r="AY2921" s="33">
        <v>15.5</v>
      </c>
      <c r="AZ2921" s="34">
        <f>IF(AND(AY2921&gt;0,AY2921&lt;=10),AY2921*0.25,IF(AND(AY2921&gt;10,AY2921&lt;=50),AY2921*0.17,IF(AND(AY2921&gt;10,AY2921&lt;=100),AY2921*0.12,IF(AY2921&gt;100,AY2921*0.1))))</f>
        <v>2.6350000000000002</v>
      </c>
      <c r="BA2921" s="35">
        <f>AZ2921+AY2921</f>
        <v>18.135000000000002</v>
      </c>
      <c r="BB2921" s="33">
        <f>BA2921+BA2921*0.08</f>
        <v>19.585800000000003</v>
      </c>
      <c r="BP2921" s="49"/>
      <c r="BQ2921" s="49"/>
      <c r="BR2921" s="49"/>
      <c r="BS2921" s="49"/>
      <c r="BT2921" s="49"/>
      <c r="BU2921" s="49"/>
      <c r="BV2921" s="49"/>
      <c r="BW2921" s="49"/>
      <c r="BX2921" s="49"/>
      <c r="BY2921" s="49"/>
      <c r="BZ2921" s="49"/>
      <c r="CA2921" s="49"/>
      <c r="CB2921" s="49"/>
      <c r="CC2921" s="49"/>
      <c r="CD2921" s="49"/>
      <c r="CE2921" s="49"/>
      <c r="CF2921" s="49"/>
      <c r="CG2921" s="49"/>
      <c r="CH2921" s="49"/>
      <c r="CI2921" s="49"/>
      <c r="CJ2921" s="49"/>
      <c r="CK2921" s="49"/>
      <c r="CL2921" s="49"/>
      <c r="CM2921" s="49"/>
      <c r="CN2921" s="49"/>
      <c r="CO2921" s="49"/>
      <c r="CP2921" s="49"/>
      <c r="CQ2921" s="49"/>
      <c r="CR2921" s="49"/>
      <c r="CS2921" s="49"/>
      <c r="CT2921" s="49"/>
      <c r="CU2921" s="49"/>
      <c r="CV2921" s="49"/>
      <c r="CW2921" s="49"/>
      <c r="CX2921" s="49"/>
      <c r="CY2921" s="49"/>
      <c r="CZ2921" s="49"/>
      <c r="DA2921" s="49"/>
      <c r="DB2921" s="49"/>
      <c r="DC2921" s="49"/>
      <c r="DD2921" s="49"/>
      <c r="DE2921" s="49"/>
      <c r="DF2921" s="49"/>
      <c r="DG2921" s="49"/>
      <c r="DH2921" s="49"/>
      <c r="DI2921" s="49"/>
      <c r="DJ2921" s="49"/>
      <c r="DK2921" s="49"/>
      <c r="DL2921" s="49"/>
    </row>
    <row r="2922" spans="1:116" ht="30">
      <c r="A2922" s="43" t="s">
        <v>12165</v>
      </c>
      <c r="B2922" s="23">
        <v>2920</v>
      </c>
      <c r="C2922" s="44">
        <v>3986</v>
      </c>
      <c r="D2922" s="44"/>
      <c r="E2922" s="45" t="s">
        <v>12166</v>
      </c>
      <c r="F2922" s="45" t="s">
        <v>1687</v>
      </c>
      <c r="G2922" s="35" t="s">
        <v>1688</v>
      </c>
      <c r="H2922" s="48" t="s">
        <v>830</v>
      </c>
      <c r="I2922" s="45" t="s">
        <v>127</v>
      </c>
      <c r="J2922" s="45" t="s">
        <v>12167</v>
      </c>
      <c r="K2922" s="46">
        <v>200</v>
      </c>
      <c r="L2922" s="45" t="s">
        <v>83</v>
      </c>
      <c r="M2922" s="47">
        <v>1</v>
      </c>
      <c r="N2922" s="45" t="s">
        <v>47</v>
      </c>
      <c r="O2922" s="45" t="s">
        <v>12168</v>
      </c>
      <c r="P2922" s="45" t="s">
        <v>12169</v>
      </c>
      <c r="Q2922" s="45" t="s">
        <v>12170</v>
      </c>
      <c r="R2922" s="29">
        <v>3.5</v>
      </c>
      <c r="U2922" s="9">
        <v>1.5</v>
      </c>
      <c r="V2922" s="29">
        <v>4.0999999999999996</v>
      </c>
      <c r="W2922" s="30">
        <v>5</v>
      </c>
      <c r="AE2922" s="32">
        <v>4.0999999999999996</v>
      </c>
      <c r="AN2922" s="33">
        <v>3.5</v>
      </c>
      <c r="AO2922" s="17" t="s">
        <v>51</v>
      </c>
      <c r="AP2922" s="32" t="s">
        <v>52</v>
      </c>
      <c r="AQ2922" s="17" t="e">
        <f>AVERAGE(SMALL(AE2922:AI2922,1),SMALL(AE2922:AI2922,2))</f>
        <v>#NUM!</v>
      </c>
      <c r="AR2922" s="17" t="e">
        <f>IF(R2922 &lt;=( AVERAGE(SMALL(AE2922:AI2922,1),SMALL(AE2922:AI2922,2))), R2922, "")</f>
        <v>#NUM!</v>
      </c>
      <c r="AS2922" s="17" t="e">
        <f>AVERAGE(SMALL(AJ2922:AM2922,1),SMALL(AJ2922:AM2922,2))</f>
        <v>#NUM!</v>
      </c>
      <c r="AT2922" s="17">
        <f>T2922*1.075</f>
        <v>0</v>
      </c>
      <c r="AU2922" s="17">
        <f>U2922*1.075</f>
        <v>1.6124999999999998</v>
      </c>
      <c r="AV2922" s="30">
        <f>MIN(AN2922,AT2922,AU2922)</f>
        <v>0</v>
      </c>
      <c r="AW2922" s="17" t="s">
        <v>75</v>
      </c>
      <c r="AX2922" s="17" t="s">
        <v>76</v>
      </c>
      <c r="AY2922" s="33">
        <v>1.6125</v>
      </c>
      <c r="AZ2922" s="34">
        <f>IF(AND(AY2922&gt;0,AY2922&lt;=10),AY2922*0.25,IF(AND(AY2922&gt;10,AY2922&lt;=50),AY2922*0.17,IF(AND(AY2922&gt;10,AY2922&lt;=100),AY2922*0.12,IF(AY2922&gt;100,AY2922*0.1))))</f>
        <v>0.40312500000000001</v>
      </c>
      <c r="BA2922" s="35">
        <f>AZ2922+AY2922</f>
        <v>2.015625</v>
      </c>
      <c r="BB2922" s="33">
        <f>BA2922+BA2922*0.08</f>
        <v>2.1768749999999999</v>
      </c>
      <c r="BP2922" s="17"/>
      <c r="BQ2922" s="17"/>
      <c r="BR2922" s="17"/>
      <c r="BS2922" s="17"/>
      <c r="BT2922" s="17"/>
      <c r="BU2922" s="17"/>
      <c r="BV2922" s="17"/>
      <c r="BW2922" s="17"/>
      <c r="BX2922" s="17"/>
      <c r="BY2922" s="17"/>
      <c r="BZ2922" s="17"/>
      <c r="CA2922" s="17"/>
      <c r="CB2922" s="17"/>
      <c r="CC2922" s="17"/>
      <c r="CD2922" s="17"/>
      <c r="CE2922" s="17"/>
      <c r="CF2922" s="17"/>
      <c r="CG2922" s="17"/>
      <c r="CH2922" s="17"/>
      <c r="CI2922" s="17"/>
      <c r="CJ2922" s="17"/>
      <c r="CK2922" s="17"/>
      <c r="CL2922" s="17"/>
      <c r="CM2922" s="17"/>
      <c r="CN2922" s="17"/>
      <c r="CO2922" s="17"/>
      <c r="CP2922" s="17"/>
      <c r="CQ2922" s="17"/>
      <c r="CR2922" s="17"/>
      <c r="CS2922" s="17"/>
      <c r="CT2922" s="17"/>
      <c r="CU2922" s="17"/>
      <c r="CV2922" s="17"/>
      <c r="CW2922" s="17"/>
      <c r="CX2922" s="17"/>
      <c r="CY2922" s="17"/>
      <c r="CZ2922" s="17"/>
      <c r="DA2922" s="17"/>
      <c r="DB2922" s="17"/>
      <c r="DC2922" s="17"/>
      <c r="DD2922" s="17"/>
      <c r="DE2922" s="17"/>
      <c r="DF2922" s="17"/>
      <c r="DG2922" s="17"/>
      <c r="DH2922" s="17"/>
      <c r="DI2922" s="17"/>
      <c r="DJ2922" s="17"/>
      <c r="DK2922" s="17"/>
      <c r="DL2922" s="17"/>
    </row>
    <row r="2923" spans="1:116" ht="30" hidden="1">
      <c r="A2923" s="88" t="s">
        <v>12171</v>
      </c>
      <c r="B2923" s="89">
        <v>2921</v>
      </c>
      <c r="E2923" s="26" t="s">
        <v>12172</v>
      </c>
      <c r="F2923" s="26" t="s">
        <v>12173</v>
      </c>
      <c r="G2923" s="25" t="s">
        <v>10386</v>
      </c>
      <c r="H2923" s="22" t="s">
        <v>5536</v>
      </c>
      <c r="I2923" s="26" t="s">
        <v>1458</v>
      </c>
      <c r="J2923" s="26" t="s">
        <v>12174</v>
      </c>
      <c r="K2923" s="27">
        <v>2</v>
      </c>
      <c r="L2923" s="26" t="s">
        <v>71</v>
      </c>
      <c r="M2923" s="28">
        <v>1</v>
      </c>
      <c r="N2923" s="26" t="s">
        <v>47</v>
      </c>
      <c r="O2923" s="90" t="s">
        <v>12175</v>
      </c>
      <c r="P2923" s="90" t="s">
        <v>12176</v>
      </c>
      <c r="Q2923" s="90" t="s">
        <v>12177</v>
      </c>
      <c r="R2923" s="29">
        <v>5.66</v>
      </c>
      <c r="T2923" s="31">
        <v>8</v>
      </c>
      <c r="U2923" s="9" t="s">
        <v>58</v>
      </c>
      <c r="V2923" s="29">
        <v>5.66</v>
      </c>
      <c r="AM2923" s="17">
        <v>5.66</v>
      </c>
      <c r="AQ2923" s="17" t="e">
        <f>AVERAGE(SMALL(AE2923:AI2923,1),SMALL(AE2923:AI2923,2))</f>
        <v>#NUM!</v>
      </c>
      <c r="AR2923" s="17" t="e">
        <f>IF(R2923 &lt;=( AVERAGE(SMALL(AE2923:AI2923,1),SMALL(AE2923:AI2923,2))), R2923, "")</f>
        <v>#NUM!</v>
      </c>
      <c r="AS2923" s="17" t="e">
        <f>AVERAGE(SMALL(AJ2923:AM2923,1),SMALL(AJ2923:AM2923,2))</f>
        <v>#NUM!</v>
      </c>
      <c r="AT2923" s="17">
        <f>T2923*1.075</f>
        <v>8.6</v>
      </c>
      <c r="AU2923" s="17" t="e">
        <f>U2923*1.075</f>
        <v>#VALUE!</v>
      </c>
      <c r="AV2923" s="30" t="e">
        <f>MIN(AN2923,AT2923,AU2923)</f>
        <v>#VALUE!</v>
      </c>
      <c r="AW2923" s="42" t="s">
        <v>53</v>
      </c>
      <c r="AX2923" s="42" t="s">
        <v>52</v>
      </c>
      <c r="AY2923" s="33">
        <v>5.66</v>
      </c>
      <c r="AZ2923" s="34">
        <f>IF(AND(AY2923&gt;0,AY2923&lt;=10),AY2923*0.25,IF(AND(AY2923&gt;10,AY2923&lt;=50),AY2923*0.17,IF(AND(AY2923&gt;10,AY2923&lt;=100),AY2923*0.12,IF(AY2923&gt;100,AY2923*0.1))))</f>
        <v>1.415</v>
      </c>
      <c r="BA2923" s="35">
        <f>AZ2923+AY2923</f>
        <v>7.0750000000000002</v>
      </c>
      <c r="BB2923" s="33">
        <f>BA2923+BA2923*0.08</f>
        <v>7.641</v>
      </c>
    </row>
    <row r="2924" spans="1:116" ht="30" hidden="1">
      <c r="A2924" s="88" t="s">
        <v>12171</v>
      </c>
      <c r="B2924" s="89">
        <v>2922</v>
      </c>
      <c r="E2924" s="26" t="s">
        <v>12178</v>
      </c>
      <c r="F2924" s="26" t="s">
        <v>12179</v>
      </c>
      <c r="G2924" s="25" t="s">
        <v>3887</v>
      </c>
      <c r="H2924" s="22" t="s">
        <v>142</v>
      </c>
      <c r="I2924" s="26" t="s">
        <v>3652</v>
      </c>
      <c r="J2924" s="26" t="s">
        <v>12180</v>
      </c>
      <c r="M2924" s="28">
        <v>5</v>
      </c>
      <c r="N2924" s="26" t="s">
        <v>47</v>
      </c>
      <c r="O2924" s="90" t="s">
        <v>12181</v>
      </c>
      <c r="P2924" s="90" t="s">
        <v>12182</v>
      </c>
      <c r="Q2924" s="90" t="s">
        <v>12183</v>
      </c>
      <c r="R2924" s="29">
        <v>10.65</v>
      </c>
      <c r="T2924" s="31">
        <v>30</v>
      </c>
      <c r="U2924" s="9">
        <v>14.4</v>
      </c>
      <c r="V2924" s="29">
        <v>10.65</v>
      </c>
      <c r="AM2924" s="17">
        <v>10.65</v>
      </c>
      <c r="AQ2924" s="17" t="e">
        <f>AVERAGE(SMALL(AE2924:AI2924,1),SMALL(AE2924:AI2924,2))</f>
        <v>#NUM!</v>
      </c>
      <c r="AR2924" s="17" t="e">
        <f>IF(R2924 &lt;=( AVERAGE(SMALL(AE2924:AI2924,1),SMALL(AE2924:AI2924,2))), R2924, "")</f>
        <v>#NUM!</v>
      </c>
      <c r="AS2924" s="17" t="e">
        <f>AVERAGE(SMALL(AJ2924:AM2924,1),SMALL(AJ2924:AM2924,2))</f>
        <v>#NUM!</v>
      </c>
      <c r="AT2924" s="17">
        <f>T2924*1.075</f>
        <v>32.25</v>
      </c>
      <c r="AU2924" s="17">
        <f>U2924*1.075</f>
        <v>15.48</v>
      </c>
      <c r="AV2924" s="30">
        <f>MIN(AN2924,AT2924,AU2924)</f>
        <v>15.48</v>
      </c>
      <c r="AW2924" s="42" t="s">
        <v>53</v>
      </c>
      <c r="AX2924" s="42" t="s">
        <v>52</v>
      </c>
      <c r="AY2924" s="33">
        <v>10.65</v>
      </c>
      <c r="AZ2924" s="34">
        <f>IF(AND(AY2924&gt;0,AY2924&lt;=10),AY2924*0.25,IF(AND(AY2924&gt;10,AY2924&lt;=50),AY2924*0.17,IF(AND(AY2924&gt;10,AY2924&lt;=100),AY2924*0.12,IF(AY2924&gt;100,AY2924*0.1))))</f>
        <v>1.8105000000000002</v>
      </c>
      <c r="BA2924" s="35">
        <f>AZ2924+AY2924</f>
        <v>12.4605</v>
      </c>
      <c r="BB2924" s="33">
        <f>BA2924+BA2924*0.08</f>
        <v>13.45734</v>
      </c>
    </row>
    <row r="2925" spans="1:116" ht="30" hidden="1">
      <c r="A2925" s="88" t="s">
        <v>12171</v>
      </c>
      <c r="B2925" s="89">
        <v>2923</v>
      </c>
      <c r="E2925" s="26" t="s">
        <v>12184</v>
      </c>
      <c r="F2925" s="26" t="s">
        <v>9293</v>
      </c>
      <c r="G2925" s="25" t="s">
        <v>3558</v>
      </c>
      <c r="H2925" s="22" t="s">
        <v>3658</v>
      </c>
      <c r="I2925" s="26" t="s">
        <v>127</v>
      </c>
      <c r="J2925" s="26" t="s">
        <v>12185</v>
      </c>
      <c r="K2925" s="27">
        <v>50</v>
      </c>
      <c r="L2925" s="26" t="s">
        <v>83</v>
      </c>
      <c r="M2925" s="28">
        <v>1</v>
      </c>
      <c r="N2925" s="26" t="s">
        <v>47</v>
      </c>
      <c r="O2925" s="90" t="s">
        <v>12181</v>
      </c>
      <c r="P2925" s="90" t="s">
        <v>12186</v>
      </c>
      <c r="Q2925" s="90" t="s">
        <v>12187</v>
      </c>
      <c r="R2925" s="29">
        <v>11.89</v>
      </c>
      <c r="T2925" s="31">
        <v>19</v>
      </c>
      <c r="U2925" s="9">
        <v>9</v>
      </c>
      <c r="V2925" s="29">
        <v>11.89</v>
      </c>
      <c r="AM2925" s="17">
        <v>11.89</v>
      </c>
      <c r="AQ2925" s="17" t="e">
        <f>AVERAGE(SMALL(AE2925:AI2925,1),SMALL(AE2925:AI2925,2))</f>
        <v>#NUM!</v>
      </c>
      <c r="AR2925" s="17" t="e">
        <f>IF(R2925 &lt;=( AVERAGE(SMALL(AE2925:AI2925,1),SMALL(AE2925:AI2925,2))), R2925, "")</f>
        <v>#NUM!</v>
      </c>
      <c r="AS2925" s="17" t="e">
        <f>AVERAGE(SMALL(AJ2925:AM2925,1),SMALL(AJ2925:AM2925,2))</f>
        <v>#NUM!</v>
      </c>
      <c r="AT2925" s="17">
        <f>T2925*1.075</f>
        <v>20.425000000000001</v>
      </c>
      <c r="AU2925" s="17">
        <f>U2925*1.075</f>
        <v>9.6749999999999989</v>
      </c>
      <c r="AV2925" s="30">
        <f>MIN(AN2925,AT2925,AU2925)</f>
        <v>9.6749999999999989</v>
      </c>
      <c r="AW2925" s="17" t="s">
        <v>75</v>
      </c>
      <c r="AX2925" s="17" t="s">
        <v>76</v>
      </c>
      <c r="AY2925" s="33">
        <v>9.68</v>
      </c>
      <c r="AZ2925" s="34">
        <f>IF(AND(AY2925&gt;0,AY2925&lt;=10),AY2925*0.25,IF(AND(AY2925&gt;10,AY2925&lt;=50),AY2925*0.17,IF(AND(AY2925&gt;10,AY2925&lt;=100),AY2925*0.12,IF(AY2925&gt;100,AY2925*0.1))))</f>
        <v>2.42</v>
      </c>
      <c r="BA2925" s="35">
        <f>AZ2925+AY2925</f>
        <v>12.1</v>
      </c>
      <c r="BB2925" s="33">
        <f>BA2925+BA2925*0.08</f>
        <v>13.068</v>
      </c>
    </row>
    <row r="2926" spans="1:116" ht="30" hidden="1">
      <c r="A2926" s="88" t="s">
        <v>12171</v>
      </c>
      <c r="B2926" s="89">
        <v>2924</v>
      </c>
      <c r="E2926" s="26" t="s">
        <v>12188</v>
      </c>
      <c r="F2926" s="26" t="s">
        <v>12189</v>
      </c>
      <c r="G2926" s="25" t="s">
        <v>5611</v>
      </c>
      <c r="H2926" s="22" t="s">
        <v>12190</v>
      </c>
      <c r="I2926" s="26" t="s">
        <v>1458</v>
      </c>
      <c r="J2926" s="26" t="s">
        <v>5182</v>
      </c>
      <c r="M2926" s="28">
        <v>1</v>
      </c>
      <c r="N2926" s="26" t="s">
        <v>47</v>
      </c>
      <c r="O2926" s="90" t="s">
        <v>12181</v>
      </c>
      <c r="P2926" s="90" t="s">
        <v>12191</v>
      </c>
      <c r="Q2926" s="90" t="s">
        <v>12192</v>
      </c>
      <c r="R2926" s="29">
        <v>3.62</v>
      </c>
      <c r="T2926" s="31">
        <v>3.62</v>
      </c>
      <c r="U2926" s="9">
        <v>3.3</v>
      </c>
      <c r="V2926" s="29">
        <v>3.62</v>
      </c>
      <c r="AM2926" s="17">
        <v>3.62</v>
      </c>
      <c r="AQ2926" s="17" t="e">
        <f>AVERAGE(SMALL(AE2926:AI2926,1),SMALL(AE2926:AI2926,2))</f>
        <v>#NUM!</v>
      </c>
      <c r="AR2926" s="17" t="e">
        <f>IF(R2926 &lt;=( AVERAGE(SMALL(AE2926:AI2926,1),SMALL(AE2926:AI2926,2))), R2926, "")</f>
        <v>#NUM!</v>
      </c>
      <c r="AS2926" s="17" t="e">
        <f>AVERAGE(SMALL(AJ2926:AM2926,1),SMALL(AJ2926:AM2926,2))</f>
        <v>#NUM!</v>
      </c>
      <c r="AT2926" s="17">
        <f>T2926*1.075</f>
        <v>3.8914999999999997</v>
      </c>
      <c r="AU2926" s="17">
        <f>U2926*1.075</f>
        <v>3.5474999999999999</v>
      </c>
      <c r="AV2926" s="30">
        <f>MIN(AN2926,AT2926,AU2926)</f>
        <v>3.5474999999999999</v>
      </c>
      <c r="AW2926" s="17" t="s">
        <v>75</v>
      </c>
      <c r="AX2926" s="17" t="s">
        <v>76</v>
      </c>
      <c r="AY2926" s="33">
        <v>3.5470000000000002</v>
      </c>
      <c r="AZ2926" s="34">
        <f>IF(AND(AY2926&gt;0,AY2926&lt;=10),AY2926*0.25,IF(AND(AY2926&gt;10,AY2926&lt;=50),AY2926*0.17,IF(AND(AY2926&gt;10,AY2926&lt;=100),AY2926*0.12,IF(AY2926&gt;100,AY2926*0.1))))</f>
        <v>0.88675000000000004</v>
      </c>
      <c r="BA2926" s="35">
        <f>AZ2926+AY2926</f>
        <v>4.4337499999999999</v>
      </c>
      <c r="BB2926" s="33">
        <f>BA2926+BA2926*0.08</f>
        <v>4.7884500000000001</v>
      </c>
    </row>
    <row r="2927" spans="1:116" ht="30">
      <c r="A2927" s="22" t="s">
        <v>12193</v>
      </c>
      <c r="B2927" s="23">
        <v>2945</v>
      </c>
      <c r="E2927" s="26" t="s">
        <v>12275</v>
      </c>
      <c r="F2927" s="26" t="s">
        <v>12276</v>
      </c>
      <c r="G2927" s="25" t="s">
        <v>1095</v>
      </c>
      <c r="H2927" s="22" t="s">
        <v>207</v>
      </c>
      <c r="I2927" s="26" t="s">
        <v>45</v>
      </c>
      <c r="J2927" s="26" t="s">
        <v>12277</v>
      </c>
      <c r="M2927" s="28">
        <v>30</v>
      </c>
      <c r="N2927" s="26" t="s">
        <v>47</v>
      </c>
      <c r="O2927" s="26" t="s">
        <v>12196</v>
      </c>
      <c r="P2927" s="26" t="s">
        <v>12278</v>
      </c>
      <c r="Q2927" s="26" t="s">
        <v>12279</v>
      </c>
      <c r="R2927" s="29">
        <v>1.48</v>
      </c>
      <c r="S2927" s="30">
        <v>0.53</v>
      </c>
      <c r="U2927" s="9">
        <v>0.5</v>
      </c>
      <c r="AG2927" s="17">
        <v>0.84</v>
      </c>
      <c r="AQ2927" s="17" t="e">
        <f>AVERAGE(SMALL(AE2927:AI2927,1),SMALL(AE2927:AI2927,2))</f>
        <v>#NUM!</v>
      </c>
      <c r="AR2927" s="17" t="e">
        <f>IF(R2927 &lt;=( AVERAGE(SMALL(AE2927:AI2927,1),SMALL(AE2927:AI2927,2))), R2927, "")</f>
        <v>#NUM!</v>
      </c>
      <c r="AS2927" s="17" t="e">
        <f>AVERAGE(SMALL(AJ2927:AM2927,1),SMALL(AJ2927:AM2927,2))</f>
        <v>#NUM!</v>
      </c>
      <c r="AT2927" s="17">
        <f>T2927*1.075</f>
        <v>0</v>
      </c>
      <c r="AU2927" s="17">
        <f>U2927*1.075</f>
        <v>0.53749999999999998</v>
      </c>
      <c r="AV2927" s="30">
        <f>MIN(AN2927,AT2927,AU2927)</f>
        <v>0</v>
      </c>
      <c r="AW2927" s="17" t="s">
        <v>75</v>
      </c>
      <c r="AX2927" s="17" t="s">
        <v>76</v>
      </c>
      <c r="AY2927" s="33">
        <v>0.53700000000000003</v>
      </c>
      <c r="AZ2927" s="34">
        <f>IF(AND(AY2927&gt;0,AY2927&lt;=10),AY2927*0.25,IF(AND(AY2927&gt;10,AY2927&lt;=50),AY2927*0.17,IF(AND(AY2927&gt;10,AY2927&lt;=100),AY2927*0.12,IF(AY2927&gt;100,AY2927*0.1))))</f>
        <v>0.13425000000000001</v>
      </c>
      <c r="BA2927" s="35">
        <f>AZ2927+AY2927</f>
        <v>0.67125000000000001</v>
      </c>
      <c r="BB2927" s="33">
        <f>BA2927+BA2927*0.08</f>
        <v>0.72494999999999998</v>
      </c>
    </row>
    <row r="2928" spans="1:116" ht="30">
      <c r="A2928" s="22" t="s">
        <v>12193</v>
      </c>
      <c r="B2928" s="23">
        <v>2932</v>
      </c>
      <c r="E2928" s="26" t="s">
        <v>12219</v>
      </c>
      <c r="F2928" s="26" t="s">
        <v>1348</v>
      </c>
      <c r="G2928" s="25" t="s">
        <v>1349</v>
      </c>
      <c r="H2928" s="22" t="s">
        <v>305</v>
      </c>
      <c r="I2928" s="26" t="s">
        <v>45</v>
      </c>
      <c r="J2928" s="26" t="s">
        <v>1350</v>
      </c>
      <c r="M2928" s="28">
        <v>10</v>
      </c>
      <c r="N2928" s="26" t="s">
        <v>47</v>
      </c>
      <c r="O2928" s="26" t="s">
        <v>12196</v>
      </c>
      <c r="P2928" s="26" t="s">
        <v>12224</v>
      </c>
      <c r="Q2928" s="26" t="s">
        <v>12225</v>
      </c>
      <c r="R2928" s="29">
        <v>3.8</v>
      </c>
      <c r="S2928" s="30">
        <v>0.69</v>
      </c>
      <c r="U2928" s="9">
        <v>0.65</v>
      </c>
      <c r="W2928" s="30">
        <v>2.15</v>
      </c>
      <c r="AQ2928" s="17" t="e">
        <f>AVERAGE(SMALL(AE2928:AI2928,1),SMALL(AE2928:AI2928,2))</f>
        <v>#NUM!</v>
      </c>
      <c r="AR2928" s="17" t="e">
        <f>IF(R2928 &lt;=( AVERAGE(SMALL(AE2928:AI2928,1),SMALL(AE2928:AI2928,2))), R2928, "")</f>
        <v>#NUM!</v>
      </c>
      <c r="AS2928" s="17" t="e">
        <f>AVERAGE(SMALL(AJ2928:AM2928,1),SMALL(AJ2928:AM2928,2))</f>
        <v>#NUM!</v>
      </c>
      <c r="AT2928" s="17">
        <f>T2928*1.075</f>
        <v>0</v>
      </c>
      <c r="AU2928" s="17">
        <f>U2928*1.075</f>
        <v>0.69874999999999998</v>
      </c>
      <c r="AV2928" s="30">
        <f>MIN(AN2928,AT2928,AU2928)</f>
        <v>0</v>
      </c>
      <c r="AW2928" s="17" t="s">
        <v>75</v>
      </c>
      <c r="AX2928" s="17" t="s">
        <v>76</v>
      </c>
      <c r="AY2928" s="33">
        <v>0.69874999999999998</v>
      </c>
      <c r="AZ2928" s="34">
        <f>IF(AND(AY2928&gt;0,AY2928&lt;=10),AY2928*0.25,IF(AND(AY2928&gt;10,AY2928&lt;=50),AY2928*0.17,IF(AND(AY2928&gt;10,AY2928&lt;=100),AY2928*0.12,IF(AY2928&gt;100,AY2928*0.1))))</f>
        <v>0.1746875</v>
      </c>
      <c r="BA2928" s="35">
        <f>AZ2928+AY2928</f>
        <v>0.87343749999999998</v>
      </c>
      <c r="BB2928" s="33">
        <f>BA2928+BA2928*0.08</f>
        <v>0.9433125</v>
      </c>
    </row>
    <row r="2929" spans="1:54" ht="30">
      <c r="A2929" s="22" t="s">
        <v>12193</v>
      </c>
      <c r="B2929" s="23">
        <v>2938</v>
      </c>
      <c r="E2929" s="26" t="s">
        <v>12245</v>
      </c>
      <c r="F2929" s="26" t="s">
        <v>11335</v>
      </c>
      <c r="G2929" s="25" t="s">
        <v>4658</v>
      </c>
      <c r="H2929" s="22" t="s">
        <v>4896</v>
      </c>
      <c r="I2929" s="26" t="s">
        <v>2003</v>
      </c>
      <c r="J2929" s="26" t="s">
        <v>823</v>
      </c>
      <c r="K2929" s="27">
        <v>1</v>
      </c>
      <c r="L2929" s="26" t="s">
        <v>83</v>
      </c>
      <c r="M2929" s="28">
        <v>5</v>
      </c>
      <c r="N2929" s="26" t="s">
        <v>47</v>
      </c>
      <c r="O2929" s="26" t="s">
        <v>12196</v>
      </c>
      <c r="P2929" s="26" t="s">
        <v>12246</v>
      </c>
      <c r="Q2929" s="26" t="s">
        <v>12247</v>
      </c>
      <c r="R2929" s="29">
        <v>3.24</v>
      </c>
      <c r="S2929" s="30">
        <v>0.75</v>
      </c>
      <c r="U2929" s="9">
        <v>0.75</v>
      </c>
      <c r="AQ2929" s="17" t="e">
        <f>AVERAGE(SMALL(AE2929:AI2929,1),SMALL(AE2929:AI2929,2))</f>
        <v>#NUM!</v>
      </c>
      <c r="AR2929" s="17" t="e">
        <f>IF(R2929 &lt;=( AVERAGE(SMALL(AE2929:AI2929,1),SMALL(AE2929:AI2929,2))), R2929, "")</f>
        <v>#NUM!</v>
      </c>
      <c r="AS2929" s="17" t="e">
        <f>AVERAGE(SMALL(AJ2929:AM2929,1),SMALL(AJ2929:AM2929,2))</f>
        <v>#NUM!</v>
      </c>
      <c r="AT2929" s="17">
        <f>T2929*1.075</f>
        <v>0</v>
      </c>
      <c r="AU2929" s="17">
        <f>U2929*1.075</f>
        <v>0.80624999999999991</v>
      </c>
      <c r="AV2929" s="30">
        <f>MIN(AN2929,AT2929,AU2929)</f>
        <v>0</v>
      </c>
      <c r="AW2929" s="17" t="s">
        <v>75</v>
      </c>
      <c r="AX2929" s="17" t="s">
        <v>76</v>
      </c>
      <c r="AY2929" s="33">
        <v>0.80600000000000005</v>
      </c>
      <c r="AZ2929" s="34">
        <f>IF(AND(AY2929&gt;0,AY2929&lt;=10),AY2929*0.25,IF(AND(AY2929&gt;10,AY2929&lt;=50),AY2929*0.17,IF(AND(AY2929&gt;10,AY2929&lt;=100),AY2929*0.12,IF(AY2929&gt;100,AY2929*0.1))))</f>
        <v>0.20150000000000001</v>
      </c>
      <c r="BA2929" s="35">
        <f>AZ2929+AY2929</f>
        <v>1.0075000000000001</v>
      </c>
      <c r="BB2929" s="33">
        <f>BA2929+BA2929*0.08</f>
        <v>1.0881000000000001</v>
      </c>
    </row>
    <row r="2930" spans="1:54" ht="30">
      <c r="A2930" s="22" t="s">
        <v>12193</v>
      </c>
      <c r="B2930" s="23">
        <v>2950</v>
      </c>
      <c r="E2930" s="26" t="s">
        <v>12297</v>
      </c>
      <c r="F2930" s="26" t="s">
        <v>1869</v>
      </c>
      <c r="G2930" s="25" t="s">
        <v>1870</v>
      </c>
      <c r="H2930" s="22" t="s">
        <v>4405</v>
      </c>
      <c r="I2930" s="26" t="s">
        <v>45</v>
      </c>
      <c r="J2930" s="26" t="s">
        <v>12298</v>
      </c>
      <c r="M2930" s="28">
        <v>10</v>
      </c>
      <c r="N2930" s="26" t="s">
        <v>47</v>
      </c>
      <c r="O2930" s="26" t="s">
        <v>12196</v>
      </c>
      <c r="P2930" s="26" t="s">
        <v>12197</v>
      </c>
      <c r="Q2930" s="26" t="s">
        <v>12299</v>
      </c>
      <c r="R2930" s="29">
        <v>3</v>
      </c>
      <c r="S2930" s="30">
        <v>2.5299999999999998</v>
      </c>
      <c r="T2930" s="31">
        <v>0.8</v>
      </c>
      <c r="U2930" s="9">
        <v>0.8</v>
      </c>
      <c r="AQ2930" s="17" t="e">
        <f>AVERAGE(SMALL(AE2930:AI2930,1),SMALL(AE2930:AI2930,2))</f>
        <v>#NUM!</v>
      </c>
      <c r="AR2930" s="17" t="e">
        <f>IF(R2930 &lt;=( AVERAGE(SMALL(AE2930:AI2930,1),SMALL(AE2930:AI2930,2))), R2930, "")</f>
        <v>#NUM!</v>
      </c>
      <c r="AS2930" s="17" t="e">
        <f>AVERAGE(SMALL(AJ2930:AM2930,1),SMALL(AJ2930:AM2930,2))</f>
        <v>#NUM!</v>
      </c>
      <c r="AT2930" s="17">
        <f>T2930*1.075</f>
        <v>0.86</v>
      </c>
      <c r="AU2930" s="17">
        <f>U2930*1.075</f>
        <v>0.86</v>
      </c>
      <c r="AV2930" s="30">
        <f>MIN(AN2930,AT2930,AU2930)</f>
        <v>0.86</v>
      </c>
      <c r="AW2930" s="17" t="s">
        <v>75</v>
      </c>
      <c r="AX2930" s="17" t="s">
        <v>76</v>
      </c>
      <c r="AY2930" s="33">
        <v>0.86</v>
      </c>
      <c r="AZ2930" s="34">
        <f>IF(AND(AY2930&gt;0,AY2930&lt;=10),AY2930*0.25,IF(AND(AY2930&gt;10,AY2930&lt;=50),AY2930*0.17,IF(AND(AY2930&gt;10,AY2930&lt;=100),AY2930*0.12,IF(AY2930&gt;100,AY2930*0.1))))</f>
        <v>0.215</v>
      </c>
      <c r="BA2930" s="35">
        <f>AZ2930+AY2930</f>
        <v>1.075</v>
      </c>
      <c r="BB2930" s="33">
        <f>BA2930+BA2930*0.08</f>
        <v>1.161</v>
      </c>
    </row>
    <row r="2931" spans="1:54" ht="30">
      <c r="A2931" s="22" t="s">
        <v>12193</v>
      </c>
      <c r="B2931" s="23">
        <v>2931</v>
      </c>
      <c r="E2931" s="26" t="s">
        <v>12219</v>
      </c>
      <c r="F2931" s="26" t="s">
        <v>1348</v>
      </c>
      <c r="G2931" s="25" t="s">
        <v>1349</v>
      </c>
      <c r="H2931" s="22" t="s">
        <v>12220</v>
      </c>
      <c r="I2931" s="26" t="s">
        <v>127</v>
      </c>
      <c r="J2931" s="26" t="s">
        <v>12221</v>
      </c>
      <c r="K2931" s="27">
        <v>60</v>
      </c>
      <c r="L2931" s="26" t="s">
        <v>83</v>
      </c>
      <c r="M2931" s="28">
        <v>1</v>
      </c>
      <c r="N2931" s="26" t="s">
        <v>47</v>
      </c>
      <c r="O2931" s="26" t="s">
        <v>12196</v>
      </c>
      <c r="P2931" s="26" t="s">
        <v>12222</v>
      </c>
      <c r="Q2931" s="26" t="s">
        <v>12223</v>
      </c>
      <c r="R2931" s="29">
        <v>3.24</v>
      </c>
      <c r="S2931" s="30">
        <v>0.91</v>
      </c>
      <c r="T2931" s="31">
        <v>0.85</v>
      </c>
      <c r="U2931" s="9">
        <v>0.85</v>
      </c>
      <c r="AQ2931" s="17" t="e">
        <f>AVERAGE(SMALL(AE2931:AI2931,1),SMALL(AE2931:AI2931,2))</f>
        <v>#NUM!</v>
      </c>
      <c r="AR2931" s="17" t="e">
        <f>IF(R2931 &lt;=( AVERAGE(SMALL(AE2931:AI2931,1),SMALL(AE2931:AI2931,2))), R2931, "")</f>
        <v>#NUM!</v>
      </c>
      <c r="AS2931" s="17" t="e">
        <f>AVERAGE(SMALL(AJ2931:AM2931,1),SMALL(AJ2931:AM2931,2))</f>
        <v>#NUM!</v>
      </c>
      <c r="AT2931" s="17">
        <f>T2931*1.075</f>
        <v>0.91374999999999995</v>
      </c>
      <c r="AU2931" s="17">
        <f>U2931*1.075</f>
        <v>0.91374999999999995</v>
      </c>
      <c r="AV2931" s="30">
        <f>MIN(AN2931,AT2931,AU2931)</f>
        <v>0.91374999999999995</v>
      </c>
      <c r="AW2931" s="17" t="s">
        <v>75</v>
      </c>
      <c r="AX2931" s="17" t="s">
        <v>76</v>
      </c>
      <c r="AY2931" s="33">
        <v>0.91</v>
      </c>
      <c r="AZ2931" s="34">
        <f>IF(AND(AY2931&gt;0,AY2931&lt;=10),AY2931*0.25,IF(AND(AY2931&gt;10,AY2931&lt;=50),AY2931*0.17,IF(AND(AY2931&gt;10,AY2931&lt;=100),AY2931*0.12,IF(AY2931&gt;100,AY2931*0.1))))</f>
        <v>0.22750000000000001</v>
      </c>
      <c r="BA2931" s="35">
        <f>AZ2931+AY2931</f>
        <v>1.1375</v>
      </c>
      <c r="BB2931" s="33">
        <f>BA2931+BA2931*0.08</f>
        <v>1.2284999999999999</v>
      </c>
    </row>
    <row r="2932" spans="1:54" ht="30">
      <c r="A2932" s="22" t="s">
        <v>12193</v>
      </c>
      <c r="B2932" s="23">
        <v>2956</v>
      </c>
      <c r="E2932" s="26" t="s">
        <v>12315</v>
      </c>
      <c r="F2932" s="26" t="s">
        <v>2801</v>
      </c>
      <c r="G2932" s="25" t="s">
        <v>362</v>
      </c>
      <c r="H2932" s="22" t="s">
        <v>2804</v>
      </c>
      <c r="I2932" s="26" t="s">
        <v>396</v>
      </c>
      <c r="J2932" s="26" t="s">
        <v>12318</v>
      </c>
      <c r="K2932" s="27">
        <v>2</v>
      </c>
      <c r="L2932" s="26" t="s">
        <v>83</v>
      </c>
      <c r="M2932" s="28">
        <v>6</v>
      </c>
      <c r="N2932" s="26" t="s">
        <v>47</v>
      </c>
      <c r="O2932" s="26" t="s">
        <v>12196</v>
      </c>
      <c r="P2932" s="26" t="s">
        <v>12319</v>
      </c>
      <c r="Q2932" s="26" t="s">
        <v>12320</v>
      </c>
      <c r="R2932" s="29">
        <v>5.09</v>
      </c>
      <c r="S2932" s="30">
        <v>1.18</v>
      </c>
      <c r="U2932" s="9">
        <v>1.1000000000000001</v>
      </c>
      <c r="AQ2932" s="17" t="e">
        <f>AVERAGE(SMALL(AE2932:AI2932,1),SMALL(AE2932:AI2932,2))</f>
        <v>#NUM!</v>
      </c>
      <c r="AR2932" s="17" t="e">
        <f>IF(R2932 &lt;=( AVERAGE(SMALL(AE2932:AI2932,1),SMALL(AE2932:AI2932,2))), R2932, "")</f>
        <v>#NUM!</v>
      </c>
      <c r="AS2932" s="17" t="e">
        <f>AVERAGE(SMALL(AJ2932:AM2932,1),SMALL(AJ2932:AM2932,2))</f>
        <v>#NUM!</v>
      </c>
      <c r="AT2932" s="17">
        <f>T2932*1.075</f>
        <v>0</v>
      </c>
      <c r="AU2932" s="17">
        <f>U2932*1.075</f>
        <v>1.1825000000000001</v>
      </c>
      <c r="AV2932" s="30">
        <f>MIN(AN2932,AT2932,AU2932)</f>
        <v>0</v>
      </c>
      <c r="AW2932" s="17" t="s">
        <v>75</v>
      </c>
      <c r="AX2932" s="17" t="s">
        <v>76</v>
      </c>
      <c r="AY2932" s="33">
        <v>1.1819999999999999</v>
      </c>
      <c r="AZ2932" s="34">
        <f>IF(AND(AY2932&gt;0,AY2932&lt;=10),AY2932*0.25,IF(AND(AY2932&gt;10,AY2932&lt;=50),AY2932*0.17,IF(AND(AY2932&gt;10,AY2932&lt;=100),AY2932*0.12,IF(AY2932&gt;100,AY2932*0.1))))</f>
        <v>0.29549999999999998</v>
      </c>
      <c r="BA2932" s="35">
        <f>AZ2932+AY2932</f>
        <v>1.4775</v>
      </c>
      <c r="BB2932" s="33">
        <f>BA2932+BA2932*0.08</f>
        <v>1.5957000000000001</v>
      </c>
    </row>
    <row r="2933" spans="1:54" ht="30">
      <c r="A2933" s="22" t="s">
        <v>12193</v>
      </c>
      <c r="B2933" s="23">
        <v>2934</v>
      </c>
      <c r="E2933" s="26" t="s">
        <v>12226</v>
      </c>
      <c r="F2933" s="26" t="s">
        <v>4262</v>
      </c>
      <c r="G2933" s="25" t="s">
        <v>2809</v>
      </c>
      <c r="H2933" s="22" t="s">
        <v>2814</v>
      </c>
      <c r="I2933" s="26" t="s">
        <v>396</v>
      </c>
      <c r="J2933" s="26" t="s">
        <v>12229</v>
      </c>
      <c r="K2933" s="27">
        <v>2</v>
      </c>
      <c r="L2933" s="26" t="s">
        <v>83</v>
      </c>
      <c r="M2933" s="28">
        <v>5</v>
      </c>
      <c r="N2933" s="26" t="s">
        <v>47</v>
      </c>
      <c r="O2933" s="26" t="s">
        <v>12196</v>
      </c>
      <c r="P2933" s="26" t="s">
        <v>12205</v>
      </c>
      <c r="Q2933" s="26" t="s">
        <v>12230</v>
      </c>
      <c r="R2933" s="29">
        <v>5</v>
      </c>
      <c r="S2933" s="30">
        <v>1.5</v>
      </c>
      <c r="U2933" s="9">
        <v>1.3</v>
      </c>
      <c r="AQ2933" s="17" t="e">
        <f>AVERAGE(SMALL(AE2933:AI2933,1),SMALL(AE2933:AI2933,2))</f>
        <v>#NUM!</v>
      </c>
      <c r="AR2933" s="17" t="e">
        <f>IF(R2933 &lt;=( AVERAGE(SMALL(AE2933:AI2933,1),SMALL(AE2933:AI2933,2))), R2933, "")</f>
        <v>#NUM!</v>
      </c>
      <c r="AS2933" s="17" t="e">
        <f>AVERAGE(SMALL(AJ2933:AM2933,1),SMALL(AJ2933:AM2933,2))</f>
        <v>#NUM!</v>
      </c>
      <c r="AT2933" s="17">
        <f>T2933*1.075</f>
        <v>0</v>
      </c>
      <c r="AU2933" s="17">
        <f>U2933*1.075</f>
        <v>1.3975</v>
      </c>
      <c r="AV2933" s="30">
        <f>MIN(AN2933,AT2933,AU2933)</f>
        <v>0</v>
      </c>
      <c r="AW2933" s="17" t="s">
        <v>75</v>
      </c>
      <c r="AX2933" s="17" t="s">
        <v>76</v>
      </c>
      <c r="AY2933" s="33">
        <v>1.397</v>
      </c>
      <c r="AZ2933" s="34">
        <f>IF(AND(AY2933&gt;0,AY2933&lt;=10),AY2933*0.25,IF(AND(AY2933&gt;10,AY2933&lt;=50),AY2933*0.17,IF(AND(AY2933&gt;10,AY2933&lt;=100),AY2933*0.12,IF(AY2933&gt;100,AY2933*0.1))))</f>
        <v>0.34925</v>
      </c>
      <c r="BA2933" s="35">
        <f>AZ2933+AY2933</f>
        <v>1.7462500000000001</v>
      </c>
      <c r="BB2933" s="33">
        <f>BA2933+BA2933*0.08</f>
        <v>1.88595</v>
      </c>
    </row>
    <row r="2934" spans="1:54" ht="30">
      <c r="A2934" s="22" t="s">
        <v>12193</v>
      </c>
      <c r="B2934" s="23">
        <v>2949</v>
      </c>
      <c r="E2934" s="26" t="s">
        <v>12294</v>
      </c>
      <c r="F2934" s="26" t="s">
        <v>12295</v>
      </c>
      <c r="G2934" s="25" t="s">
        <v>555</v>
      </c>
      <c r="H2934" s="22" t="s">
        <v>9945</v>
      </c>
      <c r="I2934" s="26" t="s">
        <v>557</v>
      </c>
      <c r="J2934" s="26" t="s">
        <v>9119</v>
      </c>
      <c r="K2934" s="27">
        <v>5</v>
      </c>
      <c r="L2934" s="26" t="s">
        <v>83</v>
      </c>
      <c r="M2934" s="28">
        <v>1</v>
      </c>
      <c r="N2934" s="26" t="s">
        <v>47</v>
      </c>
      <c r="O2934" s="26" t="s">
        <v>12196</v>
      </c>
      <c r="P2934" s="26" t="s">
        <v>12273</v>
      </c>
      <c r="Q2934" s="26" t="s">
        <v>12296</v>
      </c>
      <c r="R2934" s="29">
        <v>5.8</v>
      </c>
      <c r="S2934" s="30">
        <v>4.91</v>
      </c>
      <c r="T2934" s="31">
        <v>3.4</v>
      </c>
      <c r="U2934" s="9">
        <v>1.3</v>
      </c>
      <c r="AQ2934" s="17" t="e">
        <f>AVERAGE(SMALL(AE2934:AI2934,1),SMALL(AE2934:AI2934,2))</f>
        <v>#NUM!</v>
      </c>
      <c r="AR2934" s="17" t="e">
        <f>IF(R2934 &lt;=( AVERAGE(SMALL(AE2934:AI2934,1),SMALL(AE2934:AI2934,2))), R2934, "")</f>
        <v>#NUM!</v>
      </c>
      <c r="AS2934" s="17" t="e">
        <f>AVERAGE(SMALL(AJ2934:AM2934,1),SMALL(AJ2934:AM2934,2))</f>
        <v>#NUM!</v>
      </c>
      <c r="AT2934" s="17">
        <f>T2934*1.075</f>
        <v>3.6549999999999998</v>
      </c>
      <c r="AU2934" s="17">
        <f>U2934*1.075</f>
        <v>1.3975</v>
      </c>
      <c r="AV2934" s="30">
        <f>MIN(AN2934,AT2934,AU2934)</f>
        <v>1.3975</v>
      </c>
      <c r="AW2934" s="17" t="s">
        <v>75</v>
      </c>
      <c r="AX2934" s="17" t="s">
        <v>76</v>
      </c>
      <c r="AY2934" s="33">
        <v>1.4</v>
      </c>
      <c r="AZ2934" s="34">
        <f>IF(AND(AY2934&gt;0,AY2934&lt;=10),AY2934*0.25,IF(AND(AY2934&gt;10,AY2934&lt;=50),AY2934*0.17,IF(AND(AY2934&gt;10,AY2934&lt;=100),AY2934*0.12,IF(AY2934&gt;100,AY2934*0.1))))</f>
        <v>0.35</v>
      </c>
      <c r="BA2934" s="35">
        <f>AZ2934+AY2934</f>
        <v>1.75</v>
      </c>
      <c r="BB2934" s="33">
        <f>BA2934+BA2934*0.08</f>
        <v>1.8900000000000001</v>
      </c>
    </row>
    <row r="2935" spans="1:54" ht="30">
      <c r="A2935" s="22" t="s">
        <v>12193</v>
      </c>
      <c r="B2935" s="23">
        <v>2933</v>
      </c>
      <c r="E2935" s="26" t="s">
        <v>12226</v>
      </c>
      <c r="F2935" s="26" t="s">
        <v>4262</v>
      </c>
      <c r="G2935" s="25" t="s">
        <v>2809</v>
      </c>
      <c r="H2935" s="22" t="s">
        <v>953</v>
      </c>
      <c r="I2935" s="26" t="s">
        <v>45</v>
      </c>
      <c r="J2935" s="26" t="s">
        <v>12227</v>
      </c>
      <c r="M2935" s="28">
        <v>20</v>
      </c>
      <c r="N2935" s="26" t="s">
        <v>47</v>
      </c>
      <c r="O2935" s="26" t="s">
        <v>12196</v>
      </c>
      <c r="P2935" s="26" t="s">
        <v>12205</v>
      </c>
      <c r="Q2935" s="26" t="s">
        <v>12228</v>
      </c>
      <c r="R2935" s="29">
        <v>5</v>
      </c>
      <c r="S2935" s="30">
        <v>1.4</v>
      </c>
      <c r="U2935" s="9">
        <v>1.4</v>
      </c>
      <c r="W2935" s="30">
        <v>4.6500000000000004</v>
      </c>
      <c r="AQ2935" s="17" t="e">
        <f>AVERAGE(SMALL(AE2935:AI2935,1),SMALL(AE2935:AI2935,2))</f>
        <v>#NUM!</v>
      </c>
      <c r="AR2935" s="17" t="e">
        <f>IF(R2935 &lt;=( AVERAGE(SMALL(AE2935:AI2935,1),SMALL(AE2935:AI2935,2))), R2935, "")</f>
        <v>#NUM!</v>
      </c>
      <c r="AS2935" s="17" t="e">
        <f>AVERAGE(SMALL(AJ2935:AM2935,1),SMALL(AJ2935:AM2935,2))</f>
        <v>#NUM!</v>
      </c>
      <c r="AT2935" s="17">
        <f>T2935*1.075</f>
        <v>0</v>
      </c>
      <c r="AU2935" s="17">
        <f>U2935*1.075</f>
        <v>1.5049999999999999</v>
      </c>
      <c r="AV2935" s="30">
        <f>MIN(AN2935,AT2935,AU2935)</f>
        <v>0</v>
      </c>
      <c r="AW2935" s="17" t="s">
        <v>75</v>
      </c>
      <c r="AX2935" s="17" t="s">
        <v>76</v>
      </c>
      <c r="AY2935" s="33">
        <v>1.5049999999999999</v>
      </c>
      <c r="AZ2935" s="34">
        <f>IF(AND(AY2935&gt;0,AY2935&lt;=10),AY2935*0.25,IF(AND(AY2935&gt;10,AY2935&lt;=50),AY2935*0.17,IF(AND(AY2935&gt;10,AY2935&lt;=100),AY2935*0.12,IF(AY2935&gt;100,AY2935*0.1))))</f>
        <v>0.37624999999999997</v>
      </c>
      <c r="BA2935" s="35">
        <f>AZ2935+AY2935</f>
        <v>1.8812499999999999</v>
      </c>
      <c r="BB2935" s="33">
        <f>BA2935+BA2935*0.08</f>
        <v>2.0317499999999997</v>
      </c>
    </row>
    <row r="2936" spans="1:54" ht="30">
      <c r="A2936" s="22" t="s">
        <v>12193</v>
      </c>
      <c r="B2936" s="23">
        <v>2955</v>
      </c>
      <c r="E2936" s="26" t="s">
        <v>12315</v>
      </c>
      <c r="F2936" s="26" t="s">
        <v>2801</v>
      </c>
      <c r="G2936" s="25" t="s">
        <v>362</v>
      </c>
      <c r="H2936" s="22" t="s">
        <v>298</v>
      </c>
      <c r="I2936" s="26" t="s">
        <v>143</v>
      </c>
      <c r="J2936" s="26" t="s">
        <v>8229</v>
      </c>
      <c r="M2936" s="28">
        <v>20</v>
      </c>
      <c r="N2936" s="26" t="s">
        <v>47</v>
      </c>
      <c r="O2936" s="26" t="s">
        <v>12196</v>
      </c>
      <c r="P2936" s="26" t="s">
        <v>12316</v>
      </c>
      <c r="Q2936" s="26" t="s">
        <v>12317</v>
      </c>
      <c r="R2936" s="29">
        <v>3.7</v>
      </c>
      <c r="S2936" s="30">
        <v>1.45</v>
      </c>
      <c r="U2936" s="9">
        <v>1.45</v>
      </c>
      <c r="AQ2936" s="17" t="e">
        <f>AVERAGE(SMALL(AE2936:AI2936,1),SMALL(AE2936:AI2936,2))</f>
        <v>#NUM!</v>
      </c>
      <c r="AR2936" s="17" t="e">
        <f>IF(R2936 &lt;=( AVERAGE(SMALL(AE2936:AI2936,1),SMALL(AE2936:AI2936,2))), R2936, "")</f>
        <v>#NUM!</v>
      </c>
      <c r="AS2936" s="17" t="e">
        <f>AVERAGE(SMALL(AJ2936:AM2936,1),SMALL(AJ2936:AM2936,2))</f>
        <v>#NUM!</v>
      </c>
      <c r="AT2936" s="17">
        <f>T2936*1.075</f>
        <v>0</v>
      </c>
      <c r="AU2936" s="17">
        <f>U2936*1.075</f>
        <v>1.5587499999999999</v>
      </c>
      <c r="AV2936" s="30">
        <f>MIN(AN2936,AT2936,AU2936)</f>
        <v>0</v>
      </c>
      <c r="AW2936" s="17" t="s">
        <v>75</v>
      </c>
      <c r="AX2936" s="17" t="s">
        <v>76</v>
      </c>
      <c r="AY2936" s="33">
        <v>1.5580000000000001</v>
      </c>
      <c r="AZ2936" s="34">
        <f>IF(AND(AY2936&gt;0,AY2936&lt;=10),AY2936*0.25,IF(AND(AY2936&gt;10,AY2936&lt;=50),AY2936*0.17,IF(AND(AY2936&gt;10,AY2936&lt;=100),AY2936*0.12,IF(AY2936&gt;100,AY2936*0.1))))</f>
        <v>0.38950000000000001</v>
      </c>
      <c r="BA2936" s="35">
        <f>AZ2936+AY2936</f>
        <v>1.9475</v>
      </c>
      <c r="BB2936" s="33">
        <f>BA2936+BA2936*0.08</f>
        <v>2.1032999999999999</v>
      </c>
    </row>
    <row r="2937" spans="1:54" ht="30">
      <c r="A2937" s="22" t="s">
        <v>12193</v>
      </c>
      <c r="B2937" s="23">
        <v>2952</v>
      </c>
      <c r="E2937" s="26" t="s">
        <v>12303</v>
      </c>
      <c r="F2937" s="26" t="s">
        <v>12304</v>
      </c>
      <c r="G2937" s="25" t="s">
        <v>12305</v>
      </c>
      <c r="H2937" s="22" t="s">
        <v>1636</v>
      </c>
      <c r="I2937" s="26" t="s">
        <v>1622</v>
      </c>
      <c r="J2937" s="26" t="s">
        <v>12306</v>
      </c>
      <c r="K2937" s="27">
        <v>1.7</v>
      </c>
      <c r="L2937" s="26" t="s">
        <v>83</v>
      </c>
      <c r="M2937" s="28">
        <v>1</v>
      </c>
      <c r="N2937" s="26" t="s">
        <v>47</v>
      </c>
      <c r="O2937" s="26" t="s">
        <v>12196</v>
      </c>
      <c r="P2937" s="26" t="s">
        <v>12197</v>
      </c>
      <c r="Q2937" s="26" t="s">
        <v>12307</v>
      </c>
      <c r="R2937" s="29">
        <v>6.48</v>
      </c>
      <c r="S2937" s="30">
        <v>5.67</v>
      </c>
      <c r="U2937" s="9">
        <v>1.5</v>
      </c>
      <c r="AG2937" s="17">
        <v>7.2</v>
      </c>
      <c r="AQ2937" s="17" t="e">
        <f>AVERAGE(SMALL(AE2937:AI2937,1),SMALL(AE2937:AI2937,2))</f>
        <v>#NUM!</v>
      </c>
      <c r="AR2937" s="17" t="e">
        <f>IF(R2937 &lt;=( AVERAGE(SMALL(AE2937:AI2937,1),SMALL(AE2937:AI2937,2))), R2937, "")</f>
        <v>#NUM!</v>
      </c>
      <c r="AS2937" s="17" t="e">
        <f>AVERAGE(SMALL(AJ2937:AM2937,1),SMALL(AJ2937:AM2937,2))</f>
        <v>#NUM!</v>
      </c>
      <c r="AT2937" s="17">
        <f>T2937*1.075</f>
        <v>0</v>
      </c>
      <c r="AU2937" s="17">
        <f>U2937*1.075</f>
        <v>1.6124999999999998</v>
      </c>
      <c r="AV2937" s="30">
        <f>MIN(AN2937,AT2937,AU2937)</f>
        <v>0</v>
      </c>
      <c r="AW2937" s="17" t="s">
        <v>75</v>
      </c>
      <c r="AX2937" s="17" t="s">
        <v>76</v>
      </c>
      <c r="AY2937" s="33">
        <v>1.61</v>
      </c>
      <c r="AZ2937" s="34">
        <f>IF(AND(AY2937&gt;0,AY2937&lt;=10),AY2937*0.25,IF(AND(AY2937&gt;10,AY2937&lt;=50),AY2937*0.17,IF(AND(AY2937&gt;10,AY2937&lt;=100),AY2937*0.12,IF(AY2937&gt;100,AY2937*0.1))))</f>
        <v>0.40250000000000002</v>
      </c>
      <c r="BA2937" s="35">
        <f>AZ2937+AY2937</f>
        <v>2.0125000000000002</v>
      </c>
      <c r="BB2937" s="33">
        <f>BA2937+BA2937*0.08</f>
        <v>2.1735000000000002</v>
      </c>
    </row>
    <row r="2938" spans="1:54" ht="45">
      <c r="A2938" s="22" t="s">
        <v>12193</v>
      </c>
      <c r="B2938" s="23">
        <v>2939</v>
      </c>
      <c r="E2938" s="26" t="s">
        <v>12248</v>
      </c>
      <c r="F2938" s="26" t="s">
        <v>12249</v>
      </c>
      <c r="G2938" s="25" t="s">
        <v>11797</v>
      </c>
      <c r="H2938" s="94">
        <v>5.0000000000000002E-5</v>
      </c>
      <c r="I2938" s="26" t="s">
        <v>557</v>
      </c>
      <c r="J2938" s="26" t="s">
        <v>12250</v>
      </c>
      <c r="K2938" s="27">
        <v>5</v>
      </c>
      <c r="L2938" s="26" t="s">
        <v>83</v>
      </c>
      <c r="M2938" s="28">
        <v>1</v>
      </c>
      <c r="N2938" s="26" t="s">
        <v>47</v>
      </c>
      <c r="O2938" s="26" t="s">
        <v>12196</v>
      </c>
      <c r="P2938" s="26" t="s">
        <v>12197</v>
      </c>
      <c r="Q2938" s="26" t="s">
        <v>12251</v>
      </c>
      <c r="R2938" s="29">
        <v>3.5</v>
      </c>
      <c r="S2938" s="30">
        <v>1.61</v>
      </c>
      <c r="U2938" s="9">
        <v>1.5</v>
      </c>
      <c r="W2938" s="30">
        <v>2.5</v>
      </c>
      <c r="AF2938" s="17">
        <v>3.4</v>
      </c>
      <c r="AG2938" s="17">
        <v>5.6589999999999998</v>
      </c>
      <c r="AQ2938" s="17">
        <f>AVERAGE(SMALL(AE2938:AI2938,1),SMALL(AE2938:AI2938,2))</f>
        <v>4.5294999999999996</v>
      </c>
      <c r="AR2938" s="17">
        <f>IF(R2938 &lt;=( AVERAGE(SMALL(AE2938:AI2938,1),SMALL(AE2938:AI2938,2))), R2938, "")</f>
        <v>3.5</v>
      </c>
      <c r="AS2938" s="17" t="e">
        <f>AVERAGE(SMALL(AJ2938:AM2938,1),SMALL(AJ2938:AM2938,2))</f>
        <v>#NUM!</v>
      </c>
      <c r="AT2938" s="17">
        <f>T2938*1.075</f>
        <v>0</v>
      </c>
      <c r="AU2938" s="17">
        <f>U2938*1.075</f>
        <v>1.6124999999999998</v>
      </c>
      <c r="AV2938" s="30">
        <f>MIN(AN2938,AT2938,AU2938)</f>
        <v>0</v>
      </c>
      <c r="AW2938" s="17" t="s">
        <v>75</v>
      </c>
      <c r="AX2938" s="17" t="s">
        <v>76</v>
      </c>
      <c r="AY2938" s="33">
        <v>1.6120000000000001</v>
      </c>
      <c r="AZ2938" s="34">
        <f>IF(AND(AY2938&gt;0,AY2938&lt;=10),AY2938*0.25,IF(AND(AY2938&gt;10,AY2938&lt;=50),AY2938*0.17,IF(AND(AY2938&gt;10,AY2938&lt;=100),AY2938*0.12,IF(AY2938&gt;100,AY2938*0.1))))</f>
        <v>0.40300000000000002</v>
      </c>
      <c r="BA2938" s="35">
        <f>AZ2938+AY2938</f>
        <v>2.0150000000000001</v>
      </c>
      <c r="BB2938" s="33">
        <f>BA2938+BA2938*0.08</f>
        <v>2.1762000000000001</v>
      </c>
    </row>
    <row r="2939" spans="1:54" ht="30">
      <c r="A2939" s="22" t="s">
        <v>12193</v>
      </c>
      <c r="B2939" s="23">
        <v>2936</v>
      </c>
      <c r="E2939" s="26" t="s">
        <v>12235</v>
      </c>
      <c r="F2939" s="26" t="s">
        <v>12236</v>
      </c>
      <c r="G2939" s="25" t="s">
        <v>4291</v>
      </c>
      <c r="H2939" s="22" t="s">
        <v>12237</v>
      </c>
      <c r="I2939" s="26" t="s">
        <v>557</v>
      </c>
      <c r="J2939" s="26" t="s">
        <v>12238</v>
      </c>
      <c r="K2939" s="27">
        <v>5</v>
      </c>
      <c r="L2939" s="26" t="s">
        <v>83</v>
      </c>
      <c r="M2939" s="28">
        <v>1</v>
      </c>
      <c r="N2939" s="26" t="s">
        <v>47</v>
      </c>
      <c r="O2939" s="26" t="s">
        <v>12196</v>
      </c>
      <c r="P2939" s="26" t="s">
        <v>12239</v>
      </c>
      <c r="Q2939" s="26" t="s">
        <v>12240</v>
      </c>
      <c r="R2939" s="29">
        <v>7.41</v>
      </c>
      <c r="S2939" s="30">
        <v>1.66</v>
      </c>
      <c r="U2939" s="9">
        <v>1.55</v>
      </c>
      <c r="W2939" s="30">
        <v>5</v>
      </c>
      <c r="AQ2939" s="17" t="e">
        <f>AVERAGE(SMALL(AE2939:AI2939,1),SMALL(AE2939:AI2939,2))</f>
        <v>#NUM!</v>
      </c>
      <c r="AR2939" s="17" t="e">
        <f>IF(R2939 &lt;=( AVERAGE(SMALL(AE2939:AI2939,1),SMALL(AE2939:AI2939,2))), R2939, "")</f>
        <v>#NUM!</v>
      </c>
      <c r="AS2939" s="17" t="e">
        <f>AVERAGE(SMALL(AJ2939:AM2939,1),SMALL(AJ2939:AM2939,2))</f>
        <v>#NUM!</v>
      </c>
      <c r="AT2939" s="17">
        <f>T2939*1.075</f>
        <v>0</v>
      </c>
      <c r="AU2939" s="17">
        <f>U2939*1.075</f>
        <v>1.66625</v>
      </c>
      <c r="AV2939" s="30">
        <f>MIN(AN2939,AT2939,AU2939)</f>
        <v>0</v>
      </c>
      <c r="AW2939" s="17" t="s">
        <v>75</v>
      </c>
      <c r="AX2939" s="17" t="s">
        <v>76</v>
      </c>
      <c r="AY2939" s="33">
        <v>1.66</v>
      </c>
      <c r="AZ2939" s="34">
        <f>IF(AND(AY2939&gt;0,AY2939&lt;=10),AY2939*0.25,IF(AND(AY2939&gt;10,AY2939&lt;=50),AY2939*0.17,IF(AND(AY2939&gt;10,AY2939&lt;=100),AY2939*0.12,IF(AY2939&gt;100,AY2939*0.1))))</f>
        <v>0.41499999999999998</v>
      </c>
      <c r="BA2939" s="35">
        <f>AZ2939+AY2939</f>
        <v>2.0749999999999997</v>
      </c>
      <c r="BB2939" s="33">
        <f>BA2939+BA2939*0.08</f>
        <v>2.2409999999999997</v>
      </c>
    </row>
    <row r="2940" spans="1:54" ht="30">
      <c r="A2940" s="22" t="s">
        <v>12193</v>
      </c>
      <c r="B2940" s="23">
        <v>2937</v>
      </c>
      <c r="E2940" s="26" t="s">
        <v>12241</v>
      </c>
      <c r="F2940" s="26" t="s">
        <v>2898</v>
      </c>
      <c r="G2940" s="25" t="s">
        <v>2246</v>
      </c>
      <c r="H2940" s="22" t="s">
        <v>2251</v>
      </c>
      <c r="I2940" s="26" t="s">
        <v>143</v>
      </c>
      <c r="J2940" s="26" t="s">
        <v>12242</v>
      </c>
      <c r="M2940" s="28">
        <v>50</v>
      </c>
      <c r="N2940" s="26" t="s">
        <v>47</v>
      </c>
      <c r="O2940" s="26" t="s">
        <v>12196</v>
      </c>
      <c r="P2940" s="26" t="s">
        <v>12243</v>
      </c>
      <c r="Q2940" s="26" t="s">
        <v>12244</v>
      </c>
      <c r="R2940" s="29">
        <v>8.5</v>
      </c>
      <c r="S2940" s="30">
        <v>2.04</v>
      </c>
      <c r="U2940" s="9">
        <v>1.9</v>
      </c>
      <c r="AQ2940" s="17" t="e">
        <f>AVERAGE(SMALL(AE2940:AI2940,1),SMALL(AE2940:AI2940,2))</f>
        <v>#NUM!</v>
      </c>
      <c r="AR2940" s="17" t="e">
        <f>IF(R2940 &lt;=( AVERAGE(SMALL(AE2940:AI2940,1),SMALL(AE2940:AI2940,2))), R2940, "")</f>
        <v>#NUM!</v>
      </c>
      <c r="AS2940" s="17" t="e">
        <f>AVERAGE(SMALL(AJ2940:AM2940,1),SMALL(AJ2940:AM2940,2))</f>
        <v>#NUM!</v>
      </c>
      <c r="AT2940" s="17">
        <f>T2940*1.075</f>
        <v>0</v>
      </c>
      <c r="AU2940" s="17">
        <f>U2940*1.075</f>
        <v>2.0425</v>
      </c>
      <c r="AV2940" s="30">
        <f>MIN(AN2940,AT2940,AU2940)</f>
        <v>0</v>
      </c>
      <c r="AW2940" s="17" t="s">
        <v>75</v>
      </c>
      <c r="AX2940" s="17" t="s">
        <v>76</v>
      </c>
      <c r="AY2940" s="33">
        <v>2.0419999999999998</v>
      </c>
      <c r="AZ2940" s="34">
        <f>IF(AND(AY2940&gt;0,AY2940&lt;=10),AY2940*0.25,IF(AND(AY2940&gt;10,AY2940&lt;=50),AY2940*0.17,IF(AND(AY2940&gt;10,AY2940&lt;=100),AY2940*0.12,IF(AY2940&gt;100,AY2940*0.1))))</f>
        <v>0.51049999999999995</v>
      </c>
      <c r="BA2940" s="35">
        <f>AZ2940+AY2940</f>
        <v>2.5524999999999998</v>
      </c>
      <c r="BB2940" s="33">
        <f>BA2940+BA2940*0.08</f>
        <v>2.7566999999999999</v>
      </c>
    </row>
    <row r="2941" spans="1:54" ht="30">
      <c r="A2941" s="22" t="s">
        <v>12193</v>
      </c>
      <c r="B2941" s="23">
        <v>2927</v>
      </c>
      <c r="E2941" s="26" t="s">
        <v>12202</v>
      </c>
      <c r="F2941" s="26" t="s">
        <v>12203</v>
      </c>
      <c r="G2941" s="25" t="s">
        <v>10386</v>
      </c>
      <c r="H2941" s="22" t="s">
        <v>89</v>
      </c>
      <c r="I2941" s="26" t="s">
        <v>1458</v>
      </c>
      <c r="J2941" s="26" t="s">
        <v>12204</v>
      </c>
      <c r="K2941" s="27">
        <v>1</v>
      </c>
      <c r="L2941" s="26" t="s">
        <v>71</v>
      </c>
      <c r="M2941" s="28">
        <v>1</v>
      </c>
      <c r="N2941" s="26" t="s">
        <v>47</v>
      </c>
      <c r="O2941" s="26" t="s">
        <v>12196</v>
      </c>
      <c r="P2941" s="26" t="s">
        <v>12205</v>
      </c>
      <c r="Q2941" s="26" t="s">
        <v>12206</v>
      </c>
      <c r="R2941" s="29">
        <v>7.5</v>
      </c>
      <c r="S2941" s="30">
        <v>6.98</v>
      </c>
      <c r="T2941" s="31">
        <v>6.5</v>
      </c>
      <c r="U2941" s="9">
        <v>1.95</v>
      </c>
      <c r="W2941" s="30">
        <v>6.5</v>
      </c>
      <c r="AQ2941" s="17" t="e">
        <f>AVERAGE(SMALL(AE2941:AI2941,1),SMALL(AE2941:AI2941,2))</f>
        <v>#NUM!</v>
      </c>
      <c r="AR2941" s="17" t="e">
        <f>IF(R2941 &lt;=( AVERAGE(SMALL(AE2941:AI2941,1),SMALL(AE2941:AI2941,2))), R2941, "")</f>
        <v>#NUM!</v>
      </c>
      <c r="AS2941" s="17" t="e">
        <f>AVERAGE(SMALL(AJ2941:AM2941,1),SMALL(AJ2941:AM2941,2))</f>
        <v>#NUM!</v>
      </c>
      <c r="AT2941" s="17">
        <f>T2941*1.075</f>
        <v>6.9874999999999998</v>
      </c>
      <c r="AU2941" s="17">
        <f>U2941*1.075</f>
        <v>2.0962499999999999</v>
      </c>
      <c r="AV2941" s="30">
        <f>MIN(AN2941,AT2941,AU2941)</f>
        <v>2.0962499999999999</v>
      </c>
      <c r="AW2941" s="17" t="s">
        <v>75</v>
      </c>
      <c r="AX2941" s="17" t="s">
        <v>76</v>
      </c>
      <c r="AY2941" s="33">
        <v>2.0960000000000001</v>
      </c>
      <c r="AZ2941" s="34">
        <f>IF(AND(AY2941&gt;0,AY2941&lt;=10),AY2941*0.25,IF(AND(AY2941&gt;10,AY2941&lt;=50),AY2941*0.17,IF(AND(AY2941&gt;10,AY2941&lt;=100),AY2941*0.12,IF(AY2941&gt;100,AY2941*0.1))))</f>
        <v>0.52400000000000002</v>
      </c>
      <c r="BA2941" s="35">
        <f>AZ2941+AY2941</f>
        <v>2.62</v>
      </c>
      <c r="BB2941" s="33">
        <f>BA2941+BA2941*0.08</f>
        <v>2.8296000000000001</v>
      </c>
    </row>
    <row r="2942" spans="1:54" ht="30">
      <c r="A2942" s="22" t="s">
        <v>12193</v>
      </c>
      <c r="B2942" s="23">
        <v>2930</v>
      </c>
      <c r="E2942" s="26" t="s">
        <v>12215</v>
      </c>
      <c r="F2942" s="26" t="s">
        <v>12216</v>
      </c>
      <c r="G2942" s="25" t="s">
        <v>820</v>
      </c>
      <c r="H2942" s="22" t="s">
        <v>5561</v>
      </c>
      <c r="I2942" s="26" t="s">
        <v>45</v>
      </c>
      <c r="J2942" s="26" t="s">
        <v>12217</v>
      </c>
      <c r="M2942" s="28">
        <v>10</v>
      </c>
      <c r="N2942" s="26" t="s">
        <v>47</v>
      </c>
      <c r="O2942" s="26" t="s">
        <v>12196</v>
      </c>
      <c r="P2942" s="26" t="s">
        <v>12197</v>
      </c>
      <c r="Q2942" s="26" t="s">
        <v>12218</v>
      </c>
      <c r="R2942" s="29">
        <v>8.61</v>
      </c>
      <c r="S2942" s="30">
        <v>7.09</v>
      </c>
      <c r="U2942" s="9">
        <v>2</v>
      </c>
      <c r="AQ2942" s="17" t="e">
        <f>AVERAGE(SMALL(AE2942:AI2942,1),SMALL(AE2942:AI2942,2))</f>
        <v>#NUM!</v>
      </c>
      <c r="AR2942" s="17" t="e">
        <f>IF(R2942 &lt;=( AVERAGE(SMALL(AE2942:AI2942,1),SMALL(AE2942:AI2942,2))), R2942, "")</f>
        <v>#NUM!</v>
      </c>
      <c r="AS2942" s="17" t="e">
        <f>AVERAGE(SMALL(AJ2942:AM2942,1),SMALL(AJ2942:AM2942,2))</f>
        <v>#NUM!</v>
      </c>
      <c r="AT2942" s="17">
        <f>T2942*1.075</f>
        <v>0</v>
      </c>
      <c r="AU2942" s="17">
        <f>U2942*1.075</f>
        <v>2.15</v>
      </c>
      <c r="AV2942" s="30">
        <f>MIN(AN2942,AT2942,AU2942)</f>
        <v>0</v>
      </c>
      <c r="AW2942" s="17" t="s">
        <v>75</v>
      </c>
      <c r="AX2942" s="17" t="s">
        <v>76</v>
      </c>
      <c r="AY2942" s="33">
        <v>2.15</v>
      </c>
      <c r="AZ2942" s="34">
        <f>IF(AND(AY2942&gt;0,AY2942&lt;=10),AY2942*0.25,IF(AND(AY2942&gt;10,AY2942&lt;=50),AY2942*0.17,IF(AND(AY2942&gt;10,AY2942&lt;=100),AY2942*0.12,IF(AY2942&gt;100,AY2942*0.1))))</f>
        <v>0.53749999999999998</v>
      </c>
      <c r="BA2942" s="35">
        <f>AZ2942+AY2942</f>
        <v>2.6875</v>
      </c>
      <c r="BB2942" s="33">
        <f>BA2942+BA2942*0.08</f>
        <v>2.9024999999999999</v>
      </c>
    </row>
    <row r="2943" spans="1:54" ht="30">
      <c r="A2943" s="22" t="s">
        <v>12193</v>
      </c>
      <c r="B2943" s="23">
        <v>2957</v>
      </c>
      <c r="E2943" s="26" t="s">
        <v>12321</v>
      </c>
      <c r="F2943" s="26" t="s">
        <v>10717</v>
      </c>
      <c r="G2943" s="25" t="s">
        <v>10718</v>
      </c>
      <c r="H2943" s="22" t="s">
        <v>10719</v>
      </c>
      <c r="I2943" s="26" t="s">
        <v>454</v>
      </c>
      <c r="J2943" s="26" t="s">
        <v>12322</v>
      </c>
      <c r="M2943" s="28">
        <v>60</v>
      </c>
      <c r="N2943" s="26" t="s">
        <v>47</v>
      </c>
      <c r="O2943" s="26" t="s">
        <v>12196</v>
      </c>
      <c r="P2943" s="26" t="s">
        <v>12323</v>
      </c>
      <c r="Q2943" s="26" t="s">
        <v>12324</v>
      </c>
      <c r="R2943" s="29">
        <v>6.9</v>
      </c>
      <c r="S2943" s="30">
        <v>4.32</v>
      </c>
      <c r="U2943" s="9">
        <v>2</v>
      </c>
      <c r="W2943" s="30">
        <v>3.05</v>
      </c>
      <c r="AF2943" s="17">
        <v>4.1479999999999997</v>
      </c>
      <c r="AG2943" s="17">
        <v>3.68</v>
      </c>
      <c r="AQ2943" s="17">
        <f>AVERAGE(SMALL(AE2943:AI2943,1),SMALL(AE2943:AI2943,2))</f>
        <v>3.9139999999999997</v>
      </c>
      <c r="AR2943" s="17" t="str">
        <f>IF(R2943 &lt;=( AVERAGE(SMALL(AE2943:AI2943,1),SMALL(AE2943:AI2943,2))), R2943, "")</f>
        <v/>
      </c>
      <c r="AS2943" s="17" t="e">
        <f>AVERAGE(SMALL(AJ2943:AM2943,1),SMALL(AJ2943:AM2943,2))</f>
        <v>#NUM!</v>
      </c>
      <c r="AT2943" s="17">
        <f>T2943*1.075</f>
        <v>0</v>
      </c>
      <c r="AU2943" s="17">
        <f>U2943*1.075</f>
        <v>2.15</v>
      </c>
      <c r="AV2943" s="30">
        <f>MIN(AN2943,AT2943,AU2943)</f>
        <v>0</v>
      </c>
      <c r="AW2943" s="17" t="s">
        <v>75</v>
      </c>
      <c r="AX2943" s="17" t="s">
        <v>76</v>
      </c>
      <c r="AY2943" s="33">
        <v>2.15</v>
      </c>
      <c r="AZ2943" s="34">
        <f>IF(AND(AY2943&gt;0,AY2943&lt;=10),AY2943*0.25,IF(AND(AY2943&gt;10,AY2943&lt;=50),AY2943*0.17,IF(AND(AY2943&gt;10,AY2943&lt;=100),AY2943*0.12,IF(AY2943&gt;100,AY2943*0.1))))</f>
        <v>0.53749999999999998</v>
      </c>
      <c r="BA2943" s="35">
        <f>AZ2943+AY2943</f>
        <v>2.6875</v>
      </c>
      <c r="BB2943" s="33">
        <f>BA2943+BA2943*0.08</f>
        <v>2.9024999999999999</v>
      </c>
    </row>
    <row r="2944" spans="1:54" ht="30">
      <c r="A2944" s="22" t="s">
        <v>12193</v>
      </c>
      <c r="B2944" s="23">
        <v>2942</v>
      </c>
      <c r="E2944" s="26" t="s">
        <v>12263</v>
      </c>
      <c r="F2944" s="26" t="s">
        <v>4901</v>
      </c>
      <c r="G2944" s="25" t="s">
        <v>1015</v>
      </c>
      <c r="H2944" s="22" t="s">
        <v>4731</v>
      </c>
      <c r="I2944" s="26" t="s">
        <v>1964</v>
      </c>
      <c r="J2944" s="26" t="s">
        <v>12264</v>
      </c>
      <c r="K2944" s="27">
        <v>100</v>
      </c>
      <c r="L2944" s="26" t="s">
        <v>83</v>
      </c>
      <c r="M2944" s="28">
        <v>1</v>
      </c>
      <c r="N2944" s="26" t="s">
        <v>47</v>
      </c>
      <c r="O2944" s="26" t="s">
        <v>12196</v>
      </c>
      <c r="P2944" s="26" t="s">
        <v>12265</v>
      </c>
      <c r="Q2944" s="26" t="s">
        <v>12266</v>
      </c>
      <c r="R2944" s="29">
        <v>5.5</v>
      </c>
      <c r="S2944" s="30">
        <v>2.2999999999999998</v>
      </c>
      <c r="U2944" s="9">
        <v>2.2999999999999998</v>
      </c>
      <c r="AQ2944" s="17" t="e">
        <f>AVERAGE(SMALL(AE2944:AI2944,1),SMALL(AE2944:AI2944,2))</f>
        <v>#NUM!</v>
      </c>
      <c r="AR2944" s="17" t="e">
        <f>IF(R2944 &lt;=( AVERAGE(SMALL(AE2944:AI2944,1),SMALL(AE2944:AI2944,2))), R2944, "")</f>
        <v>#NUM!</v>
      </c>
      <c r="AS2944" s="17" t="e">
        <f>AVERAGE(SMALL(AJ2944:AM2944,1),SMALL(AJ2944:AM2944,2))</f>
        <v>#NUM!</v>
      </c>
      <c r="AT2944" s="17">
        <f>T2944*1.075</f>
        <v>0</v>
      </c>
      <c r="AU2944" s="17">
        <f>U2944*1.075</f>
        <v>2.4724999999999997</v>
      </c>
      <c r="AV2944" s="30">
        <f>MIN(AN2944,AT2944,AU2944)</f>
        <v>0</v>
      </c>
      <c r="AW2944" s="17" t="s">
        <v>75</v>
      </c>
      <c r="AX2944" s="17" t="s">
        <v>76</v>
      </c>
      <c r="AY2944" s="33">
        <v>2.472</v>
      </c>
      <c r="AZ2944" s="34">
        <f>IF(AND(AY2944&gt;0,AY2944&lt;=10),AY2944*0.25,IF(AND(AY2944&gt;10,AY2944&lt;=50),AY2944*0.17,IF(AND(AY2944&gt;10,AY2944&lt;=100),AY2944*0.12,IF(AY2944&gt;100,AY2944*0.1))))</f>
        <v>0.61799999999999999</v>
      </c>
      <c r="BA2944" s="35">
        <f>AZ2944+AY2944</f>
        <v>3.09</v>
      </c>
      <c r="BB2944" s="33">
        <f>BA2944+BA2944*0.08</f>
        <v>3.3371999999999997</v>
      </c>
    </row>
    <row r="2945" spans="1:54" ht="30">
      <c r="A2945" s="22" t="s">
        <v>12193</v>
      </c>
      <c r="B2945" s="23">
        <v>2951</v>
      </c>
      <c r="E2945" s="26" t="s">
        <v>12300</v>
      </c>
      <c r="F2945" s="26" t="s">
        <v>12301</v>
      </c>
      <c r="G2945" s="25" t="s">
        <v>1148</v>
      </c>
      <c r="H2945" s="22" t="s">
        <v>305</v>
      </c>
      <c r="I2945" s="26" t="s">
        <v>106</v>
      </c>
      <c r="J2945" s="26" t="s">
        <v>1773</v>
      </c>
      <c r="M2945" s="28">
        <v>28</v>
      </c>
      <c r="N2945" s="26" t="s">
        <v>47</v>
      </c>
      <c r="O2945" s="26" t="s">
        <v>12196</v>
      </c>
      <c r="P2945" s="26" t="s">
        <v>12273</v>
      </c>
      <c r="Q2945" s="26" t="s">
        <v>12302</v>
      </c>
      <c r="R2945" s="29">
        <v>3</v>
      </c>
      <c r="S2945" s="30">
        <v>2.68</v>
      </c>
      <c r="T2945" s="31">
        <v>2.5</v>
      </c>
      <c r="U2945" s="9">
        <v>2.5</v>
      </c>
      <c r="W2945" s="30">
        <v>2.5</v>
      </c>
      <c r="AG2945" s="17">
        <v>2.8</v>
      </c>
      <c r="AQ2945" s="17" t="e">
        <f>AVERAGE(SMALL(AE2945:AI2945,1),SMALL(AE2945:AI2945,2))</f>
        <v>#NUM!</v>
      </c>
      <c r="AR2945" s="17" t="e">
        <f>IF(R2945 &lt;=( AVERAGE(SMALL(AE2945:AI2945,1),SMALL(AE2945:AI2945,2))), R2945, "")</f>
        <v>#NUM!</v>
      </c>
      <c r="AS2945" s="17" t="e">
        <f>AVERAGE(SMALL(AJ2945:AM2945,1),SMALL(AJ2945:AM2945,2))</f>
        <v>#NUM!</v>
      </c>
      <c r="AT2945" s="17">
        <f>T2945*1.075</f>
        <v>2.6875</v>
      </c>
      <c r="AU2945" s="17">
        <f>U2945*1.075</f>
        <v>2.6875</v>
      </c>
      <c r="AV2945" s="30">
        <f>MIN(AN2945,AT2945,AU2945)</f>
        <v>2.6875</v>
      </c>
      <c r="AW2945" s="17" t="s">
        <v>75</v>
      </c>
      <c r="AX2945" s="17" t="s">
        <v>76</v>
      </c>
      <c r="AY2945" s="33">
        <v>2.69</v>
      </c>
      <c r="AZ2945" s="34">
        <f>IF(AND(AY2945&gt;0,AY2945&lt;=10),AY2945*0.25,IF(AND(AY2945&gt;10,AY2945&lt;=50),AY2945*0.17,IF(AND(AY2945&gt;10,AY2945&lt;=100),AY2945*0.12,IF(AY2945&gt;100,AY2945*0.1))))</f>
        <v>0.67249999999999999</v>
      </c>
      <c r="BA2945" s="35">
        <f>AZ2945+AY2945</f>
        <v>3.3624999999999998</v>
      </c>
      <c r="BB2945" s="33">
        <f>BA2945+BA2945*0.08</f>
        <v>3.6315</v>
      </c>
    </row>
    <row r="2946" spans="1:54" ht="30">
      <c r="A2946" s="22" t="s">
        <v>12193</v>
      </c>
      <c r="B2946" s="23">
        <v>2929</v>
      </c>
      <c r="E2946" s="26" t="s">
        <v>12207</v>
      </c>
      <c r="F2946" s="26" t="s">
        <v>12208</v>
      </c>
      <c r="G2946" s="25" t="s">
        <v>96</v>
      </c>
      <c r="H2946" s="22" t="s">
        <v>89</v>
      </c>
      <c r="I2946" s="26" t="s">
        <v>12213</v>
      </c>
      <c r="J2946" s="26" t="s">
        <v>12210</v>
      </c>
      <c r="K2946" s="27">
        <v>1</v>
      </c>
      <c r="L2946" s="26" t="s">
        <v>71</v>
      </c>
      <c r="M2946" s="28">
        <v>1</v>
      </c>
      <c r="N2946" s="26" t="s">
        <v>47</v>
      </c>
      <c r="O2946" s="26" t="s">
        <v>12196</v>
      </c>
      <c r="P2946" s="26" t="s">
        <v>12211</v>
      </c>
      <c r="Q2946" s="26" t="s">
        <v>12214</v>
      </c>
      <c r="R2946" s="29">
        <v>3.2</v>
      </c>
      <c r="S2946" s="30">
        <v>2.78</v>
      </c>
      <c r="T2946" s="31">
        <v>2.59</v>
      </c>
      <c r="U2946" s="9">
        <v>2.59</v>
      </c>
      <c r="W2946" s="30">
        <v>2.59</v>
      </c>
      <c r="AQ2946" s="17" t="e">
        <f>AVERAGE(SMALL(AE2946:AI2946,1),SMALL(AE2946:AI2946,2))</f>
        <v>#NUM!</v>
      </c>
      <c r="AR2946" s="17" t="e">
        <f>IF(R2946 &lt;=( AVERAGE(SMALL(AE2946:AI2946,1),SMALL(AE2946:AI2946,2))), R2946, "")</f>
        <v>#NUM!</v>
      </c>
      <c r="AS2946" s="17" t="e">
        <f>AVERAGE(SMALL(AJ2946:AM2946,1),SMALL(AJ2946:AM2946,2))</f>
        <v>#NUM!</v>
      </c>
      <c r="AT2946" s="17">
        <f>T2946*1.075</f>
        <v>2.7842499999999997</v>
      </c>
      <c r="AU2946" s="17">
        <f>U2946*1.075</f>
        <v>2.7842499999999997</v>
      </c>
      <c r="AV2946" s="30">
        <f>MIN(AN2946,AT2946,AU2946)</f>
        <v>2.7842499999999997</v>
      </c>
      <c r="AW2946" s="17" t="s">
        <v>75</v>
      </c>
      <c r="AX2946" s="17" t="s">
        <v>76</v>
      </c>
      <c r="AY2946" s="33">
        <v>2.7839999999999998</v>
      </c>
      <c r="AZ2946" s="34">
        <f>IF(AND(AY2946&gt;0,AY2946&lt;=10),AY2946*0.25,IF(AND(AY2946&gt;10,AY2946&lt;=50),AY2946*0.17,IF(AND(AY2946&gt;10,AY2946&lt;=100),AY2946*0.12,IF(AY2946&gt;100,AY2946*0.1))))</f>
        <v>0.69599999999999995</v>
      </c>
      <c r="BA2946" s="35">
        <f>AZ2946+AY2946</f>
        <v>3.4799999999999995</v>
      </c>
      <c r="BB2946" s="33">
        <f>BA2946+BA2946*0.08</f>
        <v>3.7583999999999995</v>
      </c>
    </row>
    <row r="2947" spans="1:54" ht="30">
      <c r="A2947" s="22" t="s">
        <v>12193</v>
      </c>
      <c r="B2947" s="23">
        <v>2926</v>
      </c>
      <c r="E2947" s="26" t="s">
        <v>12199</v>
      </c>
      <c r="F2947" s="26" t="s">
        <v>9145</v>
      </c>
      <c r="G2947" s="25" t="s">
        <v>9146</v>
      </c>
      <c r="H2947" s="22" t="s">
        <v>812</v>
      </c>
      <c r="I2947" s="26" t="s">
        <v>1622</v>
      </c>
      <c r="J2947" s="26" t="s">
        <v>12200</v>
      </c>
      <c r="K2947" s="27">
        <v>5</v>
      </c>
      <c r="L2947" s="26" t="s">
        <v>83</v>
      </c>
      <c r="M2947" s="28">
        <v>1</v>
      </c>
      <c r="N2947" s="26" t="s">
        <v>47</v>
      </c>
      <c r="O2947" s="26" t="s">
        <v>12196</v>
      </c>
      <c r="P2947" s="26" t="s">
        <v>12197</v>
      </c>
      <c r="Q2947" s="26" t="s">
        <v>12201</v>
      </c>
      <c r="R2947" s="29">
        <v>7.5</v>
      </c>
      <c r="S2947" s="30">
        <v>3.34</v>
      </c>
      <c r="U2947" s="9">
        <v>2.9</v>
      </c>
      <c r="W2947" s="30">
        <v>2.9</v>
      </c>
      <c r="AG2947" s="17">
        <v>4.91</v>
      </c>
      <c r="AQ2947" s="17" t="e">
        <f>AVERAGE(SMALL(AE2947:AI2947,1),SMALL(AE2947:AI2947,2))</f>
        <v>#NUM!</v>
      </c>
      <c r="AR2947" s="17" t="e">
        <f>IF(R2947 &lt;=( AVERAGE(SMALL(AE2947:AI2947,1),SMALL(AE2947:AI2947,2))), R2947, "")</f>
        <v>#NUM!</v>
      </c>
      <c r="AS2947" s="17" t="e">
        <f>AVERAGE(SMALL(AJ2947:AM2947,1),SMALL(AJ2947:AM2947,2))</f>
        <v>#NUM!</v>
      </c>
      <c r="AT2947" s="17">
        <f>T2947*1.075</f>
        <v>0</v>
      </c>
      <c r="AU2947" s="17">
        <f>U2947*1.075</f>
        <v>3.1174999999999997</v>
      </c>
      <c r="AV2947" s="30">
        <f>MIN(AN2947,AT2947,AU2947)</f>
        <v>0</v>
      </c>
      <c r="AW2947" s="17" t="s">
        <v>75</v>
      </c>
      <c r="AX2947" s="17" t="s">
        <v>76</v>
      </c>
      <c r="AY2947" s="33">
        <v>3.117</v>
      </c>
      <c r="AZ2947" s="34">
        <f>IF(AND(AY2947&gt;0,AY2947&lt;=10),AY2947*0.25,IF(AND(AY2947&gt;10,AY2947&lt;=50),AY2947*0.17,IF(AND(AY2947&gt;10,AY2947&lt;=100),AY2947*0.12,IF(AY2947&gt;100,AY2947*0.1))))</f>
        <v>0.77925</v>
      </c>
      <c r="BA2947" s="35">
        <f>AZ2947+AY2947</f>
        <v>3.8962500000000002</v>
      </c>
      <c r="BB2947" s="33">
        <f>BA2947+BA2947*0.08</f>
        <v>4.2079500000000003</v>
      </c>
    </row>
    <row r="2948" spans="1:54" ht="30">
      <c r="A2948" s="22" t="s">
        <v>12193</v>
      </c>
      <c r="B2948" s="23">
        <v>2947</v>
      </c>
      <c r="E2948" s="26" t="s">
        <v>12286</v>
      </c>
      <c r="F2948" s="26" t="s">
        <v>12287</v>
      </c>
      <c r="G2948" s="25" t="s">
        <v>293</v>
      </c>
      <c r="H2948" s="22" t="s">
        <v>298</v>
      </c>
      <c r="I2948" s="26" t="s">
        <v>3387</v>
      </c>
      <c r="J2948" s="26" t="s">
        <v>12288</v>
      </c>
      <c r="M2948" s="28">
        <v>28</v>
      </c>
      <c r="N2948" s="26" t="s">
        <v>47</v>
      </c>
      <c r="O2948" s="26" t="s">
        <v>12196</v>
      </c>
      <c r="P2948" s="26" t="s">
        <v>12197</v>
      </c>
      <c r="Q2948" s="26" t="s">
        <v>12289</v>
      </c>
      <c r="R2948" s="29">
        <v>8</v>
      </c>
      <c r="S2948" s="30">
        <v>7.23</v>
      </c>
      <c r="T2948" s="31">
        <v>3.1</v>
      </c>
      <c r="U2948" s="9">
        <v>3.1</v>
      </c>
      <c r="AQ2948" s="17" t="e">
        <f>AVERAGE(SMALL(AE2948:AI2948,1),SMALL(AE2948:AI2948,2))</f>
        <v>#NUM!</v>
      </c>
      <c r="AR2948" s="17" t="e">
        <f>IF(R2948 &lt;=( AVERAGE(SMALL(AE2948:AI2948,1),SMALL(AE2948:AI2948,2))), R2948, "")</f>
        <v>#NUM!</v>
      </c>
      <c r="AS2948" s="17" t="e">
        <f>AVERAGE(SMALL(AJ2948:AM2948,1),SMALL(AJ2948:AM2948,2))</f>
        <v>#NUM!</v>
      </c>
      <c r="AT2948" s="17">
        <f>T2948*1.075</f>
        <v>3.3325</v>
      </c>
      <c r="AU2948" s="17">
        <f>U2948*1.075</f>
        <v>3.3325</v>
      </c>
      <c r="AV2948" s="30">
        <f>MIN(AN2948,AT2948,AU2948)</f>
        <v>3.3325</v>
      </c>
      <c r="AW2948" s="17" t="s">
        <v>75</v>
      </c>
      <c r="AX2948" s="17" t="s">
        <v>76</v>
      </c>
      <c r="AY2948" s="33">
        <v>3.3319999999999999</v>
      </c>
      <c r="AZ2948" s="34">
        <f>IF(AND(AY2948&gt;0,AY2948&lt;=10),AY2948*0.25,IF(AND(AY2948&gt;10,AY2948&lt;=50),AY2948*0.17,IF(AND(AY2948&gt;10,AY2948&lt;=100),AY2948*0.12,IF(AY2948&gt;100,AY2948*0.1))))</f>
        <v>0.83299999999999996</v>
      </c>
      <c r="BA2948" s="35">
        <f>AZ2948+AY2948</f>
        <v>4.165</v>
      </c>
      <c r="BB2948" s="33">
        <f>BA2948+BA2948*0.08</f>
        <v>4.4981999999999998</v>
      </c>
    </row>
    <row r="2949" spans="1:54" ht="30">
      <c r="A2949" s="22" t="s">
        <v>12193</v>
      </c>
      <c r="B2949" s="23">
        <v>2953</v>
      </c>
      <c r="E2949" s="26" t="s">
        <v>12308</v>
      </c>
      <c r="F2949" s="26" t="s">
        <v>12309</v>
      </c>
      <c r="G2949" s="25" t="s">
        <v>4414</v>
      </c>
      <c r="H2949" s="22" t="s">
        <v>2767</v>
      </c>
      <c r="I2949" s="26" t="s">
        <v>1143</v>
      </c>
      <c r="J2949" s="26" t="s">
        <v>9933</v>
      </c>
      <c r="K2949" s="27">
        <v>5</v>
      </c>
      <c r="L2949" s="26" t="s">
        <v>83</v>
      </c>
      <c r="M2949" s="28">
        <v>1</v>
      </c>
      <c r="N2949" s="26" t="s">
        <v>47</v>
      </c>
      <c r="O2949" s="26" t="s">
        <v>12196</v>
      </c>
      <c r="P2949" s="26" t="s">
        <v>12310</v>
      </c>
      <c r="Q2949" s="26" t="s">
        <v>12311</v>
      </c>
      <c r="R2949" s="29">
        <v>4.17</v>
      </c>
      <c r="S2949" s="30">
        <v>3.54</v>
      </c>
      <c r="T2949" s="31">
        <v>3.3</v>
      </c>
      <c r="U2949" s="9">
        <v>3.3</v>
      </c>
      <c r="W2949" s="30">
        <v>3.3</v>
      </c>
      <c r="AG2949" s="17">
        <v>3.74</v>
      </c>
      <c r="AQ2949" s="17" t="e">
        <f>AVERAGE(SMALL(AE2949:AI2949,1),SMALL(AE2949:AI2949,2))</f>
        <v>#NUM!</v>
      </c>
      <c r="AR2949" s="17" t="e">
        <f>IF(R2949 &lt;=( AVERAGE(SMALL(AE2949:AI2949,1),SMALL(AE2949:AI2949,2))), R2949, "")</f>
        <v>#NUM!</v>
      </c>
      <c r="AS2949" s="17" t="e">
        <f>AVERAGE(SMALL(AJ2949:AM2949,1),SMALL(AJ2949:AM2949,2))</f>
        <v>#NUM!</v>
      </c>
      <c r="AT2949" s="17">
        <f>T2949*1.075</f>
        <v>3.5474999999999999</v>
      </c>
      <c r="AU2949" s="17">
        <f>U2949*1.075</f>
        <v>3.5474999999999999</v>
      </c>
      <c r="AV2949" s="30">
        <f>MIN(AN2949,AT2949,AU2949)</f>
        <v>3.5474999999999999</v>
      </c>
      <c r="AW2949" s="17" t="s">
        <v>75</v>
      </c>
      <c r="AX2949" s="17" t="s">
        <v>76</v>
      </c>
      <c r="AY2949" s="33">
        <v>3.5474999999999999</v>
      </c>
      <c r="AZ2949" s="34">
        <f>IF(AND(AY2949&gt;0,AY2949&lt;=10),AY2949*0.25,IF(AND(AY2949&gt;10,AY2949&lt;=50),AY2949*0.17,IF(AND(AY2949&gt;10,AY2949&lt;=100),AY2949*0.12,IF(AY2949&gt;100,AY2949*0.1))))</f>
        <v>0.88687499999999997</v>
      </c>
      <c r="BA2949" s="35">
        <f>AZ2949+AY2949</f>
        <v>4.4343750000000002</v>
      </c>
      <c r="BB2949" s="33">
        <f>BA2949+BA2949*0.08</f>
        <v>4.7891250000000003</v>
      </c>
    </row>
    <row r="2950" spans="1:54" ht="30">
      <c r="A2950" s="22" t="s">
        <v>12193</v>
      </c>
      <c r="B2950" s="23">
        <v>2925</v>
      </c>
      <c r="E2950" s="26" t="s">
        <v>12194</v>
      </c>
      <c r="F2950" s="26" t="s">
        <v>12195</v>
      </c>
      <c r="G2950" s="25" t="s">
        <v>677</v>
      </c>
      <c r="H2950" s="22" t="s">
        <v>60</v>
      </c>
      <c r="I2950" s="26" t="s">
        <v>45</v>
      </c>
      <c r="J2950" s="26" t="s">
        <v>3143</v>
      </c>
      <c r="M2950" s="28">
        <v>30</v>
      </c>
      <c r="N2950" s="26" t="s">
        <v>47</v>
      </c>
      <c r="O2950" s="26" t="s">
        <v>12196</v>
      </c>
      <c r="P2950" s="26" t="s">
        <v>12197</v>
      </c>
      <c r="Q2950" s="26" t="s">
        <v>12198</v>
      </c>
      <c r="R2950" s="29">
        <v>5</v>
      </c>
      <c r="S2950" s="30">
        <v>4.5999999999999996</v>
      </c>
      <c r="T2950" s="31">
        <v>4.3</v>
      </c>
      <c r="U2950" s="9">
        <v>4.3</v>
      </c>
      <c r="W2950" s="30">
        <v>4.3</v>
      </c>
      <c r="AF2950" s="17">
        <v>5.84</v>
      </c>
      <c r="AQ2950" s="17" t="e">
        <f>AVERAGE(SMALL(AE2950:AI2950,1),SMALL(AE2950:AI2950,2))</f>
        <v>#NUM!</v>
      </c>
      <c r="AR2950" s="17" t="e">
        <f>IF(R2950 &lt;=( AVERAGE(SMALL(AE2950:AI2950,1),SMALL(AE2950:AI2950,2))), R2950, "")</f>
        <v>#NUM!</v>
      </c>
      <c r="AS2950" s="17" t="e">
        <f>AVERAGE(SMALL(AJ2950:AM2950,1),SMALL(AJ2950:AM2950,2))</f>
        <v>#NUM!</v>
      </c>
      <c r="AT2950" s="17">
        <f>T2950*1.075</f>
        <v>4.6224999999999996</v>
      </c>
      <c r="AU2950" s="17">
        <f>U2950*1.075</f>
        <v>4.6224999999999996</v>
      </c>
      <c r="AV2950" s="30">
        <f>MIN(AN2950,AT2950,AU2950)</f>
        <v>4.6224999999999996</v>
      </c>
      <c r="AW2950" s="17" t="s">
        <v>338</v>
      </c>
      <c r="AX2950" s="17" t="s">
        <v>339</v>
      </c>
      <c r="AY2950" s="33">
        <v>3.6880000000000002</v>
      </c>
      <c r="AZ2950" s="34">
        <f>IF(AND(AY2950&gt;0,AY2950&lt;=10),AY2950*0.25,IF(AND(AY2950&gt;10,AY2950&lt;=50),AY2950*0.17,IF(AND(AY2950&gt;10,AY2950&lt;=100),AY2950*0.12,IF(AY2950&gt;100,AY2950*0.1))))</f>
        <v>0.92200000000000004</v>
      </c>
      <c r="BA2950" s="35">
        <f>AZ2950+AY2950</f>
        <v>4.6100000000000003</v>
      </c>
      <c r="BB2950" s="33">
        <f>BA2950+BA2950*0.08</f>
        <v>4.9788000000000006</v>
      </c>
    </row>
    <row r="2951" spans="1:54" ht="30">
      <c r="A2951" s="22" t="s">
        <v>12193</v>
      </c>
      <c r="B2951" s="23">
        <v>2928</v>
      </c>
      <c r="E2951" s="26" t="s">
        <v>12207</v>
      </c>
      <c r="F2951" s="26" t="s">
        <v>12208</v>
      </c>
      <c r="G2951" s="25" t="s">
        <v>96</v>
      </c>
      <c r="H2951" s="22" t="s">
        <v>89</v>
      </c>
      <c r="I2951" s="26" t="s">
        <v>12209</v>
      </c>
      <c r="J2951" s="26" t="s">
        <v>12210</v>
      </c>
      <c r="K2951" s="27">
        <v>1</v>
      </c>
      <c r="L2951" s="26" t="s">
        <v>71</v>
      </c>
      <c r="M2951" s="28">
        <v>1</v>
      </c>
      <c r="N2951" s="26" t="s">
        <v>47</v>
      </c>
      <c r="O2951" s="26" t="s">
        <v>12196</v>
      </c>
      <c r="P2951" s="26" t="s">
        <v>12211</v>
      </c>
      <c r="Q2951" s="26" t="s">
        <v>12212</v>
      </c>
      <c r="R2951" s="29">
        <v>4</v>
      </c>
      <c r="S2951" s="30">
        <v>3.83</v>
      </c>
      <c r="T2951" s="31">
        <v>3.57</v>
      </c>
      <c r="U2951" s="9">
        <v>3.57</v>
      </c>
      <c r="W2951" s="30">
        <v>3.57</v>
      </c>
      <c r="AQ2951" s="17" t="e">
        <f>AVERAGE(SMALL(AE2951:AI2951,1),SMALL(AE2951:AI2951,2))</f>
        <v>#NUM!</v>
      </c>
      <c r="AR2951" s="17" t="e">
        <f>IF(R2951 &lt;=( AVERAGE(SMALL(AE2951:AI2951,1),SMALL(AE2951:AI2951,2))), R2951, "")</f>
        <v>#NUM!</v>
      </c>
      <c r="AS2951" s="17" t="e">
        <f>AVERAGE(SMALL(AJ2951:AM2951,1),SMALL(AJ2951:AM2951,2))</f>
        <v>#NUM!</v>
      </c>
      <c r="AT2951" s="17">
        <f>T2951*1.075</f>
        <v>3.8377499999999998</v>
      </c>
      <c r="AU2951" s="17">
        <f>U2951*1.075</f>
        <v>3.8377499999999998</v>
      </c>
      <c r="AV2951" s="30">
        <f>MIN(AN2951,AT2951,AU2951)</f>
        <v>3.8377499999999998</v>
      </c>
      <c r="AW2951" s="17" t="s">
        <v>75</v>
      </c>
      <c r="AX2951" s="17" t="s">
        <v>76</v>
      </c>
      <c r="AY2951" s="33">
        <v>3.8376999999999999</v>
      </c>
      <c r="AZ2951" s="34">
        <f>IF(AND(AY2951&gt;0,AY2951&lt;=10),AY2951*0.25,IF(AND(AY2951&gt;10,AY2951&lt;=50),AY2951*0.17,IF(AND(AY2951&gt;10,AY2951&lt;=100),AY2951*0.12,IF(AY2951&gt;100,AY2951*0.1))))</f>
        <v>0.95942499999999997</v>
      </c>
      <c r="BA2951" s="35">
        <f>AZ2951+AY2951</f>
        <v>4.7971249999999994</v>
      </c>
      <c r="BB2951" s="33">
        <f>BA2951+BA2951*0.08</f>
        <v>5.1808949999999996</v>
      </c>
    </row>
    <row r="2952" spans="1:54" ht="30">
      <c r="A2952" s="22" t="s">
        <v>12193</v>
      </c>
      <c r="B2952" s="23">
        <v>2943</v>
      </c>
      <c r="E2952" s="26" t="s">
        <v>12267</v>
      </c>
      <c r="F2952" s="26" t="s">
        <v>7621</v>
      </c>
      <c r="G2952" s="25" t="s">
        <v>1015</v>
      </c>
      <c r="H2952" s="22" t="s">
        <v>264</v>
      </c>
      <c r="I2952" s="26" t="s">
        <v>45</v>
      </c>
      <c r="J2952" s="26" t="s">
        <v>12268</v>
      </c>
      <c r="M2952" s="28">
        <v>7</v>
      </c>
      <c r="N2952" s="26" t="s">
        <v>47</v>
      </c>
      <c r="O2952" s="26" t="s">
        <v>12196</v>
      </c>
      <c r="P2952" s="26" t="s">
        <v>12224</v>
      </c>
      <c r="Q2952" s="26" t="s">
        <v>12269</v>
      </c>
      <c r="R2952" s="29">
        <v>5</v>
      </c>
      <c r="S2952" s="30">
        <v>4.3</v>
      </c>
      <c r="T2952" s="31">
        <v>4</v>
      </c>
      <c r="U2952" s="9">
        <v>4</v>
      </c>
      <c r="W2952" s="30">
        <v>4</v>
      </c>
      <c r="AQ2952" s="17" t="e">
        <f>AVERAGE(SMALL(AE2952:AI2952,1),SMALL(AE2952:AI2952,2))</f>
        <v>#NUM!</v>
      </c>
      <c r="AR2952" s="17" t="e">
        <f>IF(R2952 &lt;=( AVERAGE(SMALL(AE2952:AI2952,1),SMALL(AE2952:AI2952,2))), R2952, "")</f>
        <v>#NUM!</v>
      </c>
      <c r="AS2952" s="17" t="e">
        <f>AVERAGE(SMALL(AJ2952:AM2952,1),SMALL(AJ2952:AM2952,2))</f>
        <v>#NUM!</v>
      </c>
      <c r="AT2952" s="17">
        <f>T2952*1.075</f>
        <v>4.3</v>
      </c>
      <c r="AU2952" s="17">
        <f>U2952*1.075</f>
        <v>4.3</v>
      </c>
      <c r="AV2952" s="30">
        <f>MIN(AN2952,AT2952,AU2952)</f>
        <v>4.3</v>
      </c>
      <c r="AW2952" s="17" t="s">
        <v>75</v>
      </c>
      <c r="AX2952" s="17" t="s">
        <v>76</v>
      </c>
      <c r="AY2952" s="33">
        <v>4.3</v>
      </c>
      <c r="AZ2952" s="34">
        <f>IF(AND(AY2952&gt;0,AY2952&lt;=10),AY2952*0.25,IF(AND(AY2952&gt;10,AY2952&lt;=50),AY2952*0.17,IF(AND(AY2952&gt;10,AY2952&lt;=100),AY2952*0.12,IF(AY2952&gt;100,AY2952*0.1))))</f>
        <v>1.075</v>
      </c>
      <c r="BA2952" s="35">
        <f>AZ2952+AY2952</f>
        <v>5.375</v>
      </c>
      <c r="BB2952" s="33">
        <f>BA2952+BA2952*0.08</f>
        <v>5.8049999999999997</v>
      </c>
    </row>
    <row r="2953" spans="1:54" ht="30">
      <c r="A2953" s="22" t="s">
        <v>12193</v>
      </c>
      <c r="B2953" s="23">
        <v>2944</v>
      </c>
      <c r="E2953" s="26" t="s">
        <v>12267</v>
      </c>
      <c r="F2953" s="26" t="s">
        <v>12270</v>
      </c>
      <c r="G2953" s="25" t="s">
        <v>12271</v>
      </c>
      <c r="H2953" s="22" t="s">
        <v>9945</v>
      </c>
      <c r="I2953" s="26" t="s">
        <v>831</v>
      </c>
      <c r="J2953" s="26" t="s">
        <v>12272</v>
      </c>
      <c r="K2953" s="27">
        <v>5</v>
      </c>
      <c r="L2953" s="26" t="s">
        <v>83</v>
      </c>
      <c r="M2953" s="28">
        <v>1</v>
      </c>
      <c r="N2953" s="26" t="s">
        <v>47</v>
      </c>
      <c r="O2953" s="26" t="s">
        <v>12196</v>
      </c>
      <c r="P2953" s="26" t="s">
        <v>12273</v>
      </c>
      <c r="Q2953" s="26" t="s">
        <v>12274</v>
      </c>
      <c r="R2953" s="29">
        <v>6</v>
      </c>
      <c r="S2953" s="30">
        <v>5.37</v>
      </c>
      <c r="U2953" s="9">
        <v>5</v>
      </c>
      <c r="W2953" s="30">
        <v>5</v>
      </c>
      <c r="AQ2953" s="17" t="e">
        <f>AVERAGE(SMALL(AE2953:AI2953,1),SMALL(AE2953:AI2953,2))</f>
        <v>#NUM!</v>
      </c>
      <c r="AR2953" s="17" t="e">
        <f>IF(R2953 &lt;=( AVERAGE(SMALL(AE2953:AI2953,1),SMALL(AE2953:AI2953,2))), R2953, "")</f>
        <v>#NUM!</v>
      </c>
      <c r="AS2953" s="17" t="e">
        <f>AVERAGE(SMALL(AJ2953:AM2953,1),SMALL(AJ2953:AM2953,2))</f>
        <v>#NUM!</v>
      </c>
      <c r="AT2953" s="17">
        <f>T2953*1.075</f>
        <v>0</v>
      </c>
      <c r="AU2953" s="17">
        <f>U2953*1.075</f>
        <v>5.375</v>
      </c>
      <c r="AV2953" s="30">
        <f>MIN(AN2953,AT2953,AU2953)</f>
        <v>0</v>
      </c>
      <c r="AW2953" s="17" t="s">
        <v>75</v>
      </c>
      <c r="AX2953" s="17" t="s">
        <v>76</v>
      </c>
      <c r="AY2953" s="33">
        <v>5.375</v>
      </c>
      <c r="AZ2953" s="34">
        <f>IF(AND(AY2953&gt;0,AY2953&lt;=10),AY2953*0.25,IF(AND(AY2953&gt;10,AY2953&lt;=50),AY2953*0.17,IF(AND(AY2953&gt;10,AY2953&lt;=100),AY2953*0.12,IF(AY2953&gt;100,AY2953*0.1))))</f>
        <v>1.34375</v>
      </c>
      <c r="BA2953" s="35">
        <f>AZ2953+AY2953</f>
        <v>6.71875</v>
      </c>
      <c r="BB2953" s="33">
        <f>BA2953+BA2953*0.08</f>
        <v>7.2562499999999996</v>
      </c>
    </row>
    <row r="2954" spans="1:54" ht="30">
      <c r="A2954" s="22" t="s">
        <v>12193</v>
      </c>
      <c r="B2954" s="23">
        <v>2946</v>
      </c>
      <c r="E2954" s="26" t="s">
        <v>12280</v>
      </c>
      <c r="F2954" s="26" t="s">
        <v>12281</v>
      </c>
      <c r="G2954" s="25" t="s">
        <v>564</v>
      </c>
      <c r="H2954" s="22" t="s">
        <v>12282</v>
      </c>
      <c r="I2954" s="26" t="s">
        <v>566</v>
      </c>
      <c r="J2954" s="26" t="s">
        <v>12283</v>
      </c>
      <c r="M2954" s="28">
        <v>7</v>
      </c>
      <c r="N2954" s="26" t="s">
        <v>47</v>
      </c>
      <c r="O2954" s="26" t="s">
        <v>12196</v>
      </c>
      <c r="P2954" s="26" t="s">
        <v>12284</v>
      </c>
      <c r="Q2954" s="26" t="s">
        <v>12285</v>
      </c>
      <c r="R2954" s="29">
        <v>7.8</v>
      </c>
      <c r="S2954" s="30">
        <v>5.37</v>
      </c>
      <c r="T2954" s="31">
        <v>5</v>
      </c>
      <c r="U2954" s="9">
        <v>5</v>
      </c>
      <c r="W2954" s="30">
        <v>5</v>
      </c>
      <c r="AQ2954" s="17" t="e">
        <f>AVERAGE(SMALL(AE2954:AI2954,1),SMALL(AE2954:AI2954,2))</f>
        <v>#NUM!</v>
      </c>
      <c r="AR2954" s="17" t="e">
        <f>IF(R2954 &lt;=( AVERAGE(SMALL(AE2954:AI2954,1),SMALL(AE2954:AI2954,2))), R2954, "")</f>
        <v>#NUM!</v>
      </c>
      <c r="AS2954" s="17" t="e">
        <f>AVERAGE(SMALL(AJ2954:AM2954,1),SMALL(AJ2954:AM2954,2))</f>
        <v>#NUM!</v>
      </c>
      <c r="AT2954" s="17">
        <f>T2954*1.075</f>
        <v>5.375</v>
      </c>
      <c r="AU2954" s="17">
        <f>U2954*1.075</f>
        <v>5.375</v>
      </c>
      <c r="AV2954" s="30">
        <f>MIN(AN2954,AT2954,AU2954)</f>
        <v>5.375</v>
      </c>
      <c r="AW2954" s="17" t="s">
        <v>75</v>
      </c>
      <c r="AX2954" s="17" t="s">
        <v>76</v>
      </c>
      <c r="AY2954" s="33">
        <v>5.375</v>
      </c>
      <c r="AZ2954" s="34">
        <f>IF(AND(AY2954&gt;0,AY2954&lt;=10),AY2954*0.25,IF(AND(AY2954&gt;10,AY2954&lt;=50),AY2954*0.17,IF(AND(AY2954&gt;10,AY2954&lt;=100),AY2954*0.12,IF(AY2954&gt;100,AY2954*0.1))))</f>
        <v>1.34375</v>
      </c>
      <c r="BA2954" s="35">
        <f>AZ2954+AY2954</f>
        <v>6.71875</v>
      </c>
      <c r="BB2954" s="33">
        <f>BA2954+BA2954*0.08</f>
        <v>7.2562499999999996</v>
      </c>
    </row>
    <row r="2955" spans="1:54" ht="30">
      <c r="A2955" s="22" t="s">
        <v>12193</v>
      </c>
      <c r="B2955" s="23">
        <v>2935</v>
      </c>
      <c r="E2955" s="26" t="s">
        <v>12231</v>
      </c>
      <c r="F2955" s="26" t="s">
        <v>12232</v>
      </c>
      <c r="G2955" s="25" t="s">
        <v>872</v>
      </c>
      <c r="H2955" s="22" t="s">
        <v>305</v>
      </c>
      <c r="I2955" s="26" t="s">
        <v>45</v>
      </c>
      <c r="J2955" s="26" t="s">
        <v>663</v>
      </c>
      <c r="M2955" s="28">
        <v>14</v>
      </c>
      <c r="N2955" s="26" t="s">
        <v>47</v>
      </c>
      <c r="O2955" s="26" t="s">
        <v>12196</v>
      </c>
      <c r="P2955" s="26" t="s">
        <v>12233</v>
      </c>
      <c r="Q2955" s="26" t="s">
        <v>12234</v>
      </c>
      <c r="R2955" s="29">
        <v>12.04</v>
      </c>
      <c r="S2955" s="30">
        <v>10.59</v>
      </c>
      <c r="T2955" s="31">
        <v>9.86</v>
      </c>
      <c r="U2955" s="9">
        <v>9.86</v>
      </c>
      <c r="W2955" s="30">
        <v>9.86</v>
      </c>
      <c r="AF2955" s="17">
        <v>6.26</v>
      </c>
      <c r="AG2955" s="17">
        <v>4.84</v>
      </c>
      <c r="AN2955" s="33">
        <v>5.5</v>
      </c>
      <c r="AQ2955" s="17">
        <f>AVERAGE(SMALL(AE2955:AI2955,1),SMALL(AE2955:AI2955,2))</f>
        <v>5.55</v>
      </c>
      <c r="AR2955" s="17" t="str">
        <f>IF(R2955 &lt;=( AVERAGE(SMALL(AE2955:AI2955,1),SMALL(AE2955:AI2955,2))), R2955, "")</f>
        <v/>
      </c>
      <c r="AS2955" s="17" t="e">
        <f>AVERAGE(SMALL(AJ2955:AM2955,1),SMALL(AJ2955:AM2955,2))</f>
        <v>#NUM!</v>
      </c>
      <c r="AT2955" s="17">
        <f>T2955*1.075</f>
        <v>10.599499999999999</v>
      </c>
      <c r="AU2955" s="17">
        <f>U2955*1.075</f>
        <v>10.599499999999999</v>
      </c>
      <c r="AV2955" s="30">
        <f>MIN(AN2955,AT2955,AU2955)</f>
        <v>5.5</v>
      </c>
      <c r="AW2955" s="17" t="s">
        <v>215</v>
      </c>
      <c r="AX2955" s="17" t="s">
        <v>214</v>
      </c>
      <c r="AY2955" s="33">
        <v>5.5</v>
      </c>
      <c r="AZ2955" s="34">
        <f>IF(AND(AY2955&gt;0,AY2955&lt;=10),AY2955*0.25,IF(AND(AY2955&gt;10,AY2955&lt;=50),AY2955*0.17,IF(AND(AY2955&gt;10,AY2955&lt;=100),AY2955*0.12,IF(AY2955&gt;100,AY2955*0.1))))</f>
        <v>1.375</v>
      </c>
      <c r="BA2955" s="35">
        <f>AZ2955+AY2955</f>
        <v>6.875</v>
      </c>
      <c r="BB2955" s="33">
        <f>BA2955+BA2955*0.08</f>
        <v>7.4249999999999998</v>
      </c>
    </row>
    <row r="2956" spans="1:54" ht="30">
      <c r="A2956" s="22" t="s">
        <v>12193</v>
      </c>
      <c r="B2956" s="23">
        <v>2941</v>
      </c>
      <c r="E2956" s="26" t="s">
        <v>12259</v>
      </c>
      <c r="F2956" s="26" t="s">
        <v>12260</v>
      </c>
      <c r="G2956" s="25" t="s">
        <v>259</v>
      </c>
      <c r="H2956" s="22" t="s">
        <v>207</v>
      </c>
      <c r="I2956" s="26" t="s">
        <v>45</v>
      </c>
      <c r="J2956" s="26" t="s">
        <v>12100</v>
      </c>
      <c r="M2956" s="28">
        <v>50</v>
      </c>
      <c r="N2956" s="26" t="s">
        <v>47</v>
      </c>
      <c r="O2956" s="26" t="s">
        <v>12196</v>
      </c>
      <c r="P2956" s="26" t="s">
        <v>12261</v>
      </c>
      <c r="Q2956" s="26" t="s">
        <v>12262</v>
      </c>
      <c r="R2956" s="29">
        <v>9.07</v>
      </c>
      <c r="S2956" s="30">
        <v>8.42</v>
      </c>
      <c r="U2956" s="9">
        <v>5.5</v>
      </c>
      <c r="AQ2956" s="17" t="e">
        <f>AVERAGE(SMALL(AE2956:AI2956,1),SMALL(AE2956:AI2956,2))</f>
        <v>#NUM!</v>
      </c>
      <c r="AR2956" s="17" t="e">
        <f>IF(R2956 &lt;=( AVERAGE(SMALL(AE2956:AI2956,1),SMALL(AE2956:AI2956,2))), R2956, "")</f>
        <v>#NUM!</v>
      </c>
      <c r="AS2956" s="17" t="e">
        <f>AVERAGE(SMALL(AJ2956:AM2956,1),SMALL(AJ2956:AM2956,2))</f>
        <v>#NUM!</v>
      </c>
      <c r="AT2956" s="17">
        <f>T2956*1.075</f>
        <v>0</v>
      </c>
      <c r="AU2956" s="17">
        <f>U2956*1.075</f>
        <v>5.9124999999999996</v>
      </c>
      <c r="AV2956" s="30">
        <f>MIN(AN2956,AT2956,AU2956)</f>
        <v>0</v>
      </c>
      <c r="AW2956" s="17" t="s">
        <v>75</v>
      </c>
      <c r="AX2956" s="17" t="s">
        <v>76</v>
      </c>
      <c r="AY2956" s="33">
        <v>5.9119999999999999</v>
      </c>
      <c r="AZ2956" s="34">
        <f>IF(AND(AY2956&gt;0,AY2956&lt;=10),AY2956*0.25,IF(AND(AY2956&gt;10,AY2956&lt;=50),AY2956*0.17,IF(AND(AY2956&gt;10,AY2956&lt;=100),AY2956*0.12,IF(AY2956&gt;100,AY2956*0.1))))</f>
        <v>1.478</v>
      </c>
      <c r="BA2956" s="35">
        <f>AZ2956+AY2956</f>
        <v>7.39</v>
      </c>
      <c r="BB2956" s="33">
        <f>BA2956+BA2956*0.08</f>
        <v>7.9811999999999994</v>
      </c>
    </row>
    <row r="2957" spans="1:54" ht="30">
      <c r="A2957" s="22" t="s">
        <v>12193</v>
      </c>
      <c r="B2957" s="23">
        <v>2958</v>
      </c>
      <c r="E2957" s="26" t="s">
        <v>12325</v>
      </c>
      <c r="F2957" s="26" t="s">
        <v>12326</v>
      </c>
      <c r="G2957" s="25" t="s">
        <v>4206</v>
      </c>
      <c r="H2957" s="22" t="s">
        <v>12327</v>
      </c>
      <c r="I2957" s="26" t="s">
        <v>1877</v>
      </c>
      <c r="J2957" s="26" t="s">
        <v>1169</v>
      </c>
      <c r="K2957" s="27">
        <v>10</v>
      </c>
      <c r="L2957" s="26" t="s">
        <v>83</v>
      </c>
      <c r="M2957" s="28">
        <v>1</v>
      </c>
      <c r="N2957" s="26" t="s">
        <v>47</v>
      </c>
      <c r="O2957" s="26" t="s">
        <v>12196</v>
      </c>
      <c r="P2957" s="26" t="s">
        <v>12197</v>
      </c>
      <c r="Q2957" s="26" t="s">
        <v>12328</v>
      </c>
      <c r="R2957" s="29">
        <v>6.11</v>
      </c>
      <c r="S2957" s="30">
        <v>5.91</v>
      </c>
      <c r="T2957" s="31">
        <v>5.5</v>
      </c>
      <c r="U2957" s="9">
        <v>5.5</v>
      </c>
      <c r="W2957" s="30">
        <v>5.5</v>
      </c>
      <c r="AQ2957" s="17" t="e">
        <f>AVERAGE(SMALL(AE2957:AI2957,1),SMALL(AE2957:AI2957,2))</f>
        <v>#NUM!</v>
      </c>
      <c r="AR2957" s="17" t="e">
        <f>IF(R2957 &lt;=( AVERAGE(SMALL(AE2957:AI2957,1),SMALL(AE2957:AI2957,2))), R2957, "")</f>
        <v>#NUM!</v>
      </c>
      <c r="AS2957" s="17" t="e">
        <f>AVERAGE(SMALL(AJ2957:AM2957,1),SMALL(AJ2957:AM2957,2))</f>
        <v>#NUM!</v>
      </c>
      <c r="AT2957" s="17">
        <f>T2957*1.075</f>
        <v>5.9124999999999996</v>
      </c>
      <c r="AU2957" s="17">
        <f>U2957*1.075</f>
        <v>5.9124999999999996</v>
      </c>
      <c r="AV2957" s="30">
        <f>MIN(AN2957,AT2957,AU2957)</f>
        <v>5.9124999999999996</v>
      </c>
      <c r="AW2957" s="17" t="s">
        <v>75</v>
      </c>
      <c r="AX2957" s="17" t="s">
        <v>76</v>
      </c>
      <c r="AY2957" s="33">
        <v>5.9119999999999999</v>
      </c>
      <c r="AZ2957" s="34">
        <f>IF(AND(AY2957&gt;0,AY2957&lt;=10),AY2957*0.25,IF(AND(AY2957&gt;10,AY2957&lt;=50),AY2957*0.17,IF(AND(AY2957&gt;10,AY2957&lt;=100),AY2957*0.12,IF(AY2957&gt;100,AY2957*0.1))))</f>
        <v>1.478</v>
      </c>
      <c r="BA2957" s="35">
        <f>AZ2957+AY2957</f>
        <v>7.39</v>
      </c>
      <c r="BB2957" s="33">
        <f>BA2957+BA2957*0.08</f>
        <v>7.9811999999999994</v>
      </c>
    </row>
    <row r="2958" spans="1:54" ht="30">
      <c r="A2958" s="22" t="s">
        <v>12193</v>
      </c>
      <c r="B2958" s="23">
        <v>2954</v>
      </c>
      <c r="E2958" s="26" t="s">
        <v>12312</v>
      </c>
      <c r="F2958" s="26" t="s">
        <v>2619</v>
      </c>
      <c r="G2958" s="25" t="s">
        <v>2620</v>
      </c>
      <c r="H2958" s="22" t="s">
        <v>837</v>
      </c>
      <c r="I2958" s="26" t="s">
        <v>143</v>
      </c>
      <c r="J2958" s="26" t="s">
        <v>12313</v>
      </c>
      <c r="M2958" s="28">
        <v>56</v>
      </c>
      <c r="N2958" s="26" t="s">
        <v>47</v>
      </c>
      <c r="O2958" s="26" t="s">
        <v>12196</v>
      </c>
      <c r="P2958" s="26" t="s">
        <v>12243</v>
      </c>
      <c r="Q2958" s="26" t="s">
        <v>12314</v>
      </c>
      <c r="R2958" s="29">
        <v>9.07</v>
      </c>
      <c r="S2958" s="30">
        <v>6.88</v>
      </c>
      <c r="T2958" s="31">
        <v>6.56</v>
      </c>
      <c r="U2958" s="9">
        <v>6.4</v>
      </c>
      <c r="W2958" s="30">
        <v>6.4</v>
      </c>
      <c r="AF2958" s="17">
        <v>8.1289999999999996</v>
      </c>
      <c r="AQ2958" s="17" t="e">
        <f>AVERAGE(SMALL(AE2958:AI2958,1),SMALL(AE2958:AI2958,2))</f>
        <v>#NUM!</v>
      </c>
      <c r="AR2958" s="17" t="e">
        <f>IF(R2958 &lt;=( AVERAGE(SMALL(AE2958:AI2958,1),SMALL(AE2958:AI2958,2))), R2958, "")</f>
        <v>#NUM!</v>
      </c>
      <c r="AS2958" s="17" t="e">
        <f>AVERAGE(SMALL(AJ2958:AM2958,1),SMALL(AJ2958:AM2958,2))</f>
        <v>#NUM!</v>
      </c>
      <c r="AT2958" s="17">
        <f>T2958*1.075</f>
        <v>7.0519999999999996</v>
      </c>
      <c r="AU2958" s="17">
        <f>U2958*1.075</f>
        <v>6.88</v>
      </c>
      <c r="AV2958" s="30">
        <f>MIN(AN2958,AT2958,AU2958)</f>
        <v>6.88</v>
      </c>
      <c r="AW2958" s="17" t="s">
        <v>75</v>
      </c>
      <c r="AX2958" s="17" t="s">
        <v>76</v>
      </c>
      <c r="AY2958" s="33">
        <v>6.88</v>
      </c>
      <c r="AZ2958" s="34">
        <f>IF(AND(AY2958&gt;0,AY2958&lt;=10),AY2958*0.25,IF(AND(AY2958&gt;10,AY2958&lt;=50),AY2958*0.17,IF(AND(AY2958&gt;10,AY2958&lt;=100),AY2958*0.12,IF(AY2958&gt;100,AY2958*0.1))))</f>
        <v>1.72</v>
      </c>
      <c r="BA2958" s="35">
        <f>AZ2958+AY2958</f>
        <v>8.6</v>
      </c>
      <c r="BB2958" s="33">
        <f>BA2958+BA2958*0.08</f>
        <v>9.2880000000000003</v>
      </c>
    </row>
    <row r="2959" spans="1:54" ht="30">
      <c r="A2959" s="22" t="s">
        <v>12193</v>
      </c>
      <c r="B2959" s="23">
        <v>2959</v>
      </c>
      <c r="E2959" s="26" t="s">
        <v>12329</v>
      </c>
      <c r="F2959" s="26" t="s">
        <v>12330</v>
      </c>
      <c r="G2959" s="25" t="s">
        <v>3657</v>
      </c>
      <c r="H2959" s="22" t="s">
        <v>12331</v>
      </c>
      <c r="I2959" s="26" t="s">
        <v>1964</v>
      </c>
      <c r="J2959" s="26" t="s">
        <v>12332</v>
      </c>
      <c r="K2959" s="27">
        <v>100</v>
      </c>
      <c r="L2959" s="26" t="s">
        <v>83</v>
      </c>
      <c r="M2959" s="28">
        <v>1</v>
      </c>
      <c r="N2959" s="26" t="s">
        <v>47</v>
      </c>
      <c r="O2959" s="26" t="s">
        <v>12196</v>
      </c>
      <c r="P2959" s="26" t="s">
        <v>12333</v>
      </c>
      <c r="Q2959" s="26" t="s">
        <v>12334</v>
      </c>
      <c r="R2959" s="29">
        <v>24.07</v>
      </c>
      <c r="S2959" s="30">
        <v>10.210000000000001</v>
      </c>
      <c r="T2959" s="31">
        <v>9.5</v>
      </c>
      <c r="U2959" s="9">
        <v>9.5</v>
      </c>
      <c r="AQ2959" s="17" t="e">
        <f>AVERAGE(SMALL(AE2959:AI2959,1),SMALL(AE2959:AI2959,2))</f>
        <v>#NUM!</v>
      </c>
      <c r="AR2959" s="17" t="e">
        <f>IF(R2959 &lt;=( AVERAGE(SMALL(AE2959:AI2959,1),SMALL(AE2959:AI2959,2))), R2959, "")</f>
        <v>#NUM!</v>
      </c>
      <c r="AS2959" s="17" t="e">
        <f>AVERAGE(SMALL(AJ2959:AM2959,1),SMALL(AJ2959:AM2959,2))</f>
        <v>#NUM!</v>
      </c>
      <c r="AT2959" s="17">
        <f>T2959*1.075</f>
        <v>10.2125</v>
      </c>
      <c r="AU2959" s="17">
        <f>U2959*1.075</f>
        <v>10.2125</v>
      </c>
      <c r="AV2959" s="30">
        <f>MIN(AN2959,AT2959,AU2959)</f>
        <v>10.2125</v>
      </c>
      <c r="AW2959" s="17" t="s">
        <v>75</v>
      </c>
      <c r="AX2959" s="17" t="s">
        <v>76</v>
      </c>
      <c r="AY2959" s="33">
        <v>10.2125</v>
      </c>
      <c r="AZ2959" s="34">
        <f>IF(AND(AY2959&gt;0,AY2959&lt;=10),AY2959*0.25,IF(AND(AY2959&gt;10,AY2959&lt;=50),AY2959*0.17,IF(AND(AY2959&gt;10,AY2959&lt;=100),AY2959*0.12,IF(AY2959&gt;100,AY2959*0.1))))</f>
        <v>1.7361250000000001</v>
      </c>
      <c r="BA2959" s="35">
        <f>AZ2959+AY2959</f>
        <v>11.948625</v>
      </c>
      <c r="BB2959" s="33">
        <f>BA2959+BA2959*0.08</f>
        <v>12.904515</v>
      </c>
    </row>
    <row r="2960" spans="1:54" ht="30">
      <c r="A2960" s="22" t="s">
        <v>12193</v>
      </c>
      <c r="B2960" s="23">
        <v>2948</v>
      </c>
      <c r="E2960" s="26" t="s">
        <v>12290</v>
      </c>
      <c r="F2960" s="26" t="s">
        <v>10142</v>
      </c>
      <c r="G2960" s="25" t="s">
        <v>1135</v>
      </c>
      <c r="H2960" s="22" t="s">
        <v>10143</v>
      </c>
      <c r="I2960" s="26" t="s">
        <v>1964</v>
      </c>
      <c r="J2960" s="26" t="s">
        <v>12291</v>
      </c>
      <c r="K2960" s="27">
        <v>250</v>
      </c>
      <c r="L2960" s="26" t="s">
        <v>83</v>
      </c>
      <c r="M2960" s="28">
        <v>1</v>
      </c>
      <c r="N2960" s="26" t="s">
        <v>47</v>
      </c>
      <c r="O2960" s="26" t="s">
        <v>12196</v>
      </c>
      <c r="P2960" s="26" t="s">
        <v>12292</v>
      </c>
      <c r="Q2960" s="26" t="s">
        <v>12293</v>
      </c>
      <c r="R2960" s="29">
        <v>15</v>
      </c>
      <c r="S2960" s="30">
        <v>14.5</v>
      </c>
      <c r="T2960" s="31">
        <v>13.49</v>
      </c>
      <c r="U2960" s="9">
        <v>13.49</v>
      </c>
      <c r="W2960" s="30">
        <v>13.72</v>
      </c>
      <c r="AQ2960" s="17" t="e">
        <f>AVERAGE(SMALL(AE2960:AI2960,1),SMALL(AE2960:AI2960,2))</f>
        <v>#NUM!</v>
      </c>
      <c r="AR2960" s="17" t="e">
        <f>IF(R2960 &lt;=( AVERAGE(SMALL(AE2960:AI2960,1),SMALL(AE2960:AI2960,2))), R2960, "")</f>
        <v>#NUM!</v>
      </c>
      <c r="AS2960" s="17" t="e">
        <f>AVERAGE(SMALL(AJ2960:AM2960,1),SMALL(AJ2960:AM2960,2))</f>
        <v>#NUM!</v>
      </c>
      <c r="AT2960" s="17">
        <f>T2960*1.075</f>
        <v>14.501749999999999</v>
      </c>
      <c r="AU2960" s="17">
        <f>U2960*1.075</f>
        <v>14.501749999999999</v>
      </c>
      <c r="AV2960" s="30">
        <f>MIN(AN2960,AT2960,AU2960)</f>
        <v>14.501749999999999</v>
      </c>
      <c r="AW2960" s="17" t="s">
        <v>75</v>
      </c>
      <c r="AX2960" s="17" t="s">
        <v>76</v>
      </c>
      <c r="AY2960" s="33">
        <v>14.5</v>
      </c>
      <c r="AZ2960" s="34">
        <f>IF(AND(AY2960&gt;0,AY2960&lt;=10),AY2960*0.25,IF(AND(AY2960&gt;10,AY2960&lt;=50),AY2960*0.17,IF(AND(AY2960&gt;10,AY2960&lt;=100),AY2960*0.12,IF(AY2960&gt;100,AY2960*0.1))))</f>
        <v>2.4650000000000003</v>
      </c>
      <c r="BA2960" s="35">
        <f>AZ2960+AY2960</f>
        <v>16.965</v>
      </c>
      <c r="BB2960" s="33">
        <f>BA2960+BA2960*0.08</f>
        <v>18.322199999999999</v>
      </c>
    </row>
    <row r="2961" spans="1:116" ht="30">
      <c r="A2961" s="22" t="s">
        <v>12193</v>
      </c>
      <c r="B2961" s="23">
        <v>2940</v>
      </c>
      <c r="E2961" s="26" t="s">
        <v>12252</v>
      </c>
      <c r="F2961" s="26" t="s">
        <v>12253</v>
      </c>
      <c r="G2961" s="25" t="s">
        <v>12254</v>
      </c>
      <c r="H2961" s="22" t="s">
        <v>12255</v>
      </c>
      <c r="I2961" s="26" t="s">
        <v>12256</v>
      </c>
      <c r="J2961" s="26" t="s">
        <v>12257</v>
      </c>
      <c r="K2961" s="27">
        <v>10</v>
      </c>
      <c r="L2961" s="26" t="s">
        <v>83</v>
      </c>
      <c r="M2961" s="28">
        <v>10</v>
      </c>
      <c r="N2961" s="26" t="s">
        <v>47</v>
      </c>
      <c r="O2961" s="26" t="s">
        <v>12196</v>
      </c>
      <c r="P2961" s="26" t="s">
        <v>12196</v>
      </c>
      <c r="Q2961" s="26" t="s">
        <v>12258</v>
      </c>
      <c r="R2961" s="29">
        <v>10.65</v>
      </c>
      <c r="S2961" s="30">
        <v>5.96</v>
      </c>
      <c r="U2961" s="9">
        <v>2.9</v>
      </c>
      <c r="AQ2961" s="17" t="e">
        <f>AVERAGE(SMALL(AE2961:AI2961,1),SMALL(AE2961:AI2961,2))</f>
        <v>#NUM!</v>
      </c>
      <c r="AR2961" s="17" t="e">
        <f>IF(R2961 &lt;=( AVERAGE(SMALL(AE2961:AI2961,1),SMALL(AE2961:AI2961,2))), R2961, "")</f>
        <v>#NUM!</v>
      </c>
      <c r="AS2961" s="17" t="e">
        <f>AVERAGE(SMALL(AJ2961:AM2961,1),SMALL(AJ2961:AM2961,2))</f>
        <v>#NUM!</v>
      </c>
      <c r="AT2961" s="17">
        <f>T2961*1.075</f>
        <v>0</v>
      </c>
      <c r="AU2961" s="17">
        <f>U2961*1.075</f>
        <v>3.1174999999999997</v>
      </c>
      <c r="AV2961" s="30">
        <f>MIN(AN2961,AT2961,AU2961)</f>
        <v>0</v>
      </c>
      <c r="AW2961" s="17" t="s">
        <v>75</v>
      </c>
      <c r="AX2961" s="17" t="s">
        <v>76</v>
      </c>
      <c r="AZ2961" s="34" t="b">
        <f>IF(AND(AY2961&gt;0,AY2961&lt;=10),AY2961*0.25,IF(AND(AY2961&gt;10,AY2961&lt;=50),AY2961*0.17,IF(AND(AY2961&gt;10,AY2961&lt;=100),AY2961*0.12,IF(AY2961&gt;100,AY2961*0.1))))</f>
        <v>0</v>
      </c>
      <c r="BA2961" s="35">
        <f>AZ2961+AY2961</f>
        <v>0</v>
      </c>
      <c r="BB2961" s="33">
        <f>BA2961+BA2961*0.08</f>
        <v>0</v>
      </c>
    </row>
    <row r="2962" spans="1:116" ht="30">
      <c r="A2962" s="43" t="s">
        <v>12335</v>
      </c>
      <c r="B2962" s="23">
        <v>2967</v>
      </c>
      <c r="C2962" s="44">
        <v>18001</v>
      </c>
      <c r="D2962" s="44"/>
      <c r="E2962" s="45" t="s">
        <v>12361</v>
      </c>
      <c r="F2962" s="45" t="s">
        <v>12362</v>
      </c>
      <c r="G2962" s="35" t="s">
        <v>12363</v>
      </c>
      <c r="H2962" s="48" t="s">
        <v>207</v>
      </c>
      <c r="I2962" s="45" t="s">
        <v>45</v>
      </c>
      <c r="J2962" s="45" t="s">
        <v>12364</v>
      </c>
      <c r="K2962" s="46"/>
      <c r="L2962" s="45"/>
      <c r="M2962" s="47">
        <v>4</v>
      </c>
      <c r="N2962" s="45" t="s">
        <v>47</v>
      </c>
      <c r="O2962" s="45" t="s">
        <v>12338</v>
      </c>
      <c r="P2962" s="45" t="s">
        <v>12339</v>
      </c>
      <c r="Q2962" s="45" t="s">
        <v>12365</v>
      </c>
      <c r="R2962" s="29">
        <v>3.36</v>
      </c>
      <c r="U2962" s="9">
        <v>1.2</v>
      </c>
      <c r="V2962" s="29">
        <v>3.36</v>
      </c>
      <c r="AE2962" s="32">
        <v>3.36</v>
      </c>
      <c r="AN2962" s="33">
        <v>3.36</v>
      </c>
      <c r="AO2962" s="17" t="s">
        <v>51</v>
      </c>
      <c r="AP2962" s="32" t="s">
        <v>52</v>
      </c>
      <c r="AQ2962" s="17" t="e">
        <f>AVERAGE(SMALL(AE2962:AI2962,1),SMALL(AE2962:AI2962,2))</f>
        <v>#NUM!</v>
      </c>
      <c r="AR2962" s="17" t="e">
        <f>IF(R2962 &lt;=( AVERAGE(SMALL(AE2962:AI2962,1),SMALL(AE2962:AI2962,2))), R2962, "")</f>
        <v>#NUM!</v>
      </c>
      <c r="AS2962" s="17" t="e">
        <f>AVERAGE(SMALL(AJ2962:AM2962,1),SMALL(AJ2962:AM2962,2))</f>
        <v>#NUM!</v>
      </c>
      <c r="AT2962" s="17">
        <f>T2962*1.075</f>
        <v>0</v>
      </c>
      <c r="AU2962" s="17">
        <f>U2962*1.075</f>
        <v>1.2899999999999998</v>
      </c>
      <c r="AV2962" s="30">
        <f>MIN(AN2962,AT2962,AU2962)</f>
        <v>0</v>
      </c>
      <c r="AW2962" s="17" t="s">
        <v>75</v>
      </c>
      <c r="AX2962" s="17" t="s">
        <v>76</v>
      </c>
      <c r="AY2962" s="33">
        <v>1.29</v>
      </c>
      <c r="AZ2962" s="34">
        <f>IF(AND(AY2962&gt;0,AY2962&lt;=10),AY2962*0.25,IF(AND(AY2962&gt;10,AY2962&lt;=50),AY2962*0.17,IF(AND(AY2962&gt;10,AY2962&lt;=100),AY2962*0.12,IF(AY2962&gt;100,AY2962*0.1))))</f>
        <v>0.32250000000000001</v>
      </c>
      <c r="BA2962" s="35">
        <f>AZ2962+AY2962</f>
        <v>1.6125</v>
      </c>
      <c r="BB2962" s="33">
        <f>BA2962+BA2962*0.08</f>
        <v>1.7415</v>
      </c>
      <c r="BP2962" s="17"/>
      <c r="BQ2962" s="17"/>
      <c r="BR2962" s="17"/>
      <c r="BS2962" s="17"/>
      <c r="BT2962" s="17"/>
      <c r="BU2962" s="17"/>
      <c r="BV2962" s="17"/>
      <c r="BW2962" s="17"/>
      <c r="BX2962" s="17"/>
      <c r="BY2962" s="17"/>
      <c r="BZ2962" s="17"/>
      <c r="CA2962" s="17"/>
      <c r="CB2962" s="17"/>
      <c r="CC2962" s="17"/>
      <c r="CD2962" s="17"/>
      <c r="CE2962" s="17"/>
      <c r="CF2962" s="17"/>
      <c r="CG2962" s="17"/>
      <c r="CH2962" s="17"/>
      <c r="CI2962" s="17"/>
      <c r="CJ2962" s="17"/>
      <c r="CK2962" s="17"/>
      <c r="CL2962" s="17"/>
      <c r="CM2962" s="17"/>
      <c r="CN2962" s="17"/>
      <c r="CO2962" s="17"/>
      <c r="CP2962" s="17"/>
      <c r="CQ2962" s="17"/>
      <c r="CR2962" s="17"/>
      <c r="CS2962" s="17"/>
      <c r="CT2962" s="17"/>
      <c r="CU2962" s="17"/>
      <c r="CV2962" s="17"/>
      <c r="CW2962" s="17"/>
      <c r="CX2962" s="17"/>
      <c r="CY2962" s="17"/>
      <c r="CZ2962" s="17"/>
      <c r="DA2962" s="17"/>
      <c r="DB2962" s="17"/>
      <c r="DC2962" s="17"/>
      <c r="DD2962" s="17"/>
      <c r="DE2962" s="17"/>
      <c r="DF2962" s="17"/>
      <c r="DG2962" s="17"/>
      <c r="DH2962" s="17"/>
      <c r="DI2962" s="17"/>
      <c r="DJ2962" s="17"/>
      <c r="DK2962" s="17"/>
      <c r="DL2962" s="17"/>
    </row>
    <row r="2963" spans="1:116" ht="30">
      <c r="A2963" s="43" t="s">
        <v>12335</v>
      </c>
      <c r="B2963" s="23">
        <v>2970</v>
      </c>
      <c r="C2963" s="44">
        <v>17993</v>
      </c>
      <c r="D2963" s="44"/>
      <c r="E2963" s="45" t="s">
        <v>12368</v>
      </c>
      <c r="F2963" s="45" t="s">
        <v>6500</v>
      </c>
      <c r="G2963" s="35" t="s">
        <v>2397</v>
      </c>
      <c r="H2963" s="48" t="s">
        <v>171</v>
      </c>
      <c r="I2963" s="45" t="s">
        <v>45</v>
      </c>
      <c r="J2963" s="45" t="s">
        <v>12369</v>
      </c>
      <c r="K2963" s="46"/>
      <c r="L2963" s="45"/>
      <c r="M2963" s="47">
        <v>30</v>
      </c>
      <c r="N2963" s="45" t="s">
        <v>47</v>
      </c>
      <c r="O2963" s="45" t="s">
        <v>12338</v>
      </c>
      <c r="P2963" s="45" t="s">
        <v>12339</v>
      </c>
      <c r="Q2963" s="45" t="s">
        <v>12371</v>
      </c>
      <c r="R2963" s="29">
        <v>2.58</v>
      </c>
      <c r="T2963" s="31">
        <v>2.29</v>
      </c>
      <c r="U2963" s="9">
        <v>1.34</v>
      </c>
      <c r="V2963" s="29">
        <v>2.58</v>
      </c>
      <c r="AE2963" s="32">
        <v>2.58</v>
      </c>
      <c r="AN2963" s="33">
        <v>2.93</v>
      </c>
      <c r="AO2963" s="17" t="s">
        <v>338</v>
      </c>
      <c r="AP2963" s="32" t="s">
        <v>339</v>
      </c>
      <c r="AQ2963" s="17" t="e">
        <f>AVERAGE(SMALL(AE2963:AI2963,1),SMALL(AE2963:AI2963,2))</f>
        <v>#NUM!</v>
      </c>
      <c r="AR2963" s="17" t="e">
        <f>IF(R2963 &lt;=( AVERAGE(SMALL(AE2963:AI2963,1),SMALL(AE2963:AI2963,2))), R2963, "")</f>
        <v>#NUM!</v>
      </c>
      <c r="AS2963" s="17" t="e">
        <f>AVERAGE(SMALL(AJ2963:AM2963,1),SMALL(AJ2963:AM2963,2))</f>
        <v>#NUM!</v>
      </c>
      <c r="AT2963" s="17">
        <f>T2963*1.075</f>
        <v>2.4617499999999999</v>
      </c>
      <c r="AU2963" s="17">
        <f>U2963*1.075</f>
        <v>1.4405000000000001</v>
      </c>
      <c r="AV2963" s="30">
        <f>MIN(AN2963,AT2963,AU2963)</f>
        <v>1.4405000000000001</v>
      </c>
      <c r="AW2963" s="17" t="s">
        <v>75</v>
      </c>
      <c r="AX2963" s="17" t="s">
        <v>76</v>
      </c>
      <c r="AY2963" s="33">
        <v>1.44</v>
      </c>
      <c r="AZ2963" s="34">
        <f>IF(AND(AY2963&gt;0,AY2963&lt;=10),AY2963*0.25,IF(AND(AY2963&gt;10,AY2963&lt;=50),AY2963*0.17,IF(AND(AY2963&gt;10,AY2963&lt;=100),AY2963*0.12,IF(AY2963&gt;100,AY2963*0.1))))</f>
        <v>0.36</v>
      </c>
      <c r="BA2963" s="35">
        <f>AZ2963+AY2963</f>
        <v>1.7999999999999998</v>
      </c>
      <c r="BB2963" s="33">
        <f>BA2963+BA2963*0.08</f>
        <v>1.9439999999999997</v>
      </c>
      <c r="BP2963" s="17"/>
      <c r="BQ2963" s="17"/>
      <c r="BR2963" s="17"/>
      <c r="BS2963" s="17"/>
      <c r="BT2963" s="17"/>
      <c r="BU2963" s="17"/>
      <c r="BV2963" s="17"/>
      <c r="BW2963" s="17"/>
      <c r="BX2963" s="17"/>
      <c r="BY2963" s="17"/>
      <c r="BZ2963" s="17"/>
      <c r="CA2963" s="17"/>
      <c r="CB2963" s="17"/>
      <c r="CC2963" s="17"/>
      <c r="CD2963" s="17"/>
      <c r="CE2963" s="17"/>
      <c r="CF2963" s="17"/>
      <c r="CG2963" s="17"/>
      <c r="CH2963" s="17"/>
      <c r="CI2963" s="17"/>
      <c r="CJ2963" s="17"/>
      <c r="CK2963" s="17"/>
      <c r="CL2963" s="17"/>
      <c r="CM2963" s="17"/>
      <c r="CN2963" s="17"/>
      <c r="CO2963" s="17"/>
      <c r="CP2963" s="17"/>
      <c r="CQ2963" s="17"/>
      <c r="CR2963" s="17"/>
      <c r="CS2963" s="17"/>
      <c r="CT2963" s="17"/>
      <c r="CU2963" s="17"/>
      <c r="CV2963" s="17"/>
      <c r="CW2963" s="17"/>
      <c r="CX2963" s="17"/>
      <c r="CY2963" s="17"/>
      <c r="CZ2963" s="17"/>
      <c r="DA2963" s="17"/>
      <c r="DB2963" s="17"/>
      <c r="DC2963" s="17"/>
      <c r="DD2963" s="17"/>
      <c r="DE2963" s="17"/>
      <c r="DF2963" s="17"/>
      <c r="DG2963" s="17"/>
      <c r="DH2963" s="17"/>
      <c r="DI2963" s="17"/>
      <c r="DJ2963" s="17"/>
      <c r="DK2963" s="17"/>
      <c r="DL2963" s="17"/>
    </row>
    <row r="2964" spans="1:116" ht="30">
      <c r="A2964" s="43" t="s">
        <v>12335</v>
      </c>
      <c r="B2964" s="23">
        <v>2961</v>
      </c>
      <c r="C2964" s="44">
        <v>19466</v>
      </c>
      <c r="D2964" s="44"/>
      <c r="E2964" s="45" t="s">
        <v>12341</v>
      </c>
      <c r="F2964" s="45" t="s">
        <v>12342</v>
      </c>
      <c r="G2964" s="35" t="s">
        <v>820</v>
      </c>
      <c r="H2964" s="48" t="s">
        <v>207</v>
      </c>
      <c r="I2964" s="45" t="s">
        <v>45</v>
      </c>
      <c r="J2964" s="45" t="s">
        <v>12343</v>
      </c>
      <c r="K2964" s="46"/>
      <c r="L2964" s="45"/>
      <c r="M2964" s="47">
        <v>10</v>
      </c>
      <c r="N2964" s="45" t="s">
        <v>47</v>
      </c>
      <c r="O2964" s="45" t="s">
        <v>12338</v>
      </c>
      <c r="P2964" s="45" t="s">
        <v>12339</v>
      </c>
      <c r="Q2964" s="45" t="s">
        <v>12344</v>
      </c>
      <c r="R2964" s="29">
        <v>3.02</v>
      </c>
      <c r="U2964" s="9">
        <v>1.44</v>
      </c>
      <c r="V2964" s="29">
        <v>3.02</v>
      </c>
      <c r="AE2964" s="32">
        <v>3.02</v>
      </c>
      <c r="AN2964" s="33">
        <v>3.02</v>
      </c>
      <c r="AO2964" s="17" t="s">
        <v>51</v>
      </c>
      <c r="AP2964" s="32" t="s">
        <v>52</v>
      </c>
      <c r="AQ2964" s="17" t="e">
        <f>AVERAGE(SMALL(AE2964:AI2964,1),SMALL(AE2964:AI2964,2))</f>
        <v>#NUM!</v>
      </c>
      <c r="AR2964" s="17" t="e">
        <f>IF(R2964 &lt;=( AVERAGE(SMALL(AE2964:AI2964,1),SMALL(AE2964:AI2964,2))), R2964, "")</f>
        <v>#NUM!</v>
      </c>
      <c r="AS2964" s="17" t="e">
        <f>AVERAGE(SMALL(AJ2964:AM2964,1),SMALL(AJ2964:AM2964,2))</f>
        <v>#NUM!</v>
      </c>
      <c r="AT2964" s="17">
        <f>T2964*1.075</f>
        <v>0</v>
      </c>
      <c r="AU2964" s="17">
        <f>U2964*1.075</f>
        <v>1.5479999999999998</v>
      </c>
      <c r="AV2964" s="30">
        <f>MIN(AN2964,AT2964,AU2964)</f>
        <v>0</v>
      </c>
      <c r="AW2964" s="17" t="s">
        <v>75</v>
      </c>
      <c r="AX2964" s="17" t="s">
        <v>76</v>
      </c>
      <c r="AY2964" s="33">
        <v>1.548</v>
      </c>
      <c r="AZ2964" s="34">
        <f>IF(AND(AY2964&gt;0,AY2964&lt;=10),AY2964*0.25,IF(AND(AY2964&gt;10,AY2964&lt;=50),AY2964*0.17,IF(AND(AY2964&gt;10,AY2964&lt;=100),AY2964*0.12,IF(AY2964&gt;100,AY2964*0.1))))</f>
        <v>0.38700000000000001</v>
      </c>
      <c r="BA2964" s="35">
        <f>AZ2964+AY2964</f>
        <v>1.9350000000000001</v>
      </c>
      <c r="BB2964" s="33">
        <f>BA2964+BA2964*0.08</f>
        <v>2.0897999999999999</v>
      </c>
      <c r="BP2964" s="49"/>
      <c r="BQ2964" s="49"/>
      <c r="BR2964" s="49"/>
      <c r="BS2964" s="49"/>
      <c r="BT2964" s="49"/>
      <c r="BU2964" s="49"/>
      <c r="BV2964" s="49"/>
      <c r="BW2964" s="49"/>
      <c r="BX2964" s="49"/>
      <c r="BY2964" s="49"/>
      <c r="BZ2964" s="49"/>
      <c r="CA2964" s="49"/>
      <c r="CB2964" s="49"/>
      <c r="CC2964" s="49"/>
      <c r="CD2964" s="49"/>
      <c r="CE2964" s="49"/>
      <c r="CF2964" s="49"/>
      <c r="CG2964" s="49"/>
      <c r="CH2964" s="49"/>
      <c r="CI2964" s="49"/>
      <c r="CJ2964" s="49"/>
      <c r="CK2964" s="49"/>
      <c r="CL2964" s="49"/>
      <c r="CM2964" s="49"/>
      <c r="CN2964" s="49"/>
      <c r="CO2964" s="49"/>
      <c r="CP2964" s="49"/>
      <c r="CQ2964" s="49"/>
      <c r="CR2964" s="49"/>
      <c r="CS2964" s="49"/>
      <c r="CT2964" s="49"/>
      <c r="CU2964" s="49"/>
      <c r="CV2964" s="49"/>
      <c r="CW2964" s="49"/>
      <c r="CX2964" s="49"/>
      <c r="CY2964" s="49"/>
      <c r="CZ2964" s="49"/>
      <c r="DA2964" s="49"/>
      <c r="DB2964" s="49"/>
      <c r="DC2964" s="49"/>
      <c r="DD2964" s="49"/>
      <c r="DE2964" s="49"/>
      <c r="DF2964" s="49"/>
      <c r="DG2964" s="49"/>
      <c r="DH2964" s="49"/>
      <c r="DI2964" s="49"/>
      <c r="DJ2964" s="49"/>
      <c r="DK2964" s="49"/>
      <c r="DL2964" s="49"/>
    </row>
    <row r="2965" spans="1:116" ht="30">
      <c r="A2965" s="43" t="s">
        <v>12335</v>
      </c>
      <c r="B2965" s="23">
        <v>2960</v>
      </c>
      <c r="C2965" s="44">
        <v>19453</v>
      </c>
      <c r="D2965" s="44"/>
      <c r="E2965" s="45" t="s">
        <v>12336</v>
      </c>
      <c r="F2965" s="45" t="s">
        <v>1657</v>
      </c>
      <c r="G2965" s="35" t="s">
        <v>1658</v>
      </c>
      <c r="H2965" s="48" t="s">
        <v>207</v>
      </c>
      <c r="I2965" s="45" t="s">
        <v>45</v>
      </c>
      <c r="J2965" s="45" t="s">
        <v>12337</v>
      </c>
      <c r="K2965" s="46"/>
      <c r="L2965" s="45"/>
      <c r="M2965" s="47">
        <v>3</v>
      </c>
      <c r="N2965" s="45" t="s">
        <v>47</v>
      </c>
      <c r="O2965" s="45" t="s">
        <v>12338</v>
      </c>
      <c r="P2965" s="45" t="s">
        <v>12339</v>
      </c>
      <c r="Q2965" s="45" t="s">
        <v>12340</v>
      </c>
      <c r="R2965" s="29">
        <v>3.54</v>
      </c>
      <c r="U2965" s="9">
        <v>1.52</v>
      </c>
      <c r="V2965" s="29">
        <v>3.54</v>
      </c>
      <c r="AE2965" s="32">
        <v>3.54</v>
      </c>
      <c r="AN2965" s="33">
        <v>3.54</v>
      </c>
      <c r="AO2965" s="17" t="s">
        <v>51</v>
      </c>
      <c r="AP2965" s="32" t="s">
        <v>52</v>
      </c>
      <c r="AQ2965" s="17" t="e">
        <f>AVERAGE(SMALL(AE2965:AI2965,1),SMALL(AE2965:AI2965,2))</f>
        <v>#NUM!</v>
      </c>
      <c r="AR2965" s="17" t="e">
        <f>IF(R2965 &lt;=( AVERAGE(SMALL(AE2965:AI2965,1),SMALL(AE2965:AI2965,2))), R2965, "")</f>
        <v>#NUM!</v>
      </c>
      <c r="AS2965" s="17" t="e">
        <f>AVERAGE(SMALL(AJ2965:AM2965,1),SMALL(AJ2965:AM2965,2))</f>
        <v>#NUM!</v>
      </c>
      <c r="AT2965" s="17">
        <f>T2965*1.075</f>
        <v>0</v>
      </c>
      <c r="AU2965" s="17">
        <f>U2965*1.075</f>
        <v>1.6339999999999999</v>
      </c>
      <c r="AV2965" s="30">
        <f>MIN(AN2965,AT2965,AU2965)</f>
        <v>0</v>
      </c>
      <c r="AW2965" s="17" t="s">
        <v>75</v>
      </c>
      <c r="AX2965" s="17" t="s">
        <v>76</v>
      </c>
      <c r="AY2965" s="33">
        <v>1.6339999999999999</v>
      </c>
      <c r="AZ2965" s="34">
        <f>IF(AND(AY2965&gt;0,AY2965&lt;=10),AY2965*0.25,IF(AND(AY2965&gt;10,AY2965&lt;=50),AY2965*0.17,IF(AND(AY2965&gt;10,AY2965&lt;=100),AY2965*0.12,IF(AY2965&gt;100,AY2965*0.1))))</f>
        <v>0.40849999999999997</v>
      </c>
      <c r="BA2965" s="35">
        <f>AZ2965+AY2965</f>
        <v>2.0425</v>
      </c>
      <c r="BB2965" s="33">
        <f>BA2965+BA2965*0.08</f>
        <v>2.2058999999999997</v>
      </c>
      <c r="BP2965" s="17"/>
      <c r="BQ2965" s="17"/>
      <c r="BR2965" s="17"/>
      <c r="BS2965" s="17"/>
      <c r="BT2965" s="17"/>
      <c r="BU2965" s="17"/>
      <c r="BV2965" s="17"/>
      <c r="BW2965" s="17"/>
      <c r="BX2965" s="17"/>
      <c r="BY2965" s="17"/>
      <c r="BZ2965" s="17"/>
      <c r="CA2965" s="17"/>
      <c r="CB2965" s="17"/>
      <c r="CC2965" s="17"/>
      <c r="CD2965" s="17"/>
      <c r="CE2965" s="17"/>
      <c r="CF2965" s="17"/>
      <c r="CG2965" s="17"/>
      <c r="CH2965" s="17"/>
      <c r="CI2965" s="17"/>
      <c r="CJ2965" s="17"/>
      <c r="CK2965" s="17"/>
      <c r="CL2965" s="17"/>
      <c r="CM2965" s="17"/>
      <c r="CN2965" s="17"/>
      <c r="CO2965" s="17"/>
      <c r="CP2965" s="17"/>
      <c r="CQ2965" s="17"/>
      <c r="CR2965" s="17"/>
      <c r="CS2965" s="17"/>
      <c r="CT2965" s="17"/>
      <c r="CU2965" s="17"/>
      <c r="CV2965" s="17"/>
      <c r="CW2965" s="17"/>
      <c r="CX2965" s="17"/>
      <c r="CY2965" s="17"/>
      <c r="CZ2965" s="17"/>
      <c r="DA2965" s="17"/>
      <c r="DB2965" s="17"/>
      <c r="DC2965" s="17"/>
      <c r="DD2965" s="17"/>
      <c r="DE2965" s="17"/>
      <c r="DF2965" s="17"/>
      <c r="DG2965" s="17"/>
      <c r="DH2965" s="17"/>
      <c r="DI2965" s="17"/>
      <c r="DJ2965" s="17"/>
      <c r="DK2965" s="17"/>
      <c r="DL2965" s="17"/>
    </row>
    <row r="2966" spans="1:116" ht="30">
      <c r="A2966" s="43" t="s">
        <v>12335</v>
      </c>
      <c r="B2966" s="23">
        <v>2964</v>
      </c>
      <c r="C2966" s="44">
        <v>18000</v>
      </c>
      <c r="D2966" s="44"/>
      <c r="E2966" s="45" t="s">
        <v>12354</v>
      </c>
      <c r="F2966" s="45" t="s">
        <v>2450</v>
      </c>
      <c r="G2966" s="35" t="s">
        <v>1148</v>
      </c>
      <c r="H2966" s="48" t="s">
        <v>305</v>
      </c>
      <c r="I2966" s="45" t="s">
        <v>106</v>
      </c>
      <c r="J2966" s="45" t="s">
        <v>12355</v>
      </c>
      <c r="K2966" s="46"/>
      <c r="L2966" s="45"/>
      <c r="M2966" s="47">
        <v>30</v>
      </c>
      <c r="N2966" s="45" t="s">
        <v>47</v>
      </c>
      <c r="O2966" s="45" t="s">
        <v>12338</v>
      </c>
      <c r="P2966" s="45" t="s">
        <v>12339</v>
      </c>
      <c r="Q2966" s="45" t="s">
        <v>12356</v>
      </c>
      <c r="R2966" s="29">
        <v>4.2300000000000004</v>
      </c>
      <c r="U2966" s="9">
        <v>1.6</v>
      </c>
      <c r="V2966" s="29">
        <v>4.2300000000000004</v>
      </c>
      <c r="AE2966" s="32">
        <v>4.2300000000000004</v>
      </c>
      <c r="AN2966" s="33">
        <v>7.11</v>
      </c>
      <c r="AO2966" s="17" t="s">
        <v>51</v>
      </c>
      <c r="AP2966" s="32" t="s">
        <v>52</v>
      </c>
      <c r="AQ2966" s="17" t="e">
        <f>AVERAGE(SMALL(AE2966:AI2966,1),SMALL(AE2966:AI2966,2))</f>
        <v>#NUM!</v>
      </c>
      <c r="AR2966" s="17" t="e">
        <f>IF(R2966 &lt;=( AVERAGE(SMALL(AE2966:AI2966,1),SMALL(AE2966:AI2966,2))), R2966, "")</f>
        <v>#NUM!</v>
      </c>
      <c r="AS2966" s="17" t="e">
        <f>AVERAGE(SMALL(AJ2966:AM2966,1),SMALL(AJ2966:AM2966,2))</f>
        <v>#NUM!</v>
      </c>
      <c r="AT2966" s="17">
        <f>T2966*1.075</f>
        <v>0</v>
      </c>
      <c r="AU2966" s="17">
        <f>U2966*1.075</f>
        <v>1.72</v>
      </c>
      <c r="AV2966" s="30">
        <f>MIN(AN2966,AT2966,AU2966)</f>
        <v>0</v>
      </c>
      <c r="AW2966" s="17" t="s">
        <v>75</v>
      </c>
      <c r="AX2966" s="17" t="s">
        <v>76</v>
      </c>
      <c r="AY2966" s="33">
        <v>1.72</v>
      </c>
      <c r="AZ2966" s="34">
        <f>IF(AND(AY2966&gt;0,AY2966&lt;=10),AY2966*0.25,IF(AND(AY2966&gt;10,AY2966&lt;=50),AY2966*0.17,IF(AND(AY2966&gt;10,AY2966&lt;=100),AY2966*0.12,IF(AY2966&gt;100,AY2966*0.1))))</f>
        <v>0.43</v>
      </c>
      <c r="BA2966" s="35">
        <f>AZ2966+AY2966</f>
        <v>2.15</v>
      </c>
      <c r="BB2966" s="33">
        <f>BA2966+BA2966*0.08</f>
        <v>2.3220000000000001</v>
      </c>
      <c r="BP2966" s="17"/>
      <c r="BQ2966" s="17"/>
      <c r="BR2966" s="17"/>
      <c r="BS2966" s="17"/>
      <c r="BT2966" s="17"/>
      <c r="BU2966" s="17"/>
      <c r="BV2966" s="17"/>
      <c r="BW2966" s="17"/>
      <c r="BX2966" s="17"/>
      <c r="BY2966" s="17"/>
      <c r="BZ2966" s="17"/>
      <c r="CA2966" s="17"/>
      <c r="CB2966" s="17"/>
      <c r="CC2966" s="17"/>
      <c r="CD2966" s="17"/>
      <c r="CE2966" s="17"/>
      <c r="CF2966" s="17"/>
      <c r="CG2966" s="17"/>
      <c r="CH2966" s="17"/>
      <c r="CI2966" s="17"/>
      <c r="CJ2966" s="17"/>
      <c r="CK2966" s="17"/>
      <c r="CL2966" s="17"/>
      <c r="CM2966" s="17"/>
      <c r="CN2966" s="17"/>
      <c r="CO2966" s="17"/>
      <c r="CP2966" s="17"/>
      <c r="CQ2966" s="17"/>
      <c r="CR2966" s="17"/>
      <c r="CS2966" s="17"/>
      <c r="CT2966" s="17"/>
      <c r="CU2966" s="17"/>
      <c r="CV2966" s="17"/>
      <c r="CW2966" s="17"/>
      <c r="CX2966" s="17"/>
      <c r="CY2966" s="17"/>
      <c r="CZ2966" s="17"/>
      <c r="DA2966" s="17"/>
      <c r="DB2966" s="17"/>
      <c r="DC2966" s="17"/>
      <c r="DD2966" s="17"/>
      <c r="DE2966" s="17"/>
      <c r="DF2966" s="17"/>
      <c r="DG2966" s="17"/>
      <c r="DH2966" s="17"/>
      <c r="DI2966" s="17"/>
      <c r="DJ2966" s="17"/>
      <c r="DK2966" s="17"/>
      <c r="DL2966" s="17"/>
    </row>
    <row r="2967" spans="1:116" ht="30">
      <c r="A2967" s="43" t="s">
        <v>12335</v>
      </c>
      <c r="B2967" s="23">
        <v>2972</v>
      </c>
      <c r="C2967" s="44">
        <v>17995</v>
      </c>
      <c r="D2967" s="44"/>
      <c r="E2967" s="45" t="s">
        <v>12372</v>
      </c>
      <c r="F2967" s="45" t="s">
        <v>12373</v>
      </c>
      <c r="G2967" s="35" t="s">
        <v>2405</v>
      </c>
      <c r="H2967" s="48" t="s">
        <v>2409</v>
      </c>
      <c r="I2967" s="45" t="s">
        <v>45</v>
      </c>
      <c r="J2967" s="45" t="s">
        <v>12374</v>
      </c>
      <c r="K2967" s="46"/>
      <c r="L2967" s="45"/>
      <c r="M2967" s="47">
        <v>30</v>
      </c>
      <c r="N2967" s="45" t="s">
        <v>47</v>
      </c>
      <c r="O2967" s="45" t="s">
        <v>12338</v>
      </c>
      <c r="P2967" s="45" t="s">
        <v>12339</v>
      </c>
      <c r="Q2967" s="45" t="s">
        <v>12376</v>
      </c>
      <c r="R2967" s="29">
        <v>3.44</v>
      </c>
      <c r="T2967" s="31">
        <v>3.06</v>
      </c>
      <c r="U2967" s="9">
        <v>1.66</v>
      </c>
      <c r="V2967" s="29">
        <v>3.44</v>
      </c>
      <c r="AE2967" s="32">
        <v>3.44</v>
      </c>
      <c r="AN2967" s="33">
        <v>3.44</v>
      </c>
      <c r="AO2967" s="17" t="s">
        <v>51</v>
      </c>
      <c r="AP2967" s="32" t="s">
        <v>52</v>
      </c>
      <c r="AQ2967" s="17" t="e">
        <f>AVERAGE(SMALL(AE2967:AI2967,1),SMALL(AE2967:AI2967,2))</f>
        <v>#NUM!</v>
      </c>
      <c r="AR2967" s="17" t="e">
        <f>IF(R2967 &lt;=( AVERAGE(SMALL(AE2967:AI2967,1),SMALL(AE2967:AI2967,2))), R2967, "")</f>
        <v>#NUM!</v>
      </c>
      <c r="AS2967" s="17" t="e">
        <f>AVERAGE(SMALL(AJ2967:AM2967,1),SMALL(AJ2967:AM2967,2))</f>
        <v>#NUM!</v>
      </c>
      <c r="AT2967" s="17">
        <f>T2967*1.075</f>
        <v>3.2894999999999999</v>
      </c>
      <c r="AU2967" s="17">
        <f>U2967*1.075</f>
        <v>1.7844999999999998</v>
      </c>
      <c r="AV2967" s="30">
        <f>MIN(AN2967,AT2967,AU2967)</f>
        <v>1.7844999999999998</v>
      </c>
      <c r="AW2967" s="17" t="s">
        <v>75</v>
      </c>
      <c r="AX2967" s="17" t="s">
        <v>76</v>
      </c>
      <c r="AY2967" s="33">
        <v>1.7845</v>
      </c>
      <c r="AZ2967" s="34">
        <f>IF(AND(AY2967&gt;0,AY2967&lt;=10),AY2967*0.25,IF(AND(AY2967&gt;10,AY2967&lt;=50),AY2967*0.17,IF(AND(AY2967&gt;10,AY2967&lt;=100),AY2967*0.12,IF(AY2967&gt;100,AY2967*0.1))))</f>
        <v>0.44612499999999999</v>
      </c>
      <c r="BA2967" s="35">
        <f>AZ2967+AY2967</f>
        <v>2.2306249999999999</v>
      </c>
      <c r="BB2967" s="33">
        <f>BA2967+BA2967*0.08</f>
        <v>2.4090749999999996</v>
      </c>
      <c r="BP2967" s="17"/>
      <c r="BQ2967" s="17"/>
      <c r="BR2967" s="17"/>
      <c r="BS2967" s="17"/>
      <c r="BT2967" s="17"/>
      <c r="BU2967" s="17"/>
      <c r="BV2967" s="17"/>
      <c r="BW2967" s="17"/>
      <c r="BX2967" s="17"/>
      <c r="BY2967" s="17"/>
      <c r="BZ2967" s="17"/>
      <c r="CA2967" s="17"/>
      <c r="CB2967" s="17"/>
      <c r="CC2967" s="17"/>
      <c r="CD2967" s="17"/>
      <c r="CE2967" s="17"/>
      <c r="CF2967" s="17"/>
      <c r="CG2967" s="17"/>
      <c r="CH2967" s="17"/>
      <c r="CI2967" s="17"/>
      <c r="CJ2967" s="17"/>
      <c r="CK2967" s="17"/>
      <c r="CL2967" s="17"/>
      <c r="CM2967" s="17"/>
      <c r="CN2967" s="17"/>
      <c r="CO2967" s="17"/>
      <c r="CP2967" s="17"/>
      <c r="CQ2967" s="17"/>
      <c r="CR2967" s="17"/>
      <c r="CS2967" s="17"/>
      <c r="CT2967" s="17"/>
      <c r="CU2967" s="17"/>
      <c r="CV2967" s="17"/>
      <c r="CW2967" s="17"/>
      <c r="CX2967" s="17"/>
      <c r="CY2967" s="17"/>
      <c r="CZ2967" s="17"/>
      <c r="DA2967" s="17"/>
      <c r="DB2967" s="17"/>
      <c r="DC2967" s="17"/>
      <c r="DD2967" s="17"/>
      <c r="DE2967" s="17"/>
      <c r="DF2967" s="17"/>
      <c r="DG2967" s="17"/>
      <c r="DH2967" s="17"/>
      <c r="DI2967" s="17"/>
      <c r="DJ2967" s="17"/>
      <c r="DK2967" s="17"/>
      <c r="DL2967" s="17"/>
    </row>
    <row r="2968" spans="1:116" ht="30">
      <c r="A2968" s="43" t="s">
        <v>12335</v>
      </c>
      <c r="B2968" s="23">
        <v>2962</v>
      </c>
      <c r="C2968" s="44">
        <v>17971</v>
      </c>
      <c r="D2968" s="44"/>
      <c r="E2968" s="45" t="s">
        <v>12345</v>
      </c>
      <c r="F2968" s="45" t="s">
        <v>12346</v>
      </c>
      <c r="G2968" s="35" t="s">
        <v>2785</v>
      </c>
      <c r="H2968" s="48" t="s">
        <v>12347</v>
      </c>
      <c r="I2968" s="45" t="s">
        <v>45</v>
      </c>
      <c r="J2968" s="45" t="s">
        <v>12348</v>
      </c>
      <c r="K2968" s="46"/>
      <c r="L2968" s="45"/>
      <c r="M2968" s="47">
        <v>20</v>
      </c>
      <c r="N2968" s="45" t="s">
        <v>47</v>
      </c>
      <c r="O2968" s="45" t="s">
        <v>12338</v>
      </c>
      <c r="P2968" s="45" t="s">
        <v>12339</v>
      </c>
      <c r="Q2968" s="45" t="s">
        <v>12349</v>
      </c>
      <c r="R2968" s="29">
        <v>4.74</v>
      </c>
      <c r="T2968" s="31">
        <v>4.21</v>
      </c>
      <c r="U2968" s="9">
        <v>1.92</v>
      </c>
      <c r="V2968" s="29">
        <v>4.74</v>
      </c>
      <c r="AE2968" s="32">
        <v>4.74</v>
      </c>
      <c r="AN2968" s="33">
        <v>4.74</v>
      </c>
      <c r="AO2968" s="17" t="s">
        <v>51</v>
      </c>
      <c r="AP2968" s="32" t="s">
        <v>52</v>
      </c>
      <c r="AQ2968" s="17" t="e">
        <f>AVERAGE(SMALL(AE2968:AI2968,1),SMALL(AE2968:AI2968,2))</f>
        <v>#NUM!</v>
      </c>
      <c r="AR2968" s="17" t="e">
        <f>IF(R2968 &lt;=( AVERAGE(SMALL(AE2968:AI2968,1),SMALL(AE2968:AI2968,2))), R2968, "")</f>
        <v>#NUM!</v>
      </c>
      <c r="AS2968" s="17" t="e">
        <f>AVERAGE(SMALL(AJ2968:AM2968,1),SMALL(AJ2968:AM2968,2))</f>
        <v>#NUM!</v>
      </c>
      <c r="AT2968" s="17">
        <f>T2968*1.075</f>
        <v>4.5257499999999995</v>
      </c>
      <c r="AU2968" s="17">
        <f>U2968*1.075</f>
        <v>2.0640000000000001</v>
      </c>
      <c r="AV2968" s="30">
        <f>MIN(AN2968,AT2968,AU2968)</f>
        <v>2.0640000000000001</v>
      </c>
      <c r="AW2968" s="17" t="s">
        <v>75</v>
      </c>
      <c r="AX2968" s="17" t="s">
        <v>76</v>
      </c>
      <c r="AY2968" s="33">
        <v>2.0640000000000001</v>
      </c>
      <c r="AZ2968" s="34">
        <f>IF(AND(AY2968&gt;0,AY2968&lt;=10),AY2968*0.25,IF(AND(AY2968&gt;10,AY2968&lt;=50),AY2968*0.17,IF(AND(AY2968&gt;10,AY2968&lt;=100),AY2968*0.12,IF(AY2968&gt;100,AY2968*0.1))))</f>
        <v>0.51600000000000001</v>
      </c>
      <c r="BA2968" s="35">
        <f>AZ2968+AY2968</f>
        <v>2.58</v>
      </c>
      <c r="BB2968" s="33">
        <f>BA2968+BA2968*0.08</f>
        <v>2.7864</v>
      </c>
      <c r="BP2968" s="17"/>
      <c r="BQ2968" s="17"/>
      <c r="BR2968" s="17"/>
      <c r="BS2968" s="17"/>
      <c r="BT2968" s="17"/>
      <c r="BU2968" s="17"/>
      <c r="BV2968" s="17"/>
      <c r="BW2968" s="17"/>
      <c r="BX2968" s="17"/>
      <c r="BY2968" s="17"/>
      <c r="BZ2968" s="17"/>
      <c r="CA2968" s="17"/>
      <c r="CB2968" s="17"/>
      <c r="CC2968" s="17"/>
      <c r="CD2968" s="17"/>
      <c r="CE2968" s="17"/>
      <c r="CF2968" s="17"/>
      <c r="CG2968" s="17"/>
      <c r="CH2968" s="17"/>
      <c r="CI2968" s="17"/>
      <c r="CJ2968" s="17"/>
      <c r="CK2968" s="17"/>
      <c r="CL2968" s="17"/>
      <c r="CM2968" s="17"/>
      <c r="CN2968" s="17"/>
      <c r="CO2968" s="17"/>
      <c r="CP2968" s="17"/>
      <c r="CQ2968" s="17"/>
      <c r="CR2968" s="17"/>
      <c r="CS2968" s="17"/>
      <c r="CT2968" s="17"/>
      <c r="CU2968" s="17"/>
      <c r="CV2968" s="17"/>
      <c r="CW2968" s="17"/>
      <c r="CX2968" s="17"/>
      <c r="CY2968" s="17"/>
      <c r="CZ2968" s="17"/>
      <c r="DA2968" s="17"/>
      <c r="DB2968" s="17"/>
      <c r="DC2968" s="17"/>
      <c r="DD2968" s="17"/>
      <c r="DE2968" s="17"/>
      <c r="DF2968" s="17"/>
      <c r="DG2968" s="17"/>
      <c r="DH2968" s="17"/>
      <c r="DI2968" s="17"/>
      <c r="DJ2968" s="17"/>
      <c r="DK2968" s="17"/>
      <c r="DL2968" s="17"/>
    </row>
    <row r="2969" spans="1:116" ht="30">
      <c r="A2969" s="43" t="s">
        <v>12335</v>
      </c>
      <c r="B2969" s="23">
        <v>2971</v>
      </c>
      <c r="C2969" s="44">
        <v>17996</v>
      </c>
      <c r="D2969" s="44"/>
      <c r="E2969" s="45" t="s">
        <v>12372</v>
      </c>
      <c r="F2969" s="45" t="s">
        <v>12373</v>
      </c>
      <c r="G2969" s="35" t="s">
        <v>2405</v>
      </c>
      <c r="H2969" s="48" t="s">
        <v>2406</v>
      </c>
      <c r="I2969" s="45" t="s">
        <v>45</v>
      </c>
      <c r="J2969" s="45" t="s">
        <v>12374</v>
      </c>
      <c r="K2969" s="46"/>
      <c r="L2969" s="45"/>
      <c r="M2969" s="47">
        <v>30</v>
      </c>
      <c r="N2969" s="45" t="s">
        <v>47</v>
      </c>
      <c r="O2969" s="45" t="s">
        <v>12338</v>
      </c>
      <c r="P2969" s="45" t="s">
        <v>12339</v>
      </c>
      <c r="Q2969" s="45" t="s">
        <v>12375</v>
      </c>
      <c r="R2969" s="29">
        <v>3.97</v>
      </c>
      <c r="T2969" s="31">
        <v>3.52</v>
      </c>
      <c r="U2969" s="9">
        <v>2.0499999999999998</v>
      </c>
      <c r="V2969" s="29">
        <v>3.97</v>
      </c>
      <c r="AE2969" s="32">
        <v>3.97</v>
      </c>
      <c r="AN2969" s="33">
        <v>3.97</v>
      </c>
      <c r="AO2969" s="17" t="s">
        <v>51</v>
      </c>
      <c r="AP2969" s="32" t="s">
        <v>52</v>
      </c>
      <c r="AQ2969" s="17" t="e">
        <f>AVERAGE(SMALL(AE2969:AI2969,1),SMALL(AE2969:AI2969,2))</f>
        <v>#NUM!</v>
      </c>
      <c r="AR2969" s="17" t="e">
        <f>IF(R2969 &lt;=( AVERAGE(SMALL(AE2969:AI2969,1),SMALL(AE2969:AI2969,2))), R2969, "")</f>
        <v>#NUM!</v>
      </c>
      <c r="AS2969" s="17" t="e">
        <f>AVERAGE(SMALL(AJ2969:AM2969,1),SMALL(AJ2969:AM2969,2))</f>
        <v>#NUM!</v>
      </c>
      <c r="AT2969" s="17">
        <f>T2969*1.075</f>
        <v>3.7839999999999998</v>
      </c>
      <c r="AU2969" s="17">
        <f>U2969*1.075</f>
        <v>2.2037499999999999</v>
      </c>
      <c r="AV2969" s="30">
        <f>MIN(AN2969,AT2969,AU2969)</f>
        <v>2.2037499999999999</v>
      </c>
      <c r="AW2969" s="17" t="s">
        <v>75</v>
      </c>
      <c r="AX2969" s="17" t="s">
        <v>76</v>
      </c>
      <c r="AY2969" s="33">
        <v>2.2037499999999999</v>
      </c>
      <c r="AZ2969" s="34">
        <f>IF(AND(AY2969&gt;0,AY2969&lt;=10),AY2969*0.25,IF(AND(AY2969&gt;10,AY2969&lt;=50),AY2969*0.17,IF(AND(AY2969&gt;10,AY2969&lt;=100),AY2969*0.12,IF(AY2969&gt;100,AY2969*0.1))))</f>
        <v>0.55093749999999997</v>
      </c>
      <c r="BA2969" s="35">
        <f>AZ2969+AY2969</f>
        <v>2.7546874999999997</v>
      </c>
      <c r="BB2969" s="33">
        <f>BA2969+BA2969*0.08</f>
        <v>2.9750624999999999</v>
      </c>
      <c r="BP2969" s="17"/>
      <c r="BQ2969" s="17"/>
      <c r="BR2969" s="17"/>
      <c r="BS2969" s="17"/>
      <c r="BT2969" s="17"/>
      <c r="BU2969" s="17"/>
      <c r="BV2969" s="17"/>
      <c r="BW2969" s="17"/>
      <c r="BX2969" s="17"/>
      <c r="BY2969" s="17"/>
      <c r="BZ2969" s="17"/>
      <c r="CA2969" s="17"/>
      <c r="CB2969" s="17"/>
      <c r="CC2969" s="17"/>
      <c r="CD2969" s="17"/>
      <c r="CE2969" s="17"/>
      <c r="CF2969" s="17"/>
      <c r="CG2969" s="17"/>
      <c r="CH2969" s="17"/>
      <c r="CI2969" s="17"/>
      <c r="CJ2969" s="17"/>
      <c r="CK2969" s="17"/>
      <c r="CL2969" s="17"/>
      <c r="CM2969" s="17"/>
      <c r="CN2969" s="17"/>
      <c r="CO2969" s="17"/>
      <c r="CP2969" s="17"/>
      <c r="CQ2969" s="17"/>
      <c r="CR2969" s="17"/>
      <c r="CS2969" s="17"/>
      <c r="CT2969" s="17"/>
      <c r="CU2969" s="17"/>
      <c r="CV2969" s="17"/>
      <c r="CW2969" s="17"/>
      <c r="CX2969" s="17"/>
      <c r="CY2969" s="17"/>
      <c r="CZ2969" s="17"/>
      <c r="DA2969" s="17"/>
      <c r="DB2969" s="17"/>
      <c r="DC2969" s="17"/>
      <c r="DD2969" s="17"/>
      <c r="DE2969" s="17"/>
      <c r="DF2969" s="17"/>
      <c r="DG2969" s="17"/>
      <c r="DH2969" s="17"/>
      <c r="DI2969" s="17"/>
      <c r="DJ2969" s="17"/>
      <c r="DK2969" s="17"/>
      <c r="DL2969" s="17"/>
    </row>
    <row r="2970" spans="1:116" ht="30">
      <c r="A2970" s="43" t="s">
        <v>12335</v>
      </c>
      <c r="B2970" s="23">
        <v>2969</v>
      </c>
      <c r="C2970" s="44">
        <v>17994</v>
      </c>
      <c r="D2970" s="44"/>
      <c r="E2970" s="45" t="s">
        <v>12368</v>
      </c>
      <c r="F2970" s="45" t="s">
        <v>6500</v>
      </c>
      <c r="G2970" s="35" t="s">
        <v>2397</v>
      </c>
      <c r="H2970" s="48" t="s">
        <v>2401</v>
      </c>
      <c r="I2970" s="45" t="s">
        <v>45</v>
      </c>
      <c r="J2970" s="45" t="s">
        <v>12369</v>
      </c>
      <c r="K2970" s="46"/>
      <c r="L2970" s="45"/>
      <c r="M2970" s="47">
        <v>30</v>
      </c>
      <c r="N2970" s="45" t="s">
        <v>47</v>
      </c>
      <c r="O2970" s="45" t="s">
        <v>12338</v>
      </c>
      <c r="P2970" s="45" t="s">
        <v>12339</v>
      </c>
      <c r="Q2970" s="45" t="s">
        <v>12370</v>
      </c>
      <c r="R2970" s="29">
        <v>4.05</v>
      </c>
      <c r="T2970" s="31">
        <v>3.6</v>
      </c>
      <c r="U2970" s="9">
        <v>2.11</v>
      </c>
      <c r="V2970" s="29">
        <v>4.05</v>
      </c>
      <c r="AE2970" s="32">
        <v>4.05</v>
      </c>
      <c r="AN2970" s="33">
        <v>4.05</v>
      </c>
      <c r="AO2970" s="17" t="s">
        <v>51</v>
      </c>
      <c r="AP2970" s="32" t="s">
        <v>52</v>
      </c>
      <c r="AQ2970" s="17" t="e">
        <f>AVERAGE(SMALL(AE2970:AI2970,1),SMALL(AE2970:AI2970,2))</f>
        <v>#NUM!</v>
      </c>
      <c r="AR2970" s="17" t="e">
        <f>IF(R2970 &lt;=( AVERAGE(SMALL(AE2970:AI2970,1),SMALL(AE2970:AI2970,2))), R2970, "")</f>
        <v>#NUM!</v>
      </c>
      <c r="AS2970" s="17" t="e">
        <f>AVERAGE(SMALL(AJ2970:AM2970,1),SMALL(AJ2970:AM2970,2))</f>
        <v>#NUM!</v>
      </c>
      <c r="AT2970" s="17">
        <f>T2970*1.075</f>
        <v>3.87</v>
      </c>
      <c r="AU2970" s="17">
        <f>U2970*1.075</f>
        <v>2.2682499999999997</v>
      </c>
      <c r="AV2970" s="30">
        <f>MIN(AN2970,AT2970,AU2970)</f>
        <v>2.2682499999999997</v>
      </c>
      <c r="AW2970" s="17" t="s">
        <v>75</v>
      </c>
      <c r="AX2970" s="17" t="s">
        <v>76</v>
      </c>
      <c r="AY2970" s="33">
        <v>2.2679999999999998</v>
      </c>
      <c r="AZ2970" s="34">
        <f>IF(AND(AY2970&gt;0,AY2970&lt;=10),AY2970*0.25,IF(AND(AY2970&gt;10,AY2970&lt;=50),AY2970*0.17,IF(AND(AY2970&gt;10,AY2970&lt;=100),AY2970*0.12,IF(AY2970&gt;100,AY2970*0.1))))</f>
        <v>0.56699999999999995</v>
      </c>
      <c r="BA2970" s="35">
        <f>AZ2970+AY2970</f>
        <v>2.835</v>
      </c>
      <c r="BB2970" s="33">
        <f>BA2970+BA2970*0.08</f>
        <v>3.0617999999999999</v>
      </c>
      <c r="BP2970" s="17"/>
      <c r="BQ2970" s="17"/>
      <c r="BR2970" s="17"/>
      <c r="BS2970" s="17"/>
      <c r="BT2970" s="17"/>
      <c r="BU2970" s="17"/>
      <c r="BV2970" s="17"/>
      <c r="BW2970" s="17"/>
      <c r="BX2970" s="17"/>
      <c r="BY2970" s="17"/>
      <c r="BZ2970" s="17"/>
      <c r="CA2970" s="17"/>
      <c r="CB2970" s="17"/>
      <c r="CC2970" s="17"/>
      <c r="CD2970" s="17"/>
      <c r="CE2970" s="17"/>
      <c r="CF2970" s="17"/>
      <c r="CG2970" s="17"/>
      <c r="CH2970" s="17"/>
      <c r="CI2970" s="17"/>
      <c r="CJ2970" s="17"/>
      <c r="CK2970" s="17"/>
      <c r="CL2970" s="17"/>
      <c r="CM2970" s="17"/>
      <c r="CN2970" s="17"/>
      <c r="CO2970" s="17"/>
      <c r="CP2970" s="17"/>
      <c r="CQ2970" s="17"/>
      <c r="CR2970" s="17"/>
      <c r="CS2970" s="17"/>
      <c r="CT2970" s="17"/>
      <c r="CU2970" s="17"/>
      <c r="CV2970" s="17"/>
      <c r="CW2970" s="17"/>
      <c r="CX2970" s="17"/>
      <c r="CY2970" s="17"/>
      <c r="CZ2970" s="17"/>
      <c r="DA2970" s="17"/>
      <c r="DB2970" s="17"/>
      <c r="DC2970" s="17"/>
      <c r="DD2970" s="17"/>
      <c r="DE2970" s="17"/>
      <c r="DF2970" s="17"/>
      <c r="DG2970" s="17"/>
      <c r="DH2970" s="17"/>
      <c r="DI2970" s="17"/>
      <c r="DJ2970" s="17"/>
      <c r="DK2970" s="17"/>
      <c r="DL2970" s="17"/>
    </row>
    <row r="2971" spans="1:116" ht="30">
      <c r="A2971" s="43" t="s">
        <v>12335</v>
      </c>
      <c r="B2971" s="23">
        <v>2968</v>
      </c>
      <c r="C2971" s="44">
        <v>18002</v>
      </c>
      <c r="D2971" s="44"/>
      <c r="E2971" s="45" t="s">
        <v>12361</v>
      </c>
      <c r="F2971" s="45" t="s">
        <v>12362</v>
      </c>
      <c r="G2971" s="35" t="s">
        <v>12363</v>
      </c>
      <c r="H2971" s="48" t="s">
        <v>207</v>
      </c>
      <c r="I2971" s="45" t="s">
        <v>45</v>
      </c>
      <c r="J2971" s="45" t="s">
        <v>12366</v>
      </c>
      <c r="K2971" s="46"/>
      <c r="L2971" s="45"/>
      <c r="M2971" s="47">
        <v>14</v>
      </c>
      <c r="N2971" s="45" t="s">
        <v>47</v>
      </c>
      <c r="O2971" s="45" t="s">
        <v>12338</v>
      </c>
      <c r="P2971" s="45" t="s">
        <v>12339</v>
      </c>
      <c r="Q2971" s="45" t="s">
        <v>12367</v>
      </c>
      <c r="R2971" s="29">
        <v>5.08</v>
      </c>
      <c r="U2971" s="9">
        <v>2.3199999999999998</v>
      </c>
      <c r="V2971" s="29">
        <v>5.08</v>
      </c>
      <c r="AE2971" s="32">
        <v>5.08</v>
      </c>
      <c r="AN2971" s="33">
        <v>5.08</v>
      </c>
      <c r="AO2971" s="17" t="s">
        <v>51</v>
      </c>
      <c r="AP2971" s="32" t="s">
        <v>52</v>
      </c>
      <c r="AQ2971" s="17" t="e">
        <f>AVERAGE(SMALL(AE2971:AI2971,1),SMALL(AE2971:AI2971,2))</f>
        <v>#NUM!</v>
      </c>
      <c r="AR2971" s="17" t="e">
        <f>IF(R2971 &lt;=( AVERAGE(SMALL(AE2971:AI2971,1),SMALL(AE2971:AI2971,2))), R2971, "")</f>
        <v>#NUM!</v>
      </c>
      <c r="AS2971" s="17" t="e">
        <f>AVERAGE(SMALL(AJ2971:AM2971,1),SMALL(AJ2971:AM2971,2))</f>
        <v>#NUM!</v>
      </c>
      <c r="AT2971" s="17">
        <f>T2971*1.075</f>
        <v>0</v>
      </c>
      <c r="AU2971" s="17">
        <f>U2971*1.075</f>
        <v>2.4939999999999998</v>
      </c>
      <c r="AV2971" s="30">
        <f>MIN(AN2971,AT2971,AU2971)</f>
        <v>0</v>
      </c>
      <c r="AW2971" s="17" t="s">
        <v>75</v>
      </c>
      <c r="AX2971" s="17" t="s">
        <v>76</v>
      </c>
      <c r="AY2971" s="33">
        <v>2.4940000000000002</v>
      </c>
      <c r="AZ2971" s="34">
        <f>IF(AND(AY2971&gt;0,AY2971&lt;=10),AY2971*0.25,IF(AND(AY2971&gt;10,AY2971&lt;=50),AY2971*0.17,IF(AND(AY2971&gt;10,AY2971&lt;=100),AY2971*0.12,IF(AY2971&gt;100,AY2971*0.1))))</f>
        <v>0.62350000000000005</v>
      </c>
      <c r="BA2971" s="35">
        <f>AZ2971+AY2971</f>
        <v>3.1175000000000002</v>
      </c>
      <c r="BB2971" s="33">
        <f>BA2971+BA2971*0.08</f>
        <v>3.3669000000000002</v>
      </c>
      <c r="BP2971" s="17"/>
      <c r="BQ2971" s="17"/>
      <c r="BR2971" s="17"/>
      <c r="BS2971" s="17"/>
      <c r="BT2971" s="17"/>
      <c r="BU2971" s="17"/>
      <c r="BV2971" s="17"/>
      <c r="BW2971" s="17"/>
      <c r="BX2971" s="17"/>
      <c r="BY2971" s="17"/>
      <c r="BZ2971" s="17"/>
      <c r="CA2971" s="17"/>
      <c r="CB2971" s="17"/>
      <c r="CC2971" s="17"/>
      <c r="CD2971" s="17"/>
      <c r="CE2971" s="17"/>
      <c r="CF2971" s="17"/>
      <c r="CG2971" s="17"/>
      <c r="CH2971" s="17"/>
      <c r="CI2971" s="17"/>
      <c r="CJ2971" s="17"/>
      <c r="CK2971" s="17"/>
      <c r="CL2971" s="17"/>
      <c r="CM2971" s="17"/>
      <c r="CN2971" s="17"/>
      <c r="CO2971" s="17"/>
      <c r="CP2971" s="17"/>
      <c r="CQ2971" s="17"/>
      <c r="CR2971" s="17"/>
      <c r="CS2971" s="17"/>
      <c r="CT2971" s="17"/>
      <c r="CU2971" s="17"/>
      <c r="CV2971" s="17"/>
      <c r="CW2971" s="17"/>
      <c r="CX2971" s="17"/>
      <c r="CY2971" s="17"/>
      <c r="CZ2971" s="17"/>
      <c r="DA2971" s="17"/>
      <c r="DB2971" s="17"/>
      <c r="DC2971" s="17"/>
      <c r="DD2971" s="17"/>
      <c r="DE2971" s="17"/>
      <c r="DF2971" s="17"/>
      <c r="DG2971" s="17"/>
      <c r="DH2971" s="17"/>
      <c r="DI2971" s="17"/>
      <c r="DJ2971" s="17"/>
      <c r="DK2971" s="17"/>
      <c r="DL2971" s="17"/>
    </row>
    <row r="2972" spans="1:116" ht="30">
      <c r="A2972" s="43" t="s">
        <v>12335</v>
      </c>
      <c r="B2972" s="23">
        <v>2965</v>
      </c>
      <c r="C2972" s="44">
        <v>19251</v>
      </c>
      <c r="D2972" s="44"/>
      <c r="E2972" s="45" t="s">
        <v>12357</v>
      </c>
      <c r="F2972" s="45" t="s">
        <v>4843</v>
      </c>
      <c r="G2972" s="35" t="s">
        <v>1273</v>
      </c>
      <c r="H2972" s="48" t="s">
        <v>105</v>
      </c>
      <c r="I2972" s="45" t="s">
        <v>45</v>
      </c>
      <c r="J2972" s="45" t="s">
        <v>12358</v>
      </c>
      <c r="K2972" s="46"/>
      <c r="L2972" s="45"/>
      <c r="M2972" s="47">
        <v>30</v>
      </c>
      <c r="N2972" s="45" t="s">
        <v>47</v>
      </c>
      <c r="O2972" s="45" t="s">
        <v>12338</v>
      </c>
      <c r="P2972" s="45" t="s">
        <v>12339</v>
      </c>
      <c r="Q2972" s="45" t="s">
        <v>12359</v>
      </c>
      <c r="R2972" s="29">
        <v>4.4000000000000004</v>
      </c>
      <c r="U2972" s="9">
        <v>2.76</v>
      </c>
      <c r="V2972" s="29">
        <v>4.4000000000000004</v>
      </c>
      <c r="AE2972" s="32">
        <v>4.4000000000000004</v>
      </c>
      <c r="AN2972" s="33">
        <v>4.4000000000000004</v>
      </c>
      <c r="AO2972" s="17" t="s">
        <v>51</v>
      </c>
      <c r="AP2972" s="32" t="s">
        <v>52</v>
      </c>
      <c r="AQ2972" s="17" t="e">
        <f>AVERAGE(SMALL(AE2972:AI2972,1),SMALL(AE2972:AI2972,2))</f>
        <v>#NUM!</v>
      </c>
      <c r="AR2972" s="17" t="e">
        <f>IF(R2972 &lt;=( AVERAGE(SMALL(AE2972:AI2972,1),SMALL(AE2972:AI2972,2))), R2972, "")</f>
        <v>#NUM!</v>
      </c>
      <c r="AS2972" s="17" t="e">
        <f>AVERAGE(SMALL(AJ2972:AM2972,1),SMALL(AJ2972:AM2972,2))</f>
        <v>#NUM!</v>
      </c>
      <c r="AT2972" s="17">
        <f>T2972*1.075</f>
        <v>0</v>
      </c>
      <c r="AU2972" s="17">
        <f>U2972*1.075</f>
        <v>2.9669999999999996</v>
      </c>
      <c r="AV2972" s="30">
        <f>MIN(AN2972,AT2972,AU2972)</f>
        <v>0</v>
      </c>
      <c r="AW2972" s="17" t="s">
        <v>75</v>
      </c>
      <c r="AX2972" s="17" t="s">
        <v>76</v>
      </c>
      <c r="AY2972" s="33">
        <v>2.9670000000000001</v>
      </c>
      <c r="AZ2972" s="34">
        <f>IF(AND(AY2972&gt;0,AY2972&lt;=10),AY2972*0.25,IF(AND(AY2972&gt;10,AY2972&lt;=50),AY2972*0.17,IF(AND(AY2972&gt;10,AY2972&lt;=100),AY2972*0.12,IF(AY2972&gt;100,AY2972*0.1))))</f>
        <v>0.74175000000000002</v>
      </c>
      <c r="BA2972" s="35">
        <f>AZ2972+AY2972</f>
        <v>3.7087500000000002</v>
      </c>
      <c r="BB2972" s="33">
        <f>BA2972+BA2972*0.08</f>
        <v>4.0054500000000006</v>
      </c>
      <c r="BP2972" s="49"/>
      <c r="BQ2972" s="49"/>
      <c r="BR2972" s="49"/>
      <c r="BS2972" s="49"/>
      <c r="BT2972" s="49"/>
      <c r="BU2972" s="49"/>
      <c r="BV2972" s="49"/>
      <c r="BW2972" s="49"/>
      <c r="BX2972" s="49"/>
      <c r="BY2972" s="49"/>
      <c r="BZ2972" s="49"/>
      <c r="CA2972" s="49"/>
      <c r="CB2972" s="49"/>
      <c r="CC2972" s="49"/>
      <c r="CD2972" s="49"/>
      <c r="CE2972" s="49"/>
      <c r="CF2972" s="49"/>
      <c r="CG2972" s="49"/>
      <c r="CH2972" s="49"/>
      <c r="CI2972" s="49"/>
      <c r="CJ2972" s="49"/>
      <c r="CK2972" s="49"/>
      <c r="CL2972" s="49"/>
      <c r="CM2972" s="49"/>
      <c r="CN2972" s="49"/>
      <c r="CO2972" s="49"/>
      <c r="CP2972" s="49"/>
      <c r="CQ2972" s="49"/>
      <c r="CR2972" s="49"/>
      <c r="CS2972" s="49"/>
      <c r="CT2972" s="49"/>
      <c r="CU2972" s="49"/>
      <c r="CV2972" s="49"/>
      <c r="CW2972" s="49"/>
      <c r="CX2972" s="49"/>
      <c r="CY2972" s="49"/>
      <c r="CZ2972" s="49"/>
      <c r="DA2972" s="49"/>
      <c r="DB2972" s="49"/>
      <c r="DC2972" s="49"/>
      <c r="DD2972" s="49"/>
      <c r="DE2972" s="49"/>
      <c r="DF2972" s="49"/>
      <c r="DG2972" s="49"/>
      <c r="DH2972" s="49"/>
      <c r="DI2972" s="49"/>
      <c r="DJ2972" s="49"/>
      <c r="DK2972" s="49"/>
      <c r="DL2972" s="49"/>
    </row>
    <row r="2973" spans="1:116" ht="30">
      <c r="A2973" s="43" t="s">
        <v>12335</v>
      </c>
      <c r="B2973" s="23">
        <v>2963</v>
      </c>
      <c r="C2973" s="44">
        <v>17911</v>
      </c>
      <c r="D2973" s="44"/>
      <c r="E2973" s="45" t="s">
        <v>12350</v>
      </c>
      <c r="F2973" s="45" t="s">
        <v>12351</v>
      </c>
      <c r="G2973" s="35" t="s">
        <v>1135</v>
      </c>
      <c r="H2973" s="48" t="s">
        <v>130</v>
      </c>
      <c r="I2973" s="45" t="s">
        <v>45</v>
      </c>
      <c r="J2973" s="45" t="s">
        <v>12352</v>
      </c>
      <c r="K2973" s="46"/>
      <c r="L2973" s="45"/>
      <c r="M2973" s="47">
        <v>7</v>
      </c>
      <c r="N2973" s="45" t="s">
        <v>47</v>
      </c>
      <c r="O2973" s="45" t="s">
        <v>12338</v>
      </c>
      <c r="P2973" s="45" t="s">
        <v>12339</v>
      </c>
      <c r="Q2973" s="45" t="s">
        <v>12353</v>
      </c>
      <c r="R2973" s="29">
        <v>5.6</v>
      </c>
      <c r="U2973" s="9">
        <v>3.02</v>
      </c>
      <c r="V2973" s="29">
        <v>5.6</v>
      </c>
      <c r="AE2973" s="32">
        <v>5.6</v>
      </c>
      <c r="AN2973" s="33">
        <v>5.6</v>
      </c>
      <c r="AO2973" s="17" t="s">
        <v>51</v>
      </c>
      <c r="AP2973" s="32" t="s">
        <v>52</v>
      </c>
      <c r="AQ2973" s="17" t="e">
        <f>AVERAGE(SMALL(AE2973:AI2973,1),SMALL(AE2973:AI2973,2))</f>
        <v>#NUM!</v>
      </c>
      <c r="AR2973" s="17" t="e">
        <f>IF(R2973 &lt;=( AVERAGE(SMALL(AE2973:AI2973,1),SMALL(AE2973:AI2973,2))), R2973, "")</f>
        <v>#NUM!</v>
      </c>
      <c r="AS2973" s="17" t="e">
        <f>AVERAGE(SMALL(AJ2973:AM2973,1),SMALL(AJ2973:AM2973,2))</f>
        <v>#NUM!</v>
      </c>
      <c r="AT2973" s="17">
        <f>T2973*1.075</f>
        <v>0</v>
      </c>
      <c r="AU2973" s="17">
        <f>U2973*1.075</f>
        <v>3.2464999999999997</v>
      </c>
      <c r="AV2973" s="30">
        <f>MIN(AN2973,AT2973,AU2973)</f>
        <v>0</v>
      </c>
      <c r="AW2973" s="17" t="s">
        <v>75</v>
      </c>
      <c r="AX2973" s="17" t="s">
        <v>76</v>
      </c>
      <c r="AY2973" s="33">
        <v>3.246</v>
      </c>
      <c r="AZ2973" s="34">
        <f>IF(AND(AY2973&gt;0,AY2973&lt;=10),AY2973*0.25,IF(AND(AY2973&gt;10,AY2973&lt;=50),AY2973*0.17,IF(AND(AY2973&gt;10,AY2973&lt;=100),AY2973*0.12,IF(AY2973&gt;100,AY2973*0.1))))</f>
        <v>0.8115</v>
      </c>
      <c r="BA2973" s="35">
        <f>AZ2973+AY2973</f>
        <v>4.0575000000000001</v>
      </c>
      <c r="BB2973" s="33">
        <f>BA2973+BA2973*0.08</f>
        <v>4.3821000000000003</v>
      </c>
      <c r="BP2973" s="17"/>
      <c r="BQ2973" s="17"/>
      <c r="BR2973" s="17"/>
      <c r="BS2973" s="17"/>
      <c r="BT2973" s="17"/>
      <c r="BU2973" s="17"/>
      <c r="BV2973" s="17"/>
      <c r="BW2973" s="17"/>
      <c r="BX2973" s="17"/>
      <c r="BY2973" s="17"/>
      <c r="BZ2973" s="17"/>
      <c r="CA2973" s="17"/>
      <c r="CB2973" s="17"/>
      <c r="CC2973" s="17"/>
      <c r="CD2973" s="17"/>
      <c r="CE2973" s="17"/>
      <c r="CF2973" s="17"/>
      <c r="CG2973" s="17"/>
      <c r="CH2973" s="17"/>
      <c r="CI2973" s="17"/>
      <c r="CJ2973" s="17"/>
      <c r="CK2973" s="17"/>
      <c r="CL2973" s="17"/>
      <c r="CM2973" s="17"/>
      <c r="CN2973" s="17"/>
      <c r="CO2973" s="17"/>
      <c r="CP2973" s="17"/>
      <c r="CQ2973" s="17"/>
      <c r="CR2973" s="17"/>
      <c r="CS2973" s="17"/>
      <c r="CT2973" s="17"/>
      <c r="CU2973" s="17"/>
      <c r="CV2973" s="17"/>
      <c r="CW2973" s="17"/>
      <c r="CX2973" s="17"/>
      <c r="CY2973" s="17"/>
      <c r="CZ2973" s="17"/>
      <c r="DA2973" s="17"/>
      <c r="DB2973" s="17"/>
      <c r="DC2973" s="17"/>
      <c r="DD2973" s="17"/>
      <c r="DE2973" s="17"/>
      <c r="DF2973" s="17"/>
      <c r="DG2973" s="17"/>
      <c r="DH2973" s="17"/>
      <c r="DI2973" s="17"/>
      <c r="DJ2973" s="17"/>
      <c r="DK2973" s="17"/>
      <c r="DL2973" s="17"/>
    </row>
    <row r="2974" spans="1:116" ht="30">
      <c r="A2974" s="43" t="s">
        <v>12335</v>
      </c>
      <c r="B2974" s="23">
        <v>2966</v>
      </c>
      <c r="C2974" s="44">
        <v>19282</v>
      </c>
      <c r="D2974" s="44"/>
      <c r="E2974" s="45" t="s">
        <v>12357</v>
      </c>
      <c r="F2974" s="45" t="s">
        <v>4843</v>
      </c>
      <c r="G2974" s="35" t="s">
        <v>1273</v>
      </c>
      <c r="H2974" s="48" t="s">
        <v>60</v>
      </c>
      <c r="I2974" s="45" t="s">
        <v>45</v>
      </c>
      <c r="J2974" s="45" t="s">
        <v>12358</v>
      </c>
      <c r="K2974" s="46"/>
      <c r="L2974" s="45"/>
      <c r="M2974" s="47">
        <v>30</v>
      </c>
      <c r="N2974" s="45" t="s">
        <v>47</v>
      </c>
      <c r="O2974" s="45" t="s">
        <v>12338</v>
      </c>
      <c r="P2974" s="45" t="s">
        <v>12339</v>
      </c>
      <c r="Q2974" s="45" t="s">
        <v>12360</v>
      </c>
      <c r="R2974" s="29">
        <v>5.95</v>
      </c>
      <c r="T2974" s="31">
        <v>5.28</v>
      </c>
      <c r="U2974" s="9">
        <v>3.28</v>
      </c>
      <c r="V2974" s="29">
        <v>5.95</v>
      </c>
      <c r="AE2974" s="32">
        <v>5.95</v>
      </c>
      <c r="AN2974" s="33">
        <v>5.95</v>
      </c>
      <c r="AO2974" s="17" t="s">
        <v>51</v>
      </c>
      <c r="AP2974" s="32" t="s">
        <v>52</v>
      </c>
      <c r="AQ2974" s="17" t="e">
        <f>AVERAGE(SMALL(AE2974:AI2974,1),SMALL(AE2974:AI2974,2))</f>
        <v>#NUM!</v>
      </c>
      <c r="AR2974" s="17" t="e">
        <f>IF(R2974 &lt;=( AVERAGE(SMALL(AE2974:AI2974,1),SMALL(AE2974:AI2974,2))), R2974, "")</f>
        <v>#NUM!</v>
      </c>
      <c r="AS2974" s="17" t="e">
        <f>AVERAGE(SMALL(AJ2974:AM2974,1),SMALL(AJ2974:AM2974,2))</f>
        <v>#NUM!</v>
      </c>
      <c r="AT2974" s="17">
        <f>T2974*1.075</f>
        <v>5.6760000000000002</v>
      </c>
      <c r="AU2974" s="17">
        <f>U2974*1.075</f>
        <v>3.5259999999999998</v>
      </c>
      <c r="AV2974" s="30">
        <f>MIN(AN2974,AT2974,AU2974)</f>
        <v>3.5259999999999998</v>
      </c>
      <c r="AW2974" s="17" t="s">
        <v>75</v>
      </c>
      <c r="AX2974" s="17" t="s">
        <v>76</v>
      </c>
      <c r="AY2974" s="33">
        <v>3.5259999999999998</v>
      </c>
      <c r="AZ2974" s="34">
        <f>IF(AND(AY2974&gt;0,AY2974&lt;=10),AY2974*0.25,IF(AND(AY2974&gt;10,AY2974&lt;=50),AY2974*0.17,IF(AND(AY2974&gt;10,AY2974&lt;=100),AY2974*0.12,IF(AY2974&gt;100,AY2974*0.1))))</f>
        <v>0.88149999999999995</v>
      </c>
      <c r="BA2974" s="35">
        <f>AZ2974+AY2974</f>
        <v>4.4074999999999998</v>
      </c>
      <c r="BB2974" s="33">
        <f>BA2974+BA2974*0.08</f>
        <v>4.7600999999999996</v>
      </c>
      <c r="BP2974" s="49"/>
      <c r="BQ2974" s="49"/>
      <c r="BR2974" s="49"/>
      <c r="BS2974" s="49"/>
      <c r="BT2974" s="49"/>
      <c r="BU2974" s="49"/>
      <c r="BV2974" s="49"/>
      <c r="BW2974" s="49"/>
      <c r="BX2974" s="49"/>
      <c r="BY2974" s="49"/>
      <c r="BZ2974" s="49"/>
      <c r="CA2974" s="49"/>
      <c r="CB2974" s="49"/>
      <c r="CC2974" s="49"/>
      <c r="CD2974" s="49"/>
      <c r="CE2974" s="49"/>
      <c r="CF2974" s="49"/>
      <c r="CG2974" s="49"/>
      <c r="CH2974" s="49"/>
      <c r="CI2974" s="49"/>
      <c r="CJ2974" s="49"/>
      <c r="CK2974" s="49"/>
      <c r="CL2974" s="49"/>
      <c r="CM2974" s="49"/>
      <c r="CN2974" s="49"/>
      <c r="CO2974" s="49"/>
      <c r="CP2974" s="49"/>
      <c r="CQ2974" s="49"/>
      <c r="CR2974" s="49"/>
      <c r="CS2974" s="49"/>
      <c r="CT2974" s="49"/>
      <c r="CU2974" s="49"/>
      <c r="CV2974" s="49"/>
      <c r="CW2974" s="49"/>
      <c r="CX2974" s="49"/>
      <c r="CY2974" s="49"/>
      <c r="CZ2974" s="49"/>
      <c r="DA2974" s="49"/>
      <c r="DB2974" s="49"/>
      <c r="DC2974" s="49"/>
      <c r="DD2974" s="49"/>
      <c r="DE2974" s="49"/>
      <c r="DF2974" s="49"/>
      <c r="DG2974" s="49"/>
      <c r="DH2974" s="49"/>
      <c r="DI2974" s="49"/>
      <c r="DJ2974" s="49"/>
      <c r="DK2974" s="49"/>
      <c r="DL2974" s="49"/>
    </row>
    <row r="2975" spans="1:116" ht="60">
      <c r="A2975" s="43" t="s">
        <v>1346</v>
      </c>
      <c r="B2975" s="23">
        <v>2978</v>
      </c>
      <c r="C2975" s="44">
        <v>17493</v>
      </c>
      <c r="D2975" s="44"/>
      <c r="E2975" s="45" t="s">
        <v>12398</v>
      </c>
      <c r="F2975" s="45" t="s">
        <v>1310</v>
      </c>
      <c r="G2975" s="35" t="s">
        <v>1311</v>
      </c>
      <c r="H2975" s="48" t="s">
        <v>1312</v>
      </c>
      <c r="I2975" s="45" t="s">
        <v>857</v>
      </c>
      <c r="J2975" s="45" t="s">
        <v>12399</v>
      </c>
      <c r="K2975" s="46"/>
      <c r="L2975" s="45"/>
      <c r="M2975" s="47">
        <v>30</v>
      </c>
      <c r="N2975" s="45" t="s">
        <v>47</v>
      </c>
      <c r="O2975" s="45" t="s">
        <v>12379</v>
      </c>
      <c r="P2975" s="45" t="s">
        <v>12400</v>
      </c>
      <c r="Q2975" s="45" t="s">
        <v>12401</v>
      </c>
      <c r="R2975" s="29">
        <v>3.02</v>
      </c>
      <c r="T2975" s="31">
        <v>4.9400000000000004</v>
      </c>
      <c r="U2975" s="9">
        <v>3.4</v>
      </c>
      <c r="W2975" s="30">
        <v>1.44</v>
      </c>
      <c r="X2975" s="30">
        <v>4.4714</v>
      </c>
      <c r="Z2975" s="30">
        <v>4.18</v>
      </c>
      <c r="AG2975" s="17">
        <v>4.5187999999999997</v>
      </c>
      <c r="AI2975" s="17">
        <v>4.18</v>
      </c>
      <c r="AN2975" s="33">
        <v>3.02</v>
      </c>
      <c r="AO2975" s="17" t="s">
        <v>51</v>
      </c>
      <c r="AP2975" s="32" t="s">
        <v>52</v>
      </c>
      <c r="AQ2975" s="17">
        <f>AVERAGE(SMALL(AE2975:AI2975,1),SMALL(AE2975:AI2975,2))</f>
        <v>4.3493999999999993</v>
      </c>
      <c r="AR2975" s="17">
        <f>IF(R2975 &lt;=( AVERAGE(SMALL(AE2975:AI2975,1),SMALL(AE2975:AI2975,2))), R2975, "")</f>
        <v>3.02</v>
      </c>
      <c r="AS2975" s="17" t="e">
        <f>AVERAGE(SMALL(AJ2975:AM2975,1),SMALL(AJ2975:AM2975,2))</f>
        <v>#NUM!</v>
      </c>
      <c r="AT2975" s="17">
        <f>T2975*1.075</f>
        <v>5.3105000000000002</v>
      </c>
      <c r="AU2975" s="17">
        <f>U2975*1.075</f>
        <v>3.6549999999999998</v>
      </c>
      <c r="AV2975" s="30">
        <f>MIN(AN2975,AT2975,AU2975)</f>
        <v>3.02</v>
      </c>
      <c r="AW2975" s="42" t="s">
        <v>53</v>
      </c>
      <c r="AX2975" s="17" t="s">
        <v>52</v>
      </c>
      <c r="AY2975" s="33">
        <v>3.02</v>
      </c>
      <c r="AZ2975" s="34">
        <f>IF(AND(AY2975&gt;0,AY2975&lt;=10),AY2975*0.25,IF(AND(AY2975&gt;10,AY2975&lt;=50),AY2975*0.17,IF(AND(AY2975&gt;10,AY2975&lt;=100),AY2975*0.12,IF(AY2975&gt;100,AY2975*0.1))))</f>
        <v>0.755</v>
      </c>
      <c r="BA2975" s="35">
        <f>AZ2975+AY2975</f>
        <v>3.7749999999999999</v>
      </c>
      <c r="BB2975" s="33">
        <f>BA2975+BA2975*0.08</f>
        <v>4.077</v>
      </c>
      <c r="BP2975" s="17"/>
      <c r="BQ2975" s="17"/>
      <c r="BR2975" s="17"/>
      <c r="BS2975" s="17"/>
      <c r="BT2975" s="17"/>
      <c r="BU2975" s="17"/>
      <c r="BV2975" s="17"/>
      <c r="BW2975" s="17"/>
      <c r="BX2975" s="17"/>
      <c r="BY2975" s="17"/>
      <c r="BZ2975" s="17"/>
      <c r="CA2975" s="17"/>
      <c r="CB2975" s="17"/>
      <c r="CC2975" s="17"/>
      <c r="CD2975" s="17"/>
      <c r="CE2975" s="17"/>
      <c r="CF2975" s="17"/>
      <c r="CG2975" s="17"/>
      <c r="CH2975" s="17"/>
      <c r="CI2975" s="17"/>
      <c r="CJ2975" s="17"/>
      <c r="CK2975" s="17"/>
      <c r="CL2975" s="17"/>
      <c r="CM2975" s="17"/>
      <c r="CN2975" s="17"/>
      <c r="CO2975" s="17"/>
      <c r="CP2975" s="17"/>
      <c r="CQ2975" s="17"/>
      <c r="CR2975" s="17"/>
      <c r="CS2975" s="17"/>
      <c r="CT2975" s="17"/>
      <c r="CU2975" s="17"/>
      <c r="CV2975" s="17"/>
      <c r="CW2975" s="17"/>
      <c r="CX2975" s="17"/>
      <c r="CY2975" s="17"/>
      <c r="CZ2975" s="17"/>
      <c r="DA2975" s="17"/>
      <c r="DB2975" s="17"/>
      <c r="DC2975" s="17"/>
      <c r="DD2975" s="17"/>
      <c r="DE2975" s="17"/>
      <c r="DF2975" s="17"/>
      <c r="DG2975" s="17"/>
      <c r="DH2975" s="17"/>
      <c r="DI2975" s="17"/>
      <c r="DJ2975" s="17"/>
      <c r="DK2975" s="17"/>
      <c r="DL2975" s="17"/>
    </row>
    <row r="2976" spans="1:116" ht="45">
      <c r="A2976" s="43" t="s">
        <v>1346</v>
      </c>
      <c r="B2976" s="23">
        <v>2982</v>
      </c>
      <c r="C2976" s="44">
        <v>494</v>
      </c>
      <c r="D2976" s="44"/>
      <c r="E2976" s="45" t="s">
        <v>12414</v>
      </c>
      <c r="F2976" s="45" t="s">
        <v>12415</v>
      </c>
      <c r="G2976" s="35" t="s">
        <v>1433</v>
      </c>
      <c r="H2976" s="48" t="s">
        <v>12416</v>
      </c>
      <c r="I2976" s="45" t="s">
        <v>143</v>
      </c>
      <c r="J2976" s="45" t="s">
        <v>4919</v>
      </c>
      <c r="K2976" s="46"/>
      <c r="L2976" s="45"/>
      <c r="M2976" s="47">
        <v>20</v>
      </c>
      <c r="N2976" s="45" t="s">
        <v>47</v>
      </c>
      <c r="O2976" s="45" t="s">
        <v>12379</v>
      </c>
      <c r="P2976" s="45" t="s">
        <v>12417</v>
      </c>
      <c r="Q2976" s="45" t="s">
        <v>12418</v>
      </c>
      <c r="R2976" s="29">
        <v>5.01</v>
      </c>
      <c r="T2976" s="31">
        <v>3.24</v>
      </c>
      <c r="U2976" s="9">
        <v>3.24</v>
      </c>
      <c r="W2976" s="30">
        <v>4.66</v>
      </c>
      <c r="AN2976" s="33">
        <v>5.01</v>
      </c>
      <c r="AO2976" s="17" t="s">
        <v>51</v>
      </c>
      <c r="AP2976" s="32" t="s">
        <v>52</v>
      </c>
      <c r="AQ2976" s="17" t="e">
        <f>AVERAGE(SMALL(AE2976:AI2976,1),SMALL(AE2976:AI2976,2))</f>
        <v>#NUM!</v>
      </c>
      <c r="AR2976" s="17" t="e">
        <f>IF(R2976 &lt;=( AVERAGE(SMALL(AE2976:AI2976,1),SMALL(AE2976:AI2976,2))), R2976, "")</f>
        <v>#NUM!</v>
      </c>
      <c r="AS2976" s="17" t="e">
        <f>AVERAGE(SMALL(AJ2976:AM2976,1),SMALL(AJ2976:AM2976,2))</f>
        <v>#NUM!</v>
      </c>
      <c r="AT2976" s="17">
        <f>T2976*1.075</f>
        <v>3.4830000000000001</v>
      </c>
      <c r="AU2976" s="17">
        <f>U2976*1.075</f>
        <v>3.4830000000000001</v>
      </c>
      <c r="AV2976" s="30">
        <f>MIN(AN2976,AT2976,AU2976)</f>
        <v>3.4830000000000001</v>
      </c>
      <c r="AW2976" s="17" t="s">
        <v>75</v>
      </c>
      <c r="AX2976" s="17" t="s">
        <v>76</v>
      </c>
      <c r="AY2976" s="33">
        <v>3.48</v>
      </c>
      <c r="AZ2976" s="34">
        <f>IF(AND(AY2976&gt;0,AY2976&lt;=10),AY2976*0.25,IF(AND(AY2976&gt;10,AY2976&lt;=50),AY2976*0.17,IF(AND(AY2976&gt;10,AY2976&lt;=100),AY2976*0.12,IF(AY2976&gt;100,AY2976*0.1))))</f>
        <v>0.87</v>
      </c>
      <c r="BA2976" s="35">
        <f>AZ2976+AY2976</f>
        <v>4.3499999999999996</v>
      </c>
      <c r="BB2976" s="33">
        <f>BA2976+BA2976*0.08</f>
        <v>4.6979999999999995</v>
      </c>
      <c r="BP2976" s="17"/>
      <c r="BQ2976" s="17"/>
      <c r="BR2976" s="17"/>
      <c r="BS2976" s="17"/>
      <c r="BT2976" s="17"/>
      <c r="BU2976" s="17"/>
      <c r="BV2976" s="17"/>
      <c r="BW2976" s="17"/>
      <c r="BX2976" s="17"/>
      <c r="BY2976" s="17"/>
      <c r="BZ2976" s="17"/>
      <c r="CA2976" s="17"/>
      <c r="CB2976" s="17"/>
      <c r="CC2976" s="17"/>
      <c r="CD2976" s="17"/>
      <c r="CE2976" s="17"/>
      <c r="CF2976" s="17"/>
      <c r="CG2976" s="17"/>
      <c r="CH2976" s="17"/>
      <c r="CI2976" s="17"/>
      <c r="CJ2976" s="17"/>
      <c r="CK2976" s="17"/>
      <c r="CL2976" s="17"/>
      <c r="CM2976" s="17"/>
      <c r="CN2976" s="17"/>
      <c r="CO2976" s="17"/>
      <c r="CP2976" s="17"/>
      <c r="CQ2976" s="17"/>
      <c r="CR2976" s="17"/>
      <c r="CS2976" s="17"/>
      <c r="CT2976" s="17"/>
      <c r="CU2976" s="17"/>
      <c r="CV2976" s="17"/>
      <c r="CW2976" s="17"/>
      <c r="CX2976" s="17"/>
      <c r="CY2976" s="17"/>
      <c r="CZ2976" s="17"/>
      <c r="DA2976" s="17"/>
      <c r="DB2976" s="17"/>
      <c r="DC2976" s="17"/>
      <c r="DD2976" s="17"/>
      <c r="DE2976" s="17"/>
      <c r="DF2976" s="17"/>
      <c r="DG2976" s="17"/>
      <c r="DH2976" s="17"/>
      <c r="DI2976" s="17"/>
      <c r="DJ2976" s="17"/>
      <c r="DK2976" s="17"/>
      <c r="DL2976" s="17"/>
    </row>
    <row r="2977" spans="1:116" ht="30">
      <c r="A2977" s="43" t="s">
        <v>1346</v>
      </c>
      <c r="B2977" s="23">
        <v>2974</v>
      </c>
      <c r="C2977" s="44">
        <v>14980</v>
      </c>
      <c r="D2977" s="44"/>
      <c r="E2977" s="45" t="s">
        <v>12382</v>
      </c>
      <c r="F2977" s="45" t="s">
        <v>12383</v>
      </c>
      <c r="G2977" s="35" t="s">
        <v>1706</v>
      </c>
      <c r="H2977" s="48" t="s">
        <v>60</v>
      </c>
      <c r="I2977" s="45" t="s">
        <v>530</v>
      </c>
      <c r="J2977" s="45" t="s">
        <v>12384</v>
      </c>
      <c r="K2977" s="46"/>
      <c r="L2977" s="45"/>
      <c r="M2977" s="47">
        <v>28</v>
      </c>
      <c r="N2977" s="45" t="s">
        <v>47</v>
      </c>
      <c r="O2977" s="45" t="s">
        <v>12379</v>
      </c>
      <c r="P2977" s="45" t="s">
        <v>12385</v>
      </c>
      <c r="Q2977" s="45" t="s">
        <v>12386</v>
      </c>
      <c r="R2977" s="29">
        <v>4.99</v>
      </c>
      <c r="U2977" s="9" t="s">
        <v>58</v>
      </c>
      <c r="AN2977" s="33">
        <v>4.99</v>
      </c>
      <c r="AO2977" s="17" t="s">
        <v>51</v>
      </c>
      <c r="AP2977" s="32" t="s">
        <v>52</v>
      </c>
      <c r="AQ2977" s="17" t="e">
        <f>AVERAGE(SMALL(AE2977:AI2977,1),SMALL(AE2977:AI2977,2))</f>
        <v>#NUM!</v>
      </c>
      <c r="AR2977" s="17" t="e">
        <f>IF(R2977 &lt;=( AVERAGE(SMALL(AE2977:AI2977,1),SMALL(AE2977:AI2977,2))), R2977, "")</f>
        <v>#NUM!</v>
      </c>
      <c r="AS2977" s="17" t="e">
        <f>AVERAGE(SMALL(AJ2977:AM2977,1),SMALL(AJ2977:AM2977,2))</f>
        <v>#NUM!</v>
      </c>
      <c r="AT2977" s="17">
        <f>T2977*1.075</f>
        <v>0</v>
      </c>
      <c r="AU2977" s="17" t="e">
        <f>U2977*1.075</f>
        <v>#VALUE!</v>
      </c>
      <c r="AV2977" s="30" t="e">
        <f>MIN(AN2977,AT2977,AU2977)</f>
        <v>#VALUE!</v>
      </c>
      <c r="AW2977" s="42" t="s">
        <v>53</v>
      </c>
      <c r="AX2977" s="17" t="s">
        <v>52</v>
      </c>
      <c r="AY2977" s="33">
        <v>4.99</v>
      </c>
      <c r="AZ2977" s="34">
        <f>IF(AND(AY2977&gt;0,AY2977&lt;=10),AY2977*0.25,IF(AND(AY2977&gt;10,AY2977&lt;=50),AY2977*0.17,IF(AND(AY2977&gt;10,AY2977&lt;=100),AY2977*0.12,IF(AY2977&gt;100,AY2977*0.1))))</f>
        <v>1.2475000000000001</v>
      </c>
      <c r="BA2977" s="35">
        <f>AZ2977+AY2977</f>
        <v>6.2375000000000007</v>
      </c>
      <c r="BB2977" s="33">
        <f>BA2977+BA2977*0.08</f>
        <v>6.7365000000000004</v>
      </c>
      <c r="BP2977" s="17"/>
      <c r="BQ2977" s="17"/>
      <c r="BR2977" s="17"/>
      <c r="BS2977" s="17"/>
      <c r="BT2977" s="17"/>
      <c r="BU2977" s="17"/>
      <c r="BV2977" s="17"/>
      <c r="BW2977" s="17"/>
      <c r="BX2977" s="17"/>
      <c r="BY2977" s="17"/>
      <c r="BZ2977" s="17"/>
      <c r="CA2977" s="17"/>
      <c r="CB2977" s="17"/>
      <c r="CC2977" s="17"/>
      <c r="CD2977" s="17"/>
      <c r="CE2977" s="17"/>
      <c r="CF2977" s="17"/>
      <c r="CG2977" s="17"/>
      <c r="CH2977" s="17"/>
      <c r="CI2977" s="17"/>
      <c r="CJ2977" s="17"/>
      <c r="CK2977" s="17"/>
      <c r="CL2977" s="17"/>
      <c r="CM2977" s="17"/>
      <c r="CN2977" s="17"/>
      <c r="CO2977" s="17"/>
      <c r="CP2977" s="17"/>
      <c r="CQ2977" s="17"/>
      <c r="CR2977" s="17"/>
      <c r="CS2977" s="17"/>
      <c r="CT2977" s="17"/>
      <c r="CU2977" s="17"/>
      <c r="CV2977" s="17"/>
      <c r="CW2977" s="17"/>
      <c r="CX2977" s="17"/>
      <c r="CY2977" s="17"/>
      <c r="CZ2977" s="17"/>
      <c r="DA2977" s="17"/>
      <c r="DB2977" s="17"/>
      <c r="DC2977" s="17"/>
      <c r="DD2977" s="17"/>
      <c r="DE2977" s="17"/>
      <c r="DF2977" s="17"/>
      <c r="DG2977" s="17"/>
      <c r="DH2977" s="17"/>
      <c r="DI2977" s="17"/>
      <c r="DJ2977" s="17"/>
      <c r="DK2977" s="17"/>
      <c r="DL2977" s="17"/>
    </row>
    <row r="2978" spans="1:116" ht="45">
      <c r="A2978" s="43" t="s">
        <v>1346</v>
      </c>
      <c r="B2978" s="23">
        <v>2979</v>
      </c>
      <c r="C2978" s="44">
        <v>18063</v>
      </c>
      <c r="D2978" s="44"/>
      <c r="E2978" s="45" t="s">
        <v>12402</v>
      </c>
      <c r="F2978" s="45" t="s">
        <v>1397</v>
      </c>
      <c r="G2978" s="35" t="s">
        <v>1398</v>
      </c>
      <c r="H2978" s="48" t="s">
        <v>171</v>
      </c>
      <c r="I2978" s="45" t="s">
        <v>106</v>
      </c>
      <c r="J2978" s="45" t="s">
        <v>12403</v>
      </c>
      <c r="K2978" s="46"/>
      <c r="L2978" s="45"/>
      <c r="M2978" s="47">
        <v>28</v>
      </c>
      <c r="N2978" s="45" t="s">
        <v>47</v>
      </c>
      <c r="O2978" s="45" t="s">
        <v>12379</v>
      </c>
      <c r="P2978" s="45" t="s">
        <v>12404</v>
      </c>
      <c r="Q2978" s="45" t="s">
        <v>12405</v>
      </c>
      <c r="R2978" s="29">
        <v>7.3</v>
      </c>
      <c r="U2978" s="9" t="s">
        <v>58</v>
      </c>
      <c r="W2978" s="30">
        <v>6.66</v>
      </c>
      <c r="X2978" s="30">
        <v>6.9119999999999999</v>
      </c>
      <c r="AN2978" s="33">
        <v>6.79</v>
      </c>
      <c r="AO2978" s="17" t="s">
        <v>213</v>
      </c>
      <c r="AP2978" s="32" t="s">
        <v>214</v>
      </c>
      <c r="AQ2978" s="17" t="e">
        <f>AVERAGE(SMALL(AE2978:AI2978,1),SMALL(AE2978:AI2978,2))</f>
        <v>#NUM!</v>
      </c>
      <c r="AR2978" s="17" t="e">
        <f>IF(R2978 &lt;=( AVERAGE(SMALL(AE2978:AI2978,1),SMALL(AE2978:AI2978,2))), R2978, "")</f>
        <v>#NUM!</v>
      </c>
      <c r="AS2978" s="17" t="e">
        <f>AVERAGE(SMALL(AJ2978:AM2978,1),SMALL(AJ2978:AM2978,2))</f>
        <v>#NUM!</v>
      </c>
      <c r="AT2978" s="17">
        <f>T2978*1.075</f>
        <v>0</v>
      </c>
      <c r="AU2978" s="17" t="e">
        <f>U2978*1.075</f>
        <v>#VALUE!</v>
      </c>
      <c r="AV2978" s="30" t="e">
        <f>MIN(AN2978,AT2978,AU2978)</f>
        <v>#VALUE!</v>
      </c>
      <c r="AW2978" s="42" t="s">
        <v>53</v>
      </c>
      <c r="AX2978" s="17" t="s">
        <v>52</v>
      </c>
      <c r="AY2978" s="33">
        <v>6.79</v>
      </c>
      <c r="AZ2978" s="34">
        <f>IF(AND(AY2978&gt;0,AY2978&lt;=10),AY2978*0.25,IF(AND(AY2978&gt;10,AY2978&lt;=50),AY2978*0.17,IF(AND(AY2978&gt;10,AY2978&lt;=100),AY2978*0.12,IF(AY2978&gt;100,AY2978*0.1))))</f>
        <v>1.6975</v>
      </c>
      <c r="BA2978" s="35">
        <f>AZ2978+AY2978</f>
        <v>8.4875000000000007</v>
      </c>
      <c r="BB2978" s="33">
        <f>BA2978+BA2978*0.08</f>
        <v>9.166500000000001</v>
      </c>
      <c r="BP2978" s="17"/>
      <c r="BQ2978" s="17"/>
      <c r="BR2978" s="17"/>
      <c r="BS2978" s="17"/>
      <c r="BT2978" s="17"/>
      <c r="BU2978" s="17"/>
      <c r="BV2978" s="17"/>
      <c r="BW2978" s="17"/>
      <c r="BX2978" s="17"/>
      <c r="BY2978" s="17"/>
      <c r="BZ2978" s="17"/>
      <c r="CA2978" s="17"/>
      <c r="CB2978" s="17"/>
      <c r="CC2978" s="17"/>
      <c r="CD2978" s="17"/>
      <c r="CE2978" s="17"/>
      <c r="CF2978" s="17"/>
      <c r="CG2978" s="17"/>
      <c r="CH2978" s="17"/>
      <c r="CI2978" s="17"/>
      <c r="CJ2978" s="17"/>
      <c r="CK2978" s="17"/>
      <c r="CL2978" s="17"/>
      <c r="CM2978" s="17"/>
      <c r="CN2978" s="17"/>
      <c r="CO2978" s="17"/>
      <c r="CP2978" s="17"/>
      <c r="CQ2978" s="17"/>
      <c r="CR2978" s="17"/>
      <c r="CS2978" s="17"/>
      <c r="CT2978" s="17"/>
      <c r="CU2978" s="17"/>
      <c r="CV2978" s="17"/>
      <c r="CW2978" s="17"/>
      <c r="CX2978" s="17"/>
      <c r="CY2978" s="17"/>
      <c r="CZ2978" s="17"/>
      <c r="DA2978" s="17"/>
      <c r="DB2978" s="17"/>
      <c r="DC2978" s="17"/>
      <c r="DD2978" s="17"/>
      <c r="DE2978" s="17"/>
      <c r="DF2978" s="17"/>
      <c r="DG2978" s="17"/>
      <c r="DH2978" s="17"/>
      <c r="DI2978" s="17"/>
      <c r="DJ2978" s="17"/>
      <c r="DK2978" s="17"/>
      <c r="DL2978" s="17"/>
    </row>
    <row r="2979" spans="1:116" ht="30">
      <c r="A2979" s="43" t="s">
        <v>1346</v>
      </c>
      <c r="B2979" s="23">
        <v>2975</v>
      </c>
      <c r="C2979" s="44">
        <v>14976</v>
      </c>
      <c r="D2979" s="44"/>
      <c r="E2979" s="45" t="s">
        <v>12382</v>
      </c>
      <c r="F2979" s="45" t="s">
        <v>12383</v>
      </c>
      <c r="G2979" s="35" t="s">
        <v>1706</v>
      </c>
      <c r="H2979" s="48" t="s">
        <v>169</v>
      </c>
      <c r="I2979" s="45" t="s">
        <v>530</v>
      </c>
      <c r="J2979" s="45" t="s">
        <v>12387</v>
      </c>
      <c r="K2979" s="46"/>
      <c r="L2979" s="45"/>
      <c r="M2979" s="47">
        <v>28</v>
      </c>
      <c r="N2979" s="45" t="s">
        <v>47</v>
      </c>
      <c r="O2979" s="45" t="s">
        <v>12379</v>
      </c>
      <c r="P2979" s="45" t="s">
        <v>12385</v>
      </c>
      <c r="Q2979" s="45" t="s">
        <v>12388</v>
      </c>
      <c r="R2979" s="29">
        <v>7.74</v>
      </c>
      <c r="U2979" s="9" t="s">
        <v>58</v>
      </c>
      <c r="AN2979" s="33">
        <v>7.74</v>
      </c>
      <c r="AO2979" s="17" t="s">
        <v>51</v>
      </c>
      <c r="AP2979" s="32" t="s">
        <v>52</v>
      </c>
      <c r="AQ2979" s="17" t="e">
        <f>AVERAGE(SMALL(AE2979:AI2979,1),SMALL(AE2979:AI2979,2))</f>
        <v>#NUM!</v>
      </c>
      <c r="AR2979" s="17" t="e">
        <f>IF(R2979 &lt;=( AVERAGE(SMALL(AE2979:AI2979,1),SMALL(AE2979:AI2979,2))), R2979, "")</f>
        <v>#NUM!</v>
      </c>
      <c r="AS2979" s="17" t="e">
        <f>AVERAGE(SMALL(AJ2979:AM2979,1),SMALL(AJ2979:AM2979,2))</f>
        <v>#NUM!</v>
      </c>
      <c r="AT2979" s="17">
        <f>T2979*1.075</f>
        <v>0</v>
      </c>
      <c r="AU2979" s="17" t="e">
        <f>U2979*1.075</f>
        <v>#VALUE!</v>
      </c>
      <c r="AV2979" s="30" t="e">
        <f>MIN(AN2979,AT2979,AU2979)</f>
        <v>#VALUE!</v>
      </c>
      <c r="AW2979" s="42" t="s">
        <v>53</v>
      </c>
      <c r="AX2979" s="17" t="s">
        <v>52</v>
      </c>
      <c r="AY2979" s="33">
        <v>7.74</v>
      </c>
      <c r="AZ2979" s="34">
        <f>IF(AND(AY2979&gt;0,AY2979&lt;=10),AY2979*0.25,IF(AND(AY2979&gt;10,AY2979&lt;=50),AY2979*0.17,IF(AND(AY2979&gt;10,AY2979&lt;=100),AY2979*0.12,IF(AY2979&gt;100,AY2979*0.1))))</f>
        <v>1.9350000000000001</v>
      </c>
      <c r="BA2979" s="35">
        <f>AZ2979+AY2979</f>
        <v>9.6750000000000007</v>
      </c>
      <c r="BB2979" s="33">
        <f>BA2979+BA2979*0.08</f>
        <v>10.449000000000002</v>
      </c>
      <c r="BP2979" s="17"/>
      <c r="BQ2979" s="17"/>
      <c r="BR2979" s="17"/>
      <c r="BS2979" s="17"/>
      <c r="BT2979" s="17"/>
      <c r="BU2979" s="17"/>
      <c r="BV2979" s="17"/>
      <c r="BW2979" s="17"/>
      <c r="BX2979" s="17"/>
      <c r="BY2979" s="17"/>
      <c r="BZ2979" s="17"/>
      <c r="CA2979" s="17"/>
      <c r="CB2979" s="17"/>
      <c r="CC2979" s="17"/>
      <c r="CD2979" s="17"/>
      <c r="CE2979" s="17"/>
      <c r="CF2979" s="17"/>
      <c r="CG2979" s="17"/>
      <c r="CH2979" s="17"/>
      <c r="CI2979" s="17"/>
      <c r="CJ2979" s="17"/>
      <c r="CK2979" s="17"/>
      <c r="CL2979" s="17"/>
      <c r="CM2979" s="17"/>
      <c r="CN2979" s="17"/>
      <c r="CO2979" s="17"/>
      <c r="CP2979" s="17"/>
      <c r="CQ2979" s="17"/>
      <c r="CR2979" s="17"/>
      <c r="CS2979" s="17"/>
      <c r="CT2979" s="17"/>
      <c r="CU2979" s="17"/>
      <c r="CV2979" s="17"/>
      <c r="CW2979" s="17"/>
      <c r="CX2979" s="17"/>
      <c r="CY2979" s="17"/>
      <c r="CZ2979" s="17"/>
      <c r="DA2979" s="17"/>
      <c r="DB2979" s="17"/>
      <c r="DC2979" s="17"/>
      <c r="DD2979" s="17"/>
      <c r="DE2979" s="17"/>
      <c r="DF2979" s="17"/>
      <c r="DG2979" s="17"/>
      <c r="DH2979" s="17"/>
      <c r="DI2979" s="17"/>
      <c r="DJ2979" s="17"/>
      <c r="DK2979" s="17"/>
      <c r="DL2979" s="17"/>
    </row>
    <row r="2980" spans="1:116" s="55" customFormat="1" ht="45">
      <c r="A2980" s="43" t="s">
        <v>1346</v>
      </c>
      <c r="B2980" s="23">
        <v>2976</v>
      </c>
      <c r="C2980" s="44">
        <v>16359</v>
      </c>
      <c r="D2980" s="44"/>
      <c r="E2980" s="45" t="s">
        <v>12389</v>
      </c>
      <c r="F2980" s="45" t="s">
        <v>334</v>
      </c>
      <c r="G2980" s="35" t="s">
        <v>335</v>
      </c>
      <c r="H2980" s="48" t="s">
        <v>60</v>
      </c>
      <c r="I2980" s="45" t="s">
        <v>45</v>
      </c>
      <c r="J2980" s="45" t="s">
        <v>12390</v>
      </c>
      <c r="K2980" s="46"/>
      <c r="L2980" s="45"/>
      <c r="M2980" s="47">
        <v>28</v>
      </c>
      <c r="N2980" s="45" t="s">
        <v>47</v>
      </c>
      <c r="O2980" s="45" t="s">
        <v>12379</v>
      </c>
      <c r="P2980" s="45" t="s">
        <v>12391</v>
      </c>
      <c r="Q2980" s="45" t="s">
        <v>12392</v>
      </c>
      <c r="R2980" s="29">
        <v>27.17</v>
      </c>
      <c r="S2980" s="30"/>
      <c r="T2980" s="31">
        <v>17.079999999999998</v>
      </c>
      <c r="U2980" s="9">
        <v>17.079999999999998</v>
      </c>
      <c r="V2980" s="29"/>
      <c r="W2980" s="30"/>
      <c r="X2980" s="30">
        <v>25.28</v>
      </c>
      <c r="Y2980" s="30"/>
      <c r="Z2980" s="30"/>
      <c r="AA2980" s="30"/>
      <c r="AB2980" s="30"/>
      <c r="AC2980" s="30"/>
      <c r="AD2980" s="30"/>
      <c r="AE2980" s="32"/>
      <c r="AF2980" s="17"/>
      <c r="AG2980" s="17"/>
      <c r="AH2980" s="17"/>
      <c r="AI2980" s="17"/>
      <c r="AJ2980" s="17"/>
      <c r="AK2980" s="17"/>
      <c r="AL2980" s="17"/>
      <c r="AM2980" s="17"/>
      <c r="AN2980" s="33">
        <v>27.17</v>
      </c>
      <c r="AO2980" s="17" t="s">
        <v>51</v>
      </c>
      <c r="AP2980" s="32" t="s">
        <v>52</v>
      </c>
      <c r="AQ2980" s="17" t="e">
        <f>AVERAGE(SMALL(AE2980:AI2980,1),SMALL(AE2980:AI2980,2))</f>
        <v>#NUM!</v>
      </c>
      <c r="AR2980" s="17" t="e">
        <f>IF(R2980 &lt;=( AVERAGE(SMALL(AE2980:AI2980,1),SMALL(AE2980:AI2980,2))), R2980, "")</f>
        <v>#NUM!</v>
      </c>
      <c r="AS2980" s="17" t="e">
        <f>AVERAGE(SMALL(AJ2980:AM2980,1),SMALL(AJ2980:AM2980,2))</f>
        <v>#NUM!</v>
      </c>
      <c r="AT2980" s="17">
        <f>T2980*1.075</f>
        <v>18.360999999999997</v>
      </c>
      <c r="AU2980" s="17">
        <f>U2980*1.075</f>
        <v>18.360999999999997</v>
      </c>
      <c r="AV2980" s="30">
        <f>MIN(AN2980,AT2980,AU2980)</f>
        <v>18.360999999999997</v>
      </c>
      <c r="AW2980" s="17" t="s">
        <v>75</v>
      </c>
      <c r="AX2980" s="17" t="s">
        <v>76</v>
      </c>
      <c r="AY2980" s="33">
        <v>18.36</v>
      </c>
      <c r="AZ2980" s="34">
        <f>IF(AND(AY2980&gt;0,AY2980&lt;=10),AY2980*0.25,IF(AND(AY2980&gt;10,AY2980&lt;=50),AY2980*0.17,IF(AND(AY2980&gt;10,AY2980&lt;=100),AY2980*0.12,IF(AY2980&gt;100,AY2980*0.1))))</f>
        <v>3.1212</v>
      </c>
      <c r="BA2980" s="35">
        <f>AZ2980+AY2980</f>
        <v>21.481200000000001</v>
      </c>
      <c r="BB2980" s="33">
        <f>BA2980+BA2980*0.08</f>
        <v>23.199696000000003</v>
      </c>
      <c r="BC2980" s="17"/>
      <c r="BD2980" s="17"/>
      <c r="BE2980" s="17"/>
      <c r="BF2980" s="17"/>
      <c r="BG2980" s="17"/>
      <c r="BH2980" s="17"/>
      <c r="BI2980" s="17"/>
      <c r="BJ2980" s="17"/>
      <c r="BK2980" s="17"/>
      <c r="BL2980" s="17"/>
      <c r="BM2980" s="17"/>
      <c r="BN2980" s="17"/>
      <c r="BO2980" s="17"/>
      <c r="BP2980" s="17"/>
      <c r="BQ2980" s="17"/>
      <c r="BR2980" s="17"/>
      <c r="BS2980" s="17"/>
      <c r="BT2980" s="17"/>
      <c r="BU2980" s="17"/>
      <c r="BV2980" s="17"/>
      <c r="BW2980" s="17"/>
      <c r="BX2980" s="17"/>
      <c r="BY2980" s="17"/>
      <c r="BZ2980" s="17"/>
      <c r="CA2980" s="17"/>
      <c r="CB2980" s="17"/>
      <c r="CC2980" s="17"/>
      <c r="CD2980" s="17"/>
      <c r="CE2980" s="17"/>
      <c r="CF2980" s="17"/>
      <c r="CG2980" s="17"/>
      <c r="CH2980" s="17"/>
      <c r="CI2980" s="17"/>
      <c r="CJ2980" s="17"/>
      <c r="CK2980" s="17"/>
      <c r="CL2980" s="17"/>
      <c r="CM2980" s="17"/>
      <c r="CN2980" s="17"/>
      <c r="CO2980" s="17"/>
      <c r="CP2980" s="17"/>
      <c r="CQ2980" s="17"/>
      <c r="CR2980" s="17"/>
      <c r="CS2980" s="17"/>
      <c r="CT2980" s="17"/>
      <c r="CU2980" s="17"/>
      <c r="CV2980" s="17"/>
      <c r="CW2980" s="17"/>
      <c r="CX2980" s="17"/>
      <c r="CY2980" s="17"/>
      <c r="CZ2980" s="17"/>
      <c r="DA2980" s="17"/>
      <c r="DB2980" s="17"/>
      <c r="DC2980" s="17"/>
      <c r="DD2980" s="17"/>
      <c r="DE2980" s="17"/>
      <c r="DF2980" s="17"/>
      <c r="DG2980" s="17"/>
      <c r="DH2980" s="17"/>
      <c r="DI2980" s="17"/>
      <c r="DJ2980" s="17"/>
      <c r="DK2980" s="17"/>
      <c r="DL2980" s="17"/>
    </row>
    <row r="2981" spans="1:116" ht="30">
      <c r="A2981" s="43" t="s">
        <v>1346</v>
      </c>
      <c r="B2981" s="23">
        <v>2981</v>
      </c>
      <c r="C2981" s="44">
        <v>19539</v>
      </c>
      <c r="D2981" s="44"/>
      <c r="E2981" s="45" t="s">
        <v>12409</v>
      </c>
      <c r="F2981" s="45" t="s">
        <v>4502</v>
      </c>
      <c r="G2981" s="35" t="s">
        <v>4503</v>
      </c>
      <c r="H2981" s="48" t="s">
        <v>12410</v>
      </c>
      <c r="I2981" s="45" t="s">
        <v>244</v>
      </c>
      <c r="J2981" s="45" t="s">
        <v>12411</v>
      </c>
      <c r="K2981" s="46"/>
      <c r="L2981" s="45"/>
      <c r="M2981" s="47">
        <v>30</v>
      </c>
      <c r="N2981" s="45" t="s">
        <v>47</v>
      </c>
      <c r="O2981" s="45" t="s">
        <v>12379</v>
      </c>
      <c r="P2981" s="45" t="s">
        <v>12412</v>
      </c>
      <c r="Q2981" s="45" t="s">
        <v>12413</v>
      </c>
      <c r="R2981" s="29">
        <v>23.96</v>
      </c>
      <c r="U2981" s="9">
        <v>19.2</v>
      </c>
      <c r="X2981" s="30">
        <v>19.191199999999998</v>
      </c>
      <c r="Z2981" s="30">
        <v>25.4</v>
      </c>
      <c r="AN2981" s="33">
        <v>23.96</v>
      </c>
      <c r="AO2981" s="17" t="s">
        <v>51</v>
      </c>
      <c r="AP2981" s="32" t="s">
        <v>52</v>
      </c>
      <c r="AQ2981" s="17" t="e">
        <f>AVERAGE(SMALL(AE2981:AI2981,1),SMALL(AE2981:AI2981,2))</f>
        <v>#NUM!</v>
      </c>
      <c r="AR2981" s="17" t="e">
        <f>IF(R2981 &lt;=( AVERAGE(SMALL(AE2981:AI2981,1),SMALL(AE2981:AI2981,2))), R2981, "")</f>
        <v>#NUM!</v>
      </c>
      <c r="AS2981" s="17" t="e">
        <f>AVERAGE(SMALL(AJ2981:AM2981,1),SMALL(AJ2981:AM2981,2))</f>
        <v>#NUM!</v>
      </c>
      <c r="AT2981" s="17">
        <f>T2981*1.075</f>
        <v>0</v>
      </c>
      <c r="AU2981" s="17">
        <f>U2981*1.075</f>
        <v>20.639999999999997</v>
      </c>
      <c r="AV2981" s="30">
        <f>MIN(AN2981,AT2981,AU2981)</f>
        <v>0</v>
      </c>
      <c r="AW2981" s="17" t="s">
        <v>75</v>
      </c>
      <c r="AX2981" s="17" t="s">
        <v>76</v>
      </c>
      <c r="AY2981" s="33">
        <v>20.64</v>
      </c>
      <c r="AZ2981" s="34">
        <f>IF(AND(AY2981&gt;0,AY2981&lt;=10),AY2981*0.25,IF(AND(AY2981&gt;10,AY2981&lt;=50),AY2981*0.17,IF(AND(AY2981&gt;10,AY2981&lt;=100),AY2981*0.12,IF(AY2981&gt;100,AY2981*0.1))))</f>
        <v>3.5088000000000004</v>
      </c>
      <c r="BA2981" s="35">
        <f>AZ2981+AY2981</f>
        <v>24.148800000000001</v>
      </c>
      <c r="BB2981" s="33">
        <f>BA2981+BA2981*0.08</f>
        <v>26.080704000000001</v>
      </c>
      <c r="BP2981" s="17"/>
      <c r="BQ2981" s="17"/>
      <c r="BR2981" s="17"/>
      <c r="BS2981" s="17"/>
      <c r="BT2981" s="17"/>
      <c r="BU2981" s="17"/>
      <c r="BV2981" s="17"/>
      <c r="BW2981" s="17"/>
      <c r="BX2981" s="17"/>
      <c r="BY2981" s="17"/>
      <c r="BZ2981" s="17"/>
      <c r="CA2981" s="17"/>
      <c r="CB2981" s="17"/>
      <c r="CC2981" s="17"/>
      <c r="CD2981" s="17"/>
      <c r="CE2981" s="17"/>
      <c r="CF2981" s="17"/>
      <c r="CG2981" s="17"/>
      <c r="CH2981" s="17"/>
      <c r="CI2981" s="17"/>
      <c r="CJ2981" s="17"/>
      <c r="CK2981" s="17"/>
      <c r="CL2981" s="17"/>
      <c r="CM2981" s="17"/>
      <c r="CN2981" s="17"/>
      <c r="CO2981" s="17"/>
      <c r="CP2981" s="17"/>
      <c r="CQ2981" s="17"/>
      <c r="CR2981" s="17"/>
      <c r="CS2981" s="17"/>
      <c r="CT2981" s="17"/>
      <c r="CU2981" s="17"/>
      <c r="CV2981" s="17"/>
      <c r="CW2981" s="17"/>
      <c r="CX2981" s="17"/>
      <c r="CY2981" s="17"/>
      <c r="CZ2981" s="17"/>
      <c r="DA2981" s="17"/>
      <c r="DB2981" s="17"/>
      <c r="DC2981" s="17"/>
      <c r="DD2981" s="17"/>
      <c r="DE2981" s="17"/>
      <c r="DF2981" s="17"/>
      <c r="DG2981" s="17"/>
      <c r="DH2981" s="17"/>
      <c r="DI2981" s="17"/>
      <c r="DJ2981" s="17"/>
      <c r="DK2981" s="17"/>
      <c r="DL2981" s="17"/>
    </row>
    <row r="2982" spans="1:116" ht="30">
      <c r="A2982" s="43" t="s">
        <v>1346</v>
      </c>
      <c r="B2982" s="23">
        <v>2977</v>
      </c>
      <c r="C2982" s="44">
        <v>6939</v>
      </c>
      <c r="D2982" s="44"/>
      <c r="E2982" s="45" t="s">
        <v>12393</v>
      </c>
      <c r="F2982" s="45" t="s">
        <v>12394</v>
      </c>
      <c r="G2982" s="35" t="s">
        <v>9332</v>
      </c>
      <c r="H2982" s="48" t="s">
        <v>603</v>
      </c>
      <c r="I2982" s="45" t="s">
        <v>143</v>
      </c>
      <c r="J2982" s="45" t="s">
        <v>12395</v>
      </c>
      <c r="K2982" s="46"/>
      <c r="L2982" s="45"/>
      <c r="M2982" s="47">
        <v>60</v>
      </c>
      <c r="N2982" s="45" t="s">
        <v>47</v>
      </c>
      <c r="O2982" s="45" t="s">
        <v>12379</v>
      </c>
      <c r="P2982" s="45" t="s">
        <v>12396</v>
      </c>
      <c r="Q2982" s="45" t="s">
        <v>12397</v>
      </c>
      <c r="R2982" s="29">
        <v>51.6</v>
      </c>
      <c r="T2982" s="31">
        <v>26</v>
      </c>
      <c r="U2982" s="9">
        <v>26</v>
      </c>
      <c r="X2982" s="30">
        <v>48.064</v>
      </c>
      <c r="AN2982" s="33">
        <v>51.6</v>
      </c>
      <c r="AO2982" s="17" t="s">
        <v>51</v>
      </c>
      <c r="AP2982" s="32" t="s">
        <v>52</v>
      </c>
      <c r="AQ2982" s="17" t="e">
        <f>AVERAGE(SMALL(AE2982:AI2982,1),SMALL(AE2982:AI2982,2))</f>
        <v>#NUM!</v>
      </c>
      <c r="AR2982" s="17" t="e">
        <f>IF(R2982 &lt;=( AVERAGE(SMALL(AE2982:AI2982,1),SMALL(AE2982:AI2982,2))), R2982, "")</f>
        <v>#NUM!</v>
      </c>
      <c r="AS2982" s="17" t="e">
        <f>AVERAGE(SMALL(AJ2982:AM2982,1),SMALL(AJ2982:AM2982,2))</f>
        <v>#NUM!</v>
      </c>
      <c r="AT2982" s="17">
        <f>T2982*1.075</f>
        <v>27.95</v>
      </c>
      <c r="AU2982" s="17">
        <f>U2982*1.075</f>
        <v>27.95</v>
      </c>
      <c r="AV2982" s="30">
        <f>MIN(AN2982,AT2982,AU2982)</f>
        <v>27.95</v>
      </c>
      <c r="AW2982" s="17" t="s">
        <v>75</v>
      </c>
      <c r="AX2982" s="17" t="s">
        <v>76</v>
      </c>
      <c r="AY2982" s="33">
        <v>27.95</v>
      </c>
      <c r="AZ2982" s="34">
        <f>IF(AND(AY2982&gt;0,AY2982&lt;=10),AY2982*0.25,IF(AND(AY2982&gt;10,AY2982&lt;=50),AY2982*0.17,IF(AND(AY2982&gt;10,AY2982&lt;=100),AY2982*0.12,IF(AY2982&gt;100,AY2982*0.1))))</f>
        <v>4.7515000000000001</v>
      </c>
      <c r="BA2982" s="35">
        <f>AZ2982+AY2982</f>
        <v>32.701499999999996</v>
      </c>
      <c r="BB2982" s="33">
        <f>BA2982+BA2982*0.08</f>
        <v>35.317619999999998</v>
      </c>
      <c r="BP2982" s="17"/>
      <c r="BQ2982" s="17"/>
      <c r="BR2982" s="17"/>
      <c r="BS2982" s="17"/>
      <c r="BT2982" s="17"/>
      <c r="BU2982" s="17"/>
      <c r="BV2982" s="17"/>
      <c r="BW2982" s="17"/>
      <c r="BX2982" s="17"/>
      <c r="BY2982" s="17"/>
      <c r="BZ2982" s="17"/>
      <c r="CA2982" s="17"/>
      <c r="CB2982" s="17"/>
      <c r="CC2982" s="17"/>
      <c r="CD2982" s="17"/>
      <c r="CE2982" s="17"/>
      <c r="CF2982" s="17"/>
      <c r="CG2982" s="17"/>
      <c r="CH2982" s="17"/>
      <c r="CI2982" s="17"/>
      <c r="CJ2982" s="17"/>
      <c r="CK2982" s="17"/>
      <c r="CL2982" s="17"/>
      <c r="CM2982" s="17"/>
      <c r="CN2982" s="17"/>
      <c r="CO2982" s="17"/>
      <c r="CP2982" s="17"/>
      <c r="CQ2982" s="17"/>
      <c r="CR2982" s="17"/>
      <c r="CS2982" s="17"/>
      <c r="CT2982" s="17"/>
      <c r="CU2982" s="17"/>
      <c r="CV2982" s="17"/>
      <c r="CW2982" s="17"/>
      <c r="CX2982" s="17"/>
      <c r="CY2982" s="17"/>
      <c r="CZ2982" s="17"/>
      <c r="DA2982" s="17"/>
      <c r="DB2982" s="17"/>
      <c r="DC2982" s="17"/>
      <c r="DD2982" s="17"/>
      <c r="DE2982" s="17"/>
      <c r="DF2982" s="17"/>
      <c r="DG2982" s="17"/>
      <c r="DH2982" s="17"/>
      <c r="DI2982" s="17"/>
      <c r="DJ2982" s="17"/>
      <c r="DK2982" s="17"/>
      <c r="DL2982" s="17"/>
    </row>
    <row r="2983" spans="1:116" s="55" customFormat="1" ht="30">
      <c r="A2983" s="43" t="s">
        <v>1346</v>
      </c>
      <c r="B2983" s="23">
        <v>2973</v>
      </c>
      <c r="C2983" s="44">
        <v>5849</v>
      </c>
      <c r="D2983" s="44"/>
      <c r="E2983" s="45" t="s">
        <v>12377</v>
      </c>
      <c r="F2983" s="45" t="s">
        <v>12378</v>
      </c>
      <c r="G2983" s="35" t="s">
        <v>3730</v>
      </c>
      <c r="H2983" s="48" t="s">
        <v>1471</v>
      </c>
      <c r="I2983" s="45" t="s">
        <v>1483</v>
      </c>
      <c r="J2983" s="45" t="s">
        <v>9415</v>
      </c>
      <c r="K2983" s="46"/>
      <c r="L2983" s="45"/>
      <c r="M2983" s="47">
        <v>10</v>
      </c>
      <c r="N2983" s="45" t="s">
        <v>47</v>
      </c>
      <c r="O2983" s="45" t="s">
        <v>12379</v>
      </c>
      <c r="P2983" s="45" t="s">
        <v>12380</v>
      </c>
      <c r="Q2983" s="45" t="s">
        <v>12381</v>
      </c>
      <c r="R2983" s="29">
        <v>53.3</v>
      </c>
      <c r="S2983" s="30"/>
      <c r="T2983" s="31"/>
      <c r="U2983" s="9" t="s">
        <v>58</v>
      </c>
      <c r="V2983" s="29"/>
      <c r="W2983" s="30"/>
      <c r="X2983" s="30">
        <v>56.723199999999999</v>
      </c>
      <c r="Y2983" s="30"/>
      <c r="Z2983" s="30"/>
      <c r="AA2983" s="30"/>
      <c r="AB2983" s="30">
        <v>42.447299999999998</v>
      </c>
      <c r="AC2983" s="30"/>
      <c r="AD2983" s="30"/>
      <c r="AE2983" s="32"/>
      <c r="AF2983" s="17"/>
      <c r="AG2983" s="17">
        <v>57.325879999999998</v>
      </c>
      <c r="AH2983" s="17"/>
      <c r="AI2983" s="17"/>
      <c r="AJ2983" s="17"/>
      <c r="AK2983" s="17">
        <v>45.55</v>
      </c>
      <c r="AL2983" s="17"/>
      <c r="AM2983" s="17"/>
      <c r="AN2983" s="33">
        <v>45.55</v>
      </c>
      <c r="AO2983" s="17" t="s">
        <v>380</v>
      </c>
      <c r="AP2983" s="32" t="s">
        <v>381</v>
      </c>
      <c r="AQ2983" s="17" t="e">
        <f>AVERAGE(SMALL(AE2983:AI2983,1),SMALL(AE2983:AI2983,2))</f>
        <v>#NUM!</v>
      </c>
      <c r="AR2983" s="17" t="e">
        <f>IF(R2983 &lt;=( AVERAGE(SMALL(AE2983:AI2983,1),SMALL(AE2983:AI2983,2))), R2983, "")</f>
        <v>#NUM!</v>
      </c>
      <c r="AS2983" s="17" t="e">
        <f>AVERAGE(SMALL(AJ2983:AM2983,1),SMALL(AJ2983:AM2983,2))</f>
        <v>#NUM!</v>
      </c>
      <c r="AT2983" s="17">
        <f>T2983*1.075</f>
        <v>0</v>
      </c>
      <c r="AU2983" s="17" t="e">
        <f>U2983*1.075</f>
        <v>#VALUE!</v>
      </c>
      <c r="AV2983" s="30" t="e">
        <f>MIN(AN2983,AT2983,AU2983)</f>
        <v>#VALUE!</v>
      </c>
      <c r="AW2983" s="17" t="s">
        <v>215</v>
      </c>
      <c r="AX2983" s="17" t="s">
        <v>214</v>
      </c>
      <c r="AY2983" s="33">
        <v>45.55</v>
      </c>
      <c r="AZ2983" s="34">
        <f>IF(AND(AY2983&gt;0,AY2983&lt;=10),AY2983*0.25,IF(AND(AY2983&gt;10,AY2983&lt;=50),AY2983*0.17,IF(AND(AY2983&gt;10,AY2983&lt;=100),AY2983*0.12,IF(AY2983&gt;100,AY2983*0.1))))</f>
        <v>7.7435</v>
      </c>
      <c r="BA2983" s="35">
        <f>AZ2983+AY2983</f>
        <v>53.293499999999995</v>
      </c>
      <c r="BB2983" s="33">
        <f>BA2983+BA2983*0.08</f>
        <v>57.556979999999996</v>
      </c>
      <c r="BC2983" s="17"/>
      <c r="BD2983" s="17"/>
      <c r="BE2983" s="17"/>
      <c r="BF2983" s="17"/>
      <c r="BG2983" s="17"/>
      <c r="BH2983" s="17"/>
      <c r="BI2983" s="17"/>
      <c r="BJ2983" s="17"/>
      <c r="BK2983" s="17"/>
      <c r="BL2983" s="17"/>
      <c r="BM2983" s="17"/>
      <c r="BN2983" s="17"/>
      <c r="BO2983" s="17"/>
      <c r="BP2983" s="17"/>
      <c r="BQ2983" s="17"/>
      <c r="BR2983" s="17"/>
      <c r="BS2983" s="17"/>
      <c r="BT2983" s="17"/>
      <c r="BU2983" s="17"/>
      <c r="BV2983" s="17"/>
      <c r="BW2983" s="17"/>
      <c r="BX2983" s="17"/>
      <c r="BY2983" s="17"/>
      <c r="BZ2983" s="17"/>
      <c r="CA2983" s="17"/>
      <c r="CB2983" s="17"/>
      <c r="CC2983" s="17"/>
      <c r="CD2983" s="17"/>
      <c r="CE2983" s="17"/>
      <c r="CF2983" s="17"/>
      <c r="CG2983" s="17"/>
      <c r="CH2983" s="17"/>
      <c r="CI2983" s="17"/>
      <c r="CJ2983" s="17"/>
      <c r="CK2983" s="17"/>
      <c r="CL2983" s="17"/>
      <c r="CM2983" s="17"/>
      <c r="CN2983" s="17"/>
      <c r="CO2983" s="17"/>
      <c r="CP2983" s="17"/>
      <c r="CQ2983" s="17"/>
      <c r="CR2983" s="17"/>
      <c r="CS2983" s="17"/>
      <c r="CT2983" s="17"/>
      <c r="CU2983" s="17"/>
      <c r="CV2983" s="17"/>
      <c r="CW2983" s="17"/>
      <c r="CX2983" s="17"/>
      <c r="CY2983" s="17"/>
      <c r="CZ2983" s="17"/>
      <c r="DA2983" s="17"/>
      <c r="DB2983" s="17"/>
      <c r="DC2983" s="17"/>
      <c r="DD2983" s="17"/>
      <c r="DE2983" s="17"/>
      <c r="DF2983" s="17"/>
      <c r="DG2983" s="17"/>
      <c r="DH2983" s="17"/>
      <c r="DI2983" s="17"/>
      <c r="DJ2983" s="17"/>
      <c r="DK2983" s="17"/>
      <c r="DL2983" s="17"/>
    </row>
    <row r="2984" spans="1:116" ht="30">
      <c r="A2984" s="43" t="s">
        <v>1346</v>
      </c>
      <c r="B2984" s="23">
        <v>2980</v>
      </c>
      <c r="C2984" s="44">
        <v>11941</v>
      </c>
      <c r="D2984" s="44"/>
      <c r="E2984" s="45" t="s">
        <v>12406</v>
      </c>
      <c r="F2984" s="45" t="s">
        <v>12407</v>
      </c>
      <c r="G2984" s="35" t="s">
        <v>346</v>
      </c>
      <c r="H2984" s="48" t="s">
        <v>347</v>
      </c>
      <c r="I2984" s="45" t="s">
        <v>45</v>
      </c>
      <c r="J2984" s="45" t="s">
        <v>1124</v>
      </c>
      <c r="K2984" s="46"/>
      <c r="L2984" s="45"/>
      <c r="M2984" s="47">
        <v>30</v>
      </c>
      <c r="N2984" s="45" t="s">
        <v>47</v>
      </c>
      <c r="O2984" s="45" t="s">
        <v>12379</v>
      </c>
      <c r="P2984" s="45" t="s">
        <v>9765</v>
      </c>
      <c r="Q2984" s="45" t="s">
        <v>12408</v>
      </c>
      <c r="R2984" s="29">
        <v>88.65</v>
      </c>
      <c r="U2984" s="9" t="s">
        <v>58</v>
      </c>
      <c r="AB2984" s="30">
        <v>82.477199999999996</v>
      </c>
      <c r="AL2984" s="17">
        <v>82.68</v>
      </c>
      <c r="AN2984" s="33">
        <v>82.68</v>
      </c>
      <c r="AO2984" s="17" t="s">
        <v>380</v>
      </c>
      <c r="AP2984" s="32" t="s">
        <v>381</v>
      </c>
      <c r="AQ2984" s="17" t="e">
        <f>AVERAGE(SMALL(AE2984:AI2984,1),SMALL(AE2984:AI2984,2))</f>
        <v>#NUM!</v>
      </c>
      <c r="AR2984" s="17" t="e">
        <f>IF(R2984 &lt;=( AVERAGE(SMALL(AE2984:AI2984,1),SMALL(AE2984:AI2984,2))), R2984, "")</f>
        <v>#NUM!</v>
      </c>
      <c r="AS2984" s="17" t="e">
        <f>AVERAGE(SMALL(AJ2984:AM2984,1),SMALL(AJ2984:AM2984,2))</f>
        <v>#NUM!</v>
      </c>
      <c r="AT2984" s="17">
        <f>T2984*1.075</f>
        <v>0</v>
      </c>
      <c r="AU2984" s="17" t="e">
        <f>U2984*1.075</f>
        <v>#VALUE!</v>
      </c>
      <c r="AV2984" s="30" t="e">
        <f>MIN(AN2984,AT2984,AU2984)</f>
        <v>#VALUE!</v>
      </c>
      <c r="AW2984" s="17" t="s">
        <v>380</v>
      </c>
      <c r="AX2984" s="17" t="s">
        <v>381</v>
      </c>
      <c r="AY2984" s="33">
        <v>82.68</v>
      </c>
      <c r="AZ2984" s="34">
        <f>IF(AND(AY2984&gt;0,AY2984&lt;=10),AY2984*0.25,IF(AND(AY2984&gt;10,AY2984&lt;=50),AY2984*0.17,IF(AND(AY2984&gt;10,AY2984&lt;=100),AY2984*0.12,IF(AY2984&gt;100,AY2984*0.1))))</f>
        <v>9.9215999999999998</v>
      </c>
      <c r="BA2984" s="35">
        <f>AZ2984+AY2984</f>
        <v>92.601600000000005</v>
      </c>
      <c r="BB2984" s="33">
        <f>BA2984+BA2984*0.08</f>
        <v>100.00972800000001</v>
      </c>
      <c r="BP2984" s="17"/>
      <c r="BQ2984" s="17"/>
      <c r="BR2984" s="17"/>
      <c r="BS2984" s="17"/>
      <c r="BT2984" s="17"/>
      <c r="BU2984" s="17"/>
      <c r="BV2984" s="17"/>
      <c r="BW2984" s="17"/>
      <c r="BX2984" s="17"/>
      <c r="BY2984" s="17"/>
      <c r="BZ2984" s="17"/>
      <c r="CA2984" s="17"/>
      <c r="CB2984" s="17"/>
      <c r="CC2984" s="17"/>
      <c r="CD2984" s="17"/>
      <c r="CE2984" s="17"/>
      <c r="CF2984" s="17"/>
      <c r="CG2984" s="17"/>
      <c r="CH2984" s="17"/>
      <c r="CI2984" s="17"/>
      <c r="CJ2984" s="17"/>
      <c r="CK2984" s="17"/>
      <c r="CL2984" s="17"/>
      <c r="CM2984" s="17"/>
      <c r="CN2984" s="17"/>
      <c r="CO2984" s="17"/>
      <c r="CP2984" s="17"/>
      <c r="CQ2984" s="17"/>
      <c r="CR2984" s="17"/>
      <c r="CS2984" s="17"/>
      <c r="CT2984" s="17"/>
      <c r="CU2984" s="17"/>
      <c r="CV2984" s="17"/>
      <c r="CW2984" s="17"/>
      <c r="CX2984" s="17"/>
      <c r="CY2984" s="17"/>
      <c r="CZ2984" s="17"/>
      <c r="DA2984" s="17"/>
      <c r="DB2984" s="17"/>
      <c r="DC2984" s="17"/>
      <c r="DD2984" s="17"/>
      <c r="DE2984" s="17"/>
      <c r="DF2984" s="17"/>
      <c r="DG2984" s="17"/>
      <c r="DH2984" s="17"/>
      <c r="DI2984" s="17"/>
      <c r="DJ2984" s="17"/>
      <c r="DK2984" s="17"/>
      <c r="DL2984" s="17"/>
    </row>
    <row r="2985" spans="1:116" s="55" customFormat="1" ht="30">
      <c r="A2985" s="43" t="s">
        <v>12419</v>
      </c>
      <c r="B2985" s="23">
        <v>2986</v>
      </c>
      <c r="C2985" s="44">
        <v>15040</v>
      </c>
      <c r="D2985" s="44"/>
      <c r="E2985" s="45" t="s">
        <v>12437</v>
      </c>
      <c r="F2985" s="45" t="s">
        <v>12438</v>
      </c>
      <c r="G2985" s="35" t="s">
        <v>1246</v>
      </c>
      <c r="H2985" s="48" t="s">
        <v>105</v>
      </c>
      <c r="I2985" s="45" t="s">
        <v>45</v>
      </c>
      <c r="J2985" s="45" t="s">
        <v>12439</v>
      </c>
      <c r="K2985" s="46"/>
      <c r="L2985" s="45"/>
      <c r="M2985" s="47">
        <v>28</v>
      </c>
      <c r="N2985" s="45" t="s">
        <v>47</v>
      </c>
      <c r="O2985" s="45" t="s">
        <v>12425</v>
      </c>
      <c r="P2985" s="45" t="s">
        <v>12404</v>
      </c>
      <c r="Q2985" s="45" t="s">
        <v>12440</v>
      </c>
      <c r="R2985" s="29">
        <v>39.369999999999997</v>
      </c>
      <c r="S2985" s="30"/>
      <c r="T2985" s="31"/>
      <c r="U2985" s="9" t="s">
        <v>58</v>
      </c>
      <c r="V2985" s="29"/>
      <c r="W2985" s="30">
        <v>36.630000000000003</v>
      </c>
      <c r="X2985" s="30"/>
      <c r="Y2985" s="30"/>
      <c r="Z2985" s="30"/>
      <c r="AA2985" s="30"/>
      <c r="AB2985" s="30"/>
      <c r="AC2985" s="30"/>
      <c r="AD2985" s="30"/>
      <c r="AE2985" s="32"/>
      <c r="AF2985" s="17"/>
      <c r="AG2985" s="17"/>
      <c r="AH2985" s="17"/>
      <c r="AI2985" s="17"/>
      <c r="AJ2985" s="17"/>
      <c r="AK2985" s="17"/>
      <c r="AL2985" s="17"/>
      <c r="AM2985" s="17"/>
      <c r="AN2985" s="33">
        <v>39.369999999999997</v>
      </c>
      <c r="AO2985" s="17" t="s">
        <v>51</v>
      </c>
      <c r="AP2985" s="32" t="s">
        <v>52</v>
      </c>
      <c r="AQ2985" s="17" t="e">
        <f>AVERAGE(SMALL(AE2985:AI2985,1),SMALL(AE2985:AI2985,2))</f>
        <v>#NUM!</v>
      </c>
      <c r="AR2985" s="17" t="e">
        <f>IF(R2985 &lt;=( AVERAGE(SMALL(AE2985:AI2985,1),SMALL(AE2985:AI2985,2))), R2985, "")</f>
        <v>#NUM!</v>
      </c>
      <c r="AS2985" s="17" t="e">
        <f>AVERAGE(SMALL(AJ2985:AM2985,1),SMALL(AJ2985:AM2985,2))</f>
        <v>#NUM!</v>
      </c>
      <c r="AT2985" s="17">
        <f>T2985*1.075</f>
        <v>0</v>
      </c>
      <c r="AU2985" s="17" t="e">
        <f>U2985*1.075</f>
        <v>#VALUE!</v>
      </c>
      <c r="AV2985" s="30" t="e">
        <f>MIN(AN2985,AT2985,AU2985)</f>
        <v>#VALUE!</v>
      </c>
      <c r="AW2985" s="17" t="s">
        <v>75</v>
      </c>
      <c r="AX2985" s="17" t="s">
        <v>76</v>
      </c>
      <c r="AY2985" s="33">
        <v>39.369999999999997</v>
      </c>
      <c r="AZ2985" s="34">
        <f>IF(AND(AY2985&gt;0,AY2985&lt;=10),AY2985*0.25,IF(AND(AY2985&gt;10,AY2985&lt;=50),AY2985*0.17,IF(AND(AY2985&gt;10,AY2985&lt;=100),AY2985*0.12,IF(AY2985&gt;100,AY2985*0.1))))</f>
        <v>6.6928999999999998</v>
      </c>
      <c r="BA2985" s="35">
        <f>AZ2985+AY2985</f>
        <v>46.062899999999999</v>
      </c>
      <c r="BB2985" s="33">
        <f>BA2985+BA2985*0.08</f>
        <v>49.747931999999999</v>
      </c>
      <c r="BC2985" s="17"/>
      <c r="BD2985" s="17"/>
      <c r="BE2985" s="17"/>
      <c r="BF2985" s="17"/>
      <c r="BG2985" s="17"/>
      <c r="BH2985" s="17"/>
      <c r="BI2985" s="17"/>
      <c r="BJ2985" s="17"/>
      <c r="BK2985" s="17"/>
      <c r="BL2985" s="17"/>
      <c r="BM2985" s="17"/>
      <c r="BN2985" s="17"/>
      <c r="BO2985" s="17"/>
      <c r="BP2985" s="49"/>
      <c r="BQ2985" s="49"/>
      <c r="BR2985" s="49"/>
      <c r="BS2985" s="49"/>
      <c r="BT2985" s="49"/>
      <c r="BU2985" s="49"/>
      <c r="BV2985" s="49"/>
      <c r="BW2985" s="49"/>
      <c r="BX2985" s="49"/>
      <c r="BY2985" s="49"/>
      <c r="BZ2985" s="49"/>
      <c r="CA2985" s="49"/>
      <c r="CB2985" s="49"/>
      <c r="CC2985" s="49"/>
      <c r="CD2985" s="49"/>
      <c r="CE2985" s="49"/>
      <c r="CF2985" s="49"/>
      <c r="CG2985" s="49"/>
      <c r="CH2985" s="49"/>
      <c r="CI2985" s="49"/>
      <c r="CJ2985" s="49"/>
      <c r="CK2985" s="49"/>
      <c r="CL2985" s="49"/>
      <c r="CM2985" s="49"/>
      <c r="CN2985" s="49"/>
      <c r="CO2985" s="49"/>
      <c r="CP2985" s="49"/>
      <c r="CQ2985" s="49"/>
      <c r="CR2985" s="49"/>
      <c r="CS2985" s="49"/>
      <c r="CT2985" s="49"/>
      <c r="CU2985" s="49"/>
      <c r="CV2985" s="49"/>
      <c r="CW2985" s="49"/>
      <c r="CX2985" s="49"/>
      <c r="CY2985" s="49"/>
      <c r="CZ2985" s="49"/>
      <c r="DA2985" s="49"/>
      <c r="DB2985" s="49"/>
      <c r="DC2985" s="49"/>
      <c r="DD2985" s="49"/>
      <c r="DE2985" s="49"/>
      <c r="DF2985" s="49"/>
      <c r="DG2985" s="49"/>
      <c r="DH2985" s="49"/>
      <c r="DI2985" s="49"/>
      <c r="DJ2985" s="49"/>
      <c r="DK2985" s="49"/>
      <c r="DL2985" s="49"/>
    </row>
    <row r="2986" spans="1:116" s="55" customFormat="1" ht="45">
      <c r="A2986" s="43" t="s">
        <v>12419</v>
      </c>
      <c r="B2986" s="23">
        <v>2985</v>
      </c>
      <c r="C2986" s="44">
        <v>18080</v>
      </c>
      <c r="D2986" s="44"/>
      <c r="E2986" s="45" t="s">
        <v>12433</v>
      </c>
      <c r="F2986" s="45" t="s">
        <v>9164</v>
      </c>
      <c r="G2986" s="35" t="s">
        <v>8659</v>
      </c>
      <c r="H2986" s="48" t="s">
        <v>600</v>
      </c>
      <c r="I2986" s="45" t="s">
        <v>143</v>
      </c>
      <c r="J2986" s="45" t="s">
        <v>12434</v>
      </c>
      <c r="K2986" s="46"/>
      <c r="L2986" s="45"/>
      <c r="M2986" s="47">
        <v>28</v>
      </c>
      <c r="N2986" s="45" t="s">
        <v>47</v>
      </c>
      <c r="O2986" s="45" t="s">
        <v>12425</v>
      </c>
      <c r="P2986" s="45" t="s">
        <v>12435</v>
      </c>
      <c r="Q2986" s="45" t="s">
        <v>12436</v>
      </c>
      <c r="R2986" s="29">
        <v>723.04</v>
      </c>
      <c r="S2986" s="30"/>
      <c r="T2986" s="31">
        <v>207.48</v>
      </c>
      <c r="U2986" s="9">
        <v>207.48</v>
      </c>
      <c r="V2986" s="29"/>
      <c r="W2986" s="30"/>
      <c r="X2986" s="30">
        <v>672.60910000000001</v>
      </c>
      <c r="Y2986" s="30"/>
      <c r="Z2986" s="30"/>
      <c r="AA2986" s="30"/>
      <c r="AB2986" s="30"/>
      <c r="AC2986" s="30"/>
      <c r="AD2986" s="30"/>
      <c r="AE2986" s="32"/>
      <c r="AF2986" s="17"/>
      <c r="AG2986" s="17">
        <v>679.77499999999998</v>
      </c>
      <c r="AH2986" s="17"/>
      <c r="AI2986" s="17"/>
      <c r="AJ2986" s="17"/>
      <c r="AK2986" s="17"/>
      <c r="AL2986" s="17"/>
      <c r="AM2986" s="17"/>
      <c r="AN2986" s="33">
        <v>680.16</v>
      </c>
      <c r="AO2986" s="17" t="s">
        <v>338</v>
      </c>
      <c r="AP2986" s="32" t="s">
        <v>339</v>
      </c>
      <c r="AQ2986" s="17" t="e">
        <f>AVERAGE(SMALL(AE2986:AI2986,1),SMALL(AE2986:AI2986,2))</f>
        <v>#NUM!</v>
      </c>
      <c r="AR2986" s="17" t="e">
        <f>IF(R2986 &lt;=( AVERAGE(SMALL(AE2986:AI2986,1),SMALL(AE2986:AI2986,2))), R2986, "")</f>
        <v>#NUM!</v>
      </c>
      <c r="AS2986" s="17" t="e">
        <f>AVERAGE(SMALL(AJ2986:AM2986,1),SMALL(AJ2986:AM2986,2))</f>
        <v>#NUM!</v>
      </c>
      <c r="AT2986" s="17">
        <f>T2986*1.075</f>
        <v>223.04099999999997</v>
      </c>
      <c r="AU2986" s="17">
        <f>U2986*1.075</f>
        <v>223.04099999999997</v>
      </c>
      <c r="AV2986" s="30">
        <f>MIN(AN2986,AT2986,AU2986)</f>
        <v>223.04099999999997</v>
      </c>
      <c r="AW2986" s="17" t="s">
        <v>75</v>
      </c>
      <c r="AX2986" s="17" t="s">
        <v>76</v>
      </c>
      <c r="AY2986" s="33">
        <v>223.04</v>
      </c>
      <c r="AZ2986" s="34">
        <f>IF(AND(AY2986&gt;0,AY2986&lt;=10),AY2986*0.25,IF(AND(AY2986&gt;10,AY2986&lt;=50),AY2986*0.17,IF(AND(AY2986&gt;10,AY2986&lt;=100),AY2986*0.12,IF(AY2986&gt;100,AY2986*0.1))))</f>
        <v>22.304000000000002</v>
      </c>
      <c r="BA2986" s="35">
        <f>AZ2986+AY2986</f>
        <v>245.34399999999999</v>
      </c>
      <c r="BB2986" s="33">
        <f>BA2986+BA2986*0.08</f>
        <v>264.97152</v>
      </c>
      <c r="BC2986" s="17"/>
      <c r="BD2986" s="17"/>
      <c r="BE2986" s="17"/>
      <c r="BF2986" s="17"/>
      <c r="BG2986" s="17"/>
      <c r="BH2986" s="17"/>
      <c r="BI2986" s="17"/>
      <c r="BJ2986" s="17"/>
      <c r="BK2986" s="17"/>
      <c r="BL2986" s="17"/>
      <c r="BM2986" s="17"/>
      <c r="BN2986" s="17"/>
      <c r="BO2986" s="17"/>
      <c r="BP2986" s="17"/>
      <c r="BQ2986" s="17"/>
      <c r="BR2986" s="17"/>
      <c r="BS2986" s="17"/>
      <c r="BT2986" s="17"/>
      <c r="BU2986" s="17"/>
      <c r="BV2986" s="17"/>
      <c r="BW2986" s="17"/>
      <c r="BX2986" s="17"/>
      <c r="BY2986" s="17"/>
      <c r="BZ2986" s="17"/>
      <c r="CA2986" s="17"/>
      <c r="CB2986" s="17"/>
      <c r="CC2986" s="17"/>
      <c r="CD2986" s="17"/>
      <c r="CE2986" s="17"/>
      <c r="CF2986" s="17"/>
      <c r="CG2986" s="17"/>
      <c r="CH2986" s="17"/>
      <c r="CI2986" s="17"/>
      <c r="CJ2986" s="17"/>
      <c r="CK2986" s="17"/>
      <c r="CL2986" s="17"/>
      <c r="CM2986" s="17"/>
      <c r="CN2986" s="17"/>
      <c r="CO2986" s="17"/>
      <c r="CP2986" s="17"/>
      <c r="CQ2986" s="17"/>
      <c r="CR2986" s="17"/>
      <c r="CS2986" s="17"/>
      <c r="CT2986" s="17"/>
      <c r="CU2986" s="17"/>
      <c r="CV2986" s="17"/>
      <c r="CW2986" s="17"/>
      <c r="CX2986" s="17"/>
      <c r="CY2986" s="17"/>
      <c r="CZ2986" s="17"/>
      <c r="DA2986" s="17"/>
      <c r="DB2986" s="17"/>
      <c r="DC2986" s="17"/>
      <c r="DD2986" s="17"/>
      <c r="DE2986" s="17"/>
      <c r="DF2986" s="17"/>
      <c r="DG2986" s="17"/>
      <c r="DH2986" s="17"/>
      <c r="DI2986" s="17"/>
      <c r="DJ2986" s="17"/>
      <c r="DK2986" s="17"/>
      <c r="DL2986" s="17"/>
    </row>
    <row r="2987" spans="1:116" ht="60">
      <c r="A2987" s="43" t="s">
        <v>12419</v>
      </c>
      <c r="B2987" s="23">
        <v>2983</v>
      </c>
      <c r="C2987" s="44">
        <v>16258</v>
      </c>
      <c r="D2987" s="44"/>
      <c r="E2987" s="45" t="s">
        <v>12420</v>
      </c>
      <c r="F2987" s="45" t="s">
        <v>12421</v>
      </c>
      <c r="G2987" s="72" t="s">
        <v>12422</v>
      </c>
      <c r="H2987" s="48" t="s">
        <v>12423</v>
      </c>
      <c r="I2987" s="45" t="s">
        <v>1458</v>
      </c>
      <c r="J2987" s="45" t="s">
        <v>12424</v>
      </c>
      <c r="K2987" s="46">
        <v>10</v>
      </c>
      <c r="L2987" s="45" t="s">
        <v>83</v>
      </c>
      <c r="M2987" s="47">
        <v>1</v>
      </c>
      <c r="N2987" s="45" t="s">
        <v>47</v>
      </c>
      <c r="O2987" s="45" t="s">
        <v>12425</v>
      </c>
      <c r="P2987" s="45" t="s">
        <v>12426</v>
      </c>
      <c r="Q2987" s="45" t="s">
        <v>12427</v>
      </c>
      <c r="R2987" s="29">
        <v>384.71</v>
      </c>
      <c r="U2987" s="9" t="s">
        <v>58</v>
      </c>
      <c r="W2987" s="30">
        <v>519.4</v>
      </c>
      <c r="X2987" s="30">
        <v>416</v>
      </c>
      <c r="Y2987" s="30">
        <v>299.74</v>
      </c>
      <c r="AN2987" s="33">
        <v>357.87</v>
      </c>
      <c r="AO2987" s="17" t="s">
        <v>213</v>
      </c>
      <c r="AP2987" s="32" t="s">
        <v>214</v>
      </c>
      <c r="AQ2987" s="17" t="e">
        <f>AVERAGE(SMALL(AE2987:AI2987,1),SMALL(AE2987:AI2987,2))</f>
        <v>#NUM!</v>
      </c>
      <c r="AR2987" s="17" t="e">
        <f>IF(R2987 &lt;=( AVERAGE(SMALL(AE2987:AI2987,1),SMALL(AE2987:AI2987,2))), R2987, "")</f>
        <v>#NUM!</v>
      </c>
      <c r="AS2987" s="17" t="e">
        <f>AVERAGE(SMALL(AJ2987:AM2987,1),SMALL(AJ2987:AM2987,2))</f>
        <v>#NUM!</v>
      </c>
      <c r="AT2987" s="17">
        <f>T2987*1.075</f>
        <v>0</v>
      </c>
      <c r="AU2987" s="17" t="e">
        <f>U2987*1.075</f>
        <v>#VALUE!</v>
      </c>
      <c r="AV2987" s="30" t="e">
        <f>MIN(AN2987,AT2987,AU2987)</f>
        <v>#VALUE!</v>
      </c>
      <c r="AW2987" s="17" t="s">
        <v>215</v>
      </c>
      <c r="AX2987" s="17" t="s">
        <v>214</v>
      </c>
      <c r="AY2987" s="33">
        <v>357.87</v>
      </c>
      <c r="AZ2987" s="34">
        <f>IF(AND(AY2987&gt;0,AY2987&lt;=10),AY2987*0.25,IF(AND(AY2987&gt;10,AY2987&lt;=50),AY2987*0.17,IF(AND(AY2987&gt;10,AY2987&lt;=100),AY2987*0.12,IF(AY2987&gt;100,AY2987*0.1))))</f>
        <v>35.786999999999999</v>
      </c>
      <c r="BA2987" s="35">
        <f>AZ2987+AY2987</f>
        <v>393.65699999999998</v>
      </c>
      <c r="BB2987" s="33">
        <f>BA2987+BA2987*0.08</f>
        <v>425.14956000000001</v>
      </c>
      <c r="BP2987" s="49"/>
      <c r="BQ2987" s="49"/>
      <c r="BR2987" s="49"/>
      <c r="BS2987" s="49"/>
      <c r="BT2987" s="49"/>
      <c r="BU2987" s="49"/>
      <c r="BV2987" s="49"/>
      <c r="BW2987" s="49"/>
      <c r="BX2987" s="49"/>
      <c r="BY2987" s="49"/>
      <c r="BZ2987" s="49"/>
      <c r="CA2987" s="49"/>
      <c r="CB2987" s="49"/>
      <c r="CC2987" s="49"/>
      <c r="CD2987" s="49"/>
      <c r="CE2987" s="49"/>
      <c r="CF2987" s="49"/>
      <c r="CG2987" s="49"/>
      <c r="CH2987" s="49"/>
      <c r="CI2987" s="49"/>
      <c r="CJ2987" s="49"/>
      <c r="CK2987" s="49"/>
      <c r="CL2987" s="49"/>
      <c r="CM2987" s="49"/>
      <c r="CN2987" s="49"/>
      <c r="CO2987" s="49"/>
      <c r="CP2987" s="49"/>
      <c r="CQ2987" s="49"/>
      <c r="CR2987" s="49"/>
      <c r="CS2987" s="49"/>
      <c r="CT2987" s="49"/>
      <c r="CU2987" s="49"/>
      <c r="CV2987" s="49"/>
      <c r="CW2987" s="49"/>
      <c r="CX2987" s="49"/>
      <c r="CY2987" s="49"/>
      <c r="CZ2987" s="49"/>
      <c r="DA2987" s="49"/>
      <c r="DB2987" s="49"/>
      <c r="DC2987" s="49"/>
      <c r="DD2987" s="49"/>
      <c r="DE2987" s="49"/>
      <c r="DF2987" s="49"/>
      <c r="DG2987" s="49"/>
      <c r="DH2987" s="49"/>
      <c r="DI2987" s="49"/>
      <c r="DJ2987" s="49"/>
      <c r="DK2987" s="49"/>
      <c r="DL2987" s="49"/>
    </row>
    <row r="2988" spans="1:116" ht="30">
      <c r="A2988" s="43" t="s">
        <v>12419</v>
      </c>
      <c r="B2988" s="23">
        <v>2984</v>
      </c>
      <c r="C2988" s="44">
        <v>14789</v>
      </c>
      <c r="D2988" s="44"/>
      <c r="E2988" s="45" t="s">
        <v>12428</v>
      </c>
      <c r="F2988" s="78" t="s">
        <v>12429</v>
      </c>
      <c r="G2988" s="67" t="s">
        <v>12430</v>
      </c>
      <c r="H2988" s="96" t="s">
        <v>1361</v>
      </c>
      <c r="I2988" s="45" t="s">
        <v>45</v>
      </c>
      <c r="J2988" s="45" t="s">
        <v>46</v>
      </c>
      <c r="K2988" s="46"/>
      <c r="L2988" s="45"/>
      <c r="M2988" s="47">
        <v>30</v>
      </c>
      <c r="N2988" s="45" t="s">
        <v>47</v>
      </c>
      <c r="O2988" s="45" t="s">
        <v>12425</v>
      </c>
      <c r="P2988" s="45" t="s">
        <v>12431</v>
      </c>
      <c r="Q2988" s="45" t="s">
        <v>12432</v>
      </c>
      <c r="R2988" s="29">
        <v>615.63</v>
      </c>
      <c r="T2988" s="31">
        <v>435</v>
      </c>
      <c r="U2988" s="9">
        <v>435</v>
      </c>
      <c r="X2988" s="30">
        <v>672</v>
      </c>
      <c r="AN2988" s="33">
        <v>615</v>
      </c>
      <c r="AO2988" s="17" t="s">
        <v>51</v>
      </c>
      <c r="AP2988" s="32" t="s">
        <v>52</v>
      </c>
      <c r="AQ2988" s="17" t="e">
        <f>AVERAGE(SMALL(AE2988:AI2988,1),SMALL(AE2988:AI2988,2))</f>
        <v>#NUM!</v>
      </c>
      <c r="AR2988" s="17" t="e">
        <f>IF(R2988 &lt;=( AVERAGE(SMALL(AE2988:AI2988,1),SMALL(AE2988:AI2988,2))), R2988, "")</f>
        <v>#NUM!</v>
      </c>
      <c r="AS2988" s="17" t="e">
        <f>AVERAGE(SMALL(AJ2988:AM2988,1),SMALL(AJ2988:AM2988,2))</f>
        <v>#NUM!</v>
      </c>
      <c r="AT2988" s="17">
        <f>T2988*1.075</f>
        <v>467.625</v>
      </c>
      <c r="AU2988" s="17">
        <f>U2988*1.075</f>
        <v>467.625</v>
      </c>
      <c r="AV2988" s="30">
        <f>MIN(AN2988,AT2988,AU2988)</f>
        <v>467.625</v>
      </c>
      <c r="AW2988" s="17" t="s">
        <v>75</v>
      </c>
      <c r="AX2988" s="17" t="s">
        <v>76</v>
      </c>
      <c r="AY2988" s="33">
        <v>467.63</v>
      </c>
      <c r="AZ2988" s="34">
        <f>IF(AND(AY2988&gt;0,AY2988&lt;=10),AY2988*0.25,IF(AND(AY2988&gt;10,AY2988&lt;=50),AY2988*0.17,IF(AND(AY2988&gt;10,AY2988&lt;=100),AY2988*0.12,IF(AY2988&gt;100,AY2988*0.1))))</f>
        <v>46.763000000000005</v>
      </c>
      <c r="BA2988" s="35">
        <f>AZ2988+AY2988</f>
        <v>514.39300000000003</v>
      </c>
      <c r="BB2988" s="33">
        <f>BA2988+BA2988*0.08</f>
        <v>555.54444000000001</v>
      </c>
      <c r="BP2988" s="49"/>
      <c r="BQ2988" s="49"/>
      <c r="BR2988" s="49"/>
      <c r="BS2988" s="49"/>
      <c r="BT2988" s="49"/>
      <c r="BU2988" s="49"/>
      <c r="BV2988" s="49"/>
      <c r="BW2988" s="49"/>
      <c r="BX2988" s="49"/>
      <c r="BY2988" s="49"/>
      <c r="BZ2988" s="49"/>
      <c r="CA2988" s="49"/>
      <c r="CB2988" s="49"/>
      <c r="CC2988" s="49"/>
      <c r="CD2988" s="49"/>
      <c r="CE2988" s="49"/>
      <c r="CF2988" s="49"/>
      <c r="CG2988" s="49"/>
      <c r="CH2988" s="49"/>
      <c r="CI2988" s="49"/>
      <c r="CJ2988" s="49"/>
      <c r="CK2988" s="49"/>
      <c r="CL2988" s="49"/>
      <c r="CM2988" s="49"/>
      <c r="CN2988" s="49"/>
      <c r="CO2988" s="49"/>
      <c r="CP2988" s="49"/>
      <c r="CQ2988" s="49"/>
      <c r="CR2988" s="49"/>
      <c r="CS2988" s="49"/>
      <c r="CT2988" s="49"/>
      <c r="CU2988" s="49"/>
      <c r="CV2988" s="49"/>
      <c r="CW2988" s="49"/>
      <c r="CX2988" s="49"/>
      <c r="CY2988" s="49"/>
      <c r="CZ2988" s="49"/>
      <c r="DA2988" s="49"/>
      <c r="DB2988" s="49"/>
      <c r="DC2988" s="49"/>
      <c r="DD2988" s="49"/>
      <c r="DE2988" s="49"/>
      <c r="DF2988" s="49"/>
      <c r="DG2988" s="49"/>
      <c r="DH2988" s="49"/>
      <c r="DI2988" s="49"/>
      <c r="DJ2988" s="49"/>
      <c r="DK2988" s="49"/>
      <c r="DL2988" s="49"/>
    </row>
    <row r="2989" spans="1:116" ht="45">
      <c r="A2989" s="43" t="s">
        <v>12419</v>
      </c>
      <c r="B2989" s="23">
        <v>2987</v>
      </c>
      <c r="C2989" s="44">
        <v>17495</v>
      </c>
      <c r="D2989" s="44"/>
      <c r="E2989" s="45" t="s">
        <v>12441</v>
      </c>
      <c r="F2989" s="78" t="s">
        <v>12442</v>
      </c>
      <c r="G2989" s="67" t="s">
        <v>2125</v>
      </c>
      <c r="H2989" s="96" t="s">
        <v>523</v>
      </c>
      <c r="I2989" s="45" t="s">
        <v>45</v>
      </c>
      <c r="J2989" s="45" t="s">
        <v>12443</v>
      </c>
      <c r="K2989" s="46"/>
      <c r="L2989" s="45"/>
      <c r="M2989" s="47">
        <v>112</v>
      </c>
      <c r="N2989" s="45" t="s">
        <v>47</v>
      </c>
      <c r="O2989" s="45" t="s">
        <v>12425</v>
      </c>
      <c r="P2989" s="45" t="s">
        <v>12444</v>
      </c>
      <c r="Q2989" s="45" t="s">
        <v>12445</v>
      </c>
      <c r="R2989" s="29">
        <v>2102.9</v>
      </c>
      <c r="T2989" s="31">
        <v>453</v>
      </c>
      <c r="U2989" s="9">
        <v>453</v>
      </c>
      <c r="X2989" s="30">
        <v>1885.6</v>
      </c>
      <c r="Z2989" s="30">
        <v>2026.83</v>
      </c>
      <c r="AG2989" s="17">
        <v>1712.403</v>
      </c>
      <c r="AN2989" s="33">
        <v>1781.6</v>
      </c>
      <c r="AO2989" s="17" t="s">
        <v>338</v>
      </c>
      <c r="AP2989" s="32" t="s">
        <v>339</v>
      </c>
      <c r="AQ2989" s="17" t="e">
        <f>AVERAGE(SMALL(AE2989:AI2989,1),SMALL(AE2989:AI2989,2))</f>
        <v>#NUM!</v>
      </c>
      <c r="AR2989" s="17" t="e">
        <f>IF(R2989 &lt;=( AVERAGE(SMALL(AE2989:AI2989,1),SMALL(AE2989:AI2989,2))), R2989, "")</f>
        <v>#NUM!</v>
      </c>
      <c r="AS2989" s="17" t="e">
        <f>AVERAGE(SMALL(AJ2989:AM2989,1),SMALL(AJ2989:AM2989,2))</f>
        <v>#NUM!</v>
      </c>
      <c r="AT2989" s="17">
        <f>T2989*1.075</f>
        <v>486.97499999999997</v>
      </c>
      <c r="AU2989" s="17">
        <f>U2989*1.075</f>
        <v>486.97499999999997</v>
      </c>
      <c r="AV2989" s="30">
        <f>MIN(AN2989,AT2989,AU2989)</f>
        <v>486.97499999999997</v>
      </c>
      <c r="AW2989" s="17" t="s">
        <v>75</v>
      </c>
      <c r="AX2989" s="17" t="s">
        <v>76</v>
      </c>
      <c r="AY2989" s="33">
        <v>486.97500000000002</v>
      </c>
      <c r="AZ2989" s="34">
        <f>IF(AND(AY2989&gt;0,AY2989&lt;=10),AY2989*0.25,IF(AND(AY2989&gt;10,AY2989&lt;=50),AY2989*0.17,IF(AND(AY2989&gt;10,AY2989&lt;=100),AY2989*0.12,IF(AY2989&gt;100,AY2989*0.1))))</f>
        <v>48.697500000000005</v>
      </c>
      <c r="BA2989" s="35">
        <f>AZ2989+AY2989</f>
        <v>535.67250000000001</v>
      </c>
      <c r="BB2989" s="57">
        <v>535.66999999999996</v>
      </c>
      <c r="BP2989" s="49"/>
      <c r="BQ2989" s="49"/>
      <c r="BR2989" s="49"/>
      <c r="BS2989" s="49"/>
      <c r="BT2989" s="49"/>
      <c r="BU2989" s="49"/>
      <c r="BV2989" s="49"/>
      <c r="BW2989" s="49"/>
      <c r="BX2989" s="49"/>
      <c r="BY2989" s="49"/>
      <c r="BZ2989" s="49"/>
      <c r="CA2989" s="49"/>
      <c r="CB2989" s="49"/>
      <c r="CC2989" s="49"/>
      <c r="CD2989" s="49"/>
      <c r="CE2989" s="49"/>
      <c r="CF2989" s="49"/>
      <c r="CG2989" s="49"/>
      <c r="CH2989" s="49"/>
      <c r="CI2989" s="49"/>
      <c r="CJ2989" s="49"/>
      <c r="CK2989" s="49"/>
      <c r="CL2989" s="49"/>
      <c r="CM2989" s="49"/>
      <c r="CN2989" s="49"/>
      <c r="CO2989" s="49"/>
      <c r="CP2989" s="49"/>
      <c r="CQ2989" s="49"/>
      <c r="CR2989" s="49"/>
      <c r="CS2989" s="49"/>
      <c r="CT2989" s="49"/>
      <c r="CU2989" s="49"/>
      <c r="CV2989" s="49"/>
      <c r="CW2989" s="49"/>
      <c r="CX2989" s="49"/>
      <c r="CY2989" s="49"/>
      <c r="CZ2989" s="49"/>
      <c r="DA2989" s="49"/>
      <c r="DB2989" s="49"/>
      <c r="DC2989" s="49"/>
      <c r="DD2989" s="49"/>
      <c r="DE2989" s="49"/>
      <c r="DF2989" s="49"/>
      <c r="DG2989" s="49"/>
      <c r="DH2989" s="49"/>
      <c r="DI2989" s="49"/>
      <c r="DJ2989" s="49"/>
      <c r="DK2989" s="49"/>
      <c r="DL2989" s="49"/>
    </row>
    <row r="2990" spans="1:116" ht="60">
      <c r="A2990" s="43" t="s">
        <v>12419</v>
      </c>
      <c r="B2990" s="23">
        <v>2988</v>
      </c>
      <c r="C2990" s="44">
        <v>18149</v>
      </c>
      <c r="D2990" s="44"/>
      <c r="E2990" s="45" t="s">
        <v>12446</v>
      </c>
      <c r="F2990" s="78" t="s">
        <v>12447</v>
      </c>
      <c r="G2990" s="67" t="s">
        <v>12448</v>
      </c>
      <c r="H2990" s="96" t="s">
        <v>537</v>
      </c>
      <c r="I2990" s="45" t="s">
        <v>143</v>
      </c>
      <c r="J2990" s="45" t="s">
        <v>12449</v>
      </c>
      <c r="K2990" s="46"/>
      <c r="L2990" s="45"/>
      <c r="M2990" s="47">
        <v>30</v>
      </c>
      <c r="N2990" s="45" t="s">
        <v>47</v>
      </c>
      <c r="O2990" s="45" t="s">
        <v>12425</v>
      </c>
      <c r="P2990" s="45" t="s">
        <v>12450</v>
      </c>
      <c r="Q2990" s="45" t="s">
        <v>12451</v>
      </c>
      <c r="R2990" s="29">
        <v>993.71</v>
      </c>
      <c r="U2990" s="9" t="s">
        <v>58</v>
      </c>
      <c r="W2990" s="30">
        <v>444</v>
      </c>
      <c r="X2990" s="30">
        <v>1404.7829999999999</v>
      </c>
      <c r="Y2990" s="30">
        <v>1895.23</v>
      </c>
      <c r="Z2990" s="30">
        <v>3321.64</v>
      </c>
      <c r="AH2990" s="17">
        <v>2030.604</v>
      </c>
      <c r="AI2990" s="17">
        <v>3558.9</v>
      </c>
      <c r="AN2990" s="33">
        <v>993.71</v>
      </c>
      <c r="AO2990" s="17" t="s">
        <v>51</v>
      </c>
      <c r="AP2990" s="32" t="s">
        <v>52</v>
      </c>
      <c r="AQ2990" s="17">
        <f>AVERAGE(SMALL(AE2990:AI2990,1),SMALL(AE2990:AI2990,2))</f>
        <v>2794.752</v>
      </c>
      <c r="AR2990" s="17">
        <f>IF(R2990 &lt;=( AVERAGE(SMALL(AE2990:AI2990,1),SMALL(AE2990:AI2990,2))), R2990, "")</f>
        <v>993.71</v>
      </c>
      <c r="AS2990" s="17" t="e">
        <f>AVERAGE(SMALL(AJ2990:AM2990,1),SMALL(AJ2990:AM2990,2))</f>
        <v>#NUM!</v>
      </c>
      <c r="AT2990" s="17">
        <f>T2990*1.075</f>
        <v>0</v>
      </c>
      <c r="AU2990" s="17" t="e">
        <f>U2990*1.075</f>
        <v>#VALUE!</v>
      </c>
      <c r="AV2990" s="30" t="e">
        <f>MIN(AN2990,AT2990,AU2990)</f>
        <v>#VALUE!</v>
      </c>
      <c r="AW2990" s="42" t="s">
        <v>53</v>
      </c>
      <c r="AX2990" s="17" t="s">
        <v>52</v>
      </c>
      <c r="AY2990" s="33">
        <v>993.7</v>
      </c>
      <c r="AZ2990" s="34">
        <f>IF(AND(AY2990&gt;0,AY2990&lt;=10),AY2990*0.25,IF(AND(AY2990&gt;10,AY2990&lt;=50),AY2990*0.17,IF(AND(AY2990&gt;10,AY2990&lt;=100),AY2990*0.12,IF(AY2990&gt;100,AY2990*0.1))))</f>
        <v>99.37</v>
      </c>
      <c r="BA2990" s="35">
        <f>AZ2990+AY2990</f>
        <v>1093.0700000000002</v>
      </c>
      <c r="BB2990" s="33">
        <f>BA2990+BA2990*0.08</f>
        <v>1180.5156000000002</v>
      </c>
      <c r="BP2990" s="49"/>
      <c r="BQ2990" s="49"/>
      <c r="BR2990" s="49"/>
      <c r="BS2990" s="49"/>
      <c r="BT2990" s="49"/>
      <c r="BU2990" s="49"/>
      <c r="BV2990" s="49"/>
      <c r="BW2990" s="49"/>
      <c r="BX2990" s="49"/>
      <c r="BY2990" s="49"/>
      <c r="BZ2990" s="49"/>
      <c r="CA2990" s="49"/>
      <c r="CB2990" s="49"/>
      <c r="CC2990" s="49"/>
      <c r="CD2990" s="49"/>
      <c r="CE2990" s="49"/>
      <c r="CF2990" s="49"/>
      <c r="CG2990" s="49"/>
      <c r="CH2990" s="49"/>
      <c r="CI2990" s="49"/>
      <c r="CJ2990" s="49"/>
      <c r="CK2990" s="49"/>
      <c r="CL2990" s="49"/>
      <c r="CM2990" s="49"/>
      <c r="CN2990" s="49"/>
      <c r="CO2990" s="49"/>
      <c r="CP2990" s="49"/>
      <c r="CQ2990" s="49"/>
      <c r="CR2990" s="49"/>
      <c r="CS2990" s="49"/>
      <c r="CT2990" s="49"/>
      <c r="CU2990" s="49"/>
      <c r="CV2990" s="49"/>
      <c r="CW2990" s="49"/>
      <c r="CX2990" s="49"/>
      <c r="CY2990" s="49"/>
      <c r="CZ2990" s="49"/>
      <c r="DA2990" s="49"/>
      <c r="DB2990" s="49"/>
      <c r="DC2990" s="49"/>
      <c r="DD2990" s="49"/>
      <c r="DE2990" s="49"/>
      <c r="DF2990" s="49"/>
      <c r="DG2990" s="49"/>
      <c r="DH2990" s="49"/>
      <c r="DI2990" s="49"/>
      <c r="DJ2990" s="49"/>
      <c r="DK2990" s="49"/>
      <c r="DL2990" s="49"/>
    </row>
    <row r="2991" spans="1:116" ht="45">
      <c r="A2991" s="43" t="s">
        <v>12452</v>
      </c>
      <c r="B2991" s="23">
        <v>2989</v>
      </c>
      <c r="C2991" s="44">
        <v>14857</v>
      </c>
      <c r="D2991" s="44"/>
      <c r="E2991" s="45" t="s">
        <v>12453</v>
      </c>
      <c r="F2991" s="78" t="s">
        <v>42</v>
      </c>
      <c r="G2991" s="67" t="s">
        <v>43</v>
      </c>
      <c r="H2991" s="96" t="s">
        <v>44</v>
      </c>
      <c r="I2991" s="45" t="s">
        <v>45</v>
      </c>
      <c r="J2991" s="45" t="s">
        <v>12454</v>
      </c>
      <c r="K2991" s="46"/>
      <c r="L2991" s="45"/>
      <c r="M2991" s="47">
        <v>30</v>
      </c>
      <c r="N2991" s="45" t="s">
        <v>47</v>
      </c>
      <c r="O2991" s="45" t="s">
        <v>12455</v>
      </c>
      <c r="P2991" s="45" t="s">
        <v>12456</v>
      </c>
      <c r="Q2991" s="45" t="s">
        <v>12457</v>
      </c>
      <c r="R2991" s="29">
        <v>2585.19</v>
      </c>
      <c r="T2991" s="31">
        <v>391.39</v>
      </c>
      <c r="U2991" s="9">
        <v>391.39</v>
      </c>
      <c r="W2991" s="30">
        <v>2680.23</v>
      </c>
      <c r="Z2991" s="30">
        <v>2129.4299999999998</v>
      </c>
      <c r="AI2991" s="17">
        <v>2129.4299999999998</v>
      </c>
      <c r="AN2991" s="33">
        <v>2129.4299999999998</v>
      </c>
      <c r="AO2991" s="17" t="s">
        <v>380</v>
      </c>
      <c r="AP2991" s="32" t="s">
        <v>381</v>
      </c>
      <c r="AQ2991" s="17" t="e">
        <f>AVERAGE(SMALL(AE2991:AI2991,1),SMALL(AE2991:AI2991,2))</f>
        <v>#NUM!</v>
      </c>
      <c r="AR2991" s="17" t="e">
        <f>IF(R2991 &lt;=( AVERAGE(SMALL(AE2991:AI2991,1),SMALL(AE2991:AI2991,2))), R2991, "")</f>
        <v>#NUM!</v>
      </c>
      <c r="AS2991" s="17" t="e">
        <f>AVERAGE(SMALL(AJ2991:AM2991,1),SMALL(AJ2991:AM2991,2))</f>
        <v>#NUM!</v>
      </c>
      <c r="AT2991" s="17">
        <f>T2991*1.075</f>
        <v>420.74424999999997</v>
      </c>
      <c r="AU2991" s="17">
        <f>U2991*1.075</f>
        <v>420.74424999999997</v>
      </c>
      <c r="AV2991" s="30">
        <f>MIN(AN2991,AT2991,AU2991)</f>
        <v>420.74424999999997</v>
      </c>
      <c r="AW2991" s="17" t="s">
        <v>75</v>
      </c>
      <c r="AX2991" s="17" t="s">
        <v>76</v>
      </c>
      <c r="AY2991" s="33">
        <v>420.74</v>
      </c>
      <c r="AZ2991" s="34">
        <f>IF(AND(AY2991&gt;0,AY2991&lt;=10),AY2991*0.25,IF(AND(AY2991&gt;10,AY2991&lt;=50),AY2991*0.17,IF(AND(AY2991&gt;10,AY2991&lt;=100),AY2991*0.12,IF(AY2991&gt;100,AY2991*0.1))))</f>
        <v>42.074000000000005</v>
      </c>
      <c r="BA2991" s="35">
        <f>AZ2991+AY2991</f>
        <v>462.81400000000002</v>
      </c>
      <c r="BB2991" s="33">
        <f>BA2991+BA2991*0.08</f>
        <v>499.83912000000004</v>
      </c>
      <c r="BP2991" s="17"/>
      <c r="BQ2991" s="17"/>
      <c r="BR2991" s="17"/>
      <c r="BS2991" s="17"/>
      <c r="BT2991" s="17"/>
      <c r="BU2991" s="17"/>
      <c r="BV2991" s="17"/>
      <c r="BW2991" s="17"/>
      <c r="BX2991" s="17"/>
      <c r="BY2991" s="17"/>
      <c r="BZ2991" s="17"/>
      <c r="CA2991" s="17"/>
      <c r="CB2991" s="17"/>
      <c r="CC2991" s="17"/>
      <c r="CD2991" s="17"/>
      <c r="CE2991" s="17"/>
      <c r="CF2991" s="17"/>
      <c r="CG2991" s="17"/>
      <c r="CH2991" s="17"/>
      <c r="CI2991" s="17"/>
      <c r="CJ2991" s="17"/>
      <c r="CK2991" s="17"/>
      <c r="CL2991" s="17"/>
      <c r="CM2991" s="17"/>
      <c r="CN2991" s="17"/>
      <c r="CO2991" s="17"/>
      <c r="CP2991" s="17"/>
      <c r="CQ2991" s="17"/>
      <c r="CR2991" s="17"/>
      <c r="CS2991" s="17"/>
      <c r="CT2991" s="17"/>
      <c r="CU2991" s="17"/>
      <c r="CV2991" s="17"/>
      <c r="CW2991" s="17"/>
      <c r="CX2991" s="17"/>
      <c r="CY2991" s="17"/>
      <c r="CZ2991" s="17"/>
      <c r="DA2991" s="17"/>
      <c r="DB2991" s="17"/>
      <c r="DC2991" s="17"/>
      <c r="DD2991" s="17"/>
      <c r="DE2991" s="17"/>
      <c r="DF2991" s="17"/>
      <c r="DG2991" s="17"/>
      <c r="DH2991" s="17"/>
      <c r="DI2991" s="17"/>
      <c r="DJ2991" s="17"/>
      <c r="DK2991" s="17"/>
      <c r="DL2991" s="17"/>
    </row>
    <row r="2992" spans="1:116">
      <c r="G2992" s="68"/>
      <c r="U2992" s="9"/>
      <c r="AT2992" s="17">
        <f>T2992*1.075</f>
        <v>0</v>
      </c>
      <c r="AV2992" s="30">
        <f>MIN(AN2992,AT2992,AU2992)</f>
        <v>0</v>
      </c>
    </row>
    <row r="2993" spans="21:48">
      <c r="U2993" s="9"/>
      <c r="AT2993" s="17">
        <f>T2993*1.075</f>
        <v>0</v>
      </c>
      <c r="AV2993" s="30">
        <f>MIN(AN2993,AT2993,AU2993)</f>
        <v>0</v>
      </c>
    </row>
    <row r="2994" spans="21:48">
      <c r="U2994" s="9"/>
      <c r="AT2994" s="17">
        <f>T2994*1.075</f>
        <v>0</v>
      </c>
      <c r="AV2994" s="30">
        <f>MIN(AN2994,AT2994,AU2994)</f>
        <v>0</v>
      </c>
    </row>
    <row r="2995" spans="21:48">
      <c r="U2995" s="9"/>
      <c r="AT2995" s="17">
        <f>T2995*1.075</f>
        <v>0</v>
      </c>
      <c r="AV2995" s="30">
        <f>MIN(AN2995,AT2995,AU2995)</f>
        <v>0</v>
      </c>
    </row>
    <row r="2996" spans="21:48">
      <c r="U2996" s="9"/>
      <c r="AT2996" s="17">
        <f>T2996*1.075</f>
        <v>0</v>
      </c>
      <c r="AV2996" s="30">
        <f>MIN(AN2996,AT2996,AU2996)</f>
        <v>0</v>
      </c>
    </row>
    <row r="2997" spans="21:48">
      <c r="U2997" s="9"/>
      <c r="AT2997" s="17">
        <f>T2997*1.075</f>
        <v>0</v>
      </c>
      <c r="AV2997" s="30">
        <f>MIN(AN2997,AT2997,AU2997)</f>
        <v>0</v>
      </c>
    </row>
    <row r="2998" spans="21:48">
      <c r="U2998" s="9"/>
      <c r="AT2998" s="17">
        <f>T2998*1.075</f>
        <v>0</v>
      </c>
      <c r="AV2998" s="30">
        <f>MIN(AN2998,AT2998,AU2998)</f>
        <v>0</v>
      </c>
    </row>
    <row r="2999" spans="21:48">
      <c r="U2999" s="9"/>
      <c r="AT2999" s="17">
        <f>T2999*1.075</f>
        <v>0</v>
      </c>
      <c r="AV2999" s="30">
        <f>MIN(AN2999,AT2999,AU2999)</f>
        <v>0</v>
      </c>
    </row>
    <row r="3000" spans="21:48">
      <c r="U3000" s="9"/>
      <c r="AT3000" s="17">
        <f>T3000*1.075</f>
        <v>0</v>
      </c>
      <c r="AV3000" s="30">
        <f>MIN(AN3000,AT3000,AU3000)</f>
        <v>0</v>
      </c>
    </row>
    <row r="3001" spans="21:48">
      <c r="U3001" s="9"/>
      <c r="AT3001" s="17">
        <f>T3001*1.075</f>
        <v>0</v>
      </c>
      <c r="AV3001" s="30">
        <f>MIN(AN3001,AT3001,AU3001)</f>
        <v>0</v>
      </c>
    </row>
    <row r="3002" spans="21:48">
      <c r="U3002" s="9"/>
      <c r="AT3002" s="17">
        <f>T3002*1.075</f>
        <v>0</v>
      </c>
      <c r="AV3002" s="30">
        <f>MIN(AN3002,AT3002,AU3002)</f>
        <v>0</v>
      </c>
    </row>
    <row r="3003" spans="21:48">
      <c r="U3003" s="9"/>
      <c r="AT3003" s="17">
        <f>T3003*1.075</f>
        <v>0</v>
      </c>
      <c r="AV3003" s="30">
        <f>MIN(AN3003,AT3003,AU3003)</f>
        <v>0</v>
      </c>
    </row>
    <row r="3004" spans="21:48">
      <c r="U3004" s="9"/>
      <c r="AT3004" s="17">
        <f>T3004*1.075</f>
        <v>0</v>
      </c>
      <c r="AV3004" s="30">
        <f>MIN(AN3004,AT3004,AU3004)</f>
        <v>0</v>
      </c>
    </row>
    <row r="3005" spans="21:48">
      <c r="U3005" s="9"/>
      <c r="AT3005" s="17">
        <f>T3005*1.075</f>
        <v>0</v>
      </c>
      <c r="AV3005" s="30">
        <f>MIN(AN3005,AT3005,AU3005)</f>
        <v>0</v>
      </c>
    </row>
    <row r="3006" spans="21:48">
      <c r="U3006" s="9"/>
      <c r="AT3006" s="17">
        <f>T3006*1.075</f>
        <v>0</v>
      </c>
      <c r="AV3006" s="30">
        <f>MIN(AN3006,AT3006,AU3006)</f>
        <v>0</v>
      </c>
    </row>
    <row r="3007" spans="21:48">
      <c r="U3007" s="9"/>
      <c r="AT3007" s="17">
        <f>T3007*1.075</f>
        <v>0</v>
      </c>
      <c r="AV3007" s="30">
        <f>MIN(AN3007,AT3007,AU3007)</f>
        <v>0</v>
      </c>
    </row>
    <row r="3008" spans="21:48">
      <c r="U3008" s="9"/>
      <c r="AT3008" s="17">
        <f>T3008*1.075</f>
        <v>0</v>
      </c>
      <c r="AV3008" s="30">
        <f>MIN(AN3008,AT3008,AU3008)</f>
        <v>0</v>
      </c>
    </row>
    <row r="3009" spans="21:48">
      <c r="U3009" s="9"/>
      <c r="AT3009" s="17">
        <f>T3009*1.075</f>
        <v>0</v>
      </c>
      <c r="AV3009" s="30">
        <f>MIN(AN3009,AT3009,AU3009)</f>
        <v>0</v>
      </c>
    </row>
    <row r="3010" spans="21:48">
      <c r="U3010" s="9"/>
      <c r="AT3010" s="17">
        <f>T3010*1.075</f>
        <v>0</v>
      </c>
      <c r="AV3010" s="30">
        <f>MIN(AN3010,AT3010,AU3010)</f>
        <v>0</v>
      </c>
    </row>
    <row r="3011" spans="21:48">
      <c r="U3011" s="9"/>
      <c r="AT3011" s="17">
        <f>T3011*1.075</f>
        <v>0</v>
      </c>
      <c r="AV3011" s="30">
        <f>MIN(AN3011,AT3011,AU3011)</f>
        <v>0</v>
      </c>
    </row>
    <row r="3012" spans="21:48">
      <c r="U3012" s="9"/>
      <c r="AT3012" s="17">
        <f>T3012*1.075</f>
        <v>0</v>
      </c>
      <c r="AV3012" s="30">
        <f>MIN(AN3012,AT3012,AU3012)</f>
        <v>0</v>
      </c>
    </row>
    <row r="3013" spans="21:48">
      <c r="U3013" s="9"/>
      <c r="AT3013" s="17">
        <f>T3013*1.075</f>
        <v>0</v>
      </c>
      <c r="AV3013" s="30">
        <f>MIN(AN3013,AT3013,AU3013)</f>
        <v>0</v>
      </c>
    </row>
    <row r="3014" spans="21:48">
      <c r="U3014" s="9"/>
      <c r="AT3014" s="17">
        <f>T3014*1.075</f>
        <v>0</v>
      </c>
      <c r="AV3014" s="30">
        <f>MIN(AN3014,AT3014,AU3014)</f>
        <v>0</v>
      </c>
    </row>
    <row r="3015" spans="21:48">
      <c r="U3015" s="9"/>
      <c r="AT3015" s="17">
        <f>T3015*1.075</f>
        <v>0</v>
      </c>
      <c r="AV3015" s="30">
        <f>MIN(AN3015,AT3015,AU3015)</f>
        <v>0</v>
      </c>
    </row>
    <row r="3016" spans="21:48">
      <c r="U3016" s="9"/>
      <c r="AT3016" s="17">
        <f>T3016*1.075</f>
        <v>0</v>
      </c>
      <c r="AV3016" s="30">
        <f>MIN(AN3016,AT3016,AU3016)</f>
        <v>0</v>
      </c>
    </row>
    <row r="3017" spans="21:48">
      <c r="U3017" s="9"/>
      <c r="AT3017" s="17">
        <f>T3017*1.075</f>
        <v>0</v>
      </c>
      <c r="AV3017" s="30">
        <f>MIN(AN3017,AT3017,AU3017)</f>
        <v>0</v>
      </c>
    </row>
    <row r="3018" spans="21:48">
      <c r="U3018" s="9"/>
      <c r="AT3018" s="17">
        <f>T3018*1.075</f>
        <v>0</v>
      </c>
      <c r="AV3018" s="30">
        <f>MIN(AN3018,AT3018,AU3018)</f>
        <v>0</v>
      </c>
    </row>
    <row r="3019" spans="21:48">
      <c r="U3019" s="9"/>
      <c r="AT3019" s="17">
        <f>T3019*1.075</f>
        <v>0</v>
      </c>
      <c r="AV3019" s="30">
        <f>MIN(AN3019,AT3019,AU3019)</f>
        <v>0</v>
      </c>
    </row>
    <row r="3020" spans="21:48">
      <c r="U3020" s="9"/>
      <c r="AT3020" s="17">
        <f>T3020*1.075</f>
        <v>0</v>
      </c>
      <c r="AV3020" s="30">
        <f>MIN(AN3020,AT3020,AU3020)</f>
        <v>0</v>
      </c>
    </row>
    <row r="3021" spans="21:48">
      <c r="U3021" s="9"/>
      <c r="AT3021" s="17">
        <f>T3021*1.075</f>
        <v>0</v>
      </c>
      <c r="AV3021" s="30">
        <f>MIN(AN3021,AT3021,AU3021)</f>
        <v>0</v>
      </c>
    </row>
    <row r="3022" spans="21:48">
      <c r="U3022" s="9"/>
      <c r="AT3022" s="17">
        <f>T3022*1.075</f>
        <v>0</v>
      </c>
      <c r="AV3022" s="30">
        <f>MIN(AN3022,AT3022,AU3022)</f>
        <v>0</v>
      </c>
    </row>
    <row r="3023" spans="21:48">
      <c r="U3023" s="9"/>
      <c r="AT3023" s="17">
        <f>T3023*1.075</f>
        <v>0</v>
      </c>
      <c r="AV3023" s="30">
        <f>MIN(AN3023,AT3023,AU3023)</f>
        <v>0</v>
      </c>
    </row>
    <row r="3024" spans="21:48">
      <c r="U3024" s="9"/>
      <c r="AT3024" s="17">
        <f>T3024*1.075</f>
        <v>0</v>
      </c>
      <c r="AV3024" s="30">
        <f>MIN(AN3024,AT3024,AU3024)</f>
        <v>0</v>
      </c>
    </row>
    <row r="3025" spans="21:48">
      <c r="U3025" s="9"/>
      <c r="AT3025" s="17">
        <f>T3025*1.075</f>
        <v>0</v>
      </c>
      <c r="AV3025" s="30">
        <f>MIN(AN3025,AT3025,AU3025)</f>
        <v>0</v>
      </c>
    </row>
    <row r="3026" spans="21:48">
      <c r="U3026" s="9"/>
      <c r="AT3026" s="17">
        <f>T3026*1.075</f>
        <v>0</v>
      </c>
      <c r="AV3026" s="30">
        <f>MIN(AN3026,AT3026,AU3026)</f>
        <v>0</v>
      </c>
    </row>
    <row r="3027" spans="21:48">
      <c r="U3027" s="9"/>
      <c r="AT3027" s="17">
        <f>T3027*1.075</f>
        <v>0</v>
      </c>
      <c r="AV3027" s="30">
        <f>MIN(AN3027,AT3027,AU3027)</f>
        <v>0</v>
      </c>
    </row>
    <row r="3028" spans="21:48">
      <c r="U3028" s="9"/>
      <c r="AT3028" s="17">
        <f>T3028*1.075</f>
        <v>0</v>
      </c>
      <c r="AV3028" s="30">
        <f>MIN(AN3028,AT3028,AU3028)</f>
        <v>0</v>
      </c>
    </row>
    <row r="3029" spans="21:48">
      <c r="U3029" s="9"/>
      <c r="AT3029" s="17">
        <f>T3029*1.075</f>
        <v>0</v>
      </c>
      <c r="AV3029" s="30">
        <f>MIN(AN3029,AT3029,AU3029)</f>
        <v>0</v>
      </c>
    </row>
    <row r="3030" spans="21:48">
      <c r="U3030" s="9"/>
      <c r="AT3030" s="17">
        <f>T3030*1.075</f>
        <v>0</v>
      </c>
      <c r="AV3030" s="30">
        <f>MIN(AN3030,AT3030,AU3030)</f>
        <v>0</v>
      </c>
    </row>
    <row r="3031" spans="21:48">
      <c r="U3031" s="9"/>
      <c r="AT3031" s="17">
        <f>T3031*1.075</f>
        <v>0</v>
      </c>
      <c r="AV3031" s="30">
        <f>MIN(AN3031,AT3031,AU3031)</f>
        <v>0</v>
      </c>
    </row>
    <row r="3032" spans="21:48">
      <c r="U3032" s="9"/>
      <c r="AT3032" s="17">
        <f>T3032*1.075</f>
        <v>0</v>
      </c>
      <c r="AV3032" s="30">
        <f>MIN(AN3032,AT3032,AU3032)</f>
        <v>0</v>
      </c>
    </row>
    <row r="3033" spans="21:48">
      <c r="U3033" s="9"/>
      <c r="AT3033" s="17">
        <f>T3033*1.075</f>
        <v>0</v>
      </c>
      <c r="AV3033" s="30">
        <f>MIN(AN3033,AT3033,AU3033)</f>
        <v>0</v>
      </c>
    </row>
    <row r="3034" spans="21:48">
      <c r="U3034" s="9"/>
      <c r="AT3034" s="17">
        <f>T3034*1.075</f>
        <v>0</v>
      </c>
      <c r="AV3034" s="30">
        <f>MIN(AN3034,AT3034,AU3034)</f>
        <v>0</v>
      </c>
    </row>
    <row r="3035" spans="21:48">
      <c r="U3035" s="9"/>
      <c r="AT3035" s="17">
        <f>T3035*1.075</f>
        <v>0</v>
      </c>
      <c r="AV3035" s="30">
        <f>MIN(AN3035,AT3035,AU3035)</f>
        <v>0</v>
      </c>
    </row>
    <row r="3036" spans="21:48">
      <c r="U3036" s="9"/>
      <c r="AT3036" s="17">
        <f>T3036*1.075</f>
        <v>0</v>
      </c>
      <c r="AV3036" s="30">
        <f>MIN(AN3036,AT3036,AU3036)</f>
        <v>0</v>
      </c>
    </row>
    <row r="3037" spans="21:48">
      <c r="U3037" s="9"/>
      <c r="AT3037" s="17">
        <f>T3037*1.075</f>
        <v>0</v>
      </c>
      <c r="AV3037" s="30">
        <f>MIN(AN3037,AT3037,AU3037)</f>
        <v>0</v>
      </c>
    </row>
    <row r="3038" spans="21:48">
      <c r="U3038" s="9"/>
      <c r="AT3038" s="17">
        <f>T3038*1.075</f>
        <v>0</v>
      </c>
      <c r="AV3038" s="30">
        <f>MIN(AN3038,AT3038,AU3038)</f>
        <v>0</v>
      </c>
    </row>
    <row r="3039" spans="21:48">
      <c r="U3039" s="9"/>
      <c r="AT3039" s="17">
        <f>T3039*1.075</f>
        <v>0</v>
      </c>
      <c r="AV3039" s="30">
        <f>MIN(AN3039,AT3039,AU3039)</f>
        <v>0</v>
      </c>
    </row>
    <row r="3040" spans="21:48">
      <c r="U3040" s="9"/>
      <c r="AT3040" s="17">
        <f>T3040*1.075</f>
        <v>0</v>
      </c>
      <c r="AV3040" s="30">
        <f>MIN(AN3040,AT3040,AU3040)</f>
        <v>0</v>
      </c>
    </row>
    <row r="3041" spans="21:48">
      <c r="U3041" s="9"/>
      <c r="AT3041" s="17">
        <f>T3041*1.075</f>
        <v>0</v>
      </c>
      <c r="AV3041" s="30">
        <f>MIN(AN3041,AT3041,AU3041)</f>
        <v>0</v>
      </c>
    </row>
    <row r="3042" spans="21:48">
      <c r="U3042" s="9"/>
      <c r="AT3042" s="17">
        <f>T3042*1.075</f>
        <v>0</v>
      </c>
      <c r="AV3042" s="30">
        <f>MIN(AN3042,AT3042,AU3042)</f>
        <v>0</v>
      </c>
    </row>
    <row r="3043" spans="21:48">
      <c r="U3043" s="9"/>
      <c r="AT3043" s="17">
        <f>T3043*1.075</f>
        <v>0</v>
      </c>
      <c r="AV3043" s="30">
        <f>MIN(AN3043,AT3043,AU3043)</f>
        <v>0</v>
      </c>
    </row>
    <row r="3044" spans="21:48">
      <c r="U3044" s="9"/>
      <c r="AT3044" s="17">
        <f>T3044*1.075</f>
        <v>0</v>
      </c>
      <c r="AV3044" s="30">
        <f>MIN(AN3044,AT3044,AU3044)</f>
        <v>0</v>
      </c>
    </row>
    <row r="3045" spans="21:48">
      <c r="U3045" s="9"/>
      <c r="AT3045" s="17">
        <f>T3045*1.075</f>
        <v>0</v>
      </c>
      <c r="AV3045" s="30">
        <f>MIN(AN3045,AT3045,AU3045)</f>
        <v>0</v>
      </c>
    </row>
    <row r="3046" spans="21:48">
      <c r="U3046" s="9"/>
      <c r="AT3046" s="17">
        <f>T3046*1.075</f>
        <v>0</v>
      </c>
      <c r="AV3046" s="30">
        <f>MIN(AN3046,AT3046,AU3046)</f>
        <v>0</v>
      </c>
    </row>
    <row r="3047" spans="21:48">
      <c r="U3047" s="9"/>
      <c r="AT3047" s="17">
        <f>T3047*1.075</f>
        <v>0</v>
      </c>
      <c r="AV3047" s="30">
        <f>MIN(AN3047,AT3047,AU3047)</f>
        <v>0</v>
      </c>
    </row>
    <row r="3048" spans="21:48">
      <c r="U3048" s="9"/>
      <c r="AT3048" s="17">
        <f>T3048*1.075</f>
        <v>0</v>
      </c>
      <c r="AV3048" s="30">
        <f>MIN(AN3048,AT3048,AU3048)</f>
        <v>0</v>
      </c>
    </row>
    <row r="3049" spans="21:48">
      <c r="U3049" s="9"/>
      <c r="AT3049" s="17">
        <f>T3049*1.075</f>
        <v>0</v>
      </c>
      <c r="AV3049" s="30">
        <f>MIN(AN3049,AT3049,AU3049)</f>
        <v>0</v>
      </c>
    </row>
    <row r="3050" spans="21:48">
      <c r="U3050" s="9"/>
      <c r="AT3050" s="17">
        <f>T3050*1.075</f>
        <v>0</v>
      </c>
      <c r="AV3050" s="30">
        <f>MIN(AN3050,AT3050,AU3050)</f>
        <v>0</v>
      </c>
    </row>
    <row r="3051" spans="21:48">
      <c r="U3051" s="9"/>
      <c r="AT3051" s="17">
        <f>T3051*1.075</f>
        <v>0</v>
      </c>
      <c r="AV3051" s="30">
        <f>MIN(AN3051,AT3051,AU3051)</f>
        <v>0</v>
      </c>
    </row>
    <row r="3052" spans="21:48">
      <c r="U3052" s="9"/>
      <c r="AT3052" s="17">
        <f>T3052*1.075</f>
        <v>0</v>
      </c>
      <c r="AV3052" s="30">
        <f>MIN(AN3052,AT3052,AU3052)</f>
        <v>0</v>
      </c>
    </row>
    <row r="3053" spans="21:48">
      <c r="U3053" s="9"/>
      <c r="AT3053" s="17">
        <f>T3053*1.075</f>
        <v>0</v>
      </c>
      <c r="AV3053" s="30">
        <f>MIN(AN3053,AT3053,AU3053)</f>
        <v>0</v>
      </c>
    </row>
    <row r="3054" spans="21:48">
      <c r="U3054" s="9"/>
      <c r="AT3054" s="17">
        <f>T3054*1.075</f>
        <v>0</v>
      </c>
      <c r="AV3054" s="30">
        <f>MIN(AN3054,AT3054,AU3054)</f>
        <v>0</v>
      </c>
    </row>
    <row r="3055" spans="21:48">
      <c r="U3055" s="9"/>
      <c r="AT3055" s="17">
        <f>T3055*1.075</f>
        <v>0</v>
      </c>
      <c r="AV3055" s="30">
        <f>MIN(AN3055,AT3055,AU3055)</f>
        <v>0</v>
      </c>
    </row>
    <row r="3056" spans="21:48">
      <c r="U3056" s="9"/>
      <c r="AT3056" s="17">
        <f>T3056*1.075</f>
        <v>0</v>
      </c>
      <c r="AV3056" s="30">
        <f>MIN(AN3056,AT3056,AU3056)</f>
        <v>0</v>
      </c>
    </row>
    <row r="3057" spans="21:48">
      <c r="U3057" s="9"/>
      <c r="AT3057" s="17">
        <f>T3057*1.075</f>
        <v>0</v>
      </c>
      <c r="AV3057" s="30">
        <f>MIN(AN3057,AT3057,AU3057)</f>
        <v>0</v>
      </c>
    </row>
    <row r="3058" spans="21:48">
      <c r="U3058" s="9"/>
      <c r="AT3058" s="17">
        <f>T3058*1.075</f>
        <v>0</v>
      </c>
      <c r="AV3058" s="30">
        <f>MIN(AN3058,AT3058,AU3058)</f>
        <v>0</v>
      </c>
    </row>
    <row r="3059" spans="21:48">
      <c r="U3059" s="9"/>
      <c r="AT3059" s="17">
        <f>T3059*1.075</f>
        <v>0</v>
      </c>
      <c r="AV3059" s="30">
        <f>MIN(AN3059,AT3059,AU3059)</f>
        <v>0</v>
      </c>
    </row>
    <row r="3060" spans="21:48">
      <c r="U3060" s="9"/>
      <c r="AT3060" s="17">
        <f>T3060*1.075</f>
        <v>0</v>
      </c>
      <c r="AV3060" s="30">
        <f>MIN(AN3060,AT3060,AU3060)</f>
        <v>0</v>
      </c>
    </row>
    <row r="3061" spans="21:48">
      <c r="U3061" s="9"/>
      <c r="AT3061" s="17">
        <f>T3061*1.075</f>
        <v>0</v>
      </c>
      <c r="AV3061" s="30">
        <f>MIN(AN3061,AT3061,AU3061)</f>
        <v>0</v>
      </c>
    </row>
    <row r="3062" spans="21:48">
      <c r="U3062" s="9"/>
      <c r="AT3062" s="17">
        <f>T3062*1.075</f>
        <v>0</v>
      </c>
      <c r="AV3062" s="30">
        <f>MIN(AN3062,AT3062,AU3062)</f>
        <v>0</v>
      </c>
    </row>
    <row r="3063" spans="21:48">
      <c r="U3063" s="9"/>
      <c r="AT3063" s="17">
        <f>T3063*1.075</f>
        <v>0</v>
      </c>
      <c r="AV3063" s="30">
        <f>MIN(AN3063,AT3063,AU3063)</f>
        <v>0</v>
      </c>
    </row>
    <row r="3064" spans="21:48">
      <c r="U3064" s="9"/>
      <c r="AT3064" s="17">
        <f>T3064*1.075</f>
        <v>0</v>
      </c>
      <c r="AV3064" s="30">
        <f>MIN(AN3064,AT3064,AU3064)</f>
        <v>0</v>
      </c>
    </row>
    <row r="3065" spans="21:48">
      <c r="U3065" s="9"/>
      <c r="AT3065" s="17">
        <f>T3065*1.075</f>
        <v>0</v>
      </c>
      <c r="AV3065" s="30">
        <f>MIN(AN3065,AT3065,AU3065)</f>
        <v>0</v>
      </c>
    </row>
    <row r="3066" spans="21:48">
      <c r="U3066" s="9"/>
      <c r="AT3066" s="17">
        <f>T3066*1.075</f>
        <v>0</v>
      </c>
      <c r="AV3066" s="30">
        <f>MIN(AN3066,AT3066,AU3066)</f>
        <v>0</v>
      </c>
    </row>
    <row r="3067" spans="21:48">
      <c r="U3067" s="9"/>
      <c r="AT3067" s="17">
        <f>T3067*1.075</f>
        <v>0</v>
      </c>
      <c r="AV3067" s="30">
        <f>MIN(AN3067,AT3067,AU3067)</f>
        <v>0</v>
      </c>
    </row>
    <row r="3068" spans="21:48">
      <c r="U3068" s="9"/>
      <c r="AT3068" s="17">
        <f>T3068*1.075</f>
        <v>0</v>
      </c>
      <c r="AV3068" s="30">
        <f>MIN(AN3068,AT3068,AU3068)</f>
        <v>0</v>
      </c>
    </row>
    <row r="3069" spans="21:48">
      <c r="U3069" s="9"/>
      <c r="AT3069" s="17">
        <f>T3069*1.075</f>
        <v>0</v>
      </c>
      <c r="AV3069" s="30">
        <f>MIN(AN3069,AT3069,AU3069)</f>
        <v>0</v>
      </c>
    </row>
    <row r="3070" spans="21:48">
      <c r="U3070" s="9"/>
      <c r="AT3070" s="17">
        <f>T3070*1.075</f>
        <v>0</v>
      </c>
      <c r="AV3070" s="30">
        <f>MIN(AN3070,AT3070,AU3070)</f>
        <v>0</v>
      </c>
    </row>
    <row r="3071" spans="21:48">
      <c r="U3071" s="9"/>
      <c r="AT3071" s="17">
        <f>T3071*1.075</f>
        <v>0</v>
      </c>
      <c r="AV3071" s="30">
        <f>MIN(AN3071,AT3071,AU3071)</f>
        <v>0</v>
      </c>
    </row>
    <row r="3072" spans="21:48">
      <c r="U3072" s="9"/>
      <c r="AT3072" s="17">
        <f>T3072*1.075</f>
        <v>0</v>
      </c>
      <c r="AV3072" s="30">
        <f>MIN(AN3072,AT3072,AU3072)</f>
        <v>0</v>
      </c>
    </row>
    <row r="3073" spans="21:48">
      <c r="U3073" s="9"/>
      <c r="AT3073" s="17">
        <f>T3073*1.075</f>
        <v>0</v>
      </c>
      <c r="AV3073" s="30">
        <f>MIN(AN3073,AT3073,AU3073)</f>
        <v>0</v>
      </c>
    </row>
    <row r="3074" spans="21:48">
      <c r="U3074" s="9"/>
      <c r="AT3074" s="17">
        <f>T3074*1.075</f>
        <v>0</v>
      </c>
      <c r="AV3074" s="30">
        <f>MIN(AN3074,AT3074,AU3074)</f>
        <v>0</v>
      </c>
    </row>
    <row r="3075" spans="21:48">
      <c r="U3075" s="9"/>
      <c r="AT3075" s="17">
        <f>T3075*1.075</f>
        <v>0</v>
      </c>
      <c r="AV3075" s="30">
        <f>MIN(AN3075,AT3075,AU3075)</f>
        <v>0</v>
      </c>
    </row>
    <row r="3076" spans="21:48">
      <c r="U3076" s="9"/>
      <c r="AT3076" s="17">
        <f>T3076*1.075</f>
        <v>0</v>
      </c>
      <c r="AV3076" s="30">
        <f>MIN(AN3076,AT3076,AU3076)</f>
        <v>0</v>
      </c>
    </row>
    <row r="3077" spans="21:48">
      <c r="U3077" s="9"/>
      <c r="AT3077" s="17">
        <f>T3077*1.075</f>
        <v>0</v>
      </c>
      <c r="AV3077" s="30">
        <f>MIN(AN3077,AT3077,AU3077)</f>
        <v>0</v>
      </c>
    </row>
    <row r="3078" spans="21:48">
      <c r="U3078" s="9"/>
      <c r="AT3078" s="17">
        <f>T3078*1.075</f>
        <v>0</v>
      </c>
      <c r="AV3078" s="30">
        <f>MIN(AN3078,AT3078,AU3078)</f>
        <v>0</v>
      </c>
    </row>
    <row r="3079" spans="21:48">
      <c r="U3079" s="9"/>
      <c r="AT3079" s="17">
        <f>T3079*1.075</f>
        <v>0</v>
      </c>
      <c r="AV3079" s="30">
        <f>MIN(AN3079,AT3079,AU3079)</f>
        <v>0</v>
      </c>
    </row>
    <row r="3080" spans="21:48">
      <c r="U3080" s="9"/>
      <c r="AT3080" s="17">
        <f>T3080*1.075</f>
        <v>0</v>
      </c>
      <c r="AV3080" s="30">
        <f>MIN(AN3080,AT3080,AU3080)</f>
        <v>0</v>
      </c>
    </row>
    <row r="3081" spans="21:48">
      <c r="U3081" s="9"/>
      <c r="AT3081" s="17">
        <f>T3081*1.075</f>
        <v>0</v>
      </c>
      <c r="AV3081" s="30">
        <f>MIN(AN3081,AT3081,AU3081)</f>
        <v>0</v>
      </c>
    </row>
    <row r="3082" spans="21:48">
      <c r="U3082" s="9"/>
      <c r="AT3082" s="17">
        <f>T3082*1.075</f>
        <v>0</v>
      </c>
      <c r="AV3082" s="30">
        <f>MIN(AN3082,AT3082,AU3082)</f>
        <v>0</v>
      </c>
    </row>
    <row r="3083" spans="21:48">
      <c r="U3083" s="9"/>
      <c r="AT3083" s="17">
        <f>T3083*1.075</f>
        <v>0</v>
      </c>
      <c r="AV3083" s="30">
        <f>MIN(AN3083,AT3083,AU3083)</f>
        <v>0</v>
      </c>
    </row>
    <row r="3084" spans="21:48">
      <c r="U3084" s="9"/>
      <c r="AT3084" s="17">
        <f>T3084*1.075</f>
        <v>0</v>
      </c>
      <c r="AV3084" s="30">
        <f>MIN(AN3084,AT3084,AU3084)</f>
        <v>0</v>
      </c>
    </row>
    <row r="3085" spans="21:48">
      <c r="U3085" s="9"/>
      <c r="AT3085" s="17">
        <f>T3085*1.075</f>
        <v>0</v>
      </c>
      <c r="AV3085" s="30">
        <f>MIN(AN3085,AT3085,AU3085)</f>
        <v>0</v>
      </c>
    </row>
    <row r="3086" spans="21:48">
      <c r="U3086" s="9"/>
      <c r="AT3086" s="17">
        <f>T3086*1.075</f>
        <v>0</v>
      </c>
      <c r="AV3086" s="30">
        <f>MIN(AN3086,AT3086,AU3086)</f>
        <v>0</v>
      </c>
    </row>
    <row r="3087" spans="21:48">
      <c r="U3087" s="9"/>
      <c r="AT3087" s="17">
        <f>T3087*1.075</f>
        <v>0</v>
      </c>
      <c r="AV3087" s="30">
        <f>MIN(AN3087,AT3087,AU3087)</f>
        <v>0</v>
      </c>
    </row>
    <row r="3088" spans="21:48">
      <c r="U3088" s="9"/>
      <c r="AT3088" s="17">
        <f>T3088*1.075</f>
        <v>0</v>
      </c>
      <c r="AV3088" s="30">
        <f>MIN(AN3088,AT3088,AU3088)</f>
        <v>0</v>
      </c>
    </row>
    <row r="3089" spans="21:48">
      <c r="U3089" s="9"/>
      <c r="AT3089" s="17">
        <f>T3089*1.075</f>
        <v>0</v>
      </c>
      <c r="AV3089" s="30">
        <f>MIN(AN3089,AT3089,AU3089)</f>
        <v>0</v>
      </c>
    </row>
    <row r="3090" spans="21:48">
      <c r="U3090" s="9"/>
      <c r="AT3090" s="17">
        <f>T3090*1.075</f>
        <v>0</v>
      </c>
      <c r="AV3090" s="30">
        <f>MIN(AN3090,AT3090,AU3090)</f>
        <v>0</v>
      </c>
    </row>
    <row r="3091" spans="21:48">
      <c r="U3091" s="9"/>
      <c r="AT3091" s="17">
        <f>T3091*1.075</f>
        <v>0</v>
      </c>
      <c r="AV3091" s="30">
        <f>MIN(AN3091,AT3091,AU3091)</f>
        <v>0</v>
      </c>
    </row>
    <row r="3092" spans="21:48">
      <c r="U3092" s="9"/>
      <c r="AT3092" s="17">
        <f>T3092*1.075</f>
        <v>0</v>
      </c>
      <c r="AV3092" s="30">
        <f>MIN(AN3092,AT3092,AU3092)</f>
        <v>0</v>
      </c>
    </row>
    <row r="3093" spans="21:48">
      <c r="U3093" s="9"/>
      <c r="AT3093" s="17">
        <f>T3093*1.075</f>
        <v>0</v>
      </c>
      <c r="AV3093" s="30">
        <f>MIN(AN3093,AT3093,AU3093)</f>
        <v>0</v>
      </c>
    </row>
    <row r="3094" spans="21:48">
      <c r="U3094" s="9"/>
      <c r="AT3094" s="17">
        <f>T3094*1.075</f>
        <v>0</v>
      </c>
      <c r="AV3094" s="30">
        <f>MIN(AN3094,AT3094,AU3094)</f>
        <v>0</v>
      </c>
    </row>
    <row r="3095" spans="21:48">
      <c r="U3095" s="9"/>
      <c r="AT3095" s="17">
        <f>T3095*1.075</f>
        <v>0</v>
      </c>
      <c r="AV3095" s="30">
        <f>MIN(AN3095,AT3095,AU3095)</f>
        <v>0</v>
      </c>
    </row>
    <row r="3096" spans="21:48">
      <c r="U3096" s="9"/>
      <c r="AT3096" s="17">
        <f>T3096*1.075</f>
        <v>0</v>
      </c>
      <c r="AV3096" s="30">
        <f>MIN(AN3096,AT3096,AU3096)</f>
        <v>0</v>
      </c>
    </row>
    <row r="3097" spans="21:48">
      <c r="U3097" s="9"/>
      <c r="AT3097" s="17">
        <f>T3097*1.075</f>
        <v>0</v>
      </c>
      <c r="AV3097" s="30">
        <f>MIN(AN3097,AT3097,AU3097)</f>
        <v>0</v>
      </c>
    </row>
    <row r="3098" spans="21:48">
      <c r="U3098" s="9"/>
      <c r="AT3098" s="17">
        <f>T3098*1.075</f>
        <v>0</v>
      </c>
      <c r="AV3098" s="30">
        <f>MIN(AN3098,AT3098,AU3098)</f>
        <v>0</v>
      </c>
    </row>
    <row r="3099" spans="21:48">
      <c r="U3099" s="9"/>
      <c r="AT3099" s="17">
        <f>T3099*1.075</f>
        <v>0</v>
      </c>
      <c r="AV3099" s="30">
        <f>MIN(AN3099,AT3099,AU3099)</f>
        <v>0</v>
      </c>
    </row>
    <row r="3100" spans="21:48">
      <c r="U3100" s="9"/>
      <c r="AT3100" s="17">
        <f>T3100*1.075</f>
        <v>0</v>
      </c>
      <c r="AV3100" s="30">
        <f>MIN(AN3100,AT3100,AU3100)</f>
        <v>0</v>
      </c>
    </row>
    <row r="3101" spans="21:48">
      <c r="U3101" s="9"/>
      <c r="AT3101" s="17">
        <f>T3101*1.075</f>
        <v>0</v>
      </c>
      <c r="AV3101" s="30">
        <f>MIN(AN3101,AT3101,AU3101)</f>
        <v>0</v>
      </c>
    </row>
    <row r="3102" spans="21:48">
      <c r="U3102" s="9"/>
      <c r="AT3102" s="17">
        <f>T3102*1.075</f>
        <v>0</v>
      </c>
      <c r="AV3102" s="30">
        <f>MIN(AN3102,AT3102,AU3102)</f>
        <v>0</v>
      </c>
    </row>
    <row r="3103" spans="21:48">
      <c r="U3103" s="9"/>
      <c r="AT3103" s="17">
        <f>T3103*1.075</f>
        <v>0</v>
      </c>
      <c r="AV3103" s="30">
        <f>MIN(AN3103,AT3103,AU3103)</f>
        <v>0</v>
      </c>
    </row>
    <row r="3104" spans="21:48">
      <c r="U3104" s="9"/>
      <c r="AT3104" s="17">
        <f>T3104*1.075</f>
        <v>0</v>
      </c>
      <c r="AV3104" s="30">
        <f>MIN(AN3104,AT3104,AU3104)</f>
        <v>0</v>
      </c>
    </row>
    <row r="3105" spans="21:48">
      <c r="U3105" s="9"/>
      <c r="AT3105" s="17">
        <f>T3105*1.075</f>
        <v>0</v>
      </c>
      <c r="AV3105" s="30">
        <f>MIN(AN3105,AT3105,AU3105)</f>
        <v>0</v>
      </c>
    </row>
    <row r="3106" spans="21:48">
      <c r="U3106" s="9"/>
      <c r="AT3106" s="17">
        <f>T3106*1.075</f>
        <v>0</v>
      </c>
      <c r="AV3106" s="30">
        <f>MIN(AN3106,AT3106,AU3106)</f>
        <v>0</v>
      </c>
    </row>
    <row r="3107" spans="21:48">
      <c r="U3107" s="9"/>
      <c r="AT3107" s="17">
        <f>T3107*1.075</f>
        <v>0</v>
      </c>
      <c r="AV3107" s="30">
        <f>MIN(AN3107,AT3107,AU3107)</f>
        <v>0</v>
      </c>
    </row>
    <row r="3108" spans="21:48">
      <c r="U3108" s="9"/>
      <c r="AT3108" s="17">
        <f>T3108*1.075</f>
        <v>0</v>
      </c>
      <c r="AV3108" s="30">
        <f>MIN(AN3108,AT3108,AU3108)</f>
        <v>0</v>
      </c>
    </row>
    <row r="3109" spans="21:48">
      <c r="U3109" s="9"/>
      <c r="AT3109" s="17">
        <f>T3109*1.075</f>
        <v>0</v>
      </c>
      <c r="AV3109" s="30">
        <f>MIN(AN3109,AT3109,AU3109)</f>
        <v>0</v>
      </c>
    </row>
    <row r="3110" spans="21:48">
      <c r="U3110" s="9"/>
      <c r="AT3110" s="17">
        <f>T3110*1.075</f>
        <v>0</v>
      </c>
      <c r="AV3110" s="30">
        <f>MIN(AN3110,AT3110,AU3110)</f>
        <v>0</v>
      </c>
    </row>
    <row r="3111" spans="21:48">
      <c r="U3111" s="9"/>
      <c r="AT3111" s="17">
        <f>T3111*1.075</f>
        <v>0</v>
      </c>
      <c r="AV3111" s="30">
        <f>MIN(AN3111,AT3111,AU3111)</f>
        <v>0</v>
      </c>
    </row>
    <row r="3112" spans="21:48">
      <c r="U3112" s="9"/>
      <c r="AT3112" s="17">
        <f>T3112*1.075</f>
        <v>0</v>
      </c>
      <c r="AV3112" s="30">
        <f>MIN(AN3112,AT3112,AU3112)</f>
        <v>0</v>
      </c>
    </row>
    <row r="3113" spans="21:48">
      <c r="U3113" s="9"/>
      <c r="AT3113" s="17">
        <f>T3113*1.075</f>
        <v>0</v>
      </c>
      <c r="AV3113" s="30">
        <f>MIN(AN3113,AT3113,AU3113)</f>
        <v>0</v>
      </c>
    </row>
    <row r="3114" spans="21:48">
      <c r="U3114" s="9"/>
      <c r="AT3114" s="17">
        <f>T3114*1.075</f>
        <v>0</v>
      </c>
      <c r="AV3114" s="30">
        <f>MIN(AN3114,AT3114,AU3114)</f>
        <v>0</v>
      </c>
    </row>
    <row r="3115" spans="21:48">
      <c r="U3115" s="9"/>
      <c r="AT3115" s="17">
        <f>T3115*1.075</f>
        <v>0</v>
      </c>
      <c r="AV3115" s="30">
        <f>MIN(AN3115,AT3115,AU3115)</f>
        <v>0</v>
      </c>
    </row>
    <row r="3116" spans="21:48">
      <c r="U3116" s="9"/>
      <c r="AT3116" s="17">
        <f>T3116*1.075</f>
        <v>0</v>
      </c>
      <c r="AV3116" s="30">
        <f>MIN(AN3116,AT3116,AU3116)</f>
        <v>0</v>
      </c>
    </row>
    <row r="3117" spans="21:48">
      <c r="U3117" s="9"/>
      <c r="AT3117" s="17">
        <f>T3117*1.075</f>
        <v>0</v>
      </c>
      <c r="AV3117" s="30">
        <f>MIN(AN3117,AT3117,AU3117)</f>
        <v>0</v>
      </c>
    </row>
    <row r="3118" spans="21:48">
      <c r="U3118" s="9"/>
      <c r="AT3118" s="17">
        <f>T3118*1.075</f>
        <v>0</v>
      </c>
      <c r="AV3118" s="30">
        <f>MIN(AN3118,AT3118,AU3118)</f>
        <v>0</v>
      </c>
    </row>
    <row r="3119" spans="21:48">
      <c r="U3119" s="9"/>
      <c r="AT3119" s="17">
        <f>T3119*1.075</f>
        <v>0</v>
      </c>
      <c r="AV3119" s="30">
        <f>MIN(AN3119,AT3119,AU3119)</f>
        <v>0</v>
      </c>
    </row>
    <row r="3120" spans="21:48">
      <c r="U3120" s="9"/>
      <c r="AT3120" s="17">
        <f>T3120*1.075</f>
        <v>0</v>
      </c>
      <c r="AV3120" s="30">
        <f>MIN(AN3120,AT3120,AU3120)</f>
        <v>0</v>
      </c>
    </row>
    <row r="3121" spans="21:48">
      <c r="U3121" s="9"/>
      <c r="AT3121" s="17">
        <f>T3121*1.075</f>
        <v>0</v>
      </c>
      <c r="AV3121" s="30">
        <f>MIN(AN3121,AT3121,AU3121)</f>
        <v>0</v>
      </c>
    </row>
    <row r="3122" spans="21:48">
      <c r="U3122" s="9"/>
      <c r="AT3122" s="17">
        <f>T3122*1.075</f>
        <v>0</v>
      </c>
      <c r="AV3122" s="30">
        <f>MIN(AN3122,AT3122,AU3122)</f>
        <v>0</v>
      </c>
    </row>
    <row r="3123" spans="21:48">
      <c r="U3123" s="9"/>
      <c r="AT3123" s="17">
        <f>T3123*1.075</f>
        <v>0</v>
      </c>
      <c r="AV3123" s="30">
        <f>MIN(AN3123,AT3123,AU3123)</f>
        <v>0</v>
      </c>
    </row>
    <row r="3124" spans="21:48">
      <c r="U3124" s="9"/>
      <c r="AT3124" s="17">
        <f>T3124*1.075</f>
        <v>0</v>
      </c>
      <c r="AV3124" s="30">
        <f>MIN(AN3124,AT3124,AU3124)</f>
        <v>0</v>
      </c>
    </row>
    <row r="3125" spans="21:48">
      <c r="U3125" s="9"/>
      <c r="AT3125" s="17">
        <f>T3125*1.075</f>
        <v>0</v>
      </c>
      <c r="AV3125" s="30">
        <f>MIN(AN3125,AT3125,AU3125)</f>
        <v>0</v>
      </c>
    </row>
    <row r="3126" spans="21:48">
      <c r="U3126" s="9"/>
      <c r="AT3126" s="17">
        <f>T3126*1.075</f>
        <v>0</v>
      </c>
      <c r="AV3126" s="30">
        <f>MIN(AN3126,AT3126,AU3126)</f>
        <v>0</v>
      </c>
    </row>
    <row r="3127" spans="21:48">
      <c r="U3127" s="9"/>
      <c r="AT3127" s="17">
        <f>T3127*1.075</f>
        <v>0</v>
      </c>
      <c r="AV3127" s="30">
        <f>MIN(AN3127,AT3127,AU3127)</f>
        <v>0</v>
      </c>
    </row>
    <row r="3128" spans="21:48">
      <c r="U3128" s="9"/>
      <c r="AT3128" s="17">
        <f>T3128*1.075</f>
        <v>0</v>
      </c>
      <c r="AV3128" s="30">
        <f>MIN(AN3128,AT3128,AU3128)</f>
        <v>0</v>
      </c>
    </row>
    <row r="3129" spans="21:48">
      <c r="U3129" s="9"/>
      <c r="AT3129" s="17">
        <f>T3129*1.075</f>
        <v>0</v>
      </c>
      <c r="AV3129" s="30">
        <f>MIN(AN3129,AT3129,AU3129)</f>
        <v>0</v>
      </c>
    </row>
    <row r="3130" spans="21:48">
      <c r="U3130" s="9"/>
      <c r="AT3130" s="17">
        <f>T3130*1.075</f>
        <v>0</v>
      </c>
      <c r="AV3130" s="30">
        <f>MIN(AN3130,AT3130,AU3130)</f>
        <v>0</v>
      </c>
    </row>
    <row r="3131" spans="21:48">
      <c r="U3131" s="9"/>
      <c r="AT3131" s="17">
        <f>T3131*1.075</f>
        <v>0</v>
      </c>
      <c r="AV3131" s="30">
        <f>MIN(AN3131,AT3131,AU3131)</f>
        <v>0</v>
      </c>
    </row>
    <row r="3132" spans="21:48">
      <c r="U3132" s="9"/>
      <c r="AT3132" s="17">
        <f>T3132*1.075</f>
        <v>0</v>
      </c>
      <c r="AV3132" s="30">
        <f>MIN(AN3132,AT3132,AU3132)</f>
        <v>0</v>
      </c>
    </row>
    <row r="3133" spans="21:48">
      <c r="U3133" s="9"/>
      <c r="AT3133" s="17">
        <f>T3133*1.075</f>
        <v>0</v>
      </c>
      <c r="AV3133" s="30">
        <f>MIN(AN3133,AT3133,AU3133)</f>
        <v>0</v>
      </c>
    </row>
    <row r="3134" spans="21:48">
      <c r="U3134" s="9"/>
      <c r="AT3134" s="17">
        <f>T3134*1.075</f>
        <v>0</v>
      </c>
      <c r="AV3134" s="30">
        <f>MIN(AN3134,AT3134,AU3134)</f>
        <v>0</v>
      </c>
    </row>
    <row r="3135" spans="21:48">
      <c r="U3135" s="9"/>
      <c r="AT3135" s="17">
        <f>T3135*1.075</f>
        <v>0</v>
      </c>
      <c r="AV3135" s="30">
        <f>MIN(AN3135,AT3135,AU3135)</f>
        <v>0</v>
      </c>
    </row>
    <row r="3136" spans="21:48">
      <c r="U3136" s="9"/>
      <c r="AT3136" s="17">
        <f>T3136*1.075</f>
        <v>0</v>
      </c>
      <c r="AV3136" s="30">
        <f>MIN(AN3136,AT3136,AU3136)</f>
        <v>0</v>
      </c>
    </row>
    <row r="3137" spans="21:48">
      <c r="U3137" s="9"/>
      <c r="AT3137" s="17">
        <f>T3137*1.075</f>
        <v>0</v>
      </c>
      <c r="AV3137" s="30">
        <f>MIN(AN3137,AT3137,AU3137)</f>
        <v>0</v>
      </c>
    </row>
    <row r="3138" spans="21:48">
      <c r="U3138" s="9"/>
      <c r="AT3138" s="17">
        <f>T3138*1.075</f>
        <v>0</v>
      </c>
      <c r="AV3138" s="30">
        <f>MIN(AN3138,AT3138,AU3138)</f>
        <v>0</v>
      </c>
    </row>
    <row r="3139" spans="21:48">
      <c r="U3139" s="9"/>
      <c r="AT3139" s="17">
        <f>T3139*1.075</f>
        <v>0</v>
      </c>
      <c r="AV3139" s="30">
        <f>MIN(AN3139,AT3139,AU3139)</f>
        <v>0</v>
      </c>
    </row>
    <row r="3140" spans="21:48">
      <c r="U3140" s="9"/>
      <c r="AT3140" s="17">
        <f>T3140*1.075</f>
        <v>0</v>
      </c>
      <c r="AV3140" s="30">
        <f>MIN(AN3140,AT3140,AU3140)</f>
        <v>0</v>
      </c>
    </row>
    <row r="3141" spans="21:48">
      <c r="U3141" s="9"/>
      <c r="AT3141" s="17">
        <f>T3141*1.075</f>
        <v>0</v>
      </c>
      <c r="AV3141" s="30">
        <f>MIN(AN3141,AT3141,AU3141)</f>
        <v>0</v>
      </c>
    </row>
    <row r="3142" spans="21:48">
      <c r="U3142" s="9"/>
      <c r="AT3142" s="17">
        <f>T3142*1.075</f>
        <v>0</v>
      </c>
      <c r="AV3142" s="30">
        <f>MIN(AN3142,AT3142,AU3142)</f>
        <v>0</v>
      </c>
    </row>
    <row r="3143" spans="21:48">
      <c r="U3143" s="9"/>
      <c r="AT3143" s="17">
        <f>T3143*1.075</f>
        <v>0</v>
      </c>
      <c r="AV3143" s="30">
        <f>MIN(AN3143,AT3143,AU3143)</f>
        <v>0</v>
      </c>
    </row>
    <row r="3144" spans="21:48">
      <c r="U3144" s="9"/>
      <c r="AT3144" s="17">
        <f>T3144*1.075</f>
        <v>0</v>
      </c>
      <c r="AV3144" s="30">
        <f>MIN(AN3144,AT3144,AU3144)</f>
        <v>0</v>
      </c>
    </row>
    <row r="3145" spans="21:48">
      <c r="U3145" s="9"/>
      <c r="AT3145" s="17">
        <f>T3145*1.075</f>
        <v>0</v>
      </c>
      <c r="AV3145" s="30">
        <f>MIN(AN3145,AT3145,AU3145)</f>
        <v>0</v>
      </c>
    </row>
    <row r="3146" spans="21:48">
      <c r="U3146" s="9"/>
      <c r="AT3146" s="17">
        <f>T3146*1.075</f>
        <v>0</v>
      </c>
      <c r="AV3146" s="30">
        <f>MIN(AN3146,AT3146,AU3146)</f>
        <v>0</v>
      </c>
    </row>
    <row r="3147" spans="21:48">
      <c r="U3147" s="9"/>
      <c r="AT3147" s="17">
        <f>T3147*1.075</f>
        <v>0</v>
      </c>
      <c r="AV3147" s="30">
        <f>MIN(AN3147,AT3147,AU3147)</f>
        <v>0</v>
      </c>
    </row>
    <row r="3148" spans="21:48">
      <c r="U3148" s="9"/>
      <c r="AT3148" s="17">
        <f>T3148*1.075</f>
        <v>0</v>
      </c>
      <c r="AV3148" s="30">
        <f>MIN(AN3148,AT3148,AU3148)</f>
        <v>0</v>
      </c>
    </row>
    <row r="3149" spans="21:48">
      <c r="U3149" s="9"/>
      <c r="AT3149" s="17">
        <f>T3149*1.075</f>
        <v>0</v>
      </c>
      <c r="AV3149" s="30">
        <f>MIN(AN3149,AT3149,AU3149)</f>
        <v>0</v>
      </c>
    </row>
    <row r="3150" spans="21:48">
      <c r="U3150" s="9"/>
      <c r="AT3150" s="17">
        <f>T3150*1.075</f>
        <v>0</v>
      </c>
      <c r="AV3150" s="30">
        <f>MIN(AN3150,AT3150,AU3150)</f>
        <v>0</v>
      </c>
    </row>
    <row r="3151" spans="21:48">
      <c r="U3151" s="9"/>
      <c r="AT3151" s="17">
        <f>T3151*1.075</f>
        <v>0</v>
      </c>
      <c r="AV3151" s="30">
        <f>MIN(AN3151,AT3151,AU3151)</f>
        <v>0</v>
      </c>
    </row>
    <row r="3152" spans="21:48">
      <c r="U3152" s="9"/>
      <c r="AT3152" s="17">
        <f>T3152*1.075</f>
        <v>0</v>
      </c>
      <c r="AV3152" s="30">
        <f>MIN(AN3152,AT3152,AU3152)</f>
        <v>0</v>
      </c>
    </row>
    <row r="3153" spans="21:48">
      <c r="U3153" s="9"/>
      <c r="AT3153" s="17">
        <f>T3153*1.075</f>
        <v>0</v>
      </c>
      <c r="AV3153" s="30">
        <f>MIN(AN3153,AT3153,AU3153)</f>
        <v>0</v>
      </c>
    </row>
    <row r="3154" spans="21:48">
      <c r="U3154" s="9"/>
      <c r="AT3154" s="17">
        <f>T3154*1.075</f>
        <v>0</v>
      </c>
      <c r="AV3154" s="30">
        <f>MIN(AN3154,AT3154,AU3154)</f>
        <v>0</v>
      </c>
    </row>
    <row r="3155" spans="21:48">
      <c r="U3155" s="9"/>
      <c r="AT3155" s="17">
        <f>T3155*1.075</f>
        <v>0</v>
      </c>
      <c r="AV3155" s="30">
        <f>MIN(AN3155,AT3155,AU3155)</f>
        <v>0</v>
      </c>
    </row>
    <row r="3156" spans="21:48">
      <c r="U3156" s="9"/>
      <c r="AT3156" s="17">
        <f>T3156*1.075</f>
        <v>0</v>
      </c>
      <c r="AV3156" s="30">
        <f>MIN(AN3156,AT3156,AU3156)</f>
        <v>0</v>
      </c>
    </row>
    <row r="3157" spans="21:48">
      <c r="U3157" s="9"/>
      <c r="AT3157" s="17">
        <f>T3157*1.075</f>
        <v>0</v>
      </c>
      <c r="AV3157" s="30">
        <f>MIN(AN3157,AT3157,AU3157)</f>
        <v>0</v>
      </c>
    </row>
    <row r="3158" spans="21:48">
      <c r="U3158" s="9"/>
      <c r="AT3158" s="17">
        <f>T3158*1.075</f>
        <v>0</v>
      </c>
      <c r="AV3158" s="30">
        <f>MIN(AN3158,AT3158,AU3158)</f>
        <v>0</v>
      </c>
    </row>
    <row r="3159" spans="21:48">
      <c r="U3159" s="9"/>
      <c r="AT3159" s="17">
        <f>T3159*1.075</f>
        <v>0</v>
      </c>
      <c r="AV3159" s="30">
        <f>MIN(AN3159,AT3159,AU3159)</f>
        <v>0</v>
      </c>
    </row>
    <row r="3160" spans="21:48">
      <c r="U3160" s="9"/>
      <c r="AT3160" s="17">
        <f>T3160*1.075</f>
        <v>0</v>
      </c>
      <c r="AV3160" s="30">
        <f>MIN(AN3160,AT3160,AU3160)</f>
        <v>0</v>
      </c>
    </row>
    <row r="3161" spans="21:48">
      <c r="U3161" s="9"/>
      <c r="AT3161" s="17">
        <f>T3161*1.075</f>
        <v>0</v>
      </c>
      <c r="AV3161" s="30">
        <f>MIN(AN3161,AT3161,AU3161)</f>
        <v>0</v>
      </c>
    </row>
    <row r="3162" spans="21:48">
      <c r="U3162" s="9"/>
      <c r="AT3162" s="17">
        <f>T3162*1.075</f>
        <v>0</v>
      </c>
      <c r="AV3162" s="30">
        <f>MIN(AN3162,AT3162,AU3162)</f>
        <v>0</v>
      </c>
    </row>
    <row r="3163" spans="21:48">
      <c r="U3163" s="9"/>
      <c r="AT3163" s="17">
        <f>T3163*1.075</f>
        <v>0</v>
      </c>
      <c r="AV3163" s="30">
        <f>MIN(AN3163,AT3163,AU3163)</f>
        <v>0</v>
      </c>
    </row>
    <row r="3164" spans="21:48">
      <c r="U3164" s="9"/>
      <c r="AT3164" s="17">
        <f>T3164*1.075</f>
        <v>0</v>
      </c>
      <c r="AV3164" s="30">
        <f>MIN(AN3164,AT3164,AU3164)</f>
        <v>0</v>
      </c>
    </row>
    <row r="3165" spans="21:48">
      <c r="U3165" s="9"/>
      <c r="AT3165" s="17">
        <f>T3165*1.075</f>
        <v>0</v>
      </c>
      <c r="AV3165" s="30">
        <f>MIN(AN3165,AT3165,AU3165)</f>
        <v>0</v>
      </c>
    </row>
    <row r="3166" spans="21:48">
      <c r="U3166" s="9"/>
      <c r="AT3166" s="17">
        <f>T3166*1.075</f>
        <v>0</v>
      </c>
      <c r="AV3166" s="30">
        <f>MIN(AN3166,AT3166,AU3166)</f>
        <v>0</v>
      </c>
    </row>
    <row r="3167" spans="21:48">
      <c r="U3167" s="9"/>
      <c r="AT3167" s="17">
        <f>T3167*1.075</f>
        <v>0</v>
      </c>
      <c r="AV3167" s="30">
        <f>MIN(AN3167,AT3167,AU3167)</f>
        <v>0</v>
      </c>
    </row>
    <row r="3168" spans="21:48">
      <c r="U3168" s="9"/>
      <c r="AT3168" s="17">
        <f>T3168*1.075</f>
        <v>0</v>
      </c>
      <c r="AV3168" s="30">
        <f>MIN(AN3168,AT3168,AU3168)</f>
        <v>0</v>
      </c>
    </row>
    <row r="3169" spans="21:48">
      <c r="U3169" s="9"/>
      <c r="AT3169" s="17">
        <f>T3169*1.075</f>
        <v>0</v>
      </c>
      <c r="AV3169" s="30">
        <f>MIN(AN3169,AT3169,AU3169)</f>
        <v>0</v>
      </c>
    </row>
    <row r="3170" spans="21:48">
      <c r="U3170" s="9"/>
      <c r="AT3170" s="17">
        <f>T3170*1.075</f>
        <v>0</v>
      </c>
      <c r="AV3170" s="30">
        <f>MIN(AN3170,AT3170,AU3170)</f>
        <v>0</v>
      </c>
    </row>
    <row r="3171" spans="21:48">
      <c r="U3171" s="9"/>
      <c r="AT3171" s="17">
        <f>T3171*1.075</f>
        <v>0</v>
      </c>
      <c r="AV3171" s="30">
        <f>MIN(AN3171,AT3171,AU3171)</f>
        <v>0</v>
      </c>
    </row>
    <row r="3172" spans="21:48">
      <c r="U3172" s="9"/>
      <c r="AT3172" s="17">
        <f>T3172*1.075</f>
        <v>0</v>
      </c>
      <c r="AV3172" s="30">
        <f>MIN(AN3172,AT3172,AU3172)</f>
        <v>0</v>
      </c>
    </row>
    <row r="3173" spans="21:48">
      <c r="U3173" s="9"/>
      <c r="AT3173" s="17">
        <f>T3173*1.075</f>
        <v>0</v>
      </c>
      <c r="AV3173" s="30">
        <f>MIN(AN3173,AT3173,AU3173)</f>
        <v>0</v>
      </c>
    </row>
    <row r="3174" spans="21:48">
      <c r="U3174" s="9"/>
      <c r="AT3174" s="17">
        <f>T3174*1.075</f>
        <v>0</v>
      </c>
      <c r="AV3174" s="30">
        <f>MIN(AN3174,AT3174,AU3174)</f>
        <v>0</v>
      </c>
    </row>
    <row r="3175" spans="21:48">
      <c r="U3175" s="9"/>
      <c r="AT3175" s="17">
        <f>T3175*1.075</f>
        <v>0</v>
      </c>
      <c r="AV3175" s="30">
        <f>MIN(AN3175,AT3175,AU3175)</f>
        <v>0</v>
      </c>
    </row>
    <row r="3176" spans="21:48">
      <c r="U3176" s="9"/>
      <c r="AT3176" s="17">
        <f>T3176*1.075</f>
        <v>0</v>
      </c>
      <c r="AV3176" s="30">
        <f>MIN(AN3176,AT3176,AU3176)</f>
        <v>0</v>
      </c>
    </row>
    <row r="3177" spans="21:48">
      <c r="U3177" s="9"/>
      <c r="AT3177" s="17">
        <f>T3177*1.075</f>
        <v>0</v>
      </c>
      <c r="AV3177" s="30">
        <f>MIN(AN3177,AT3177,AU3177)</f>
        <v>0</v>
      </c>
    </row>
    <row r="3178" spans="21:48">
      <c r="U3178" s="9"/>
      <c r="AT3178" s="17">
        <f>T3178*1.075</f>
        <v>0</v>
      </c>
      <c r="AV3178" s="30">
        <f>MIN(AN3178,AT3178,AU3178)</f>
        <v>0</v>
      </c>
    </row>
    <row r="3179" spans="21:48">
      <c r="U3179" s="9"/>
      <c r="AT3179" s="17">
        <f>T3179*1.075</f>
        <v>0</v>
      </c>
      <c r="AV3179" s="30">
        <f>MIN(AN3179,AT3179,AU3179)</f>
        <v>0</v>
      </c>
    </row>
    <row r="3180" spans="21:48">
      <c r="U3180" s="9"/>
      <c r="AT3180" s="17">
        <f>T3180*1.075</f>
        <v>0</v>
      </c>
      <c r="AV3180" s="30">
        <f>MIN(AN3180,AT3180,AU3180)</f>
        <v>0</v>
      </c>
    </row>
    <row r="3181" spans="21:48">
      <c r="U3181" s="9"/>
      <c r="AT3181" s="17">
        <f>T3181*1.075</f>
        <v>0</v>
      </c>
      <c r="AV3181" s="30">
        <f>MIN(AN3181,AT3181,AU3181)</f>
        <v>0</v>
      </c>
    </row>
    <row r="3182" spans="21:48">
      <c r="U3182" s="9"/>
      <c r="AT3182" s="17">
        <f>T3182*1.075</f>
        <v>0</v>
      </c>
      <c r="AV3182" s="30">
        <f>MIN(AN3182,AT3182,AU3182)</f>
        <v>0</v>
      </c>
    </row>
    <row r="3183" spans="21:48">
      <c r="U3183" s="9"/>
      <c r="AT3183" s="17">
        <f>T3183*1.075</f>
        <v>0</v>
      </c>
      <c r="AV3183" s="30">
        <f>MIN(AN3183,AT3183,AU3183)</f>
        <v>0</v>
      </c>
    </row>
    <row r="3184" spans="21:48">
      <c r="U3184" s="9"/>
      <c r="AT3184" s="17">
        <f>T3184*1.075</f>
        <v>0</v>
      </c>
      <c r="AV3184" s="30">
        <f>MIN(AN3184,AT3184,AU3184)</f>
        <v>0</v>
      </c>
    </row>
    <row r="3185" spans="21:48">
      <c r="U3185" s="9"/>
      <c r="AT3185" s="17">
        <f>T3185*1.075</f>
        <v>0</v>
      </c>
      <c r="AV3185" s="30">
        <f>MIN(AN3185,AT3185,AU3185)</f>
        <v>0</v>
      </c>
    </row>
    <row r="3186" spans="21:48">
      <c r="U3186" s="9"/>
      <c r="AT3186" s="17">
        <f>T3186*1.075</f>
        <v>0</v>
      </c>
      <c r="AV3186" s="30">
        <f>MIN(AN3186,AT3186,AU3186)</f>
        <v>0</v>
      </c>
    </row>
    <row r="3187" spans="21:48">
      <c r="U3187" s="9"/>
      <c r="AT3187" s="17">
        <f>T3187*1.075</f>
        <v>0</v>
      </c>
      <c r="AV3187" s="30">
        <f>MIN(AN3187,AT3187,AU3187)</f>
        <v>0</v>
      </c>
    </row>
    <row r="3188" spans="21:48">
      <c r="U3188" s="9"/>
      <c r="AT3188" s="17">
        <f>T3188*1.075</f>
        <v>0</v>
      </c>
      <c r="AV3188" s="30">
        <f>MIN(AN3188,AT3188,AU3188)</f>
        <v>0</v>
      </c>
    </row>
    <row r="3189" spans="21:48">
      <c r="U3189" s="9"/>
      <c r="AT3189" s="17">
        <f>T3189*1.075</f>
        <v>0</v>
      </c>
      <c r="AV3189" s="30">
        <f>MIN(AN3189,AT3189,AU3189)</f>
        <v>0</v>
      </c>
    </row>
    <row r="3190" spans="21:48">
      <c r="U3190" s="9"/>
      <c r="AT3190" s="17">
        <f>T3190*1.075</f>
        <v>0</v>
      </c>
      <c r="AV3190" s="30">
        <f>MIN(AN3190,AT3190,AU3190)</f>
        <v>0</v>
      </c>
    </row>
    <row r="3191" spans="21:48">
      <c r="U3191" s="9"/>
      <c r="AT3191" s="17">
        <f>T3191*1.075</f>
        <v>0</v>
      </c>
      <c r="AV3191" s="30">
        <f>MIN(AN3191,AT3191,AU3191)</f>
        <v>0</v>
      </c>
    </row>
    <row r="3192" spans="21:48">
      <c r="U3192" s="9"/>
      <c r="AT3192" s="17">
        <f>T3192*1.075</f>
        <v>0</v>
      </c>
      <c r="AV3192" s="30">
        <f>MIN(AN3192,AT3192,AU3192)</f>
        <v>0</v>
      </c>
    </row>
    <row r="3193" spans="21:48">
      <c r="U3193" s="9"/>
      <c r="AT3193" s="17">
        <f>T3193*1.075</f>
        <v>0</v>
      </c>
      <c r="AV3193" s="30">
        <f>MIN(AN3193,AT3193,AU3193)</f>
        <v>0</v>
      </c>
    </row>
    <row r="3194" spans="21:48">
      <c r="U3194" s="9"/>
      <c r="AT3194" s="17">
        <f>T3194*1.075</f>
        <v>0</v>
      </c>
      <c r="AV3194" s="30">
        <f>MIN(AN3194,AT3194,AU3194)</f>
        <v>0</v>
      </c>
    </row>
    <row r="3195" spans="21:48">
      <c r="U3195" s="9"/>
      <c r="AT3195" s="17">
        <f>T3195*1.075</f>
        <v>0</v>
      </c>
      <c r="AV3195" s="30">
        <f>MIN(AN3195,AT3195,AU3195)</f>
        <v>0</v>
      </c>
    </row>
    <row r="3196" spans="21:48">
      <c r="U3196" s="9"/>
      <c r="AT3196" s="17">
        <f>T3196*1.075</f>
        <v>0</v>
      </c>
      <c r="AV3196" s="30">
        <f>MIN(AN3196,AT3196,AU3196)</f>
        <v>0</v>
      </c>
    </row>
    <row r="3197" spans="21:48">
      <c r="U3197" s="9"/>
      <c r="AT3197" s="17">
        <f>T3197*1.075</f>
        <v>0</v>
      </c>
      <c r="AV3197" s="30">
        <f>MIN(AN3197,AT3197,AU3197)</f>
        <v>0</v>
      </c>
    </row>
    <row r="3198" spans="21:48">
      <c r="U3198" s="9"/>
      <c r="AT3198" s="17">
        <f>T3198*1.075</f>
        <v>0</v>
      </c>
      <c r="AV3198" s="30">
        <f>MIN(AN3198,AT3198,AU3198)</f>
        <v>0</v>
      </c>
    </row>
    <row r="3199" spans="21:48">
      <c r="U3199" s="9"/>
      <c r="AT3199" s="17">
        <f>T3199*1.075</f>
        <v>0</v>
      </c>
      <c r="AV3199" s="30">
        <f>MIN(AN3199,AT3199,AU3199)</f>
        <v>0</v>
      </c>
    </row>
    <row r="3200" spans="21:48">
      <c r="U3200" s="9"/>
      <c r="AT3200" s="17">
        <f>T3200*1.075</f>
        <v>0</v>
      </c>
      <c r="AV3200" s="30">
        <f>MIN(AN3200,AT3200,AU3200)</f>
        <v>0</v>
      </c>
    </row>
    <row r="3201" spans="21:48">
      <c r="U3201" s="9"/>
      <c r="AT3201" s="17">
        <f>T3201*1.075</f>
        <v>0</v>
      </c>
      <c r="AV3201" s="30">
        <f>MIN(AN3201,AT3201,AU3201)</f>
        <v>0</v>
      </c>
    </row>
    <row r="3202" spans="21:48">
      <c r="U3202" s="9"/>
      <c r="AT3202" s="17">
        <f>T3202*1.075</f>
        <v>0</v>
      </c>
      <c r="AV3202" s="30">
        <f>MIN(AN3202,AT3202,AU3202)</f>
        <v>0</v>
      </c>
    </row>
    <row r="3203" spans="21:48">
      <c r="U3203" s="9"/>
      <c r="AT3203" s="17">
        <f>T3203*1.075</f>
        <v>0</v>
      </c>
      <c r="AV3203" s="30">
        <f>MIN(AN3203,AT3203,AU3203)</f>
        <v>0</v>
      </c>
    </row>
    <row r="3204" spans="21:48">
      <c r="U3204" s="9"/>
      <c r="AT3204" s="17">
        <f>T3204*1.075</f>
        <v>0</v>
      </c>
      <c r="AV3204" s="30">
        <f>MIN(AN3204,AT3204,AU3204)</f>
        <v>0</v>
      </c>
    </row>
    <row r="3205" spans="21:48">
      <c r="U3205" s="9"/>
      <c r="AT3205" s="17">
        <f>T3205*1.075</f>
        <v>0</v>
      </c>
      <c r="AV3205" s="30">
        <f>MIN(AN3205,AT3205,AU3205)</f>
        <v>0</v>
      </c>
    </row>
    <row r="3206" spans="21:48">
      <c r="U3206" s="9"/>
      <c r="AT3206" s="17">
        <f>T3206*1.075</f>
        <v>0</v>
      </c>
      <c r="AV3206" s="30">
        <f>MIN(AN3206,AT3206,AU3206)</f>
        <v>0</v>
      </c>
    </row>
    <row r="3207" spans="21:48">
      <c r="U3207" s="9"/>
      <c r="AT3207" s="17">
        <f>T3207*1.075</f>
        <v>0</v>
      </c>
      <c r="AV3207" s="30">
        <f>MIN(AN3207,AT3207,AU3207)</f>
        <v>0</v>
      </c>
    </row>
    <row r="3208" spans="21:48">
      <c r="U3208" s="9"/>
      <c r="AT3208" s="17">
        <f>T3208*1.075</f>
        <v>0</v>
      </c>
      <c r="AV3208" s="30">
        <f>MIN(AN3208,AT3208,AU3208)</f>
        <v>0</v>
      </c>
    </row>
    <row r="3209" spans="21:48">
      <c r="U3209" s="9"/>
      <c r="AT3209" s="17">
        <f>T3209*1.075</f>
        <v>0</v>
      </c>
      <c r="AV3209" s="30">
        <f>MIN(AN3209,AT3209,AU3209)</f>
        <v>0</v>
      </c>
    </row>
    <row r="3210" spans="21:48">
      <c r="U3210" s="9"/>
      <c r="AT3210" s="17">
        <f>T3210*1.075</f>
        <v>0</v>
      </c>
      <c r="AV3210" s="30">
        <f>MIN(AN3210,AT3210,AU3210)</f>
        <v>0</v>
      </c>
    </row>
    <row r="3211" spans="21:48">
      <c r="U3211" s="9"/>
      <c r="AT3211" s="17">
        <f>T3211*1.075</f>
        <v>0</v>
      </c>
      <c r="AV3211" s="30">
        <f>MIN(AN3211,AT3211,AU3211)</f>
        <v>0</v>
      </c>
    </row>
    <row r="3212" spans="21:48">
      <c r="U3212" s="9"/>
      <c r="AT3212" s="17">
        <f>T3212*1.075</f>
        <v>0</v>
      </c>
      <c r="AV3212" s="30">
        <f>MIN(AN3212,AT3212,AU3212)</f>
        <v>0</v>
      </c>
    </row>
    <row r="3213" spans="21:48">
      <c r="U3213" s="9"/>
      <c r="AT3213" s="17">
        <f>T3213*1.075</f>
        <v>0</v>
      </c>
      <c r="AV3213" s="30">
        <f>MIN(AN3213,AT3213,AU3213)</f>
        <v>0</v>
      </c>
    </row>
    <row r="3214" spans="21:48">
      <c r="U3214" s="9"/>
      <c r="AT3214" s="17">
        <f>T3214*1.075</f>
        <v>0</v>
      </c>
      <c r="AV3214" s="30">
        <f>MIN(AN3214,AT3214,AU3214)</f>
        <v>0</v>
      </c>
    </row>
    <row r="3215" spans="21:48">
      <c r="U3215" s="9"/>
      <c r="AT3215" s="17">
        <f>T3215*1.075</f>
        <v>0</v>
      </c>
      <c r="AV3215" s="30">
        <f>MIN(AN3215,AT3215,AU3215)</f>
        <v>0</v>
      </c>
    </row>
    <row r="3216" spans="21:48">
      <c r="U3216" s="9"/>
      <c r="AT3216" s="17">
        <f>T3216*1.075</f>
        <v>0</v>
      </c>
      <c r="AV3216" s="30">
        <f>MIN(AN3216,AT3216,AU3216)</f>
        <v>0</v>
      </c>
    </row>
    <row r="3217" spans="21:48">
      <c r="U3217" s="9"/>
      <c r="AT3217" s="17">
        <f>T3217*1.075</f>
        <v>0</v>
      </c>
      <c r="AV3217" s="30">
        <f>MIN(AN3217,AT3217,AU3217)</f>
        <v>0</v>
      </c>
    </row>
    <row r="3218" spans="21:48">
      <c r="U3218" s="9"/>
      <c r="AT3218" s="17">
        <f>T3218*1.075</f>
        <v>0</v>
      </c>
      <c r="AV3218" s="30">
        <f>MIN(AN3218,AT3218,AU3218)</f>
        <v>0</v>
      </c>
    </row>
    <row r="3219" spans="21:48">
      <c r="U3219" s="9"/>
      <c r="AT3219" s="17">
        <f>T3219*1.075</f>
        <v>0</v>
      </c>
      <c r="AV3219" s="30">
        <f>MIN(AN3219,AT3219,AU3219)</f>
        <v>0</v>
      </c>
    </row>
    <row r="3220" spans="21:48">
      <c r="U3220" s="9"/>
      <c r="AT3220" s="17">
        <f>T3220*1.075</f>
        <v>0</v>
      </c>
      <c r="AV3220" s="30">
        <f>MIN(AN3220,AT3220,AU3220)</f>
        <v>0</v>
      </c>
    </row>
    <row r="3221" spans="21:48">
      <c r="U3221" s="9"/>
      <c r="AT3221" s="17">
        <f>T3221*1.075</f>
        <v>0</v>
      </c>
      <c r="AV3221" s="30">
        <f>MIN(AN3221,AT3221,AU3221)</f>
        <v>0</v>
      </c>
    </row>
    <row r="3222" spans="21:48">
      <c r="U3222" s="9"/>
      <c r="AT3222" s="17">
        <f>T3222*1.075</f>
        <v>0</v>
      </c>
      <c r="AV3222" s="30">
        <f>MIN(AN3222,AT3222,AU3222)</f>
        <v>0</v>
      </c>
    </row>
    <row r="3223" spans="21:48">
      <c r="U3223" s="9"/>
      <c r="AT3223" s="17">
        <f>T3223*1.075</f>
        <v>0</v>
      </c>
      <c r="AV3223" s="30">
        <f>MIN(AN3223,AT3223,AU3223)</f>
        <v>0</v>
      </c>
    </row>
    <row r="3224" spans="21:48">
      <c r="U3224" s="9"/>
      <c r="AT3224" s="17">
        <f>T3224*1.075</f>
        <v>0</v>
      </c>
      <c r="AV3224" s="30">
        <f>MIN(AN3224,AT3224,AU3224)</f>
        <v>0</v>
      </c>
    </row>
    <row r="3225" spans="21:48">
      <c r="U3225" s="9"/>
      <c r="AT3225" s="17">
        <f>T3225*1.075</f>
        <v>0</v>
      </c>
      <c r="AV3225" s="30">
        <f>MIN(AN3225,AT3225,AU3225)</f>
        <v>0</v>
      </c>
    </row>
    <row r="3226" spans="21:48">
      <c r="U3226" s="9"/>
      <c r="AT3226" s="17">
        <f>T3226*1.075</f>
        <v>0</v>
      </c>
      <c r="AV3226" s="30">
        <f>MIN(AN3226,AT3226,AU3226)</f>
        <v>0</v>
      </c>
    </row>
    <row r="3227" spans="21:48">
      <c r="U3227" s="9"/>
      <c r="AT3227" s="17">
        <f>T3227*1.075</f>
        <v>0</v>
      </c>
      <c r="AV3227" s="30">
        <f>MIN(AN3227,AT3227,AU3227)</f>
        <v>0</v>
      </c>
    </row>
    <row r="3228" spans="21:48">
      <c r="U3228" s="9"/>
      <c r="AT3228" s="17">
        <f>T3228*1.075</f>
        <v>0</v>
      </c>
      <c r="AV3228" s="30">
        <f>MIN(AN3228,AT3228,AU3228)</f>
        <v>0</v>
      </c>
    </row>
    <row r="3229" spans="21:48">
      <c r="U3229" s="9"/>
      <c r="AT3229" s="17">
        <f>T3229*1.075</f>
        <v>0</v>
      </c>
      <c r="AV3229" s="30">
        <f>MIN(AN3229,AT3229,AU3229)</f>
        <v>0</v>
      </c>
    </row>
    <row r="3230" spans="21:48">
      <c r="U3230" s="9"/>
      <c r="AT3230" s="17">
        <f>T3230*1.075</f>
        <v>0</v>
      </c>
      <c r="AV3230" s="30">
        <f>MIN(AN3230,AT3230,AU3230)</f>
        <v>0</v>
      </c>
    </row>
    <row r="3231" spans="21:48">
      <c r="U3231" s="9"/>
      <c r="AT3231" s="17">
        <f>T3231*1.075</f>
        <v>0</v>
      </c>
      <c r="AV3231" s="30">
        <f>MIN(AN3231,AT3231,AU3231)</f>
        <v>0</v>
      </c>
    </row>
    <row r="3232" spans="21:48">
      <c r="U3232" s="9"/>
      <c r="AT3232" s="17">
        <f>T3232*1.075</f>
        <v>0</v>
      </c>
      <c r="AV3232" s="30">
        <f>MIN(AN3232,AT3232,AU3232)</f>
        <v>0</v>
      </c>
    </row>
    <row r="3233" spans="21:48">
      <c r="U3233" s="9"/>
      <c r="AT3233" s="17">
        <f>T3233*1.075</f>
        <v>0</v>
      </c>
      <c r="AV3233" s="30">
        <f>MIN(AN3233,AT3233,AU3233)</f>
        <v>0</v>
      </c>
    </row>
    <row r="3234" spans="21:48">
      <c r="U3234" s="9"/>
      <c r="AT3234" s="17">
        <f>T3234*1.075</f>
        <v>0</v>
      </c>
      <c r="AV3234" s="30">
        <f>MIN(AN3234,AT3234,AU3234)</f>
        <v>0</v>
      </c>
    </row>
    <row r="3235" spans="21:48">
      <c r="U3235" s="9"/>
      <c r="AT3235" s="17">
        <f>T3235*1.075</f>
        <v>0</v>
      </c>
      <c r="AV3235" s="30">
        <f>MIN(AN3235,AT3235,AU3235)</f>
        <v>0</v>
      </c>
    </row>
    <row r="3236" spans="21:48">
      <c r="U3236" s="9"/>
      <c r="AT3236" s="17">
        <f>T3236*1.075</f>
        <v>0</v>
      </c>
      <c r="AV3236" s="30">
        <f>MIN(AN3236,AT3236,AU3236)</f>
        <v>0</v>
      </c>
    </row>
    <row r="3237" spans="21:48">
      <c r="U3237" s="9"/>
      <c r="AT3237" s="17">
        <f>T3237*1.075</f>
        <v>0</v>
      </c>
      <c r="AV3237" s="30">
        <f>MIN(AN3237,AT3237,AU3237)</f>
        <v>0</v>
      </c>
    </row>
    <row r="3238" spans="21:48">
      <c r="U3238" s="9"/>
      <c r="AT3238" s="17">
        <f>T3238*1.075</f>
        <v>0</v>
      </c>
      <c r="AV3238" s="30">
        <f>MIN(AN3238,AT3238,AU3238)</f>
        <v>0</v>
      </c>
    </row>
    <row r="3239" spans="21:48">
      <c r="U3239" s="9"/>
      <c r="AT3239" s="17">
        <f>T3239*1.075</f>
        <v>0</v>
      </c>
      <c r="AV3239" s="30">
        <f>MIN(AN3239,AT3239,AU3239)</f>
        <v>0</v>
      </c>
    </row>
    <row r="3240" spans="21:48">
      <c r="U3240" s="9"/>
      <c r="AT3240" s="17">
        <f>T3240*1.075</f>
        <v>0</v>
      </c>
      <c r="AV3240" s="30">
        <f>MIN(AN3240,AT3240,AU3240)</f>
        <v>0</v>
      </c>
    </row>
    <row r="3241" spans="21:48">
      <c r="U3241" s="9"/>
      <c r="AT3241" s="17">
        <f>T3241*1.075</f>
        <v>0</v>
      </c>
      <c r="AV3241" s="30">
        <f>MIN(AN3241,AT3241,AU3241)</f>
        <v>0</v>
      </c>
    </row>
    <row r="3242" spans="21:48">
      <c r="U3242" s="9"/>
      <c r="AT3242" s="17">
        <f>T3242*1.075</f>
        <v>0</v>
      </c>
      <c r="AV3242" s="30">
        <f>MIN(AN3242,AT3242,AU3242)</f>
        <v>0</v>
      </c>
    </row>
    <row r="3243" spans="21:48">
      <c r="U3243" s="9"/>
      <c r="AT3243" s="17">
        <f>T3243*1.075</f>
        <v>0</v>
      </c>
      <c r="AV3243" s="30">
        <f>MIN(AN3243,AT3243,AU3243)</f>
        <v>0</v>
      </c>
    </row>
    <row r="3244" spans="21:48">
      <c r="U3244" s="9"/>
      <c r="AT3244" s="17">
        <f>T3244*1.075</f>
        <v>0</v>
      </c>
      <c r="AV3244" s="30">
        <f>MIN(AN3244,AT3244,AU3244)</f>
        <v>0</v>
      </c>
    </row>
    <row r="3245" spans="21:48">
      <c r="U3245" s="9"/>
      <c r="AT3245" s="17">
        <f>T3245*1.075</f>
        <v>0</v>
      </c>
      <c r="AV3245" s="30">
        <f>MIN(AN3245,AT3245,AU3245)</f>
        <v>0</v>
      </c>
    </row>
    <row r="3246" spans="21:48">
      <c r="U3246" s="9"/>
      <c r="AT3246" s="17">
        <f>T3246*1.075</f>
        <v>0</v>
      </c>
      <c r="AV3246" s="30">
        <f>MIN(AN3246,AT3246,AU3246)</f>
        <v>0</v>
      </c>
    </row>
    <row r="3247" spans="21:48">
      <c r="U3247" s="9"/>
      <c r="AT3247" s="17">
        <f>T3247*1.075</f>
        <v>0</v>
      </c>
      <c r="AV3247" s="30">
        <f>MIN(AN3247,AT3247,AU3247)</f>
        <v>0</v>
      </c>
    </row>
    <row r="3248" spans="21:48">
      <c r="U3248" s="9"/>
      <c r="AT3248" s="17">
        <f>T3248*1.075</f>
        <v>0</v>
      </c>
      <c r="AV3248" s="30">
        <f>MIN(AN3248,AT3248,AU3248)</f>
        <v>0</v>
      </c>
    </row>
    <row r="3249" spans="21:48">
      <c r="U3249" s="9"/>
      <c r="AT3249" s="17">
        <f>T3249*1.075</f>
        <v>0</v>
      </c>
      <c r="AV3249" s="30">
        <f>MIN(AN3249,AT3249,AU3249)</f>
        <v>0</v>
      </c>
    </row>
    <row r="3250" spans="21:48">
      <c r="U3250" s="9"/>
      <c r="AT3250" s="17">
        <f>T3250*1.075</f>
        <v>0</v>
      </c>
      <c r="AV3250" s="30">
        <f>MIN(AN3250,AT3250,AU3250)</f>
        <v>0</v>
      </c>
    </row>
    <row r="3251" spans="21:48">
      <c r="U3251" s="9"/>
      <c r="AT3251" s="17">
        <f>T3251*1.075</f>
        <v>0</v>
      </c>
      <c r="AV3251" s="30">
        <f>MIN(AN3251,AT3251,AU3251)</f>
        <v>0</v>
      </c>
    </row>
    <row r="3252" spans="21:48">
      <c r="U3252" s="9"/>
      <c r="AT3252" s="17">
        <f>T3252*1.075</f>
        <v>0</v>
      </c>
      <c r="AV3252" s="30">
        <f>MIN(AN3252,AT3252,AU3252)</f>
        <v>0</v>
      </c>
    </row>
    <row r="3253" spans="21:48">
      <c r="U3253" s="9"/>
      <c r="AT3253" s="17">
        <f>T3253*1.075</f>
        <v>0</v>
      </c>
      <c r="AV3253" s="30">
        <f>MIN(AN3253,AT3253,AU3253)</f>
        <v>0</v>
      </c>
    </row>
    <row r="3254" spans="21:48">
      <c r="U3254" s="9"/>
      <c r="AT3254" s="17">
        <f>T3254*1.075</f>
        <v>0</v>
      </c>
      <c r="AV3254" s="30">
        <f>MIN(AN3254,AT3254,AU3254)</f>
        <v>0</v>
      </c>
    </row>
    <row r="3255" spans="21:48">
      <c r="U3255" s="9"/>
      <c r="AT3255" s="17">
        <f>T3255*1.075</f>
        <v>0</v>
      </c>
      <c r="AV3255" s="30">
        <f>MIN(AN3255,AT3255,AU3255)</f>
        <v>0</v>
      </c>
    </row>
    <row r="3256" spans="21:48">
      <c r="U3256" s="9"/>
      <c r="AT3256" s="17">
        <f>T3256*1.075</f>
        <v>0</v>
      </c>
      <c r="AV3256" s="30">
        <f>MIN(AN3256,AT3256,AU3256)</f>
        <v>0</v>
      </c>
    </row>
    <row r="3257" spans="21:48">
      <c r="U3257" s="9"/>
      <c r="AT3257" s="17">
        <f>T3257*1.075</f>
        <v>0</v>
      </c>
      <c r="AV3257" s="30">
        <f>MIN(AN3257,AT3257,AU3257)</f>
        <v>0</v>
      </c>
    </row>
    <row r="3258" spans="21:48">
      <c r="U3258" s="9"/>
      <c r="AT3258" s="17">
        <f>T3258*1.075</f>
        <v>0</v>
      </c>
      <c r="AV3258" s="30">
        <f>MIN(AN3258,AT3258,AU3258)</f>
        <v>0</v>
      </c>
    </row>
    <row r="3259" spans="21:48">
      <c r="U3259" s="9"/>
      <c r="AT3259" s="17">
        <f>T3259*1.075</f>
        <v>0</v>
      </c>
      <c r="AV3259" s="30">
        <f>MIN(AN3259,AT3259,AU3259)</f>
        <v>0</v>
      </c>
    </row>
    <row r="3260" spans="21:48">
      <c r="U3260" s="9"/>
      <c r="AT3260" s="17">
        <f>T3260*1.075</f>
        <v>0</v>
      </c>
      <c r="AV3260" s="30">
        <f>MIN(AN3260,AT3260,AU3260)</f>
        <v>0</v>
      </c>
    </row>
    <row r="3261" spans="21:48">
      <c r="U3261" s="9"/>
      <c r="AT3261" s="17">
        <f>T3261*1.075</f>
        <v>0</v>
      </c>
      <c r="AV3261" s="30">
        <f>MIN(AN3261,AT3261,AU3261)</f>
        <v>0</v>
      </c>
    </row>
    <row r="3262" spans="21:48">
      <c r="U3262" s="9"/>
      <c r="AT3262" s="17">
        <f>T3262*1.075</f>
        <v>0</v>
      </c>
      <c r="AV3262" s="30">
        <f>MIN(AN3262,AT3262,AU3262)</f>
        <v>0</v>
      </c>
    </row>
    <row r="3263" spans="21:48">
      <c r="U3263" s="9"/>
      <c r="AT3263" s="17">
        <f>T3263*1.075</f>
        <v>0</v>
      </c>
      <c r="AV3263" s="30">
        <f>MIN(AN3263,AT3263,AU3263)</f>
        <v>0</v>
      </c>
    </row>
    <row r="3264" spans="21:48">
      <c r="U3264" s="9"/>
      <c r="AT3264" s="17">
        <f>T3264*1.075</f>
        <v>0</v>
      </c>
      <c r="AV3264" s="30">
        <f>MIN(AN3264,AT3264,AU3264)</f>
        <v>0</v>
      </c>
    </row>
    <row r="3265" spans="21:48">
      <c r="U3265" s="9"/>
      <c r="AT3265" s="17">
        <f>T3265*1.075</f>
        <v>0</v>
      </c>
      <c r="AV3265" s="30">
        <f>MIN(AN3265,AT3265,AU3265)</f>
        <v>0</v>
      </c>
    </row>
    <row r="3266" spans="21:48">
      <c r="U3266" s="9"/>
      <c r="AT3266" s="17">
        <f>T3266*1.075</f>
        <v>0</v>
      </c>
      <c r="AV3266" s="30">
        <f>MIN(AN3266,AT3266,AU3266)</f>
        <v>0</v>
      </c>
    </row>
    <row r="3267" spans="21:48">
      <c r="U3267" s="9"/>
      <c r="AT3267" s="17">
        <f>T3267*1.075</f>
        <v>0</v>
      </c>
      <c r="AV3267" s="30">
        <f>MIN(AN3267,AT3267,AU3267)</f>
        <v>0</v>
      </c>
    </row>
    <row r="3268" spans="21:48">
      <c r="U3268" s="9"/>
      <c r="AT3268" s="17">
        <f>T3268*1.075</f>
        <v>0</v>
      </c>
      <c r="AV3268" s="30">
        <f>MIN(AN3268,AT3268,AU3268)</f>
        <v>0</v>
      </c>
    </row>
    <row r="3269" spans="21:48">
      <c r="U3269" s="9"/>
      <c r="AT3269" s="17">
        <f>T3269*1.075</f>
        <v>0</v>
      </c>
      <c r="AV3269" s="30">
        <f>MIN(AN3269,AT3269,AU3269)</f>
        <v>0</v>
      </c>
    </row>
    <row r="3270" spans="21:48">
      <c r="U3270" s="9"/>
      <c r="AT3270" s="17">
        <f>T3270*1.075</f>
        <v>0</v>
      </c>
      <c r="AV3270" s="30">
        <f>MIN(AN3270,AT3270,AU3270)</f>
        <v>0</v>
      </c>
    </row>
    <row r="3271" spans="21:48">
      <c r="U3271" s="9"/>
      <c r="AT3271" s="17">
        <f>T3271*1.075</f>
        <v>0</v>
      </c>
      <c r="AV3271" s="30">
        <f>MIN(AN3271,AT3271,AU3271)</f>
        <v>0</v>
      </c>
    </row>
    <row r="3272" spans="21:48">
      <c r="U3272" s="9"/>
      <c r="AT3272" s="17">
        <f>T3272*1.075</f>
        <v>0</v>
      </c>
      <c r="AV3272" s="30">
        <f>MIN(AN3272,AT3272,AU3272)</f>
        <v>0</v>
      </c>
    </row>
    <row r="3273" spans="21:48">
      <c r="U3273" s="9"/>
      <c r="AT3273" s="17">
        <f>T3273*1.075</f>
        <v>0</v>
      </c>
      <c r="AV3273" s="30">
        <f>MIN(AN3273,AT3273,AU3273)</f>
        <v>0</v>
      </c>
    </row>
    <row r="3274" spans="21:48">
      <c r="U3274" s="9"/>
      <c r="AT3274" s="17">
        <f>T3274*1.075</f>
        <v>0</v>
      </c>
      <c r="AV3274" s="30">
        <f>MIN(AN3274,AT3274,AU3274)</f>
        <v>0</v>
      </c>
    </row>
    <row r="3275" spans="21:48">
      <c r="U3275" s="9"/>
      <c r="AT3275" s="17">
        <f>T3275*1.075</f>
        <v>0</v>
      </c>
      <c r="AV3275" s="30">
        <f>MIN(AN3275,AT3275,AU3275)</f>
        <v>0</v>
      </c>
    </row>
    <row r="3276" spans="21:48">
      <c r="U3276" s="9"/>
      <c r="AT3276" s="17">
        <f>T3276*1.075</f>
        <v>0</v>
      </c>
      <c r="AV3276" s="30">
        <f>MIN(AN3276,AT3276,AU3276)</f>
        <v>0</v>
      </c>
    </row>
    <row r="3277" spans="21:48">
      <c r="U3277" s="9"/>
      <c r="AT3277" s="17">
        <f>T3277*1.075</f>
        <v>0</v>
      </c>
      <c r="AV3277" s="30">
        <f>MIN(AN3277,AT3277,AU3277)</f>
        <v>0</v>
      </c>
    </row>
    <row r="3278" spans="21:48">
      <c r="U3278" s="9"/>
      <c r="AT3278" s="17">
        <f>T3278*1.075</f>
        <v>0</v>
      </c>
      <c r="AV3278" s="30">
        <f>MIN(AN3278,AT3278,AU3278)</f>
        <v>0</v>
      </c>
    </row>
    <row r="3279" spans="21:48">
      <c r="U3279" s="9"/>
      <c r="AT3279" s="17">
        <f>T3279*1.075</f>
        <v>0</v>
      </c>
      <c r="AV3279" s="30">
        <f>MIN(AN3279,AT3279,AU3279)</f>
        <v>0</v>
      </c>
    </row>
    <row r="3280" spans="21:48">
      <c r="U3280" s="9"/>
      <c r="AT3280" s="17">
        <f>T3280*1.075</f>
        <v>0</v>
      </c>
      <c r="AV3280" s="30">
        <f>MIN(AN3280,AT3280,AU3280)</f>
        <v>0</v>
      </c>
    </row>
    <row r="3281" spans="21:48">
      <c r="U3281" s="9"/>
      <c r="AT3281" s="17">
        <f>T3281*1.075</f>
        <v>0</v>
      </c>
      <c r="AV3281" s="30">
        <f>MIN(AN3281,AT3281,AU3281)</f>
        <v>0</v>
      </c>
    </row>
    <row r="3282" spans="21:48">
      <c r="U3282" s="9"/>
      <c r="AT3282" s="17">
        <f>T3282*1.075</f>
        <v>0</v>
      </c>
      <c r="AV3282" s="30">
        <f>MIN(AN3282,AT3282,AU3282)</f>
        <v>0</v>
      </c>
    </row>
    <row r="3283" spans="21:48">
      <c r="U3283" s="9"/>
      <c r="AT3283" s="17">
        <f>T3283*1.075</f>
        <v>0</v>
      </c>
      <c r="AV3283" s="30">
        <f>MIN(AN3283,AT3283,AU3283)</f>
        <v>0</v>
      </c>
    </row>
    <row r="3284" spans="21:48">
      <c r="U3284" s="9"/>
      <c r="AT3284" s="17">
        <f>T3284*1.075</f>
        <v>0</v>
      </c>
      <c r="AV3284" s="30">
        <f>MIN(AN3284,AT3284,AU3284)</f>
        <v>0</v>
      </c>
    </row>
    <row r="3285" spans="21:48">
      <c r="U3285" s="9"/>
      <c r="AT3285" s="17">
        <f>T3285*1.075</f>
        <v>0</v>
      </c>
      <c r="AV3285" s="30">
        <f>MIN(AN3285,AT3285,AU3285)</f>
        <v>0</v>
      </c>
    </row>
    <row r="3286" spans="21:48">
      <c r="U3286" s="9"/>
      <c r="AT3286" s="17">
        <f>T3286*1.075</f>
        <v>0</v>
      </c>
      <c r="AV3286" s="30">
        <f>MIN(AN3286,AT3286,AU3286)</f>
        <v>0</v>
      </c>
    </row>
    <row r="3287" spans="21:48">
      <c r="U3287" s="9"/>
      <c r="AT3287" s="17">
        <f>T3287*1.075</f>
        <v>0</v>
      </c>
      <c r="AV3287" s="30">
        <f>MIN(AN3287,AT3287,AU3287)</f>
        <v>0</v>
      </c>
    </row>
    <row r="3288" spans="21:48">
      <c r="U3288" s="9"/>
      <c r="AT3288" s="17">
        <f>T3288*1.075</f>
        <v>0</v>
      </c>
      <c r="AV3288" s="30">
        <f>MIN(AN3288,AT3288,AU3288)</f>
        <v>0</v>
      </c>
    </row>
    <row r="3289" spans="21:48">
      <c r="U3289" s="9"/>
      <c r="AT3289" s="17">
        <f>T3289*1.075</f>
        <v>0</v>
      </c>
      <c r="AV3289" s="30">
        <f>MIN(AN3289,AT3289,AU3289)</f>
        <v>0</v>
      </c>
    </row>
    <row r="3290" spans="21:48">
      <c r="U3290" s="9"/>
      <c r="AT3290" s="17">
        <f>T3290*1.075</f>
        <v>0</v>
      </c>
      <c r="AV3290" s="30">
        <f>MIN(AN3290,AT3290,AU3290)</f>
        <v>0</v>
      </c>
    </row>
    <row r="3291" spans="21:48">
      <c r="U3291" s="9"/>
      <c r="AT3291" s="17">
        <f>T3291*1.075</f>
        <v>0</v>
      </c>
      <c r="AV3291" s="30">
        <f>MIN(AN3291,AT3291,AU3291)</f>
        <v>0</v>
      </c>
    </row>
    <row r="3292" spans="21:48">
      <c r="U3292" s="9"/>
      <c r="AT3292" s="17">
        <f>T3292*1.075</f>
        <v>0</v>
      </c>
      <c r="AV3292" s="30">
        <f>MIN(AN3292,AT3292,AU3292)</f>
        <v>0</v>
      </c>
    </row>
    <row r="3293" spans="21:48">
      <c r="U3293" s="9"/>
      <c r="AT3293" s="17">
        <f>T3293*1.075</f>
        <v>0</v>
      </c>
      <c r="AV3293" s="30">
        <f>MIN(AN3293,AT3293,AU3293)</f>
        <v>0</v>
      </c>
    </row>
    <row r="3294" spans="21:48">
      <c r="U3294" s="9"/>
      <c r="AT3294" s="17">
        <f>T3294*1.075</f>
        <v>0</v>
      </c>
      <c r="AV3294" s="30">
        <f>MIN(AN3294,AT3294,AU3294)</f>
        <v>0</v>
      </c>
    </row>
    <row r="3295" spans="21:48">
      <c r="U3295" s="9"/>
      <c r="AT3295" s="17">
        <f>T3295*1.075</f>
        <v>0</v>
      </c>
      <c r="AV3295" s="30">
        <f>MIN(AN3295,AT3295,AU3295)</f>
        <v>0</v>
      </c>
    </row>
    <row r="3296" spans="21:48">
      <c r="U3296" s="9"/>
      <c r="AT3296" s="17">
        <f>T3296*1.075</f>
        <v>0</v>
      </c>
      <c r="AV3296" s="30">
        <f>MIN(AN3296,AT3296,AU3296)</f>
        <v>0</v>
      </c>
    </row>
    <row r="3297" spans="21:48">
      <c r="U3297" s="9"/>
      <c r="AT3297" s="17">
        <f>T3297*1.075</f>
        <v>0</v>
      </c>
      <c r="AV3297" s="30">
        <f>MIN(AN3297,AT3297,AU3297)</f>
        <v>0</v>
      </c>
    </row>
    <row r="3298" spans="21:48">
      <c r="U3298" s="9"/>
      <c r="AT3298" s="17">
        <f>T3298*1.075</f>
        <v>0</v>
      </c>
      <c r="AV3298" s="30">
        <f>MIN(AN3298,AT3298,AU3298)</f>
        <v>0</v>
      </c>
    </row>
    <row r="3299" spans="21:48">
      <c r="U3299" s="9"/>
      <c r="AT3299" s="17">
        <f>T3299*1.075</f>
        <v>0</v>
      </c>
      <c r="AV3299" s="30">
        <f>MIN(AN3299,AT3299,AU3299)</f>
        <v>0</v>
      </c>
    </row>
    <row r="3300" spans="21:48">
      <c r="U3300" s="9"/>
      <c r="AT3300" s="17">
        <f>T3300*1.075</f>
        <v>0</v>
      </c>
      <c r="AV3300" s="30">
        <f>MIN(AN3300,AT3300,AU3300)</f>
        <v>0</v>
      </c>
    </row>
    <row r="3301" spans="21:48">
      <c r="U3301" s="9"/>
      <c r="AT3301" s="17">
        <f>T3301*1.075</f>
        <v>0</v>
      </c>
      <c r="AV3301" s="30">
        <f>MIN(AN3301,AT3301,AU3301)</f>
        <v>0</v>
      </c>
    </row>
    <row r="3302" spans="21:48">
      <c r="U3302" s="9"/>
      <c r="AT3302" s="17">
        <f>T3302*1.075</f>
        <v>0</v>
      </c>
      <c r="AV3302" s="30">
        <f>MIN(AN3302,AT3302,AU3302)</f>
        <v>0</v>
      </c>
    </row>
    <row r="3303" spans="21:48">
      <c r="U3303" s="9"/>
      <c r="AT3303" s="17">
        <f>T3303*1.075</f>
        <v>0</v>
      </c>
      <c r="AV3303" s="30">
        <f>MIN(AN3303,AT3303,AU3303)</f>
        <v>0</v>
      </c>
    </row>
    <row r="3304" spans="21:48">
      <c r="U3304" s="9"/>
      <c r="AT3304" s="17">
        <f>T3304*1.075</f>
        <v>0</v>
      </c>
      <c r="AV3304" s="30">
        <f>MIN(AN3304,AT3304,AU3304)</f>
        <v>0</v>
      </c>
    </row>
    <row r="3305" spans="21:48">
      <c r="U3305" s="9"/>
      <c r="AT3305" s="17">
        <f>T3305*1.075</f>
        <v>0</v>
      </c>
      <c r="AV3305" s="30">
        <f>MIN(AN3305,AT3305,AU3305)</f>
        <v>0</v>
      </c>
    </row>
    <row r="3306" spans="21:48">
      <c r="U3306" s="9"/>
      <c r="AT3306" s="17">
        <f>T3306*1.075</f>
        <v>0</v>
      </c>
      <c r="AV3306" s="30">
        <f>MIN(AN3306,AT3306,AU3306)</f>
        <v>0</v>
      </c>
    </row>
    <row r="3307" spans="21:48">
      <c r="U3307" s="9"/>
      <c r="AT3307" s="17">
        <f>T3307*1.075</f>
        <v>0</v>
      </c>
      <c r="AV3307" s="30">
        <f>MIN(AN3307,AT3307,AU3307)</f>
        <v>0</v>
      </c>
    </row>
    <row r="3308" spans="21:48">
      <c r="U3308" s="9"/>
      <c r="AT3308" s="17">
        <f>T3308*1.075</f>
        <v>0</v>
      </c>
      <c r="AV3308" s="30">
        <f>MIN(AN3308,AT3308,AU3308)</f>
        <v>0</v>
      </c>
    </row>
    <row r="3309" spans="21:48">
      <c r="U3309" s="9"/>
      <c r="AT3309" s="17">
        <f>T3309*1.075</f>
        <v>0</v>
      </c>
      <c r="AV3309" s="30">
        <f>MIN(AN3309,AT3309,AU3309)</f>
        <v>0</v>
      </c>
    </row>
    <row r="3310" spans="21:48">
      <c r="U3310" s="9"/>
      <c r="AT3310" s="17">
        <f>T3310*1.075</f>
        <v>0</v>
      </c>
      <c r="AV3310" s="30">
        <f>MIN(AN3310,AT3310,AU3310)</f>
        <v>0</v>
      </c>
    </row>
    <row r="3311" spans="21:48">
      <c r="U3311" s="9"/>
      <c r="AT3311" s="17">
        <f>T3311*1.075</f>
        <v>0</v>
      </c>
      <c r="AV3311" s="30">
        <f>MIN(AN3311,AT3311,AU3311)</f>
        <v>0</v>
      </c>
    </row>
    <row r="3312" spans="21:48">
      <c r="U3312" s="9"/>
      <c r="AT3312" s="17">
        <f>T3312*1.075</f>
        <v>0</v>
      </c>
      <c r="AV3312" s="30">
        <f>MIN(AN3312,AT3312,AU3312)</f>
        <v>0</v>
      </c>
    </row>
    <row r="3313" spans="21:48">
      <c r="U3313" s="9"/>
      <c r="AT3313" s="17">
        <f>T3313*1.075</f>
        <v>0</v>
      </c>
      <c r="AV3313" s="30">
        <f>MIN(AN3313,AT3313,AU3313)</f>
        <v>0</v>
      </c>
    </row>
    <row r="3314" spans="21:48">
      <c r="U3314" s="9"/>
      <c r="AT3314" s="17">
        <f>T3314*1.075</f>
        <v>0</v>
      </c>
      <c r="AV3314" s="30">
        <f>MIN(AN3314,AT3314,AU3314)</f>
        <v>0</v>
      </c>
    </row>
    <row r="3315" spans="21:48">
      <c r="U3315" s="9"/>
      <c r="AT3315" s="17">
        <f>T3315*1.075</f>
        <v>0</v>
      </c>
      <c r="AV3315" s="30">
        <f>MIN(AN3315,AT3315,AU3315)</f>
        <v>0</v>
      </c>
    </row>
    <row r="3316" spans="21:48">
      <c r="U3316" s="9"/>
      <c r="AT3316" s="17">
        <f>T3316*1.075</f>
        <v>0</v>
      </c>
      <c r="AV3316" s="30">
        <f>MIN(AN3316,AT3316,AU3316)</f>
        <v>0</v>
      </c>
    </row>
    <row r="3317" spans="21:48">
      <c r="U3317" s="9"/>
      <c r="AT3317" s="17">
        <f>T3317*1.075</f>
        <v>0</v>
      </c>
      <c r="AV3317" s="30">
        <f>MIN(AN3317,AT3317,AU3317)</f>
        <v>0</v>
      </c>
    </row>
    <row r="3318" spans="21:48">
      <c r="U3318" s="9"/>
      <c r="AT3318" s="17">
        <f>T3318*1.075</f>
        <v>0</v>
      </c>
      <c r="AV3318" s="30">
        <f>MIN(AN3318,AT3318,AU3318)</f>
        <v>0</v>
      </c>
    </row>
    <row r="3319" spans="21:48">
      <c r="U3319" s="9"/>
      <c r="AT3319" s="17">
        <f>T3319*1.075</f>
        <v>0</v>
      </c>
      <c r="AV3319" s="30">
        <f>MIN(AN3319,AT3319,AU3319)</f>
        <v>0</v>
      </c>
    </row>
    <row r="3320" spans="21:48">
      <c r="U3320" s="9"/>
      <c r="AT3320" s="17">
        <f>T3320*1.075</f>
        <v>0</v>
      </c>
      <c r="AV3320" s="30">
        <f>MIN(AN3320,AT3320,AU3320)</f>
        <v>0</v>
      </c>
    </row>
    <row r="3321" spans="21:48">
      <c r="U3321" s="9"/>
      <c r="AT3321" s="17">
        <f>T3321*1.075</f>
        <v>0</v>
      </c>
      <c r="AV3321" s="30">
        <f>MIN(AN3321,AT3321,AU3321)</f>
        <v>0</v>
      </c>
    </row>
    <row r="3322" spans="21:48">
      <c r="U3322" s="9"/>
      <c r="AT3322" s="17">
        <f>T3322*1.075</f>
        <v>0</v>
      </c>
      <c r="AV3322" s="30">
        <f>MIN(AN3322,AT3322,AU3322)</f>
        <v>0</v>
      </c>
    </row>
    <row r="3323" spans="21:48">
      <c r="U3323" s="9"/>
      <c r="AT3323" s="17">
        <f>T3323*1.075</f>
        <v>0</v>
      </c>
      <c r="AV3323" s="30">
        <f>MIN(AN3323,AT3323,AU3323)</f>
        <v>0</v>
      </c>
    </row>
    <row r="3324" spans="21:48">
      <c r="U3324" s="9"/>
      <c r="AT3324" s="17">
        <f>T3324*1.075</f>
        <v>0</v>
      </c>
      <c r="AV3324" s="30">
        <f>MIN(AN3324,AT3324,AU3324)</f>
        <v>0</v>
      </c>
    </row>
    <row r="3325" spans="21:48">
      <c r="U3325" s="9"/>
      <c r="AT3325" s="17">
        <f>T3325*1.075</f>
        <v>0</v>
      </c>
      <c r="AV3325" s="30">
        <f>MIN(AN3325,AT3325,AU3325)</f>
        <v>0</v>
      </c>
    </row>
    <row r="3326" spans="21:48">
      <c r="U3326" s="9"/>
      <c r="AT3326" s="17">
        <f>T3326*1.075</f>
        <v>0</v>
      </c>
      <c r="AV3326" s="30">
        <f>MIN(AN3326,AT3326,AU3326)</f>
        <v>0</v>
      </c>
    </row>
    <row r="3327" spans="21:48">
      <c r="U3327" s="9"/>
      <c r="AT3327" s="17">
        <f>T3327*1.075</f>
        <v>0</v>
      </c>
      <c r="AV3327" s="30">
        <f>MIN(AN3327,AT3327,AU3327)</f>
        <v>0</v>
      </c>
    </row>
    <row r="3328" spans="21:48">
      <c r="U3328" s="9"/>
      <c r="AT3328" s="17">
        <f>T3328*1.075</f>
        <v>0</v>
      </c>
      <c r="AV3328" s="30">
        <f>MIN(AN3328,AT3328,AU3328)</f>
        <v>0</v>
      </c>
    </row>
    <row r="3329" spans="21:48">
      <c r="U3329" s="9"/>
      <c r="AT3329" s="17">
        <f>T3329*1.075</f>
        <v>0</v>
      </c>
      <c r="AV3329" s="30">
        <f>MIN(AN3329,AT3329,AU3329)</f>
        <v>0</v>
      </c>
    </row>
    <row r="3330" spans="21:48">
      <c r="U3330" s="9"/>
      <c r="AT3330" s="17">
        <f>T3330*1.075</f>
        <v>0</v>
      </c>
      <c r="AV3330" s="30">
        <f>MIN(AN3330,AT3330,AU3330)</f>
        <v>0</v>
      </c>
    </row>
    <row r="3331" spans="21:48">
      <c r="U3331" s="9"/>
      <c r="AT3331" s="17">
        <f>T3331*1.075</f>
        <v>0</v>
      </c>
      <c r="AV3331" s="30">
        <f>MIN(AN3331,AT3331,AU3331)</f>
        <v>0</v>
      </c>
    </row>
    <row r="3332" spans="21:48">
      <c r="U3332" s="9"/>
      <c r="AT3332" s="17">
        <f>T3332*1.075</f>
        <v>0</v>
      </c>
      <c r="AV3332" s="30">
        <f>MIN(AN3332,AT3332,AU3332)</f>
        <v>0</v>
      </c>
    </row>
    <row r="3333" spans="21:48">
      <c r="U3333" s="9"/>
      <c r="AT3333" s="17">
        <f>T3333*1.075</f>
        <v>0</v>
      </c>
      <c r="AV3333" s="30">
        <f>MIN(AN3333,AT3333,AU3333)</f>
        <v>0</v>
      </c>
    </row>
    <row r="3334" spans="21:48">
      <c r="U3334" s="9"/>
      <c r="AT3334" s="17">
        <f>T3334*1.075</f>
        <v>0</v>
      </c>
      <c r="AV3334" s="30">
        <f>MIN(AN3334,AT3334,AU3334)</f>
        <v>0</v>
      </c>
    </row>
    <row r="3335" spans="21:48">
      <c r="U3335" s="9"/>
      <c r="AT3335" s="17">
        <f>T3335*1.075</f>
        <v>0</v>
      </c>
      <c r="AV3335" s="30">
        <f>MIN(AN3335,AT3335,AU3335)</f>
        <v>0</v>
      </c>
    </row>
    <row r="3336" spans="21:48">
      <c r="U3336" s="9"/>
      <c r="AT3336" s="17">
        <f>T3336*1.075</f>
        <v>0</v>
      </c>
      <c r="AV3336" s="30">
        <f>MIN(AN3336,AT3336,AU3336)</f>
        <v>0</v>
      </c>
    </row>
    <row r="3337" spans="21:48">
      <c r="U3337" s="9"/>
      <c r="AT3337" s="17">
        <f>T3337*1.075</f>
        <v>0</v>
      </c>
      <c r="AV3337" s="30">
        <f>MIN(AN3337,AT3337,AU3337)</f>
        <v>0</v>
      </c>
    </row>
    <row r="3338" spans="21:48">
      <c r="U3338" s="9"/>
      <c r="AT3338" s="17">
        <f>T3338*1.075</f>
        <v>0</v>
      </c>
      <c r="AV3338" s="30">
        <f>MIN(AN3338,AT3338,AU3338)</f>
        <v>0</v>
      </c>
    </row>
    <row r="3339" spans="21:48">
      <c r="U3339" s="9"/>
      <c r="AT3339" s="17">
        <f>T3339*1.075</f>
        <v>0</v>
      </c>
      <c r="AV3339" s="30">
        <f>MIN(AN3339,AT3339,AU3339)</f>
        <v>0</v>
      </c>
    </row>
    <row r="3340" spans="21:48">
      <c r="U3340" s="9"/>
      <c r="AT3340" s="17">
        <f>T3340*1.075</f>
        <v>0</v>
      </c>
      <c r="AV3340" s="30">
        <f>MIN(AN3340,AT3340,AU3340)</f>
        <v>0</v>
      </c>
    </row>
    <row r="3341" spans="21:48">
      <c r="U3341" s="9"/>
      <c r="AT3341" s="17">
        <f>T3341*1.075</f>
        <v>0</v>
      </c>
      <c r="AV3341" s="30">
        <f>MIN(AN3341,AT3341,AU3341)</f>
        <v>0</v>
      </c>
    </row>
    <row r="3342" spans="21:48">
      <c r="U3342" s="9"/>
      <c r="AT3342" s="17">
        <f>T3342*1.075</f>
        <v>0</v>
      </c>
      <c r="AV3342" s="30">
        <f>MIN(AN3342,AT3342,AU3342)</f>
        <v>0</v>
      </c>
    </row>
    <row r="3343" spans="21:48">
      <c r="U3343" s="9"/>
      <c r="AT3343" s="17">
        <f>T3343*1.075</f>
        <v>0</v>
      </c>
      <c r="AV3343" s="30">
        <f>MIN(AN3343,AT3343,AU3343)</f>
        <v>0</v>
      </c>
    </row>
    <row r="3344" spans="21:48">
      <c r="U3344" s="9"/>
      <c r="AT3344" s="17">
        <f>T3344*1.075</f>
        <v>0</v>
      </c>
      <c r="AV3344" s="30">
        <f>MIN(AN3344,AT3344,AU3344)</f>
        <v>0</v>
      </c>
    </row>
    <row r="3345" spans="21:48">
      <c r="U3345" s="9"/>
      <c r="AT3345" s="17">
        <f>T3345*1.075</f>
        <v>0</v>
      </c>
      <c r="AV3345" s="30">
        <f>MIN(AN3345,AT3345,AU3345)</f>
        <v>0</v>
      </c>
    </row>
    <row r="3346" spans="21:48">
      <c r="U3346" s="9"/>
      <c r="AT3346" s="17">
        <f>T3346*1.075</f>
        <v>0</v>
      </c>
      <c r="AV3346" s="30">
        <f>MIN(AN3346,AT3346,AU3346)</f>
        <v>0</v>
      </c>
    </row>
    <row r="3347" spans="21:48">
      <c r="U3347" s="9"/>
      <c r="AT3347" s="17">
        <f>T3347*1.075</f>
        <v>0</v>
      </c>
      <c r="AV3347" s="30">
        <f>MIN(AN3347,AT3347,AU3347)</f>
        <v>0</v>
      </c>
    </row>
    <row r="3348" spans="21:48">
      <c r="U3348" s="9"/>
      <c r="AT3348" s="17">
        <f>T3348*1.075</f>
        <v>0</v>
      </c>
      <c r="AV3348" s="30">
        <f>MIN(AN3348,AT3348,AU3348)</f>
        <v>0</v>
      </c>
    </row>
    <row r="3349" spans="21:48">
      <c r="U3349" s="9"/>
      <c r="AT3349" s="17">
        <f>T3349*1.075</f>
        <v>0</v>
      </c>
      <c r="AV3349" s="30">
        <f>MIN(AN3349,AT3349,AU3349)</f>
        <v>0</v>
      </c>
    </row>
    <row r="3350" spans="21:48">
      <c r="U3350" s="9"/>
      <c r="AT3350" s="17">
        <f>T3350*1.075</f>
        <v>0</v>
      </c>
      <c r="AV3350" s="30">
        <f>MIN(AN3350,AT3350,AU3350)</f>
        <v>0</v>
      </c>
    </row>
    <row r="3351" spans="21:48">
      <c r="U3351" s="9"/>
      <c r="AT3351" s="17">
        <f>T3351*1.075</f>
        <v>0</v>
      </c>
      <c r="AV3351" s="30">
        <f>MIN(AN3351,AT3351,AU3351)</f>
        <v>0</v>
      </c>
    </row>
    <row r="3352" spans="21:48">
      <c r="U3352" s="9"/>
      <c r="AT3352" s="17">
        <f>T3352*1.075</f>
        <v>0</v>
      </c>
      <c r="AV3352" s="30">
        <f>MIN(AN3352,AT3352,AU3352)</f>
        <v>0</v>
      </c>
    </row>
    <row r="3353" spans="21:48">
      <c r="U3353" s="9"/>
      <c r="AT3353" s="17">
        <f>T3353*1.075</f>
        <v>0</v>
      </c>
      <c r="AV3353" s="30">
        <f>MIN(AN3353,AT3353,AU3353)</f>
        <v>0</v>
      </c>
    </row>
    <row r="3354" spans="21:48">
      <c r="U3354" s="9"/>
      <c r="AT3354" s="17">
        <f>T3354*1.075</f>
        <v>0</v>
      </c>
      <c r="AV3354" s="30">
        <f>MIN(AN3354,AT3354,AU3354)</f>
        <v>0</v>
      </c>
    </row>
    <row r="3355" spans="21:48">
      <c r="U3355" s="9"/>
      <c r="AT3355" s="17">
        <f>T3355*1.075</f>
        <v>0</v>
      </c>
      <c r="AV3355" s="30">
        <f>MIN(AN3355,AT3355,AU3355)</f>
        <v>0</v>
      </c>
    </row>
    <row r="3356" spans="21:48">
      <c r="U3356" s="9"/>
      <c r="AT3356" s="17">
        <f>T3356*1.075</f>
        <v>0</v>
      </c>
      <c r="AV3356" s="30">
        <f>MIN(AN3356,AT3356,AU3356)</f>
        <v>0</v>
      </c>
    </row>
    <row r="3357" spans="21:48">
      <c r="U3357" s="9"/>
      <c r="AT3357" s="17">
        <f>T3357*1.075</f>
        <v>0</v>
      </c>
      <c r="AV3357" s="30">
        <f>MIN(AN3357,AT3357,AU3357)</f>
        <v>0</v>
      </c>
    </row>
    <row r="3358" spans="21:48">
      <c r="U3358" s="9"/>
      <c r="AT3358" s="17">
        <f>T3358*1.075</f>
        <v>0</v>
      </c>
      <c r="AV3358" s="30">
        <f>MIN(AN3358,AT3358,AU3358)</f>
        <v>0</v>
      </c>
    </row>
    <row r="3359" spans="21:48">
      <c r="U3359" s="9"/>
      <c r="AT3359" s="17">
        <f>T3359*1.075</f>
        <v>0</v>
      </c>
      <c r="AV3359" s="30">
        <f>MIN(AN3359,AT3359,AU3359)</f>
        <v>0</v>
      </c>
    </row>
    <row r="3360" spans="21:48">
      <c r="U3360" s="9"/>
      <c r="AT3360" s="17">
        <f>T3360*1.075</f>
        <v>0</v>
      </c>
      <c r="AV3360" s="30">
        <f>MIN(AN3360,AT3360,AU3360)</f>
        <v>0</v>
      </c>
    </row>
    <row r="3361" spans="21:48">
      <c r="U3361" s="9"/>
      <c r="AT3361" s="17">
        <f>T3361*1.075</f>
        <v>0</v>
      </c>
      <c r="AV3361" s="30">
        <f>MIN(AN3361,AT3361,AU3361)</f>
        <v>0</v>
      </c>
    </row>
    <row r="3362" spans="21:48">
      <c r="U3362" s="9"/>
      <c r="AT3362" s="17">
        <f>T3362*1.075</f>
        <v>0</v>
      </c>
      <c r="AV3362" s="30">
        <f>MIN(AN3362,AT3362,AU3362)</f>
        <v>0</v>
      </c>
    </row>
    <row r="3363" spans="21:48">
      <c r="U3363" s="9"/>
      <c r="AT3363" s="17">
        <f>T3363*1.075</f>
        <v>0</v>
      </c>
      <c r="AV3363" s="30">
        <f>MIN(AN3363,AT3363,AU3363)</f>
        <v>0</v>
      </c>
    </row>
    <row r="3364" spans="21:48">
      <c r="U3364" s="9"/>
      <c r="AT3364" s="17">
        <f>T3364*1.075</f>
        <v>0</v>
      </c>
      <c r="AV3364" s="30">
        <f>MIN(AN3364,AT3364,AU3364)</f>
        <v>0</v>
      </c>
    </row>
    <row r="3365" spans="21:48">
      <c r="U3365" s="9"/>
      <c r="AT3365" s="17">
        <f>T3365*1.075</f>
        <v>0</v>
      </c>
      <c r="AV3365" s="30">
        <f>MIN(AN3365,AT3365,AU3365)</f>
        <v>0</v>
      </c>
    </row>
    <row r="3366" spans="21:48">
      <c r="U3366" s="9"/>
      <c r="AT3366" s="17">
        <f>T3366*1.075</f>
        <v>0</v>
      </c>
      <c r="AV3366" s="30">
        <f>MIN(AN3366,AT3366,AU3366)</f>
        <v>0</v>
      </c>
    </row>
    <row r="3367" spans="21:48">
      <c r="U3367" s="9"/>
      <c r="AT3367" s="17">
        <f>T3367*1.075</f>
        <v>0</v>
      </c>
      <c r="AV3367" s="30">
        <f>MIN(AN3367,AT3367,AU3367)</f>
        <v>0</v>
      </c>
    </row>
    <row r="3368" spans="21:48">
      <c r="U3368" s="9"/>
      <c r="AT3368" s="17">
        <f>T3368*1.075</f>
        <v>0</v>
      </c>
      <c r="AV3368" s="30">
        <f>MIN(AN3368,AT3368,AU3368)</f>
        <v>0</v>
      </c>
    </row>
    <row r="3369" spans="21:48">
      <c r="U3369" s="9"/>
      <c r="AT3369" s="17">
        <f>T3369*1.075</f>
        <v>0</v>
      </c>
      <c r="AV3369" s="30">
        <f>MIN(AN3369,AT3369,AU3369)</f>
        <v>0</v>
      </c>
    </row>
    <row r="3370" spans="21:48">
      <c r="U3370" s="9"/>
      <c r="AT3370" s="17">
        <f>T3370*1.075</f>
        <v>0</v>
      </c>
      <c r="AV3370" s="30">
        <f>MIN(AN3370,AT3370,AU3370)</f>
        <v>0</v>
      </c>
    </row>
    <row r="3371" spans="21:48">
      <c r="U3371" s="9"/>
      <c r="AT3371" s="17">
        <f>T3371*1.075</f>
        <v>0</v>
      </c>
      <c r="AV3371" s="30">
        <f>MIN(AN3371,AT3371,AU3371)</f>
        <v>0</v>
      </c>
    </row>
    <row r="3372" spans="21:48">
      <c r="U3372" s="9"/>
      <c r="AT3372" s="17">
        <f>T3372*1.075</f>
        <v>0</v>
      </c>
      <c r="AV3372" s="30">
        <f>MIN(AN3372,AT3372,AU3372)</f>
        <v>0</v>
      </c>
    </row>
    <row r="3373" spans="21:48">
      <c r="U3373" s="9"/>
      <c r="AT3373" s="17">
        <f>T3373*1.075</f>
        <v>0</v>
      </c>
      <c r="AV3373" s="30">
        <f>MIN(AN3373,AT3373,AU3373)</f>
        <v>0</v>
      </c>
    </row>
    <row r="3374" spans="21:48">
      <c r="U3374" s="9"/>
      <c r="AT3374" s="17">
        <f>T3374*1.075</f>
        <v>0</v>
      </c>
      <c r="AV3374" s="30">
        <f>MIN(AN3374,AT3374,AU3374)</f>
        <v>0</v>
      </c>
    </row>
    <row r="3375" spans="21:48">
      <c r="U3375" s="9"/>
      <c r="AT3375" s="17">
        <f>T3375*1.075</f>
        <v>0</v>
      </c>
      <c r="AV3375" s="30">
        <f>MIN(AN3375,AT3375,AU3375)</f>
        <v>0</v>
      </c>
    </row>
    <row r="3376" spans="21:48">
      <c r="U3376" s="9"/>
      <c r="AT3376" s="17">
        <f>T3376*1.075</f>
        <v>0</v>
      </c>
      <c r="AV3376" s="30">
        <f>MIN(AN3376,AT3376,AU3376)</f>
        <v>0</v>
      </c>
    </row>
    <row r="3377" spans="21:48">
      <c r="U3377" s="9"/>
      <c r="AT3377" s="17">
        <f>T3377*1.075</f>
        <v>0</v>
      </c>
      <c r="AV3377" s="30">
        <f>MIN(AN3377,AT3377,AU3377)</f>
        <v>0</v>
      </c>
    </row>
    <row r="3378" spans="21:48">
      <c r="U3378" s="9"/>
      <c r="AT3378" s="17">
        <f>T3378*1.075</f>
        <v>0</v>
      </c>
      <c r="AV3378" s="30">
        <f>MIN(AN3378,AT3378,AU3378)</f>
        <v>0</v>
      </c>
    </row>
    <row r="3379" spans="21:48">
      <c r="U3379" s="9"/>
      <c r="AT3379" s="17">
        <f>T3379*1.075</f>
        <v>0</v>
      </c>
      <c r="AV3379" s="30">
        <f>MIN(AN3379,AT3379,AU3379)</f>
        <v>0</v>
      </c>
    </row>
    <row r="3380" spans="21:48">
      <c r="U3380" s="9"/>
      <c r="AT3380" s="17">
        <f>T3380*1.075</f>
        <v>0</v>
      </c>
      <c r="AV3380" s="30">
        <f>MIN(AN3380,AT3380,AU3380)</f>
        <v>0</v>
      </c>
    </row>
    <row r="3381" spans="21:48">
      <c r="U3381" s="9"/>
      <c r="AT3381" s="17">
        <f>T3381*1.075</f>
        <v>0</v>
      </c>
      <c r="AV3381" s="30">
        <f>MIN(AN3381,AT3381,AU3381)</f>
        <v>0</v>
      </c>
    </row>
    <row r="3382" spans="21:48">
      <c r="U3382" s="9"/>
      <c r="AT3382" s="17">
        <f>T3382*1.075</f>
        <v>0</v>
      </c>
      <c r="AV3382" s="30">
        <f>MIN(AN3382,AT3382,AU3382)</f>
        <v>0</v>
      </c>
    </row>
    <row r="3383" spans="21:48">
      <c r="U3383" s="9"/>
      <c r="AT3383" s="17">
        <f>T3383*1.075</f>
        <v>0</v>
      </c>
      <c r="AV3383" s="30">
        <f>MIN(AN3383,AT3383,AU3383)</f>
        <v>0</v>
      </c>
    </row>
    <row r="3384" spans="21:48">
      <c r="U3384" s="9"/>
      <c r="AT3384" s="17">
        <f>T3384*1.075</f>
        <v>0</v>
      </c>
      <c r="AV3384" s="30">
        <f>MIN(AN3384,AT3384,AU3384)</f>
        <v>0</v>
      </c>
    </row>
    <row r="3385" spans="21:48">
      <c r="U3385" s="9"/>
      <c r="AT3385" s="17">
        <f>T3385*1.075</f>
        <v>0</v>
      </c>
      <c r="AV3385" s="30">
        <f>MIN(AN3385,AT3385,AU3385)</f>
        <v>0</v>
      </c>
    </row>
    <row r="3386" spans="21:48">
      <c r="U3386" s="9"/>
      <c r="AT3386" s="17">
        <f>T3386*1.075</f>
        <v>0</v>
      </c>
      <c r="AV3386" s="30">
        <f>MIN(AN3386,AT3386,AU3386)</f>
        <v>0</v>
      </c>
    </row>
    <row r="3387" spans="21:48">
      <c r="U3387" s="9"/>
      <c r="AT3387" s="17">
        <f>T3387*1.075</f>
        <v>0</v>
      </c>
      <c r="AV3387" s="30">
        <f>MIN(AN3387,AT3387,AU3387)</f>
        <v>0</v>
      </c>
    </row>
    <row r="3388" spans="21:48">
      <c r="U3388" s="9"/>
      <c r="AT3388" s="17">
        <f>T3388*1.075</f>
        <v>0</v>
      </c>
      <c r="AV3388" s="30">
        <f>MIN(AN3388,AT3388,AU3388)</f>
        <v>0</v>
      </c>
    </row>
    <row r="3389" spans="21:48">
      <c r="U3389" s="9"/>
      <c r="AT3389" s="17">
        <f>T3389*1.075</f>
        <v>0</v>
      </c>
      <c r="AV3389" s="30">
        <f>MIN(AN3389,AT3389,AU3389)</f>
        <v>0</v>
      </c>
    </row>
    <row r="3390" spans="21:48">
      <c r="U3390" s="9"/>
      <c r="AT3390" s="17">
        <f>T3390*1.075</f>
        <v>0</v>
      </c>
      <c r="AV3390" s="30">
        <f>MIN(AN3390,AT3390,AU3390)</f>
        <v>0</v>
      </c>
    </row>
    <row r="3391" spans="21:48">
      <c r="U3391" s="9"/>
      <c r="AT3391" s="17">
        <f>T3391*1.075</f>
        <v>0</v>
      </c>
      <c r="AV3391" s="30">
        <f>MIN(AN3391,AT3391,AU3391)</f>
        <v>0</v>
      </c>
    </row>
    <row r="3392" spans="21:48">
      <c r="U3392" s="9"/>
      <c r="AT3392" s="17">
        <f>T3392*1.075</f>
        <v>0</v>
      </c>
      <c r="AV3392" s="30">
        <f>MIN(AN3392,AT3392,AU3392)</f>
        <v>0</v>
      </c>
    </row>
    <row r="3393" spans="21:48">
      <c r="U3393" s="9"/>
      <c r="AT3393" s="17">
        <f>T3393*1.075</f>
        <v>0</v>
      </c>
      <c r="AV3393" s="30">
        <f>MIN(AN3393,AT3393,AU3393)</f>
        <v>0</v>
      </c>
    </row>
    <row r="3394" spans="21:48">
      <c r="U3394" s="9"/>
      <c r="AT3394" s="17">
        <f>T3394*1.075</f>
        <v>0</v>
      </c>
      <c r="AV3394" s="30">
        <f>MIN(AN3394,AT3394,AU3394)</f>
        <v>0</v>
      </c>
    </row>
    <row r="3395" spans="21:48">
      <c r="U3395" s="9"/>
      <c r="AT3395" s="17">
        <f>T3395*1.075</f>
        <v>0</v>
      </c>
      <c r="AV3395" s="30">
        <f>MIN(AN3395,AT3395,AU3395)</f>
        <v>0</v>
      </c>
    </row>
    <row r="3396" spans="21:48">
      <c r="U3396" s="9"/>
      <c r="AT3396" s="17">
        <f>T3396*1.075</f>
        <v>0</v>
      </c>
      <c r="AV3396" s="30">
        <f>MIN(AN3396,AT3396,AU3396)</f>
        <v>0</v>
      </c>
    </row>
    <row r="3397" spans="21:48">
      <c r="U3397" s="9"/>
      <c r="AT3397" s="17">
        <f>T3397*1.075</f>
        <v>0</v>
      </c>
      <c r="AV3397" s="30">
        <f>MIN(AN3397,AT3397,AU3397)</f>
        <v>0</v>
      </c>
    </row>
    <row r="3398" spans="21:48">
      <c r="U3398" s="9"/>
      <c r="AT3398" s="17">
        <f>T3398*1.075</f>
        <v>0</v>
      </c>
      <c r="AV3398" s="30">
        <f>MIN(AN3398,AT3398,AU3398)</f>
        <v>0</v>
      </c>
    </row>
    <row r="3399" spans="21:48">
      <c r="U3399" s="9"/>
      <c r="AT3399" s="17">
        <f>T3399*1.075</f>
        <v>0</v>
      </c>
      <c r="AV3399" s="30">
        <f>MIN(AN3399,AT3399,AU3399)</f>
        <v>0</v>
      </c>
    </row>
    <row r="3400" spans="21:48">
      <c r="U3400" s="9"/>
      <c r="AT3400" s="17">
        <f>T3400*1.075</f>
        <v>0</v>
      </c>
      <c r="AV3400" s="30">
        <f>MIN(AN3400,AT3400,AU3400)</f>
        <v>0</v>
      </c>
    </row>
    <row r="3401" spans="21:48">
      <c r="U3401" s="9"/>
      <c r="AT3401" s="17">
        <f>T3401*1.075</f>
        <v>0</v>
      </c>
      <c r="AV3401" s="30">
        <f>MIN(AN3401,AT3401,AU3401)</f>
        <v>0</v>
      </c>
    </row>
    <row r="3402" spans="21:48">
      <c r="U3402" s="9"/>
      <c r="AT3402" s="17">
        <f>T3402*1.075</f>
        <v>0</v>
      </c>
      <c r="AV3402" s="30">
        <f>MIN(AN3402,AT3402,AU3402)</f>
        <v>0</v>
      </c>
    </row>
    <row r="3403" spans="21:48">
      <c r="U3403" s="9"/>
      <c r="AT3403" s="17">
        <f>T3403*1.075</f>
        <v>0</v>
      </c>
      <c r="AV3403" s="30">
        <f>MIN(AN3403,AT3403,AU3403)</f>
        <v>0</v>
      </c>
    </row>
    <row r="3404" spans="21:48">
      <c r="U3404" s="9"/>
      <c r="AT3404" s="17">
        <f>T3404*1.075</f>
        <v>0</v>
      </c>
      <c r="AV3404" s="30">
        <f>MIN(AN3404,AT3404,AU3404)</f>
        <v>0</v>
      </c>
    </row>
    <row r="3405" spans="21:48">
      <c r="U3405" s="9"/>
      <c r="AT3405" s="17">
        <f>T3405*1.075</f>
        <v>0</v>
      </c>
      <c r="AV3405" s="30">
        <f>MIN(AN3405,AT3405,AU3405)</f>
        <v>0</v>
      </c>
    </row>
    <row r="3406" spans="21:48">
      <c r="U3406" s="9"/>
      <c r="AT3406" s="17">
        <f>T3406*1.075</f>
        <v>0</v>
      </c>
      <c r="AV3406" s="30">
        <f>MIN(AN3406,AT3406,AU3406)</f>
        <v>0</v>
      </c>
    </row>
    <row r="3407" spans="21:48">
      <c r="U3407" s="9"/>
      <c r="AT3407" s="17">
        <f>T3407*1.075</f>
        <v>0</v>
      </c>
      <c r="AV3407" s="30">
        <f>MIN(AN3407,AT3407,AU3407)</f>
        <v>0</v>
      </c>
    </row>
    <row r="3408" spans="21:48">
      <c r="U3408" s="9"/>
      <c r="AT3408" s="17">
        <f>T3408*1.075</f>
        <v>0</v>
      </c>
      <c r="AV3408" s="30">
        <f>MIN(AN3408,AT3408,AU3408)</f>
        <v>0</v>
      </c>
    </row>
    <row r="3409" spans="21:48">
      <c r="U3409" s="9"/>
      <c r="AT3409" s="17">
        <f>T3409*1.075</f>
        <v>0</v>
      </c>
      <c r="AV3409" s="30">
        <f>MIN(AN3409,AT3409,AU3409)</f>
        <v>0</v>
      </c>
    </row>
    <row r="3410" spans="21:48">
      <c r="U3410" s="9"/>
      <c r="AT3410" s="17">
        <f>T3410*1.075</f>
        <v>0</v>
      </c>
      <c r="AV3410" s="30">
        <f>MIN(AN3410,AT3410,AU3410)</f>
        <v>0</v>
      </c>
    </row>
    <row r="3411" spans="21:48">
      <c r="U3411" s="9"/>
      <c r="AT3411" s="17">
        <f>T3411*1.075</f>
        <v>0</v>
      </c>
      <c r="AV3411" s="30">
        <f>MIN(AN3411,AT3411,AU3411)</f>
        <v>0</v>
      </c>
    </row>
    <row r="3412" spans="21:48">
      <c r="U3412" s="9"/>
      <c r="AT3412" s="17">
        <f>T3412*1.075</f>
        <v>0</v>
      </c>
      <c r="AV3412" s="30">
        <f>MIN(AN3412,AT3412,AU3412)</f>
        <v>0</v>
      </c>
    </row>
    <row r="3413" spans="21:48">
      <c r="U3413" s="9"/>
      <c r="AT3413" s="17">
        <f>T3413*1.075</f>
        <v>0</v>
      </c>
      <c r="AV3413" s="30">
        <f>MIN(AN3413,AT3413,AU3413)</f>
        <v>0</v>
      </c>
    </row>
    <row r="3414" spans="21:48">
      <c r="U3414" s="9"/>
      <c r="AT3414" s="17">
        <f>T3414*1.075</f>
        <v>0</v>
      </c>
      <c r="AV3414" s="30">
        <f>MIN(AN3414,AT3414,AU3414)</f>
        <v>0</v>
      </c>
    </row>
    <row r="3415" spans="21:48">
      <c r="U3415" s="9"/>
      <c r="AT3415" s="17">
        <f>T3415*1.075</f>
        <v>0</v>
      </c>
      <c r="AV3415" s="30">
        <f>MIN(AN3415,AT3415,AU3415)</f>
        <v>0</v>
      </c>
    </row>
    <row r="3416" spans="21:48">
      <c r="U3416" s="9"/>
      <c r="AT3416" s="17">
        <f>T3416*1.075</f>
        <v>0</v>
      </c>
      <c r="AV3416" s="30">
        <f>MIN(AN3416,AT3416,AU3416)</f>
        <v>0</v>
      </c>
    </row>
    <row r="3417" spans="21:48">
      <c r="U3417" s="9"/>
      <c r="AT3417" s="17">
        <f>T3417*1.075</f>
        <v>0</v>
      </c>
      <c r="AV3417" s="30">
        <f>MIN(AN3417,AT3417,AU3417)</f>
        <v>0</v>
      </c>
    </row>
    <row r="3418" spans="21:48">
      <c r="U3418" s="9"/>
      <c r="AT3418" s="17">
        <f>T3418*1.075</f>
        <v>0</v>
      </c>
      <c r="AV3418" s="30">
        <f>MIN(AN3418,AT3418,AU3418)</f>
        <v>0</v>
      </c>
    </row>
    <row r="3419" spans="21:48">
      <c r="U3419" s="9"/>
      <c r="AT3419" s="17">
        <f>T3419*1.075</f>
        <v>0</v>
      </c>
      <c r="AV3419" s="30">
        <f>MIN(AN3419,AT3419,AU3419)</f>
        <v>0</v>
      </c>
    </row>
    <row r="3420" spans="21:48">
      <c r="U3420" s="9"/>
      <c r="AT3420" s="17">
        <f>T3420*1.075</f>
        <v>0</v>
      </c>
      <c r="AV3420" s="30">
        <f>MIN(AN3420,AT3420,AU3420)</f>
        <v>0</v>
      </c>
    </row>
    <row r="3421" spans="21:48">
      <c r="U3421" s="9"/>
      <c r="AT3421" s="17">
        <f>T3421*1.075</f>
        <v>0</v>
      </c>
      <c r="AV3421" s="30">
        <f>MIN(AN3421,AT3421,AU3421)</f>
        <v>0</v>
      </c>
    </row>
    <row r="3422" spans="21:48">
      <c r="U3422" s="9"/>
      <c r="AT3422" s="17">
        <f>T3422*1.075</f>
        <v>0</v>
      </c>
      <c r="AV3422" s="30">
        <f>MIN(AN3422,AT3422,AU3422)</f>
        <v>0</v>
      </c>
    </row>
    <row r="3423" spans="21:48">
      <c r="U3423" s="9"/>
      <c r="AT3423" s="17">
        <f>T3423*1.075</f>
        <v>0</v>
      </c>
      <c r="AV3423" s="30">
        <f>MIN(AN3423,AT3423,AU3423)</f>
        <v>0</v>
      </c>
    </row>
    <row r="3424" spans="21:48">
      <c r="U3424" s="9"/>
      <c r="AT3424" s="17">
        <f>T3424*1.075</f>
        <v>0</v>
      </c>
      <c r="AV3424" s="30">
        <f>MIN(AN3424,AT3424,AU3424)</f>
        <v>0</v>
      </c>
    </row>
    <row r="3425" spans="21:48">
      <c r="U3425" s="9"/>
      <c r="AT3425" s="17">
        <f>T3425*1.075</f>
        <v>0</v>
      </c>
      <c r="AV3425" s="30">
        <f>MIN(AN3425,AT3425,AU3425)</f>
        <v>0</v>
      </c>
    </row>
    <row r="3426" spans="21:48">
      <c r="U3426" s="9"/>
      <c r="AT3426" s="17">
        <f>T3426*1.075</f>
        <v>0</v>
      </c>
      <c r="AV3426" s="30">
        <f>MIN(AN3426,AT3426,AU3426)</f>
        <v>0</v>
      </c>
    </row>
    <row r="3427" spans="21:48">
      <c r="U3427" s="9"/>
      <c r="AT3427" s="17">
        <f>T3427*1.075</f>
        <v>0</v>
      </c>
      <c r="AV3427" s="30">
        <f>MIN(AN3427,AT3427,AU3427)</f>
        <v>0</v>
      </c>
    </row>
    <row r="3428" spans="21:48">
      <c r="U3428" s="9"/>
      <c r="AT3428" s="17">
        <f>T3428*1.075</f>
        <v>0</v>
      </c>
      <c r="AV3428" s="30">
        <f>MIN(AN3428,AT3428,AU3428)</f>
        <v>0</v>
      </c>
    </row>
    <row r="3429" spans="21:48">
      <c r="U3429" s="9"/>
      <c r="AT3429" s="17">
        <f>T3429*1.075</f>
        <v>0</v>
      </c>
      <c r="AV3429" s="30">
        <f>MIN(AN3429,AT3429,AU3429)</f>
        <v>0</v>
      </c>
    </row>
    <row r="3430" spans="21:48">
      <c r="U3430" s="9"/>
      <c r="AT3430" s="17">
        <f>T3430*1.075</f>
        <v>0</v>
      </c>
      <c r="AV3430" s="30">
        <f>MIN(AN3430,AT3430,AU3430)</f>
        <v>0</v>
      </c>
    </row>
    <row r="3431" spans="21:48">
      <c r="U3431" s="9"/>
      <c r="AT3431" s="17">
        <f>T3431*1.075</f>
        <v>0</v>
      </c>
      <c r="AV3431" s="30">
        <f>MIN(AN3431,AT3431,AU3431)</f>
        <v>0</v>
      </c>
    </row>
    <row r="3432" spans="21:48">
      <c r="U3432" s="9"/>
      <c r="AT3432" s="17">
        <f>T3432*1.075</f>
        <v>0</v>
      </c>
      <c r="AV3432" s="30">
        <f>MIN(AN3432,AT3432,AU3432)</f>
        <v>0</v>
      </c>
    </row>
    <row r="3433" spans="21:48">
      <c r="U3433" s="9"/>
      <c r="AT3433" s="17">
        <f>T3433*1.075</f>
        <v>0</v>
      </c>
      <c r="AV3433" s="30">
        <f>MIN(AN3433,AT3433,AU3433)</f>
        <v>0</v>
      </c>
    </row>
    <row r="3434" spans="21:48">
      <c r="U3434" s="9"/>
      <c r="AT3434" s="17">
        <f>T3434*1.075</f>
        <v>0</v>
      </c>
      <c r="AV3434" s="30">
        <f>MIN(AN3434,AT3434,AU3434)</f>
        <v>0</v>
      </c>
    </row>
    <row r="3435" spans="21:48">
      <c r="U3435" s="9"/>
      <c r="AT3435" s="17">
        <f>T3435*1.075</f>
        <v>0</v>
      </c>
      <c r="AV3435" s="30">
        <f>MIN(AN3435,AT3435,AU3435)</f>
        <v>0</v>
      </c>
    </row>
    <row r="3436" spans="21:48">
      <c r="U3436" s="9"/>
      <c r="AT3436" s="17">
        <f>T3436*1.075</f>
        <v>0</v>
      </c>
      <c r="AV3436" s="30">
        <f>MIN(AN3436,AT3436,AU3436)</f>
        <v>0</v>
      </c>
    </row>
    <row r="3437" spans="21:48">
      <c r="U3437" s="9"/>
      <c r="AT3437" s="17">
        <f>T3437*1.075</f>
        <v>0</v>
      </c>
      <c r="AV3437" s="30">
        <f>MIN(AN3437,AT3437,AU3437)</f>
        <v>0</v>
      </c>
    </row>
    <row r="3438" spans="21:48">
      <c r="U3438" s="9"/>
      <c r="AT3438" s="17">
        <f>T3438*1.075</f>
        <v>0</v>
      </c>
      <c r="AV3438" s="30">
        <f>MIN(AN3438,AT3438,AU3438)</f>
        <v>0</v>
      </c>
    </row>
    <row r="3439" spans="21:48">
      <c r="U3439" s="9"/>
      <c r="AT3439" s="17">
        <f>T3439*1.075</f>
        <v>0</v>
      </c>
      <c r="AV3439" s="30">
        <f>MIN(AN3439,AT3439,AU3439)</f>
        <v>0</v>
      </c>
    </row>
    <row r="3440" spans="21:48">
      <c r="U3440" s="9"/>
      <c r="AT3440" s="17">
        <f>T3440*1.075</f>
        <v>0</v>
      </c>
      <c r="AV3440" s="30">
        <f>MIN(AN3440,AT3440,AU3440)</f>
        <v>0</v>
      </c>
    </row>
    <row r="3441" spans="21:48">
      <c r="U3441" s="9"/>
      <c r="AT3441" s="17">
        <f>T3441*1.075</f>
        <v>0</v>
      </c>
      <c r="AV3441" s="30">
        <f>MIN(AN3441,AT3441,AU3441)</f>
        <v>0</v>
      </c>
    </row>
    <row r="3442" spans="21:48">
      <c r="U3442" s="9"/>
      <c r="AT3442" s="17">
        <f>T3442*1.075</f>
        <v>0</v>
      </c>
      <c r="AV3442" s="30">
        <f>MIN(AN3442,AT3442,AU3442)</f>
        <v>0</v>
      </c>
    </row>
    <row r="3443" spans="21:48">
      <c r="U3443" s="9"/>
      <c r="AT3443" s="17">
        <f>T3443*1.075</f>
        <v>0</v>
      </c>
      <c r="AV3443" s="30">
        <f>MIN(AN3443,AT3443,AU3443)</f>
        <v>0</v>
      </c>
    </row>
    <row r="3444" spans="21:48">
      <c r="U3444" s="9"/>
      <c r="AT3444" s="17">
        <f>T3444*1.075</f>
        <v>0</v>
      </c>
      <c r="AV3444" s="30">
        <f>MIN(AN3444,AT3444,AU3444)</f>
        <v>0</v>
      </c>
    </row>
    <row r="3445" spans="21:48">
      <c r="U3445" s="9"/>
      <c r="AT3445" s="17">
        <f>T3445*1.075</f>
        <v>0</v>
      </c>
      <c r="AV3445" s="30">
        <f>MIN(AN3445,AT3445,AU3445)</f>
        <v>0</v>
      </c>
    </row>
    <row r="3446" spans="21:48">
      <c r="U3446" s="9"/>
      <c r="AT3446" s="17">
        <f>T3446*1.075</f>
        <v>0</v>
      </c>
      <c r="AV3446" s="30">
        <f>MIN(AN3446,AT3446,AU3446)</f>
        <v>0</v>
      </c>
    </row>
    <row r="3447" spans="21:48">
      <c r="U3447" s="9"/>
      <c r="AT3447" s="17">
        <f>T3447*1.075</f>
        <v>0</v>
      </c>
      <c r="AV3447" s="30">
        <f>MIN(AN3447,AT3447,AU3447)</f>
        <v>0</v>
      </c>
    </row>
    <row r="3448" spans="21:48">
      <c r="U3448" s="9"/>
      <c r="AT3448" s="17">
        <f>T3448*1.075</f>
        <v>0</v>
      </c>
      <c r="AV3448" s="30">
        <f>MIN(AN3448,AT3448,AU3448)</f>
        <v>0</v>
      </c>
    </row>
    <row r="3449" spans="21:48">
      <c r="U3449" s="9"/>
      <c r="AT3449" s="17">
        <f>T3449*1.075</f>
        <v>0</v>
      </c>
      <c r="AV3449" s="30">
        <f>MIN(AN3449,AT3449,AU3449)</f>
        <v>0</v>
      </c>
    </row>
    <row r="3450" spans="21:48">
      <c r="U3450" s="9"/>
      <c r="AT3450" s="17">
        <f>T3450*1.075</f>
        <v>0</v>
      </c>
      <c r="AV3450" s="30">
        <f>MIN(AN3450,AT3450,AU3450)</f>
        <v>0</v>
      </c>
    </row>
    <row r="3451" spans="21:48">
      <c r="U3451" s="9"/>
      <c r="AT3451" s="17">
        <f>T3451*1.075</f>
        <v>0</v>
      </c>
      <c r="AV3451" s="30">
        <f>MIN(AN3451,AT3451,AU3451)</f>
        <v>0</v>
      </c>
    </row>
    <row r="3452" spans="21:48">
      <c r="U3452" s="9"/>
      <c r="AT3452" s="17">
        <f>T3452*1.075</f>
        <v>0</v>
      </c>
      <c r="AV3452" s="30">
        <f>MIN(AN3452,AT3452,AU3452)</f>
        <v>0</v>
      </c>
    </row>
    <row r="3453" spans="21:48">
      <c r="U3453" s="9"/>
      <c r="AT3453" s="17">
        <f>T3453*1.075</f>
        <v>0</v>
      </c>
      <c r="AV3453" s="30">
        <f>MIN(AN3453,AT3453,AU3453)</f>
        <v>0</v>
      </c>
    </row>
    <row r="3454" spans="21:48">
      <c r="U3454" s="9"/>
      <c r="AT3454" s="17">
        <f>T3454*1.075</f>
        <v>0</v>
      </c>
      <c r="AV3454" s="30">
        <f>MIN(AN3454,AT3454,AU3454)</f>
        <v>0</v>
      </c>
    </row>
    <row r="3455" spans="21:48">
      <c r="U3455" s="9"/>
      <c r="AT3455" s="17">
        <f>T3455*1.075</f>
        <v>0</v>
      </c>
      <c r="AV3455" s="30">
        <f>MIN(AN3455,AT3455,AU3455)</f>
        <v>0</v>
      </c>
    </row>
    <row r="3456" spans="21:48">
      <c r="U3456" s="9"/>
      <c r="AT3456" s="17">
        <f>T3456*1.075</f>
        <v>0</v>
      </c>
      <c r="AV3456" s="30">
        <f>MIN(AN3456,AT3456,AU3456)</f>
        <v>0</v>
      </c>
    </row>
    <row r="3457" spans="21:48">
      <c r="U3457" s="9"/>
      <c r="AT3457" s="17">
        <f>T3457*1.075</f>
        <v>0</v>
      </c>
      <c r="AV3457" s="30">
        <f>MIN(AN3457,AT3457,AU3457)</f>
        <v>0</v>
      </c>
    </row>
    <row r="3458" spans="21:48">
      <c r="U3458" s="9"/>
      <c r="AT3458" s="17">
        <f>T3458*1.075</f>
        <v>0</v>
      </c>
      <c r="AV3458" s="30">
        <f>MIN(AN3458,AT3458,AU3458)</f>
        <v>0</v>
      </c>
    </row>
    <row r="3459" spans="21:48">
      <c r="U3459" s="9"/>
      <c r="AT3459" s="17">
        <f>T3459*1.075</f>
        <v>0</v>
      </c>
      <c r="AV3459" s="30">
        <f>MIN(AN3459,AT3459,AU3459)</f>
        <v>0</v>
      </c>
    </row>
    <row r="3460" spans="21:48">
      <c r="U3460" s="9"/>
      <c r="AT3460" s="17">
        <f>T3460*1.075</f>
        <v>0</v>
      </c>
      <c r="AV3460" s="30">
        <f>MIN(AN3460,AT3460,AU3460)</f>
        <v>0</v>
      </c>
    </row>
    <row r="3461" spans="21:48">
      <c r="U3461" s="9"/>
      <c r="AT3461" s="17">
        <f>T3461*1.075</f>
        <v>0</v>
      </c>
      <c r="AV3461" s="30">
        <f>MIN(AN3461,AT3461,AU3461)</f>
        <v>0</v>
      </c>
    </row>
    <row r="3462" spans="21:48">
      <c r="U3462" s="9"/>
      <c r="AT3462" s="17">
        <f>T3462*1.075</f>
        <v>0</v>
      </c>
      <c r="AV3462" s="30">
        <f>MIN(AN3462,AT3462,AU3462)</f>
        <v>0</v>
      </c>
    </row>
    <row r="3463" spans="21:48">
      <c r="U3463" s="9"/>
      <c r="AT3463" s="17">
        <f>T3463*1.075</f>
        <v>0</v>
      </c>
      <c r="AV3463" s="30">
        <f>MIN(AN3463,AT3463,AU3463)</f>
        <v>0</v>
      </c>
    </row>
    <row r="3464" spans="21:48">
      <c r="U3464" s="9"/>
      <c r="AT3464" s="17">
        <f>T3464*1.075</f>
        <v>0</v>
      </c>
      <c r="AV3464" s="30">
        <f>MIN(AN3464,AT3464,AU3464)</f>
        <v>0</v>
      </c>
    </row>
    <row r="3465" spans="21:48">
      <c r="U3465" s="9"/>
      <c r="AT3465" s="17">
        <f>T3465*1.075</f>
        <v>0</v>
      </c>
      <c r="AV3465" s="30">
        <f>MIN(AN3465,AT3465,AU3465)</f>
        <v>0</v>
      </c>
    </row>
    <row r="3466" spans="21:48">
      <c r="U3466" s="9"/>
      <c r="AT3466" s="17">
        <f>T3466*1.075</f>
        <v>0</v>
      </c>
      <c r="AV3466" s="30">
        <f>MIN(AN3466,AT3466,AU3466)</f>
        <v>0</v>
      </c>
    </row>
    <row r="3467" spans="21:48">
      <c r="U3467" s="9"/>
      <c r="AT3467" s="17">
        <f>T3467*1.075</f>
        <v>0</v>
      </c>
      <c r="AV3467" s="30">
        <f>MIN(AN3467,AT3467,AU3467)</f>
        <v>0</v>
      </c>
    </row>
    <row r="3468" spans="21:48">
      <c r="U3468" s="9"/>
      <c r="AT3468" s="17">
        <f>T3468*1.075</f>
        <v>0</v>
      </c>
      <c r="AV3468" s="30">
        <f>MIN(AN3468,AT3468,AU3468)</f>
        <v>0</v>
      </c>
    </row>
    <row r="3469" spans="21:48">
      <c r="U3469" s="9"/>
      <c r="AT3469" s="17">
        <f>T3469*1.075</f>
        <v>0</v>
      </c>
      <c r="AV3469" s="30">
        <f>MIN(AN3469,AT3469,AU3469)</f>
        <v>0</v>
      </c>
    </row>
    <row r="3470" spans="21:48">
      <c r="U3470" s="9"/>
      <c r="AT3470" s="17">
        <f>T3470*1.075</f>
        <v>0</v>
      </c>
      <c r="AV3470" s="30">
        <f>MIN(AN3470,AT3470,AU3470)</f>
        <v>0</v>
      </c>
    </row>
    <row r="3471" spans="21:48">
      <c r="U3471" s="9"/>
      <c r="AT3471" s="17">
        <f>T3471*1.075</f>
        <v>0</v>
      </c>
      <c r="AV3471" s="30">
        <f>MIN(AN3471,AT3471,AU3471)</f>
        <v>0</v>
      </c>
    </row>
    <row r="3472" spans="21:48">
      <c r="U3472" s="9"/>
      <c r="AT3472" s="17">
        <f>T3472*1.075</f>
        <v>0</v>
      </c>
      <c r="AV3472" s="30">
        <f>MIN(AN3472,AT3472,AU3472)</f>
        <v>0</v>
      </c>
    </row>
    <row r="3473" spans="21:48">
      <c r="U3473" s="9"/>
      <c r="AT3473" s="17">
        <f>T3473*1.075</f>
        <v>0</v>
      </c>
      <c r="AV3473" s="30">
        <f>MIN(AN3473,AT3473,AU3473)</f>
        <v>0</v>
      </c>
    </row>
    <row r="3474" spans="21:48">
      <c r="U3474" s="9"/>
      <c r="AT3474" s="17">
        <f>T3474*1.075</f>
        <v>0</v>
      </c>
      <c r="AV3474" s="30">
        <f>MIN(AN3474,AT3474,AU3474)</f>
        <v>0</v>
      </c>
    </row>
    <row r="3475" spans="21:48">
      <c r="U3475" s="9"/>
      <c r="AT3475" s="17">
        <f>T3475*1.075</f>
        <v>0</v>
      </c>
      <c r="AV3475" s="30">
        <f>MIN(AN3475,AT3475,AU3475)</f>
        <v>0</v>
      </c>
    </row>
    <row r="3476" spans="21:48">
      <c r="U3476" s="9"/>
      <c r="AT3476" s="17">
        <f>T3476*1.075</f>
        <v>0</v>
      </c>
      <c r="AV3476" s="30">
        <f>MIN(AN3476,AT3476,AU3476)</f>
        <v>0</v>
      </c>
    </row>
    <row r="3477" spans="21:48">
      <c r="U3477" s="9"/>
      <c r="AT3477" s="17">
        <f>T3477*1.075</f>
        <v>0</v>
      </c>
      <c r="AV3477" s="30">
        <f>MIN(AN3477,AT3477,AU3477)</f>
        <v>0</v>
      </c>
    </row>
    <row r="3478" spans="21:48">
      <c r="U3478" s="9"/>
      <c r="AT3478" s="17">
        <f>T3478*1.075</f>
        <v>0</v>
      </c>
      <c r="AV3478" s="30">
        <f>MIN(AN3478,AT3478,AU3478)</f>
        <v>0</v>
      </c>
    </row>
    <row r="3479" spans="21:48">
      <c r="U3479" s="9"/>
      <c r="AT3479" s="17">
        <f>T3479*1.075</f>
        <v>0</v>
      </c>
      <c r="AV3479" s="30">
        <f>MIN(AN3479,AT3479,AU3479)</f>
        <v>0</v>
      </c>
    </row>
    <row r="3480" spans="21:48">
      <c r="U3480" s="9"/>
      <c r="AT3480" s="17">
        <f>T3480*1.075</f>
        <v>0</v>
      </c>
      <c r="AV3480" s="30">
        <f>MIN(AN3480,AT3480,AU3480)</f>
        <v>0</v>
      </c>
    </row>
    <row r="3481" spans="21:48">
      <c r="U3481" s="9"/>
      <c r="AT3481" s="17">
        <f>T3481*1.075</f>
        <v>0</v>
      </c>
      <c r="AV3481" s="30">
        <f>MIN(AN3481,AT3481,AU3481)</f>
        <v>0</v>
      </c>
    </row>
    <row r="3482" spans="21:48">
      <c r="U3482" s="9"/>
      <c r="AT3482" s="17">
        <f>T3482*1.075</f>
        <v>0</v>
      </c>
      <c r="AV3482" s="30">
        <f>MIN(AN3482,AT3482,AU3482)</f>
        <v>0</v>
      </c>
    </row>
    <row r="3483" spans="21:48">
      <c r="U3483" s="9"/>
      <c r="AT3483" s="17">
        <f>T3483*1.075</f>
        <v>0</v>
      </c>
      <c r="AV3483" s="30">
        <f>MIN(AN3483,AT3483,AU3483)</f>
        <v>0</v>
      </c>
    </row>
    <row r="3484" spans="21:48">
      <c r="U3484" s="9"/>
      <c r="AT3484" s="17">
        <f>T3484*1.075</f>
        <v>0</v>
      </c>
      <c r="AV3484" s="30">
        <f>MIN(AN3484,AT3484,AU3484)</f>
        <v>0</v>
      </c>
    </row>
    <row r="3485" spans="21:48">
      <c r="U3485" s="9"/>
      <c r="AT3485" s="17">
        <f>T3485*1.075</f>
        <v>0</v>
      </c>
      <c r="AV3485" s="30">
        <f>MIN(AN3485,AT3485,AU3485)</f>
        <v>0</v>
      </c>
    </row>
    <row r="3486" spans="21:48">
      <c r="U3486" s="9"/>
      <c r="AT3486" s="17">
        <f>T3486*1.075</f>
        <v>0</v>
      </c>
      <c r="AV3486" s="30">
        <f>MIN(AN3486,AT3486,AU3486)</f>
        <v>0</v>
      </c>
    </row>
    <row r="3487" spans="21:48">
      <c r="U3487" s="9"/>
      <c r="AT3487" s="17">
        <f>T3487*1.075</f>
        <v>0</v>
      </c>
      <c r="AV3487" s="30">
        <f>MIN(AN3487,AT3487,AU3487)</f>
        <v>0</v>
      </c>
    </row>
    <row r="3488" spans="21:48">
      <c r="U3488" s="9"/>
      <c r="AT3488" s="17">
        <f>T3488*1.075</f>
        <v>0</v>
      </c>
      <c r="AV3488" s="30">
        <f>MIN(AN3488,AT3488,AU3488)</f>
        <v>0</v>
      </c>
    </row>
    <row r="3489" spans="21:48">
      <c r="U3489" s="9"/>
      <c r="AT3489" s="17">
        <f>T3489*1.075</f>
        <v>0</v>
      </c>
      <c r="AV3489" s="30">
        <f>MIN(AN3489,AT3489,AU3489)</f>
        <v>0</v>
      </c>
    </row>
    <row r="3490" spans="21:48">
      <c r="U3490" s="9"/>
      <c r="AT3490" s="17">
        <f>T3490*1.075</f>
        <v>0</v>
      </c>
      <c r="AV3490" s="30">
        <f>MIN(AN3490,AT3490,AU3490)</f>
        <v>0</v>
      </c>
    </row>
    <row r="3491" spans="21:48">
      <c r="U3491" s="9"/>
      <c r="AT3491" s="17">
        <f>T3491*1.075</f>
        <v>0</v>
      </c>
      <c r="AV3491" s="30">
        <f>MIN(AN3491,AT3491,AU3491)</f>
        <v>0</v>
      </c>
    </row>
    <row r="3492" spans="21:48">
      <c r="U3492" s="9"/>
      <c r="AT3492" s="17">
        <f>T3492*1.075</f>
        <v>0</v>
      </c>
      <c r="AV3492" s="30">
        <f>MIN(AN3492,AT3492,AU3492)</f>
        <v>0</v>
      </c>
    </row>
    <row r="3493" spans="21:48">
      <c r="U3493" s="9"/>
      <c r="AT3493" s="17">
        <f>T3493*1.075</f>
        <v>0</v>
      </c>
      <c r="AV3493" s="30">
        <f>MIN(AN3493,AT3493,AU3493)</f>
        <v>0</v>
      </c>
    </row>
    <row r="3494" spans="21:48">
      <c r="U3494" s="9"/>
      <c r="AT3494" s="17">
        <f>T3494*1.075</f>
        <v>0</v>
      </c>
      <c r="AV3494" s="30">
        <f>MIN(AN3494,AT3494,AU3494)</f>
        <v>0</v>
      </c>
    </row>
    <row r="3495" spans="21:48">
      <c r="U3495" s="9"/>
      <c r="AT3495" s="17">
        <f>T3495*1.075</f>
        <v>0</v>
      </c>
      <c r="AV3495" s="30">
        <f>MIN(AN3495,AT3495,AU3495)</f>
        <v>0</v>
      </c>
    </row>
    <row r="3496" spans="21:48">
      <c r="U3496" s="9"/>
      <c r="AT3496" s="17">
        <f>T3496*1.075</f>
        <v>0</v>
      </c>
      <c r="AV3496" s="30">
        <f>MIN(AN3496,AT3496,AU3496)</f>
        <v>0</v>
      </c>
    </row>
    <row r="3497" spans="21:48">
      <c r="U3497" s="9"/>
      <c r="AT3497" s="17">
        <f>T3497*1.075</f>
        <v>0</v>
      </c>
      <c r="AV3497" s="30">
        <f>MIN(AN3497,AT3497,AU3497)</f>
        <v>0</v>
      </c>
    </row>
    <row r="3498" spans="21:48">
      <c r="U3498" s="9"/>
      <c r="AT3498" s="17">
        <f>T3498*1.075</f>
        <v>0</v>
      </c>
      <c r="AV3498" s="30">
        <f>MIN(AN3498,AT3498,AU3498)</f>
        <v>0</v>
      </c>
    </row>
    <row r="3499" spans="21:48">
      <c r="U3499" s="9"/>
      <c r="AT3499" s="17">
        <f>T3499*1.075</f>
        <v>0</v>
      </c>
      <c r="AV3499" s="30">
        <f>MIN(AN3499,AT3499,AU3499)</f>
        <v>0</v>
      </c>
    </row>
    <row r="3500" spans="21:48">
      <c r="U3500" s="9"/>
      <c r="AT3500" s="17">
        <f>T3500*1.075</f>
        <v>0</v>
      </c>
      <c r="AV3500" s="30">
        <f>MIN(AN3500,AT3500,AU3500)</f>
        <v>0</v>
      </c>
    </row>
    <row r="3501" spans="21:48">
      <c r="U3501" s="9"/>
      <c r="AT3501" s="17">
        <f>T3501*1.075</f>
        <v>0</v>
      </c>
      <c r="AV3501" s="30">
        <f>MIN(AN3501,AT3501,AU3501)</f>
        <v>0</v>
      </c>
    </row>
    <row r="3502" spans="21:48">
      <c r="U3502" s="9"/>
      <c r="AT3502" s="17">
        <f>T3502*1.075</f>
        <v>0</v>
      </c>
      <c r="AV3502" s="30">
        <f>MIN(AN3502,AT3502,AU3502)</f>
        <v>0</v>
      </c>
    </row>
    <row r="3503" spans="21:48">
      <c r="U3503" s="9"/>
      <c r="AT3503" s="17">
        <f>T3503*1.075</f>
        <v>0</v>
      </c>
      <c r="AV3503" s="30">
        <f>MIN(AN3503,AT3503,AU3503)</f>
        <v>0</v>
      </c>
    </row>
    <row r="3504" spans="21:48">
      <c r="U3504" s="9"/>
      <c r="AT3504" s="17">
        <f>T3504*1.075</f>
        <v>0</v>
      </c>
      <c r="AV3504" s="30">
        <f>MIN(AN3504,AT3504,AU3504)</f>
        <v>0</v>
      </c>
    </row>
    <row r="3505" spans="21:48">
      <c r="U3505" s="9"/>
      <c r="AT3505" s="17">
        <f>T3505*1.075</f>
        <v>0</v>
      </c>
      <c r="AV3505" s="30">
        <f>MIN(AN3505,AT3505,AU3505)</f>
        <v>0</v>
      </c>
    </row>
    <row r="3506" spans="21:48">
      <c r="U3506" s="9"/>
      <c r="AT3506" s="17">
        <f>T3506*1.075</f>
        <v>0</v>
      </c>
      <c r="AV3506" s="30">
        <f>MIN(AN3506,AT3506,AU3506)</f>
        <v>0</v>
      </c>
    </row>
    <row r="3507" spans="21:48">
      <c r="U3507" s="9"/>
      <c r="AT3507" s="17">
        <f>T3507*1.075</f>
        <v>0</v>
      </c>
      <c r="AV3507" s="30">
        <f>MIN(AN3507,AT3507,AU3507)</f>
        <v>0</v>
      </c>
    </row>
    <row r="3508" spans="21:48">
      <c r="U3508" s="9"/>
      <c r="AT3508" s="17">
        <f>T3508*1.075</f>
        <v>0</v>
      </c>
      <c r="AV3508" s="30">
        <f>MIN(AN3508,AT3508,AU3508)</f>
        <v>0</v>
      </c>
    </row>
    <row r="3509" spans="21:48">
      <c r="U3509" s="9"/>
      <c r="AT3509" s="17">
        <f>T3509*1.075</f>
        <v>0</v>
      </c>
      <c r="AV3509" s="30">
        <f>MIN(AN3509,AT3509,AU3509)</f>
        <v>0</v>
      </c>
    </row>
    <row r="3510" spans="21:48">
      <c r="U3510" s="9"/>
      <c r="AT3510" s="17">
        <f>T3510*1.075</f>
        <v>0</v>
      </c>
      <c r="AV3510" s="30">
        <f>MIN(AN3510,AT3510,AU3510)</f>
        <v>0</v>
      </c>
    </row>
    <row r="3511" spans="21:48">
      <c r="U3511" s="9"/>
      <c r="AT3511" s="17">
        <f>T3511*1.075</f>
        <v>0</v>
      </c>
      <c r="AV3511" s="30">
        <f>MIN(AN3511,AT3511,AU3511)</f>
        <v>0</v>
      </c>
    </row>
    <row r="3512" spans="21:48">
      <c r="U3512" s="9"/>
      <c r="AT3512" s="17">
        <f>T3512*1.075</f>
        <v>0</v>
      </c>
      <c r="AV3512" s="30">
        <f>MIN(AN3512,AT3512,AU3512)</f>
        <v>0</v>
      </c>
    </row>
    <row r="3513" spans="21:48">
      <c r="U3513" s="9"/>
      <c r="AT3513" s="17">
        <f>T3513*1.075</f>
        <v>0</v>
      </c>
      <c r="AV3513" s="30">
        <f>MIN(AN3513,AT3513,AU3513)</f>
        <v>0</v>
      </c>
    </row>
    <row r="3514" spans="21:48">
      <c r="U3514" s="9"/>
      <c r="AT3514" s="17">
        <f>T3514*1.075</f>
        <v>0</v>
      </c>
      <c r="AV3514" s="30">
        <f>MIN(AN3514,AT3514,AU3514)</f>
        <v>0</v>
      </c>
    </row>
    <row r="3515" spans="21:48">
      <c r="U3515" s="9"/>
      <c r="AT3515" s="17">
        <f>T3515*1.075</f>
        <v>0</v>
      </c>
      <c r="AV3515" s="30">
        <f>MIN(AN3515,AT3515,AU3515)</f>
        <v>0</v>
      </c>
    </row>
    <row r="3516" spans="21:48">
      <c r="U3516" s="9"/>
      <c r="AT3516" s="17">
        <f>T3516*1.075</f>
        <v>0</v>
      </c>
      <c r="AV3516" s="30">
        <f>MIN(AN3516,AT3516,AU3516)</f>
        <v>0</v>
      </c>
    </row>
    <row r="3517" spans="21:48">
      <c r="U3517" s="9"/>
      <c r="AT3517" s="17">
        <f>T3517*1.075</f>
        <v>0</v>
      </c>
      <c r="AV3517" s="30">
        <f>MIN(AN3517,AT3517,AU3517)</f>
        <v>0</v>
      </c>
    </row>
    <row r="3518" spans="21:48">
      <c r="U3518" s="9"/>
      <c r="AT3518" s="17">
        <f>T3518*1.075</f>
        <v>0</v>
      </c>
      <c r="AV3518" s="30">
        <f>MIN(AN3518,AT3518,AU3518)</f>
        <v>0</v>
      </c>
    </row>
    <row r="3519" spans="21:48">
      <c r="U3519" s="9"/>
      <c r="AT3519" s="17">
        <f>T3519*1.075</f>
        <v>0</v>
      </c>
      <c r="AV3519" s="30">
        <f>MIN(AN3519,AT3519,AU3519)</f>
        <v>0</v>
      </c>
    </row>
    <row r="3520" spans="21:48">
      <c r="U3520" s="9"/>
      <c r="AT3520" s="17">
        <f>T3520*1.075</f>
        <v>0</v>
      </c>
      <c r="AV3520" s="30">
        <f>MIN(AN3520,AT3520,AU3520)</f>
        <v>0</v>
      </c>
    </row>
    <row r="3521" spans="21:48">
      <c r="U3521" s="9"/>
      <c r="AT3521" s="17">
        <f>T3521*1.075</f>
        <v>0</v>
      </c>
      <c r="AV3521" s="30">
        <f>MIN(AN3521,AT3521,AU3521)</f>
        <v>0</v>
      </c>
    </row>
    <row r="3522" spans="21:48">
      <c r="U3522" s="9"/>
      <c r="AT3522" s="17">
        <f>T3522*1.075</f>
        <v>0</v>
      </c>
      <c r="AV3522" s="30">
        <f>MIN(AN3522,AT3522,AU3522)</f>
        <v>0</v>
      </c>
    </row>
    <row r="3523" spans="21:48">
      <c r="U3523" s="9"/>
      <c r="AT3523" s="17">
        <f>T3523*1.075</f>
        <v>0</v>
      </c>
      <c r="AV3523" s="30">
        <f>MIN(AN3523,AT3523,AU3523)</f>
        <v>0</v>
      </c>
    </row>
    <row r="3524" spans="21:48">
      <c r="U3524" s="9"/>
      <c r="AT3524" s="17">
        <f>T3524*1.075</f>
        <v>0</v>
      </c>
      <c r="AV3524" s="30">
        <f>MIN(AN3524,AT3524,AU3524)</f>
        <v>0</v>
      </c>
    </row>
    <row r="3525" spans="21:48">
      <c r="U3525" s="9"/>
      <c r="AT3525" s="17">
        <f>T3525*1.075</f>
        <v>0</v>
      </c>
      <c r="AV3525" s="30">
        <f>MIN(AN3525,AT3525,AU3525)</f>
        <v>0</v>
      </c>
    </row>
    <row r="3526" spans="21:48">
      <c r="U3526" s="9"/>
      <c r="AT3526" s="17">
        <f>T3526*1.075</f>
        <v>0</v>
      </c>
      <c r="AV3526" s="30">
        <f>MIN(AN3526,AT3526,AU3526)</f>
        <v>0</v>
      </c>
    </row>
    <row r="3527" spans="21:48">
      <c r="U3527" s="9"/>
      <c r="AT3527" s="17">
        <f>T3527*1.075</f>
        <v>0</v>
      </c>
      <c r="AV3527" s="30">
        <f>MIN(AN3527,AT3527,AU3527)</f>
        <v>0</v>
      </c>
    </row>
    <row r="3528" spans="21:48">
      <c r="U3528" s="9"/>
      <c r="AT3528" s="17">
        <f>T3528*1.075</f>
        <v>0</v>
      </c>
      <c r="AV3528" s="30">
        <f>MIN(AN3528,AT3528,AU3528)</f>
        <v>0</v>
      </c>
    </row>
    <row r="3529" spans="21:48">
      <c r="U3529" s="9"/>
      <c r="AT3529" s="17">
        <f>T3529*1.075</f>
        <v>0</v>
      </c>
      <c r="AV3529" s="30">
        <f>MIN(AN3529,AT3529,AU3529)</f>
        <v>0</v>
      </c>
    </row>
    <row r="3530" spans="21:48">
      <c r="U3530" s="9"/>
      <c r="AT3530" s="17">
        <f>T3530*1.075</f>
        <v>0</v>
      </c>
      <c r="AV3530" s="30">
        <f>MIN(AN3530,AT3530,AU3530)</f>
        <v>0</v>
      </c>
    </row>
    <row r="3531" spans="21:48">
      <c r="U3531" s="9"/>
      <c r="AT3531" s="17">
        <f>T3531*1.075</f>
        <v>0</v>
      </c>
      <c r="AV3531" s="30">
        <f>MIN(AN3531,AT3531,AU3531)</f>
        <v>0</v>
      </c>
    </row>
    <row r="3532" spans="21:48">
      <c r="U3532" s="9"/>
      <c r="AT3532" s="17">
        <f>T3532*1.075</f>
        <v>0</v>
      </c>
      <c r="AV3532" s="30">
        <f>MIN(AN3532,AT3532,AU3532)</f>
        <v>0</v>
      </c>
    </row>
    <row r="3533" spans="21:48">
      <c r="U3533" s="9"/>
      <c r="AT3533" s="17">
        <f>T3533*1.075</f>
        <v>0</v>
      </c>
      <c r="AV3533" s="30">
        <f>MIN(AN3533,AT3533,AU3533)</f>
        <v>0</v>
      </c>
    </row>
    <row r="3534" spans="21:48">
      <c r="U3534" s="9"/>
      <c r="AT3534" s="17">
        <f>T3534*1.075</f>
        <v>0</v>
      </c>
      <c r="AV3534" s="30">
        <f>MIN(AN3534,AT3534,AU3534)</f>
        <v>0</v>
      </c>
    </row>
    <row r="3535" spans="21:48">
      <c r="U3535" s="9"/>
      <c r="AT3535" s="17">
        <f>T3535*1.075</f>
        <v>0</v>
      </c>
      <c r="AV3535" s="30">
        <f>MIN(AN3535,AT3535,AU3535)</f>
        <v>0</v>
      </c>
    </row>
    <row r="3536" spans="21:48">
      <c r="U3536" s="9"/>
      <c r="AT3536" s="17">
        <f>T3536*1.075</f>
        <v>0</v>
      </c>
      <c r="AV3536" s="30">
        <f>MIN(AN3536,AT3536,AU3536)</f>
        <v>0</v>
      </c>
    </row>
    <row r="3537" spans="21:48">
      <c r="U3537" s="9"/>
      <c r="AT3537" s="17">
        <f>T3537*1.075</f>
        <v>0</v>
      </c>
      <c r="AV3537" s="30">
        <f>MIN(AN3537,AT3537,AU3537)</f>
        <v>0</v>
      </c>
    </row>
    <row r="3538" spans="21:48">
      <c r="U3538" s="9"/>
      <c r="AT3538" s="17">
        <f>T3538*1.075</f>
        <v>0</v>
      </c>
      <c r="AV3538" s="30">
        <f>MIN(AN3538,AT3538,AU3538)</f>
        <v>0</v>
      </c>
    </row>
    <row r="3539" spans="21:48">
      <c r="U3539" s="9"/>
      <c r="AT3539" s="17">
        <f>T3539*1.075</f>
        <v>0</v>
      </c>
      <c r="AV3539" s="30">
        <f>MIN(AN3539,AT3539,AU3539)</f>
        <v>0</v>
      </c>
    </row>
    <row r="3540" spans="21:48">
      <c r="U3540" s="9"/>
      <c r="AT3540" s="17">
        <f>T3540*1.075</f>
        <v>0</v>
      </c>
      <c r="AV3540" s="30">
        <f>MIN(AN3540,AT3540,AU3540)</f>
        <v>0</v>
      </c>
    </row>
    <row r="3541" spans="21:48">
      <c r="U3541" s="9"/>
      <c r="AT3541" s="17">
        <f>T3541*1.075</f>
        <v>0</v>
      </c>
      <c r="AV3541" s="30">
        <f>MIN(AN3541,AT3541,AU3541)</f>
        <v>0</v>
      </c>
    </row>
    <row r="3542" spans="21:48">
      <c r="U3542" s="9"/>
      <c r="AT3542" s="17">
        <f>T3542*1.075</f>
        <v>0</v>
      </c>
      <c r="AV3542" s="30">
        <f>MIN(AN3542,AT3542,AU3542)</f>
        <v>0</v>
      </c>
    </row>
    <row r="3543" spans="21:48">
      <c r="U3543" s="9"/>
      <c r="AT3543" s="17">
        <f>T3543*1.075</f>
        <v>0</v>
      </c>
      <c r="AV3543" s="30">
        <f>MIN(AN3543,AT3543,AU3543)</f>
        <v>0</v>
      </c>
    </row>
    <row r="3544" spans="21:48">
      <c r="U3544" s="9"/>
      <c r="AT3544" s="17">
        <f>T3544*1.075</f>
        <v>0</v>
      </c>
      <c r="AV3544" s="30">
        <f>MIN(AN3544,AT3544,AU3544)</f>
        <v>0</v>
      </c>
    </row>
    <row r="3545" spans="21:48">
      <c r="U3545" s="9"/>
      <c r="AT3545" s="17">
        <f>T3545*1.075</f>
        <v>0</v>
      </c>
      <c r="AV3545" s="30">
        <f>MIN(AN3545,AT3545,AU3545)</f>
        <v>0</v>
      </c>
    </row>
    <row r="3546" spans="21:48">
      <c r="U3546" s="9"/>
      <c r="AT3546" s="17">
        <f>T3546*1.075</f>
        <v>0</v>
      </c>
      <c r="AV3546" s="30">
        <f>MIN(AN3546,AT3546,AU3546)</f>
        <v>0</v>
      </c>
    </row>
    <row r="3547" spans="21:48">
      <c r="U3547" s="9"/>
      <c r="AT3547" s="17">
        <f>T3547*1.075</f>
        <v>0</v>
      </c>
      <c r="AV3547" s="30">
        <f>MIN(AN3547,AT3547,AU3547)</f>
        <v>0</v>
      </c>
    </row>
    <row r="3548" spans="21:48">
      <c r="U3548" s="9"/>
      <c r="AT3548" s="17">
        <f>T3548*1.075</f>
        <v>0</v>
      </c>
      <c r="AV3548" s="30">
        <f>MIN(AN3548,AT3548,AU3548)</f>
        <v>0</v>
      </c>
    </row>
    <row r="3549" spans="21:48">
      <c r="U3549" s="9"/>
      <c r="AT3549" s="17">
        <f>T3549*1.075</f>
        <v>0</v>
      </c>
      <c r="AV3549" s="30">
        <f>MIN(AN3549,AT3549,AU3549)</f>
        <v>0</v>
      </c>
    </row>
    <row r="3550" spans="21:48">
      <c r="U3550" s="9"/>
      <c r="AT3550" s="17">
        <f>T3550*1.075</f>
        <v>0</v>
      </c>
      <c r="AV3550" s="30">
        <f>MIN(AN3550,AT3550,AU3550)</f>
        <v>0</v>
      </c>
    </row>
    <row r="3551" spans="21:48">
      <c r="U3551" s="9"/>
      <c r="AT3551" s="17">
        <f>T3551*1.075</f>
        <v>0</v>
      </c>
      <c r="AV3551" s="30">
        <f>MIN(AN3551,AT3551,AU3551)</f>
        <v>0</v>
      </c>
    </row>
    <row r="3552" spans="21:48">
      <c r="U3552" s="9"/>
      <c r="AT3552" s="17">
        <f>T3552*1.075</f>
        <v>0</v>
      </c>
      <c r="AV3552" s="30">
        <f>MIN(AN3552,AT3552,AU3552)</f>
        <v>0</v>
      </c>
    </row>
    <row r="3553" spans="21:48">
      <c r="U3553" s="9"/>
      <c r="AT3553" s="17">
        <f>T3553*1.075</f>
        <v>0</v>
      </c>
      <c r="AV3553" s="30">
        <f>MIN(AN3553,AT3553,AU3553)</f>
        <v>0</v>
      </c>
    </row>
    <row r="3554" spans="21:48">
      <c r="U3554" s="9"/>
      <c r="AT3554" s="17">
        <f>T3554*1.075</f>
        <v>0</v>
      </c>
      <c r="AV3554" s="30">
        <f>MIN(AN3554,AT3554,AU3554)</f>
        <v>0</v>
      </c>
    </row>
    <row r="3555" spans="21:48">
      <c r="U3555" s="9"/>
      <c r="AT3555" s="17">
        <f>T3555*1.075</f>
        <v>0</v>
      </c>
      <c r="AV3555" s="30">
        <f>MIN(AN3555,AT3555,AU3555)</f>
        <v>0</v>
      </c>
    </row>
    <row r="3556" spans="21:48">
      <c r="U3556" s="9"/>
      <c r="AT3556" s="17">
        <f>T3556*1.075</f>
        <v>0</v>
      </c>
      <c r="AV3556" s="30">
        <f>MIN(AN3556,AT3556,AU3556)</f>
        <v>0</v>
      </c>
    </row>
    <row r="3557" spans="21:48">
      <c r="U3557" s="9"/>
      <c r="AT3557" s="17">
        <f>T3557*1.075</f>
        <v>0</v>
      </c>
      <c r="AV3557" s="30">
        <f>MIN(AN3557,AT3557,AU3557)</f>
        <v>0</v>
      </c>
    </row>
    <row r="3558" spans="21:48">
      <c r="U3558" s="9"/>
      <c r="AT3558" s="17">
        <f>T3558*1.075</f>
        <v>0</v>
      </c>
      <c r="AV3558" s="30">
        <f>MIN(AN3558,AT3558,AU3558)</f>
        <v>0</v>
      </c>
    </row>
    <row r="3559" spans="21:48">
      <c r="U3559" s="9"/>
      <c r="AT3559" s="17">
        <f>T3559*1.075</f>
        <v>0</v>
      </c>
      <c r="AV3559" s="30">
        <f>MIN(AN3559,AT3559,AU3559)</f>
        <v>0</v>
      </c>
    </row>
    <row r="3560" spans="21:48">
      <c r="U3560" s="9"/>
      <c r="AT3560" s="17">
        <f>T3560*1.075</f>
        <v>0</v>
      </c>
      <c r="AV3560" s="30">
        <f>MIN(AN3560,AT3560,AU3560)</f>
        <v>0</v>
      </c>
    </row>
    <row r="3561" spans="21:48">
      <c r="U3561" s="9"/>
      <c r="AT3561" s="17">
        <f>T3561*1.075</f>
        <v>0</v>
      </c>
      <c r="AV3561" s="30">
        <f>MIN(AN3561,AT3561,AU3561)</f>
        <v>0</v>
      </c>
    </row>
    <row r="3562" spans="21:48">
      <c r="U3562" s="9"/>
      <c r="AT3562" s="17">
        <f>T3562*1.075</f>
        <v>0</v>
      </c>
      <c r="AV3562" s="30">
        <f>MIN(AN3562,AT3562,AU3562)</f>
        <v>0</v>
      </c>
    </row>
    <row r="3563" spans="21:48">
      <c r="U3563" s="9"/>
      <c r="AT3563" s="17">
        <f>T3563*1.075</f>
        <v>0</v>
      </c>
      <c r="AV3563" s="30">
        <f>MIN(AN3563,AT3563,AU3563)</f>
        <v>0</v>
      </c>
    </row>
    <row r="3564" spans="21:48">
      <c r="U3564" s="9"/>
      <c r="AT3564" s="17">
        <f>T3564*1.075</f>
        <v>0</v>
      </c>
      <c r="AV3564" s="30">
        <f>MIN(AN3564,AT3564,AU3564)</f>
        <v>0</v>
      </c>
    </row>
    <row r="3565" spans="21:48">
      <c r="U3565" s="9"/>
      <c r="AT3565" s="17">
        <f>T3565*1.075</f>
        <v>0</v>
      </c>
      <c r="AV3565" s="30">
        <f>MIN(AN3565,AT3565,AU3565)</f>
        <v>0</v>
      </c>
    </row>
    <row r="3566" spans="21:48">
      <c r="U3566" s="9"/>
      <c r="AT3566" s="17">
        <f>T3566*1.075</f>
        <v>0</v>
      </c>
      <c r="AV3566" s="30">
        <f>MIN(AN3566,AT3566,AU3566)</f>
        <v>0</v>
      </c>
    </row>
    <row r="3567" spans="21:48">
      <c r="U3567" s="9"/>
      <c r="AT3567" s="17">
        <f>T3567*1.075</f>
        <v>0</v>
      </c>
      <c r="AV3567" s="30">
        <f>MIN(AN3567,AT3567,AU3567)</f>
        <v>0</v>
      </c>
    </row>
    <row r="3568" spans="21:48">
      <c r="U3568" s="9"/>
      <c r="AT3568" s="17">
        <f>T3568*1.075</f>
        <v>0</v>
      </c>
      <c r="AV3568" s="30">
        <f>MIN(AN3568,AT3568,AU3568)</f>
        <v>0</v>
      </c>
    </row>
    <row r="3569" spans="21:48">
      <c r="U3569" s="9"/>
      <c r="AT3569" s="17">
        <f>T3569*1.075</f>
        <v>0</v>
      </c>
      <c r="AV3569" s="30">
        <f>MIN(AN3569,AT3569,AU3569)</f>
        <v>0</v>
      </c>
    </row>
    <row r="3570" spans="21:48">
      <c r="U3570" s="9"/>
      <c r="AT3570" s="17">
        <f>T3570*1.075</f>
        <v>0</v>
      </c>
      <c r="AV3570" s="30">
        <f>MIN(AN3570,AT3570,AU3570)</f>
        <v>0</v>
      </c>
    </row>
    <row r="3571" spans="21:48">
      <c r="U3571" s="9"/>
      <c r="AT3571" s="17">
        <f>T3571*1.075</f>
        <v>0</v>
      </c>
      <c r="AV3571" s="30">
        <f>MIN(AN3571,AT3571,AU3571)</f>
        <v>0</v>
      </c>
    </row>
    <row r="3572" spans="21:48">
      <c r="U3572" s="9"/>
      <c r="AT3572" s="17">
        <f>T3572*1.075</f>
        <v>0</v>
      </c>
      <c r="AV3572" s="30">
        <f>MIN(AN3572,AT3572,AU3572)</f>
        <v>0</v>
      </c>
    </row>
    <row r="3573" spans="21:48">
      <c r="U3573" s="9"/>
      <c r="AT3573" s="17">
        <f>T3573*1.075</f>
        <v>0</v>
      </c>
      <c r="AV3573" s="30">
        <f>MIN(AN3573,AT3573,AU3573)</f>
        <v>0</v>
      </c>
    </row>
    <row r="3574" spans="21:48">
      <c r="U3574" s="9"/>
      <c r="AT3574" s="17">
        <f>T3574*1.075</f>
        <v>0</v>
      </c>
      <c r="AV3574" s="30">
        <f>MIN(AN3574,AT3574,AU3574)</f>
        <v>0</v>
      </c>
    </row>
    <row r="3575" spans="21:48">
      <c r="U3575" s="9"/>
      <c r="AT3575" s="17">
        <f>T3575*1.075</f>
        <v>0</v>
      </c>
      <c r="AV3575" s="30">
        <f>MIN(AN3575,AT3575,AU3575)</f>
        <v>0</v>
      </c>
    </row>
    <row r="3576" spans="21:48">
      <c r="U3576" s="9"/>
      <c r="AT3576" s="17">
        <f>T3576*1.075</f>
        <v>0</v>
      </c>
      <c r="AV3576" s="30">
        <f>MIN(AN3576,AT3576,AU3576)</f>
        <v>0</v>
      </c>
    </row>
    <row r="3577" spans="21:48">
      <c r="U3577" s="9"/>
      <c r="AT3577" s="17">
        <f>T3577*1.075</f>
        <v>0</v>
      </c>
      <c r="AV3577" s="30">
        <f>MIN(AN3577,AT3577,AU3577)</f>
        <v>0</v>
      </c>
    </row>
    <row r="3578" spans="21:48">
      <c r="U3578" s="9"/>
      <c r="AT3578" s="17">
        <f>T3578*1.075</f>
        <v>0</v>
      </c>
      <c r="AV3578" s="30">
        <f>MIN(AN3578,AT3578,AU3578)</f>
        <v>0</v>
      </c>
    </row>
    <row r="3579" spans="21:48">
      <c r="U3579" s="9"/>
      <c r="AT3579" s="17">
        <f>T3579*1.075</f>
        <v>0</v>
      </c>
      <c r="AV3579" s="30">
        <f>MIN(AN3579,AT3579,AU3579)</f>
        <v>0</v>
      </c>
    </row>
    <row r="3580" spans="21:48">
      <c r="U3580" s="9"/>
      <c r="AT3580" s="17">
        <f>T3580*1.075</f>
        <v>0</v>
      </c>
      <c r="AV3580" s="30">
        <f>MIN(AN3580,AT3580,AU3580)</f>
        <v>0</v>
      </c>
    </row>
    <row r="3581" spans="21:48">
      <c r="U3581" s="9"/>
      <c r="AT3581" s="17">
        <f>T3581*1.075</f>
        <v>0</v>
      </c>
      <c r="AV3581" s="30">
        <f>MIN(AN3581,AT3581,AU3581)</f>
        <v>0</v>
      </c>
    </row>
    <row r="3582" spans="21:48">
      <c r="U3582" s="9"/>
      <c r="AT3582" s="17">
        <f>T3582*1.075</f>
        <v>0</v>
      </c>
      <c r="AV3582" s="30">
        <f>MIN(AN3582,AT3582,AU3582)</f>
        <v>0</v>
      </c>
    </row>
    <row r="3583" spans="21:48">
      <c r="U3583" s="9"/>
      <c r="AT3583" s="17">
        <f>T3583*1.075</f>
        <v>0</v>
      </c>
      <c r="AV3583" s="30">
        <f>MIN(AN3583,AT3583,AU3583)</f>
        <v>0</v>
      </c>
    </row>
    <row r="3584" spans="21:48">
      <c r="U3584" s="9"/>
      <c r="AT3584" s="17">
        <f>T3584*1.075</f>
        <v>0</v>
      </c>
      <c r="AV3584" s="30">
        <f>MIN(AN3584,AT3584,AU3584)</f>
        <v>0</v>
      </c>
    </row>
    <row r="3585" spans="21:48">
      <c r="U3585" s="9"/>
      <c r="AT3585" s="17">
        <f>T3585*1.075</f>
        <v>0</v>
      </c>
      <c r="AV3585" s="30">
        <f>MIN(AN3585,AT3585,AU3585)</f>
        <v>0</v>
      </c>
    </row>
    <row r="3586" spans="21:48">
      <c r="U3586" s="9"/>
      <c r="AT3586" s="17">
        <f>T3586*1.075</f>
        <v>0</v>
      </c>
      <c r="AV3586" s="30">
        <f>MIN(AN3586,AT3586,AU3586)</f>
        <v>0</v>
      </c>
    </row>
    <row r="3587" spans="21:48">
      <c r="U3587" s="9"/>
      <c r="AT3587" s="17">
        <f>T3587*1.075</f>
        <v>0</v>
      </c>
      <c r="AV3587" s="30">
        <f>MIN(AN3587,AT3587,AU3587)</f>
        <v>0</v>
      </c>
    </row>
    <row r="3588" spans="21:48">
      <c r="U3588" s="9"/>
      <c r="AT3588" s="17">
        <f>T3588*1.075</f>
        <v>0</v>
      </c>
      <c r="AV3588" s="30">
        <f>MIN(AN3588,AT3588,AU3588)</f>
        <v>0</v>
      </c>
    </row>
    <row r="3589" spans="21:48">
      <c r="U3589" s="9"/>
      <c r="AT3589" s="17">
        <f>T3589*1.075</f>
        <v>0</v>
      </c>
      <c r="AV3589" s="30">
        <f>MIN(AN3589,AT3589,AU3589)</f>
        <v>0</v>
      </c>
    </row>
    <row r="3590" spans="21:48">
      <c r="U3590" s="9"/>
      <c r="AT3590" s="17">
        <f>T3590*1.075</f>
        <v>0</v>
      </c>
      <c r="AV3590" s="30">
        <f>MIN(AN3590,AT3590,AU3590)</f>
        <v>0</v>
      </c>
    </row>
    <row r="3591" spans="21:48">
      <c r="U3591" s="9"/>
      <c r="AT3591" s="17">
        <f>T3591*1.075</f>
        <v>0</v>
      </c>
      <c r="AV3591" s="30">
        <f>MIN(AN3591,AT3591,AU3591)</f>
        <v>0</v>
      </c>
    </row>
    <row r="3592" spans="21:48">
      <c r="U3592" s="9"/>
      <c r="AT3592" s="17">
        <f>T3592*1.075</f>
        <v>0</v>
      </c>
      <c r="AV3592" s="30">
        <f>MIN(AN3592,AT3592,AU3592)</f>
        <v>0</v>
      </c>
    </row>
    <row r="3593" spans="21:48">
      <c r="U3593" s="9"/>
      <c r="AT3593" s="17">
        <f>T3593*1.075</f>
        <v>0</v>
      </c>
      <c r="AV3593" s="30">
        <f>MIN(AN3593,AT3593,AU3593)</f>
        <v>0</v>
      </c>
    </row>
    <row r="3594" spans="21:48">
      <c r="U3594" s="9"/>
      <c r="AT3594" s="17">
        <f>T3594*1.075</f>
        <v>0</v>
      </c>
      <c r="AV3594" s="30">
        <f>MIN(AN3594,AT3594,AU3594)</f>
        <v>0</v>
      </c>
    </row>
    <row r="3595" spans="21:48">
      <c r="U3595" s="9"/>
      <c r="AT3595" s="17">
        <f>T3595*1.075</f>
        <v>0</v>
      </c>
      <c r="AV3595" s="30">
        <f>MIN(AN3595,AT3595,AU3595)</f>
        <v>0</v>
      </c>
    </row>
    <row r="3596" spans="21:48">
      <c r="U3596" s="9"/>
      <c r="AT3596" s="17">
        <f>T3596*1.075</f>
        <v>0</v>
      </c>
      <c r="AV3596" s="30">
        <f>MIN(AN3596,AT3596,AU3596)</f>
        <v>0</v>
      </c>
    </row>
    <row r="3597" spans="21:48">
      <c r="U3597" s="9"/>
      <c r="AT3597" s="17">
        <f>T3597*1.075</f>
        <v>0</v>
      </c>
      <c r="AV3597" s="30">
        <f>MIN(AN3597,AT3597,AU3597)</f>
        <v>0</v>
      </c>
    </row>
    <row r="3598" spans="21:48">
      <c r="U3598" s="9"/>
      <c r="AT3598" s="17">
        <f>T3598*1.075</f>
        <v>0</v>
      </c>
      <c r="AV3598" s="30">
        <f>MIN(AN3598,AT3598,AU3598)</f>
        <v>0</v>
      </c>
    </row>
    <row r="3599" spans="21:48">
      <c r="U3599" s="9"/>
      <c r="AT3599" s="17">
        <f>T3599*1.075</f>
        <v>0</v>
      </c>
      <c r="AV3599" s="30">
        <f>MIN(AN3599,AT3599,AU3599)</f>
        <v>0</v>
      </c>
    </row>
    <row r="3600" spans="21:48">
      <c r="U3600" s="9"/>
      <c r="AT3600" s="17">
        <f>T3600*1.075</f>
        <v>0</v>
      </c>
      <c r="AV3600" s="30">
        <f>MIN(AN3600,AT3600,AU3600)</f>
        <v>0</v>
      </c>
    </row>
    <row r="3601" spans="21:48">
      <c r="U3601" s="9"/>
      <c r="AT3601" s="17">
        <f>T3601*1.075</f>
        <v>0</v>
      </c>
      <c r="AV3601" s="30">
        <f>MIN(AN3601,AT3601,AU3601)</f>
        <v>0</v>
      </c>
    </row>
    <row r="3602" spans="21:48">
      <c r="U3602" s="9"/>
      <c r="AT3602" s="17">
        <f>T3602*1.075</f>
        <v>0</v>
      </c>
      <c r="AV3602" s="30">
        <f>MIN(AN3602,AT3602,AU3602)</f>
        <v>0</v>
      </c>
    </row>
    <row r="3603" spans="21:48">
      <c r="U3603" s="9"/>
      <c r="AT3603" s="17">
        <f>T3603*1.075</f>
        <v>0</v>
      </c>
      <c r="AV3603" s="30">
        <f>MIN(AN3603,AT3603,AU3603)</f>
        <v>0</v>
      </c>
    </row>
    <row r="3604" spans="21:48">
      <c r="U3604" s="9"/>
      <c r="AT3604" s="17">
        <f>T3604*1.075</f>
        <v>0</v>
      </c>
      <c r="AV3604" s="30">
        <f>MIN(AN3604,AT3604,AU3604)</f>
        <v>0</v>
      </c>
    </row>
    <row r="3605" spans="21:48">
      <c r="U3605" s="9"/>
      <c r="AT3605" s="17">
        <f>T3605*1.075</f>
        <v>0</v>
      </c>
      <c r="AV3605" s="30">
        <f>MIN(AN3605,AT3605,AU3605)</f>
        <v>0</v>
      </c>
    </row>
    <row r="3606" spans="21:48">
      <c r="U3606" s="9"/>
      <c r="AT3606" s="17">
        <f>T3606*1.075</f>
        <v>0</v>
      </c>
      <c r="AV3606" s="30">
        <f>MIN(AN3606,AT3606,AU3606)</f>
        <v>0</v>
      </c>
    </row>
    <row r="3607" spans="21:48">
      <c r="U3607" s="9"/>
      <c r="AT3607" s="17">
        <f>T3607*1.075</f>
        <v>0</v>
      </c>
      <c r="AV3607" s="30">
        <f>MIN(AN3607,AT3607,AU3607)</f>
        <v>0</v>
      </c>
    </row>
    <row r="3608" spans="21:48">
      <c r="U3608" s="9"/>
      <c r="AT3608" s="17">
        <f>T3608*1.075</f>
        <v>0</v>
      </c>
      <c r="AV3608" s="30">
        <f>MIN(AN3608,AT3608,AU3608)</f>
        <v>0</v>
      </c>
    </row>
    <row r="3609" spans="21:48">
      <c r="U3609" s="9"/>
      <c r="AT3609" s="17">
        <f>T3609*1.075</f>
        <v>0</v>
      </c>
      <c r="AV3609" s="30">
        <f>MIN(AN3609,AT3609,AU3609)</f>
        <v>0</v>
      </c>
    </row>
    <row r="3610" spans="21:48">
      <c r="U3610" s="9"/>
      <c r="AT3610" s="17">
        <f>T3610*1.075</f>
        <v>0</v>
      </c>
      <c r="AV3610" s="30">
        <f>MIN(AN3610,AT3610,AU3610)</f>
        <v>0</v>
      </c>
    </row>
    <row r="3611" spans="21:48">
      <c r="U3611" s="9"/>
      <c r="AT3611" s="17">
        <f>T3611*1.075</f>
        <v>0</v>
      </c>
      <c r="AV3611" s="30">
        <f>MIN(AN3611,AT3611,AU3611)</f>
        <v>0</v>
      </c>
    </row>
    <row r="3612" spans="21:48">
      <c r="U3612" s="9"/>
      <c r="AT3612" s="17">
        <f>T3612*1.075</f>
        <v>0</v>
      </c>
      <c r="AV3612" s="30">
        <f>MIN(AN3612,AT3612,AU3612)</f>
        <v>0</v>
      </c>
    </row>
    <row r="3613" spans="21:48">
      <c r="U3613" s="9"/>
      <c r="AT3613" s="17">
        <f>T3613*1.075</f>
        <v>0</v>
      </c>
      <c r="AV3613" s="30">
        <f>MIN(AN3613,AT3613,AU3613)</f>
        <v>0</v>
      </c>
    </row>
    <row r="3614" spans="21:48">
      <c r="U3614" s="9"/>
      <c r="AT3614" s="17">
        <f>T3614*1.075</f>
        <v>0</v>
      </c>
      <c r="AV3614" s="30">
        <f>MIN(AN3614,AT3614,AU3614)</f>
        <v>0</v>
      </c>
    </row>
    <row r="3615" spans="21:48">
      <c r="U3615" s="9"/>
      <c r="AT3615" s="17">
        <f>T3615*1.075</f>
        <v>0</v>
      </c>
      <c r="AV3615" s="30">
        <f>MIN(AN3615,AT3615,AU3615)</f>
        <v>0</v>
      </c>
    </row>
    <row r="3616" spans="21:48">
      <c r="U3616" s="9"/>
      <c r="AT3616" s="17">
        <f>T3616*1.075</f>
        <v>0</v>
      </c>
      <c r="AV3616" s="30">
        <f>MIN(AN3616,AT3616,AU3616)</f>
        <v>0</v>
      </c>
    </row>
    <row r="3617" spans="21:48">
      <c r="U3617" s="9"/>
      <c r="AT3617" s="17">
        <f>T3617*1.075</f>
        <v>0</v>
      </c>
      <c r="AV3617" s="30">
        <f>MIN(AN3617,AT3617,AU3617)</f>
        <v>0</v>
      </c>
    </row>
    <row r="3618" spans="21:48">
      <c r="U3618" s="9"/>
      <c r="AT3618" s="17">
        <f>T3618*1.075</f>
        <v>0</v>
      </c>
      <c r="AV3618" s="30">
        <f>MIN(AN3618,AT3618,AU3618)</f>
        <v>0</v>
      </c>
    </row>
    <row r="3619" spans="21:48">
      <c r="U3619" s="9"/>
      <c r="AT3619" s="17">
        <f>T3619*1.075</f>
        <v>0</v>
      </c>
      <c r="AV3619" s="30">
        <f>MIN(AN3619,AT3619,AU3619)</f>
        <v>0</v>
      </c>
    </row>
    <row r="3620" spans="21:48">
      <c r="U3620" s="9"/>
      <c r="AT3620" s="17">
        <f>T3620*1.075</f>
        <v>0</v>
      </c>
      <c r="AV3620" s="30">
        <f>MIN(AN3620,AT3620,AU3620)</f>
        <v>0</v>
      </c>
    </row>
    <row r="3621" spans="21:48">
      <c r="U3621" s="9"/>
      <c r="AT3621" s="17">
        <f>T3621*1.075</f>
        <v>0</v>
      </c>
      <c r="AV3621" s="30">
        <f>MIN(AN3621,AT3621,AU3621)</f>
        <v>0</v>
      </c>
    </row>
    <row r="3622" spans="21:48">
      <c r="U3622" s="9"/>
      <c r="AT3622" s="17">
        <f>T3622*1.075</f>
        <v>0</v>
      </c>
      <c r="AV3622" s="30">
        <f>MIN(AN3622,AT3622,AU3622)</f>
        <v>0</v>
      </c>
    </row>
    <row r="3623" spans="21:48">
      <c r="U3623" s="9"/>
      <c r="AT3623" s="17">
        <f>T3623*1.075</f>
        <v>0</v>
      </c>
      <c r="AV3623" s="30">
        <f>MIN(AN3623,AT3623,AU3623)</f>
        <v>0</v>
      </c>
    </row>
    <row r="3624" spans="21:48">
      <c r="U3624" s="9"/>
      <c r="AT3624" s="17">
        <f>T3624*1.075</f>
        <v>0</v>
      </c>
      <c r="AV3624" s="30">
        <f>MIN(AN3624,AT3624,AU3624)</f>
        <v>0</v>
      </c>
    </row>
    <row r="3625" spans="21:48">
      <c r="U3625" s="9"/>
      <c r="AT3625" s="17">
        <f>T3625*1.075</f>
        <v>0</v>
      </c>
      <c r="AV3625" s="30">
        <f>MIN(AN3625,AT3625,AU3625)</f>
        <v>0</v>
      </c>
    </row>
    <row r="3626" spans="21:48">
      <c r="U3626" s="9"/>
      <c r="AT3626" s="17">
        <f>T3626*1.075</f>
        <v>0</v>
      </c>
      <c r="AV3626" s="30">
        <f>MIN(AN3626,AT3626,AU3626)</f>
        <v>0</v>
      </c>
    </row>
    <row r="3627" spans="21:48">
      <c r="U3627" s="9"/>
      <c r="AT3627" s="17">
        <f>T3627*1.075</f>
        <v>0</v>
      </c>
      <c r="AV3627" s="30">
        <f>MIN(AN3627,AT3627,AU3627)</f>
        <v>0</v>
      </c>
    </row>
    <row r="3628" spans="21:48">
      <c r="U3628" s="9"/>
      <c r="AT3628" s="17">
        <f>T3628*1.075</f>
        <v>0</v>
      </c>
      <c r="AV3628" s="30">
        <f>MIN(AN3628,AT3628,AU3628)</f>
        <v>0</v>
      </c>
    </row>
    <row r="3629" spans="21:48">
      <c r="U3629" s="9"/>
      <c r="AT3629" s="17">
        <f>T3629*1.075</f>
        <v>0</v>
      </c>
      <c r="AV3629" s="30">
        <f>MIN(AN3629,AT3629,AU3629)</f>
        <v>0</v>
      </c>
    </row>
    <row r="3630" spans="21:48">
      <c r="U3630" s="9"/>
      <c r="AT3630" s="17">
        <f>T3630*1.075</f>
        <v>0</v>
      </c>
      <c r="AV3630" s="30">
        <f>MIN(AN3630,AT3630,AU3630)</f>
        <v>0</v>
      </c>
    </row>
    <row r="3631" spans="21:48">
      <c r="U3631" s="9"/>
      <c r="AT3631" s="17">
        <f>T3631*1.075</f>
        <v>0</v>
      </c>
      <c r="AV3631" s="30">
        <f>MIN(AN3631,AT3631,AU3631)</f>
        <v>0</v>
      </c>
    </row>
    <row r="3632" spans="21:48">
      <c r="U3632" s="9"/>
      <c r="AT3632" s="17">
        <f>T3632*1.075</f>
        <v>0</v>
      </c>
      <c r="AV3632" s="30">
        <f>MIN(AN3632,AT3632,AU3632)</f>
        <v>0</v>
      </c>
    </row>
    <row r="3633" spans="21:48">
      <c r="U3633" s="9"/>
      <c r="AT3633" s="17">
        <f>T3633*1.075</f>
        <v>0</v>
      </c>
      <c r="AV3633" s="30">
        <f>MIN(AN3633,AT3633,AU3633)</f>
        <v>0</v>
      </c>
    </row>
    <row r="3634" spans="21:48">
      <c r="U3634" s="9"/>
      <c r="AT3634" s="17">
        <f>T3634*1.075</f>
        <v>0</v>
      </c>
      <c r="AV3634" s="30">
        <f>MIN(AN3634,AT3634,AU3634)</f>
        <v>0</v>
      </c>
    </row>
    <row r="3635" spans="21:48">
      <c r="U3635" s="9"/>
      <c r="AT3635" s="17">
        <f>T3635*1.075</f>
        <v>0</v>
      </c>
      <c r="AV3635" s="30">
        <f>MIN(AN3635,AT3635,AU3635)</f>
        <v>0</v>
      </c>
    </row>
    <row r="3636" spans="21:48">
      <c r="U3636" s="9"/>
      <c r="AT3636" s="17">
        <f>T3636*1.075</f>
        <v>0</v>
      </c>
      <c r="AV3636" s="30">
        <f>MIN(AN3636,AT3636,AU3636)</f>
        <v>0</v>
      </c>
    </row>
    <row r="3637" spans="21:48">
      <c r="U3637" s="9"/>
      <c r="AT3637" s="17">
        <f>T3637*1.075</f>
        <v>0</v>
      </c>
      <c r="AV3637" s="30">
        <f>MIN(AN3637,AT3637,AU3637)</f>
        <v>0</v>
      </c>
    </row>
    <row r="3638" spans="21:48">
      <c r="U3638" s="9"/>
      <c r="AT3638" s="17">
        <f>T3638*1.075</f>
        <v>0</v>
      </c>
      <c r="AV3638" s="30">
        <f>MIN(AN3638,AT3638,AU3638)</f>
        <v>0</v>
      </c>
    </row>
    <row r="3639" spans="21:48">
      <c r="U3639" s="9"/>
      <c r="AT3639" s="17">
        <f>T3639*1.075</f>
        <v>0</v>
      </c>
      <c r="AV3639" s="30">
        <f>MIN(AN3639,AT3639,AU3639)</f>
        <v>0</v>
      </c>
    </row>
    <row r="3640" spans="21:48">
      <c r="U3640" s="9"/>
      <c r="AT3640" s="17">
        <f>T3640*1.075</f>
        <v>0</v>
      </c>
      <c r="AV3640" s="30">
        <f>MIN(AN3640,AT3640,AU3640)</f>
        <v>0</v>
      </c>
    </row>
    <row r="3641" spans="21:48">
      <c r="U3641" s="9"/>
      <c r="AT3641" s="17">
        <f>T3641*1.075</f>
        <v>0</v>
      </c>
      <c r="AV3641" s="30">
        <f>MIN(AN3641,AT3641,AU3641)</f>
        <v>0</v>
      </c>
    </row>
    <row r="3642" spans="21:48">
      <c r="U3642" s="9"/>
      <c r="AT3642" s="17">
        <f>T3642*1.075</f>
        <v>0</v>
      </c>
      <c r="AV3642" s="30">
        <f>MIN(AN3642,AT3642,AU3642)</f>
        <v>0</v>
      </c>
    </row>
    <row r="3643" spans="21:48">
      <c r="U3643" s="9"/>
      <c r="AT3643" s="17">
        <f>T3643*1.075</f>
        <v>0</v>
      </c>
      <c r="AV3643" s="30">
        <f>MIN(AN3643,AT3643,AU3643)</f>
        <v>0</v>
      </c>
    </row>
    <row r="3644" spans="21:48">
      <c r="U3644" s="9"/>
      <c r="AT3644" s="17">
        <f>T3644*1.075</f>
        <v>0</v>
      </c>
      <c r="AV3644" s="30">
        <f>MIN(AN3644,AT3644,AU3644)</f>
        <v>0</v>
      </c>
    </row>
    <row r="3645" spans="21:48">
      <c r="U3645" s="9"/>
      <c r="AT3645" s="17">
        <f>T3645*1.075</f>
        <v>0</v>
      </c>
      <c r="AV3645" s="30">
        <f>MIN(AN3645,AT3645,AU3645)</f>
        <v>0</v>
      </c>
    </row>
    <row r="3646" spans="21:48">
      <c r="U3646" s="9"/>
      <c r="AT3646" s="17">
        <f>T3646*1.075</f>
        <v>0</v>
      </c>
      <c r="AV3646" s="30">
        <f>MIN(AN3646,AT3646,AU3646)</f>
        <v>0</v>
      </c>
    </row>
    <row r="3647" spans="21:48">
      <c r="U3647" s="9"/>
      <c r="AT3647" s="17">
        <f>T3647*1.075</f>
        <v>0</v>
      </c>
      <c r="AV3647" s="30">
        <f>MIN(AN3647,AT3647,AU3647)</f>
        <v>0</v>
      </c>
    </row>
    <row r="3648" spans="21:48">
      <c r="U3648" s="9"/>
      <c r="AT3648" s="17">
        <f>T3648*1.075</f>
        <v>0</v>
      </c>
      <c r="AV3648" s="30">
        <f>MIN(AN3648,AT3648,AU3648)</f>
        <v>0</v>
      </c>
    </row>
    <row r="3649" spans="21:48">
      <c r="U3649" s="9"/>
      <c r="AT3649" s="17">
        <f>T3649*1.075</f>
        <v>0</v>
      </c>
      <c r="AV3649" s="30">
        <f>MIN(AN3649,AT3649,AU3649)</f>
        <v>0</v>
      </c>
    </row>
    <row r="3650" spans="21:48">
      <c r="U3650" s="9"/>
      <c r="AT3650" s="17">
        <f>T3650*1.075</f>
        <v>0</v>
      </c>
      <c r="AV3650" s="30">
        <f>MIN(AN3650,AT3650,AU3650)</f>
        <v>0</v>
      </c>
    </row>
    <row r="3651" spans="21:48">
      <c r="U3651" s="9"/>
      <c r="AT3651" s="17">
        <f>T3651*1.075</f>
        <v>0</v>
      </c>
      <c r="AV3651" s="30">
        <f>MIN(AN3651,AT3651,AU3651)</f>
        <v>0</v>
      </c>
    </row>
    <row r="3652" spans="21:48">
      <c r="U3652" s="9"/>
      <c r="AT3652" s="17">
        <f>T3652*1.075</f>
        <v>0</v>
      </c>
      <c r="AV3652" s="30">
        <f>MIN(AN3652,AT3652,AU3652)</f>
        <v>0</v>
      </c>
    </row>
    <row r="3653" spans="21:48">
      <c r="U3653" s="9"/>
      <c r="AT3653" s="17">
        <f>T3653*1.075</f>
        <v>0</v>
      </c>
      <c r="AV3653" s="30">
        <f>MIN(AN3653,AT3653,AU3653)</f>
        <v>0</v>
      </c>
    </row>
    <row r="3654" spans="21:48">
      <c r="U3654" s="9"/>
      <c r="AT3654" s="17">
        <f>T3654*1.075</f>
        <v>0</v>
      </c>
      <c r="AV3654" s="30">
        <f>MIN(AN3654,AT3654,AU3654)</f>
        <v>0</v>
      </c>
    </row>
    <row r="3655" spans="21:48">
      <c r="U3655" s="9"/>
      <c r="AT3655" s="17">
        <f>T3655*1.075</f>
        <v>0</v>
      </c>
      <c r="AV3655" s="30">
        <f>MIN(AN3655,AT3655,AU3655)</f>
        <v>0</v>
      </c>
    </row>
    <row r="3656" spans="21:48">
      <c r="U3656" s="9"/>
      <c r="AT3656" s="17">
        <f>T3656*1.075</f>
        <v>0</v>
      </c>
      <c r="AV3656" s="30">
        <f>MIN(AN3656,AT3656,AU3656)</f>
        <v>0</v>
      </c>
    </row>
    <row r="3657" spans="21:48">
      <c r="U3657" s="9"/>
      <c r="AT3657" s="17">
        <f>T3657*1.075</f>
        <v>0</v>
      </c>
      <c r="AV3657" s="30">
        <f>MIN(AN3657,AT3657,AU3657)</f>
        <v>0</v>
      </c>
    </row>
    <row r="3658" spans="21:48">
      <c r="U3658" s="9"/>
      <c r="AT3658" s="17">
        <f>T3658*1.075</f>
        <v>0</v>
      </c>
      <c r="AV3658" s="30">
        <f>MIN(AN3658,AT3658,AU3658)</f>
        <v>0</v>
      </c>
    </row>
    <row r="3659" spans="21:48">
      <c r="U3659" s="9"/>
      <c r="AT3659" s="17">
        <f>T3659*1.075</f>
        <v>0</v>
      </c>
      <c r="AV3659" s="30">
        <f>MIN(AN3659,AT3659,AU3659)</f>
        <v>0</v>
      </c>
    </row>
    <row r="3660" spans="21:48">
      <c r="U3660" s="9"/>
      <c r="AT3660" s="17">
        <f>T3660*1.075</f>
        <v>0</v>
      </c>
      <c r="AV3660" s="30">
        <f>MIN(AN3660,AT3660,AU3660)</f>
        <v>0</v>
      </c>
    </row>
    <row r="3661" spans="21:48">
      <c r="U3661" s="9"/>
      <c r="AT3661" s="17">
        <f>T3661*1.075</f>
        <v>0</v>
      </c>
      <c r="AV3661" s="30">
        <f>MIN(AN3661,AT3661,AU3661)</f>
        <v>0</v>
      </c>
    </row>
    <row r="3662" spans="21:48">
      <c r="U3662" s="9"/>
      <c r="AT3662" s="17">
        <f>T3662*1.075</f>
        <v>0</v>
      </c>
      <c r="AV3662" s="30">
        <f>MIN(AN3662,AT3662,AU3662)</f>
        <v>0</v>
      </c>
    </row>
    <row r="3663" spans="21:48">
      <c r="U3663" s="9"/>
      <c r="AT3663" s="17">
        <f>T3663*1.075</f>
        <v>0</v>
      </c>
      <c r="AV3663" s="30">
        <f>MIN(AN3663,AT3663,AU3663)</f>
        <v>0</v>
      </c>
    </row>
    <row r="3664" spans="21:48">
      <c r="U3664" s="9"/>
      <c r="AT3664" s="17">
        <f>T3664*1.075</f>
        <v>0</v>
      </c>
      <c r="AV3664" s="30">
        <f>MIN(AN3664,AT3664,AU3664)</f>
        <v>0</v>
      </c>
    </row>
    <row r="3665" spans="21:48">
      <c r="U3665" s="9"/>
      <c r="AT3665" s="17">
        <f>T3665*1.075</f>
        <v>0</v>
      </c>
      <c r="AV3665" s="30">
        <f>MIN(AN3665,AT3665,AU3665)</f>
        <v>0</v>
      </c>
    </row>
    <row r="3666" spans="21:48">
      <c r="U3666" s="9"/>
      <c r="AT3666" s="17">
        <f>T3666*1.075</f>
        <v>0</v>
      </c>
      <c r="AV3666" s="30">
        <f>MIN(AN3666,AT3666,AU3666)</f>
        <v>0</v>
      </c>
    </row>
    <row r="3667" spans="21:48">
      <c r="U3667" s="9"/>
      <c r="AT3667" s="17">
        <f>T3667*1.075</f>
        <v>0</v>
      </c>
      <c r="AV3667" s="30">
        <f>MIN(AN3667,AT3667,AU3667)</f>
        <v>0</v>
      </c>
    </row>
    <row r="3668" spans="21:48">
      <c r="U3668" s="9"/>
      <c r="AT3668" s="17">
        <f>T3668*1.075</f>
        <v>0</v>
      </c>
      <c r="AV3668" s="30">
        <f>MIN(AN3668,AT3668,AU3668)</f>
        <v>0</v>
      </c>
    </row>
    <row r="3669" spans="21:48">
      <c r="U3669" s="9"/>
      <c r="AT3669" s="17">
        <f>T3669*1.075</f>
        <v>0</v>
      </c>
      <c r="AV3669" s="30">
        <f>MIN(AN3669,AT3669,AU3669)</f>
        <v>0</v>
      </c>
    </row>
    <row r="3670" spans="21:48">
      <c r="U3670" s="9"/>
      <c r="AT3670" s="17">
        <f>T3670*1.075</f>
        <v>0</v>
      </c>
      <c r="AV3670" s="30">
        <f>MIN(AN3670,AT3670,AU3670)</f>
        <v>0</v>
      </c>
    </row>
    <row r="3671" spans="21:48">
      <c r="U3671" s="9"/>
      <c r="AT3671" s="17">
        <f>T3671*1.075</f>
        <v>0</v>
      </c>
      <c r="AV3671" s="30">
        <f>MIN(AN3671,AT3671,AU3671)</f>
        <v>0</v>
      </c>
    </row>
    <row r="3672" spans="21:48">
      <c r="U3672" s="9"/>
      <c r="AT3672" s="17">
        <f>T3672*1.075</f>
        <v>0</v>
      </c>
      <c r="AV3672" s="30">
        <f>MIN(AN3672,AT3672,AU3672)</f>
        <v>0</v>
      </c>
    </row>
    <row r="3673" spans="21:48">
      <c r="U3673" s="9"/>
      <c r="AT3673" s="17">
        <f>T3673*1.075</f>
        <v>0</v>
      </c>
      <c r="AV3673" s="30">
        <f>MIN(AN3673,AT3673,AU3673)</f>
        <v>0</v>
      </c>
    </row>
    <row r="3674" spans="21:48">
      <c r="U3674" s="9"/>
      <c r="AT3674" s="17">
        <f>T3674*1.075</f>
        <v>0</v>
      </c>
      <c r="AV3674" s="30">
        <f>MIN(AN3674,AT3674,AU3674)</f>
        <v>0</v>
      </c>
    </row>
    <row r="3675" spans="21:48">
      <c r="U3675" s="9"/>
      <c r="AT3675" s="17">
        <f>T3675*1.075</f>
        <v>0</v>
      </c>
      <c r="AV3675" s="30">
        <f>MIN(AN3675,AT3675,AU3675)</f>
        <v>0</v>
      </c>
    </row>
    <row r="3676" spans="21:48">
      <c r="U3676" s="9"/>
      <c r="AT3676" s="17">
        <f>T3676*1.075</f>
        <v>0</v>
      </c>
      <c r="AV3676" s="30">
        <f>MIN(AN3676,AT3676,AU3676)</f>
        <v>0</v>
      </c>
    </row>
    <row r="3677" spans="21:48">
      <c r="U3677" s="9"/>
      <c r="AT3677" s="17">
        <f>T3677*1.075</f>
        <v>0</v>
      </c>
      <c r="AV3677" s="30">
        <f>MIN(AN3677,AT3677,AU3677)</f>
        <v>0</v>
      </c>
    </row>
    <row r="3678" spans="21:48">
      <c r="U3678" s="9"/>
      <c r="AT3678" s="17">
        <f>T3678*1.075</f>
        <v>0</v>
      </c>
      <c r="AV3678" s="30">
        <f>MIN(AN3678,AT3678,AU3678)</f>
        <v>0</v>
      </c>
    </row>
    <row r="3679" spans="21:48">
      <c r="U3679" s="9"/>
      <c r="AT3679" s="17">
        <f>T3679*1.075</f>
        <v>0</v>
      </c>
      <c r="AV3679" s="30">
        <f>MIN(AN3679,AT3679,AU3679)</f>
        <v>0</v>
      </c>
    </row>
    <row r="3680" spans="21:48">
      <c r="U3680" s="9"/>
      <c r="AT3680" s="17">
        <f>T3680*1.075</f>
        <v>0</v>
      </c>
      <c r="AV3680" s="30">
        <f>MIN(AN3680,AT3680,AU3680)</f>
        <v>0</v>
      </c>
    </row>
    <row r="3681" spans="21:48">
      <c r="U3681" s="9"/>
      <c r="AT3681" s="17">
        <f>T3681*1.075</f>
        <v>0</v>
      </c>
      <c r="AV3681" s="30">
        <f>MIN(AN3681,AT3681,AU3681)</f>
        <v>0</v>
      </c>
    </row>
    <row r="3682" spans="21:48">
      <c r="U3682" s="9"/>
      <c r="AT3682" s="17">
        <f>T3682*1.075</f>
        <v>0</v>
      </c>
      <c r="AV3682" s="30">
        <f>MIN(AN3682,AT3682,AU3682)</f>
        <v>0</v>
      </c>
    </row>
    <row r="3683" spans="21:48">
      <c r="U3683" s="9"/>
      <c r="AT3683" s="17">
        <f>T3683*1.075</f>
        <v>0</v>
      </c>
      <c r="AV3683" s="30">
        <f>MIN(AN3683,AT3683,AU3683)</f>
        <v>0</v>
      </c>
    </row>
    <row r="3684" spans="21:48">
      <c r="U3684" s="9"/>
      <c r="AT3684" s="17">
        <f>T3684*1.075</f>
        <v>0</v>
      </c>
      <c r="AV3684" s="30">
        <f>MIN(AN3684,AT3684,AU3684)</f>
        <v>0</v>
      </c>
    </row>
    <row r="3685" spans="21:48">
      <c r="U3685" s="9"/>
      <c r="AT3685" s="17">
        <f>T3685*1.075</f>
        <v>0</v>
      </c>
      <c r="AV3685" s="30">
        <f>MIN(AN3685,AT3685,AU3685)</f>
        <v>0</v>
      </c>
    </row>
    <row r="3686" spans="21:48">
      <c r="U3686" s="9"/>
      <c r="AT3686" s="17">
        <f>T3686*1.075</f>
        <v>0</v>
      </c>
      <c r="AV3686" s="30">
        <f>MIN(AN3686,AT3686,AU3686)</f>
        <v>0</v>
      </c>
    </row>
    <row r="3687" spans="21:48">
      <c r="U3687" s="9"/>
      <c r="AT3687" s="17">
        <f>T3687*1.075</f>
        <v>0</v>
      </c>
      <c r="AV3687" s="30">
        <f>MIN(AN3687,AT3687,AU3687)</f>
        <v>0</v>
      </c>
    </row>
    <row r="3688" spans="21:48">
      <c r="U3688" s="9"/>
      <c r="AT3688" s="17">
        <f>T3688*1.075</f>
        <v>0</v>
      </c>
      <c r="AV3688" s="30">
        <f>MIN(AN3688,AT3688,AU3688)</f>
        <v>0</v>
      </c>
    </row>
    <row r="3689" spans="21:48">
      <c r="U3689" s="9"/>
      <c r="AT3689" s="17">
        <f>T3689*1.075</f>
        <v>0</v>
      </c>
      <c r="AV3689" s="30">
        <f>MIN(AN3689,AT3689,AU3689)</f>
        <v>0</v>
      </c>
    </row>
    <row r="3690" spans="21:48">
      <c r="U3690" s="9"/>
      <c r="AT3690" s="17">
        <f>T3690*1.075</f>
        <v>0</v>
      </c>
      <c r="AV3690" s="30">
        <f>MIN(AN3690,AT3690,AU3690)</f>
        <v>0</v>
      </c>
    </row>
    <row r="3691" spans="21:48">
      <c r="U3691" s="9"/>
      <c r="AT3691" s="17">
        <f>T3691*1.075</f>
        <v>0</v>
      </c>
      <c r="AV3691" s="30">
        <f>MIN(AN3691,AT3691,AU3691)</f>
        <v>0</v>
      </c>
    </row>
    <row r="3692" spans="21:48">
      <c r="U3692" s="9"/>
      <c r="AT3692" s="17">
        <f>T3692*1.075</f>
        <v>0</v>
      </c>
      <c r="AV3692" s="30">
        <f>MIN(AN3692,AT3692,AU3692)</f>
        <v>0</v>
      </c>
    </row>
    <row r="3693" spans="21:48">
      <c r="U3693" s="9"/>
      <c r="AT3693" s="17">
        <f>T3693*1.075</f>
        <v>0</v>
      </c>
      <c r="AV3693" s="30">
        <f>MIN(AN3693,AT3693,AU3693)</f>
        <v>0</v>
      </c>
    </row>
    <row r="3694" spans="21:48">
      <c r="U3694" s="9"/>
      <c r="AT3694" s="17">
        <f>T3694*1.075</f>
        <v>0</v>
      </c>
      <c r="AV3694" s="30">
        <f>MIN(AN3694,AT3694,AU3694)</f>
        <v>0</v>
      </c>
    </row>
    <row r="3695" spans="21:48">
      <c r="U3695" s="9"/>
      <c r="AT3695" s="17">
        <f>T3695*1.075</f>
        <v>0</v>
      </c>
      <c r="AV3695" s="30">
        <f>MIN(AN3695,AT3695,AU3695)</f>
        <v>0</v>
      </c>
    </row>
    <row r="3696" spans="21:48">
      <c r="U3696" s="9"/>
      <c r="AT3696" s="17">
        <f>T3696*1.075</f>
        <v>0</v>
      </c>
      <c r="AV3696" s="30">
        <f>MIN(AN3696,AT3696,AU3696)</f>
        <v>0</v>
      </c>
    </row>
    <row r="3697" spans="21:48">
      <c r="U3697" s="9"/>
      <c r="AT3697" s="17">
        <f>T3697*1.075</f>
        <v>0</v>
      </c>
      <c r="AV3697" s="30">
        <f>MIN(AN3697,AT3697,AU3697)</f>
        <v>0</v>
      </c>
    </row>
    <row r="3698" spans="21:48">
      <c r="U3698" s="9"/>
      <c r="AT3698" s="17">
        <f>T3698*1.075</f>
        <v>0</v>
      </c>
      <c r="AV3698" s="30">
        <f>MIN(AN3698,AT3698,AU3698)</f>
        <v>0</v>
      </c>
    </row>
    <row r="3699" spans="21:48">
      <c r="U3699" s="9"/>
      <c r="AT3699" s="17">
        <f>T3699*1.075</f>
        <v>0</v>
      </c>
      <c r="AV3699" s="30">
        <f>MIN(AN3699,AT3699,AU3699)</f>
        <v>0</v>
      </c>
    </row>
    <row r="3700" spans="21:48">
      <c r="U3700" s="9"/>
      <c r="AT3700" s="17">
        <f>T3700*1.075</f>
        <v>0</v>
      </c>
      <c r="AV3700" s="30">
        <f>MIN(AN3700,AT3700,AU3700)</f>
        <v>0</v>
      </c>
    </row>
    <row r="3701" spans="21:48">
      <c r="U3701" s="9"/>
      <c r="AT3701" s="17">
        <f>T3701*1.075</f>
        <v>0</v>
      </c>
      <c r="AV3701" s="30">
        <f>MIN(AN3701,AT3701,AU3701)</f>
        <v>0</v>
      </c>
    </row>
    <row r="3702" spans="21:48">
      <c r="U3702" s="9"/>
      <c r="AT3702" s="17">
        <f>T3702*1.075</f>
        <v>0</v>
      </c>
      <c r="AV3702" s="30">
        <f>MIN(AN3702,AT3702,AU3702)</f>
        <v>0</v>
      </c>
    </row>
    <row r="3703" spans="21:48">
      <c r="U3703" s="9"/>
      <c r="AT3703" s="17">
        <f>T3703*1.075</f>
        <v>0</v>
      </c>
      <c r="AV3703" s="30">
        <f>MIN(AN3703,AT3703,AU3703)</f>
        <v>0</v>
      </c>
    </row>
    <row r="3704" spans="21:48">
      <c r="U3704" s="9"/>
      <c r="AT3704" s="17">
        <f>T3704*1.075</f>
        <v>0</v>
      </c>
      <c r="AV3704" s="30">
        <f>MIN(AN3704,AT3704,AU3704)</f>
        <v>0</v>
      </c>
    </row>
    <row r="3705" spans="21:48">
      <c r="U3705" s="9"/>
      <c r="AT3705" s="17">
        <f>T3705*1.075</f>
        <v>0</v>
      </c>
      <c r="AV3705" s="30">
        <f>MIN(AN3705,AT3705,AU3705)</f>
        <v>0</v>
      </c>
    </row>
    <row r="3706" spans="21:48">
      <c r="U3706" s="9"/>
      <c r="AT3706" s="17">
        <f>T3706*1.075</f>
        <v>0</v>
      </c>
      <c r="AV3706" s="30">
        <f>MIN(AN3706,AT3706,AU3706)</f>
        <v>0</v>
      </c>
    </row>
    <row r="3707" spans="21:48">
      <c r="U3707" s="9"/>
      <c r="AT3707" s="17">
        <f>T3707*1.075</f>
        <v>0</v>
      </c>
      <c r="AV3707" s="30">
        <f>MIN(AN3707,AT3707,AU3707)</f>
        <v>0</v>
      </c>
    </row>
    <row r="3708" spans="21:48">
      <c r="U3708" s="9"/>
      <c r="AT3708" s="17">
        <f>T3708*1.075</f>
        <v>0</v>
      </c>
      <c r="AV3708" s="30">
        <f>MIN(AN3708,AT3708,AU3708)</f>
        <v>0</v>
      </c>
    </row>
    <row r="3709" spans="21:48">
      <c r="U3709" s="9"/>
      <c r="AT3709" s="17">
        <f>T3709*1.075</f>
        <v>0</v>
      </c>
      <c r="AV3709" s="30">
        <f>MIN(AN3709,AT3709,AU3709)</f>
        <v>0</v>
      </c>
    </row>
    <row r="3710" spans="21:48">
      <c r="U3710" s="9"/>
      <c r="AT3710" s="17">
        <f>T3710*1.075</f>
        <v>0</v>
      </c>
      <c r="AV3710" s="30">
        <f>MIN(AN3710,AT3710,AU3710)</f>
        <v>0</v>
      </c>
    </row>
    <row r="3711" spans="21:48">
      <c r="U3711" s="9"/>
      <c r="AT3711" s="17">
        <f>T3711*1.075</f>
        <v>0</v>
      </c>
      <c r="AV3711" s="30">
        <f>MIN(AN3711,AT3711,AU3711)</f>
        <v>0</v>
      </c>
    </row>
    <row r="3712" spans="21:48">
      <c r="U3712" s="9"/>
      <c r="AT3712" s="17">
        <f>T3712*1.075</f>
        <v>0</v>
      </c>
      <c r="AV3712" s="30">
        <f>MIN(AN3712,AT3712,AU3712)</f>
        <v>0</v>
      </c>
    </row>
    <row r="3713" spans="21:48">
      <c r="U3713" s="9"/>
      <c r="AT3713" s="17">
        <f>T3713*1.075</f>
        <v>0</v>
      </c>
      <c r="AV3713" s="30">
        <f>MIN(AN3713,AT3713,AU3713)</f>
        <v>0</v>
      </c>
    </row>
    <row r="3714" spans="21:48">
      <c r="U3714" s="9"/>
      <c r="AT3714" s="17">
        <f>T3714*1.075</f>
        <v>0</v>
      </c>
      <c r="AV3714" s="30">
        <f>MIN(AN3714,AT3714,AU3714)</f>
        <v>0</v>
      </c>
    </row>
    <row r="3715" spans="21:48">
      <c r="U3715" s="9"/>
      <c r="AT3715" s="17">
        <f>T3715*1.075</f>
        <v>0</v>
      </c>
      <c r="AV3715" s="30">
        <f>MIN(AN3715,AT3715,AU3715)</f>
        <v>0</v>
      </c>
    </row>
    <row r="3716" spans="21:48">
      <c r="U3716" s="9"/>
      <c r="AT3716" s="17">
        <f>T3716*1.075</f>
        <v>0</v>
      </c>
      <c r="AV3716" s="30">
        <f>MIN(AN3716,AT3716,AU3716)</f>
        <v>0</v>
      </c>
    </row>
    <row r="3717" spans="21:48">
      <c r="U3717" s="9"/>
      <c r="AT3717" s="17">
        <f>T3717*1.075</f>
        <v>0</v>
      </c>
      <c r="AV3717" s="30">
        <f>MIN(AN3717,AT3717,AU3717)</f>
        <v>0</v>
      </c>
    </row>
    <row r="3718" spans="21:48">
      <c r="U3718" s="9"/>
      <c r="AT3718" s="17">
        <f>T3718*1.075</f>
        <v>0</v>
      </c>
      <c r="AV3718" s="30">
        <f>MIN(AN3718,AT3718,AU3718)</f>
        <v>0</v>
      </c>
    </row>
    <row r="3719" spans="21:48">
      <c r="U3719" s="9"/>
      <c r="AT3719" s="17">
        <f>T3719*1.075</f>
        <v>0</v>
      </c>
      <c r="AV3719" s="30">
        <f>MIN(AN3719,AT3719,AU3719)</f>
        <v>0</v>
      </c>
    </row>
    <row r="3720" spans="21:48">
      <c r="U3720" s="9"/>
      <c r="AT3720" s="17">
        <f>T3720*1.075</f>
        <v>0</v>
      </c>
      <c r="AV3720" s="30">
        <f>MIN(AN3720,AT3720,AU3720)</f>
        <v>0</v>
      </c>
    </row>
    <row r="3721" spans="21:48">
      <c r="U3721" s="9"/>
      <c r="AT3721" s="17">
        <f>T3721*1.075</f>
        <v>0</v>
      </c>
      <c r="AV3721" s="30">
        <f>MIN(AN3721,AT3721,AU3721)</f>
        <v>0</v>
      </c>
    </row>
    <row r="3722" spans="21:48">
      <c r="U3722" s="9"/>
      <c r="AT3722" s="17">
        <f>T3722*1.075</f>
        <v>0</v>
      </c>
      <c r="AV3722" s="30">
        <f>MIN(AN3722,AT3722,AU3722)</f>
        <v>0</v>
      </c>
    </row>
    <row r="3723" spans="21:48">
      <c r="U3723" s="9"/>
      <c r="AT3723" s="17">
        <f>T3723*1.075</f>
        <v>0</v>
      </c>
      <c r="AV3723" s="30">
        <f>MIN(AN3723,AT3723,AU3723)</f>
        <v>0</v>
      </c>
    </row>
    <row r="3724" spans="21:48">
      <c r="U3724" s="9"/>
      <c r="AT3724" s="17">
        <f>T3724*1.075</f>
        <v>0</v>
      </c>
      <c r="AV3724" s="30">
        <f>MIN(AN3724,AT3724,AU3724)</f>
        <v>0</v>
      </c>
    </row>
    <row r="3725" spans="21:48">
      <c r="U3725" s="9"/>
      <c r="AT3725" s="17">
        <f>T3725*1.075</f>
        <v>0</v>
      </c>
      <c r="AV3725" s="30">
        <f>MIN(AN3725,AT3725,AU3725)</f>
        <v>0</v>
      </c>
    </row>
    <row r="3726" spans="21:48">
      <c r="U3726" s="9"/>
      <c r="AT3726" s="17">
        <f>T3726*1.075</f>
        <v>0</v>
      </c>
      <c r="AV3726" s="30">
        <f>MIN(AN3726,AT3726,AU3726)</f>
        <v>0</v>
      </c>
    </row>
    <row r="3727" spans="21:48">
      <c r="U3727" s="9"/>
      <c r="AT3727" s="17">
        <f>T3727*1.075</f>
        <v>0</v>
      </c>
      <c r="AV3727" s="30">
        <f>MIN(AN3727,AT3727,AU3727)</f>
        <v>0</v>
      </c>
    </row>
    <row r="3728" spans="21:48">
      <c r="U3728" s="9"/>
      <c r="AT3728" s="17">
        <f>T3728*1.075</f>
        <v>0</v>
      </c>
      <c r="AV3728" s="30">
        <f>MIN(AN3728,AT3728,AU3728)</f>
        <v>0</v>
      </c>
    </row>
    <row r="3729" spans="21:48">
      <c r="U3729" s="9"/>
      <c r="AT3729" s="17">
        <f>T3729*1.075</f>
        <v>0</v>
      </c>
      <c r="AV3729" s="30">
        <f>MIN(AN3729,AT3729,AU3729)</f>
        <v>0</v>
      </c>
    </row>
    <row r="3730" spans="21:48">
      <c r="U3730" s="9"/>
      <c r="AT3730" s="17">
        <f>T3730*1.075</f>
        <v>0</v>
      </c>
      <c r="AV3730" s="30">
        <f>MIN(AN3730,AT3730,AU3730)</f>
        <v>0</v>
      </c>
    </row>
    <row r="3731" spans="21:48">
      <c r="U3731" s="9"/>
      <c r="AT3731" s="17">
        <f>T3731*1.075</f>
        <v>0</v>
      </c>
      <c r="AV3731" s="30">
        <f>MIN(AN3731,AT3731,AU3731)</f>
        <v>0</v>
      </c>
    </row>
    <row r="3732" spans="21:48">
      <c r="U3732" s="9"/>
      <c r="AT3732" s="17">
        <f>T3732*1.075</f>
        <v>0</v>
      </c>
      <c r="AV3732" s="30">
        <f>MIN(AN3732,AT3732,AU3732)</f>
        <v>0</v>
      </c>
    </row>
    <row r="3733" spans="21:48">
      <c r="U3733" s="9"/>
      <c r="AT3733" s="17">
        <f>T3733*1.075</f>
        <v>0</v>
      </c>
      <c r="AV3733" s="30">
        <f>MIN(AN3733,AT3733,AU3733)</f>
        <v>0</v>
      </c>
    </row>
    <row r="3734" spans="21:48">
      <c r="U3734" s="9"/>
      <c r="AT3734" s="17">
        <f>T3734*1.075</f>
        <v>0</v>
      </c>
      <c r="AV3734" s="30">
        <f>MIN(AN3734,AT3734,AU3734)</f>
        <v>0</v>
      </c>
    </row>
    <row r="3735" spans="21:48">
      <c r="U3735" s="9"/>
      <c r="AT3735" s="17">
        <f>T3735*1.075</f>
        <v>0</v>
      </c>
      <c r="AV3735" s="30">
        <f>MIN(AN3735,AT3735,AU3735)</f>
        <v>0</v>
      </c>
    </row>
    <row r="3736" spans="21:48">
      <c r="U3736" s="9"/>
      <c r="AT3736" s="17">
        <f>T3736*1.075</f>
        <v>0</v>
      </c>
      <c r="AV3736" s="30">
        <f>MIN(AN3736,AT3736,AU3736)</f>
        <v>0</v>
      </c>
    </row>
    <row r="3737" spans="21:48">
      <c r="U3737" s="9"/>
      <c r="AT3737" s="17">
        <f>T3737*1.075</f>
        <v>0</v>
      </c>
      <c r="AV3737" s="30">
        <f>MIN(AN3737,AT3737,AU3737)</f>
        <v>0</v>
      </c>
    </row>
    <row r="3738" spans="21:48">
      <c r="U3738" s="9"/>
      <c r="AT3738" s="17">
        <f>T3738*1.075</f>
        <v>0</v>
      </c>
      <c r="AV3738" s="30">
        <f>MIN(AN3738,AT3738,AU3738)</f>
        <v>0</v>
      </c>
    </row>
    <row r="3739" spans="21:48">
      <c r="U3739" s="9"/>
      <c r="AT3739" s="17">
        <f>T3739*1.075</f>
        <v>0</v>
      </c>
      <c r="AV3739" s="30">
        <f>MIN(AN3739,AT3739,AU3739)</f>
        <v>0</v>
      </c>
    </row>
    <row r="3740" spans="21:48">
      <c r="U3740" s="9"/>
      <c r="AT3740" s="17">
        <f>T3740*1.075</f>
        <v>0</v>
      </c>
      <c r="AV3740" s="30">
        <f>MIN(AN3740,AT3740,AU3740)</f>
        <v>0</v>
      </c>
    </row>
    <row r="3741" spans="21:48">
      <c r="U3741" s="9"/>
      <c r="AT3741" s="17">
        <f>T3741*1.075</f>
        <v>0</v>
      </c>
      <c r="AV3741" s="30">
        <f>MIN(AN3741,AT3741,AU3741)</f>
        <v>0</v>
      </c>
    </row>
    <row r="3742" spans="21:48">
      <c r="U3742" s="9"/>
      <c r="AT3742" s="17">
        <f>T3742*1.075</f>
        <v>0</v>
      </c>
      <c r="AV3742" s="30">
        <f>MIN(AN3742,AT3742,AU3742)</f>
        <v>0</v>
      </c>
    </row>
    <row r="3743" spans="21:48">
      <c r="U3743" s="9"/>
      <c r="AT3743" s="17">
        <f>T3743*1.075</f>
        <v>0</v>
      </c>
      <c r="AV3743" s="30">
        <f>MIN(AN3743,AT3743,AU3743)</f>
        <v>0</v>
      </c>
    </row>
    <row r="3744" spans="21:48">
      <c r="U3744" s="9"/>
      <c r="AT3744" s="17">
        <f>T3744*1.075</f>
        <v>0</v>
      </c>
      <c r="AV3744" s="30">
        <f>MIN(AN3744,AT3744,AU3744)</f>
        <v>0</v>
      </c>
    </row>
    <row r="3745" spans="21:48">
      <c r="U3745" s="9"/>
      <c r="AT3745" s="17">
        <f>T3745*1.075</f>
        <v>0</v>
      </c>
      <c r="AV3745" s="30">
        <f>MIN(AN3745,AT3745,AU3745)</f>
        <v>0</v>
      </c>
    </row>
    <row r="3746" spans="21:48">
      <c r="U3746" s="9"/>
      <c r="AT3746" s="17">
        <f>T3746*1.075</f>
        <v>0</v>
      </c>
      <c r="AV3746" s="30">
        <f>MIN(AN3746,AT3746,AU3746)</f>
        <v>0</v>
      </c>
    </row>
    <row r="3747" spans="21:48">
      <c r="U3747" s="9"/>
      <c r="AT3747" s="17">
        <f>T3747*1.075</f>
        <v>0</v>
      </c>
      <c r="AV3747" s="30">
        <f>MIN(AN3747,AT3747,AU3747)</f>
        <v>0</v>
      </c>
    </row>
    <row r="3748" spans="21:48">
      <c r="U3748" s="9"/>
      <c r="AT3748" s="17">
        <f>T3748*1.075</f>
        <v>0</v>
      </c>
      <c r="AV3748" s="30">
        <f>MIN(AN3748,AT3748,AU3748)</f>
        <v>0</v>
      </c>
    </row>
    <row r="3749" spans="21:48">
      <c r="U3749" s="9"/>
      <c r="AT3749" s="17">
        <f>T3749*1.075</f>
        <v>0</v>
      </c>
      <c r="AV3749" s="30">
        <f>MIN(AN3749,AT3749,AU3749)</f>
        <v>0</v>
      </c>
    </row>
    <row r="3750" spans="21:48">
      <c r="U3750" s="9"/>
      <c r="AT3750" s="17">
        <f>T3750*1.075</f>
        <v>0</v>
      </c>
      <c r="AV3750" s="30">
        <f>MIN(AN3750,AT3750,AU3750)</f>
        <v>0</v>
      </c>
    </row>
    <row r="3751" spans="21:48">
      <c r="U3751" s="9"/>
      <c r="AT3751" s="17">
        <f>T3751*1.075</f>
        <v>0</v>
      </c>
      <c r="AV3751" s="30">
        <f>MIN(AN3751,AT3751,AU3751)</f>
        <v>0</v>
      </c>
    </row>
    <row r="3752" spans="21:48">
      <c r="U3752" s="9"/>
      <c r="AT3752" s="17">
        <f>T3752*1.075</f>
        <v>0</v>
      </c>
      <c r="AV3752" s="30">
        <f>MIN(AN3752,AT3752,AU3752)</f>
        <v>0</v>
      </c>
    </row>
    <row r="3753" spans="21:48">
      <c r="U3753" s="9"/>
      <c r="AT3753" s="17">
        <f>T3753*1.075</f>
        <v>0</v>
      </c>
      <c r="AV3753" s="30">
        <f>MIN(AN3753,AT3753,AU3753)</f>
        <v>0</v>
      </c>
    </row>
    <row r="3754" spans="21:48">
      <c r="U3754" s="9"/>
      <c r="AT3754" s="17">
        <f>T3754*1.075</f>
        <v>0</v>
      </c>
      <c r="AV3754" s="30">
        <f>MIN(AN3754,AT3754,AU3754)</f>
        <v>0</v>
      </c>
    </row>
    <row r="3755" spans="21:48">
      <c r="U3755" s="9"/>
      <c r="AT3755" s="17">
        <f>T3755*1.075</f>
        <v>0</v>
      </c>
      <c r="AV3755" s="30">
        <f>MIN(AN3755,AT3755,AU3755)</f>
        <v>0</v>
      </c>
    </row>
    <row r="3756" spans="21:48">
      <c r="U3756" s="9"/>
      <c r="AT3756" s="17">
        <f>T3756*1.075</f>
        <v>0</v>
      </c>
      <c r="AV3756" s="30">
        <f>MIN(AN3756,AT3756,AU3756)</f>
        <v>0</v>
      </c>
    </row>
    <row r="3757" spans="21:48">
      <c r="U3757" s="9"/>
      <c r="AT3757" s="17">
        <f>T3757*1.075</f>
        <v>0</v>
      </c>
      <c r="AV3757" s="30">
        <f>MIN(AN3757,AT3757,AU3757)</f>
        <v>0</v>
      </c>
    </row>
    <row r="3758" spans="21:48">
      <c r="U3758" s="9"/>
      <c r="AT3758" s="17">
        <f>T3758*1.075</f>
        <v>0</v>
      </c>
      <c r="AV3758" s="30">
        <f>MIN(AN3758,AT3758,AU3758)</f>
        <v>0</v>
      </c>
    </row>
    <row r="3759" spans="21:48">
      <c r="U3759" s="9"/>
      <c r="AT3759" s="17">
        <f>T3759*1.075</f>
        <v>0</v>
      </c>
      <c r="AV3759" s="30">
        <f>MIN(AN3759,AT3759,AU3759)</f>
        <v>0</v>
      </c>
    </row>
    <row r="3760" spans="21:48">
      <c r="U3760" s="9"/>
      <c r="AT3760" s="17">
        <f>T3760*1.075</f>
        <v>0</v>
      </c>
      <c r="AV3760" s="30">
        <f>MIN(AN3760,AT3760,AU3760)</f>
        <v>0</v>
      </c>
    </row>
    <row r="3761" spans="21:48">
      <c r="U3761" s="9"/>
      <c r="AT3761" s="17">
        <f>T3761*1.075</f>
        <v>0</v>
      </c>
      <c r="AV3761" s="30">
        <f>MIN(AN3761,AT3761,AU3761)</f>
        <v>0</v>
      </c>
    </row>
    <row r="3762" spans="21:48">
      <c r="U3762" s="9"/>
      <c r="AT3762" s="17">
        <f>T3762*1.075</f>
        <v>0</v>
      </c>
      <c r="AV3762" s="30">
        <f>MIN(AN3762,AT3762,AU3762)</f>
        <v>0</v>
      </c>
    </row>
    <row r="3763" spans="21:48">
      <c r="U3763" s="9"/>
      <c r="AT3763" s="17">
        <f>T3763*1.075</f>
        <v>0</v>
      </c>
      <c r="AV3763" s="30">
        <f>MIN(AN3763,AT3763,AU3763)</f>
        <v>0</v>
      </c>
    </row>
    <row r="3764" spans="21:48">
      <c r="U3764" s="9"/>
      <c r="AT3764" s="17">
        <f>T3764*1.075</f>
        <v>0</v>
      </c>
      <c r="AV3764" s="30">
        <f>MIN(AN3764,AT3764,AU3764)</f>
        <v>0</v>
      </c>
    </row>
    <row r="3765" spans="21:48">
      <c r="U3765" s="9"/>
      <c r="AT3765" s="17">
        <f>T3765*1.075</f>
        <v>0</v>
      </c>
      <c r="AV3765" s="30">
        <f>MIN(AN3765,AT3765,AU3765)</f>
        <v>0</v>
      </c>
    </row>
    <row r="3766" spans="21:48">
      <c r="U3766" s="9"/>
      <c r="AT3766" s="17">
        <f>T3766*1.075</f>
        <v>0</v>
      </c>
      <c r="AV3766" s="30">
        <f>MIN(AN3766,AT3766,AU3766)</f>
        <v>0</v>
      </c>
    </row>
    <row r="3767" spans="21:48">
      <c r="U3767" s="9"/>
      <c r="AT3767" s="17">
        <f>T3767*1.075</f>
        <v>0</v>
      </c>
      <c r="AV3767" s="30">
        <f>MIN(AN3767,AT3767,AU3767)</f>
        <v>0</v>
      </c>
    </row>
    <row r="3768" spans="21:48">
      <c r="U3768" s="9"/>
      <c r="AT3768" s="17">
        <f>T3768*1.075</f>
        <v>0</v>
      </c>
      <c r="AV3768" s="30">
        <f>MIN(AN3768,AT3768,AU3768)</f>
        <v>0</v>
      </c>
    </row>
    <row r="3769" spans="21:48">
      <c r="U3769" s="9"/>
      <c r="AT3769" s="17">
        <f>T3769*1.075</f>
        <v>0</v>
      </c>
      <c r="AV3769" s="30">
        <f>MIN(AN3769,AT3769,AU3769)</f>
        <v>0</v>
      </c>
    </row>
    <row r="3770" spans="21:48">
      <c r="U3770" s="9"/>
      <c r="AT3770" s="17">
        <f>T3770*1.075</f>
        <v>0</v>
      </c>
      <c r="AV3770" s="30">
        <f>MIN(AN3770,AT3770,AU3770)</f>
        <v>0</v>
      </c>
    </row>
    <row r="3771" spans="21:48">
      <c r="U3771" s="9"/>
      <c r="AT3771" s="17">
        <f>T3771*1.075</f>
        <v>0</v>
      </c>
      <c r="AV3771" s="30">
        <f>MIN(AN3771,AT3771,AU3771)</f>
        <v>0</v>
      </c>
    </row>
    <row r="3772" spans="21:48">
      <c r="U3772" s="9"/>
      <c r="AT3772" s="17">
        <f>T3772*1.075</f>
        <v>0</v>
      </c>
      <c r="AV3772" s="30">
        <f>MIN(AN3772,AT3772,AU3772)</f>
        <v>0</v>
      </c>
    </row>
    <row r="3773" spans="21:48">
      <c r="U3773" s="9"/>
      <c r="AT3773" s="17">
        <f>T3773*1.075</f>
        <v>0</v>
      </c>
      <c r="AV3773" s="30">
        <f>MIN(AN3773,AT3773,AU3773)</f>
        <v>0</v>
      </c>
    </row>
    <row r="3774" spans="21:48">
      <c r="U3774" s="9"/>
      <c r="AT3774" s="17">
        <f>T3774*1.075</f>
        <v>0</v>
      </c>
      <c r="AV3774" s="30">
        <f>MIN(AN3774,AT3774,AU3774)</f>
        <v>0</v>
      </c>
    </row>
    <row r="3775" spans="21:48">
      <c r="U3775" s="9"/>
      <c r="AT3775" s="17">
        <f>T3775*1.075</f>
        <v>0</v>
      </c>
      <c r="AV3775" s="30">
        <f>MIN(AN3775,AT3775,AU3775)</f>
        <v>0</v>
      </c>
    </row>
    <row r="3776" spans="21:48">
      <c r="U3776" s="9"/>
      <c r="AT3776" s="17">
        <f>T3776*1.075</f>
        <v>0</v>
      </c>
      <c r="AV3776" s="30">
        <f>MIN(AN3776,AT3776,AU3776)</f>
        <v>0</v>
      </c>
    </row>
    <row r="3777" spans="21:48">
      <c r="U3777" s="9"/>
      <c r="AT3777" s="17">
        <f>T3777*1.075</f>
        <v>0</v>
      </c>
      <c r="AV3777" s="30">
        <f>MIN(AN3777,AT3777,AU3777)</f>
        <v>0</v>
      </c>
    </row>
    <row r="3778" spans="21:48">
      <c r="U3778" s="9"/>
      <c r="AT3778" s="17">
        <f>T3778*1.075</f>
        <v>0</v>
      </c>
      <c r="AV3778" s="30">
        <f>MIN(AN3778,AT3778,AU3778)</f>
        <v>0</v>
      </c>
    </row>
    <row r="3779" spans="21:48">
      <c r="U3779" s="9"/>
      <c r="AT3779" s="17">
        <f>T3779*1.075</f>
        <v>0</v>
      </c>
      <c r="AV3779" s="30">
        <f>MIN(AN3779,AT3779,AU3779)</f>
        <v>0</v>
      </c>
    </row>
    <row r="3780" spans="21:48">
      <c r="U3780" s="9"/>
      <c r="AT3780" s="17">
        <f>T3780*1.075</f>
        <v>0</v>
      </c>
      <c r="AV3780" s="30">
        <f>MIN(AN3780,AT3780,AU3780)</f>
        <v>0</v>
      </c>
    </row>
    <row r="3781" spans="21:48">
      <c r="U3781" s="9"/>
      <c r="AT3781" s="17">
        <f>T3781*1.075</f>
        <v>0</v>
      </c>
      <c r="AV3781" s="30">
        <f>MIN(AN3781,AT3781,AU3781)</f>
        <v>0</v>
      </c>
    </row>
    <row r="3782" spans="21:48">
      <c r="U3782" s="9"/>
      <c r="AT3782" s="17">
        <f>T3782*1.075</f>
        <v>0</v>
      </c>
      <c r="AV3782" s="30">
        <f>MIN(AN3782,AT3782,AU3782)</f>
        <v>0</v>
      </c>
    </row>
    <row r="3783" spans="21:48">
      <c r="U3783" s="9"/>
      <c r="AT3783" s="17">
        <f>T3783*1.075</f>
        <v>0</v>
      </c>
      <c r="AV3783" s="30">
        <f>MIN(AN3783,AT3783,AU3783)</f>
        <v>0</v>
      </c>
    </row>
    <row r="3784" spans="21:48">
      <c r="U3784" s="9"/>
      <c r="AT3784" s="17">
        <f>T3784*1.075</f>
        <v>0</v>
      </c>
      <c r="AV3784" s="30">
        <f>MIN(AN3784,AT3784,AU3784)</f>
        <v>0</v>
      </c>
    </row>
    <row r="3785" spans="21:48">
      <c r="U3785" s="9"/>
      <c r="AT3785" s="17">
        <f>T3785*1.075</f>
        <v>0</v>
      </c>
      <c r="AV3785" s="30">
        <f>MIN(AN3785,AT3785,AU3785)</f>
        <v>0</v>
      </c>
    </row>
    <row r="3786" spans="21:48">
      <c r="U3786" s="9"/>
      <c r="AT3786" s="17">
        <f>T3786*1.075</f>
        <v>0</v>
      </c>
      <c r="AV3786" s="30">
        <f>MIN(AN3786,AT3786,AU3786)</f>
        <v>0</v>
      </c>
    </row>
    <row r="3787" spans="21:48">
      <c r="U3787" s="9"/>
      <c r="AT3787" s="17">
        <f>T3787*1.075</f>
        <v>0</v>
      </c>
      <c r="AV3787" s="30">
        <f>MIN(AN3787,AT3787,AU3787)</f>
        <v>0</v>
      </c>
    </row>
    <row r="3788" spans="21:48">
      <c r="U3788" s="9"/>
      <c r="AT3788" s="17">
        <f>T3788*1.075</f>
        <v>0</v>
      </c>
      <c r="AV3788" s="30">
        <f>MIN(AN3788,AT3788,AU3788)</f>
        <v>0</v>
      </c>
    </row>
    <row r="3789" spans="21:48">
      <c r="U3789" s="9"/>
      <c r="AT3789" s="17">
        <f>T3789*1.075</f>
        <v>0</v>
      </c>
      <c r="AV3789" s="30">
        <f>MIN(AN3789,AT3789,AU3789)</f>
        <v>0</v>
      </c>
    </row>
    <row r="3790" spans="21:48">
      <c r="U3790" s="9"/>
      <c r="AT3790" s="17">
        <f>T3790*1.075</f>
        <v>0</v>
      </c>
      <c r="AV3790" s="30">
        <f>MIN(AN3790,AT3790,AU3790)</f>
        <v>0</v>
      </c>
    </row>
    <row r="3791" spans="21:48">
      <c r="U3791" s="9"/>
      <c r="AT3791" s="17">
        <f>T3791*1.075</f>
        <v>0</v>
      </c>
      <c r="AV3791" s="30">
        <f>MIN(AN3791,AT3791,AU3791)</f>
        <v>0</v>
      </c>
    </row>
    <row r="3792" spans="21:48">
      <c r="U3792" s="9"/>
      <c r="AT3792" s="17">
        <f>T3792*1.075</f>
        <v>0</v>
      </c>
      <c r="AV3792" s="30">
        <f>MIN(AN3792,AT3792,AU3792)</f>
        <v>0</v>
      </c>
    </row>
    <row r="3793" spans="21:48">
      <c r="U3793" s="9"/>
      <c r="AT3793" s="17">
        <f>T3793*1.075</f>
        <v>0</v>
      </c>
      <c r="AV3793" s="30">
        <f>MIN(AN3793,AT3793,AU3793)</f>
        <v>0</v>
      </c>
    </row>
    <row r="3794" spans="21:48">
      <c r="U3794" s="9"/>
      <c r="AT3794" s="17">
        <f>T3794*1.075</f>
        <v>0</v>
      </c>
      <c r="AV3794" s="30">
        <f>MIN(AN3794,AT3794,AU3794)</f>
        <v>0</v>
      </c>
    </row>
    <row r="3795" spans="21:48">
      <c r="U3795" s="9"/>
      <c r="AT3795" s="17">
        <f>T3795*1.075</f>
        <v>0</v>
      </c>
      <c r="AV3795" s="30">
        <f>MIN(AN3795,AT3795,AU3795)</f>
        <v>0</v>
      </c>
    </row>
    <row r="3796" spans="21:48">
      <c r="U3796" s="9"/>
      <c r="AT3796" s="17">
        <f>T3796*1.075</f>
        <v>0</v>
      </c>
      <c r="AV3796" s="30">
        <f>MIN(AN3796,AT3796,AU3796)</f>
        <v>0</v>
      </c>
    </row>
    <row r="3797" spans="21:48">
      <c r="U3797" s="9"/>
      <c r="AT3797" s="17">
        <f>T3797*1.075</f>
        <v>0</v>
      </c>
      <c r="AV3797" s="30">
        <f>MIN(AN3797,AT3797,AU3797)</f>
        <v>0</v>
      </c>
    </row>
    <row r="3798" spans="21:48">
      <c r="U3798" s="9"/>
      <c r="AT3798" s="17">
        <f>T3798*1.075</f>
        <v>0</v>
      </c>
      <c r="AV3798" s="30">
        <f>MIN(AN3798,AT3798,AU3798)</f>
        <v>0</v>
      </c>
    </row>
    <row r="3799" spans="21:48">
      <c r="U3799" s="9"/>
      <c r="AT3799" s="17">
        <f>T3799*1.075</f>
        <v>0</v>
      </c>
      <c r="AV3799" s="30">
        <f>MIN(AN3799,AT3799,AU3799)</f>
        <v>0</v>
      </c>
    </row>
    <row r="3800" spans="21:48">
      <c r="U3800" s="9"/>
      <c r="AT3800" s="17">
        <f>T3800*1.075</f>
        <v>0</v>
      </c>
      <c r="AV3800" s="30">
        <f>MIN(AN3800,AT3800,AU3800)</f>
        <v>0</v>
      </c>
    </row>
    <row r="3801" spans="21:48">
      <c r="U3801" s="9"/>
      <c r="AT3801" s="17">
        <f>T3801*1.075</f>
        <v>0</v>
      </c>
      <c r="AV3801" s="30">
        <f>MIN(AN3801,AT3801,AU3801)</f>
        <v>0</v>
      </c>
    </row>
    <row r="3802" spans="21:48">
      <c r="U3802" s="9"/>
      <c r="AT3802" s="17">
        <f>T3802*1.075</f>
        <v>0</v>
      </c>
      <c r="AV3802" s="30">
        <f>MIN(AN3802,AT3802,AU3802)</f>
        <v>0</v>
      </c>
    </row>
    <row r="3803" spans="21:48">
      <c r="U3803" s="9"/>
      <c r="AT3803" s="17">
        <f>T3803*1.075</f>
        <v>0</v>
      </c>
      <c r="AV3803" s="30">
        <f>MIN(AN3803,AT3803,AU3803)</f>
        <v>0</v>
      </c>
    </row>
    <row r="3804" spans="21:48">
      <c r="U3804" s="9"/>
      <c r="AT3804" s="17">
        <f>T3804*1.075</f>
        <v>0</v>
      </c>
      <c r="AV3804" s="30">
        <f>MIN(AN3804,AT3804,AU3804)</f>
        <v>0</v>
      </c>
    </row>
    <row r="3805" spans="21:48">
      <c r="U3805" s="9"/>
      <c r="AT3805" s="17">
        <f>T3805*1.075</f>
        <v>0</v>
      </c>
      <c r="AV3805" s="30">
        <f>MIN(AN3805,AT3805,AU3805)</f>
        <v>0</v>
      </c>
    </row>
    <row r="3806" spans="21:48">
      <c r="U3806" s="9"/>
      <c r="AT3806" s="17">
        <f>T3806*1.075</f>
        <v>0</v>
      </c>
      <c r="AV3806" s="30">
        <f>MIN(AN3806,AT3806,AU3806)</f>
        <v>0</v>
      </c>
    </row>
    <row r="3807" spans="21:48">
      <c r="U3807" s="9"/>
      <c r="AT3807" s="17">
        <f>T3807*1.075</f>
        <v>0</v>
      </c>
      <c r="AV3807" s="30">
        <f>MIN(AN3807,AT3807,AU3807)</f>
        <v>0</v>
      </c>
    </row>
    <row r="3808" spans="21:48">
      <c r="U3808" s="9"/>
      <c r="AT3808" s="17">
        <f>T3808*1.075</f>
        <v>0</v>
      </c>
      <c r="AV3808" s="30">
        <f>MIN(AN3808,AT3808,AU3808)</f>
        <v>0</v>
      </c>
    </row>
    <row r="3809" spans="21:48">
      <c r="U3809" s="9"/>
      <c r="AT3809" s="17">
        <f>T3809*1.075</f>
        <v>0</v>
      </c>
      <c r="AV3809" s="30">
        <f>MIN(AN3809,AT3809,AU3809)</f>
        <v>0</v>
      </c>
    </row>
    <row r="3810" spans="21:48">
      <c r="U3810" s="9"/>
      <c r="AT3810" s="17">
        <f>T3810*1.075</f>
        <v>0</v>
      </c>
      <c r="AV3810" s="30">
        <f>MIN(AN3810,AT3810,AU3810)</f>
        <v>0</v>
      </c>
    </row>
    <row r="3811" spans="21:48">
      <c r="U3811" s="9"/>
      <c r="AT3811" s="17">
        <f>T3811*1.075</f>
        <v>0</v>
      </c>
      <c r="AV3811" s="30">
        <f>MIN(AN3811,AT3811,AU3811)</f>
        <v>0</v>
      </c>
    </row>
    <row r="3812" spans="21:48">
      <c r="U3812" s="9"/>
      <c r="AT3812" s="17">
        <f>T3812*1.075</f>
        <v>0</v>
      </c>
      <c r="AV3812" s="30">
        <f>MIN(AN3812,AT3812,AU3812)</f>
        <v>0</v>
      </c>
    </row>
    <row r="3813" spans="21:48">
      <c r="U3813" s="9"/>
      <c r="AT3813" s="17">
        <f>T3813*1.075</f>
        <v>0</v>
      </c>
      <c r="AV3813" s="30">
        <f>MIN(AN3813,AT3813,AU3813)</f>
        <v>0</v>
      </c>
    </row>
    <row r="3814" spans="21:48">
      <c r="U3814" s="9"/>
      <c r="AT3814" s="17">
        <f>T3814*1.075</f>
        <v>0</v>
      </c>
      <c r="AV3814" s="30">
        <f>MIN(AN3814,AT3814,AU3814)</f>
        <v>0</v>
      </c>
    </row>
    <row r="3815" spans="21:48">
      <c r="U3815" s="9"/>
      <c r="AT3815" s="17">
        <f>T3815*1.075</f>
        <v>0</v>
      </c>
      <c r="AV3815" s="30">
        <f>MIN(AN3815,AT3815,AU3815)</f>
        <v>0</v>
      </c>
    </row>
    <row r="3816" spans="21:48">
      <c r="U3816" s="9"/>
      <c r="AT3816" s="17">
        <f>T3816*1.075</f>
        <v>0</v>
      </c>
      <c r="AV3816" s="30">
        <f>MIN(AN3816,AT3816,AU3816)</f>
        <v>0</v>
      </c>
    </row>
    <row r="3817" spans="21:48">
      <c r="U3817" s="9"/>
      <c r="AT3817" s="17">
        <f>T3817*1.075</f>
        <v>0</v>
      </c>
      <c r="AV3817" s="30">
        <f>MIN(AN3817,AT3817,AU3817)</f>
        <v>0</v>
      </c>
    </row>
    <row r="3818" spans="21:48">
      <c r="U3818" s="9"/>
      <c r="AT3818" s="17">
        <f>T3818*1.075</f>
        <v>0</v>
      </c>
      <c r="AV3818" s="30">
        <f>MIN(AN3818,AT3818,AU3818)</f>
        <v>0</v>
      </c>
    </row>
    <row r="3819" spans="21:48">
      <c r="U3819" s="9"/>
      <c r="AT3819" s="17">
        <f>T3819*1.075</f>
        <v>0</v>
      </c>
      <c r="AV3819" s="30">
        <f>MIN(AN3819,AT3819,AU3819)</f>
        <v>0</v>
      </c>
    </row>
    <row r="3820" spans="21:48">
      <c r="U3820" s="9"/>
      <c r="AT3820" s="17">
        <f>T3820*1.075</f>
        <v>0</v>
      </c>
      <c r="AV3820" s="30">
        <f>MIN(AN3820,AT3820,AU3820)</f>
        <v>0</v>
      </c>
    </row>
    <row r="3821" spans="21:48">
      <c r="U3821" s="9"/>
      <c r="AT3821" s="17">
        <f>T3821*1.075</f>
        <v>0</v>
      </c>
      <c r="AV3821" s="30">
        <f>MIN(AN3821,AT3821,AU3821)</f>
        <v>0</v>
      </c>
    </row>
    <row r="3822" spans="21:48">
      <c r="U3822" s="9"/>
      <c r="AT3822" s="17">
        <f>T3822*1.075</f>
        <v>0</v>
      </c>
      <c r="AV3822" s="30">
        <f>MIN(AN3822,AT3822,AU3822)</f>
        <v>0</v>
      </c>
    </row>
    <row r="3823" spans="21:48">
      <c r="U3823" s="9"/>
      <c r="AT3823" s="17">
        <f>T3823*1.075</f>
        <v>0</v>
      </c>
      <c r="AV3823" s="30">
        <f>MIN(AN3823,AT3823,AU3823)</f>
        <v>0</v>
      </c>
    </row>
    <row r="3824" spans="21:48">
      <c r="U3824" s="9"/>
      <c r="AT3824" s="17">
        <f>T3824*1.075</f>
        <v>0</v>
      </c>
      <c r="AV3824" s="30">
        <f>MIN(AN3824,AT3824,AU3824)</f>
        <v>0</v>
      </c>
    </row>
    <row r="3825" spans="21:48">
      <c r="U3825" s="9"/>
      <c r="AT3825" s="17">
        <f>T3825*1.075</f>
        <v>0</v>
      </c>
      <c r="AV3825" s="30">
        <f>MIN(AN3825,AT3825,AU3825)</f>
        <v>0</v>
      </c>
    </row>
    <row r="3826" spans="21:48">
      <c r="U3826" s="9"/>
      <c r="AT3826" s="17">
        <f>T3826*1.075</f>
        <v>0</v>
      </c>
      <c r="AV3826" s="30">
        <f>MIN(AN3826,AT3826,AU3826)</f>
        <v>0</v>
      </c>
    </row>
    <row r="3827" spans="21:48">
      <c r="U3827" s="9"/>
      <c r="AT3827" s="17">
        <f>T3827*1.075</f>
        <v>0</v>
      </c>
      <c r="AV3827" s="30">
        <f>MIN(AN3827,AT3827,AU3827)</f>
        <v>0</v>
      </c>
    </row>
    <row r="3828" spans="21:48">
      <c r="U3828" s="9"/>
      <c r="AT3828" s="17">
        <f>T3828*1.075</f>
        <v>0</v>
      </c>
      <c r="AV3828" s="30">
        <f>MIN(AN3828,AT3828,AU3828)</f>
        <v>0</v>
      </c>
    </row>
    <row r="3829" spans="21:48">
      <c r="U3829" s="9"/>
      <c r="AT3829" s="17">
        <f>T3829*1.075</f>
        <v>0</v>
      </c>
      <c r="AV3829" s="30">
        <f>MIN(AN3829,AT3829,AU3829)</f>
        <v>0</v>
      </c>
    </row>
    <row r="3830" spans="21:48">
      <c r="U3830" s="9"/>
      <c r="AT3830" s="17">
        <f>T3830*1.075</f>
        <v>0</v>
      </c>
      <c r="AV3830" s="30">
        <f>MIN(AN3830,AT3830,AU3830)</f>
        <v>0</v>
      </c>
    </row>
    <row r="3831" spans="21:48">
      <c r="U3831" s="9"/>
      <c r="AT3831" s="17">
        <f>T3831*1.075</f>
        <v>0</v>
      </c>
      <c r="AV3831" s="30">
        <f>MIN(AN3831,AT3831,AU3831)</f>
        <v>0</v>
      </c>
    </row>
    <row r="3832" spans="21:48">
      <c r="U3832" s="9"/>
      <c r="AT3832" s="17">
        <f>T3832*1.075</f>
        <v>0</v>
      </c>
      <c r="AV3832" s="30">
        <f>MIN(AN3832,AT3832,AU3832)</f>
        <v>0</v>
      </c>
    </row>
    <row r="3833" spans="21:48">
      <c r="U3833" s="9"/>
      <c r="AT3833" s="17">
        <f>T3833*1.075</f>
        <v>0</v>
      </c>
      <c r="AV3833" s="30">
        <f>MIN(AN3833,AT3833,AU3833)</f>
        <v>0</v>
      </c>
    </row>
    <row r="3834" spans="21:48">
      <c r="U3834" s="9"/>
      <c r="AT3834" s="17">
        <f>T3834*1.075</f>
        <v>0</v>
      </c>
      <c r="AV3834" s="30">
        <f>MIN(AN3834,AT3834,AU3834)</f>
        <v>0</v>
      </c>
    </row>
    <row r="3835" spans="21:48">
      <c r="U3835" s="9"/>
      <c r="AT3835" s="17">
        <f>T3835*1.075</f>
        <v>0</v>
      </c>
      <c r="AV3835" s="30">
        <f>MIN(AN3835,AT3835,AU3835)</f>
        <v>0</v>
      </c>
    </row>
    <row r="3836" spans="21:48">
      <c r="U3836" s="9"/>
      <c r="AT3836" s="17">
        <f>T3836*1.075</f>
        <v>0</v>
      </c>
      <c r="AV3836" s="30">
        <f>MIN(AN3836,AT3836,AU3836)</f>
        <v>0</v>
      </c>
    </row>
    <row r="3837" spans="21:48">
      <c r="U3837" s="9"/>
      <c r="AT3837" s="17">
        <f>T3837*1.075</f>
        <v>0</v>
      </c>
      <c r="AV3837" s="30">
        <f>MIN(AN3837,AT3837,AU3837)</f>
        <v>0</v>
      </c>
    </row>
    <row r="3838" spans="21:48">
      <c r="U3838" s="9"/>
      <c r="AT3838" s="17">
        <f>T3838*1.075</f>
        <v>0</v>
      </c>
      <c r="AV3838" s="30">
        <f>MIN(AN3838,AT3838,AU3838)</f>
        <v>0</v>
      </c>
    </row>
    <row r="3839" spans="21:48">
      <c r="U3839" s="9"/>
      <c r="AT3839" s="17">
        <f>T3839*1.075</f>
        <v>0</v>
      </c>
      <c r="AV3839" s="30">
        <f>MIN(AN3839,AT3839,AU3839)</f>
        <v>0</v>
      </c>
    </row>
    <row r="3840" spans="21:48">
      <c r="U3840" s="9"/>
      <c r="AT3840" s="17">
        <f>T3840*1.075</f>
        <v>0</v>
      </c>
      <c r="AV3840" s="30">
        <f>MIN(AN3840,AT3840,AU3840)</f>
        <v>0</v>
      </c>
    </row>
    <row r="3841" spans="21:48">
      <c r="U3841" s="9"/>
      <c r="AT3841" s="17">
        <f>T3841*1.075</f>
        <v>0</v>
      </c>
      <c r="AV3841" s="30">
        <f>MIN(AN3841,AT3841,AU3841)</f>
        <v>0</v>
      </c>
    </row>
    <row r="3842" spans="21:48">
      <c r="U3842" s="9"/>
      <c r="AT3842" s="17">
        <f>T3842*1.075</f>
        <v>0</v>
      </c>
      <c r="AV3842" s="30">
        <f>MIN(AN3842,AT3842,AU3842)</f>
        <v>0</v>
      </c>
    </row>
    <row r="3843" spans="21:48">
      <c r="U3843" s="9"/>
      <c r="AT3843" s="17">
        <f>T3843*1.075</f>
        <v>0</v>
      </c>
      <c r="AV3843" s="30">
        <f>MIN(AN3843,AT3843,AU3843)</f>
        <v>0</v>
      </c>
    </row>
    <row r="3844" spans="21:48">
      <c r="U3844" s="9"/>
      <c r="AT3844" s="17">
        <f>T3844*1.075</f>
        <v>0</v>
      </c>
      <c r="AV3844" s="30">
        <f>MIN(AN3844,AT3844,AU3844)</f>
        <v>0</v>
      </c>
    </row>
    <row r="3845" spans="21:48">
      <c r="U3845" s="9"/>
      <c r="AT3845" s="17">
        <f>T3845*1.075</f>
        <v>0</v>
      </c>
      <c r="AV3845" s="30">
        <f>MIN(AN3845,AT3845,AU3845)</f>
        <v>0</v>
      </c>
    </row>
    <row r="3846" spans="21:48">
      <c r="U3846" s="9"/>
      <c r="AT3846" s="17">
        <f>T3846*1.075</f>
        <v>0</v>
      </c>
      <c r="AV3846" s="30">
        <f>MIN(AN3846,AT3846,AU3846)</f>
        <v>0</v>
      </c>
    </row>
    <row r="3847" spans="21:48">
      <c r="U3847" s="9"/>
      <c r="AT3847" s="17">
        <f>T3847*1.075</f>
        <v>0</v>
      </c>
      <c r="AV3847" s="30">
        <f>MIN(AN3847,AT3847,AU3847)</f>
        <v>0</v>
      </c>
    </row>
    <row r="3848" spans="21:48">
      <c r="U3848" s="9"/>
      <c r="AT3848" s="17">
        <f>T3848*1.075</f>
        <v>0</v>
      </c>
      <c r="AV3848" s="30">
        <f>MIN(AN3848,AT3848,AU3848)</f>
        <v>0</v>
      </c>
    </row>
    <row r="3849" spans="21:48">
      <c r="U3849" s="9"/>
      <c r="AT3849" s="17">
        <f>T3849*1.075</f>
        <v>0</v>
      </c>
      <c r="AV3849" s="30">
        <f>MIN(AN3849,AT3849,AU3849)</f>
        <v>0</v>
      </c>
    </row>
    <row r="3850" spans="21:48">
      <c r="U3850" s="9"/>
      <c r="AT3850" s="17">
        <f>T3850*1.075</f>
        <v>0</v>
      </c>
      <c r="AV3850" s="30">
        <f>MIN(AN3850,AT3850,AU3850)</f>
        <v>0</v>
      </c>
    </row>
    <row r="3851" spans="21:48">
      <c r="U3851" s="9"/>
      <c r="AT3851" s="17">
        <f>T3851*1.075</f>
        <v>0</v>
      </c>
      <c r="AV3851" s="30">
        <f>MIN(AN3851,AT3851,AU3851)</f>
        <v>0</v>
      </c>
    </row>
    <row r="3852" spans="21:48">
      <c r="U3852" s="9"/>
      <c r="AT3852" s="17">
        <f>T3852*1.075</f>
        <v>0</v>
      </c>
      <c r="AV3852" s="30">
        <f>MIN(AN3852,AT3852,AU3852)</f>
        <v>0</v>
      </c>
    </row>
    <row r="3853" spans="21:48">
      <c r="U3853" s="9"/>
      <c r="AT3853" s="17">
        <f>T3853*1.075</f>
        <v>0</v>
      </c>
      <c r="AV3853" s="30">
        <f>MIN(AN3853,AT3853,AU3853)</f>
        <v>0</v>
      </c>
    </row>
    <row r="3854" spans="21:48">
      <c r="U3854" s="9"/>
      <c r="AT3854" s="17">
        <f>T3854*1.075</f>
        <v>0</v>
      </c>
      <c r="AV3854" s="30">
        <f>MIN(AN3854,AT3854,AU3854)</f>
        <v>0</v>
      </c>
    </row>
    <row r="3855" spans="21:48">
      <c r="U3855" s="9"/>
      <c r="AT3855" s="17">
        <f>T3855*1.075</f>
        <v>0</v>
      </c>
      <c r="AV3855" s="30">
        <f>MIN(AN3855,AT3855,AU3855)</f>
        <v>0</v>
      </c>
    </row>
    <row r="3856" spans="21:48">
      <c r="U3856" s="9"/>
      <c r="AT3856" s="17">
        <f>T3856*1.075</f>
        <v>0</v>
      </c>
      <c r="AV3856" s="30">
        <f>MIN(AN3856,AT3856,AU3856)</f>
        <v>0</v>
      </c>
    </row>
    <row r="3857" spans="21:48">
      <c r="U3857" s="9"/>
      <c r="AT3857" s="17">
        <f>T3857*1.075</f>
        <v>0</v>
      </c>
      <c r="AV3857" s="30">
        <f>MIN(AN3857,AT3857,AU3857)</f>
        <v>0</v>
      </c>
    </row>
    <row r="3858" spans="21:48">
      <c r="U3858" s="9"/>
      <c r="AT3858" s="17">
        <f>T3858*1.075</f>
        <v>0</v>
      </c>
      <c r="AV3858" s="30">
        <f>MIN(AN3858,AT3858,AU3858)</f>
        <v>0</v>
      </c>
    </row>
    <row r="3859" spans="21:48">
      <c r="U3859" s="9"/>
      <c r="AT3859" s="17">
        <f>T3859*1.075</f>
        <v>0</v>
      </c>
      <c r="AV3859" s="30">
        <f>MIN(AN3859,AT3859,AU3859)</f>
        <v>0</v>
      </c>
    </row>
    <row r="3860" spans="21:48">
      <c r="U3860" s="9"/>
      <c r="AT3860" s="17">
        <f>T3860*1.075</f>
        <v>0</v>
      </c>
      <c r="AV3860" s="30">
        <f>MIN(AN3860,AT3860,AU3860)</f>
        <v>0</v>
      </c>
    </row>
    <row r="3861" spans="21:48">
      <c r="U3861" s="9"/>
      <c r="AT3861" s="17">
        <f>T3861*1.075</f>
        <v>0</v>
      </c>
      <c r="AV3861" s="30">
        <f>MIN(AN3861,AT3861,AU3861)</f>
        <v>0</v>
      </c>
    </row>
    <row r="3862" spans="21:48">
      <c r="U3862" s="9"/>
      <c r="AT3862" s="17">
        <f>T3862*1.075</f>
        <v>0</v>
      </c>
      <c r="AV3862" s="30">
        <f>MIN(AN3862,AT3862,AU3862)</f>
        <v>0</v>
      </c>
    </row>
    <row r="3863" spans="21:48">
      <c r="U3863" s="9"/>
      <c r="AT3863" s="17">
        <f>T3863*1.075</f>
        <v>0</v>
      </c>
      <c r="AV3863" s="30">
        <f>MIN(AN3863,AT3863,AU3863)</f>
        <v>0</v>
      </c>
    </row>
    <row r="3864" spans="21:48">
      <c r="U3864" s="9"/>
      <c r="AT3864" s="17">
        <f>T3864*1.075</f>
        <v>0</v>
      </c>
      <c r="AV3864" s="30">
        <f>MIN(AN3864,AT3864,AU3864)</f>
        <v>0</v>
      </c>
    </row>
    <row r="3865" spans="21:48">
      <c r="U3865" s="9"/>
      <c r="AT3865" s="17">
        <f>T3865*1.075</f>
        <v>0</v>
      </c>
      <c r="AV3865" s="30">
        <f>MIN(AN3865,AT3865,AU3865)</f>
        <v>0</v>
      </c>
    </row>
    <row r="3866" spans="21:48">
      <c r="U3866" s="9"/>
      <c r="AT3866" s="17">
        <f>T3866*1.075</f>
        <v>0</v>
      </c>
      <c r="AV3866" s="30">
        <f>MIN(AN3866,AT3866,AU3866)</f>
        <v>0</v>
      </c>
    </row>
    <row r="3867" spans="21:48">
      <c r="U3867" s="9"/>
      <c r="AT3867" s="17">
        <f>T3867*1.075</f>
        <v>0</v>
      </c>
      <c r="AV3867" s="30">
        <f>MIN(AN3867,AT3867,AU3867)</f>
        <v>0</v>
      </c>
    </row>
    <row r="3868" spans="21:48">
      <c r="U3868" s="9"/>
      <c r="AT3868" s="17">
        <f>T3868*1.075</f>
        <v>0</v>
      </c>
      <c r="AV3868" s="30">
        <f>MIN(AN3868,AT3868,AU3868)</f>
        <v>0</v>
      </c>
    </row>
    <row r="3869" spans="21:48">
      <c r="U3869" s="9"/>
      <c r="AT3869" s="17">
        <f>T3869*1.075</f>
        <v>0</v>
      </c>
      <c r="AV3869" s="30">
        <f>MIN(AN3869,AT3869,AU3869)</f>
        <v>0</v>
      </c>
    </row>
    <row r="3870" spans="21:48">
      <c r="U3870" s="9"/>
      <c r="AT3870" s="17">
        <f>T3870*1.075</f>
        <v>0</v>
      </c>
      <c r="AV3870" s="30">
        <f>MIN(AN3870,AT3870,AU3870)</f>
        <v>0</v>
      </c>
    </row>
    <row r="3871" spans="21:48">
      <c r="U3871" s="9"/>
      <c r="AT3871" s="17">
        <f>T3871*1.075</f>
        <v>0</v>
      </c>
      <c r="AV3871" s="30">
        <f>MIN(AN3871,AT3871,AU3871)</f>
        <v>0</v>
      </c>
    </row>
    <row r="3872" spans="21:48">
      <c r="U3872" s="9"/>
      <c r="AT3872" s="17">
        <f>T3872*1.075</f>
        <v>0</v>
      </c>
      <c r="AV3872" s="30">
        <f>MIN(AN3872,AT3872,AU3872)</f>
        <v>0</v>
      </c>
    </row>
    <row r="3873" spans="21:48">
      <c r="U3873" s="9"/>
      <c r="AT3873" s="17">
        <f>T3873*1.075</f>
        <v>0</v>
      </c>
      <c r="AV3873" s="30">
        <f>MIN(AN3873,AT3873,AU3873)</f>
        <v>0</v>
      </c>
    </row>
    <row r="3874" spans="21:48">
      <c r="U3874" s="9"/>
      <c r="AT3874" s="17">
        <f>T3874*1.075</f>
        <v>0</v>
      </c>
      <c r="AV3874" s="30">
        <f>MIN(AN3874,AT3874,AU3874)</f>
        <v>0</v>
      </c>
    </row>
    <row r="3875" spans="21:48">
      <c r="U3875" s="9"/>
      <c r="AT3875" s="17">
        <f>T3875*1.075</f>
        <v>0</v>
      </c>
      <c r="AV3875" s="30">
        <f>MIN(AN3875,AT3875,AU3875)</f>
        <v>0</v>
      </c>
    </row>
    <row r="3876" spans="21:48">
      <c r="U3876" s="9"/>
      <c r="AT3876" s="17">
        <f>T3876*1.075</f>
        <v>0</v>
      </c>
      <c r="AV3876" s="30">
        <f>MIN(AN3876,AT3876,AU3876)</f>
        <v>0</v>
      </c>
    </row>
    <row r="3877" spans="21:48">
      <c r="U3877" s="9"/>
      <c r="AT3877" s="17">
        <f>T3877*1.075</f>
        <v>0</v>
      </c>
      <c r="AV3877" s="30">
        <f>MIN(AN3877,AT3877,AU3877)</f>
        <v>0</v>
      </c>
    </row>
    <row r="3878" spans="21:48">
      <c r="U3878" s="9"/>
      <c r="AT3878" s="17">
        <f>T3878*1.075</f>
        <v>0</v>
      </c>
      <c r="AV3878" s="30">
        <f>MIN(AN3878,AT3878,AU3878)</f>
        <v>0</v>
      </c>
    </row>
    <row r="3879" spans="21:48">
      <c r="U3879" s="9"/>
      <c r="AT3879" s="17">
        <f>T3879*1.075</f>
        <v>0</v>
      </c>
      <c r="AV3879" s="30">
        <f>MIN(AN3879,AT3879,AU3879)</f>
        <v>0</v>
      </c>
    </row>
    <row r="3880" spans="21:48">
      <c r="U3880" s="9"/>
      <c r="AT3880" s="17">
        <f>T3880*1.075</f>
        <v>0</v>
      </c>
      <c r="AV3880" s="30">
        <f>MIN(AN3880,AT3880,AU3880)</f>
        <v>0</v>
      </c>
    </row>
    <row r="3881" spans="21:48">
      <c r="U3881" s="9"/>
      <c r="AT3881" s="17">
        <f>T3881*1.075</f>
        <v>0</v>
      </c>
      <c r="AV3881" s="30">
        <f>MIN(AN3881,AT3881,AU3881)</f>
        <v>0</v>
      </c>
    </row>
    <row r="3882" spans="21:48">
      <c r="U3882" s="9"/>
      <c r="AT3882" s="17">
        <f>T3882*1.075</f>
        <v>0</v>
      </c>
      <c r="AV3882" s="30">
        <f>MIN(AN3882,AT3882,AU3882)</f>
        <v>0</v>
      </c>
    </row>
    <row r="3883" spans="21:48">
      <c r="U3883" s="9"/>
      <c r="AT3883" s="17">
        <f>T3883*1.075</f>
        <v>0</v>
      </c>
      <c r="AV3883" s="30">
        <f>MIN(AN3883,AT3883,AU3883)</f>
        <v>0</v>
      </c>
    </row>
    <row r="3884" spans="21:48">
      <c r="U3884" s="9"/>
      <c r="AT3884" s="17">
        <f>T3884*1.075</f>
        <v>0</v>
      </c>
      <c r="AV3884" s="30">
        <f>MIN(AN3884,AT3884,AU3884)</f>
        <v>0</v>
      </c>
    </row>
    <row r="3885" spans="21:48">
      <c r="U3885" s="9"/>
      <c r="AT3885" s="17">
        <f>T3885*1.075</f>
        <v>0</v>
      </c>
      <c r="AV3885" s="30">
        <f>MIN(AN3885,AT3885,AU3885)</f>
        <v>0</v>
      </c>
    </row>
    <row r="3886" spans="21:48">
      <c r="U3886" s="9"/>
      <c r="AT3886" s="17">
        <f>T3886*1.075</f>
        <v>0</v>
      </c>
      <c r="AV3886" s="30">
        <f>MIN(AN3886,AT3886,AU3886)</f>
        <v>0</v>
      </c>
    </row>
    <row r="3887" spans="21:48">
      <c r="U3887" s="9"/>
      <c r="AT3887" s="17">
        <f>T3887*1.075</f>
        <v>0</v>
      </c>
      <c r="AV3887" s="30">
        <f>MIN(AN3887,AT3887,AU3887)</f>
        <v>0</v>
      </c>
    </row>
    <row r="3888" spans="21:48">
      <c r="U3888" s="9"/>
      <c r="AT3888" s="17">
        <f>T3888*1.075</f>
        <v>0</v>
      </c>
      <c r="AV3888" s="30">
        <f>MIN(AN3888,AT3888,AU3888)</f>
        <v>0</v>
      </c>
    </row>
    <row r="3889" spans="21:48">
      <c r="U3889" s="9"/>
      <c r="AT3889" s="17">
        <f>T3889*1.075</f>
        <v>0</v>
      </c>
      <c r="AV3889" s="30">
        <f>MIN(AN3889,AT3889,AU3889)</f>
        <v>0</v>
      </c>
    </row>
    <row r="3890" spans="21:48">
      <c r="U3890" s="9"/>
      <c r="AT3890" s="17">
        <f>T3890*1.075</f>
        <v>0</v>
      </c>
      <c r="AV3890" s="30">
        <f>MIN(AN3890,AT3890,AU3890)</f>
        <v>0</v>
      </c>
    </row>
    <row r="3891" spans="21:48">
      <c r="U3891" s="9"/>
      <c r="AT3891" s="17">
        <f>T3891*1.075</f>
        <v>0</v>
      </c>
      <c r="AV3891" s="30">
        <f>MIN(AN3891,AT3891,AU3891)</f>
        <v>0</v>
      </c>
    </row>
    <row r="3892" spans="21:48">
      <c r="U3892" s="9"/>
      <c r="AT3892" s="17">
        <f>T3892*1.075</f>
        <v>0</v>
      </c>
      <c r="AV3892" s="30">
        <f>MIN(AN3892,AT3892,AU3892)</f>
        <v>0</v>
      </c>
    </row>
    <row r="3893" spans="21:48">
      <c r="U3893" s="9"/>
      <c r="AT3893" s="17">
        <f>T3893*1.075</f>
        <v>0</v>
      </c>
      <c r="AV3893" s="30">
        <f>MIN(AN3893,AT3893,AU3893)</f>
        <v>0</v>
      </c>
    </row>
    <row r="3894" spans="21:48">
      <c r="U3894" s="9"/>
      <c r="AT3894" s="17">
        <f>T3894*1.075</f>
        <v>0</v>
      </c>
      <c r="AV3894" s="30">
        <f>MIN(AN3894,AT3894,AU3894)</f>
        <v>0</v>
      </c>
    </row>
    <row r="3895" spans="21:48">
      <c r="U3895" s="9"/>
      <c r="AT3895" s="17">
        <f>T3895*1.075</f>
        <v>0</v>
      </c>
      <c r="AV3895" s="30">
        <f>MIN(AN3895,AT3895,AU3895)</f>
        <v>0</v>
      </c>
    </row>
    <row r="3896" spans="21:48">
      <c r="U3896" s="9"/>
      <c r="AT3896" s="17">
        <f>T3896*1.075</f>
        <v>0</v>
      </c>
      <c r="AV3896" s="30">
        <f>MIN(AN3896,AT3896,AU3896)</f>
        <v>0</v>
      </c>
    </row>
    <row r="3897" spans="21:48">
      <c r="U3897" s="9"/>
      <c r="AT3897" s="17">
        <f>T3897*1.075</f>
        <v>0</v>
      </c>
      <c r="AV3897" s="30">
        <f>MIN(AN3897,AT3897,AU3897)</f>
        <v>0</v>
      </c>
    </row>
    <row r="3898" spans="21:48">
      <c r="U3898" s="9"/>
      <c r="AT3898" s="17">
        <f>T3898*1.075</f>
        <v>0</v>
      </c>
      <c r="AV3898" s="30">
        <f>MIN(AN3898,AT3898,AU3898)</f>
        <v>0</v>
      </c>
    </row>
    <row r="3899" spans="21:48">
      <c r="U3899" s="9"/>
      <c r="AT3899" s="17">
        <f>T3899*1.075</f>
        <v>0</v>
      </c>
      <c r="AV3899" s="30">
        <f>MIN(AN3899,AT3899,AU3899)</f>
        <v>0</v>
      </c>
    </row>
    <row r="3900" spans="21:48">
      <c r="U3900" s="9"/>
      <c r="AT3900" s="17">
        <f>T3900*1.075</f>
        <v>0</v>
      </c>
      <c r="AV3900" s="30">
        <f>MIN(AN3900,AT3900,AU3900)</f>
        <v>0</v>
      </c>
    </row>
    <row r="3901" spans="21:48">
      <c r="U3901" s="9"/>
      <c r="AT3901" s="17">
        <f>T3901*1.075</f>
        <v>0</v>
      </c>
      <c r="AV3901" s="30">
        <f>MIN(AN3901,AT3901,AU3901)</f>
        <v>0</v>
      </c>
    </row>
    <row r="3902" spans="21:48">
      <c r="U3902" s="9"/>
      <c r="AT3902" s="17">
        <f>T3902*1.075</f>
        <v>0</v>
      </c>
      <c r="AV3902" s="30">
        <f>MIN(AN3902,AT3902,AU3902)</f>
        <v>0</v>
      </c>
    </row>
    <row r="3903" spans="21:48">
      <c r="U3903" s="9"/>
      <c r="AT3903" s="17">
        <f>T3903*1.075</f>
        <v>0</v>
      </c>
      <c r="AV3903" s="30">
        <f>MIN(AN3903,AT3903,AU3903)</f>
        <v>0</v>
      </c>
    </row>
    <row r="3904" spans="21:48">
      <c r="U3904" s="9"/>
      <c r="AT3904" s="17">
        <f>T3904*1.075</f>
        <v>0</v>
      </c>
      <c r="AV3904" s="30">
        <f>MIN(AN3904,AT3904,AU3904)</f>
        <v>0</v>
      </c>
    </row>
    <row r="3905" spans="21:48">
      <c r="U3905" s="9"/>
      <c r="AT3905" s="17">
        <f>T3905*1.075</f>
        <v>0</v>
      </c>
      <c r="AV3905" s="30">
        <f>MIN(AN3905,AT3905,AU3905)</f>
        <v>0</v>
      </c>
    </row>
    <row r="3906" spans="21:48">
      <c r="U3906" s="9"/>
      <c r="AT3906" s="17">
        <f>T3906*1.075</f>
        <v>0</v>
      </c>
      <c r="AV3906" s="30">
        <f>MIN(AN3906,AT3906,AU3906)</f>
        <v>0</v>
      </c>
    </row>
    <row r="3907" spans="21:48">
      <c r="U3907" s="9"/>
      <c r="AT3907" s="17">
        <f>T3907*1.075</f>
        <v>0</v>
      </c>
      <c r="AV3907" s="30">
        <f>MIN(AN3907,AT3907,AU3907)</f>
        <v>0</v>
      </c>
    </row>
    <row r="3908" spans="21:48">
      <c r="U3908" s="9"/>
      <c r="AT3908" s="17">
        <f>T3908*1.075</f>
        <v>0</v>
      </c>
      <c r="AV3908" s="30">
        <f>MIN(AN3908,AT3908,AU3908)</f>
        <v>0</v>
      </c>
    </row>
    <row r="3909" spans="21:48">
      <c r="U3909" s="9"/>
      <c r="AT3909" s="17">
        <f>T3909*1.075</f>
        <v>0</v>
      </c>
      <c r="AV3909" s="30">
        <f>MIN(AN3909,AT3909,AU3909)</f>
        <v>0</v>
      </c>
    </row>
    <row r="3910" spans="21:48">
      <c r="U3910" s="9"/>
      <c r="AT3910" s="17">
        <f>T3910*1.075</f>
        <v>0</v>
      </c>
      <c r="AV3910" s="30">
        <f>MIN(AN3910,AT3910,AU3910)</f>
        <v>0</v>
      </c>
    </row>
    <row r="3911" spans="21:48">
      <c r="U3911" s="9"/>
      <c r="AT3911" s="17">
        <f>T3911*1.075</f>
        <v>0</v>
      </c>
      <c r="AV3911" s="30">
        <f>MIN(AN3911,AT3911,AU3911)</f>
        <v>0</v>
      </c>
    </row>
    <row r="3912" spans="21:48">
      <c r="U3912" s="9"/>
      <c r="AT3912" s="17">
        <f>T3912*1.075</f>
        <v>0</v>
      </c>
      <c r="AV3912" s="30">
        <f>MIN(AN3912,AT3912,AU3912)</f>
        <v>0</v>
      </c>
    </row>
    <row r="3913" spans="21:48">
      <c r="U3913" s="9"/>
      <c r="AT3913" s="17">
        <f>T3913*1.075</f>
        <v>0</v>
      </c>
      <c r="AV3913" s="30">
        <f>MIN(AN3913,AT3913,AU3913)</f>
        <v>0</v>
      </c>
    </row>
    <row r="3914" spans="21:48">
      <c r="U3914" s="9"/>
      <c r="AT3914" s="17">
        <f>T3914*1.075</f>
        <v>0</v>
      </c>
      <c r="AV3914" s="30">
        <f>MIN(AN3914,AT3914,AU3914)</f>
        <v>0</v>
      </c>
    </row>
    <row r="3915" spans="21:48">
      <c r="U3915" s="9"/>
      <c r="AT3915" s="17">
        <f>T3915*1.075</f>
        <v>0</v>
      </c>
      <c r="AV3915" s="30">
        <f>MIN(AN3915,AT3915,AU3915)</f>
        <v>0</v>
      </c>
    </row>
    <row r="3916" spans="21:48">
      <c r="U3916" s="9"/>
      <c r="AT3916" s="17">
        <f>T3916*1.075</f>
        <v>0</v>
      </c>
      <c r="AV3916" s="30">
        <f>MIN(AN3916,AT3916,AU3916)</f>
        <v>0</v>
      </c>
    </row>
    <row r="3917" spans="21:48">
      <c r="U3917" s="9"/>
      <c r="AT3917" s="17">
        <f>T3917*1.075</f>
        <v>0</v>
      </c>
      <c r="AV3917" s="30">
        <f>MIN(AN3917,AT3917,AU3917)</f>
        <v>0</v>
      </c>
    </row>
    <row r="3918" spans="21:48">
      <c r="U3918" s="9"/>
      <c r="AT3918" s="17">
        <f>T3918*1.075</f>
        <v>0</v>
      </c>
      <c r="AV3918" s="30">
        <f>MIN(AN3918,AT3918,AU3918)</f>
        <v>0</v>
      </c>
    </row>
    <row r="3919" spans="21:48">
      <c r="U3919" s="9"/>
      <c r="AT3919" s="17">
        <f>T3919*1.075</f>
        <v>0</v>
      </c>
      <c r="AV3919" s="30">
        <f>MIN(AN3919,AT3919,AU3919)</f>
        <v>0</v>
      </c>
    </row>
    <row r="3920" spans="21:48">
      <c r="U3920" s="9"/>
      <c r="AT3920" s="17">
        <f>T3920*1.075</f>
        <v>0</v>
      </c>
      <c r="AV3920" s="30">
        <f>MIN(AN3920,AT3920,AU3920)</f>
        <v>0</v>
      </c>
    </row>
    <row r="3921" spans="21:48">
      <c r="U3921" s="9"/>
      <c r="AT3921" s="17">
        <f>T3921*1.075</f>
        <v>0</v>
      </c>
      <c r="AV3921" s="30">
        <f>MIN(AN3921,AT3921,AU3921)</f>
        <v>0</v>
      </c>
    </row>
    <row r="3922" spans="21:48">
      <c r="U3922" s="9"/>
      <c r="AT3922" s="17">
        <f>T3922*1.075</f>
        <v>0</v>
      </c>
      <c r="AV3922" s="30">
        <f>MIN(AN3922,AT3922,AU3922)</f>
        <v>0</v>
      </c>
    </row>
    <row r="3923" spans="21:48">
      <c r="U3923" s="9"/>
      <c r="AT3923" s="17">
        <f>T3923*1.075</f>
        <v>0</v>
      </c>
      <c r="AV3923" s="30">
        <f>MIN(AN3923,AT3923,AU3923)</f>
        <v>0</v>
      </c>
    </row>
    <row r="3924" spans="21:48">
      <c r="U3924" s="9"/>
      <c r="AT3924" s="17">
        <f>T3924*1.075</f>
        <v>0</v>
      </c>
      <c r="AV3924" s="30">
        <f>MIN(AN3924,AT3924,AU3924)</f>
        <v>0</v>
      </c>
    </row>
    <row r="3925" spans="21:48">
      <c r="U3925" s="9"/>
      <c r="AT3925" s="17">
        <f>T3925*1.075</f>
        <v>0</v>
      </c>
      <c r="AV3925" s="30">
        <f>MIN(AN3925,AT3925,AU3925)</f>
        <v>0</v>
      </c>
    </row>
    <row r="3926" spans="21:48">
      <c r="U3926" s="9"/>
      <c r="AT3926" s="17">
        <f>T3926*1.075</f>
        <v>0</v>
      </c>
      <c r="AV3926" s="30">
        <f>MIN(AN3926,AT3926,AU3926)</f>
        <v>0</v>
      </c>
    </row>
    <row r="3927" spans="21:48">
      <c r="U3927" s="9"/>
      <c r="AT3927" s="17">
        <f>T3927*1.075</f>
        <v>0</v>
      </c>
      <c r="AV3927" s="30">
        <f>MIN(AN3927,AT3927,AU3927)</f>
        <v>0</v>
      </c>
    </row>
    <row r="3928" spans="21:48">
      <c r="U3928" s="9"/>
      <c r="AT3928" s="17">
        <f>T3928*1.075</f>
        <v>0</v>
      </c>
      <c r="AV3928" s="30">
        <f>MIN(AN3928,AT3928,AU3928)</f>
        <v>0</v>
      </c>
    </row>
    <row r="3929" spans="21:48">
      <c r="U3929" s="9"/>
      <c r="AT3929" s="17">
        <f>T3929*1.075</f>
        <v>0</v>
      </c>
      <c r="AV3929" s="30">
        <f>MIN(AN3929,AT3929,AU3929)</f>
        <v>0</v>
      </c>
    </row>
    <row r="3930" spans="21:48">
      <c r="U3930" s="9"/>
      <c r="AT3930" s="17">
        <f>T3930*1.075</f>
        <v>0</v>
      </c>
      <c r="AV3930" s="30">
        <f>MIN(AN3930,AT3930,AU3930)</f>
        <v>0</v>
      </c>
    </row>
    <row r="3931" spans="21:48">
      <c r="U3931" s="9"/>
      <c r="AT3931" s="17">
        <f>T3931*1.075</f>
        <v>0</v>
      </c>
      <c r="AV3931" s="30">
        <f>MIN(AN3931,AT3931,AU3931)</f>
        <v>0</v>
      </c>
    </row>
    <row r="3932" spans="21:48">
      <c r="U3932" s="9"/>
      <c r="AT3932" s="17">
        <f>T3932*1.075</f>
        <v>0</v>
      </c>
      <c r="AV3932" s="30">
        <f>MIN(AN3932,AT3932,AU3932)</f>
        <v>0</v>
      </c>
    </row>
    <row r="3933" spans="21:48">
      <c r="U3933" s="9"/>
      <c r="AT3933" s="17">
        <f>T3933*1.075</f>
        <v>0</v>
      </c>
      <c r="AV3933" s="30">
        <f>MIN(AN3933,AT3933,AU3933)</f>
        <v>0</v>
      </c>
    </row>
    <row r="3934" spans="21:48">
      <c r="U3934" s="9"/>
      <c r="AT3934" s="17">
        <f>T3934*1.075</f>
        <v>0</v>
      </c>
      <c r="AV3934" s="30">
        <f>MIN(AN3934,AT3934,AU3934)</f>
        <v>0</v>
      </c>
    </row>
    <row r="3935" spans="21:48">
      <c r="U3935" s="9"/>
      <c r="AT3935" s="17">
        <f>T3935*1.075</f>
        <v>0</v>
      </c>
      <c r="AV3935" s="30">
        <f>MIN(AN3935,AT3935,AU3935)</f>
        <v>0</v>
      </c>
    </row>
    <row r="3936" spans="21:48">
      <c r="U3936" s="9"/>
      <c r="AT3936" s="17">
        <f>T3936*1.075</f>
        <v>0</v>
      </c>
      <c r="AV3936" s="30">
        <f>MIN(AN3936,AT3936,AU3936)</f>
        <v>0</v>
      </c>
    </row>
    <row r="3937" spans="21:48">
      <c r="U3937" s="9"/>
      <c r="AT3937" s="17">
        <f>T3937*1.075</f>
        <v>0</v>
      </c>
      <c r="AV3937" s="30">
        <f>MIN(AN3937,AT3937,AU3937)</f>
        <v>0</v>
      </c>
    </row>
    <row r="3938" spans="21:48">
      <c r="U3938" s="9"/>
      <c r="AT3938" s="17">
        <f>T3938*1.075</f>
        <v>0</v>
      </c>
      <c r="AV3938" s="30">
        <f>MIN(AN3938,AT3938,AU3938)</f>
        <v>0</v>
      </c>
    </row>
    <row r="3939" spans="21:48">
      <c r="U3939" s="9"/>
      <c r="AT3939" s="17">
        <f>T3939*1.075</f>
        <v>0</v>
      </c>
      <c r="AV3939" s="30">
        <f>MIN(AN3939,AT3939,AU3939)</f>
        <v>0</v>
      </c>
    </row>
    <row r="3940" spans="21:48">
      <c r="U3940" s="9"/>
      <c r="AT3940" s="17">
        <f>T3940*1.075</f>
        <v>0</v>
      </c>
      <c r="AV3940" s="30">
        <f>MIN(AN3940,AT3940,AU3940)</f>
        <v>0</v>
      </c>
    </row>
    <row r="3941" spans="21:48">
      <c r="U3941" s="9"/>
      <c r="AT3941" s="17">
        <f>T3941*1.075</f>
        <v>0</v>
      </c>
      <c r="AV3941" s="30">
        <f>MIN(AN3941,AT3941,AU3941)</f>
        <v>0</v>
      </c>
    </row>
    <row r="3942" spans="21:48">
      <c r="U3942" s="9"/>
      <c r="AT3942" s="17">
        <f>T3942*1.075</f>
        <v>0</v>
      </c>
      <c r="AV3942" s="30">
        <f>MIN(AN3942,AT3942,AU3942)</f>
        <v>0</v>
      </c>
    </row>
    <row r="3943" spans="21:48">
      <c r="U3943" s="9"/>
      <c r="AT3943" s="17">
        <f>T3943*1.075</f>
        <v>0</v>
      </c>
      <c r="AV3943" s="30">
        <f>MIN(AN3943,AT3943,AU3943)</f>
        <v>0</v>
      </c>
    </row>
    <row r="3944" spans="21:48">
      <c r="U3944" s="9"/>
      <c r="AT3944" s="17">
        <f>T3944*1.075</f>
        <v>0</v>
      </c>
      <c r="AV3944" s="30">
        <f>MIN(AN3944,AT3944,AU3944)</f>
        <v>0</v>
      </c>
    </row>
    <row r="3945" spans="21:48">
      <c r="U3945" s="9"/>
      <c r="AT3945" s="17">
        <f>T3945*1.075</f>
        <v>0</v>
      </c>
      <c r="AV3945" s="30">
        <f>MIN(AN3945,AT3945,AU3945)</f>
        <v>0</v>
      </c>
    </row>
    <row r="3946" spans="21:48">
      <c r="U3946" s="9"/>
      <c r="AT3946" s="17">
        <f>T3946*1.075</f>
        <v>0</v>
      </c>
      <c r="AV3946" s="30">
        <f>MIN(AN3946,AT3946,AU3946)</f>
        <v>0</v>
      </c>
    </row>
    <row r="3947" spans="21:48">
      <c r="U3947" s="9"/>
      <c r="AT3947" s="17">
        <f>T3947*1.075</f>
        <v>0</v>
      </c>
      <c r="AV3947" s="30">
        <f>MIN(AN3947,AT3947,AU3947)</f>
        <v>0</v>
      </c>
    </row>
    <row r="3948" spans="21:48">
      <c r="U3948" s="9"/>
      <c r="AT3948" s="17">
        <f>T3948*1.075</f>
        <v>0</v>
      </c>
      <c r="AV3948" s="30">
        <f>MIN(AN3948,AT3948,AU3948)</f>
        <v>0</v>
      </c>
    </row>
    <row r="3949" spans="21:48">
      <c r="U3949" s="9"/>
      <c r="AT3949" s="17">
        <f>T3949*1.075</f>
        <v>0</v>
      </c>
      <c r="AV3949" s="30">
        <f>MIN(AN3949,AT3949,AU3949)</f>
        <v>0</v>
      </c>
    </row>
    <row r="3950" spans="21:48">
      <c r="U3950" s="9"/>
      <c r="AT3950" s="17">
        <f>T3950*1.075</f>
        <v>0</v>
      </c>
      <c r="AV3950" s="30">
        <f>MIN(AN3950,AT3950,AU3950)</f>
        <v>0</v>
      </c>
    </row>
    <row r="3951" spans="21:48">
      <c r="U3951" s="9"/>
      <c r="AT3951" s="17">
        <f>T3951*1.075</f>
        <v>0</v>
      </c>
      <c r="AV3951" s="30">
        <f>MIN(AN3951,AT3951,AU3951)</f>
        <v>0</v>
      </c>
    </row>
    <row r="3952" spans="21:48">
      <c r="U3952" s="9"/>
      <c r="AT3952" s="17">
        <f>T3952*1.075</f>
        <v>0</v>
      </c>
      <c r="AV3952" s="30">
        <f>MIN(AN3952,AT3952,AU3952)</f>
        <v>0</v>
      </c>
    </row>
    <row r="3953" spans="21:48">
      <c r="U3953" s="9"/>
      <c r="AT3953" s="17">
        <f>T3953*1.075</f>
        <v>0</v>
      </c>
      <c r="AV3953" s="30">
        <f>MIN(AN3953,AT3953,AU3953)</f>
        <v>0</v>
      </c>
    </row>
    <row r="3954" spans="21:48">
      <c r="U3954" s="9"/>
      <c r="AT3954" s="17">
        <f>T3954*1.075</f>
        <v>0</v>
      </c>
      <c r="AV3954" s="30">
        <f>MIN(AN3954,AT3954,AU3954)</f>
        <v>0</v>
      </c>
    </row>
    <row r="3955" spans="21:48">
      <c r="U3955" s="9"/>
      <c r="AT3955" s="17">
        <f>T3955*1.075</f>
        <v>0</v>
      </c>
      <c r="AV3955" s="30">
        <f>MIN(AN3955,AT3955,AU3955)</f>
        <v>0</v>
      </c>
    </row>
    <row r="3956" spans="21:48">
      <c r="U3956" s="9"/>
      <c r="AT3956" s="17">
        <f>T3956*1.075</f>
        <v>0</v>
      </c>
      <c r="AV3956" s="30">
        <f>MIN(AN3956,AT3956,AU3956)</f>
        <v>0</v>
      </c>
    </row>
    <row r="3957" spans="21:48">
      <c r="U3957" s="9"/>
      <c r="AT3957" s="17">
        <f>T3957*1.075</f>
        <v>0</v>
      </c>
      <c r="AV3957" s="30">
        <f>MIN(AN3957,AT3957,AU3957)</f>
        <v>0</v>
      </c>
    </row>
    <row r="3958" spans="21:48">
      <c r="U3958" s="9"/>
      <c r="AT3958" s="17">
        <f>T3958*1.075</f>
        <v>0</v>
      </c>
      <c r="AV3958" s="30">
        <f>MIN(AN3958,AT3958,AU3958)</f>
        <v>0</v>
      </c>
    </row>
    <row r="3959" spans="21:48">
      <c r="U3959" s="9"/>
      <c r="AT3959" s="17">
        <f>T3959*1.075</f>
        <v>0</v>
      </c>
      <c r="AV3959" s="30">
        <f>MIN(AN3959,AT3959,AU3959)</f>
        <v>0</v>
      </c>
    </row>
    <row r="3960" spans="21:48">
      <c r="U3960" s="9"/>
      <c r="AT3960" s="17">
        <f>T3960*1.075</f>
        <v>0</v>
      </c>
      <c r="AV3960" s="30">
        <f>MIN(AN3960,AT3960,AU3960)</f>
        <v>0</v>
      </c>
    </row>
    <row r="3961" spans="21:48">
      <c r="U3961" s="9"/>
      <c r="AT3961" s="17">
        <f>T3961*1.075</f>
        <v>0</v>
      </c>
      <c r="AV3961" s="30">
        <f>MIN(AN3961,AT3961,AU3961)</f>
        <v>0</v>
      </c>
    </row>
    <row r="3962" spans="21:48">
      <c r="U3962" s="9"/>
      <c r="AT3962" s="17">
        <f>T3962*1.075</f>
        <v>0</v>
      </c>
      <c r="AV3962" s="30">
        <f>MIN(AN3962,AT3962,AU3962)</f>
        <v>0</v>
      </c>
    </row>
    <row r="3963" spans="21:48">
      <c r="U3963" s="9"/>
      <c r="AT3963" s="17">
        <f>T3963*1.075</f>
        <v>0</v>
      </c>
      <c r="AV3963" s="30">
        <f>MIN(AN3963,AT3963,AU3963)</f>
        <v>0</v>
      </c>
    </row>
    <row r="3964" spans="21:48">
      <c r="U3964" s="9"/>
      <c r="AT3964" s="17">
        <f>T3964*1.075</f>
        <v>0</v>
      </c>
      <c r="AV3964" s="30">
        <f>MIN(AN3964,AT3964,AU3964)</f>
        <v>0</v>
      </c>
    </row>
    <row r="3965" spans="21:48">
      <c r="U3965" s="9"/>
      <c r="AT3965" s="17">
        <f>T3965*1.075</f>
        <v>0</v>
      </c>
      <c r="AV3965" s="30">
        <f>MIN(AN3965,AT3965,AU3965)</f>
        <v>0</v>
      </c>
    </row>
    <row r="3966" spans="21:48">
      <c r="U3966" s="9"/>
      <c r="AT3966" s="17">
        <f>T3966*1.075</f>
        <v>0</v>
      </c>
      <c r="AV3966" s="30">
        <f>MIN(AN3966,AT3966,AU3966)</f>
        <v>0</v>
      </c>
    </row>
    <row r="3967" spans="21:48">
      <c r="U3967" s="9"/>
      <c r="AT3967" s="17">
        <f>T3967*1.075</f>
        <v>0</v>
      </c>
      <c r="AV3967" s="30">
        <f>MIN(AN3967,AT3967,AU3967)</f>
        <v>0</v>
      </c>
    </row>
    <row r="3968" spans="21:48">
      <c r="U3968" s="9"/>
      <c r="AT3968" s="17">
        <f>T3968*1.075</f>
        <v>0</v>
      </c>
      <c r="AV3968" s="30">
        <f>MIN(AN3968,AT3968,AU3968)</f>
        <v>0</v>
      </c>
    </row>
    <row r="3969" spans="21:48">
      <c r="U3969" s="9"/>
      <c r="AT3969" s="17">
        <f>T3969*1.075</f>
        <v>0</v>
      </c>
      <c r="AV3969" s="30">
        <f>MIN(AN3969,AT3969,AU3969)</f>
        <v>0</v>
      </c>
    </row>
    <row r="3970" spans="21:48">
      <c r="U3970" s="9"/>
      <c r="AT3970" s="17">
        <f>T3970*1.075</f>
        <v>0</v>
      </c>
      <c r="AV3970" s="30">
        <f>MIN(AN3970,AT3970,AU3970)</f>
        <v>0</v>
      </c>
    </row>
    <row r="3971" spans="21:48">
      <c r="U3971" s="9"/>
      <c r="AT3971" s="17">
        <f>T3971*1.075</f>
        <v>0</v>
      </c>
      <c r="AV3971" s="30">
        <f>MIN(AN3971,AT3971,AU3971)</f>
        <v>0</v>
      </c>
    </row>
    <row r="3972" spans="21:48">
      <c r="U3972" s="9"/>
      <c r="AT3972" s="17">
        <f>T3972*1.075</f>
        <v>0</v>
      </c>
      <c r="AV3972" s="30">
        <f>MIN(AN3972,AT3972,AU3972)</f>
        <v>0</v>
      </c>
    </row>
    <row r="3973" spans="21:48">
      <c r="U3973" s="9"/>
      <c r="AT3973" s="17">
        <f>T3973*1.075</f>
        <v>0</v>
      </c>
      <c r="AV3973" s="30">
        <f>MIN(AN3973,AT3973,AU3973)</f>
        <v>0</v>
      </c>
    </row>
    <row r="3974" spans="21:48">
      <c r="U3974" s="9"/>
      <c r="AT3974" s="17">
        <f>T3974*1.075</f>
        <v>0</v>
      </c>
      <c r="AV3974" s="30">
        <f>MIN(AN3974,AT3974,AU3974)</f>
        <v>0</v>
      </c>
    </row>
    <row r="3975" spans="21:48">
      <c r="U3975" s="9"/>
      <c r="AT3975" s="17">
        <f>T3975*1.075</f>
        <v>0</v>
      </c>
      <c r="AV3975" s="30">
        <f>MIN(AN3975,AT3975,AU3975)</f>
        <v>0</v>
      </c>
    </row>
    <row r="3976" spans="21:48">
      <c r="U3976" s="9"/>
      <c r="AT3976" s="17">
        <f>T3976*1.075</f>
        <v>0</v>
      </c>
      <c r="AV3976" s="30">
        <f>MIN(AN3976,AT3976,AU3976)</f>
        <v>0</v>
      </c>
    </row>
    <row r="3977" spans="21:48">
      <c r="U3977" s="9"/>
      <c r="AT3977" s="17">
        <f>T3977*1.075</f>
        <v>0</v>
      </c>
      <c r="AV3977" s="30">
        <f>MIN(AN3977,AT3977,AU3977)</f>
        <v>0</v>
      </c>
    </row>
    <row r="3978" spans="21:48">
      <c r="U3978" s="9"/>
      <c r="AT3978" s="17">
        <f>T3978*1.075</f>
        <v>0</v>
      </c>
      <c r="AV3978" s="30">
        <f>MIN(AN3978,AT3978,AU3978)</f>
        <v>0</v>
      </c>
    </row>
    <row r="3979" spans="21:48">
      <c r="U3979" s="9"/>
      <c r="AT3979" s="17">
        <f>T3979*1.075</f>
        <v>0</v>
      </c>
      <c r="AV3979" s="30">
        <f>MIN(AN3979,AT3979,AU3979)</f>
        <v>0</v>
      </c>
    </row>
    <row r="3980" spans="21:48">
      <c r="U3980" s="9"/>
      <c r="AT3980" s="17">
        <f>T3980*1.075</f>
        <v>0</v>
      </c>
      <c r="AV3980" s="30">
        <f>MIN(AN3980,AT3980,AU3980)</f>
        <v>0</v>
      </c>
    </row>
    <row r="3981" spans="21:48">
      <c r="U3981" s="9"/>
      <c r="AT3981" s="17">
        <f>T3981*1.075</f>
        <v>0</v>
      </c>
      <c r="AV3981" s="30">
        <f>MIN(AN3981,AT3981,AU3981)</f>
        <v>0</v>
      </c>
    </row>
    <row r="3982" spans="21:48">
      <c r="U3982" s="9"/>
      <c r="AT3982" s="17">
        <f>T3982*1.075</f>
        <v>0</v>
      </c>
      <c r="AV3982" s="30">
        <f>MIN(AN3982,AT3982,AU3982)</f>
        <v>0</v>
      </c>
    </row>
    <row r="3983" spans="21:48">
      <c r="U3983" s="9"/>
      <c r="AT3983" s="17">
        <f>T3983*1.075</f>
        <v>0</v>
      </c>
      <c r="AV3983" s="30">
        <f>MIN(AN3983,AT3983,AU3983)</f>
        <v>0</v>
      </c>
    </row>
    <row r="3984" spans="21:48">
      <c r="U3984" s="9"/>
      <c r="AT3984" s="17">
        <f>T3984*1.075</f>
        <v>0</v>
      </c>
      <c r="AV3984" s="30">
        <f>MIN(AN3984,AT3984,AU3984)</f>
        <v>0</v>
      </c>
    </row>
    <row r="3985" spans="21:48">
      <c r="U3985" s="9"/>
      <c r="AT3985" s="17">
        <f>T3985*1.075</f>
        <v>0</v>
      </c>
      <c r="AV3985" s="30">
        <f>MIN(AN3985,AT3985,AU3985)</f>
        <v>0</v>
      </c>
    </row>
    <row r="3986" spans="21:48">
      <c r="U3986" s="9"/>
      <c r="AT3986" s="17">
        <f>T3986*1.075</f>
        <v>0</v>
      </c>
      <c r="AV3986" s="30">
        <f>MIN(AN3986,AT3986,AU3986)</f>
        <v>0</v>
      </c>
    </row>
    <row r="3987" spans="21:48">
      <c r="U3987" s="9"/>
      <c r="AT3987" s="17">
        <f>T3987*1.075</f>
        <v>0</v>
      </c>
      <c r="AV3987" s="30">
        <f>MIN(AN3987,AT3987,AU3987)</f>
        <v>0</v>
      </c>
    </row>
    <row r="3988" spans="21:48">
      <c r="U3988" s="9"/>
      <c r="AT3988" s="17">
        <f>T3988*1.075</f>
        <v>0</v>
      </c>
      <c r="AV3988" s="30">
        <f>MIN(AN3988,AT3988,AU3988)</f>
        <v>0</v>
      </c>
    </row>
    <row r="3989" spans="21:48">
      <c r="U3989" s="9"/>
      <c r="AT3989" s="17">
        <f>T3989*1.075</f>
        <v>0</v>
      </c>
      <c r="AV3989" s="30">
        <f>MIN(AN3989,AT3989,AU3989)</f>
        <v>0</v>
      </c>
    </row>
    <row r="3990" spans="21:48">
      <c r="U3990" s="9"/>
      <c r="AT3990" s="17">
        <f>T3990*1.075</f>
        <v>0</v>
      </c>
      <c r="AV3990" s="30">
        <f>MIN(AN3990,AT3990,AU3990)</f>
        <v>0</v>
      </c>
    </row>
    <row r="3991" spans="21:48">
      <c r="U3991" s="9"/>
      <c r="AT3991" s="17">
        <f>T3991*1.075</f>
        <v>0</v>
      </c>
      <c r="AV3991" s="30">
        <f>MIN(AN3991,AT3991,AU3991)</f>
        <v>0</v>
      </c>
    </row>
    <row r="3992" spans="21:48">
      <c r="U3992" s="9"/>
      <c r="AT3992" s="17">
        <f>T3992*1.075</f>
        <v>0</v>
      </c>
      <c r="AV3992" s="30">
        <f>MIN(AN3992,AT3992,AU3992)</f>
        <v>0</v>
      </c>
    </row>
    <row r="3993" spans="21:48">
      <c r="U3993" s="9"/>
      <c r="AT3993" s="17">
        <f>T3993*1.075</f>
        <v>0</v>
      </c>
      <c r="AV3993" s="30">
        <f>MIN(AN3993,AT3993,AU3993)</f>
        <v>0</v>
      </c>
    </row>
    <row r="3994" spans="21:48">
      <c r="U3994" s="9"/>
      <c r="AT3994" s="17">
        <f>T3994*1.075</f>
        <v>0</v>
      </c>
      <c r="AV3994" s="30">
        <f>MIN(AN3994,AT3994,AU3994)</f>
        <v>0</v>
      </c>
    </row>
    <row r="3995" spans="21:48">
      <c r="U3995" s="9"/>
      <c r="AT3995" s="17">
        <f>T3995*1.075</f>
        <v>0</v>
      </c>
      <c r="AV3995" s="30">
        <f>MIN(AN3995,AT3995,AU3995)</f>
        <v>0</v>
      </c>
    </row>
    <row r="3996" spans="21:48">
      <c r="U3996" s="9"/>
      <c r="AT3996" s="17">
        <f>T3996*1.075</f>
        <v>0</v>
      </c>
      <c r="AV3996" s="30">
        <f>MIN(AN3996,AT3996,AU3996)</f>
        <v>0</v>
      </c>
    </row>
    <row r="3997" spans="21:48">
      <c r="U3997" s="9"/>
      <c r="AT3997" s="17">
        <f>T3997*1.075</f>
        <v>0</v>
      </c>
      <c r="AV3997" s="30">
        <f>MIN(AN3997,AT3997,AU3997)</f>
        <v>0</v>
      </c>
    </row>
    <row r="3998" spans="21:48">
      <c r="U3998" s="9"/>
      <c r="AT3998" s="17">
        <f>T3998*1.075</f>
        <v>0</v>
      </c>
      <c r="AV3998" s="30">
        <f>MIN(AN3998,AT3998,AU3998)</f>
        <v>0</v>
      </c>
    </row>
    <row r="3999" spans="21:48">
      <c r="U3999" s="9"/>
      <c r="AT3999" s="17">
        <f>T3999*1.075</f>
        <v>0</v>
      </c>
      <c r="AV3999" s="30">
        <f>MIN(AN3999,AT3999,AU3999)</f>
        <v>0</v>
      </c>
    </row>
    <row r="4000" spans="21:48">
      <c r="U4000" s="9"/>
      <c r="AT4000" s="17">
        <f>T4000*1.075</f>
        <v>0</v>
      </c>
      <c r="AV4000" s="30">
        <f>MIN(AN4000,AT4000,AU4000)</f>
        <v>0</v>
      </c>
    </row>
    <row r="4001" spans="21:48">
      <c r="U4001" s="9"/>
      <c r="AT4001" s="17">
        <f>T4001*1.075</f>
        <v>0</v>
      </c>
      <c r="AV4001" s="30">
        <f>MIN(AN4001,AT4001,AU4001)</f>
        <v>0</v>
      </c>
    </row>
    <row r="4002" spans="21:48">
      <c r="U4002" s="9"/>
      <c r="AT4002" s="17">
        <f>T4002*1.075</f>
        <v>0</v>
      </c>
      <c r="AV4002" s="30">
        <f>MIN(AN4002,AT4002,AU4002)</f>
        <v>0</v>
      </c>
    </row>
    <row r="4003" spans="21:48">
      <c r="U4003" s="9"/>
      <c r="AT4003" s="17">
        <f>T4003*1.075</f>
        <v>0</v>
      </c>
      <c r="AV4003" s="30">
        <f>MIN(AN4003,AT4003,AU4003)</f>
        <v>0</v>
      </c>
    </row>
    <row r="4004" spans="21:48">
      <c r="U4004" s="9"/>
      <c r="AT4004" s="17">
        <f>T4004*1.075</f>
        <v>0</v>
      </c>
      <c r="AV4004" s="30">
        <f>MIN(AN4004,AT4004,AU4004)</f>
        <v>0</v>
      </c>
    </row>
    <row r="4005" spans="21:48">
      <c r="U4005" s="9"/>
      <c r="AT4005" s="17">
        <f>T4005*1.075</f>
        <v>0</v>
      </c>
      <c r="AV4005" s="30">
        <f>MIN(AN4005,AT4005,AU4005)</f>
        <v>0</v>
      </c>
    </row>
    <row r="4006" spans="21:48">
      <c r="U4006" s="9"/>
      <c r="AT4006" s="17">
        <f>T4006*1.075</f>
        <v>0</v>
      </c>
      <c r="AV4006" s="30">
        <f>MIN(AN4006,AT4006,AU4006)</f>
        <v>0</v>
      </c>
    </row>
    <row r="4007" spans="21:48">
      <c r="U4007" s="9"/>
      <c r="AT4007" s="17">
        <f>T4007*1.075</f>
        <v>0</v>
      </c>
      <c r="AV4007" s="30">
        <f>MIN(AN4007,AT4007,AU4007)</f>
        <v>0</v>
      </c>
    </row>
    <row r="4008" spans="21:48">
      <c r="U4008" s="9"/>
      <c r="AT4008" s="17">
        <f>T4008*1.075</f>
        <v>0</v>
      </c>
      <c r="AV4008" s="30">
        <f>MIN(AN4008,AT4008,AU4008)</f>
        <v>0</v>
      </c>
    </row>
    <row r="4009" spans="21:48">
      <c r="U4009" s="9"/>
      <c r="AT4009" s="17">
        <f>T4009*1.075</f>
        <v>0</v>
      </c>
      <c r="AV4009" s="30">
        <f>MIN(AN4009,AT4009,AU4009)</f>
        <v>0</v>
      </c>
    </row>
    <row r="4010" spans="21:48">
      <c r="U4010" s="9"/>
      <c r="AT4010" s="17">
        <f>T4010*1.075</f>
        <v>0</v>
      </c>
      <c r="AV4010" s="30">
        <f>MIN(AN4010,AT4010,AU4010)</f>
        <v>0</v>
      </c>
    </row>
    <row r="4011" spans="21:48">
      <c r="U4011" s="9"/>
      <c r="AT4011" s="17">
        <f>T4011*1.075</f>
        <v>0</v>
      </c>
      <c r="AV4011" s="30">
        <f>MIN(AN4011,AT4011,AU4011)</f>
        <v>0</v>
      </c>
    </row>
    <row r="4012" spans="21:48">
      <c r="U4012" s="9"/>
      <c r="AT4012" s="17">
        <f>T4012*1.075</f>
        <v>0</v>
      </c>
      <c r="AV4012" s="30">
        <f>MIN(AN4012,AT4012,AU4012)</f>
        <v>0</v>
      </c>
    </row>
    <row r="4013" spans="21:48">
      <c r="U4013" s="9"/>
      <c r="AT4013" s="17">
        <f>T4013*1.075</f>
        <v>0</v>
      </c>
      <c r="AV4013" s="30">
        <f>MIN(AN4013,AT4013,AU4013)</f>
        <v>0</v>
      </c>
    </row>
    <row r="4014" spans="21:48">
      <c r="U4014" s="9"/>
      <c r="AT4014" s="17">
        <f>T4014*1.075</f>
        <v>0</v>
      </c>
      <c r="AV4014" s="30">
        <f>MIN(AN4014,AT4014,AU4014)</f>
        <v>0</v>
      </c>
    </row>
    <row r="4015" spans="21:48">
      <c r="U4015" s="9"/>
      <c r="AT4015" s="17">
        <f>T4015*1.075</f>
        <v>0</v>
      </c>
      <c r="AV4015" s="30">
        <f>MIN(AN4015,AT4015,AU4015)</f>
        <v>0</v>
      </c>
    </row>
    <row r="4016" spans="21:48">
      <c r="U4016" s="9"/>
      <c r="AT4016" s="17">
        <f>T4016*1.075</f>
        <v>0</v>
      </c>
      <c r="AV4016" s="30">
        <f>MIN(AN4016,AT4016,AU4016)</f>
        <v>0</v>
      </c>
    </row>
    <row r="4017" spans="21:48">
      <c r="U4017" s="9"/>
      <c r="AT4017" s="17">
        <f>T4017*1.075</f>
        <v>0</v>
      </c>
      <c r="AV4017" s="30">
        <f>MIN(AN4017,AT4017,AU4017)</f>
        <v>0</v>
      </c>
    </row>
    <row r="4018" spans="21:48">
      <c r="U4018" s="9"/>
      <c r="AT4018" s="17">
        <f>T4018*1.075</f>
        <v>0</v>
      </c>
      <c r="AV4018" s="30">
        <f>MIN(AN4018,AT4018,AU4018)</f>
        <v>0</v>
      </c>
    </row>
    <row r="4019" spans="21:48">
      <c r="U4019" s="9"/>
      <c r="AT4019" s="17">
        <f>T4019*1.075</f>
        <v>0</v>
      </c>
      <c r="AV4019" s="30">
        <f>MIN(AN4019,AT4019,AU4019)</f>
        <v>0</v>
      </c>
    </row>
    <row r="4020" spans="21:48">
      <c r="U4020" s="9"/>
      <c r="AT4020" s="17">
        <f>T4020*1.075</f>
        <v>0</v>
      </c>
      <c r="AV4020" s="30">
        <f>MIN(AN4020,AT4020,AU4020)</f>
        <v>0</v>
      </c>
    </row>
    <row r="4021" spans="21:48">
      <c r="U4021" s="9"/>
      <c r="AT4021" s="17">
        <f>T4021*1.075</f>
        <v>0</v>
      </c>
      <c r="AV4021" s="30">
        <f>MIN(AN4021,AT4021,AU4021)</f>
        <v>0</v>
      </c>
    </row>
    <row r="4022" spans="21:48">
      <c r="U4022" s="9"/>
      <c r="AT4022" s="17">
        <f>T4022*1.075</f>
        <v>0</v>
      </c>
      <c r="AV4022" s="30">
        <f>MIN(AN4022,AT4022,AU4022)</f>
        <v>0</v>
      </c>
    </row>
    <row r="4023" spans="21:48">
      <c r="U4023" s="9"/>
      <c r="AT4023" s="17">
        <f>T4023*1.075</f>
        <v>0</v>
      </c>
      <c r="AV4023" s="30">
        <f>MIN(AN4023,AT4023,AU4023)</f>
        <v>0</v>
      </c>
    </row>
    <row r="4024" spans="21:48">
      <c r="U4024" s="9"/>
      <c r="AT4024" s="17">
        <f>T4024*1.075</f>
        <v>0</v>
      </c>
      <c r="AV4024" s="30">
        <f>MIN(AN4024,AT4024,AU4024)</f>
        <v>0</v>
      </c>
    </row>
    <row r="4025" spans="21:48">
      <c r="U4025" s="9"/>
      <c r="AT4025" s="17">
        <f>T4025*1.075</f>
        <v>0</v>
      </c>
      <c r="AV4025" s="30">
        <f>MIN(AN4025,AT4025,AU4025)</f>
        <v>0</v>
      </c>
    </row>
    <row r="4026" spans="21:48">
      <c r="U4026" s="9"/>
      <c r="AT4026" s="17">
        <f>T4026*1.075</f>
        <v>0</v>
      </c>
      <c r="AV4026" s="30">
        <f>MIN(AN4026,AT4026,AU4026)</f>
        <v>0</v>
      </c>
    </row>
    <row r="4027" spans="21:48">
      <c r="U4027" s="9"/>
      <c r="AT4027" s="17">
        <f>T4027*1.075</f>
        <v>0</v>
      </c>
      <c r="AV4027" s="30">
        <f>MIN(AN4027,AT4027,AU4027)</f>
        <v>0</v>
      </c>
    </row>
    <row r="4028" spans="21:48">
      <c r="U4028" s="9"/>
      <c r="AT4028" s="17">
        <f>T4028*1.075</f>
        <v>0</v>
      </c>
      <c r="AV4028" s="30">
        <f>MIN(AN4028,AT4028,AU4028)</f>
        <v>0</v>
      </c>
    </row>
    <row r="4029" spans="21:48">
      <c r="U4029" s="9"/>
      <c r="AT4029" s="17">
        <f>T4029*1.075</f>
        <v>0</v>
      </c>
      <c r="AV4029" s="30">
        <f>MIN(AN4029,AT4029,AU4029)</f>
        <v>0</v>
      </c>
    </row>
    <row r="4030" spans="21:48">
      <c r="U4030" s="9"/>
      <c r="AT4030" s="17">
        <f>T4030*1.075</f>
        <v>0</v>
      </c>
      <c r="AV4030" s="30">
        <f>MIN(AN4030,AT4030,AU4030)</f>
        <v>0</v>
      </c>
    </row>
    <row r="4031" spans="21:48">
      <c r="U4031" s="9"/>
      <c r="AT4031" s="17">
        <f>T4031*1.075</f>
        <v>0</v>
      </c>
      <c r="AV4031" s="30">
        <f>MIN(AN4031,AT4031,AU4031)</f>
        <v>0</v>
      </c>
    </row>
    <row r="4032" spans="21:48">
      <c r="U4032" s="9"/>
      <c r="AT4032" s="17">
        <f>T4032*1.075</f>
        <v>0</v>
      </c>
      <c r="AV4032" s="30">
        <f>MIN(AN4032,AT4032,AU4032)</f>
        <v>0</v>
      </c>
    </row>
    <row r="4033" spans="21:48">
      <c r="U4033" s="9"/>
      <c r="AT4033" s="17">
        <f>T4033*1.075</f>
        <v>0</v>
      </c>
      <c r="AV4033" s="30">
        <f>MIN(AN4033,AT4033,AU4033)</f>
        <v>0</v>
      </c>
    </row>
    <row r="4034" spans="21:48">
      <c r="U4034" s="9"/>
      <c r="AT4034" s="17">
        <f>T4034*1.075</f>
        <v>0</v>
      </c>
      <c r="AV4034" s="30">
        <f>MIN(AN4034,AT4034,AU4034)</f>
        <v>0</v>
      </c>
    </row>
    <row r="4035" spans="21:48">
      <c r="U4035" s="9"/>
      <c r="AT4035" s="17">
        <f>T4035*1.075</f>
        <v>0</v>
      </c>
      <c r="AV4035" s="30">
        <f>MIN(AN4035,AT4035,AU4035)</f>
        <v>0</v>
      </c>
    </row>
    <row r="4036" spans="21:48">
      <c r="U4036" s="9"/>
      <c r="AT4036" s="17">
        <f>T4036*1.075</f>
        <v>0</v>
      </c>
      <c r="AV4036" s="30">
        <f>MIN(AN4036,AT4036,AU4036)</f>
        <v>0</v>
      </c>
    </row>
    <row r="4037" spans="21:48">
      <c r="U4037" s="9"/>
      <c r="AT4037" s="17">
        <f>T4037*1.075</f>
        <v>0</v>
      </c>
      <c r="AV4037" s="30">
        <f>MIN(AN4037,AT4037,AU4037)</f>
        <v>0</v>
      </c>
    </row>
    <row r="4038" spans="21:48">
      <c r="U4038" s="9"/>
      <c r="AT4038" s="17">
        <f>T4038*1.075</f>
        <v>0</v>
      </c>
      <c r="AV4038" s="30">
        <f>MIN(AN4038,AT4038,AU4038)</f>
        <v>0</v>
      </c>
    </row>
    <row r="4039" spans="21:48">
      <c r="U4039" s="9"/>
      <c r="AT4039" s="17">
        <f>T4039*1.075</f>
        <v>0</v>
      </c>
      <c r="AV4039" s="30">
        <f>MIN(AN4039,AT4039,AU4039)</f>
        <v>0</v>
      </c>
    </row>
    <row r="4040" spans="21:48">
      <c r="U4040" s="9"/>
      <c r="AT4040" s="17">
        <f>T4040*1.075</f>
        <v>0</v>
      </c>
      <c r="AV4040" s="30">
        <f>MIN(AN4040,AT4040,AU4040)</f>
        <v>0</v>
      </c>
    </row>
    <row r="4041" spans="21:48">
      <c r="U4041" s="9"/>
      <c r="AT4041" s="17">
        <f>T4041*1.075</f>
        <v>0</v>
      </c>
      <c r="AV4041" s="30">
        <f>MIN(AN4041,AT4041,AU4041)</f>
        <v>0</v>
      </c>
    </row>
    <row r="4042" spans="21:48">
      <c r="U4042" s="9"/>
      <c r="AT4042" s="17">
        <f>T4042*1.075</f>
        <v>0</v>
      </c>
      <c r="AV4042" s="30">
        <f>MIN(AN4042,AT4042,AU4042)</f>
        <v>0</v>
      </c>
    </row>
    <row r="4043" spans="21:48">
      <c r="U4043" s="9"/>
      <c r="AT4043" s="17">
        <f>T4043*1.075</f>
        <v>0</v>
      </c>
      <c r="AV4043" s="30">
        <f>MIN(AN4043,AT4043,AU4043)</f>
        <v>0</v>
      </c>
    </row>
    <row r="4044" spans="21:48">
      <c r="U4044" s="9"/>
      <c r="AT4044" s="17">
        <f>T4044*1.075</f>
        <v>0</v>
      </c>
      <c r="AV4044" s="30">
        <f>MIN(AN4044,AT4044,AU4044)</f>
        <v>0</v>
      </c>
    </row>
    <row r="4045" spans="21:48">
      <c r="U4045" s="9"/>
      <c r="AT4045" s="17">
        <f>T4045*1.075</f>
        <v>0</v>
      </c>
      <c r="AV4045" s="30">
        <f>MIN(AN4045,AT4045,AU4045)</f>
        <v>0</v>
      </c>
    </row>
    <row r="4046" spans="21:48">
      <c r="U4046" s="9"/>
      <c r="AT4046" s="17">
        <f>T4046*1.075</f>
        <v>0</v>
      </c>
      <c r="AV4046" s="30">
        <f>MIN(AN4046,AT4046,AU4046)</f>
        <v>0</v>
      </c>
    </row>
    <row r="4047" spans="21:48">
      <c r="U4047" s="9"/>
      <c r="AT4047" s="17">
        <f>T4047*1.075</f>
        <v>0</v>
      </c>
      <c r="AV4047" s="30">
        <f>MIN(AN4047,AT4047,AU4047)</f>
        <v>0</v>
      </c>
    </row>
    <row r="4048" spans="21:48">
      <c r="U4048" s="9"/>
      <c r="AT4048" s="17">
        <f>T4048*1.075</f>
        <v>0</v>
      </c>
      <c r="AV4048" s="30">
        <f>MIN(AN4048,AT4048,AU4048)</f>
        <v>0</v>
      </c>
    </row>
    <row r="4049" spans="21:48">
      <c r="U4049" s="9"/>
      <c r="AT4049" s="17">
        <f>T4049*1.075</f>
        <v>0</v>
      </c>
      <c r="AV4049" s="30">
        <f>MIN(AN4049,AT4049,AU4049)</f>
        <v>0</v>
      </c>
    </row>
    <row r="4050" spans="21:48">
      <c r="U4050" s="9"/>
      <c r="AT4050" s="17">
        <f>T4050*1.075</f>
        <v>0</v>
      </c>
      <c r="AV4050" s="30">
        <f>MIN(AN4050,AT4050,AU4050)</f>
        <v>0</v>
      </c>
    </row>
    <row r="4051" spans="21:48">
      <c r="U4051" s="9"/>
      <c r="AT4051" s="17">
        <f>T4051*1.075</f>
        <v>0</v>
      </c>
      <c r="AV4051" s="30">
        <f>MIN(AN4051,AT4051,AU4051)</f>
        <v>0</v>
      </c>
    </row>
    <row r="4052" spans="21:48">
      <c r="U4052" s="9"/>
      <c r="AT4052" s="17">
        <f>T4052*1.075</f>
        <v>0</v>
      </c>
      <c r="AV4052" s="30">
        <f>MIN(AN4052,AT4052,AU4052)</f>
        <v>0</v>
      </c>
    </row>
    <row r="4053" spans="21:48">
      <c r="U4053" s="9"/>
      <c r="AT4053" s="17">
        <f>T4053*1.075</f>
        <v>0</v>
      </c>
      <c r="AV4053" s="30">
        <f>MIN(AN4053,AT4053,AU4053)</f>
        <v>0</v>
      </c>
    </row>
    <row r="4054" spans="21:48">
      <c r="U4054" s="9"/>
      <c r="AT4054" s="17">
        <f>T4054*1.075</f>
        <v>0</v>
      </c>
      <c r="AV4054" s="30">
        <f>MIN(AN4054,AT4054,AU4054)</f>
        <v>0</v>
      </c>
    </row>
    <row r="4055" spans="21:48">
      <c r="U4055" s="9"/>
      <c r="AT4055" s="17">
        <f>T4055*1.075</f>
        <v>0</v>
      </c>
      <c r="AV4055" s="30">
        <f>MIN(AN4055,AT4055,AU4055)</f>
        <v>0</v>
      </c>
    </row>
    <row r="4056" spans="21:48">
      <c r="U4056" s="9"/>
      <c r="AT4056" s="17">
        <f>T4056*1.075</f>
        <v>0</v>
      </c>
      <c r="AV4056" s="30">
        <f>MIN(AN4056,AT4056,AU4056)</f>
        <v>0</v>
      </c>
    </row>
    <row r="4057" spans="21:48">
      <c r="U4057" s="9"/>
      <c r="AT4057" s="17">
        <f>T4057*1.075</f>
        <v>0</v>
      </c>
      <c r="AV4057" s="30">
        <f>MIN(AN4057,AT4057,AU4057)</f>
        <v>0</v>
      </c>
    </row>
    <row r="4058" spans="21:48">
      <c r="U4058" s="9"/>
      <c r="AT4058" s="17">
        <f>T4058*1.075</f>
        <v>0</v>
      </c>
      <c r="AV4058" s="30">
        <f>MIN(AN4058,AT4058,AU4058)</f>
        <v>0</v>
      </c>
    </row>
    <row r="4059" spans="21:48">
      <c r="U4059" s="9"/>
      <c r="AT4059" s="17">
        <f>T4059*1.075</f>
        <v>0</v>
      </c>
      <c r="AV4059" s="30">
        <f>MIN(AN4059,AT4059,AU4059)</f>
        <v>0</v>
      </c>
    </row>
    <row r="4060" spans="21:48">
      <c r="U4060" s="9"/>
      <c r="AT4060" s="17">
        <f>T4060*1.075</f>
        <v>0</v>
      </c>
      <c r="AV4060" s="30">
        <f>MIN(AN4060,AT4060,AU4060)</f>
        <v>0</v>
      </c>
    </row>
    <row r="4061" spans="21:48">
      <c r="U4061" s="9"/>
      <c r="AT4061" s="17">
        <f>T4061*1.075</f>
        <v>0</v>
      </c>
      <c r="AV4061" s="30">
        <f>MIN(AN4061,AT4061,AU4061)</f>
        <v>0</v>
      </c>
    </row>
    <row r="4062" spans="21:48">
      <c r="U4062" s="9"/>
      <c r="AT4062" s="17">
        <f>T4062*1.075</f>
        <v>0</v>
      </c>
      <c r="AV4062" s="30">
        <f>MIN(AN4062,AT4062,AU4062)</f>
        <v>0</v>
      </c>
    </row>
    <row r="4063" spans="21:48">
      <c r="U4063" s="9"/>
      <c r="AT4063" s="17">
        <f>T4063*1.075</f>
        <v>0</v>
      </c>
      <c r="AV4063" s="30">
        <f>MIN(AN4063,AT4063,AU4063)</f>
        <v>0</v>
      </c>
    </row>
    <row r="4064" spans="21:48">
      <c r="U4064" s="9"/>
      <c r="AT4064" s="17">
        <f>T4064*1.075</f>
        <v>0</v>
      </c>
      <c r="AV4064" s="30">
        <f>MIN(AN4064,AT4064,AU4064)</f>
        <v>0</v>
      </c>
    </row>
    <row r="4065" spans="21:48">
      <c r="U4065" s="9"/>
      <c r="AT4065" s="17">
        <f>T4065*1.075</f>
        <v>0</v>
      </c>
      <c r="AV4065" s="30">
        <f>MIN(AN4065,AT4065,AU4065)</f>
        <v>0</v>
      </c>
    </row>
    <row r="4066" spans="21:48">
      <c r="U4066" s="9"/>
      <c r="AT4066" s="17">
        <f>T4066*1.075</f>
        <v>0</v>
      </c>
      <c r="AV4066" s="30">
        <f>MIN(AN4066,AT4066,AU4066)</f>
        <v>0</v>
      </c>
    </row>
    <row r="4067" spans="21:48">
      <c r="U4067" s="9"/>
      <c r="AT4067" s="17">
        <f>T4067*1.075</f>
        <v>0</v>
      </c>
      <c r="AV4067" s="30">
        <f>MIN(AN4067,AT4067,AU4067)</f>
        <v>0</v>
      </c>
    </row>
    <row r="4068" spans="21:48">
      <c r="U4068" s="9"/>
      <c r="AT4068" s="17">
        <f>T4068*1.075</f>
        <v>0</v>
      </c>
      <c r="AV4068" s="30">
        <f>MIN(AN4068,AT4068,AU4068)</f>
        <v>0</v>
      </c>
    </row>
    <row r="4069" spans="21:48">
      <c r="U4069" s="9"/>
      <c r="AT4069" s="17">
        <f>T4069*1.075</f>
        <v>0</v>
      </c>
      <c r="AV4069" s="30">
        <f>MIN(AN4069,AT4069,AU4069)</f>
        <v>0</v>
      </c>
    </row>
    <row r="4070" spans="21:48">
      <c r="U4070" s="9"/>
      <c r="AT4070" s="17">
        <f>T4070*1.075</f>
        <v>0</v>
      </c>
      <c r="AV4070" s="30">
        <f>MIN(AN4070,AT4070,AU4070)</f>
        <v>0</v>
      </c>
    </row>
    <row r="4071" spans="21:48">
      <c r="U4071" s="9"/>
      <c r="AT4071" s="17">
        <f>T4071*1.075</f>
        <v>0</v>
      </c>
      <c r="AV4071" s="30">
        <f>MIN(AN4071,AT4071,AU4071)</f>
        <v>0</v>
      </c>
    </row>
    <row r="4072" spans="21:48">
      <c r="U4072" s="9"/>
      <c r="AT4072" s="17">
        <f>T4072*1.075</f>
        <v>0</v>
      </c>
      <c r="AV4072" s="30">
        <f>MIN(AN4072,AT4072,AU4072)</f>
        <v>0</v>
      </c>
    </row>
    <row r="4073" spans="21:48">
      <c r="U4073" s="9"/>
      <c r="AT4073" s="17">
        <f>T4073*1.075</f>
        <v>0</v>
      </c>
      <c r="AV4073" s="30">
        <f>MIN(AN4073,AT4073,AU4073)</f>
        <v>0</v>
      </c>
    </row>
    <row r="4074" spans="21:48">
      <c r="U4074" s="9"/>
      <c r="AT4074" s="17">
        <f>T4074*1.075</f>
        <v>0</v>
      </c>
      <c r="AV4074" s="30">
        <f>MIN(AN4074,AT4074,AU4074)</f>
        <v>0</v>
      </c>
    </row>
    <row r="4075" spans="21:48">
      <c r="U4075" s="9"/>
      <c r="AT4075" s="17">
        <f>T4075*1.075</f>
        <v>0</v>
      </c>
      <c r="AV4075" s="30">
        <f>MIN(AN4075,AT4075,AU4075)</f>
        <v>0</v>
      </c>
    </row>
    <row r="4076" spans="21:48">
      <c r="U4076" s="9"/>
      <c r="AT4076" s="17">
        <f>T4076*1.075</f>
        <v>0</v>
      </c>
      <c r="AV4076" s="30">
        <f>MIN(AN4076,AT4076,AU4076)</f>
        <v>0</v>
      </c>
    </row>
    <row r="4077" spans="21:48">
      <c r="U4077" s="9"/>
      <c r="AT4077" s="17">
        <f>T4077*1.075</f>
        <v>0</v>
      </c>
      <c r="AV4077" s="30">
        <f>MIN(AN4077,AT4077,AU4077)</f>
        <v>0</v>
      </c>
    </row>
    <row r="4078" spans="21:48">
      <c r="U4078" s="9"/>
      <c r="AT4078" s="17">
        <f>T4078*1.075</f>
        <v>0</v>
      </c>
      <c r="AV4078" s="30">
        <f>MIN(AN4078,AT4078,AU4078)</f>
        <v>0</v>
      </c>
    </row>
    <row r="4079" spans="21:48">
      <c r="U4079" s="9"/>
      <c r="AT4079" s="17">
        <f>T4079*1.075</f>
        <v>0</v>
      </c>
      <c r="AV4079" s="30">
        <f>MIN(AN4079,AT4079,AU4079)</f>
        <v>0</v>
      </c>
    </row>
    <row r="4080" spans="21:48">
      <c r="U4080" s="9"/>
      <c r="AT4080" s="17">
        <f>T4080*1.075</f>
        <v>0</v>
      </c>
      <c r="AV4080" s="30">
        <f>MIN(AN4080,AT4080,AU4080)</f>
        <v>0</v>
      </c>
    </row>
    <row r="4081" spans="21:48">
      <c r="U4081" s="9"/>
      <c r="AT4081" s="17">
        <f>T4081*1.075</f>
        <v>0</v>
      </c>
      <c r="AV4081" s="30">
        <f>MIN(AN4081,AT4081,AU4081)</f>
        <v>0</v>
      </c>
    </row>
    <row r="4082" spans="21:48">
      <c r="U4082" s="9"/>
      <c r="AT4082" s="17">
        <f>T4082*1.075</f>
        <v>0</v>
      </c>
      <c r="AV4082" s="30">
        <f>MIN(AN4082,AT4082,AU4082)</f>
        <v>0</v>
      </c>
    </row>
    <row r="4083" spans="21:48">
      <c r="U4083" s="9"/>
      <c r="AT4083" s="17">
        <f>T4083*1.075</f>
        <v>0</v>
      </c>
      <c r="AV4083" s="30">
        <f>MIN(AN4083,AT4083,AU4083)</f>
        <v>0</v>
      </c>
    </row>
    <row r="4084" spans="21:48">
      <c r="U4084" s="9"/>
      <c r="AT4084" s="17">
        <f>T4084*1.075</f>
        <v>0</v>
      </c>
      <c r="AV4084" s="30">
        <f>MIN(AN4084,AT4084,AU4084)</f>
        <v>0</v>
      </c>
    </row>
    <row r="4085" spans="21:48">
      <c r="U4085" s="9"/>
      <c r="AT4085" s="17">
        <f>T4085*1.075</f>
        <v>0</v>
      </c>
      <c r="AV4085" s="30">
        <f>MIN(AN4085,AT4085,AU4085)</f>
        <v>0</v>
      </c>
    </row>
    <row r="4086" spans="21:48">
      <c r="U4086" s="9"/>
      <c r="AT4086" s="17">
        <f>T4086*1.075</f>
        <v>0</v>
      </c>
      <c r="AV4086" s="30">
        <f>MIN(AN4086,AT4086,AU4086)</f>
        <v>0</v>
      </c>
    </row>
    <row r="4087" spans="21:48">
      <c r="U4087" s="9"/>
      <c r="AT4087" s="17">
        <f>T4087*1.075</f>
        <v>0</v>
      </c>
      <c r="AV4087" s="30">
        <f>MIN(AN4087,AT4087,AU4087)</f>
        <v>0</v>
      </c>
    </row>
    <row r="4088" spans="21:48">
      <c r="U4088" s="9"/>
      <c r="AT4088" s="17">
        <f>T4088*1.075</f>
        <v>0</v>
      </c>
      <c r="AV4088" s="30">
        <f>MIN(AN4088,AT4088,AU4088)</f>
        <v>0</v>
      </c>
    </row>
    <row r="4089" spans="21:48">
      <c r="U4089" s="9"/>
      <c r="AT4089" s="17">
        <f>T4089*1.075</f>
        <v>0</v>
      </c>
      <c r="AV4089" s="30">
        <f>MIN(AN4089,AT4089,AU4089)</f>
        <v>0</v>
      </c>
    </row>
    <row r="4090" spans="21:48">
      <c r="U4090" s="9"/>
      <c r="AT4090" s="17">
        <f>T4090*1.075</f>
        <v>0</v>
      </c>
      <c r="AV4090" s="30">
        <f>MIN(AN4090,AT4090,AU4090)</f>
        <v>0</v>
      </c>
    </row>
    <row r="4091" spans="21:48">
      <c r="U4091" s="9"/>
      <c r="AT4091" s="17">
        <f>T4091*1.075</f>
        <v>0</v>
      </c>
      <c r="AV4091" s="30">
        <f>MIN(AN4091,AT4091,AU4091)</f>
        <v>0</v>
      </c>
    </row>
    <row r="4092" spans="21:48">
      <c r="U4092" s="9"/>
      <c r="AT4092" s="17">
        <f>T4092*1.075</f>
        <v>0</v>
      </c>
      <c r="AV4092" s="30">
        <f>MIN(AN4092,AT4092,AU4092)</f>
        <v>0</v>
      </c>
    </row>
    <row r="4093" spans="21:48">
      <c r="U4093" s="9"/>
      <c r="AT4093" s="17">
        <f>T4093*1.075</f>
        <v>0</v>
      </c>
      <c r="AV4093" s="30">
        <f>MIN(AN4093,AT4093,AU4093)</f>
        <v>0</v>
      </c>
    </row>
    <row r="4094" spans="21:48">
      <c r="U4094" s="9"/>
      <c r="AT4094" s="17">
        <f>T4094*1.075</f>
        <v>0</v>
      </c>
      <c r="AV4094" s="30">
        <f>MIN(AN4094,AT4094,AU4094)</f>
        <v>0</v>
      </c>
    </row>
    <row r="4095" spans="21:48">
      <c r="U4095" s="9"/>
      <c r="AT4095" s="17">
        <f>T4095*1.075</f>
        <v>0</v>
      </c>
      <c r="AV4095" s="30">
        <f>MIN(AN4095,AT4095,AU4095)</f>
        <v>0</v>
      </c>
    </row>
    <row r="4096" spans="21:48">
      <c r="U4096" s="9"/>
      <c r="AT4096" s="17">
        <f>T4096*1.075</f>
        <v>0</v>
      </c>
      <c r="AV4096" s="30">
        <f>MIN(AN4096,AT4096,AU4096)</f>
        <v>0</v>
      </c>
    </row>
    <row r="4097" spans="21:48">
      <c r="U4097" s="9"/>
      <c r="AT4097" s="17">
        <f>T4097*1.075</f>
        <v>0</v>
      </c>
      <c r="AV4097" s="30">
        <f>MIN(AN4097,AT4097,AU4097)</f>
        <v>0</v>
      </c>
    </row>
    <row r="4098" spans="21:48">
      <c r="U4098" s="9"/>
      <c r="AT4098" s="17">
        <f>T4098*1.075</f>
        <v>0</v>
      </c>
      <c r="AV4098" s="30">
        <f>MIN(AN4098,AT4098,AU4098)</f>
        <v>0</v>
      </c>
    </row>
    <row r="4099" spans="21:48">
      <c r="U4099" s="9"/>
      <c r="AT4099" s="17">
        <f>T4099*1.075</f>
        <v>0</v>
      </c>
      <c r="AV4099" s="30">
        <f>MIN(AN4099,AT4099,AU4099)</f>
        <v>0</v>
      </c>
    </row>
    <row r="4100" spans="21:48">
      <c r="U4100" s="9"/>
      <c r="AT4100" s="17">
        <f>T4100*1.075</f>
        <v>0</v>
      </c>
      <c r="AV4100" s="30">
        <f>MIN(AN4100,AT4100,AU4100)</f>
        <v>0</v>
      </c>
    </row>
    <row r="4101" spans="21:48">
      <c r="U4101" s="9"/>
      <c r="AT4101" s="17">
        <f>T4101*1.075</f>
        <v>0</v>
      </c>
      <c r="AV4101" s="30">
        <f>MIN(AN4101,AT4101,AU4101)</f>
        <v>0</v>
      </c>
    </row>
    <row r="4102" spans="21:48">
      <c r="U4102" s="9"/>
      <c r="AT4102" s="17">
        <f>T4102*1.075</f>
        <v>0</v>
      </c>
      <c r="AV4102" s="30">
        <f>MIN(AN4102,AT4102,AU4102)</f>
        <v>0</v>
      </c>
    </row>
    <row r="4103" spans="21:48">
      <c r="U4103" s="9"/>
      <c r="AT4103" s="17">
        <f>T4103*1.075</f>
        <v>0</v>
      </c>
      <c r="AV4103" s="30">
        <f>MIN(AN4103,AT4103,AU4103)</f>
        <v>0</v>
      </c>
    </row>
    <row r="4104" spans="21:48">
      <c r="U4104" s="9"/>
      <c r="AT4104" s="17">
        <f>T4104*1.075</f>
        <v>0</v>
      </c>
      <c r="AV4104" s="30">
        <f>MIN(AN4104,AT4104,AU4104)</f>
        <v>0</v>
      </c>
    </row>
    <row r="4105" spans="21:48">
      <c r="U4105" s="9"/>
      <c r="AT4105" s="17">
        <f>T4105*1.075</f>
        <v>0</v>
      </c>
      <c r="AV4105" s="30">
        <f>MIN(AN4105,AT4105,AU4105)</f>
        <v>0</v>
      </c>
    </row>
    <row r="4106" spans="21:48">
      <c r="U4106" s="9"/>
      <c r="AT4106" s="17">
        <f>T4106*1.075</f>
        <v>0</v>
      </c>
      <c r="AV4106" s="30">
        <f>MIN(AN4106,AT4106,AU4106)</f>
        <v>0</v>
      </c>
    </row>
    <row r="4107" spans="21:48">
      <c r="U4107" s="9"/>
      <c r="AT4107" s="17">
        <f>T4107*1.075</f>
        <v>0</v>
      </c>
      <c r="AV4107" s="30">
        <f>MIN(AN4107,AT4107,AU4107)</f>
        <v>0</v>
      </c>
    </row>
    <row r="4108" spans="21:48">
      <c r="U4108" s="9"/>
      <c r="AT4108" s="17">
        <f>T4108*1.075</f>
        <v>0</v>
      </c>
      <c r="AV4108" s="30">
        <f>MIN(AN4108,AT4108,AU4108)</f>
        <v>0</v>
      </c>
    </row>
    <row r="4109" spans="21:48">
      <c r="U4109" s="9"/>
      <c r="AT4109" s="17">
        <f>T4109*1.075</f>
        <v>0</v>
      </c>
      <c r="AV4109" s="30">
        <f>MIN(AN4109,AT4109,AU4109)</f>
        <v>0</v>
      </c>
    </row>
    <row r="4110" spans="21:48">
      <c r="U4110" s="9"/>
      <c r="AT4110" s="17">
        <f>T4110*1.075</f>
        <v>0</v>
      </c>
      <c r="AV4110" s="30">
        <f>MIN(AN4110,AT4110,AU4110)</f>
        <v>0</v>
      </c>
    </row>
    <row r="4111" spans="21:48">
      <c r="U4111" s="9"/>
      <c r="AT4111" s="17">
        <f>T4111*1.075</f>
        <v>0</v>
      </c>
      <c r="AV4111" s="30">
        <f>MIN(AN4111,AT4111,AU4111)</f>
        <v>0</v>
      </c>
    </row>
    <row r="4112" spans="21:48">
      <c r="U4112" s="9"/>
      <c r="AT4112" s="17">
        <f>T4112*1.075</f>
        <v>0</v>
      </c>
      <c r="AV4112" s="30">
        <f>MIN(AN4112,AT4112,AU4112)</f>
        <v>0</v>
      </c>
    </row>
    <row r="4113" spans="21:48">
      <c r="U4113" s="9"/>
      <c r="AT4113" s="17">
        <f>T4113*1.075</f>
        <v>0</v>
      </c>
      <c r="AV4113" s="30">
        <f>MIN(AN4113,AT4113,AU4113)</f>
        <v>0</v>
      </c>
    </row>
    <row r="4114" spans="21:48">
      <c r="U4114" s="9"/>
      <c r="AT4114" s="17">
        <f>T4114*1.075</f>
        <v>0</v>
      </c>
      <c r="AV4114" s="30">
        <f>MIN(AN4114,AT4114,AU4114)</f>
        <v>0</v>
      </c>
    </row>
    <row r="4115" spans="21:48">
      <c r="U4115" s="9"/>
      <c r="AT4115" s="17">
        <f>T4115*1.075</f>
        <v>0</v>
      </c>
      <c r="AV4115" s="30">
        <f>MIN(AN4115,AT4115,AU4115)</f>
        <v>0</v>
      </c>
    </row>
    <row r="4116" spans="21:48">
      <c r="U4116" s="9"/>
      <c r="AT4116" s="17">
        <f>T4116*1.075</f>
        <v>0</v>
      </c>
      <c r="AV4116" s="30">
        <f>MIN(AN4116,AT4116,AU4116)</f>
        <v>0</v>
      </c>
    </row>
    <row r="4117" spans="21:48">
      <c r="U4117" s="9"/>
      <c r="AT4117" s="17">
        <f>T4117*1.075</f>
        <v>0</v>
      </c>
      <c r="AV4117" s="30">
        <f>MIN(AN4117,AT4117,AU4117)</f>
        <v>0</v>
      </c>
    </row>
    <row r="4118" spans="21:48">
      <c r="U4118" s="9"/>
      <c r="AT4118" s="17">
        <f>T4118*1.075</f>
        <v>0</v>
      </c>
      <c r="AV4118" s="30">
        <f>MIN(AN4118,AT4118,AU4118)</f>
        <v>0</v>
      </c>
    </row>
    <row r="4119" spans="21:48">
      <c r="U4119" s="9"/>
      <c r="AT4119" s="17">
        <f>T4119*1.075</f>
        <v>0</v>
      </c>
      <c r="AV4119" s="30">
        <f>MIN(AN4119,AT4119,AU4119)</f>
        <v>0</v>
      </c>
    </row>
    <row r="4120" spans="21:48">
      <c r="U4120" s="9"/>
      <c r="AT4120" s="17">
        <f>T4120*1.075</f>
        <v>0</v>
      </c>
      <c r="AV4120" s="30">
        <f>MIN(AN4120,AT4120,AU4120)</f>
        <v>0</v>
      </c>
    </row>
    <row r="4121" spans="21:48">
      <c r="U4121" s="9"/>
      <c r="AT4121" s="17">
        <f>T4121*1.075</f>
        <v>0</v>
      </c>
      <c r="AV4121" s="30">
        <f>MIN(AN4121,AT4121,AU4121)</f>
        <v>0</v>
      </c>
    </row>
    <row r="4122" spans="21:48">
      <c r="U4122" s="9"/>
      <c r="AT4122" s="17">
        <f>T4122*1.075</f>
        <v>0</v>
      </c>
      <c r="AV4122" s="30">
        <f>MIN(AN4122,AT4122,AU4122)</f>
        <v>0</v>
      </c>
    </row>
    <row r="4123" spans="21:48">
      <c r="U4123" s="9"/>
      <c r="AT4123" s="17">
        <f>T4123*1.075</f>
        <v>0</v>
      </c>
      <c r="AV4123" s="30">
        <f>MIN(AN4123,AT4123,AU4123)</f>
        <v>0</v>
      </c>
    </row>
    <row r="4124" spans="21:48">
      <c r="U4124" s="9"/>
      <c r="AT4124" s="17">
        <f>T4124*1.075</f>
        <v>0</v>
      </c>
      <c r="AV4124" s="30">
        <f>MIN(AN4124,AT4124,AU4124)</f>
        <v>0</v>
      </c>
    </row>
    <row r="4125" spans="21:48">
      <c r="U4125" s="9"/>
      <c r="AT4125" s="17">
        <f>T4125*1.075</f>
        <v>0</v>
      </c>
      <c r="AV4125" s="30">
        <f>MIN(AN4125,AT4125,AU4125)</f>
        <v>0</v>
      </c>
    </row>
    <row r="4126" spans="21:48">
      <c r="U4126" s="9"/>
      <c r="AT4126" s="17">
        <f>T4126*1.075</f>
        <v>0</v>
      </c>
      <c r="AV4126" s="30">
        <f>MIN(AN4126,AT4126,AU4126)</f>
        <v>0</v>
      </c>
    </row>
    <row r="4127" spans="21:48">
      <c r="U4127" s="9"/>
      <c r="AT4127" s="17">
        <f>T4127*1.075</f>
        <v>0</v>
      </c>
      <c r="AV4127" s="30">
        <f>MIN(AN4127,AT4127,AU4127)</f>
        <v>0</v>
      </c>
    </row>
    <row r="4128" spans="21:48">
      <c r="U4128" s="9"/>
      <c r="AT4128" s="17">
        <f>T4128*1.075</f>
        <v>0</v>
      </c>
      <c r="AV4128" s="30">
        <f>MIN(AN4128,AT4128,AU4128)</f>
        <v>0</v>
      </c>
    </row>
    <row r="4129" spans="21:48">
      <c r="U4129" s="9"/>
      <c r="AT4129" s="17">
        <f>T4129*1.075</f>
        <v>0</v>
      </c>
      <c r="AV4129" s="30">
        <f>MIN(AN4129,AT4129,AU4129)</f>
        <v>0</v>
      </c>
    </row>
    <row r="4130" spans="21:48">
      <c r="U4130" s="9"/>
      <c r="AT4130" s="17">
        <f>T4130*1.075</f>
        <v>0</v>
      </c>
      <c r="AV4130" s="30">
        <f>MIN(AN4130,AT4130,AU4130)</f>
        <v>0</v>
      </c>
    </row>
    <row r="4131" spans="21:48">
      <c r="U4131" s="9"/>
      <c r="AT4131" s="17">
        <f>T4131*1.075</f>
        <v>0</v>
      </c>
      <c r="AV4131" s="30">
        <f>MIN(AN4131,AT4131,AU4131)</f>
        <v>0</v>
      </c>
    </row>
    <row r="4132" spans="21:48">
      <c r="U4132" s="9"/>
      <c r="AT4132" s="17">
        <f>T4132*1.075</f>
        <v>0</v>
      </c>
      <c r="AV4132" s="30">
        <f>MIN(AN4132,AT4132,AU4132)</f>
        <v>0</v>
      </c>
    </row>
    <row r="4133" spans="21:48">
      <c r="U4133" s="9"/>
      <c r="AT4133" s="17">
        <f>T4133*1.075</f>
        <v>0</v>
      </c>
      <c r="AV4133" s="30">
        <f>MIN(AN4133,AT4133,AU4133)</f>
        <v>0</v>
      </c>
    </row>
    <row r="4134" spans="21:48">
      <c r="U4134" s="9"/>
      <c r="AT4134" s="17">
        <f>T4134*1.075</f>
        <v>0</v>
      </c>
      <c r="AV4134" s="30">
        <f>MIN(AN4134,AT4134,AU4134)</f>
        <v>0</v>
      </c>
    </row>
    <row r="4135" spans="21:48">
      <c r="U4135" s="9"/>
      <c r="AT4135" s="17">
        <f>T4135*1.075</f>
        <v>0</v>
      </c>
      <c r="AV4135" s="30">
        <f>MIN(AN4135,AT4135,AU4135)</f>
        <v>0</v>
      </c>
    </row>
    <row r="4136" spans="21:48">
      <c r="U4136" s="9"/>
      <c r="AT4136" s="17">
        <f>T4136*1.075</f>
        <v>0</v>
      </c>
      <c r="AV4136" s="30">
        <f>MIN(AN4136,AT4136,AU4136)</f>
        <v>0</v>
      </c>
    </row>
    <row r="4137" spans="21:48">
      <c r="U4137" s="9"/>
      <c r="AT4137" s="17">
        <f>T4137*1.075</f>
        <v>0</v>
      </c>
      <c r="AV4137" s="30">
        <f>MIN(AN4137,AT4137,AU4137)</f>
        <v>0</v>
      </c>
    </row>
    <row r="4138" spans="21:48">
      <c r="U4138" s="9"/>
      <c r="AT4138" s="17">
        <f>T4138*1.075</f>
        <v>0</v>
      </c>
      <c r="AV4138" s="30">
        <f>MIN(AN4138,AT4138,AU4138)</f>
        <v>0</v>
      </c>
    </row>
    <row r="4139" spans="21:48">
      <c r="U4139" s="9"/>
      <c r="AT4139" s="17">
        <f>T4139*1.075</f>
        <v>0</v>
      </c>
      <c r="AV4139" s="30">
        <f>MIN(AN4139,AT4139,AU4139)</f>
        <v>0</v>
      </c>
    </row>
    <row r="4140" spans="21:48">
      <c r="U4140" s="9"/>
      <c r="AT4140" s="17">
        <f>T4140*1.075</f>
        <v>0</v>
      </c>
      <c r="AV4140" s="30">
        <f>MIN(AN4140,AT4140,AU4140)</f>
        <v>0</v>
      </c>
    </row>
    <row r="4141" spans="21:48">
      <c r="U4141" s="9"/>
      <c r="AT4141" s="17">
        <f>T4141*1.075</f>
        <v>0</v>
      </c>
      <c r="AV4141" s="30">
        <f>MIN(AN4141,AT4141,AU4141)</f>
        <v>0</v>
      </c>
    </row>
    <row r="4142" spans="21:48">
      <c r="U4142" s="9"/>
      <c r="AT4142" s="17">
        <f>T4142*1.075</f>
        <v>0</v>
      </c>
      <c r="AV4142" s="30">
        <f>MIN(AN4142,AT4142,AU4142)</f>
        <v>0</v>
      </c>
    </row>
    <row r="4143" spans="21:48">
      <c r="U4143" s="9"/>
      <c r="AT4143" s="17">
        <f>T4143*1.075</f>
        <v>0</v>
      </c>
      <c r="AV4143" s="30">
        <f>MIN(AN4143,AT4143,AU4143)</f>
        <v>0</v>
      </c>
    </row>
    <row r="4144" spans="21:48">
      <c r="U4144" s="9"/>
      <c r="AT4144" s="17">
        <f>T4144*1.075</f>
        <v>0</v>
      </c>
      <c r="AV4144" s="30">
        <f>MIN(AN4144,AT4144,AU4144)</f>
        <v>0</v>
      </c>
    </row>
    <row r="4145" spans="21:48">
      <c r="U4145" s="9"/>
      <c r="AT4145" s="17">
        <f>T4145*1.075</f>
        <v>0</v>
      </c>
      <c r="AV4145" s="30">
        <f>MIN(AN4145,AT4145,AU4145)</f>
        <v>0</v>
      </c>
    </row>
    <row r="4146" spans="21:48">
      <c r="U4146" s="9"/>
      <c r="AT4146" s="17">
        <f>T4146*1.075</f>
        <v>0</v>
      </c>
      <c r="AV4146" s="30">
        <f>MIN(AN4146,AT4146,AU4146)</f>
        <v>0</v>
      </c>
    </row>
    <row r="4147" spans="21:48">
      <c r="U4147" s="9"/>
      <c r="AT4147" s="17">
        <f>T4147*1.075</f>
        <v>0</v>
      </c>
      <c r="AV4147" s="30">
        <f>MIN(AN4147,AT4147,AU4147)</f>
        <v>0</v>
      </c>
    </row>
    <row r="4148" spans="21:48">
      <c r="U4148" s="9"/>
      <c r="AT4148" s="17">
        <f>T4148*1.075</f>
        <v>0</v>
      </c>
      <c r="AV4148" s="30">
        <f>MIN(AN4148,AT4148,AU4148)</f>
        <v>0</v>
      </c>
    </row>
    <row r="4149" spans="21:48">
      <c r="U4149" s="9"/>
      <c r="AT4149" s="17">
        <f>T4149*1.075</f>
        <v>0</v>
      </c>
      <c r="AV4149" s="30">
        <f>MIN(AN4149,AT4149,AU4149)</f>
        <v>0</v>
      </c>
    </row>
    <row r="4150" spans="21:48">
      <c r="U4150" s="9"/>
      <c r="AT4150" s="17">
        <f>T4150*1.075</f>
        <v>0</v>
      </c>
      <c r="AV4150" s="30">
        <f>MIN(AN4150,AT4150,AU4150)</f>
        <v>0</v>
      </c>
    </row>
    <row r="4151" spans="21:48">
      <c r="U4151" s="9"/>
      <c r="AT4151" s="17">
        <f>T4151*1.075</f>
        <v>0</v>
      </c>
      <c r="AV4151" s="30">
        <f>MIN(AN4151,AT4151,AU4151)</f>
        <v>0</v>
      </c>
    </row>
    <row r="4152" spans="21:48">
      <c r="U4152" s="9"/>
      <c r="AT4152" s="17">
        <f>T4152*1.075</f>
        <v>0</v>
      </c>
      <c r="AV4152" s="30">
        <f>MIN(AN4152,AT4152,AU4152)</f>
        <v>0</v>
      </c>
    </row>
    <row r="4153" spans="21:48">
      <c r="U4153" s="9"/>
      <c r="AT4153" s="17">
        <f>T4153*1.075</f>
        <v>0</v>
      </c>
      <c r="AV4153" s="30">
        <f>MIN(AN4153,AT4153,AU4153)</f>
        <v>0</v>
      </c>
    </row>
    <row r="4154" spans="21:48">
      <c r="U4154" s="9"/>
      <c r="AT4154" s="17">
        <f>T4154*1.075</f>
        <v>0</v>
      </c>
      <c r="AV4154" s="30">
        <f>MIN(AN4154,AT4154,AU4154)</f>
        <v>0</v>
      </c>
    </row>
    <row r="4155" spans="21:48">
      <c r="U4155" s="9"/>
      <c r="AT4155" s="17">
        <f>T4155*1.075</f>
        <v>0</v>
      </c>
      <c r="AV4155" s="30">
        <f>MIN(AN4155,AT4155,AU4155)</f>
        <v>0</v>
      </c>
    </row>
    <row r="4156" spans="21:48">
      <c r="U4156" s="9"/>
      <c r="AT4156" s="17">
        <f>T4156*1.075</f>
        <v>0</v>
      </c>
      <c r="AV4156" s="30">
        <f>MIN(AN4156,AT4156,AU4156)</f>
        <v>0</v>
      </c>
    </row>
    <row r="4157" spans="21:48">
      <c r="U4157" s="9"/>
      <c r="AT4157" s="17">
        <f>T4157*1.075</f>
        <v>0</v>
      </c>
      <c r="AV4157" s="30">
        <f>MIN(AN4157,AT4157,AU4157)</f>
        <v>0</v>
      </c>
    </row>
    <row r="4158" spans="21:48">
      <c r="U4158" s="9"/>
      <c r="AT4158" s="17">
        <f>T4158*1.075</f>
        <v>0</v>
      </c>
      <c r="AV4158" s="30">
        <f>MIN(AN4158,AT4158,AU4158)</f>
        <v>0</v>
      </c>
    </row>
    <row r="4159" spans="21:48">
      <c r="U4159" s="9"/>
      <c r="AT4159" s="17">
        <f>T4159*1.075</f>
        <v>0</v>
      </c>
      <c r="AV4159" s="30">
        <f>MIN(AN4159,AT4159,AU4159)</f>
        <v>0</v>
      </c>
    </row>
    <row r="4160" spans="21:48">
      <c r="U4160" s="9"/>
      <c r="AT4160" s="17">
        <f>T4160*1.075</f>
        <v>0</v>
      </c>
      <c r="AV4160" s="30">
        <f>MIN(AN4160,AT4160,AU4160)</f>
        <v>0</v>
      </c>
    </row>
    <row r="4161" spans="21:48">
      <c r="U4161" s="9"/>
      <c r="AT4161" s="17">
        <f>T4161*1.075</f>
        <v>0</v>
      </c>
      <c r="AV4161" s="30">
        <f>MIN(AN4161,AT4161,AU4161)</f>
        <v>0</v>
      </c>
    </row>
    <row r="4162" spans="21:48">
      <c r="U4162" s="9"/>
      <c r="AT4162" s="17">
        <f>T4162*1.075</f>
        <v>0</v>
      </c>
      <c r="AV4162" s="30">
        <f>MIN(AN4162,AT4162,AU4162)</f>
        <v>0</v>
      </c>
    </row>
    <row r="4163" spans="21:48">
      <c r="U4163" s="9"/>
      <c r="AT4163" s="17">
        <f>T4163*1.075</f>
        <v>0</v>
      </c>
      <c r="AV4163" s="30">
        <f>MIN(AN4163,AT4163,AU4163)</f>
        <v>0</v>
      </c>
    </row>
    <row r="4164" spans="21:48">
      <c r="U4164" s="9"/>
      <c r="AT4164" s="17">
        <f>T4164*1.075</f>
        <v>0</v>
      </c>
      <c r="AV4164" s="30">
        <f>MIN(AN4164,AT4164,AU4164)</f>
        <v>0</v>
      </c>
    </row>
    <row r="4165" spans="21:48">
      <c r="U4165" s="9"/>
      <c r="AT4165" s="17">
        <f>T4165*1.075</f>
        <v>0</v>
      </c>
      <c r="AV4165" s="30">
        <f>MIN(AN4165,AT4165,AU4165)</f>
        <v>0</v>
      </c>
    </row>
    <row r="4166" spans="21:48">
      <c r="U4166" s="9"/>
      <c r="AT4166" s="17">
        <f>T4166*1.075</f>
        <v>0</v>
      </c>
      <c r="AV4166" s="30">
        <f>MIN(AN4166,AT4166,AU4166)</f>
        <v>0</v>
      </c>
    </row>
    <row r="4167" spans="21:48">
      <c r="U4167" s="9"/>
      <c r="AT4167" s="17">
        <f>T4167*1.075</f>
        <v>0</v>
      </c>
      <c r="AV4167" s="30">
        <f>MIN(AN4167,AT4167,AU4167)</f>
        <v>0</v>
      </c>
    </row>
    <row r="4168" spans="21:48">
      <c r="U4168" s="9"/>
      <c r="AT4168" s="17">
        <f>T4168*1.075</f>
        <v>0</v>
      </c>
      <c r="AV4168" s="30">
        <f>MIN(AN4168,AT4168,AU4168)</f>
        <v>0</v>
      </c>
    </row>
    <row r="4169" spans="21:48">
      <c r="U4169" s="9"/>
      <c r="AT4169" s="17">
        <f>T4169*1.075</f>
        <v>0</v>
      </c>
      <c r="AV4169" s="30">
        <f>MIN(AN4169,AT4169,AU4169)</f>
        <v>0</v>
      </c>
    </row>
    <row r="4170" spans="21:48">
      <c r="U4170" s="9"/>
      <c r="AT4170" s="17">
        <f>T4170*1.075</f>
        <v>0</v>
      </c>
      <c r="AV4170" s="30">
        <f>MIN(AN4170,AT4170,AU4170)</f>
        <v>0</v>
      </c>
    </row>
    <row r="4171" spans="21:48">
      <c r="U4171" s="9"/>
      <c r="AT4171" s="17">
        <f>T4171*1.075</f>
        <v>0</v>
      </c>
      <c r="AV4171" s="30">
        <f>MIN(AN4171,AT4171,AU4171)</f>
        <v>0</v>
      </c>
    </row>
    <row r="4172" spans="21:48">
      <c r="U4172" s="9"/>
      <c r="AT4172" s="17">
        <f>T4172*1.075</f>
        <v>0</v>
      </c>
      <c r="AV4172" s="30">
        <f>MIN(AN4172,AT4172,AU4172)</f>
        <v>0</v>
      </c>
    </row>
    <row r="4173" spans="21:48">
      <c r="U4173" s="9"/>
      <c r="AT4173" s="17">
        <f>T4173*1.075</f>
        <v>0</v>
      </c>
      <c r="AV4173" s="30">
        <f>MIN(AN4173,AT4173,AU4173)</f>
        <v>0</v>
      </c>
    </row>
    <row r="4174" spans="21:48">
      <c r="U4174" s="9"/>
      <c r="AT4174" s="17">
        <f>T4174*1.075</f>
        <v>0</v>
      </c>
      <c r="AV4174" s="30">
        <f>MIN(AN4174,AT4174,AU4174)</f>
        <v>0</v>
      </c>
    </row>
    <row r="4175" spans="21:48">
      <c r="U4175" s="9"/>
      <c r="AT4175" s="17">
        <f>T4175*1.075</f>
        <v>0</v>
      </c>
      <c r="AV4175" s="30">
        <f>MIN(AN4175,AT4175,AU4175)</f>
        <v>0</v>
      </c>
    </row>
    <row r="4176" spans="21:48">
      <c r="U4176" s="9"/>
      <c r="AT4176" s="17">
        <f>T4176*1.075</f>
        <v>0</v>
      </c>
      <c r="AV4176" s="30">
        <f>MIN(AN4176,AT4176,AU4176)</f>
        <v>0</v>
      </c>
    </row>
    <row r="4177" spans="21:48">
      <c r="U4177" s="9"/>
      <c r="AT4177" s="17">
        <f>T4177*1.075</f>
        <v>0</v>
      </c>
      <c r="AV4177" s="30">
        <f>MIN(AN4177,AT4177,AU4177)</f>
        <v>0</v>
      </c>
    </row>
    <row r="4178" spans="21:48">
      <c r="U4178" s="9"/>
      <c r="AT4178" s="17">
        <f>T4178*1.075</f>
        <v>0</v>
      </c>
      <c r="AV4178" s="30">
        <f>MIN(AN4178,AT4178,AU4178)</f>
        <v>0</v>
      </c>
    </row>
    <row r="4179" spans="21:48">
      <c r="U4179" s="9"/>
      <c r="AT4179" s="17">
        <f>T4179*1.075</f>
        <v>0</v>
      </c>
      <c r="AV4179" s="30">
        <f>MIN(AN4179,AT4179,AU4179)</f>
        <v>0</v>
      </c>
    </row>
    <row r="4180" spans="21:48">
      <c r="U4180" s="9"/>
      <c r="AT4180" s="17">
        <f>T4180*1.075</f>
        <v>0</v>
      </c>
      <c r="AV4180" s="30">
        <f>MIN(AN4180,AT4180,AU4180)</f>
        <v>0</v>
      </c>
    </row>
    <row r="4181" spans="21:48">
      <c r="U4181" s="9"/>
      <c r="AT4181" s="17">
        <f>T4181*1.075</f>
        <v>0</v>
      </c>
      <c r="AV4181" s="30">
        <f>MIN(AN4181,AT4181,AU4181)</f>
        <v>0</v>
      </c>
    </row>
    <row r="4182" spans="21:48">
      <c r="U4182" s="9"/>
      <c r="AT4182" s="17">
        <f>T4182*1.075</f>
        <v>0</v>
      </c>
      <c r="AV4182" s="30">
        <f>MIN(AN4182,AT4182,AU4182)</f>
        <v>0</v>
      </c>
    </row>
    <row r="4183" spans="21:48">
      <c r="U4183" s="9"/>
      <c r="AT4183" s="17">
        <f>T4183*1.075</f>
        <v>0</v>
      </c>
      <c r="AV4183" s="30">
        <f>MIN(AN4183,AT4183,AU4183)</f>
        <v>0</v>
      </c>
    </row>
    <row r="4184" spans="21:48">
      <c r="U4184" s="9"/>
      <c r="AT4184" s="17">
        <f>T4184*1.075</f>
        <v>0</v>
      </c>
      <c r="AV4184" s="30">
        <f>MIN(AN4184,AT4184,AU4184)</f>
        <v>0</v>
      </c>
    </row>
    <row r="4185" spans="21:48">
      <c r="U4185" s="9"/>
      <c r="AT4185" s="17">
        <f>T4185*1.075</f>
        <v>0</v>
      </c>
      <c r="AV4185" s="30">
        <f>MIN(AN4185,AT4185,AU4185)</f>
        <v>0</v>
      </c>
    </row>
    <row r="4186" spans="21:48">
      <c r="U4186" s="9"/>
      <c r="AT4186" s="17">
        <f>T4186*1.075</f>
        <v>0</v>
      </c>
      <c r="AV4186" s="30">
        <f>MIN(AN4186,AT4186,AU4186)</f>
        <v>0</v>
      </c>
    </row>
    <row r="4187" spans="21:48">
      <c r="U4187" s="9"/>
      <c r="AT4187" s="17">
        <f>T4187*1.075</f>
        <v>0</v>
      </c>
      <c r="AV4187" s="30">
        <f>MIN(AN4187,AT4187,AU4187)</f>
        <v>0</v>
      </c>
    </row>
    <row r="4188" spans="21:48">
      <c r="U4188" s="9"/>
      <c r="AT4188" s="17">
        <f>T4188*1.075</f>
        <v>0</v>
      </c>
      <c r="AV4188" s="30">
        <f>MIN(AN4188,AT4188,AU4188)</f>
        <v>0</v>
      </c>
    </row>
    <row r="4189" spans="21:48">
      <c r="U4189" s="9"/>
      <c r="AT4189" s="17">
        <f>T4189*1.075</f>
        <v>0</v>
      </c>
      <c r="AV4189" s="30">
        <f>MIN(AN4189,AT4189,AU4189)</f>
        <v>0</v>
      </c>
    </row>
    <row r="4190" spans="21:48">
      <c r="U4190" s="9"/>
      <c r="AT4190" s="17">
        <f>T4190*1.075</f>
        <v>0</v>
      </c>
      <c r="AV4190" s="30">
        <f>MIN(AN4190,AT4190,AU4190)</f>
        <v>0</v>
      </c>
    </row>
    <row r="4191" spans="21:48">
      <c r="U4191" s="9"/>
      <c r="AT4191" s="17">
        <f>T4191*1.075</f>
        <v>0</v>
      </c>
      <c r="AV4191" s="30">
        <f>MIN(AN4191,AT4191,AU4191)</f>
        <v>0</v>
      </c>
    </row>
    <row r="4192" spans="21:48">
      <c r="U4192" s="9"/>
      <c r="AT4192" s="17">
        <f>T4192*1.075</f>
        <v>0</v>
      </c>
      <c r="AV4192" s="30">
        <f>MIN(AN4192,AT4192,AU4192)</f>
        <v>0</v>
      </c>
    </row>
    <row r="4193" spans="21:48">
      <c r="U4193" s="9"/>
      <c r="AT4193" s="17">
        <f>T4193*1.075</f>
        <v>0</v>
      </c>
      <c r="AV4193" s="30">
        <f>MIN(AN4193,AT4193,AU4193)</f>
        <v>0</v>
      </c>
    </row>
    <row r="4194" spans="21:48">
      <c r="U4194" s="9"/>
      <c r="AT4194" s="17">
        <f>T4194*1.075</f>
        <v>0</v>
      </c>
      <c r="AV4194" s="30">
        <f>MIN(AN4194,AT4194,AU4194)</f>
        <v>0</v>
      </c>
    </row>
    <row r="4195" spans="21:48">
      <c r="U4195" s="9"/>
      <c r="AT4195" s="17">
        <f>T4195*1.075</f>
        <v>0</v>
      </c>
      <c r="AV4195" s="30">
        <f>MIN(AN4195,AT4195,AU4195)</f>
        <v>0</v>
      </c>
    </row>
    <row r="4196" spans="21:48">
      <c r="U4196" s="9"/>
      <c r="AT4196" s="17">
        <f>T4196*1.075</f>
        <v>0</v>
      </c>
      <c r="AV4196" s="30">
        <f>MIN(AN4196,AT4196,AU4196)</f>
        <v>0</v>
      </c>
    </row>
    <row r="4197" spans="21:48">
      <c r="U4197" s="9"/>
      <c r="AT4197" s="17">
        <f>T4197*1.075</f>
        <v>0</v>
      </c>
      <c r="AV4197" s="30">
        <f>MIN(AN4197,AT4197,AU4197)</f>
        <v>0</v>
      </c>
    </row>
    <row r="4198" spans="21:48">
      <c r="U4198" s="9"/>
      <c r="AT4198" s="17">
        <f>T4198*1.075</f>
        <v>0</v>
      </c>
      <c r="AV4198" s="30">
        <f>MIN(AN4198,AT4198,AU4198)</f>
        <v>0</v>
      </c>
    </row>
    <row r="4199" spans="21:48">
      <c r="U4199" s="9"/>
      <c r="AT4199" s="17">
        <f>T4199*1.075</f>
        <v>0</v>
      </c>
      <c r="AV4199" s="30">
        <f>MIN(AN4199,AT4199,AU4199)</f>
        <v>0</v>
      </c>
    </row>
    <row r="4200" spans="21:48">
      <c r="U4200" s="9"/>
      <c r="AT4200" s="17">
        <f>T4200*1.075</f>
        <v>0</v>
      </c>
      <c r="AV4200" s="30">
        <f>MIN(AN4200,AT4200,AU4200)</f>
        <v>0</v>
      </c>
    </row>
    <row r="4201" spans="21:48">
      <c r="U4201" s="9"/>
      <c r="AT4201" s="17">
        <f>T4201*1.075</f>
        <v>0</v>
      </c>
      <c r="AV4201" s="30">
        <f>MIN(AN4201,AT4201,AU4201)</f>
        <v>0</v>
      </c>
    </row>
    <row r="4202" spans="21:48">
      <c r="U4202" s="9"/>
      <c r="AT4202" s="17">
        <f>T4202*1.075</f>
        <v>0</v>
      </c>
      <c r="AV4202" s="30">
        <f>MIN(AN4202,AT4202,AU4202)</f>
        <v>0</v>
      </c>
    </row>
    <row r="4203" spans="21:48">
      <c r="U4203" s="9"/>
      <c r="AT4203" s="17">
        <f>T4203*1.075</f>
        <v>0</v>
      </c>
      <c r="AV4203" s="30">
        <f>MIN(AN4203,AT4203,AU4203)</f>
        <v>0</v>
      </c>
    </row>
    <row r="4204" spans="21:48">
      <c r="U4204" s="9"/>
      <c r="AT4204" s="17">
        <f>T4204*1.075</f>
        <v>0</v>
      </c>
      <c r="AV4204" s="30">
        <f>MIN(AN4204,AT4204,AU4204)</f>
        <v>0</v>
      </c>
    </row>
    <row r="4205" spans="21:48">
      <c r="U4205" s="9"/>
      <c r="AT4205" s="17">
        <f>T4205*1.075</f>
        <v>0</v>
      </c>
      <c r="AV4205" s="30">
        <f>MIN(AN4205,AT4205,AU4205)</f>
        <v>0</v>
      </c>
    </row>
    <row r="4206" spans="21:48">
      <c r="U4206" s="9"/>
      <c r="AT4206" s="17">
        <f>T4206*1.075</f>
        <v>0</v>
      </c>
      <c r="AV4206" s="30">
        <f>MIN(AN4206,AT4206,AU4206)</f>
        <v>0</v>
      </c>
    </row>
    <row r="4207" spans="21:48">
      <c r="U4207" s="9"/>
      <c r="AT4207" s="17">
        <f>T4207*1.075</f>
        <v>0</v>
      </c>
      <c r="AV4207" s="30">
        <f>MIN(AN4207,AT4207,AU4207)</f>
        <v>0</v>
      </c>
    </row>
    <row r="4208" spans="21:48">
      <c r="U4208" s="9"/>
      <c r="AT4208" s="17">
        <f>T4208*1.075</f>
        <v>0</v>
      </c>
      <c r="AV4208" s="30">
        <f>MIN(AN4208,AT4208,AU4208)</f>
        <v>0</v>
      </c>
    </row>
    <row r="4209" spans="21:48">
      <c r="U4209" s="9"/>
      <c r="AT4209" s="17">
        <f>T4209*1.075</f>
        <v>0</v>
      </c>
      <c r="AV4209" s="30">
        <f>MIN(AN4209,AT4209,AU4209)</f>
        <v>0</v>
      </c>
    </row>
    <row r="4210" spans="21:48">
      <c r="U4210" s="9"/>
      <c r="AT4210" s="17">
        <f>T4210*1.075</f>
        <v>0</v>
      </c>
      <c r="AV4210" s="30">
        <f>MIN(AN4210,AT4210,AU4210)</f>
        <v>0</v>
      </c>
    </row>
    <row r="4211" spans="21:48">
      <c r="U4211" s="9"/>
      <c r="AT4211" s="17">
        <f>T4211*1.075</f>
        <v>0</v>
      </c>
      <c r="AV4211" s="30">
        <f>MIN(AN4211,AT4211,AU4211)</f>
        <v>0</v>
      </c>
    </row>
    <row r="4212" spans="21:48">
      <c r="U4212" s="9"/>
      <c r="AT4212" s="17">
        <f>T4212*1.075</f>
        <v>0</v>
      </c>
      <c r="AV4212" s="30">
        <f>MIN(AN4212,AT4212,AU4212)</f>
        <v>0</v>
      </c>
    </row>
    <row r="4213" spans="21:48">
      <c r="U4213" s="9"/>
      <c r="AT4213" s="17">
        <f>T4213*1.075</f>
        <v>0</v>
      </c>
      <c r="AV4213" s="30">
        <f>MIN(AN4213,AT4213,AU4213)</f>
        <v>0</v>
      </c>
    </row>
    <row r="4214" spans="21:48">
      <c r="U4214" s="9"/>
      <c r="AT4214" s="17">
        <f>T4214*1.075</f>
        <v>0</v>
      </c>
      <c r="AV4214" s="30">
        <f>MIN(AN4214,AT4214,AU4214)</f>
        <v>0</v>
      </c>
    </row>
    <row r="4215" spans="21:48">
      <c r="U4215" s="9"/>
      <c r="AT4215" s="17">
        <f>T4215*1.075</f>
        <v>0</v>
      </c>
      <c r="AV4215" s="30">
        <f>MIN(AN4215,AT4215,AU4215)</f>
        <v>0</v>
      </c>
    </row>
    <row r="4216" spans="21:48">
      <c r="U4216" s="9"/>
      <c r="AT4216" s="17">
        <f>T4216*1.075</f>
        <v>0</v>
      </c>
      <c r="AV4216" s="30">
        <f>MIN(AN4216,AT4216,AU4216)</f>
        <v>0</v>
      </c>
    </row>
    <row r="4217" spans="21:48">
      <c r="U4217" s="9"/>
      <c r="AT4217" s="17">
        <f>T4217*1.075</f>
        <v>0</v>
      </c>
      <c r="AV4217" s="30">
        <f>MIN(AN4217,AT4217,AU4217)</f>
        <v>0</v>
      </c>
    </row>
    <row r="4218" spans="21:48">
      <c r="U4218" s="9"/>
      <c r="AT4218" s="17">
        <f>T4218*1.075</f>
        <v>0</v>
      </c>
      <c r="AV4218" s="30">
        <f>MIN(AN4218,AT4218,AU4218)</f>
        <v>0</v>
      </c>
    </row>
    <row r="4219" spans="21:48">
      <c r="U4219" s="9"/>
      <c r="AT4219" s="17">
        <f>T4219*1.075</f>
        <v>0</v>
      </c>
      <c r="AV4219" s="30">
        <f>MIN(AN4219,AT4219,AU4219)</f>
        <v>0</v>
      </c>
    </row>
    <row r="4220" spans="21:48">
      <c r="U4220" s="9"/>
      <c r="AT4220" s="17">
        <f>T4220*1.075</f>
        <v>0</v>
      </c>
      <c r="AV4220" s="30">
        <f>MIN(AN4220,AT4220,AU4220)</f>
        <v>0</v>
      </c>
    </row>
    <row r="4221" spans="21:48">
      <c r="U4221" s="9"/>
      <c r="AT4221" s="17">
        <f>T4221*1.075</f>
        <v>0</v>
      </c>
      <c r="AV4221" s="30">
        <f>MIN(AN4221,AT4221,AU4221)</f>
        <v>0</v>
      </c>
    </row>
    <row r="4222" spans="21:48">
      <c r="U4222" s="9"/>
      <c r="AT4222" s="17">
        <f>T4222*1.075</f>
        <v>0</v>
      </c>
      <c r="AV4222" s="30">
        <f>MIN(AN4222,AT4222,AU4222)</f>
        <v>0</v>
      </c>
    </row>
    <row r="4223" spans="21:48">
      <c r="U4223" s="9"/>
      <c r="AT4223" s="17">
        <f>T4223*1.075</f>
        <v>0</v>
      </c>
      <c r="AV4223" s="30">
        <f>MIN(AN4223,AT4223,AU4223)</f>
        <v>0</v>
      </c>
    </row>
    <row r="4224" spans="21:48">
      <c r="U4224" s="9"/>
      <c r="AT4224" s="17">
        <f>T4224*1.075</f>
        <v>0</v>
      </c>
      <c r="AV4224" s="30">
        <f>MIN(AN4224,AT4224,AU4224)</f>
        <v>0</v>
      </c>
    </row>
    <row r="4225" spans="21:48">
      <c r="U4225" s="9"/>
      <c r="AT4225" s="17">
        <f>T4225*1.075</f>
        <v>0</v>
      </c>
      <c r="AV4225" s="30">
        <f>MIN(AN4225,AT4225,AU4225)</f>
        <v>0</v>
      </c>
    </row>
    <row r="4226" spans="21:48">
      <c r="U4226" s="9"/>
      <c r="AT4226" s="17">
        <f>T4226*1.075</f>
        <v>0</v>
      </c>
      <c r="AV4226" s="30">
        <f>MIN(AN4226,AT4226,AU4226)</f>
        <v>0</v>
      </c>
    </row>
    <row r="4227" spans="21:48">
      <c r="U4227" s="9"/>
      <c r="AT4227" s="17">
        <f>T4227*1.075</f>
        <v>0</v>
      </c>
      <c r="AV4227" s="30">
        <f>MIN(AN4227,AT4227,AU4227)</f>
        <v>0</v>
      </c>
    </row>
    <row r="4228" spans="21:48">
      <c r="U4228" s="9"/>
      <c r="AT4228" s="17">
        <f>T4228*1.075</f>
        <v>0</v>
      </c>
      <c r="AV4228" s="30">
        <f>MIN(AN4228,AT4228,AU4228)</f>
        <v>0</v>
      </c>
    </row>
    <row r="4229" spans="21:48">
      <c r="U4229" s="9"/>
      <c r="AT4229" s="17">
        <f>T4229*1.075</f>
        <v>0</v>
      </c>
      <c r="AV4229" s="30">
        <f>MIN(AN4229,AT4229,AU4229)</f>
        <v>0</v>
      </c>
    </row>
    <row r="4230" spans="21:48">
      <c r="U4230" s="9"/>
      <c r="AT4230" s="17">
        <f>T4230*1.075</f>
        <v>0</v>
      </c>
      <c r="AV4230" s="30">
        <f>MIN(AN4230,AT4230,AU4230)</f>
        <v>0</v>
      </c>
    </row>
    <row r="4231" spans="21:48">
      <c r="U4231" s="9"/>
      <c r="AT4231" s="17">
        <f>T4231*1.075</f>
        <v>0</v>
      </c>
      <c r="AV4231" s="30">
        <f>MIN(AN4231,AT4231,AU4231)</f>
        <v>0</v>
      </c>
    </row>
    <row r="4232" spans="21:48">
      <c r="U4232" s="9"/>
      <c r="AT4232" s="17">
        <f>T4232*1.075</f>
        <v>0</v>
      </c>
      <c r="AV4232" s="30">
        <f>MIN(AN4232,AT4232,AU4232)</f>
        <v>0</v>
      </c>
    </row>
    <row r="4233" spans="21:48">
      <c r="U4233" s="9"/>
      <c r="AT4233" s="17">
        <f>T4233*1.075</f>
        <v>0</v>
      </c>
      <c r="AV4233" s="30">
        <f>MIN(AN4233,AT4233,AU4233)</f>
        <v>0</v>
      </c>
    </row>
    <row r="4234" spans="21:48">
      <c r="U4234" s="9"/>
      <c r="AT4234" s="17">
        <f>T4234*1.075</f>
        <v>0</v>
      </c>
      <c r="AV4234" s="30">
        <f>MIN(AN4234,AT4234,AU4234)</f>
        <v>0</v>
      </c>
    </row>
    <row r="4235" spans="21:48">
      <c r="U4235" s="9"/>
      <c r="AT4235" s="17">
        <f>T4235*1.075</f>
        <v>0</v>
      </c>
      <c r="AV4235" s="30">
        <f>MIN(AN4235,AT4235,AU4235)</f>
        <v>0</v>
      </c>
    </row>
    <row r="4236" spans="21:48">
      <c r="U4236" s="9"/>
      <c r="AT4236" s="17">
        <f>T4236*1.075</f>
        <v>0</v>
      </c>
      <c r="AV4236" s="30">
        <f>MIN(AN4236,AT4236,AU4236)</f>
        <v>0</v>
      </c>
    </row>
    <row r="4237" spans="21:48">
      <c r="U4237" s="9"/>
      <c r="AT4237" s="17">
        <f>T4237*1.075</f>
        <v>0</v>
      </c>
      <c r="AV4237" s="30">
        <f>MIN(AN4237,AT4237,AU4237)</f>
        <v>0</v>
      </c>
    </row>
    <row r="4238" spans="21:48">
      <c r="U4238" s="9"/>
      <c r="AT4238" s="17">
        <f>T4238*1.075</f>
        <v>0</v>
      </c>
      <c r="AV4238" s="30">
        <f>MIN(AN4238,AT4238,AU4238)</f>
        <v>0</v>
      </c>
    </row>
    <row r="4239" spans="21:48">
      <c r="U4239" s="9"/>
      <c r="AT4239" s="17">
        <f>T4239*1.075</f>
        <v>0</v>
      </c>
      <c r="AV4239" s="30">
        <f>MIN(AN4239,AT4239,AU4239)</f>
        <v>0</v>
      </c>
    </row>
    <row r="4240" spans="21:48">
      <c r="U4240" s="9"/>
      <c r="AT4240" s="17">
        <f>T4240*1.075</f>
        <v>0</v>
      </c>
      <c r="AV4240" s="30">
        <f>MIN(AN4240,AT4240,AU4240)</f>
        <v>0</v>
      </c>
    </row>
    <row r="4241" spans="21:48">
      <c r="U4241" s="9"/>
      <c r="AT4241" s="17">
        <f>T4241*1.075</f>
        <v>0</v>
      </c>
      <c r="AV4241" s="30">
        <f>MIN(AN4241,AT4241,AU4241)</f>
        <v>0</v>
      </c>
    </row>
    <row r="4242" spans="21:48">
      <c r="U4242" s="9"/>
      <c r="AT4242" s="17">
        <f>T4242*1.075</f>
        <v>0</v>
      </c>
      <c r="AV4242" s="30">
        <f>MIN(AN4242,AT4242,AU4242)</f>
        <v>0</v>
      </c>
    </row>
    <row r="4243" spans="21:48">
      <c r="U4243" s="9"/>
      <c r="AT4243" s="17">
        <f>T4243*1.075</f>
        <v>0</v>
      </c>
      <c r="AV4243" s="30">
        <f>MIN(AN4243,AT4243,AU4243)</f>
        <v>0</v>
      </c>
    </row>
    <row r="4244" spans="21:48">
      <c r="U4244" s="9"/>
      <c r="AT4244" s="17">
        <f>T4244*1.075</f>
        <v>0</v>
      </c>
      <c r="AV4244" s="30">
        <f>MIN(AN4244,AT4244,AU4244)</f>
        <v>0</v>
      </c>
    </row>
    <row r="4245" spans="21:48">
      <c r="U4245" s="9"/>
      <c r="AT4245" s="17">
        <f>T4245*1.075</f>
        <v>0</v>
      </c>
      <c r="AV4245" s="30">
        <f>MIN(AN4245,AT4245,AU4245)</f>
        <v>0</v>
      </c>
    </row>
    <row r="4246" spans="21:48">
      <c r="U4246" s="9"/>
      <c r="AT4246" s="17">
        <f>T4246*1.075</f>
        <v>0</v>
      </c>
      <c r="AV4246" s="30">
        <f>MIN(AN4246,AT4246,AU4246)</f>
        <v>0</v>
      </c>
    </row>
    <row r="4247" spans="21:48">
      <c r="U4247" s="9"/>
      <c r="AT4247" s="17">
        <f>T4247*1.075</f>
        <v>0</v>
      </c>
      <c r="AV4247" s="30">
        <f>MIN(AN4247,AT4247,AU4247)</f>
        <v>0</v>
      </c>
    </row>
    <row r="4248" spans="21:48">
      <c r="U4248" s="9"/>
      <c r="AT4248" s="17">
        <f>T4248*1.075</f>
        <v>0</v>
      </c>
      <c r="AV4248" s="30">
        <f>MIN(AN4248,AT4248,AU4248)</f>
        <v>0</v>
      </c>
    </row>
    <row r="4249" spans="21:48">
      <c r="U4249" s="9"/>
      <c r="AT4249" s="17">
        <f>T4249*1.075</f>
        <v>0</v>
      </c>
      <c r="AV4249" s="30">
        <f>MIN(AN4249,AT4249,AU4249)</f>
        <v>0</v>
      </c>
    </row>
    <row r="4250" spans="21:48">
      <c r="U4250" s="9"/>
      <c r="AT4250" s="17">
        <f>T4250*1.075</f>
        <v>0</v>
      </c>
      <c r="AV4250" s="30">
        <f>MIN(AN4250,AT4250,AU4250)</f>
        <v>0</v>
      </c>
    </row>
    <row r="4251" spans="21:48">
      <c r="U4251" s="9"/>
      <c r="AT4251" s="17">
        <f>T4251*1.075</f>
        <v>0</v>
      </c>
      <c r="AV4251" s="30">
        <f>MIN(AN4251,AT4251,AU4251)</f>
        <v>0</v>
      </c>
    </row>
    <row r="4252" spans="21:48">
      <c r="U4252" s="9"/>
      <c r="AT4252" s="17">
        <f>T4252*1.075</f>
        <v>0</v>
      </c>
      <c r="AV4252" s="30">
        <f>MIN(AN4252,AT4252,AU4252)</f>
        <v>0</v>
      </c>
    </row>
    <row r="4253" spans="21:48">
      <c r="U4253" s="9"/>
      <c r="AT4253" s="17">
        <f>T4253*1.075</f>
        <v>0</v>
      </c>
      <c r="AV4253" s="30">
        <f>MIN(AN4253,AT4253,AU4253)</f>
        <v>0</v>
      </c>
    </row>
    <row r="4254" spans="21:48">
      <c r="U4254" s="9"/>
      <c r="AT4254" s="17">
        <f>T4254*1.075</f>
        <v>0</v>
      </c>
      <c r="AV4254" s="30">
        <f>MIN(AN4254,AT4254,AU4254)</f>
        <v>0</v>
      </c>
    </row>
    <row r="4255" spans="21:48">
      <c r="U4255" s="9"/>
      <c r="AT4255" s="17">
        <f>T4255*1.075</f>
        <v>0</v>
      </c>
      <c r="AV4255" s="30">
        <f>MIN(AN4255,AT4255,AU4255)</f>
        <v>0</v>
      </c>
    </row>
    <row r="4256" spans="21:48">
      <c r="U4256" s="9"/>
      <c r="AT4256" s="17">
        <f>T4256*1.075</f>
        <v>0</v>
      </c>
      <c r="AV4256" s="30">
        <f>MIN(AN4256,AT4256,AU4256)</f>
        <v>0</v>
      </c>
    </row>
    <row r="4257" spans="21:48">
      <c r="U4257" s="9"/>
      <c r="AT4257" s="17">
        <f>T4257*1.075</f>
        <v>0</v>
      </c>
      <c r="AV4257" s="30">
        <f>MIN(AN4257,AT4257,AU4257)</f>
        <v>0</v>
      </c>
    </row>
    <row r="4258" spans="21:48">
      <c r="U4258" s="9"/>
      <c r="AT4258" s="17">
        <f>T4258*1.075</f>
        <v>0</v>
      </c>
      <c r="AV4258" s="30">
        <f>MIN(AN4258,AT4258,AU4258)</f>
        <v>0</v>
      </c>
    </row>
    <row r="4259" spans="21:48">
      <c r="U4259" s="9"/>
      <c r="AT4259" s="17">
        <f>T4259*1.075</f>
        <v>0</v>
      </c>
      <c r="AV4259" s="30">
        <f>MIN(AN4259,AT4259,AU4259)</f>
        <v>0</v>
      </c>
    </row>
    <row r="4260" spans="21:48">
      <c r="U4260" s="9"/>
      <c r="AT4260" s="17">
        <f>T4260*1.075</f>
        <v>0</v>
      </c>
      <c r="AV4260" s="30">
        <f>MIN(AN4260,AT4260,AU4260)</f>
        <v>0</v>
      </c>
    </row>
    <row r="4261" spans="21:48">
      <c r="U4261" s="9"/>
      <c r="AT4261" s="17">
        <f>T4261*1.075</f>
        <v>0</v>
      </c>
      <c r="AV4261" s="30">
        <f>MIN(AN4261,AT4261,AU4261)</f>
        <v>0</v>
      </c>
    </row>
    <row r="4262" spans="21:48">
      <c r="U4262" s="9"/>
      <c r="AT4262" s="17">
        <f>T4262*1.075</f>
        <v>0</v>
      </c>
      <c r="AV4262" s="30">
        <f>MIN(AN4262,AT4262,AU4262)</f>
        <v>0</v>
      </c>
    </row>
    <row r="4263" spans="21:48">
      <c r="U4263" s="9"/>
      <c r="AT4263" s="17">
        <f>T4263*1.075</f>
        <v>0</v>
      </c>
      <c r="AV4263" s="30">
        <f>MIN(AN4263,AT4263,AU4263)</f>
        <v>0</v>
      </c>
    </row>
    <row r="4264" spans="21:48">
      <c r="U4264" s="9"/>
      <c r="AT4264" s="17">
        <f>T4264*1.075</f>
        <v>0</v>
      </c>
      <c r="AV4264" s="30">
        <f>MIN(AN4264,AT4264,AU4264)</f>
        <v>0</v>
      </c>
    </row>
    <row r="4265" spans="21:48">
      <c r="U4265" s="9"/>
      <c r="AT4265" s="17">
        <f>T4265*1.075</f>
        <v>0</v>
      </c>
      <c r="AV4265" s="30">
        <f>MIN(AN4265,AT4265,AU4265)</f>
        <v>0</v>
      </c>
    </row>
    <row r="4266" spans="21:48">
      <c r="U4266" s="9"/>
      <c r="AT4266" s="17">
        <f>T4266*1.075</f>
        <v>0</v>
      </c>
      <c r="AV4266" s="30">
        <f>MIN(AN4266,AT4266,AU4266)</f>
        <v>0</v>
      </c>
    </row>
    <row r="4267" spans="21:48">
      <c r="U4267" s="9"/>
      <c r="AT4267" s="17">
        <f>T4267*1.075</f>
        <v>0</v>
      </c>
      <c r="AV4267" s="30">
        <f>MIN(AN4267,AT4267,AU4267)</f>
        <v>0</v>
      </c>
    </row>
    <row r="4268" spans="21:48">
      <c r="U4268" s="9"/>
      <c r="AT4268" s="17">
        <f>T4268*1.075</f>
        <v>0</v>
      </c>
      <c r="AV4268" s="30">
        <f>MIN(AN4268,AT4268,AU4268)</f>
        <v>0</v>
      </c>
    </row>
    <row r="4269" spans="21:48">
      <c r="U4269" s="9"/>
      <c r="AT4269" s="17">
        <f>T4269*1.075</f>
        <v>0</v>
      </c>
      <c r="AV4269" s="30">
        <f>MIN(AN4269,AT4269,AU4269)</f>
        <v>0</v>
      </c>
    </row>
    <row r="4270" spans="21:48">
      <c r="U4270" s="9"/>
      <c r="AT4270" s="17">
        <f>T4270*1.075</f>
        <v>0</v>
      </c>
      <c r="AV4270" s="30">
        <f>MIN(AN4270,AT4270,AU4270)</f>
        <v>0</v>
      </c>
    </row>
    <row r="4271" spans="21:48">
      <c r="U4271" s="9"/>
      <c r="AT4271" s="17">
        <f>T4271*1.075</f>
        <v>0</v>
      </c>
      <c r="AV4271" s="30">
        <f>MIN(AN4271,AT4271,AU4271)</f>
        <v>0</v>
      </c>
    </row>
    <row r="4272" spans="21:48">
      <c r="U4272" s="9"/>
      <c r="AT4272" s="17">
        <f>T4272*1.075</f>
        <v>0</v>
      </c>
      <c r="AV4272" s="30">
        <f>MIN(AN4272,AT4272,AU4272)</f>
        <v>0</v>
      </c>
    </row>
    <row r="4273" spans="21:48">
      <c r="U4273" s="9"/>
      <c r="AT4273" s="17">
        <f>T4273*1.075</f>
        <v>0</v>
      </c>
      <c r="AV4273" s="30">
        <f>MIN(AN4273,AT4273,AU4273)</f>
        <v>0</v>
      </c>
    </row>
    <row r="4274" spans="21:48">
      <c r="U4274" s="9"/>
      <c r="AT4274" s="17">
        <f>T4274*1.075</f>
        <v>0</v>
      </c>
      <c r="AV4274" s="30">
        <f>MIN(AN4274,AT4274,AU4274)</f>
        <v>0</v>
      </c>
    </row>
    <row r="4275" spans="21:48">
      <c r="U4275" s="9"/>
      <c r="AT4275" s="17">
        <f>T4275*1.075</f>
        <v>0</v>
      </c>
      <c r="AV4275" s="30">
        <f>MIN(AN4275,AT4275,AU4275)</f>
        <v>0</v>
      </c>
    </row>
    <row r="4276" spans="21:48">
      <c r="U4276" s="9"/>
      <c r="AT4276" s="17">
        <f>T4276*1.075</f>
        <v>0</v>
      </c>
      <c r="AV4276" s="30">
        <f>MIN(AN4276,AT4276,AU4276)</f>
        <v>0</v>
      </c>
    </row>
    <row r="4277" spans="21:48">
      <c r="U4277" s="9"/>
      <c r="AT4277" s="17">
        <f>T4277*1.075</f>
        <v>0</v>
      </c>
      <c r="AV4277" s="30">
        <f>MIN(AN4277,AT4277,AU4277)</f>
        <v>0</v>
      </c>
    </row>
    <row r="4278" spans="21:48">
      <c r="U4278" s="9"/>
      <c r="AT4278" s="17">
        <f>T4278*1.075</f>
        <v>0</v>
      </c>
      <c r="AV4278" s="30">
        <f>MIN(AN4278,AT4278,AU4278)</f>
        <v>0</v>
      </c>
    </row>
    <row r="4279" spans="21:48">
      <c r="U4279" s="9"/>
      <c r="AT4279" s="17">
        <f>T4279*1.075</f>
        <v>0</v>
      </c>
      <c r="AV4279" s="30">
        <f>MIN(AN4279,AT4279,AU4279)</f>
        <v>0</v>
      </c>
    </row>
    <row r="4280" spans="21:48">
      <c r="U4280" s="9"/>
      <c r="AT4280" s="17">
        <f>T4280*1.075</f>
        <v>0</v>
      </c>
      <c r="AV4280" s="30">
        <f>MIN(AN4280,AT4280,AU4280)</f>
        <v>0</v>
      </c>
    </row>
    <row r="4281" spans="21:48">
      <c r="U4281" s="9"/>
      <c r="AT4281" s="17">
        <f>T4281*1.075</f>
        <v>0</v>
      </c>
      <c r="AV4281" s="30">
        <f>MIN(AN4281,AT4281,AU4281)</f>
        <v>0</v>
      </c>
    </row>
    <row r="4282" spans="21:48">
      <c r="U4282" s="9"/>
      <c r="AT4282" s="17">
        <f>T4282*1.075</f>
        <v>0</v>
      </c>
      <c r="AV4282" s="30">
        <f>MIN(AN4282,AT4282,AU4282)</f>
        <v>0</v>
      </c>
    </row>
    <row r="4283" spans="21:48">
      <c r="U4283" s="9"/>
      <c r="AT4283" s="17">
        <f>T4283*1.075</f>
        <v>0</v>
      </c>
      <c r="AV4283" s="30">
        <f>MIN(AN4283,AT4283,AU4283)</f>
        <v>0</v>
      </c>
    </row>
    <row r="4284" spans="21:48">
      <c r="U4284" s="9"/>
      <c r="AT4284" s="17">
        <f>T4284*1.075</f>
        <v>0</v>
      </c>
      <c r="AV4284" s="30">
        <f>MIN(AN4284,AT4284,AU4284)</f>
        <v>0</v>
      </c>
    </row>
    <row r="4285" spans="21:48">
      <c r="U4285" s="9"/>
      <c r="AT4285" s="17">
        <f>T4285*1.075</f>
        <v>0</v>
      </c>
      <c r="AV4285" s="30">
        <f>MIN(AN4285,AT4285,AU4285)</f>
        <v>0</v>
      </c>
    </row>
    <row r="4286" spans="21:48">
      <c r="U4286" s="9"/>
      <c r="AT4286" s="17">
        <f>T4286*1.075</f>
        <v>0</v>
      </c>
      <c r="AV4286" s="30">
        <f>MIN(AN4286,AT4286,AU4286)</f>
        <v>0</v>
      </c>
    </row>
    <row r="4287" spans="21:48">
      <c r="U4287" s="9"/>
      <c r="AT4287" s="17">
        <f>T4287*1.075</f>
        <v>0</v>
      </c>
      <c r="AV4287" s="30">
        <f>MIN(AN4287,AT4287,AU4287)</f>
        <v>0</v>
      </c>
    </row>
    <row r="4288" spans="21:48">
      <c r="U4288" s="9"/>
      <c r="AT4288" s="17">
        <f>T4288*1.075</f>
        <v>0</v>
      </c>
      <c r="AV4288" s="30">
        <f>MIN(AN4288,AT4288,AU4288)</f>
        <v>0</v>
      </c>
    </row>
    <row r="4289" spans="21:48">
      <c r="U4289" s="9"/>
      <c r="AT4289" s="17">
        <f>T4289*1.075</f>
        <v>0</v>
      </c>
      <c r="AV4289" s="30">
        <f>MIN(AN4289,AT4289,AU4289)</f>
        <v>0</v>
      </c>
    </row>
    <row r="4290" spans="21:48">
      <c r="U4290" s="9"/>
      <c r="AT4290" s="17">
        <f>T4290*1.075</f>
        <v>0</v>
      </c>
      <c r="AV4290" s="30">
        <f>MIN(AN4290,AT4290,AU4290)</f>
        <v>0</v>
      </c>
    </row>
    <row r="4291" spans="21:48">
      <c r="U4291" s="9"/>
      <c r="AT4291" s="17">
        <f>T4291*1.075</f>
        <v>0</v>
      </c>
      <c r="AV4291" s="30">
        <f>MIN(AN4291,AT4291,AU4291)</f>
        <v>0</v>
      </c>
    </row>
    <row r="4292" spans="21:48">
      <c r="U4292" s="9"/>
      <c r="AT4292" s="17">
        <f>T4292*1.075</f>
        <v>0</v>
      </c>
      <c r="AV4292" s="30">
        <f>MIN(AN4292,AT4292,AU4292)</f>
        <v>0</v>
      </c>
    </row>
    <row r="4293" spans="21:48">
      <c r="U4293" s="9"/>
      <c r="AT4293" s="17">
        <f>T4293*1.075</f>
        <v>0</v>
      </c>
      <c r="AV4293" s="30">
        <f>MIN(AN4293,AT4293,AU4293)</f>
        <v>0</v>
      </c>
    </row>
    <row r="4294" spans="21:48">
      <c r="U4294" s="9"/>
      <c r="AT4294" s="17">
        <f>T4294*1.075</f>
        <v>0</v>
      </c>
      <c r="AV4294" s="30">
        <f>MIN(AN4294,AT4294,AU4294)</f>
        <v>0</v>
      </c>
    </row>
    <row r="4295" spans="21:48">
      <c r="U4295" s="9"/>
      <c r="AT4295" s="17">
        <f>T4295*1.075</f>
        <v>0</v>
      </c>
      <c r="AV4295" s="30">
        <f>MIN(AN4295,AT4295,AU4295)</f>
        <v>0</v>
      </c>
    </row>
    <row r="4296" spans="21:48">
      <c r="U4296" s="9"/>
      <c r="AT4296" s="17">
        <f>T4296*1.075</f>
        <v>0</v>
      </c>
      <c r="AV4296" s="30">
        <f>MIN(AN4296,AT4296,AU4296)</f>
        <v>0</v>
      </c>
    </row>
    <row r="4297" spans="21:48">
      <c r="U4297" s="9"/>
      <c r="AT4297" s="17">
        <f>T4297*1.075</f>
        <v>0</v>
      </c>
      <c r="AV4297" s="30">
        <f>MIN(AN4297,AT4297,AU4297)</f>
        <v>0</v>
      </c>
    </row>
    <row r="4298" spans="21:48">
      <c r="U4298" s="9"/>
      <c r="AT4298" s="17">
        <f>T4298*1.075</f>
        <v>0</v>
      </c>
      <c r="AV4298" s="30">
        <f>MIN(AN4298,AT4298,AU4298)</f>
        <v>0</v>
      </c>
    </row>
    <row r="4299" spans="21:48">
      <c r="U4299" s="9"/>
      <c r="AT4299" s="17">
        <f>T4299*1.075</f>
        <v>0</v>
      </c>
      <c r="AV4299" s="30">
        <f>MIN(AN4299,AT4299,AU4299)</f>
        <v>0</v>
      </c>
    </row>
    <row r="4300" spans="21:48">
      <c r="U4300" s="9"/>
      <c r="AT4300" s="17">
        <f>T4300*1.075</f>
        <v>0</v>
      </c>
      <c r="AV4300" s="30">
        <f>MIN(AN4300,AT4300,AU4300)</f>
        <v>0</v>
      </c>
    </row>
    <row r="4301" spans="21:48">
      <c r="U4301" s="9"/>
      <c r="AT4301" s="17">
        <f>T4301*1.075</f>
        <v>0</v>
      </c>
      <c r="AV4301" s="30">
        <f>MIN(AN4301,AT4301,AU4301)</f>
        <v>0</v>
      </c>
    </row>
    <row r="4302" spans="21:48">
      <c r="U4302" s="9"/>
      <c r="AT4302" s="17">
        <f>T4302*1.075</f>
        <v>0</v>
      </c>
      <c r="AV4302" s="30">
        <f>MIN(AN4302,AT4302,AU4302)</f>
        <v>0</v>
      </c>
    </row>
    <row r="4303" spans="21:48">
      <c r="U4303" s="9"/>
      <c r="AT4303" s="17">
        <f>T4303*1.075</f>
        <v>0</v>
      </c>
      <c r="AV4303" s="30">
        <f>MIN(AN4303,AT4303,AU4303)</f>
        <v>0</v>
      </c>
    </row>
    <row r="4304" spans="21:48">
      <c r="U4304" s="9"/>
      <c r="AT4304" s="17">
        <f>T4304*1.075</f>
        <v>0</v>
      </c>
      <c r="AV4304" s="30">
        <f>MIN(AN4304,AT4304,AU4304)</f>
        <v>0</v>
      </c>
    </row>
    <row r="4305" spans="21:48">
      <c r="U4305" s="9"/>
      <c r="AT4305" s="17">
        <f>T4305*1.075</f>
        <v>0</v>
      </c>
      <c r="AV4305" s="30">
        <f>MIN(AN4305,AT4305,AU4305)</f>
        <v>0</v>
      </c>
    </row>
    <row r="4306" spans="21:48">
      <c r="U4306" s="9"/>
      <c r="AT4306" s="17">
        <f>T4306*1.075</f>
        <v>0</v>
      </c>
      <c r="AV4306" s="30">
        <f>MIN(AN4306,AT4306,AU4306)</f>
        <v>0</v>
      </c>
    </row>
    <row r="4307" spans="21:48">
      <c r="U4307" s="9"/>
      <c r="AT4307" s="17">
        <f>T4307*1.075</f>
        <v>0</v>
      </c>
      <c r="AV4307" s="30">
        <f>MIN(AN4307,AT4307,AU4307)</f>
        <v>0</v>
      </c>
    </row>
    <row r="4308" spans="21:48">
      <c r="U4308" s="9"/>
      <c r="AT4308" s="17">
        <f>T4308*1.075</f>
        <v>0</v>
      </c>
      <c r="AV4308" s="30">
        <f>MIN(AN4308,AT4308,AU4308)</f>
        <v>0</v>
      </c>
    </row>
    <row r="4309" spans="21:48">
      <c r="U4309" s="9"/>
      <c r="AT4309" s="17">
        <f>T4309*1.075</f>
        <v>0</v>
      </c>
      <c r="AV4309" s="30">
        <f>MIN(AN4309,AT4309,AU4309)</f>
        <v>0</v>
      </c>
    </row>
    <row r="4310" spans="21:48">
      <c r="U4310" s="9"/>
      <c r="AT4310" s="17">
        <f>T4310*1.075</f>
        <v>0</v>
      </c>
      <c r="AV4310" s="30">
        <f>MIN(AN4310,AT4310,AU4310)</f>
        <v>0</v>
      </c>
    </row>
    <row r="4311" spans="21:48">
      <c r="U4311" s="9"/>
      <c r="AT4311" s="17">
        <f>T4311*1.075</f>
        <v>0</v>
      </c>
      <c r="AV4311" s="30">
        <f>MIN(AN4311,AT4311,AU4311)</f>
        <v>0</v>
      </c>
    </row>
    <row r="4312" spans="21:48">
      <c r="U4312" s="9"/>
      <c r="AT4312" s="17">
        <f>T4312*1.075</f>
        <v>0</v>
      </c>
      <c r="AV4312" s="30">
        <f>MIN(AN4312,AT4312,AU4312)</f>
        <v>0</v>
      </c>
    </row>
    <row r="4313" spans="21:48">
      <c r="U4313" s="9"/>
      <c r="AT4313" s="17">
        <f>T4313*1.075</f>
        <v>0</v>
      </c>
      <c r="AV4313" s="30">
        <f>MIN(AN4313,AT4313,AU4313)</f>
        <v>0</v>
      </c>
    </row>
    <row r="4314" spans="21:48">
      <c r="U4314" s="9"/>
      <c r="AT4314" s="17">
        <f>T4314*1.075</f>
        <v>0</v>
      </c>
      <c r="AV4314" s="30">
        <f>MIN(AN4314,AT4314,AU4314)</f>
        <v>0</v>
      </c>
    </row>
    <row r="4315" spans="21:48">
      <c r="U4315" s="9"/>
      <c r="AT4315" s="17">
        <f>T4315*1.075</f>
        <v>0</v>
      </c>
      <c r="AV4315" s="30">
        <f>MIN(AN4315,AT4315,AU4315)</f>
        <v>0</v>
      </c>
    </row>
    <row r="4316" spans="21:48">
      <c r="U4316" s="9"/>
      <c r="AT4316" s="17">
        <f>T4316*1.075</f>
        <v>0</v>
      </c>
      <c r="AV4316" s="30">
        <f>MIN(AN4316,AT4316,AU4316)</f>
        <v>0</v>
      </c>
    </row>
    <row r="4317" spans="21:48">
      <c r="U4317" s="9"/>
      <c r="AT4317" s="17">
        <f>T4317*1.075</f>
        <v>0</v>
      </c>
      <c r="AV4317" s="30">
        <f>MIN(AN4317,AT4317,AU4317)</f>
        <v>0</v>
      </c>
    </row>
    <row r="4318" spans="21:48">
      <c r="U4318" s="9"/>
      <c r="AT4318" s="17">
        <f>T4318*1.075</f>
        <v>0</v>
      </c>
      <c r="AV4318" s="30">
        <f>MIN(AN4318,AT4318,AU4318)</f>
        <v>0</v>
      </c>
    </row>
    <row r="4319" spans="21:48">
      <c r="U4319" s="9"/>
      <c r="AT4319" s="17">
        <f>T4319*1.075</f>
        <v>0</v>
      </c>
      <c r="AV4319" s="30">
        <f>MIN(AN4319,AT4319,AU4319)</f>
        <v>0</v>
      </c>
    </row>
    <row r="4320" spans="21:48">
      <c r="U4320" s="9"/>
      <c r="AT4320" s="17">
        <f>T4320*1.075</f>
        <v>0</v>
      </c>
      <c r="AV4320" s="30">
        <f>MIN(AN4320,AT4320,AU4320)</f>
        <v>0</v>
      </c>
    </row>
    <row r="4321" spans="21:48">
      <c r="U4321" s="9"/>
      <c r="AT4321" s="17">
        <f>T4321*1.075</f>
        <v>0</v>
      </c>
      <c r="AV4321" s="30">
        <f>MIN(AN4321,AT4321,AU4321)</f>
        <v>0</v>
      </c>
    </row>
    <row r="4322" spans="21:48">
      <c r="U4322" s="9"/>
      <c r="AT4322" s="17">
        <f>T4322*1.075</f>
        <v>0</v>
      </c>
      <c r="AV4322" s="30">
        <f>MIN(AN4322,AT4322,AU4322)</f>
        <v>0</v>
      </c>
    </row>
    <row r="4323" spans="21:48">
      <c r="U4323" s="9"/>
      <c r="AT4323" s="17">
        <f>T4323*1.075</f>
        <v>0</v>
      </c>
      <c r="AV4323" s="30">
        <f>MIN(AN4323,AT4323,AU4323)</f>
        <v>0</v>
      </c>
    </row>
    <row r="4324" spans="21:48">
      <c r="U4324" s="9"/>
      <c r="AT4324" s="17">
        <f>T4324*1.075</f>
        <v>0</v>
      </c>
      <c r="AV4324" s="30">
        <f>MIN(AN4324,AT4324,AU4324)</f>
        <v>0</v>
      </c>
    </row>
    <row r="4325" spans="21:48">
      <c r="U4325" s="9"/>
      <c r="AT4325" s="17">
        <f>T4325*1.075</f>
        <v>0</v>
      </c>
      <c r="AV4325" s="30">
        <f>MIN(AN4325,AT4325,AU4325)</f>
        <v>0</v>
      </c>
    </row>
    <row r="4326" spans="21:48">
      <c r="U4326" s="9"/>
      <c r="AT4326" s="17">
        <f>T4326*1.075</f>
        <v>0</v>
      </c>
      <c r="AV4326" s="30">
        <f>MIN(AN4326,AT4326,AU4326)</f>
        <v>0</v>
      </c>
    </row>
    <row r="4327" spans="21:48">
      <c r="U4327" s="9"/>
      <c r="AT4327" s="17">
        <f>T4327*1.075</f>
        <v>0</v>
      </c>
      <c r="AV4327" s="30">
        <f>MIN(AN4327,AT4327,AU4327)</f>
        <v>0</v>
      </c>
    </row>
    <row r="4328" spans="21:48">
      <c r="U4328" s="9"/>
      <c r="AT4328" s="17">
        <f>T4328*1.075</f>
        <v>0</v>
      </c>
      <c r="AV4328" s="30">
        <f>MIN(AN4328,AT4328,AU4328)</f>
        <v>0</v>
      </c>
    </row>
    <row r="4329" spans="21:48">
      <c r="U4329" s="9"/>
      <c r="AT4329" s="17">
        <f>T4329*1.075</f>
        <v>0</v>
      </c>
      <c r="AV4329" s="30">
        <f>MIN(AN4329,AT4329,AU4329)</f>
        <v>0</v>
      </c>
    </row>
    <row r="4330" spans="21:48">
      <c r="U4330" s="9"/>
      <c r="AT4330" s="17">
        <f>T4330*1.075</f>
        <v>0</v>
      </c>
      <c r="AV4330" s="30">
        <f>MIN(AN4330,AT4330,AU4330)</f>
        <v>0</v>
      </c>
    </row>
    <row r="4331" spans="21:48">
      <c r="U4331" s="9"/>
      <c r="AT4331" s="17">
        <f>T4331*1.075</f>
        <v>0</v>
      </c>
      <c r="AV4331" s="30">
        <f>MIN(AN4331,AT4331,AU4331)</f>
        <v>0</v>
      </c>
    </row>
    <row r="4332" spans="21:48">
      <c r="U4332" s="9"/>
      <c r="AT4332" s="17">
        <f>T4332*1.075</f>
        <v>0</v>
      </c>
      <c r="AV4332" s="30">
        <f>MIN(AN4332,AT4332,AU4332)</f>
        <v>0</v>
      </c>
    </row>
    <row r="4333" spans="21:48">
      <c r="U4333" s="9"/>
      <c r="AT4333" s="17">
        <f>T4333*1.075</f>
        <v>0</v>
      </c>
      <c r="AV4333" s="30">
        <f>MIN(AN4333,AT4333,AU4333)</f>
        <v>0</v>
      </c>
    </row>
    <row r="4334" spans="21:48">
      <c r="U4334" s="9"/>
      <c r="AT4334" s="17">
        <f>T4334*1.075</f>
        <v>0</v>
      </c>
      <c r="AV4334" s="30">
        <f>MIN(AN4334,AT4334,AU4334)</f>
        <v>0</v>
      </c>
    </row>
    <row r="4335" spans="21:48">
      <c r="U4335" s="9"/>
      <c r="AT4335" s="17">
        <f>T4335*1.075</f>
        <v>0</v>
      </c>
      <c r="AV4335" s="30">
        <f>MIN(AN4335,AT4335,AU4335)</f>
        <v>0</v>
      </c>
    </row>
    <row r="4336" spans="21:48">
      <c r="U4336" s="9"/>
      <c r="AT4336" s="17">
        <f>T4336*1.075</f>
        <v>0</v>
      </c>
      <c r="AV4336" s="30">
        <f>MIN(AN4336,AT4336,AU4336)</f>
        <v>0</v>
      </c>
    </row>
    <row r="4337" spans="21:48">
      <c r="U4337" s="9"/>
      <c r="AT4337" s="17">
        <f>T4337*1.075</f>
        <v>0</v>
      </c>
      <c r="AV4337" s="30">
        <f>MIN(AN4337,AT4337,AU4337)</f>
        <v>0</v>
      </c>
    </row>
    <row r="4338" spans="21:48">
      <c r="U4338" s="9"/>
      <c r="AT4338" s="17">
        <f>T4338*1.075</f>
        <v>0</v>
      </c>
      <c r="AV4338" s="30">
        <f>MIN(AN4338,AT4338,AU4338)</f>
        <v>0</v>
      </c>
    </row>
    <row r="4339" spans="21:48">
      <c r="U4339" s="9"/>
      <c r="AT4339" s="17">
        <f>T4339*1.075</f>
        <v>0</v>
      </c>
      <c r="AV4339" s="30">
        <f>MIN(AN4339,AT4339,AU4339)</f>
        <v>0</v>
      </c>
    </row>
    <row r="4340" spans="21:48">
      <c r="U4340" s="9"/>
      <c r="AT4340" s="17">
        <f>T4340*1.075</f>
        <v>0</v>
      </c>
      <c r="AV4340" s="30">
        <f>MIN(AN4340,AT4340,AU4340)</f>
        <v>0</v>
      </c>
    </row>
    <row r="4341" spans="21:48">
      <c r="U4341" s="9"/>
      <c r="AT4341" s="17">
        <f>T4341*1.075</f>
        <v>0</v>
      </c>
      <c r="AV4341" s="30">
        <f>MIN(AN4341,AT4341,AU4341)</f>
        <v>0</v>
      </c>
    </row>
    <row r="4342" spans="21:48">
      <c r="U4342" s="9"/>
      <c r="AT4342" s="17">
        <f>T4342*1.075</f>
        <v>0</v>
      </c>
      <c r="AV4342" s="30">
        <f>MIN(AN4342,AT4342,AU4342)</f>
        <v>0</v>
      </c>
    </row>
    <row r="4343" spans="21:48">
      <c r="U4343" s="9"/>
      <c r="AT4343" s="17">
        <f>T4343*1.075</f>
        <v>0</v>
      </c>
      <c r="AV4343" s="30">
        <f>MIN(AN4343,AT4343,AU4343)</f>
        <v>0</v>
      </c>
    </row>
    <row r="4344" spans="21:48">
      <c r="U4344" s="9"/>
      <c r="AT4344" s="17">
        <f>T4344*1.075</f>
        <v>0</v>
      </c>
      <c r="AV4344" s="30">
        <f>MIN(AN4344,AT4344,AU4344)</f>
        <v>0</v>
      </c>
    </row>
    <row r="4345" spans="21:48">
      <c r="U4345" s="9"/>
      <c r="AT4345" s="17">
        <f>T4345*1.075</f>
        <v>0</v>
      </c>
      <c r="AV4345" s="30">
        <f>MIN(AN4345,AT4345,AU4345)</f>
        <v>0</v>
      </c>
    </row>
    <row r="4346" spans="21:48">
      <c r="U4346" s="9"/>
      <c r="AT4346" s="17">
        <f>T4346*1.075</f>
        <v>0</v>
      </c>
      <c r="AV4346" s="30">
        <f>MIN(AN4346,AT4346,AU4346)</f>
        <v>0</v>
      </c>
    </row>
    <row r="4347" spans="21:48">
      <c r="U4347" s="9"/>
      <c r="AT4347" s="17">
        <f>T4347*1.075</f>
        <v>0</v>
      </c>
      <c r="AV4347" s="30">
        <f>MIN(AN4347,AT4347,AU4347)</f>
        <v>0</v>
      </c>
    </row>
    <row r="4348" spans="21:48">
      <c r="U4348" s="9"/>
      <c r="AT4348" s="17">
        <f>T4348*1.075</f>
        <v>0</v>
      </c>
      <c r="AV4348" s="30">
        <f>MIN(AN4348,AT4348,AU4348)</f>
        <v>0</v>
      </c>
    </row>
    <row r="4349" spans="21:48">
      <c r="U4349" s="9"/>
      <c r="AT4349" s="17">
        <f>T4349*1.075</f>
        <v>0</v>
      </c>
      <c r="AV4349" s="30">
        <f>MIN(AN4349,AT4349,AU4349)</f>
        <v>0</v>
      </c>
    </row>
    <row r="4350" spans="21:48">
      <c r="U4350" s="9"/>
      <c r="AT4350" s="17">
        <f>T4350*1.075</f>
        <v>0</v>
      </c>
      <c r="AV4350" s="30">
        <f>MIN(AN4350,AT4350,AU4350)</f>
        <v>0</v>
      </c>
    </row>
    <row r="4351" spans="21:48">
      <c r="U4351" s="9"/>
      <c r="AT4351" s="17">
        <f>T4351*1.075</f>
        <v>0</v>
      </c>
      <c r="AV4351" s="30">
        <f>MIN(AN4351,AT4351,AU4351)</f>
        <v>0</v>
      </c>
    </row>
    <row r="4352" spans="21:48">
      <c r="U4352" s="9"/>
      <c r="AT4352" s="17">
        <f>T4352*1.075</f>
        <v>0</v>
      </c>
      <c r="AV4352" s="30">
        <f>MIN(AN4352,AT4352,AU4352)</f>
        <v>0</v>
      </c>
    </row>
    <row r="4353" spans="21:48">
      <c r="U4353" s="9"/>
      <c r="AT4353" s="17">
        <f>T4353*1.075</f>
        <v>0</v>
      </c>
      <c r="AV4353" s="30">
        <f>MIN(AN4353,AT4353,AU4353)</f>
        <v>0</v>
      </c>
    </row>
    <row r="4354" spans="21:48">
      <c r="U4354" s="9"/>
      <c r="AT4354" s="17">
        <f>T4354*1.075</f>
        <v>0</v>
      </c>
      <c r="AV4354" s="30">
        <f>MIN(AN4354,AT4354,AU4354)</f>
        <v>0</v>
      </c>
    </row>
    <row r="4355" spans="21:48">
      <c r="U4355" s="9"/>
      <c r="AT4355" s="17">
        <f>T4355*1.075</f>
        <v>0</v>
      </c>
      <c r="AV4355" s="30">
        <f>MIN(AN4355,AT4355,AU4355)</f>
        <v>0</v>
      </c>
    </row>
    <row r="4356" spans="21:48">
      <c r="U4356" s="9"/>
      <c r="AT4356" s="17">
        <f>T4356*1.075</f>
        <v>0</v>
      </c>
      <c r="AV4356" s="30">
        <f>MIN(AN4356,AT4356,AU4356)</f>
        <v>0</v>
      </c>
    </row>
    <row r="4357" spans="21:48">
      <c r="U4357" s="9"/>
      <c r="AT4357" s="17">
        <f>T4357*1.075</f>
        <v>0</v>
      </c>
      <c r="AV4357" s="30">
        <f>MIN(AN4357,AT4357,AU4357)</f>
        <v>0</v>
      </c>
    </row>
    <row r="4358" spans="21:48">
      <c r="U4358" s="9"/>
      <c r="AT4358" s="17">
        <f>T4358*1.075</f>
        <v>0</v>
      </c>
      <c r="AV4358" s="30">
        <f>MIN(AN4358,AT4358,AU4358)</f>
        <v>0</v>
      </c>
    </row>
    <row r="4359" spans="21:48">
      <c r="U4359" s="9"/>
      <c r="AT4359" s="17">
        <f>T4359*1.075</f>
        <v>0</v>
      </c>
      <c r="AV4359" s="30">
        <f>MIN(AN4359,AT4359,AU4359)</f>
        <v>0</v>
      </c>
    </row>
    <row r="4360" spans="21:48">
      <c r="U4360" s="9"/>
      <c r="AT4360" s="17">
        <f>T4360*1.075</f>
        <v>0</v>
      </c>
      <c r="AV4360" s="30">
        <f>MIN(AN4360,AT4360,AU4360)</f>
        <v>0</v>
      </c>
    </row>
    <row r="4361" spans="21:48">
      <c r="U4361" s="9"/>
      <c r="AT4361" s="17">
        <f>T4361*1.075</f>
        <v>0</v>
      </c>
      <c r="AV4361" s="30">
        <f>MIN(AN4361,AT4361,AU4361)</f>
        <v>0</v>
      </c>
    </row>
    <row r="4362" spans="21:48">
      <c r="U4362" s="9"/>
      <c r="AT4362" s="17">
        <f>T4362*1.075</f>
        <v>0</v>
      </c>
      <c r="AV4362" s="30">
        <f>MIN(AN4362,AT4362,AU4362)</f>
        <v>0</v>
      </c>
    </row>
    <row r="4363" spans="21:48">
      <c r="U4363" s="9"/>
      <c r="AT4363" s="17">
        <f>T4363*1.075</f>
        <v>0</v>
      </c>
      <c r="AV4363" s="30">
        <f>MIN(AN4363,AT4363,AU4363)</f>
        <v>0</v>
      </c>
    </row>
    <row r="4364" spans="21:48">
      <c r="U4364" s="9"/>
      <c r="AT4364" s="17">
        <f>T4364*1.075</f>
        <v>0</v>
      </c>
      <c r="AV4364" s="30">
        <f>MIN(AN4364,AT4364,AU4364)</f>
        <v>0</v>
      </c>
    </row>
    <row r="4365" spans="21:48">
      <c r="U4365" s="9"/>
      <c r="AT4365" s="17">
        <f>T4365*1.075</f>
        <v>0</v>
      </c>
      <c r="AV4365" s="30">
        <f>MIN(AN4365,AT4365,AU4365)</f>
        <v>0</v>
      </c>
    </row>
    <row r="4366" spans="21:48">
      <c r="U4366" s="9"/>
      <c r="AT4366" s="17">
        <f>T4366*1.075</f>
        <v>0</v>
      </c>
      <c r="AV4366" s="30">
        <f>MIN(AN4366,AT4366,AU4366)</f>
        <v>0</v>
      </c>
    </row>
    <row r="4367" spans="21:48">
      <c r="U4367" s="9"/>
      <c r="AT4367" s="17">
        <f>T4367*1.075</f>
        <v>0</v>
      </c>
      <c r="AV4367" s="30">
        <f>MIN(AN4367,AT4367,AU4367)</f>
        <v>0</v>
      </c>
    </row>
    <row r="4368" spans="21:48">
      <c r="U4368" s="9"/>
      <c r="AT4368" s="17">
        <f>T4368*1.075</f>
        <v>0</v>
      </c>
      <c r="AV4368" s="30">
        <f>MIN(AN4368,AT4368,AU4368)</f>
        <v>0</v>
      </c>
    </row>
    <row r="4369" spans="21:48">
      <c r="U4369" s="9"/>
      <c r="AT4369" s="17">
        <f>T4369*1.075</f>
        <v>0</v>
      </c>
      <c r="AV4369" s="30">
        <f>MIN(AN4369,AT4369,AU4369)</f>
        <v>0</v>
      </c>
    </row>
    <row r="4370" spans="21:48">
      <c r="U4370" s="9"/>
      <c r="AT4370" s="17">
        <f>T4370*1.075</f>
        <v>0</v>
      </c>
      <c r="AV4370" s="30">
        <f>MIN(AN4370,AT4370,AU4370)</f>
        <v>0</v>
      </c>
    </row>
    <row r="4371" spans="21:48">
      <c r="U4371" s="9"/>
      <c r="AT4371" s="17">
        <f>T4371*1.075</f>
        <v>0</v>
      </c>
      <c r="AV4371" s="30">
        <f>MIN(AN4371,AT4371,AU4371)</f>
        <v>0</v>
      </c>
    </row>
    <row r="4372" spans="21:48">
      <c r="U4372" s="9"/>
      <c r="AT4372" s="17">
        <f>T4372*1.075</f>
        <v>0</v>
      </c>
      <c r="AV4372" s="30">
        <f>MIN(AN4372,AT4372,AU4372)</f>
        <v>0</v>
      </c>
    </row>
    <row r="4373" spans="21:48">
      <c r="U4373" s="9"/>
      <c r="AT4373" s="17">
        <f>T4373*1.075</f>
        <v>0</v>
      </c>
      <c r="AV4373" s="30">
        <f>MIN(AN4373,AT4373,AU4373)</f>
        <v>0</v>
      </c>
    </row>
    <row r="4374" spans="21:48">
      <c r="U4374" s="9"/>
      <c r="AT4374" s="17">
        <f>T4374*1.075</f>
        <v>0</v>
      </c>
      <c r="AV4374" s="30">
        <f>MIN(AN4374,AT4374,AU4374)</f>
        <v>0</v>
      </c>
    </row>
    <row r="4375" spans="21:48">
      <c r="U4375" s="9"/>
      <c r="AT4375" s="17">
        <f>T4375*1.075</f>
        <v>0</v>
      </c>
      <c r="AV4375" s="30">
        <f>MIN(AN4375,AT4375,AU4375)</f>
        <v>0</v>
      </c>
    </row>
    <row r="4376" spans="21:48">
      <c r="U4376" s="9"/>
      <c r="AT4376" s="17">
        <f>T4376*1.075</f>
        <v>0</v>
      </c>
      <c r="AV4376" s="30">
        <f>MIN(AN4376,AT4376,AU4376)</f>
        <v>0</v>
      </c>
    </row>
    <row r="4377" spans="21:48">
      <c r="U4377" s="9"/>
      <c r="AT4377" s="17">
        <f>T4377*1.075</f>
        <v>0</v>
      </c>
      <c r="AV4377" s="30">
        <f>MIN(AN4377,AT4377,AU4377)</f>
        <v>0</v>
      </c>
    </row>
    <row r="4378" spans="21:48">
      <c r="U4378" s="9"/>
      <c r="AT4378" s="17">
        <f>T4378*1.075</f>
        <v>0</v>
      </c>
      <c r="AV4378" s="30">
        <f>MIN(AN4378,AT4378,AU4378)</f>
        <v>0</v>
      </c>
    </row>
    <row r="4379" spans="21:48">
      <c r="U4379" s="9"/>
      <c r="AT4379" s="17">
        <f>T4379*1.075</f>
        <v>0</v>
      </c>
      <c r="AV4379" s="30">
        <f>MIN(AN4379,AT4379,AU4379)</f>
        <v>0</v>
      </c>
    </row>
    <row r="4380" spans="21:48">
      <c r="U4380" s="9"/>
      <c r="AT4380" s="17">
        <f>T4380*1.075</f>
        <v>0</v>
      </c>
      <c r="AV4380" s="30">
        <f>MIN(AN4380,AT4380,AU4380)</f>
        <v>0</v>
      </c>
    </row>
    <row r="4381" spans="21:48">
      <c r="U4381" s="9"/>
      <c r="AT4381" s="17">
        <f>T4381*1.075</f>
        <v>0</v>
      </c>
      <c r="AV4381" s="30">
        <f>MIN(AN4381,AT4381,AU4381)</f>
        <v>0</v>
      </c>
    </row>
    <row r="4382" spans="21:48">
      <c r="U4382" s="9"/>
      <c r="AT4382" s="17">
        <f>T4382*1.075</f>
        <v>0</v>
      </c>
      <c r="AV4382" s="30">
        <f>MIN(AN4382,AT4382,AU4382)</f>
        <v>0</v>
      </c>
    </row>
    <row r="4383" spans="21:48">
      <c r="U4383" s="9"/>
      <c r="AT4383" s="17">
        <f>T4383*1.075</f>
        <v>0</v>
      </c>
      <c r="AV4383" s="30">
        <f>MIN(AN4383,AT4383,AU4383)</f>
        <v>0</v>
      </c>
    </row>
    <row r="4384" spans="21:48">
      <c r="U4384" s="9"/>
      <c r="AT4384" s="17">
        <f>T4384*1.075</f>
        <v>0</v>
      </c>
      <c r="AV4384" s="30">
        <f>MIN(AN4384,AT4384,AU4384)</f>
        <v>0</v>
      </c>
    </row>
    <row r="4385" spans="21:48">
      <c r="U4385" s="9"/>
      <c r="AT4385" s="17">
        <f>T4385*1.075</f>
        <v>0</v>
      </c>
      <c r="AV4385" s="30">
        <f>MIN(AN4385,AT4385,AU4385)</f>
        <v>0</v>
      </c>
    </row>
    <row r="4386" spans="21:48">
      <c r="U4386" s="9"/>
      <c r="AT4386" s="17">
        <f>T4386*1.075</f>
        <v>0</v>
      </c>
      <c r="AV4386" s="30">
        <f>MIN(AN4386,AT4386,AU4386)</f>
        <v>0</v>
      </c>
    </row>
    <row r="4387" spans="21:48">
      <c r="U4387" s="9"/>
      <c r="AT4387" s="17">
        <f>T4387*1.075</f>
        <v>0</v>
      </c>
      <c r="AV4387" s="30">
        <f>MIN(AN4387,AT4387,AU4387)</f>
        <v>0</v>
      </c>
    </row>
    <row r="4388" spans="21:48">
      <c r="U4388" s="9"/>
      <c r="AT4388" s="17">
        <f>T4388*1.075</f>
        <v>0</v>
      </c>
      <c r="AV4388" s="30">
        <f>MIN(AN4388,AT4388,AU4388)</f>
        <v>0</v>
      </c>
    </row>
    <row r="4389" spans="21:48">
      <c r="U4389" s="9"/>
      <c r="AT4389" s="17">
        <f>T4389*1.075</f>
        <v>0</v>
      </c>
      <c r="AV4389" s="30">
        <f>MIN(AN4389,AT4389,AU4389)</f>
        <v>0</v>
      </c>
    </row>
    <row r="4390" spans="21:48">
      <c r="U4390" s="9"/>
      <c r="AT4390" s="17">
        <f>T4390*1.075</f>
        <v>0</v>
      </c>
      <c r="AV4390" s="30">
        <f>MIN(AN4390,AT4390,AU4390)</f>
        <v>0</v>
      </c>
    </row>
    <row r="4391" spans="21:48">
      <c r="U4391" s="9"/>
      <c r="AT4391" s="17">
        <f>T4391*1.075</f>
        <v>0</v>
      </c>
      <c r="AV4391" s="30">
        <f>MIN(AN4391,AT4391,AU4391)</f>
        <v>0</v>
      </c>
    </row>
    <row r="4392" spans="21:48">
      <c r="U4392" s="9"/>
      <c r="AT4392" s="17">
        <f>T4392*1.075</f>
        <v>0</v>
      </c>
      <c r="AV4392" s="30">
        <f>MIN(AN4392,AT4392,AU4392)</f>
        <v>0</v>
      </c>
    </row>
    <row r="4393" spans="21:48">
      <c r="U4393" s="9"/>
      <c r="AT4393" s="17">
        <f>T4393*1.075</f>
        <v>0</v>
      </c>
      <c r="AV4393" s="30">
        <f>MIN(AN4393,AT4393,AU4393)</f>
        <v>0</v>
      </c>
    </row>
    <row r="4394" spans="21:48">
      <c r="U4394" s="9"/>
      <c r="AT4394" s="17">
        <f>T4394*1.075</f>
        <v>0</v>
      </c>
      <c r="AV4394" s="30">
        <f>MIN(AN4394,AT4394,AU4394)</f>
        <v>0</v>
      </c>
    </row>
    <row r="4395" spans="21:48">
      <c r="U4395" s="9"/>
      <c r="AT4395" s="17">
        <f>T4395*1.075</f>
        <v>0</v>
      </c>
      <c r="AV4395" s="30">
        <f>MIN(AN4395,AT4395,AU4395)</f>
        <v>0</v>
      </c>
    </row>
    <row r="4396" spans="21:48">
      <c r="U4396" s="9"/>
      <c r="AT4396" s="17">
        <f>T4396*1.075</f>
        <v>0</v>
      </c>
      <c r="AV4396" s="30">
        <f>MIN(AN4396,AT4396,AU4396)</f>
        <v>0</v>
      </c>
    </row>
    <row r="4397" spans="21:48">
      <c r="U4397" s="9"/>
      <c r="AT4397" s="17">
        <f>T4397*1.075</f>
        <v>0</v>
      </c>
      <c r="AV4397" s="30">
        <f>MIN(AN4397,AT4397,AU4397)</f>
        <v>0</v>
      </c>
    </row>
    <row r="4398" spans="21:48">
      <c r="U4398" s="9"/>
      <c r="AT4398" s="17">
        <f>T4398*1.075</f>
        <v>0</v>
      </c>
      <c r="AV4398" s="30">
        <f>MIN(AN4398,AT4398,AU4398)</f>
        <v>0</v>
      </c>
    </row>
    <row r="4399" spans="21:48">
      <c r="U4399" s="9"/>
      <c r="AT4399" s="17">
        <f>T4399*1.075</f>
        <v>0</v>
      </c>
      <c r="AV4399" s="30">
        <f>MIN(AN4399,AT4399,AU4399)</f>
        <v>0</v>
      </c>
    </row>
    <row r="4400" spans="21:48">
      <c r="U4400" s="9"/>
      <c r="AT4400" s="17">
        <f>T4400*1.075</f>
        <v>0</v>
      </c>
      <c r="AV4400" s="30">
        <f>MIN(AN4400,AT4400,AU4400)</f>
        <v>0</v>
      </c>
    </row>
    <row r="4401" spans="21:48">
      <c r="U4401" s="9"/>
      <c r="AT4401" s="17">
        <f>T4401*1.075</f>
        <v>0</v>
      </c>
      <c r="AV4401" s="30">
        <f>MIN(AN4401,AT4401,AU4401)</f>
        <v>0</v>
      </c>
    </row>
    <row r="4402" spans="21:48">
      <c r="U4402" s="9"/>
      <c r="AT4402" s="17">
        <f>T4402*1.075</f>
        <v>0</v>
      </c>
      <c r="AV4402" s="30">
        <f>MIN(AN4402,AT4402,AU4402)</f>
        <v>0</v>
      </c>
    </row>
    <row r="4403" spans="21:48">
      <c r="U4403" s="9"/>
      <c r="AT4403" s="17">
        <f>T4403*1.075</f>
        <v>0</v>
      </c>
      <c r="AV4403" s="30">
        <f>MIN(AN4403,AT4403,AU4403)</f>
        <v>0</v>
      </c>
    </row>
    <row r="4404" spans="21:48">
      <c r="U4404" s="9"/>
      <c r="AT4404" s="17">
        <f>T4404*1.075</f>
        <v>0</v>
      </c>
      <c r="AV4404" s="30">
        <f>MIN(AN4404,AT4404,AU4404)</f>
        <v>0</v>
      </c>
    </row>
    <row r="4405" spans="21:48">
      <c r="U4405" s="9"/>
      <c r="AT4405" s="17">
        <f>T4405*1.075</f>
        <v>0</v>
      </c>
      <c r="AV4405" s="30">
        <f>MIN(AN4405,AT4405,AU4405)</f>
        <v>0</v>
      </c>
    </row>
    <row r="4406" spans="21:48">
      <c r="U4406" s="9"/>
      <c r="AT4406" s="17">
        <f>T4406*1.075</f>
        <v>0</v>
      </c>
      <c r="AV4406" s="30">
        <f>MIN(AN4406,AT4406,AU4406)</f>
        <v>0</v>
      </c>
    </row>
    <row r="4407" spans="21:48">
      <c r="U4407" s="9"/>
      <c r="AT4407" s="17">
        <f>T4407*1.075</f>
        <v>0</v>
      </c>
      <c r="AV4407" s="30">
        <f>MIN(AN4407,AT4407,AU4407)</f>
        <v>0</v>
      </c>
    </row>
    <row r="4408" spans="21:48">
      <c r="U4408" s="9"/>
      <c r="AT4408" s="17">
        <f>T4408*1.075</f>
        <v>0</v>
      </c>
      <c r="AV4408" s="30">
        <f>MIN(AN4408,AT4408,AU4408)</f>
        <v>0</v>
      </c>
    </row>
    <row r="4409" spans="21:48">
      <c r="U4409" s="9"/>
      <c r="AT4409" s="17">
        <f>T4409*1.075</f>
        <v>0</v>
      </c>
      <c r="AV4409" s="30">
        <f>MIN(AN4409,AT4409,AU4409)</f>
        <v>0</v>
      </c>
    </row>
    <row r="4410" spans="21:48">
      <c r="U4410" s="9"/>
      <c r="AT4410" s="17">
        <f>T4410*1.075</f>
        <v>0</v>
      </c>
      <c r="AV4410" s="30">
        <f>MIN(AN4410,AT4410,AU4410)</f>
        <v>0</v>
      </c>
    </row>
    <row r="4411" spans="21:48">
      <c r="U4411" s="9"/>
      <c r="AT4411" s="17">
        <f>T4411*1.075</f>
        <v>0</v>
      </c>
      <c r="AV4411" s="30">
        <f>MIN(AN4411,AT4411,AU4411)</f>
        <v>0</v>
      </c>
    </row>
    <row r="4412" spans="21:48">
      <c r="U4412" s="9"/>
      <c r="AT4412" s="17">
        <f>T4412*1.075</f>
        <v>0</v>
      </c>
      <c r="AV4412" s="30">
        <f>MIN(AN4412,AT4412,AU4412)</f>
        <v>0</v>
      </c>
    </row>
    <row r="4413" spans="21:48">
      <c r="U4413" s="9"/>
      <c r="AT4413" s="17">
        <f>T4413*1.075</f>
        <v>0</v>
      </c>
      <c r="AV4413" s="30">
        <f>MIN(AN4413,AT4413,AU4413)</f>
        <v>0</v>
      </c>
    </row>
    <row r="4414" spans="21:48">
      <c r="U4414" s="9"/>
      <c r="AT4414" s="17">
        <f>T4414*1.075</f>
        <v>0</v>
      </c>
      <c r="AV4414" s="30">
        <f>MIN(AN4414,AT4414,AU4414)</f>
        <v>0</v>
      </c>
    </row>
    <row r="4415" spans="21:48">
      <c r="U4415" s="9"/>
      <c r="AT4415" s="17">
        <f>T4415*1.075</f>
        <v>0</v>
      </c>
      <c r="AV4415" s="30">
        <f>MIN(AN4415,AT4415,AU4415)</f>
        <v>0</v>
      </c>
    </row>
    <row r="4416" spans="21:48">
      <c r="U4416" s="9"/>
      <c r="AT4416" s="17">
        <f>T4416*1.075</f>
        <v>0</v>
      </c>
      <c r="AV4416" s="30">
        <f>MIN(AN4416,AT4416,AU4416)</f>
        <v>0</v>
      </c>
    </row>
    <row r="4417" spans="21:48">
      <c r="U4417" s="9"/>
      <c r="AT4417" s="17">
        <f>T4417*1.075</f>
        <v>0</v>
      </c>
      <c r="AV4417" s="30">
        <f>MIN(AN4417,AT4417,AU4417)</f>
        <v>0</v>
      </c>
    </row>
    <row r="4418" spans="21:48">
      <c r="U4418" s="9"/>
      <c r="AT4418" s="17">
        <f>T4418*1.075</f>
        <v>0</v>
      </c>
      <c r="AV4418" s="30">
        <f>MIN(AN4418,AT4418,AU4418)</f>
        <v>0</v>
      </c>
    </row>
    <row r="4419" spans="21:48">
      <c r="U4419" s="9"/>
      <c r="AT4419" s="17">
        <f>T4419*1.075</f>
        <v>0</v>
      </c>
      <c r="AV4419" s="30">
        <f>MIN(AN4419,AT4419,AU4419)</f>
        <v>0</v>
      </c>
    </row>
    <row r="4420" spans="21:48">
      <c r="U4420" s="9"/>
      <c r="AT4420" s="17">
        <f>T4420*1.075</f>
        <v>0</v>
      </c>
      <c r="AV4420" s="30">
        <f>MIN(AN4420,AT4420,AU4420)</f>
        <v>0</v>
      </c>
    </row>
    <row r="4421" spans="21:48">
      <c r="U4421" s="9"/>
      <c r="AT4421" s="17">
        <f>T4421*1.075</f>
        <v>0</v>
      </c>
      <c r="AV4421" s="30">
        <f>MIN(AN4421,AT4421,AU4421)</f>
        <v>0</v>
      </c>
    </row>
    <row r="4422" spans="21:48">
      <c r="U4422" s="9"/>
      <c r="AT4422" s="17">
        <f>T4422*1.075</f>
        <v>0</v>
      </c>
      <c r="AV4422" s="30">
        <f>MIN(AN4422,AT4422,AU4422)</f>
        <v>0</v>
      </c>
    </row>
    <row r="4423" spans="21:48">
      <c r="U4423" s="9"/>
      <c r="AT4423" s="17">
        <f>T4423*1.075</f>
        <v>0</v>
      </c>
      <c r="AV4423" s="30">
        <f>MIN(AN4423,AT4423,AU4423)</f>
        <v>0</v>
      </c>
    </row>
    <row r="4424" spans="21:48">
      <c r="U4424" s="9"/>
      <c r="AT4424" s="17">
        <f>T4424*1.075</f>
        <v>0</v>
      </c>
      <c r="AV4424" s="30">
        <f>MIN(AN4424,AT4424,AU4424)</f>
        <v>0</v>
      </c>
    </row>
    <row r="4425" spans="21:48">
      <c r="U4425" s="9"/>
      <c r="AT4425" s="17">
        <f>T4425*1.075</f>
        <v>0</v>
      </c>
      <c r="AV4425" s="30">
        <f>MIN(AN4425,AT4425,AU4425)</f>
        <v>0</v>
      </c>
    </row>
    <row r="4426" spans="21:48">
      <c r="U4426" s="9"/>
      <c r="AT4426" s="17">
        <f>T4426*1.075</f>
        <v>0</v>
      </c>
      <c r="AV4426" s="30">
        <f>MIN(AN4426,AT4426,AU4426)</f>
        <v>0</v>
      </c>
    </row>
    <row r="4427" spans="21:48">
      <c r="U4427" s="9"/>
      <c r="AT4427" s="17">
        <f>T4427*1.075</f>
        <v>0</v>
      </c>
      <c r="AV4427" s="30">
        <f>MIN(AN4427,AT4427,AU4427)</f>
        <v>0</v>
      </c>
    </row>
    <row r="4428" spans="21:48">
      <c r="U4428" s="9"/>
      <c r="AT4428" s="17">
        <f>T4428*1.075</f>
        <v>0</v>
      </c>
      <c r="AV4428" s="30">
        <f>MIN(AN4428,AT4428,AU4428)</f>
        <v>0</v>
      </c>
    </row>
    <row r="4429" spans="21:48">
      <c r="U4429" s="9"/>
      <c r="AT4429" s="17">
        <f>T4429*1.075</f>
        <v>0</v>
      </c>
      <c r="AV4429" s="30">
        <f>MIN(AN4429,AT4429,AU4429)</f>
        <v>0</v>
      </c>
    </row>
    <row r="4430" spans="21:48">
      <c r="U4430" s="9"/>
      <c r="AT4430" s="17">
        <f>T4430*1.075</f>
        <v>0</v>
      </c>
      <c r="AV4430" s="30">
        <f>MIN(AN4430,AT4430,AU4430)</f>
        <v>0</v>
      </c>
    </row>
    <row r="4431" spans="21:48">
      <c r="U4431" s="9"/>
      <c r="AT4431" s="17">
        <f>T4431*1.075</f>
        <v>0</v>
      </c>
      <c r="AV4431" s="30">
        <f>MIN(AN4431,AT4431,AU4431)</f>
        <v>0</v>
      </c>
    </row>
    <row r="4432" spans="21:48">
      <c r="U4432" s="9"/>
      <c r="AT4432" s="17">
        <f>T4432*1.075</f>
        <v>0</v>
      </c>
      <c r="AV4432" s="30">
        <f>MIN(AN4432,AT4432,AU4432)</f>
        <v>0</v>
      </c>
    </row>
    <row r="4433" spans="21:48">
      <c r="U4433" s="9"/>
      <c r="AT4433" s="17">
        <f>T4433*1.075</f>
        <v>0</v>
      </c>
      <c r="AV4433" s="30">
        <f>MIN(AN4433,AT4433,AU4433)</f>
        <v>0</v>
      </c>
    </row>
    <row r="4434" spans="21:48">
      <c r="U4434" s="9"/>
      <c r="AT4434" s="17">
        <f>T4434*1.075</f>
        <v>0</v>
      </c>
      <c r="AV4434" s="30">
        <f>MIN(AN4434,AT4434,AU4434)</f>
        <v>0</v>
      </c>
    </row>
    <row r="4435" spans="21:48">
      <c r="U4435" s="9"/>
      <c r="AT4435" s="17">
        <f>T4435*1.075</f>
        <v>0</v>
      </c>
      <c r="AV4435" s="30">
        <f>MIN(AN4435,AT4435,AU4435)</f>
        <v>0</v>
      </c>
    </row>
    <row r="4436" spans="21:48">
      <c r="U4436" s="9"/>
      <c r="AT4436" s="17">
        <f>T4436*1.075</f>
        <v>0</v>
      </c>
      <c r="AV4436" s="30">
        <f>MIN(AN4436,AT4436,AU4436)</f>
        <v>0</v>
      </c>
    </row>
    <row r="4437" spans="21:48">
      <c r="U4437" s="9"/>
      <c r="AT4437" s="17">
        <f>T4437*1.075</f>
        <v>0</v>
      </c>
      <c r="AV4437" s="30">
        <f>MIN(AN4437,AT4437,AU4437)</f>
        <v>0</v>
      </c>
    </row>
    <row r="4438" spans="21:48">
      <c r="U4438" s="9"/>
      <c r="AT4438" s="17">
        <f>T4438*1.075</f>
        <v>0</v>
      </c>
      <c r="AV4438" s="30">
        <f>MIN(AN4438,AT4438,AU4438)</f>
        <v>0</v>
      </c>
    </row>
    <row r="4439" spans="21:48">
      <c r="U4439" s="9"/>
      <c r="AT4439" s="17">
        <f>T4439*1.075</f>
        <v>0</v>
      </c>
      <c r="AV4439" s="30">
        <f>MIN(AN4439,AT4439,AU4439)</f>
        <v>0</v>
      </c>
    </row>
    <row r="4440" spans="21:48">
      <c r="U4440" s="9"/>
      <c r="AT4440" s="17">
        <f>T4440*1.075</f>
        <v>0</v>
      </c>
      <c r="AV4440" s="30">
        <f>MIN(AN4440,AT4440,AU4440)</f>
        <v>0</v>
      </c>
    </row>
    <row r="4441" spans="21:48">
      <c r="U4441" s="9"/>
      <c r="AT4441" s="17">
        <f>T4441*1.075</f>
        <v>0</v>
      </c>
      <c r="AV4441" s="30">
        <f>MIN(AN4441,AT4441,AU4441)</f>
        <v>0</v>
      </c>
    </row>
    <row r="4442" spans="21:48">
      <c r="U4442" s="9"/>
      <c r="AT4442" s="17">
        <f>T4442*1.075</f>
        <v>0</v>
      </c>
      <c r="AV4442" s="30">
        <f>MIN(AN4442,AT4442,AU4442)</f>
        <v>0</v>
      </c>
    </row>
    <row r="4443" spans="21:48">
      <c r="U4443" s="9"/>
      <c r="AT4443" s="17">
        <f>T4443*1.075</f>
        <v>0</v>
      </c>
      <c r="AV4443" s="30">
        <f>MIN(AN4443,AT4443,AU4443)</f>
        <v>0</v>
      </c>
    </row>
    <row r="4444" spans="21:48">
      <c r="U4444" s="9"/>
      <c r="AT4444" s="17">
        <f>T4444*1.075</f>
        <v>0</v>
      </c>
      <c r="AV4444" s="30">
        <f>MIN(AN4444,AT4444,AU4444)</f>
        <v>0</v>
      </c>
    </row>
    <row r="4445" spans="21:48">
      <c r="U4445" s="9"/>
      <c r="AT4445" s="17">
        <f>T4445*1.075</f>
        <v>0</v>
      </c>
      <c r="AV4445" s="30">
        <f>MIN(AN4445,AT4445,AU4445)</f>
        <v>0</v>
      </c>
    </row>
    <row r="4446" spans="21:48">
      <c r="U4446" s="9"/>
      <c r="AT4446" s="17">
        <f>T4446*1.075</f>
        <v>0</v>
      </c>
      <c r="AV4446" s="30">
        <f>MIN(AN4446,AT4446,AU4446)</f>
        <v>0</v>
      </c>
    </row>
    <row r="4447" spans="21:48">
      <c r="U4447" s="9"/>
      <c r="AT4447" s="17">
        <f>T4447*1.075</f>
        <v>0</v>
      </c>
      <c r="AV4447" s="30">
        <f>MIN(AN4447,AT4447,AU4447)</f>
        <v>0</v>
      </c>
    </row>
    <row r="4448" spans="21:48">
      <c r="U4448" s="9"/>
      <c r="AT4448" s="17">
        <f>T4448*1.075</f>
        <v>0</v>
      </c>
      <c r="AV4448" s="30">
        <f>MIN(AN4448,AT4448,AU4448)</f>
        <v>0</v>
      </c>
    </row>
    <row r="4449" spans="21:48">
      <c r="U4449" s="9"/>
      <c r="AT4449" s="17">
        <f>T4449*1.075</f>
        <v>0</v>
      </c>
      <c r="AV4449" s="30">
        <f>MIN(AN4449,AT4449,AU4449)</f>
        <v>0</v>
      </c>
    </row>
    <row r="4450" spans="21:48">
      <c r="U4450" s="9"/>
      <c r="AT4450" s="17">
        <f>T4450*1.075</f>
        <v>0</v>
      </c>
      <c r="AV4450" s="30">
        <f>MIN(AN4450,AT4450,AU4450)</f>
        <v>0</v>
      </c>
    </row>
    <row r="4451" spans="21:48">
      <c r="U4451" s="9"/>
      <c r="AT4451" s="17">
        <f>T4451*1.075</f>
        <v>0</v>
      </c>
      <c r="AV4451" s="30">
        <f>MIN(AN4451,AT4451,AU4451)</f>
        <v>0</v>
      </c>
    </row>
    <row r="4452" spans="21:48">
      <c r="U4452" s="9"/>
      <c r="AT4452" s="17">
        <f>T4452*1.075</f>
        <v>0</v>
      </c>
      <c r="AV4452" s="30">
        <f>MIN(AN4452,AT4452,AU4452)</f>
        <v>0</v>
      </c>
    </row>
    <row r="4453" spans="21:48">
      <c r="U4453" s="9"/>
      <c r="AT4453" s="17">
        <f>T4453*1.075</f>
        <v>0</v>
      </c>
      <c r="AV4453" s="30">
        <f>MIN(AN4453,AT4453,AU4453)</f>
        <v>0</v>
      </c>
    </row>
    <row r="4454" spans="21:48">
      <c r="U4454" s="9"/>
      <c r="AT4454" s="17">
        <f>T4454*1.075</f>
        <v>0</v>
      </c>
      <c r="AV4454" s="30">
        <f>MIN(AN4454,AT4454,AU4454)</f>
        <v>0</v>
      </c>
    </row>
    <row r="4455" spans="21:48">
      <c r="U4455" s="9"/>
      <c r="AT4455" s="17">
        <f>T4455*1.075</f>
        <v>0</v>
      </c>
      <c r="AV4455" s="30">
        <f>MIN(AN4455,AT4455,AU4455)</f>
        <v>0</v>
      </c>
    </row>
    <row r="4456" spans="21:48">
      <c r="U4456" s="9"/>
      <c r="AT4456" s="17">
        <f>T4456*1.075</f>
        <v>0</v>
      </c>
      <c r="AV4456" s="30">
        <f>MIN(AN4456,AT4456,AU4456)</f>
        <v>0</v>
      </c>
    </row>
    <row r="4457" spans="21:48">
      <c r="U4457" s="9"/>
      <c r="AT4457" s="17">
        <f>T4457*1.075</f>
        <v>0</v>
      </c>
      <c r="AV4457" s="30">
        <f>MIN(AN4457,AT4457,AU4457)</f>
        <v>0</v>
      </c>
    </row>
    <row r="4458" spans="21:48">
      <c r="U4458" s="9"/>
      <c r="AT4458" s="17">
        <f>T4458*1.075</f>
        <v>0</v>
      </c>
      <c r="AV4458" s="30">
        <f>MIN(AN4458,AT4458,AU4458)</f>
        <v>0</v>
      </c>
    </row>
    <row r="4459" spans="21:48">
      <c r="U4459" s="9"/>
      <c r="AT4459" s="17">
        <f>T4459*1.075</f>
        <v>0</v>
      </c>
      <c r="AV4459" s="30">
        <f>MIN(AN4459,AT4459,AU4459)</f>
        <v>0</v>
      </c>
    </row>
    <row r="4460" spans="21:48">
      <c r="U4460" s="9"/>
      <c r="AT4460" s="17">
        <f>T4460*1.075</f>
        <v>0</v>
      </c>
      <c r="AV4460" s="30">
        <f>MIN(AN4460,AT4460,AU4460)</f>
        <v>0</v>
      </c>
    </row>
    <row r="4461" spans="21:48">
      <c r="U4461" s="9"/>
      <c r="AT4461" s="17">
        <f>T4461*1.075</f>
        <v>0</v>
      </c>
      <c r="AV4461" s="30">
        <f>MIN(AN4461,AT4461,AU4461)</f>
        <v>0</v>
      </c>
    </row>
    <row r="4462" spans="21:48">
      <c r="U4462" s="9"/>
      <c r="AT4462" s="17">
        <f>T4462*1.075</f>
        <v>0</v>
      </c>
      <c r="AV4462" s="30">
        <f>MIN(AN4462,AT4462,AU4462)</f>
        <v>0</v>
      </c>
    </row>
    <row r="4463" spans="21:48">
      <c r="U4463" s="9"/>
      <c r="AT4463" s="17">
        <f>T4463*1.075</f>
        <v>0</v>
      </c>
      <c r="AV4463" s="30">
        <f>MIN(AN4463,AT4463,AU4463)</f>
        <v>0</v>
      </c>
    </row>
    <row r="4464" spans="21:48">
      <c r="U4464" s="9"/>
      <c r="AT4464" s="17">
        <f>T4464*1.075</f>
        <v>0</v>
      </c>
      <c r="AV4464" s="30">
        <f>MIN(AN4464,AT4464,AU4464)</f>
        <v>0</v>
      </c>
    </row>
    <row r="4465" spans="21:48">
      <c r="U4465" s="9"/>
      <c r="AT4465" s="17">
        <f>T4465*1.075</f>
        <v>0</v>
      </c>
      <c r="AV4465" s="30">
        <f>MIN(AN4465,AT4465,AU4465)</f>
        <v>0</v>
      </c>
    </row>
    <row r="4466" spans="21:48">
      <c r="U4466" s="9"/>
      <c r="AT4466" s="17">
        <f>T4466*1.075</f>
        <v>0</v>
      </c>
      <c r="AV4466" s="30">
        <f>MIN(AN4466,AT4466,AU4466)</f>
        <v>0</v>
      </c>
    </row>
    <row r="4467" spans="21:48">
      <c r="U4467" s="9"/>
      <c r="AT4467" s="17">
        <f>T4467*1.075</f>
        <v>0</v>
      </c>
      <c r="AV4467" s="30">
        <f>MIN(AN4467,AT4467,AU4467)</f>
        <v>0</v>
      </c>
    </row>
    <row r="4468" spans="21:48">
      <c r="U4468" s="9"/>
      <c r="AT4468" s="17">
        <f>T4468*1.075</f>
        <v>0</v>
      </c>
      <c r="AV4468" s="30">
        <f>MIN(AN4468,AT4468,AU4468)</f>
        <v>0</v>
      </c>
    </row>
    <row r="4469" spans="21:48">
      <c r="U4469" s="9"/>
      <c r="AT4469" s="17">
        <f>T4469*1.075</f>
        <v>0</v>
      </c>
      <c r="AV4469" s="30">
        <f>MIN(AN4469,AT4469,AU4469)</f>
        <v>0</v>
      </c>
    </row>
    <row r="4470" spans="21:48">
      <c r="U4470" s="9"/>
      <c r="AT4470" s="17">
        <f>T4470*1.075</f>
        <v>0</v>
      </c>
      <c r="AV4470" s="30">
        <f>MIN(AN4470,AT4470,AU4470)</f>
        <v>0</v>
      </c>
    </row>
    <row r="4471" spans="21:48">
      <c r="U4471" s="9"/>
      <c r="AT4471" s="17">
        <f>T4471*1.075</f>
        <v>0</v>
      </c>
      <c r="AV4471" s="30">
        <f>MIN(AN4471,AT4471,AU4471)</f>
        <v>0</v>
      </c>
    </row>
    <row r="4472" spans="21:48">
      <c r="U4472" s="9"/>
      <c r="AT4472" s="17">
        <f>T4472*1.075</f>
        <v>0</v>
      </c>
      <c r="AV4472" s="30">
        <f>MIN(AN4472,AT4472,AU4472)</f>
        <v>0</v>
      </c>
    </row>
    <row r="4473" spans="21:48">
      <c r="U4473" s="9"/>
      <c r="AT4473" s="17">
        <f>T4473*1.075</f>
        <v>0</v>
      </c>
      <c r="AV4473" s="30">
        <f>MIN(AN4473,AT4473,AU4473)</f>
        <v>0</v>
      </c>
    </row>
    <row r="4474" spans="21:48">
      <c r="U4474" s="9"/>
      <c r="AT4474" s="17">
        <f>T4474*1.075</f>
        <v>0</v>
      </c>
      <c r="AV4474" s="30">
        <f>MIN(AN4474,AT4474,AU4474)</f>
        <v>0</v>
      </c>
    </row>
    <row r="4475" spans="21:48">
      <c r="U4475" s="9"/>
      <c r="AT4475" s="17">
        <f>T4475*1.075</f>
        <v>0</v>
      </c>
      <c r="AV4475" s="30">
        <f>MIN(AN4475,AT4475,AU4475)</f>
        <v>0</v>
      </c>
    </row>
    <row r="4476" spans="21:48">
      <c r="U4476" s="9"/>
      <c r="AT4476" s="17">
        <f>T4476*1.075</f>
        <v>0</v>
      </c>
      <c r="AV4476" s="30">
        <f>MIN(AN4476,AT4476,AU4476)</f>
        <v>0</v>
      </c>
    </row>
    <row r="4477" spans="21:48">
      <c r="U4477" s="9"/>
      <c r="AT4477" s="17">
        <f>T4477*1.075</f>
        <v>0</v>
      </c>
      <c r="AV4477" s="30">
        <f>MIN(AN4477,AT4477,AU4477)</f>
        <v>0</v>
      </c>
    </row>
    <row r="4478" spans="21:48">
      <c r="U4478" s="9"/>
      <c r="AT4478" s="17">
        <f>T4478*1.075</f>
        <v>0</v>
      </c>
      <c r="AV4478" s="30">
        <f>MIN(AN4478,AT4478,AU4478)</f>
        <v>0</v>
      </c>
    </row>
    <row r="4479" spans="21:48">
      <c r="U4479" s="9"/>
      <c r="AT4479" s="17">
        <f>T4479*1.075</f>
        <v>0</v>
      </c>
      <c r="AV4479" s="30">
        <f>MIN(AN4479,AT4479,AU4479)</f>
        <v>0</v>
      </c>
    </row>
    <row r="4480" spans="21:48">
      <c r="U4480" s="9"/>
      <c r="AT4480" s="17">
        <f>T4480*1.075</f>
        <v>0</v>
      </c>
      <c r="AV4480" s="30">
        <f>MIN(AN4480,AT4480,AU4480)</f>
        <v>0</v>
      </c>
    </row>
    <row r="4481" spans="21:48">
      <c r="U4481" s="9"/>
      <c r="AT4481" s="17">
        <f>T4481*1.075</f>
        <v>0</v>
      </c>
      <c r="AV4481" s="30">
        <f>MIN(AN4481,AT4481,AU4481)</f>
        <v>0</v>
      </c>
    </row>
    <row r="4482" spans="21:48">
      <c r="U4482" s="9"/>
      <c r="AT4482" s="17">
        <f>T4482*1.075</f>
        <v>0</v>
      </c>
      <c r="AV4482" s="30">
        <f>MIN(AN4482,AT4482,AU4482)</f>
        <v>0</v>
      </c>
    </row>
    <row r="4483" spans="21:48">
      <c r="U4483" s="9"/>
      <c r="AT4483" s="17">
        <f>T4483*1.075</f>
        <v>0</v>
      </c>
      <c r="AV4483" s="30">
        <f>MIN(AN4483,AT4483,AU4483)</f>
        <v>0</v>
      </c>
    </row>
    <row r="4484" spans="21:48">
      <c r="U4484" s="9"/>
      <c r="AT4484" s="17">
        <f>T4484*1.075</f>
        <v>0</v>
      </c>
      <c r="AV4484" s="30">
        <f>MIN(AN4484,AT4484,AU4484)</f>
        <v>0</v>
      </c>
    </row>
    <row r="4485" spans="21:48">
      <c r="U4485" s="9"/>
      <c r="AT4485" s="17">
        <f>T4485*1.075</f>
        <v>0</v>
      </c>
      <c r="AV4485" s="30">
        <f>MIN(AN4485,AT4485,AU4485)</f>
        <v>0</v>
      </c>
    </row>
    <row r="4486" spans="21:48">
      <c r="U4486" s="9"/>
      <c r="AT4486" s="17">
        <f>T4486*1.075</f>
        <v>0</v>
      </c>
      <c r="AV4486" s="30">
        <f>MIN(AN4486,AT4486,AU4486)</f>
        <v>0</v>
      </c>
    </row>
    <row r="4487" spans="21:48">
      <c r="U4487" s="9"/>
      <c r="AT4487" s="17">
        <f>T4487*1.075</f>
        <v>0</v>
      </c>
      <c r="AV4487" s="30">
        <f>MIN(AN4487,AT4487,AU4487)</f>
        <v>0</v>
      </c>
    </row>
    <row r="4488" spans="21:48">
      <c r="U4488" s="9"/>
      <c r="AT4488" s="17">
        <f>T4488*1.075</f>
        <v>0</v>
      </c>
      <c r="AV4488" s="30">
        <f>MIN(AN4488,AT4488,AU4488)</f>
        <v>0</v>
      </c>
    </row>
    <row r="4489" spans="21:48">
      <c r="U4489" s="9"/>
      <c r="AT4489" s="17">
        <f>T4489*1.075</f>
        <v>0</v>
      </c>
      <c r="AV4489" s="30">
        <f>MIN(AN4489,AT4489,AU4489)</f>
        <v>0</v>
      </c>
    </row>
    <row r="4490" spans="21:48">
      <c r="U4490" s="9"/>
      <c r="AT4490" s="17">
        <f>T4490*1.075</f>
        <v>0</v>
      </c>
      <c r="AV4490" s="30">
        <f>MIN(AN4490,AT4490,AU4490)</f>
        <v>0</v>
      </c>
    </row>
    <row r="4491" spans="21:48">
      <c r="U4491" s="9"/>
      <c r="AT4491" s="17">
        <f>T4491*1.075</f>
        <v>0</v>
      </c>
      <c r="AV4491" s="30">
        <f>MIN(AN4491,AT4491,AU4491)</f>
        <v>0</v>
      </c>
    </row>
    <row r="4492" spans="21:48">
      <c r="U4492" s="9"/>
      <c r="AT4492" s="17">
        <f>T4492*1.075</f>
        <v>0</v>
      </c>
      <c r="AV4492" s="30">
        <f>MIN(AN4492,AT4492,AU4492)</f>
        <v>0</v>
      </c>
    </row>
    <row r="4493" spans="21:48">
      <c r="U4493" s="9"/>
      <c r="AT4493" s="17">
        <f>T4493*1.075</f>
        <v>0</v>
      </c>
      <c r="AV4493" s="30">
        <f>MIN(AN4493,AT4493,AU4493)</f>
        <v>0</v>
      </c>
    </row>
    <row r="4494" spans="21:48">
      <c r="U4494" s="9"/>
      <c r="AT4494" s="17">
        <f>T4494*1.075</f>
        <v>0</v>
      </c>
      <c r="AV4494" s="30">
        <f>MIN(AN4494,AT4494,AU4494)</f>
        <v>0</v>
      </c>
    </row>
    <row r="4495" spans="21:48">
      <c r="U4495" s="9"/>
      <c r="AT4495" s="17">
        <f>T4495*1.075</f>
        <v>0</v>
      </c>
      <c r="AV4495" s="30">
        <f>MIN(AN4495,AT4495,AU4495)</f>
        <v>0</v>
      </c>
    </row>
    <row r="4496" spans="21:48">
      <c r="U4496" s="9"/>
      <c r="AT4496" s="17">
        <f>T4496*1.075</f>
        <v>0</v>
      </c>
      <c r="AV4496" s="30">
        <f>MIN(AN4496,AT4496,AU4496)</f>
        <v>0</v>
      </c>
    </row>
    <row r="4497" spans="21:48">
      <c r="U4497" s="9"/>
      <c r="AT4497" s="17">
        <f>T4497*1.075</f>
        <v>0</v>
      </c>
      <c r="AV4497" s="30">
        <f>MIN(AN4497,AT4497,AU4497)</f>
        <v>0</v>
      </c>
    </row>
    <row r="4498" spans="21:48">
      <c r="U4498" s="9"/>
      <c r="AT4498" s="17">
        <f>T4498*1.075</f>
        <v>0</v>
      </c>
      <c r="AV4498" s="30">
        <f>MIN(AN4498,AT4498,AU4498)</f>
        <v>0</v>
      </c>
    </row>
    <row r="4499" spans="21:48">
      <c r="U4499" s="9"/>
      <c r="AT4499" s="17">
        <f>T4499*1.075</f>
        <v>0</v>
      </c>
      <c r="AV4499" s="30">
        <f>MIN(AN4499,AT4499,AU4499)</f>
        <v>0</v>
      </c>
    </row>
    <row r="4500" spans="21:48">
      <c r="U4500" s="9"/>
      <c r="AT4500" s="17">
        <f>T4500*1.075</f>
        <v>0</v>
      </c>
      <c r="AV4500" s="30">
        <f>MIN(AN4500,AT4500,AU4500)</f>
        <v>0</v>
      </c>
    </row>
    <row r="4501" spans="21:48">
      <c r="U4501" s="9"/>
      <c r="AT4501" s="17">
        <f>T4501*1.075</f>
        <v>0</v>
      </c>
      <c r="AV4501" s="30">
        <f>MIN(AN4501,AT4501,AU4501)</f>
        <v>0</v>
      </c>
    </row>
    <row r="4502" spans="21:48">
      <c r="U4502" s="9"/>
      <c r="AT4502" s="17">
        <f>T4502*1.075</f>
        <v>0</v>
      </c>
      <c r="AV4502" s="30">
        <f>MIN(AN4502,AT4502,AU4502)</f>
        <v>0</v>
      </c>
    </row>
    <row r="4503" spans="21:48">
      <c r="U4503" s="9"/>
      <c r="AT4503" s="17">
        <f>T4503*1.075</f>
        <v>0</v>
      </c>
      <c r="AV4503" s="30">
        <f>MIN(AN4503,AT4503,AU4503)</f>
        <v>0</v>
      </c>
    </row>
    <row r="4504" spans="21:48">
      <c r="U4504" s="9"/>
      <c r="AT4504" s="17">
        <f>T4504*1.075</f>
        <v>0</v>
      </c>
      <c r="AV4504" s="30">
        <f>MIN(AN4504,AT4504,AU4504)</f>
        <v>0</v>
      </c>
    </row>
    <row r="4505" spans="21:48">
      <c r="U4505" s="9"/>
      <c r="AT4505" s="17">
        <f>T4505*1.075</f>
        <v>0</v>
      </c>
      <c r="AV4505" s="30">
        <f>MIN(AN4505,AT4505,AU4505)</f>
        <v>0</v>
      </c>
    </row>
    <row r="4506" spans="21:48">
      <c r="U4506" s="9"/>
      <c r="AT4506" s="17">
        <f>T4506*1.075</f>
        <v>0</v>
      </c>
      <c r="AV4506" s="30">
        <f>MIN(AN4506,AT4506,AU4506)</f>
        <v>0</v>
      </c>
    </row>
    <row r="4507" spans="21:48">
      <c r="U4507" s="9"/>
      <c r="AT4507" s="17">
        <f>T4507*1.075</f>
        <v>0</v>
      </c>
      <c r="AV4507" s="30">
        <f>MIN(AN4507,AT4507,AU4507)</f>
        <v>0</v>
      </c>
    </row>
    <row r="4508" spans="21:48">
      <c r="U4508" s="9"/>
      <c r="AT4508" s="17">
        <f>T4508*1.075</f>
        <v>0</v>
      </c>
      <c r="AV4508" s="30">
        <f>MIN(AN4508,AT4508,AU4508)</f>
        <v>0</v>
      </c>
    </row>
    <row r="4509" spans="21:48">
      <c r="U4509" s="9"/>
      <c r="AT4509" s="17">
        <f>T4509*1.075</f>
        <v>0</v>
      </c>
      <c r="AV4509" s="30">
        <f>MIN(AN4509,AT4509,AU4509)</f>
        <v>0</v>
      </c>
    </row>
    <row r="4510" spans="21:48">
      <c r="U4510" s="9"/>
      <c r="AT4510" s="17">
        <f>T4510*1.075</f>
        <v>0</v>
      </c>
      <c r="AV4510" s="30">
        <f>MIN(AN4510,AT4510,AU4510)</f>
        <v>0</v>
      </c>
    </row>
    <row r="4511" spans="21:48">
      <c r="U4511" s="9"/>
      <c r="AT4511" s="17">
        <f>T4511*1.075</f>
        <v>0</v>
      </c>
      <c r="AV4511" s="30">
        <f>MIN(AN4511,AT4511,AU4511)</f>
        <v>0</v>
      </c>
    </row>
    <row r="4512" spans="21:48">
      <c r="U4512" s="9"/>
      <c r="AT4512" s="17">
        <f>T4512*1.075</f>
        <v>0</v>
      </c>
      <c r="AV4512" s="30">
        <f>MIN(AN4512,AT4512,AU4512)</f>
        <v>0</v>
      </c>
    </row>
    <row r="4513" spans="21:48">
      <c r="U4513" s="9"/>
      <c r="AT4513" s="17">
        <f>T4513*1.075</f>
        <v>0</v>
      </c>
      <c r="AV4513" s="30">
        <f>MIN(AN4513,AT4513,AU4513)</f>
        <v>0</v>
      </c>
    </row>
    <row r="4514" spans="21:48">
      <c r="U4514" s="9"/>
      <c r="AT4514" s="17">
        <f>T4514*1.075</f>
        <v>0</v>
      </c>
      <c r="AV4514" s="30">
        <f>MIN(AN4514,AT4514,AU4514)</f>
        <v>0</v>
      </c>
    </row>
    <row r="4515" spans="21:48">
      <c r="U4515" s="9"/>
      <c r="AT4515" s="17">
        <f>T4515*1.075</f>
        <v>0</v>
      </c>
      <c r="AV4515" s="30">
        <f>MIN(AN4515,AT4515,AU4515)</f>
        <v>0</v>
      </c>
    </row>
    <row r="4516" spans="21:48">
      <c r="U4516" s="9"/>
      <c r="AT4516" s="17">
        <f>T4516*1.075</f>
        <v>0</v>
      </c>
      <c r="AV4516" s="30">
        <f>MIN(AN4516,AT4516,AU4516)</f>
        <v>0</v>
      </c>
    </row>
    <row r="4517" spans="21:48">
      <c r="U4517" s="9"/>
      <c r="AT4517" s="17">
        <f>T4517*1.075</f>
        <v>0</v>
      </c>
      <c r="AV4517" s="30">
        <f>MIN(AN4517,AT4517,AU4517)</f>
        <v>0</v>
      </c>
    </row>
    <row r="4518" spans="21:48">
      <c r="U4518" s="9"/>
      <c r="AT4518" s="17">
        <f>T4518*1.075</f>
        <v>0</v>
      </c>
      <c r="AV4518" s="30">
        <f>MIN(AN4518,AT4518,AU4518)</f>
        <v>0</v>
      </c>
    </row>
    <row r="4519" spans="21:48">
      <c r="U4519" s="9"/>
      <c r="AT4519" s="17">
        <f>T4519*1.075</f>
        <v>0</v>
      </c>
      <c r="AV4519" s="30">
        <f>MIN(AN4519,AT4519,AU4519)</f>
        <v>0</v>
      </c>
    </row>
    <row r="4520" spans="21:48">
      <c r="U4520" s="9"/>
      <c r="AT4520" s="17">
        <f>T4520*1.075</f>
        <v>0</v>
      </c>
      <c r="AV4520" s="30">
        <f>MIN(AN4520,AT4520,AU4520)</f>
        <v>0</v>
      </c>
    </row>
    <row r="4521" spans="21:48">
      <c r="U4521" s="9"/>
      <c r="AT4521" s="17">
        <f>T4521*1.075</f>
        <v>0</v>
      </c>
      <c r="AV4521" s="30">
        <f>MIN(AN4521,AT4521,AU4521)</f>
        <v>0</v>
      </c>
    </row>
    <row r="4522" spans="21:48">
      <c r="U4522" s="9"/>
      <c r="AT4522" s="17">
        <f>T4522*1.075</f>
        <v>0</v>
      </c>
      <c r="AV4522" s="30">
        <f>MIN(AN4522,AT4522,AU4522)</f>
        <v>0</v>
      </c>
    </row>
    <row r="4523" spans="21:48">
      <c r="U4523" s="9"/>
      <c r="AT4523" s="17">
        <f>T4523*1.075</f>
        <v>0</v>
      </c>
      <c r="AV4523" s="30">
        <f>MIN(AN4523,AT4523,AU4523)</f>
        <v>0</v>
      </c>
    </row>
    <row r="4524" spans="21:48">
      <c r="U4524" s="9"/>
      <c r="AT4524" s="17">
        <f>T4524*1.075</f>
        <v>0</v>
      </c>
      <c r="AV4524" s="30">
        <f>MIN(AN4524,AT4524,AU4524)</f>
        <v>0</v>
      </c>
    </row>
    <row r="4525" spans="21:48">
      <c r="U4525" s="9"/>
      <c r="AT4525" s="17">
        <f>T4525*1.075</f>
        <v>0</v>
      </c>
      <c r="AV4525" s="30">
        <f>MIN(AN4525,AT4525,AU4525)</f>
        <v>0</v>
      </c>
    </row>
    <row r="4526" spans="21:48">
      <c r="U4526" s="9"/>
      <c r="AT4526" s="17">
        <f>T4526*1.075</f>
        <v>0</v>
      </c>
      <c r="AV4526" s="30">
        <f>MIN(AN4526,AT4526,AU4526)</f>
        <v>0</v>
      </c>
    </row>
    <row r="4527" spans="21:48">
      <c r="U4527" s="9"/>
      <c r="AT4527" s="17">
        <f>T4527*1.075</f>
        <v>0</v>
      </c>
      <c r="AV4527" s="30">
        <f>MIN(AN4527,AT4527,AU4527)</f>
        <v>0</v>
      </c>
    </row>
    <row r="4528" spans="21:48">
      <c r="U4528" s="9"/>
      <c r="AT4528" s="17">
        <f>T4528*1.075</f>
        <v>0</v>
      </c>
      <c r="AV4528" s="30">
        <f>MIN(AN4528,AT4528,AU4528)</f>
        <v>0</v>
      </c>
    </row>
    <row r="4529" spans="21:48">
      <c r="U4529" s="9"/>
      <c r="AT4529" s="17">
        <f>T4529*1.075</f>
        <v>0</v>
      </c>
      <c r="AV4529" s="30">
        <f>MIN(AN4529,AT4529,AU4529)</f>
        <v>0</v>
      </c>
    </row>
    <row r="4530" spans="21:48">
      <c r="U4530" s="9"/>
      <c r="AT4530" s="17">
        <f>T4530*1.075</f>
        <v>0</v>
      </c>
      <c r="AV4530" s="30">
        <f>MIN(AN4530,AT4530,AU4530)</f>
        <v>0</v>
      </c>
    </row>
    <row r="4531" spans="21:48">
      <c r="U4531" s="9"/>
      <c r="AT4531" s="17">
        <f>T4531*1.075</f>
        <v>0</v>
      </c>
      <c r="AV4531" s="30">
        <f>MIN(AN4531,AT4531,AU4531)</f>
        <v>0</v>
      </c>
    </row>
    <row r="4532" spans="21:48">
      <c r="U4532" s="9"/>
      <c r="AT4532" s="17">
        <f>T4532*1.075</f>
        <v>0</v>
      </c>
      <c r="AV4532" s="30">
        <f>MIN(AN4532,AT4532,AU4532)</f>
        <v>0</v>
      </c>
    </row>
    <row r="4533" spans="21:48">
      <c r="U4533" s="9"/>
      <c r="AT4533" s="17">
        <f>T4533*1.075</f>
        <v>0</v>
      </c>
      <c r="AV4533" s="30">
        <f>MIN(AN4533,AT4533,AU4533)</f>
        <v>0</v>
      </c>
    </row>
    <row r="4534" spans="21:48">
      <c r="U4534" s="9"/>
      <c r="AT4534" s="17">
        <f>T4534*1.075</f>
        <v>0</v>
      </c>
      <c r="AV4534" s="30">
        <f>MIN(AN4534,AT4534,AU4534)</f>
        <v>0</v>
      </c>
    </row>
    <row r="4535" spans="21:48">
      <c r="U4535" s="9"/>
      <c r="AT4535" s="17">
        <f>T4535*1.075</f>
        <v>0</v>
      </c>
      <c r="AV4535" s="30">
        <f>MIN(AN4535,AT4535,AU4535)</f>
        <v>0</v>
      </c>
    </row>
    <row r="4536" spans="21:48">
      <c r="U4536" s="9"/>
      <c r="AT4536" s="17">
        <f>T4536*1.075</f>
        <v>0</v>
      </c>
      <c r="AV4536" s="30">
        <f>MIN(AN4536,AT4536,AU4536)</f>
        <v>0</v>
      </c>
    </row>
    <row r="4537" spans="21:48">
      <c r="U4537" s="9"/>
      <c r="AT4537" s="17">
        <f>T4537*1.075</f>
        <v>0</v>
      </c>
      <c r="AV4537" s="30">
        <f>MIN(AN4537,AT4537,AU4537)</f>
        <v>0</v>
      </c>
    </row>
    <row r="4538" spans="21:48">
      <c r="U4538" s="9"/>
      <c r="AT4538" s="17">
        <f>T4538*1.075</f>
        <v>0</v>
      </c>
      <c r="AV4538" s="30">
        <f>MIN(AN4538,AT4538,AU4538)</f>
        <v>0</v>
      </c>
    </row>
    <row r="4539" spans="21:48">
      <c r="U4539" s="9"/>
      <c r="AT4539" s="17">
        <f>T4539*1.075</f>
        <v>0</v>
      </c>
      <c r="AV4539" s="30">
        <f>MIN(AN4539,AT4539,AU4539)</f>
        <v>0</v>
      </c>
    </row>
    <row r="4540" spans="21:48">
      <c r="U4540" s="9"/>
      <c r="AT4540" s="17">
        <f>T4540*1.075</f>
        <v>0</v>
      </c>
      <c r="AV4540" s="30">
        <f>MIN(AN4540,AT4540,AU4540)</f>
        <v>0</v>
      </c>
    </row>
    <row r="4541" spans="21:48">
      <c r="U4541" s="9"/>
      <c r="AT4541" s="17">
        <f>T4541*1.075</f>
        <v>0</v>
      </c>
      <c r="AV4541" s="30">
        <f>MIN(AN4541,AT4541,AU4541)</f>
        <v>0</v>
      </c>
    </row>
    <row r="4542" spans="21:48">
      <c r="U4542" s="9"/>
      <c r="AT4542" s="17">
        <f>T4542*1.075</f>
        <v>0</v>
      </c>
      <c r="AV4542" s="30">
        <f>MIN(AN4542,AT4542,AU4542)</f>
        <v>0</v>
      </c>
    </row>
    <row r="4543" spans="21:48">
      <c r="U4543" s="9"/>
      <c r="AT4543" s="17">
        <f>T4543*1.075</f>
        <v>0</v>
      </c>
      <c r="AV4543" s="30">
        <f>MIN(AN4543,AT4543,AU4543)</f>
        <v>0</v>
      </c>
    </row>
    <row r="4544" spans="21:48">
      <c r="U4544" s="9"/>
      <c r="AT4544" s="17">
        <f>T4544*1.075</f>
        <v>0</v>
      </c>
      <c r="AV4544" s="30">
        <f>MIN(AN4544,AT4544,AU4544)</f>
        <v>0</v>
      </c>
    </row>
    <row r="4545" spans="21:48">
      <c r="U4545" s="9"/>
      <c r="AT4545" s="17">
        <f>T4545*1.075</f>
        <v>0</v>
      </c>
      <c r="AV4545" s="30">
        <f>MIN(AN4545,AT4545,AU4545)</f>
        <v>0</v>
      </c>
    </row>
    <row r="4546" spans="21:48">
      <c r="U4546" s="9"/>
      <c r="AT4546" s="17">
        <f>T4546*1.075</f>
        <v>0</v>
      </c>
      <c r="AV4546" s="30">
        <f>MIN(AN4546,AT4546,AU4546)</f>
        <v>0</v>
      </c>
    </row>
    <row r="4547" spans="21:48">
      <c r="U4547" s="9"/>
      <c r="AT4547" s="17">
        <f>T4547*1.075</f>
        <v>0</v>
      </c>
      <c r="AV4547" s="30">
        <f>MIN(AN4547,AT4547,AU4547)</f>
        <v>0</v>
      </c>
    </row>
    <row r="4548" spans="21:48">
      <c r="U4548" s="9"/>
      <c r="AT4548" s="17">
        <f>T4548*1.075</f>
        <v>0</v>
      </c>
      <c r="AV4548" s="30">
        <f>MIN(AN4548,AT4548,AU4548)</f>
        <v>0</v>
      </c>
    </row>
    <row r="4549" spans="21:48">
      <c r="U4549" s="9"/>
      <c r="AT4549" s="17">
        <f>T4549*1.075</f>
        <v>0</v>
      </c>
      <c r="AV4549" s="30">
        <f>MIN(AN4549,AT4549,AU4549)</f>
        <v>0</v>
      </c>
    </row>
    <row r="4550" spans="21:48">
      <c r="U4550" s="9"/>
      <c r="AT4550" s="17">
        <f>T4550*1.075</f>
        <v>0</v>
      </c>
      <c r="AV4550" s="30">
        <f>MIN(AN4550,AT4550,AU4550)</f>
        <v>0</v>
      </c>
    </row>
    <row r="4551" spans="21:48">
      <c r="U4551" s="9"/>
      <c r="AT4551" s="17">
        <f>T4551*1.075</f>
        <v>0</v>
      </c>
      <c r="AV4551" s="30">
        <f>MIN(AN4551,AT4551,AU4551)</f>
        <v>0</v>
      </c>
    </row>
    <row r="4552" spans="21:48">
      <c r="U4552" s="9"/>
      <c r="AT4552" s="17">
        <f>T4552*1.075</f>
        <v>0</v>
      </c>
      <c r="AV4552" s="30">
        <f>MIN(AN4552,AT4552,AU4552)</f>
        <v>0</v>
      </c>
    </row>
    <row r="4553" spans="21:48">
      <c r="U4553" s="9"/>
      <c r="AT4553" s="17">
        <f>T4553*1.075</f>
        <v>0</v>
      </c>
      <c r="AV4553" s="30">
        <f>MIN(AN4553,AT4553,AU4553)</f>
        <v>0</v>
      </c>
    </row>
    <row r="4554" spans="21:48">
      <c r="U4554" s="9"/>
      <c r="AT4554" s="17">
        <f>T4554*1.075</f>
        <v>0</v>
      </c>
      <c r="AV4554" s="30">
        <f>MIN(AN4554,AT4554,AU4554)</f>
        <v>0</v>
      </c>
    </row>
    <row r="4555" spans="21:48">
      <c r="U4555" s="9"/>
      <c r="AT4555" s="17">
        <f>T4555*1.075</f>
        <v>0</v>
      </c>
      <c r="AV4555" s="30">
        <f>MIN(AN4555,AT4555,AU4555)</f>
        <v>0</v>
      </c>
    </row>
    <row r="4556" spans="21:48">
      <c r="U4556" s="9"/>
      <c r="AT4556" s="17">
        <f>T4556*1.075</f>
        <v>0</v>
      </c>
      <c r="AV4556" s="30">
        <f>MIN(AN4556,AT4556,AU4556)</f>
        <v>0</v>
      </c>
    </row>
    <row r="4557" spans="21:48">
      <c r="U4557" s="9"/>
      <c r="AT4557" s="17">
        <f>T4557*1.075</f>
        <v>0</v>
      </c>
      <c r="AV4557" s="30">
        <f>MIN(AN4557,AT4557,AU4557)</f>
        <v>0</v>
      </c>
    </row>
    <row r="4558" spans="21:48">
      <c r="U4558" s="9"/>
      <c r="AT4558" s="17">
        <f>T4558*1.075</f>
        <v>0</v>
      </c>
      <c r="AV4558" s="30">
        <f>MIN(AN4558,AT4558,AU4558)</f>
        <v>0</v>
      </c>
    </row>
    <row r="4559" spans="21:48">
      <c r="U4559" s="9"/>
      <c r="AT4559" s="17">
        <f>T4559*1.075</f>
        <v>0</v>
      </c>
      <c r="AV4559" s="30">
        <f>MIN(AN4559,AT4559,AU4559)</f>
        <v>0</v>
      </c>
    </row>
    <row r="4560" spans="21:48">
      <c r="U4560" s="9"/>
      <c r="AT4560" s="17">
        <f>T4560*1.075</f>
        <v>0</v>
      </c>
      <c r="AV4560" s="30">
        <f>MIN(AN4560,AT4560,AU4560)</f>
        <v>0</v>
      </c>
    </row>
    <row r="4561" spans="21:48">
      <c r="U4561" s="9"/>
      <c r="AT4561" s="17">
        <f>T4561*1.075</f>
        <v>0</v>
      </c>
      <c r="AV4561" s="30">
        <f>MIN(AN4561,AT4561,AU4561)</f>
        <v>0</v>
      </c>
    </row>
    <row r="4562" spans="21:48">
      <c r="U4562" s="9"/>
      <c r="AT4562" s="17">
        <f>T4562*1.075</f>
        <v>0</v>
      </c>
      <c r="AV4562" s="30">
        <f>MIN(AN4562,AT4562,AU4562)</f>
        <v>0</v>
      </c>
    </row>
    <row r="4563" spans="21:48">
      <c r="U4563" s="9"/>
      <c r="AT4563" s="17">
        <f>T4563*1.075</f>
        <v>0</v>
      </c>
      <c r="AV4563" s="30">
        <f>MIN(AN4563,AT4563,AU4563)</f>
        <v>0</v>
      </c>
    </row>
    <row r="4564" spans="21:48">
      <c r="U4564" s="9"/>
      <c r="AT4564" s="17">
        <f>T4564*1.075</f>
        <v>0</v>
      </c>
      <c r="AV4564" s="30">
        <f>MIN(AN4564,AT4564,AU4564)</f>
        <v>0</v>
      </c>
    </row>
    <row r="4565" spans="21:48">
      <c r="U4565" s="9"/>
      <c r="AT4565" s="17">
        <f>T4565*1.075</f>
        <v>0</v>
      </c>
      <c r="AV4565" s="30">
        <f>MIN(AN4565,AT4565,AU4565)</f>
        <v>0</v>
      </c>
    </row>
    <row r="4566" spans="21:48">
      <c r="U4566" s="9"/>
      <c r="AT4566" s="17">
        <f>T4566*1.075</f>
        <v>0</v>
      </c>
      <c r="AV4566" s="30">
        <f>MIN(AN4566,AT4566,AU4566)</f>
        <v>0</v>
      </c>
    </row>
    <row r="4567" spans="21:48">
      <c r="U4567" s="9"/>
      <c r="AT4567" s="17">
        <f>T4567*1.075</f>
        <v>0</v>
      </c>
      <c r="AV4567" s="30">
        <f>MIN(AN4567,AT4567,AU4567)</f>
        <v>0</v>
      </c>
    </row>
    <row r="4568" spans="21:48">
      <c r="U4568" s="9"/>
      <c r="AT4568" s="17">
        <f>T4568*1.075</f>
        <v>0</v>
      </c>
      <c r="AV4568" s="30">
        <f>MIN(AN4568,AT4568,AU4568)</f>
        <v>0</v>
      </c>
    </row>
    <row r="4569" spans="21:48">
      <c r="U4569" s="9"/>
      <c r="AT4569" s="17">
        <f>T4569*1.075</f>
        <v>0</v>
      </c>
      <c r="AV4569" s="30">
        <f>MIN(AN4569,AT4569,AU4569)</f>
        <v>0</v>
      </c>
    </row>
    <row r="4570" spans="21:48">
      <c r="U4570" s="9"/>
      <c r="AT4570" s="17">
        <f>T4570*1.075</f>
        <v>0</v>
      </c>
      <c r="AV4570" s="30">
        <f>MIN(AN4570,AT4570,AU4570)</f>
        <v>0</v>
      </c>
    </row>
    <row r="4571" spans="21:48">
      <c r="U4571" s="9"/>
      <c r="AT4571" s="17">
        <f>T4571*1.075</f>
        <v>0</v>
      </c>
      <c r="AV4571" s="30">
        <f>MIN(AN4571,AT4571,AU4571)</f>
        <v>0</v>
      </c>
    </row>
    <row r="4572" spans="21:48">
      <c r="U4572" s="9"/>
      <c r="AT4572" s="17">
        <f>T4572*1.075</f>
        <v>0</v>
      </c>
      <c r="AV4572" s="30">
        <f>MIN(AN4572,AT4572,AU4572)</f>
        <v>0</v>
      </c>
    </row>
    <row r="4573" spans="21:48">
      <c r="U4573" s="9"/>
      <c r="AT4573" s="17">
        <f>T4573*1.075</f>
        <v>0</v>
      </c>
      <c r="AV4573" s="30">
        <f>MIN(AN4573,AT4573,AU4573)</f>
        <v>0</v>
      </c>
    </row>
    <row r="4574" spans="21:48">
      <c r="U4574" s="9"/>
      <c r="AT4574" s="17">
        <f>T4574*1.075</f>
        <v>0</v>
      </c>
      <c r="AV4574" s="30">
        <f>MIN(AN4574,AT4574,AU4574)</f>
        <v>0</v>
      </c>
    </row>
    <row r="4575" spans="21:48">
      <c r="U4575" s="9"/>
      <c r="AT4575" s="17">
        <f>T4575*1.075</f>
        <v>0</v>
      </c>
      <c r="AV4575" s="30">
        <f>MIN(AN4575,AT4575,AU4575)</f>
        <v>0</v>
      </c>
    </row>
    <row r="4576" spans="21:48">
      <c r="U4576" s="9"/>
      <c r="AT4576" s="17">
        <f>T4576*1.075</f>
        <v>0</v>
      </c>
      <c r="AV4576" s="30">
        <f>MIN(AN4576,AT4576,AU4576)</f>
        <v>0</v>
      </c>
    </row>
    <row r="4577" spans="21:48">
      <c r="U4577" s="9"/>
      <c r="AT4577" s="17">
        <f>T4577*1.075</f>
        <v>0</v>
      </c>
      <c r="AV4577" s="30">
        <f>MIN(AN4577,AT4577,AU4577)</f>
        <v>0</v>
      </c>
    </row>
    <row r="4578" spans="21:48">
      <c r="U4578" s="9"/>
      <c r="AT4578" s="17">
        <f>T4578*1.075</f>
        <v>0</v>
      </c>
      <c r="AV4578" s="30">
        <f>MIN(AN4578,AT4578,AU4578)</f>
        <v>0</v>
      </c>
    </row>
    <row r="4579" spans="21:48">
      <c r="U4579" s="9"/>
      <c r="AT4579" s="17">
        <f>T4579*1.075</f>
        <v>0</v>
      </c>
      <c r="AV4579" s="30">
        <f>MIN(AN4579,AT4579,AU4579)</f>
        <v>0</v>
      </c>
    </row>
    <row r="4580" spans="21:48">
      <c r="U4580" s="9"/>
      <c r="AT4580" s="17">
        <f>T4580*1.075</f>
        <v>0</v>
      </c>
      <c r="AV4580" s="30">
        <f>MIN(AN4580,AT4580,AU4580)</f>
        <v>0</v>
      </c>
    </row>
    <row r="4581" spans="21:48">
      <c r="U4581" s="9"/>
      <c r="AT4581" s="17">
        <f>T4581*1.075</f>
        <v>0</v>
      </c>
      <c r="AV4581" s="30">
        <f>MIN(AN4581,AT4581,AU4581)</f>
        <v>0</v>
      </c>
    </row>
    <row r="4582" spans="21:48">
      <c r="U4582" s="9"/>
      <c r="AT4582" s="17">
        <f>T4582*1.075</f>
        <v>0</v>
      </c>
      <c r="AV4582" s="30">
        <f>MIN(AN4582,AT4582,AU4582)</f>
        <v>0</v>
      </c>
    </row>
    <row r="4583" spans="21:48">
      <c r="U4583" s="9"/>
      <c r="AT4583" s="17">
        <f>T4583*1.075</f>
        <v>0</v>
      </c>
      <c r="AV4583" s="30">
        <f>MIN(AN4583,AT4583,AU4583)</f>
        <v>0</v>
      </c>
    </row>
    <row r="4584" spans="21:48">
      <c r="U4584" s="9"/>
      <c r="AT4584" s="17">
        <f>T4584*1.075</f>
        <v>0</v>
      </c>
      <c r="AV4584" s="30">
        <f>MIN(AN4584,AT4584,AU4584)</f>
        <v>0</v>
      </c>
    </row>
    <row r="4585" spans="21:48">
      <c r="U4585" s="9"/>
      <c r="AT4585" s="17">
        <f>T4585*1.075</f>
        <v>0</v>
      </c>
      <c r="AV4585" s="30">
        <f>MIN(AN4585,AT4585,AU4585)</f>
        <v>0</v>
      </c>
    </row>
    <row r="4586" spans="21:48">
      <c r="U4586" s="9"/>
      <c r="AT4586" s="17">
        <f>T4586*1.075</f>
        <v>0</v>
      </c>
      <c r="AV4586" s="30">
        <f>MIN(AN4586,AT4586,AU4586)</f>
        <v>0</v>
      </c>
    </row>
    <row r="4587" spans="21:48">
      <c r="U4587" s="9"/>
      <c r="AT4587" s="17">
        <f>T4587*1.075</f>
        <v>0</v>
      </c>
      <c r="AV4587" s="30">
        <f>MIN(AN4587,AT4587,AU4587)</f>
        <v>0</v>
      </c>
    </row>
    <row r="4588" spans="21:48">
      <c r="U4588" s="9"/>
      <c r="AT4588" s="17">
        <f>T4588*1.075</f>
        <v>0</v>
      </c>
      <c r="AV4588" s="30">
        <f>MIN(AN4588,AT4588,AU4588)</f>
        <v>0</v>
      </c>
    </row>
    <row r="4589" spans="21:48">
      <c r="U4589" s="9"/>
      <c r="AT4589" s="17">
        <f>T4589*1.075</f>
        <v>0</v>
      </c>
      <c r="AV4589" s="30">
        <f>MIN(AN4589,AT4589,AU4589)</f>
        <v>0</v>
      </c>
    </row>
    <row r="4590" spans="21:48">
      <c r="U4590" s="9"/>
      <c r="AT4590" s="17">
        <f>T4590*1.075</f>
        <v>0</v>
      </c>
      <c r="AV4590" s="30">
        <f>MIN(AN4590,AT4590,AU4590)</f>
        <v>0</v>
      </c>
    </row>
    <row r="4591" spans="21:48">
      <c r="U4591" s="9"/>
      <c r="AT4591" s="17">
        <f>T4591*1.075</f>
        <v>0</v>
      </c>
      <c r="AV4591" s="30">
        <f>MIN(AN4591,AT4591,AU4591)</f>
        <v>0</v>
      </c>
    </row>
    <row r="4592" spans="21:48">
      <c r="U4592" s="9"/>
      <c r="AT4592" s="17">
        <f>T4592*1.075</f>
        <v>0</v>
      </c>
      <c r="AV4592" s="30">
        <f>MIN(AN4592,AT4592,AU4592)</f>
        <v>0</v>
      </c>
    </row>
    <row r="4593" spans="21:48">
      <c r="U4593" s="9"/>
      <c r="AT4593" s="17">
        <f>T4593*1.075</f>
        <v>0</v>
      </c>
      <c r="AV4593" s="30">
        <f>MIN(AN4593,AT4593,AU4593)</f>
        <v>0</v>
      </c>
    </row>
    <row r="4594" spans="21:48">
      <c r="U4594" s="9"/>
      <c r="AT4594" s="17">
        <f>T4594*1.075</f>
        <v>0</v>
      </c>
      <c r="AV4594" s="30">
        <f>MIN(AN4594,AT4594,AU4594)</f>
        <v>0</v>
      </c>
    </row>
    <row r="4595" spans="21:48">
      <c r="U4595" s="9"/>
      <c r="AT4595" s="17">
        <f>T4595*1.075</f>
        <v>0</v>
      </c>
      <c r="AV4595" s="30">
        <f>MIN(AN4595,AT4595,AU4595)</f>
        <v>0</v>
      </c>
    </row>
    <row r="4596" spans="21:48">
      <c r="U4596" s="9"/>
      <c r="AT4596" s="17">
        <f>T4596*1.075</f>
        <v>0</v>
      </c>
      <c r="AV4596" s="30">
        <f>MIN(AN4596,AT4596,AU4596)</f>
        <v>0</v>
      </c>
    </row>
    <row r="4597" spans="21:48">
      <c r="U4597" s="9"/>
      <c r="AT4597" s="17">
        <f>T4597*1.075</f>
        <v>0</v>
      </c>
      <c r="AV4597" s="30">
        <f>MIN(AN4597,AT4597,AU4597)</f>
        <v>0</v>
      </c>
    </row>
    <row r="4598" spans="21:48">
      <c r="U4598" s="9"/>
      <c r="AT4598" s="17">
        <f>T4598*1.075</f>
        <v>0</v>
      </c>
      <c r="AV4598" s="30">
        <f>MIN(AN4598,AT4598,AU4598)</f>
        <v>0</v>
      </c>
    </row>
    <row r="4599" spans="21:48">
      <c r="U4599" s="9"/>
      <c r="AT4599" s="17">
        <f>T4599*1.075</f>
        <v>0</v>
      </c>
      <c r="AV4599" s="30">
        <f>MIN(AN4599,AT4599,AU4599)</f>
        <v>0</v>
      </c>
    </row>
    <row r="4600" spans="21:48">
      <c r="U4600" s="9"/>
      <c r="AT4600" s="17">
        <f>T4600*1.075</f>
        <v>0</v>
      </c>
      <c r="AV4600" s="30">
        <f>MIN(AN4600,AT4600,AU4600)</f>
        <v>0</v>
      </c>
    </row>
    <row r="4601" spans="21:48">
      <c r="U4601" s="9"/>
      <c r="AT4601" s="17">
        <f>T4601*1.075</f>
        <v>0</v>
      </c>
      <c r="AV4601" s="30">
        <f>MIN(AN4601,AT4601,AU4601)</f>
        <v>0</v>
      </c>
    </row>
    <row r="4602" spans="21:48">
      <c r="U4602" s="9"/>
      <c r="AT4602" s="17">
        <f>T4602*1.075</f>
        <v>0</v>
      </c>
      <c r="AV4602" s="30">
        <f>MIN(AN4602,AT4602,AU4602)</f>
        <v>0</v>
      </c>
    </row>
    <row r="4603" spans="21:48">
      <c r="U4603" s="9"/>
      <c r="AT4603" s="17">
        <f>T4603*1.075</f>
        <v>0</v>
      </c>
      <c r="AV4603" s="30">
        <f>MIN(AN4603,AT4603,AU4603)</f>
        <v>0</v>
      </c>
    </row>
    <row r="4604" spans="21:48">
      <c r="U4604" s="9"/>
      <c r="AT4604" s="17">
        <f>T4604*1.075</f>
        <v>0</v>
      </c>
      <c r="AV4604" s="30">
        <f>MIN(AN4604,AT4604,AU4604)</f>
        <v>0</v>
      </c>
    </row>
    <row r="4605" spans="21:48">
      <c r="U4605" s="9"/>
      <c r="AT4605" s="17">
        <f>T4605*1.075</f>
        <v>0</v>
      </c>
      <c r="AV4605" s="30">
        <f>MIN(AN4605,AT4605,AU4605)</f>
        <v>0</v>
      </c>
    </row>
    <row r="4606" spans="21:48">
      <c r="U4606" s="9"/>
      <c r="AT4606" s="17">
        <f>T4606*1.075</f>
        <v>0</v>
      </c>
      <c r="AV4606" s="30">
        <f>MIN(AN4606,AT4606,AU4606)</f>
        <v>0</v>
      </c>
    </row>
    <row r="4607" spans="21:48">
      <c r="U4607" s="9"/>
      <c r="AT4607" s="17">
        <f>T4607*1.075</f>
        <v>0</v>
      </c>
      <c r="AV4607" s="30">
        <f>MIN(AN4607,AT4607,AU4607)</f>
        <v>0</v>
      </c>
    </row>
    <row r="4608" spans="21:48">
      <c r="U4608" s="9"/>
      <c r="AT4608" s="17">
        <f>T4608*1.075</f>
        <v>0</v>
      </c>
      <c r="AV4608" s="30">
        <f>MIN(AN4608,AT4608,AU4608)</f>
        <v>0</v>
      </c>
    </row>
    <row r="4609" spans="21:48">
      <c r="U4609" s="9"/>
      <c r="AT4609" s="17">
        <f>T4609*1.075</f>
        <v>0</v>
      </c>
      <c r="AV4609" s="30">
        <f>MIN(AN4609,AT4609,AU4609)</f>
        <v>0</v>
      </c>
    </row>
    <row r="4610" spans="21:48">
      <c r="U4610" s="9"/>
      <c r="AT4610" s="17">
        <f>T4610*1.075</f>
        <v>0</v>
      </c>
      <c r="AV4610" s="30">
        <f>MIN(AN4610,AT4610,AU4610)</f>
        <v>0</v>
      </c>
    </row>
    <row r="4611" spans="21:48">
      <c r="U4611" s="9"/>
      <c r="AT4611" s="17">
        <f>T4611*1.075</f>
        <v>0</v>
      </c>
      <c r="AV4611" s="30">
        <f>MIN(AN4611,AT4611,AU4611)</f>
        <v>0</v>
      </c>
    </row>
    <row r="4612" spans="21:48">
      <c r="U4612" s="9"/>
      <c r="AT4612" s="17">
        <f>T4612*1.075</f>
        <v>0</v>
      </c>
      <c r="AV4612" s="30">
        <f>MIN(AN4612,AT4612,AU4612)</f>
        <v>0</v>
      </c>
    </row>
    <row r="4613" spans="21:48">
      <c r="U4613" s="9"/>
      <c r="AT4613" s="17">
        <f>T4613*1.075</f>
        <v>0</v>
      </c>
      <c r="AV4613" s="30">
        <f>MIN(AN4613,AT4613,AU4613)</f>
        <v>0</v>
      </c>
    </row>
    <row r="4614" spans="21:48">
      <c r="U4614" s="9"/>
      <c r="AT4614" s="17">
        <f>T4614*1.075</f>
        <v>0</v>
      </c>
      <c r="AV4614" s="30">
        <f>MIN(AN4614,AT4614,AU4614)</f>
        <v>0</v>
      </c>
    </row>
    <row r="4615" spans="21:48">
      <c r="U4615" s="9"/>
      <c r="AT4615" s="17">
        <f>T4615*1.075</f>
        <v>0</v>
      </c>
      <c r="AV4615" s="30">
        <f>MIN(AN4615,AT4615,AU4615)</f>
        <v>0</v>
      </c>
    </row>
    <row r="4616" spans="21:48">
      <c r="U4616" s="9"/>
      <c r="AT4616" s="17">
        <f>T4616*1.075</f>
        <v>0</v>
      </c>
      <c r="AV4616" s="30">
        <f>MIN(AN4616,AT4616,AU4616)</f>
        <v>0</v>
      </c>
    </row>
    <row r="4617" spans="21:48">
      <c r="U4617" s="9"/>
      <c r="AT4617" s="17">
        <f>T4617*1.075</f>
        <v>0</v>
      </c>
      <c r="AV4617" s="30">
        <f>MIN(AN4617,AT4617,AU4617)</f>
        <v>0</v>
      </c>
    </row>
    <row r="4618" spans="21:48">
      <c r="U4618" s="9"/>
      <c r="AT4618" s="17">
        <f>T4618*1.075</f>
        <v>0</v>
      </c>
      <c r="AV4618" s="30">
        <f>MIN(AN4618,AT4618,AU4618)</f>
        <v>0</v>
      </c>
    </row>
    <row r="4619" spans="21:48">
      <c r="U4619" s="9"/>
      <c r="AT4619" s="17">
        <f>T4619*1.075</f>
        <v>0</v>
      </c>
      <c r="AV4619" s="30">
        <f>MIN(AN4619,AT4619,AU4619)</f>
        <v>0</v>
      </c>
    </row>
    <row r="4620" spans="21:48">
      <c r="U4620" s="9"/>
      <c r="AT4620" s="17">
        <f>T4620*1.075</f>
        <v>0</v>
      </c>
      <c r="AV4620" s="30">
        <f>MIN(AN4620,AT4620,AU4620)</f>
        <v>0</v>
      </c>
    </row>
    <row r="4621" spans="21:48">
      <c r="U4621" s="9"/>
      <c r="AT4621" s="17">
        <f>T4621*1.075</f>
        <v>0</v>
      </c>
      <c r="AV4621" s="30">
        <f>MIN(AN4621,AT4621,AU4621)</f>
        <v>0</v>
      </c>
    </row>
    <row r="4622" spans="21:48">
      <c r="U4622" s="9"/>
      <c r="AT4622" s="17">
        <f>T4622*1.075</f>
        <v>0</v>
      </c>
      <c r="AV4622" s="30">
        <f>MIN(AN4622,AT4622,AU4622)</f>
        <v>0</v>
      </c>
    </row>
    <row r="4623" spans="21:48">
      <c r="U4623" s="9"/>
      <c r="AT4623" s="17">
        <f>T4623*1.075</f>
        <v>0</v>
      </c>
      <c r="AV4623" s="30">
        <f>MIN(AN4623,AT4623,AU4623)</f>
        <v>0</v>
      </c>
    </row>
    <row r="4624" spans="21:48">
      <c r="U4624" s="9"/>
      <c r="AT4624" s="17">
        <f>T4624*1.075</f>
        <v>0</v>
      </c>
      <c r="AV4624" s="30">
        <f>MIN(AN4624,AT4624,AU4624)</f>
        <v>0</v>
      </c>
    </row>
    <row r="4625" spans="21:48">
      <c r="U4625" s="9"/>
      <c r="AT4625" s="17">
        <f>T4625*1.075</f>
        <v>0</v>
      </c>
      <c r="AV4625" s="30">
        <f>MIN(AN4625,AT4625,AU4625)</f>
        <v>0</v>
      </c>
    </row>
    <row r="4626" spans="21:48">
      <c r="U4626" s="9"/>
      <c r="AT4626" s="17">
        <f>T4626*1.075</f>
        <v>0</v>
      </c>
      <c r="AV4626" s="30">
        <f>MIN(AN4626,AT4626,AU4626)</f>
        <v>0</v>
      </c>
    </row>
    <row r="4627" spans="21:48">
      <c r="U4627" s="9"/>
      <c r="AT4627" s="17">
        <f>T4627*1.075</f>
        <v>0</v>
      </c>
      <c r="AV4627" s="30">
        <f>MIN(AN4627,AT4627,AU4627)</f>
        <v>0</v>
      </c>
    </row>
    <row r="4628" spans="21:48">
      <c r="U4628" s="9"/>
      <c r="AT4628" s="17">
        <f>T4628*1.075</f>
        <v>0</v>
      </c>
      <c r="AV4628" s="30">
        <f>MIN(AN4628,AT4628,AU4628)</f>
        <v>0</v>
      </c>
    </row>
    <row r="4629" spans="21:48">
      <c r="U4629" s="9"/>
      <c r="AT4629" s="17">
        <f>T4629*1.075</f>
        <v>0</v>
      </c>
      <c r="AV4629" s="30">
        <f>MIN(AN4629,AT4629,AU4629)</f>
        <v>0</v>
      </c>
    </row>
    <row r="4630" spans="21:48">
      <c r="U4630" s="9"/>
      <c r="AT4630" s="17">
        <f>T4630*1.075</f>
        <v>0</v>
      </c>
      <c r="AV4630" s="30">
        <f>MIN(AN4630,AT4630,AU4630)</f>
        <v>0</v>
      </c>
    </row>
    <row r="4631" spans="21:48">
      <c r="U4631" s="9"/>
      <c r="AT4631" s="17">
        <f>T4631*1.075</f>
        <v>0</v>
      </c>
      <c r="AV4631" s="30">
        <f>MIN(AN4631,AT4631,AU4631)</f>
        <v>0</v>
      </c>
    </row>
    <row r="4632" spans="21:48">
      <c r="U4632" s="9"/>
      <c r="AT4632" s="17">
        <f>T4632*1.075</f>
        <v>0</v>
      </c>
      <c r="AV4632" s="30">
        <f>MIN(AN4632,AT4632,AU4632)</f>
        <v>0</v>
      </c>
    </row>
    <row r="4633" spans="21:48">
      <c r="U4633" s="9"/>
      <c r="AT4633" s="17">
        <f>T4633*1.075</f>
        <v>0</v>
      </c>
      <c r="AV4633" s="30">
        <f>MIN(AN4633,AT4633,AU4633)</f>
        <v>0</v>
      </c>
    </row>
    <row r="4634" spans="21:48">
      <c r="U4634" s="9"/>
      <c r="AT4634" s="17">
        <f>T4634*1.075</f>
        <v>0</v>
      </c>
      <c r="AV4634" s="30">
        <f>MIN(AN4634,AT4634,AU4634)</f>
        <v>0</v>
      </c>
    </row>
    <row r="4635" spans="21:48">
      <c r="U4635" s="9"/>
      <c r="AT4635" s="17">
        <f>T4635*1.075</f>
        <v>0</v>
      </c>
      <c r="AV4635" s="30">
        <f>MIN(AN4635,AT4635,AU4635)</f>
        <v>0</v>
      </c>
    </row>
    <row r="4636" spans="21:48">
      <c r="U4636" s="9"/>
      <c r="AT4636" s="17">
        <f>T4636*1.075</f>
        <v>0</v>
      </c>
      <c r="AV4636" s="30">
        <f>MIN(AN4636,AT4636,AU4636)</f>
        <v>0</v>
      </c>
    </row>
    <row r="4637" spans="21:48">
      <c r="U4637" s="9"/>
      <c r="AT4637" s="17">
        <f>T4637*1.075</f>
        <v>0</v>
      </c>
      <c r="AV4637" s="30">
        <f>MIN(AN4637,AT4637,AU4637)</f>
        <v>0</v>
      </c>
    </row>
    <row r="4638" spans="21:48">
      <c r="U4638" s="9"/>
      <c r="AT4638" s="17">
        <f>T4638*1.075</f>
        <v>0</v>
      </c>
      <c r="AV4638" s="30">
        <f>MIN(AN4638,AT4638,AU4638)</f>
        <v>0</v>
      </c>
    </row>
    <row r="4639" spans="21:48">
      <c r="U4639" s="9"/>
      <c r="AT4639" s="17">
        <f>T4639*1.075</f>
        <v>0</v>
      </c>
      <c r="AV4639" s="30">
        <f>MIN(AN4639,AT4639,AU4639)</f>
        <v>0</v>
      </c>
    </row>
    <row r="4640" spans="21:48">
      <c r="U4640" s="9"/>
      <c r="AT4640" s="17">
        <f>T4640*1.075</f>
        <v>0</v>
      </c>
      <c r="AV4640" s="30">
        <f>MIN(AN4640,AT4640,AU4640)</f>
        <v>0</v>
      </c>
    </row>
    <row r="4641" spans="21:48">
      <c r="U4641" s="9"/>
      <c r="AT4641" s="17">
        <f>T4641*1.075</f>
        <v>0</v>
      </c>
      <c r="AV4641" s="30">
        <f>MIN(AN4641,AT4641,AU4641)</f>
        <v>0</v>
      </c>
    </row>
    <row r="4642" spans="21:48">
      <c r="U4642" s="9"/>
      <c r="AT4642" s="17">
        <f>T4642*1.075</f>
        <v>0</v>
      </c>
      <c r="AV4642" s="30">
        <f>MIN(AN4642,AT4642,AU4642)</f>
        <v>0</v>
      </c>
    </row>
    <row r="4643" spans="21:48">
      <c r="U4643" s="9"/>
      <c r="AT4643" s="17">
        <f>T4643*1.075</f>
        <v>0</v>
      </c>
      <c r="AV4643" s="30">
        <f>MIN(AN4643,AT4643,AU4643)</f>
        <v>0</v>
      </c>
    </row>
    <row r="4644" spans="21:48">
      <c r="U4644" s="9"/>
      <c r="AT4644" s="17">
        <f>T4644*1.075</f>
        <v>0</v>
      </c>
      <c r="AV4644" s="30">
        <f>MIN(AN4644,AT4644,AU4644)</f>
        <v>0</v>
      </c>
    </row>
    <row r="4645" spans="21:48">
      <c r="U4645" s="9"/>
      <c r="AT4645" s="17">
        <f>T4645*1.075</f>
        <v>0</v>
      </c>
      <c r="AV4645" s="30">
        <f>MIN(AN4645,AT4645,AU4645)</f>
        <v>0</v>
      </c>
    </row>
    <row r="4646" spans="21:48">
      <c r="U4646" s="9"/>
      <c r="AT4646" s="17">
        <f>T4646*1.075</f>
        <v>0</v>
      </c>
      <c r="AV4646" s="30">
        <f>MIN(AN4646,AT4646,AU4646)</f>
        <v>0</v>
      </c>
    </row>
    <row r="4647" spans="21:48">
      <c r="U4647" s="9"/>
      <c r="AT4647" s="17">
        <f>T4647*1.075</f>
        <v>0</v>
      </c>
      <c r="AV4647" s="30">
        <f>MIN(AN4647,AT4647,AU4647)</f>
        <v>0</v>
      </c>
    </row>
    <row r="4648" spans="21:48">
      <c r="U4648" s="9"/>
      <c r="AT4648" s="17">
        <f>T4648*1.075</f>
        <v>0</v>
      </c>
      <c r="AV4648" s="30">
        <f>MIN(AN4648,AT4648,AU4648)</f>
        <v>0</v>
      </c>
    </row>
    <row r="4649" spans="21:48">
      <c r="U4649" s="9"/>
      <c r="AT4649" s="17">
        <f>T4649*1.075</f>
        <v>0</v>
      </c>
      <c r="AV4649" s="30">
        <f>MIN(AN4649,AT4649,AU4649)</f>
        <v>0</v>
      </c>
    </row>
    <row r="4650" spans="21:48">
      <c r="U4650" s="9"/>
      <c r="AT4650" s="17">
        <f>T4650*1.075</f>
        <v>0</v>
      </c>
      <c r="AV4650" s="30">
        <f>MIN(AN4650,AT4650,AU4650)</f>
        <v>0</v>
      </c>
    </row>
    <row r="4651" spans="21:48">
      <c r="U4651" s="9"/>
      <c r="AT4651" s="17">
        <f>T4651*1.075</f>
        <v>0</v>
      </c>
      <c r="AV4651" s="30">
        <f>MIN(AN4651,AT4651,AU4651)</f>
        <v>0</v>
      </c>
    </row>
    <row r="4652" spans="21:48">
      <c r="U4652" s="9"/>
      <c r="AT4652" s="17">
        <f>T4652*1.075</f>
        <v>0</v>
      </c>
      <c r="AV4652" s="30">
        <f>MIN(AN4652,AT4652,AU4652)</f>
        <v>0</v>
      </c>
    </row>
    <row r="4653" spans="21:48">
      <c r="U4653" s="9"/>
      <c r="AT4653" s="17">
        <f>T4653*1.075</f>
        <v>0</v>
      </c>
      <c r="AV4653" s="30">
        <f>MIN(AN4653,AT4653,AU4653)</f>
        <v>0</v>
      </c>
    </row>
    <row r="4654" spans="21:48">
      <c r="U4654" s="9"/>
      <c r="AT4654" s="17">
        <f>T4654*1.075</f>
        <v>0</v>
      </c>
      <c r="AV4654" s="30">
        <f>MIN(AN4654,AT4654,AU4654)</f>
        <v>0</v>
      </c>
    </row>
    <row r="4655" spans="21:48">
      <c r="U4655" s="9"/>
      <c r="AT4655" s="17">
        <f>T4655*1.075</f>
        <v>0</v>
      </c>
      <c r="AV4655" s="30">
        <f>MIN(AN4655,AT4655,AU4655)</f>
        <v>0</v>
      </c>
    </row>
    <row r="4656" spans="21:48">
      <c r="U4656" s="9"/>
      <c r="AT4656" s="17">
        <f>T4656*1.075</f>
        <v>0</v>
      </c>
      <c r="AV4656" s="30">
        <f>MIN(AN4656,AT4656,AU4656)</f>
        <v>0</v>
      </c>
    </row>
    <row r="4657" spans="21:48">
      <c r="U4657" s="9"/>
      <c r="AT4657" s="17">
        <f>T4657*1.075</f>
        <v>0</v>
      </c>
      <c r="AV4657" s="30">
        <f>MIN(AN4657,AT4657,AU4657)</f>
        <v>0</v>
      </c>
    </row>
    <row r="4658" spans="21:48">
      <c r="U4658" s="9"/>
      <c r="AT4658" s="17">
        <f>T4658*1.075</f>
        <v>0</v>
      </c>
      <c r="AV4658" s="30">
        <f>MIN(AN4658,AT4658,AU4658)</f>
        <v>0</v>
      </c>
    </row>
    <row r="4659" spans="21:48">
      <c r="U4659" s="9"/>
      <c r="AT4659" s="17">
        <f>T4659*1.075</f>
        <v>0</v>
      </c>
      <c r="AV4659" s="30">
        <f>MIN(AN4659,AT4659,AU4659)</f>
        <v>0</v>
      </c>
    </row>
    <row r="4660" spans="21:48">
      <c r="U4660" s="9"/>
      <c r="AT4660" s="17">
        <f>T4660*1.075</f>
        <v>0</v>
      </c>
      <c r="AV4660" s="30">
        <f>MIN(AN4660,AT4660,AU4660)</f>
        <v>0</v>
      </c>
    </row>
    <row r="4661" spans="21:48">
      <c r="U4661" s="9"/>
      <c r="AT4661" s="17">
        <f>T4661*1.075</f>
        <v>0</v>
      </c>
      <c r="AV4661" s="30">
        <f>MIN(AN4661,AT4661,AU4661)</f>
        <v>0</v>
      </c>
    </row>
    <row r="4662" spans="21:48">
      <c r="U4662" s="9"/>
      <c r="AT4662" s="17">
        <f>T4662*1.075</f>
        <v>0</v>
      </c>
      <c r="AV4662" s="30">
        <f>MIN(AN4662,AT4662,AU4662)</f>
        <v>0</v>
      </c>
    </row>
    <row r="4663" spans="21:48">
      <c r="U4663" s="9"/>
      <c r="AT4663" s="17">
        <f>T4663*1.075</f>
        <v>0</v>
      </c>
      <c r="AV4663" s="30">
        <f>MIN(AN4663,AT4663,AU4663)</f>
        <v>0</v>
      </c>
    </row>
    <row r="4664" spans="21:48">
      <c r="U4664" s="9"/>
      <c r="AT4664" s="17">
        <f>T4664*1.075</f>
        <v>0</v>
      </c>
      <c r="AV4664" s="30">
        <f>MIN(AN4664,AT4664,AU4664)</f>
        <v>0</v>
      </c>
    </row>
    <row r="4665" spans="21:48">
      <c r="U4665" s="9"/>
      <c r="AT4665" s="17">
        <f>T4665*1.075</f>
        <v>0</v>
      </c>
      <c r="AV4665" s="30">
        <f>MIN(AN4665,AT4665,AU4665)</f>
        <v>0</v>
      </c>
    </row>
    <row r="4666" spans="21:48">
      <c r="U4666" s="9"/>
      <c r="AT4666" s="17">
        <f>T4666*1.075</f>
        <v>0</v>
      </c>
      <c r="AV4666" s="30">
        <f>MIN(AN4666,AT4666,AU4666)</f>
        <v>0</v>
      </c>
    </row>
    <row r="4667" spans="21:48">
      <c r="U4667" s="9"/>
      <c r="AT4667" s="17">
        <f>T4667*1.075</f>
        <v>0</v>
      </c>
      <c r="AV4667" s="30">
        <f>MIN(AN4667,AT4667,AU4667)</f>
        <v>0</v>
      </c>
    </row>
    <row r="4668" spans="21:48">
      <c r="U4668" s="9"/>
      <c r="AT4668" s="17">
        <f>T4668*1.075</f>
        <v>0</v>
      </c>
      <c r="AV4668" s="30">
        <f>MIN(AN4668,AT4668,AU4668)</f>
        <v>0</v>
      </c>
    </row>
    <row r="4669" spans="21:48">
      <c r="U4669" s="9"/>
      <c r="AT4669" s="17">
        <f>T4669*1.075</f>
        <v>0</v>
      </c>
      <c r="AV4669" s="30">
        <f>MIN(AN4669,AT4669,AU4669)</f>
        <v>0</v>
      </c>
    </row>
    <row r="4670" spans="21:48">
      <c r="U4670" s="9"/>
      <c r="AT4670" s="17">
        <f>T4670*1.075</f>
        <v>0</v>
      </c>
      <c r="AV4670" s="30">
        <f>MIN(AN4670,AT4670,AU4670)</f>
        <v>0</v>
      </c>
    </row>
    <row r="4671" spans="21:48">
      <c r="U4671" s="9"/>
      <c r="AT4671" s="17">
        <f>T4671*1.075</f>
        <v>0</v>
      </c>
      <c r="AV4671" s="30">
        <f>MIN(AN4671,AT4671,AU4671)</f>
        <v>0</v>
      </c>
    </row>
    <row r="4672" spans="21:48">
      <c r="U4672" s="9"/>
      <c r="AT4672" s="17">
        <f>T4672*1.075</f>
        <v>0</v>
      </c>
      <c r="AV4672" s="30">
        <f>MIN(AN4672,AT4672,AU4672)</f>
        <v>0</v>
      </c>
    </row>
    <row r="4673" spans="21:48">
      <c r="U4673" s="9"/>
      <c r="AT4673" s="17">
        <f>T4673*1.075</f>
        <v>0</v>
      </c>
      <c r="AV4673" s="30">
        <f>MIN(AN4673,AT4673,AU4673)</f>
        <v>0</v>
      </c>
    </row>
    <row r="4674" spans="21:48">
      <c r="U4674" s="9"/>
      <c r="AT4674" s="17">
        <f>T4674*1.075</f>
        <v>0</v>
      </c>
      <c r="AV4674" s="30">
        <f>MIN(AN4674,AT4674,AU4674)</f>
        <v>0</v>
      </c>
    </row>
    <row r="4675" spans="21:48">
      <c r="U4675" s="9"/>
      <c r="AT4675" s="17">
        <f>T4675*1.075</f>
        <v>0</v>
      </c>
      <c r="AV4675" s="30">
        <f>MIN(AN4675,AT4675,AU4675)</f>
        <v>0</v>
      </c>
    </row>
    <row r="4676" spans="21:48">
      <c r="U4676" s="9"/>
      <c r="AT4676" s="17">
        <f>T4676*1.075</f>
        <v>0</v>
      </c>
      <c r="AV4676" s="30">
        <f>MIN(AN4676,AT4676,AU4676)</f>
        <v>0</v>
      </c>
    </row>
    <row r="4677" spans="21:48">
      <c r="U4677" s="9"/>
      <c r="AT4677" s="17">
        <f>T4677*1.075</f>
        <v>0</v>
      </c>
      <c r="AV4677" s="30">
        <f>MIN(AN4677,AT4677,AU4677)</f>
        <v>0</v>
      </c>
    </row>
    <row r="4678" spans="21:48">
      <c r="U4678" s="9"/>
      <c r="AT4678" s="17">
        <f>T4678*1.075</f>
        <v>0</v>
      </c>
      <c r="AV4678" s="30">
        <f>MIN(AN4678,AT4678,AU4678)</f>
        <v>0</v>
      </c>
    </row>
    <row r="4679" spans="21:48">
      <c r="U4679" s="9"/>
      <c r="AT4679" s="17">
        <f>T4679*1.075</f>
        <v>0</v>
      </c>
      <c r="AV4679" s="30">
        <f>MIN(AN4679,AT4679,AU4679)</f>
        <v>0</v>
      </c>
    </row>
    <row r="4680" spans="21:48">
      <c r="U4680" s="9"/>
      <c r="AT4680" s="17">
        <f>T4680*1.075</f>
        <v>0</v>
      </c>
      <c r="AV4680" s="30">
        <f>MIN(AN4680,AT4680,AU4680)</f>
        <v>0</v>
      </c>
    </row>
    <row r="4681" spans="21:48">
      <c r="U4681" s="9"/>
      <c r="AT4681" s="17">
        <f>T4681*1.075</f>
        <v>0</v>
      </c>
      <c r="AV4681" s="30">
        <f>MIN(AN4681,AT4681,AU4681)</f>
        <v>0</v>
      </c>
    </row>
    <row r="4682" spans="21:48">
      <c r="U4682" s="9"/>
      <c r="AT4682" s="17">
        <f>T4682*1.075</f>
        <v>0</v>
      </c>
      <c r="AV4682" s="30">
        <f>MIN(AN4682,AT4682,AU4682)</f>
        <v>0</v>
      </c>
    </row>
    <row r="4683" spans="21:48">
      <c r="U4683" s="9"/>
      <c r="AT4683" s="17">
        <f>T4683*1.075</f>
        <v>0</v>
      </c>
      <c r="AV4683" s="30">
        <f>MIN(AN4683,AT4683,AU4683)</f>
        <v>0</v>
      </c>
    </row>
    <row r="4684" spans="21:48">
      <c r="U4684" s="9"/>
      <c r="AT4684" s="17">
        <f>T4684*1.075</f>
        <v>0</v>
      </c>
      <c r="AV4684" s="30">
        <f>MIN(AN4684,AT4684,AU4684)</f>
        <v>0</v>
      </c>
    </row>
    <row r="4685" spans="21:48">
      <c r="U4685" s="9"/>
      <c r="AT4685" s="17">
        <f>T4685*1.075</f>
        <v>0</v>
      </c>
      <c r="AV4685" s="30">
        <f>MIN(AN4685,AT4685,AU4685)</f>
        <v>0</v>
      </c>
    </row>
    <row r="4686" spans="21:48">
      <c r="U4686" s="9"/>
      <c r="AT4686" s="17">
        <f>T4686*1.075</f>
        <v>0</v>
      </c>
      <c r="AV4686" s="30">
        <f>MIN(AN4686,AT4686,AU4686)</f>
        <v>0</v>
      </c>
    </row>
    <row r="4687" spans="21:48">
      <c r="U4687" s="9"/>
      <c r="AT4687" s="17">
        <f>T4687*1.075</f>
        <v>0</v>
      </c>
      <c r="AV4687" s="30">
        <f>MIN(AN4687,AT4687,AU4687)</f>
        <v>0</v>
      </c>
    </row>
    <row r="4688" spans="21:48">
      <c r="U4688" s="9"/>
      <c r="AT4688" s="17">
        <f>T4688*1.075</f>
        <v>0</v>
      </c>
      <c r="AV4688" s="30">
        <f>MIN(AN4688,AT4688,AU4688)</f>
        <v>0</v>
      </c>
    </row>
    <row r="4689" spans="21:48">
      <c r="U4689" s="9"/>
      <c r="AT4689" s="17">
        <f>T4689*1.075</f>
        <v>0</v>
      </c>
      <c r="AV4689" s="30">
        <f>MIN(AN4689,AT4689,AU4689)</f>
        <v>0</v>
      </c>
    </row>
    <row r="4690" spans="21:48">
      <c r="U4690" s="9"/>
      <c r="AT4690" s="17">
        <f>T4690*1.075</f>
        <v>0</v>
      </c>
      <c r="AV4690" s="30">
        <f>MIN(AN4690,AT4690,AU4690)</f>
        <v>0</v>
      </c>
    </row>
    <row r="4691" spans="21:48">
      <c r="U4691" s="9"/>
      <c r="AT4691" s="17">
        <f>T4691*1.075</f>
        <v>0</v>
      </c>
      <c r="AV4691" s="30">
        <f>MIN(AN4691,AT4691,AU4691)</f>
        <v>0</v>
      </c>
    </row>
    <row r="4692" spans="21:48">
      <c r="U4692" s="9"/>
      <c r="AT4692" s="17">
        <f>T4692*1.075</f>
        <v>0</v>
      </c>
      <c r="AV4692" s="30">
        <f>MIN(AN4692,AT4692,AU4692)</f>
        <v>0</v>
      </c>
    </row>
    <row r="4693" spans="21:48">
      <c r="U4693" s="9"/>
      <c r="AT4693" s="17">
        <f>T4693*1.075</f>
        <v>0</v>
      </c>
      <c r="AV4693" s="30">
        <f>MIN(AN4693,AT4693,AU4693)</f>
        <v>0</v>
      </c>
    </row>
    <row r="4694" spans="21:48">
      <c r="U4694" s="9"/>
      <c r="AT4694" s="17">
        <f>T4694*1.075</f>
        <v>0</v>
      </c>
      <c r="AV4694" s="30">
        <f>MIN(AN4694,AT4694,AU4694)</f>
        <v>0</v>
      </c>
    </row>
    <row r="4695" spans="21:48">
      <c r="U4695" s="9"/>
      <c r="AT4695" s="17">
        <f>T4695*1.075</f>
        <v>0</v>
      </c>
      <c r="AV4695" s="30">
        <f>MIN(AN4695,AT4695,AU4695)</f>
        <v>0</v>
      </c>
    </row>
    <row r="4696" spans="21:48">
      <c r="U4696" s="9"/>
      <c r="AT4696" s="17">
        <f>T4696*1.075</f>
        <v>0</v>
      </c>
      <c r="AV4696" s="30">
        <f>MIN(AN4696,AT4696,AU4696)</f>
        <v>0</v>
      </c>
    </row>
    <row r="4697" spans="21:48">
      <c r="U4697" s="9"/>
      <c r="AT4697" s="17">
        <f>T4697*1.075</f>
        <v>0</v>
      </c>
      <c r="AV4697" s="30">
        <f>MIN(AN4697,AT4697,AU4697)</f>
        <v>0</v>
      </c>
    </row>
    <row r="4698" spans="21:48">
      <c r="U4698" s="9"/>
      <c r="AT4698" s="17">
        <f>T4698*1.075</f>
        <v>0</v>
      </c>
      <c r="AV4698" s="30">
        <f>MIN(AN4698,AT4698,AU4698)</f>
        <v>0</v>
      </c>
    </row>
    <row r="4699" spans="21:48">
      <c r="U4699" s="9"/>
      <c r="AT4699" s="17">
        <f>T4699*1.075</f>
        <v>0</v>
      </c>
      <c r="AV4699" s="30">
        <f>MIN(AN4699,AT4699,AU4699)</f>
        <v>0</v>
      </c>
    </row>
    <row r="4700" spans="21:48">
      <c r="U4700" s="9"/>
      <c r="AT4700" s="17">
        <f>T4700*1.075</f>
        <v>0</v>
      </c>
      <c r="AV4700" s="30">
        <f>MIN(AN4700,AT4700,AU4700)</f>
        <v>0</v>
      </c>
    </row>
    <row r="4701" spans="21:48">
      <c r="U4701" s="9"/>
      <c r="AT4701" s="17">
        <f>T4701*1.075</f>
        <v>0</v>
      </c>
      <c r="AV4701" s="30">
        <f>MIN(AN4701,AT4701,AU4701)</f>
        <v>0</v>
      </c>
    </row>
    <row r="4702" spans="21:48">
      <c r="U4702" s="9"/>
      <c r="AT4702" s="17">
        <f>T4702*1.075</f>
        <v>0</v>
      </c>
      <c r="AV4702" s="30">
        <f>MIN(AN4702,AT4702,AU4702)</f>
        <v>0</v>
      </c>
    </row>
    <row r="4703" spans="21:48">
      <c r="U4703" s="9"/>
      <c r="AT4703" s="17">
        <f>T4703*1.075</f>
        <v>0</v>
      </c>
      <c r="AV4703" s="30">
        <f>MIN(AN4703,AT4703,AU4703)</f>
        <v>0</v>
      </c>
    </row>
    <row r="4704" spans="21:48">
      <c r="U4704" s="9"/>
      <c r="AT4704" s="17">
        <f>T4704*1.075</f>
        <v>0</v>
      </c>
      <c r="AV4704" s="30">
        <f>MIN(AN4704,AT4704,AU4704)</f>
        <v>0</v>
      </c>
    </row>
    <row r="4705" spans="21:48">
      <c r="U4705" s="9"/>
      <c r="AT4705" s="17">
        <f>T4705*1.075</f>
        <v>0</v>
      </c>
      <c r="AV4705" s="30">
        <f>MIN(AN4705,AT4705,AU4705)</f>
        <v>0</v>
      </c>
    </row>
    <row r="4706" spans="21:48">
      <c r="U4706" s="9"/>
      <c r="AT4706" s="17">
        <f>T4706*1.075</f>
        <v>0</v>
      </c>
      <c r="AV4706" s="30">
        <f>MIN(AN4706,AT4706,AU4706)</f>
        <v>0</v>
      </c>
    </row>
    <row r="4707" spans="21:48">
      <c r="U4707" s="9"/>
      <c r="AT4707" s="17">
        <f>T4707*1.075</f>
        <v>0</v>
      </c>
      <c r="AV4707" s="30">
        <f>MIN(AN4707,AT4707,AU4707)</f>
        <v>0</v>
      </c>
    </row>
    <row r="4708" spans="21:48">
      <c r="U4708" s="9"/>
      <c r="AT4708" s="17">
        <f>T4708*1.075</f>
        <v>0</v>
      </c>
      <c r="AV4708" s="30">
        <f>MIN(AN4708,AT4708,AU4708)</f>
        <v>0</v>
      </c>
    </row>
    <row r="4709" spans="21:48">
      <c r="U4709" s="9"/>
      <c r="AT4709" s="17">
        <f>T4709*1.075</f>
        <v>0</v>
      </c>
      <c r="AV4709" s="30">
        <f>MIN(AN4709,AT4709,AU4709)</f>
        <v>0</v>
      </c>
    </row>
    <row r="4710" spans="21:48">
      <c r="U4710" s="9"/>
      <c r="AT4710" s="17">
        <f>T4710*1.075</f>
        <v>0</v>
      </c>
      <c r="AV4710" s="30">
        <f>MIN(AN4710,AT4710,AU4710)</f>
        <v>0</v>
      </c>
    </row>
    <row r="4711" spans="21:48">
      <c r="U4711" s="9"/>
      <c r="AT4711" s="17">
        <f>T4711*1.075</f>
        <v>0</v>
      </c>
      <c r="AV4711" s="30">
        <f>MIN(AN4711,AT4711,AU4711)</f>
        <v>0</v>
      </c>
    </row>
    <row r="4712" spans="21:48">
      <c r="U4712" s="9"/>
      <c r="AT4712" s="17">
        <f>T4712*1.075</f>
        <v>0</v>
      </c>
      <c r="AV4712" s="30">
        <f>MIN(AN4712,AT4712,AU4712)</f>
        <v>0</v>
      </c>
    </row>
    <row r="4713" spans="21:48">
      <c r="U4713" s="9"/>
      <c r="AT4713" s="17">
        <f>T4713*1.075</f>
        <v>0</v>
      </c>
      <c r="AV4713" s="30">
        <f>MIN(AN4713,AT4713,AU4713)</f>
        <v>0</v>
      </c>
    </row>
    <row r="4714" spans="21:48">
      <c r="U4714" s="9"/>
      <c r="AT4714" s="17">
        <f>T4714*1.075</f>
        <v>0</v>
      </c>
      <c r="AV4714" s="30">
        <f>MIN(AN4714,AT4714,AU4714)</f>
        <v>0</v>
      </c>
    </row>
    <row r="4715" spans="21:48">
      <c r="U4715" s="9"/>
      <c r="AT4715" s="17">
        <f>T4715*1.075</f>
        <v>0</v>
      </c>
      <c r="AV4715" s="30">
        <f>MIN(AN4715,AT4715,AU4715)</f>
        <v>0</v>
      </c>
    </row>
    <row r="4716" spans="21:48">
      <c r="U4716" s="9"/>
      <c r="AT4716" s="17">
        <f>T4716*1.075</f>
        <v>0</v>
      </c>
      <c r="AV4716" s="30">
        <f>MIN(AN4716,AT4716,AU4716)</f>
        <v>0</v>
      </c>
    </row>
    <row r="4717" spans="21:48">
      <c r="U4717" s="9"/>
      <c r="AT4717" s="17">
        <f>T4717*1.075</f>
        <v>0</v>
      </c>
      <c r="AV4717" s="30">
        <f>MIN(AN4717,AT4717,AU4717)</f>
        <v>0</v>
      </c>
    </row>
    <row r="4718" spans="21:48">
      <c r="U4718" s="9"/>
      <c r="AT4718" s="17">
        <f>T4718*1.075</f>
        <v>0</v>
      </c>
      <c r="AV4718" s="30">
        <f>MIN(AN4718,AT4718,AU4718)</f>
        <v>0</v>
      </c>
    </row>
    <row r="4719" spans="21:48">
      <c r="U4719" s="9"/>
      <c r="AT4719" s="17">
        <f>T4719*1.075</f>
        <v>0</v>
      </c>
      <c r="AV4719" s="30">
        <f>MIN(AN4719,AT4719,AU4719)</f>
        <v>0</v>
      </c>
    </row>
    <row r="4720" spans="21:48">
      <c r="U4720" s="9"/>
      <c r="AT4720" s="17">
        <f>T4720*1.075</f>
        <v>0</v>
      </c>
      <c r="AV4720" s="30">
        <f>MIN(AN4720,AT4720,AU4720)</f>
        <v>0</v>
      </c>
    </row>
    <row r="4721" spans="21:48">
      <c r="U4721" s="9"/>
      <c r="AT4721" s="17">
        <f>T4721*1.075</f>
        <v>0</v>
      </c>
      <c r="AV4721" s="30">
        <f>MIN(AN4721,AT4721,AU4721)</f>
        <v>0</v>
      </c>
    </row>
    <row r="4722" spans="21:48">
      <c r="U4722" s="9"/>
      <c r="AT4722" s="17">
        <f>T4722*1.075</f>
        <v>0</v>
      </c>
      <c r="AV4722" s="30">
        <f>MIN(AN4722,AT4722,AU4722)</f>
        <v>0</v>
      </c>
    </row>
    <row r="4723" spans="21:48">
      <c r="U4723" s="9"/>
      <c r="AT4723" s="17">
        <f>T4723*1.075</f>
        <v>0</v>
      </c>
      <c r="AV4723" s="30">
        <f>MIN(AN4723,AT4723,AU4723)</f>
        <v>0</v>
      </c>
    </row>
    <row r="4724" spans="21:48">
      <c r="U4724" s="9"/>
      <c r="AT4724" s="17">
        <f>T4724*1.075</f>
        <v>0</v>
      </c>
      <c r="AV4724" s="30">
        <f>MIN(AN4724,AT4724,AU4724)</f>
        <v>0</v>
      </c>
    </row>
    <row r="4725" spans="21:48">
      <c r="U4725" s="9"/>
      <c r="AT4725" s="17">
        <f>T4725*1.075</f>
        <v>0</v>
      </c>
      <c r="AV4725" s="30">
        <f>MIN(AN4725,AT4725,AU4725)</f>
        <v>0</v>
      </c>
    </row>
    <row r="4726" spans="21:48">
      <c r="U4726" s="9"/>
      <c r="AT4726" s="17">
        <f>T4726*1.075</f>
        <v>0</v>
      </c>
      <c r="AV4726" s="30">
        <f>MIN(AN4726,AT4726,AU4726)</f>
        <v>0</v>
      </c>
    </row>
    <row r="4727" spans="21:48">
      <c r="U4727" s="9"/>
      <c r="AT4727" s="17">
        <f>T4727*1.075</f>
        <v>0</v>
      </c>
      <c r="AV4727" s="30">
        <f>MIN(AN4727,AT4727,AU4727)</f>
        <v>0</v>
      </c>
    </row>
    <row r="4728" spans="21:48">
      <c r="U4728" s="9"/>
      <c r="AT4728" s="17">
        <f>T4728*1.075</f>
        <v>0</v>
      </c>
      <c r="AV4728" s="30">
        <f>MIN(AN4728,AT4728,AU4728)</f>
        <v>0</v>
      </c>
    </row>
    <row r="4729" spans="21:48">
      <c r="U4729" s="9"/>
      <c r="AT4729" s="17">
        <f>T4729*1.075</f>
        <v>0</v>
      </c>
      <c r="AV4729" s="30">
        <f>MIN(AN4729,AT4729,AU4729)</f>
        <v>0</v>
      </c>
    </row>
    <row r="4730" spans="21:48">
      <c r="U4730" s="9"/>
      <c r="AT4730" s="17">
        <f>T4730*1.075</f>
        <v>0</v>
      </c>
      <c r="AV4730" s="30">
        <f>MIN(AN4730,AT4730,AU4730)</f>
        <v>0</v>
      </c>
    </row>
    <row r="4731" spans="21:48">
      <c r="U4731" s="9"/>
      <c r="AT4731" s="17">
        <f>T4731*1.075</f>
        <v>0</v>
      </c>
      <c r="AV4731" s="30">
        <f>MIN(AN4731,AT4731,AU4731)</f>
        <v>0</v>
      </c>
    </row>
    <row r="4732" spans="21:48">
      <c r="U4732" s="9"/>
      <c r="AT4732" s="17">
        <f>T4732*1.075</f>
        <v>0</v>
      </c>
      <c r="AV4732" s="30">
        <f>MIN(AN4732,AT4732,AU4732)</f>
        <v>0</v>
      </c>
    </row>
    <row r="4733" spans="21:48">
      <c r="U4733" s="9"/>
      <c r="AT4733" s="17">
        <f>T4733*1.075</f>
        <v>0</v>
      </c>
      <c r="AV4733" s="30">
        <f>MIN(AN4733,AT4733,AU4733)</f>
        <v>0</v>
      </c>
    </row>
    <row r="4734" spans="21:48">
      <c r="U4734" s="9"/>
      <c r="AT4734" s="17">
        <f>T4734*1.075</f>
        <v>0</v>
      </c>
      <c r="AV4734" s="30">
        <f>MIN(AN4734,AT4734,AU4734)</f>
        <v>0</v>
      </c>
    </row>
    <row r="4735" spans="21:48">
      <c r="U4735" s="9"/>
      <c r="AT4735" s="17">
        <f>T4735*1.075</f>
        <v>0</v>
      </c>
      <c r="AV4735" s="30">
        <f>MIN(AN4735,AT4735,AU4735)</f>
        <v>0</v>
      </c>
    </row>
    <row r="4736" spans="21:48">
      <c r="U4736" s="9"/>
      <c r="AT4736" s="17">
        <f>T4736*1.075</f>
        <v>0</v>
      </c>
      <c r="AV4736" s="30">
        <f>MIN(AN4736,AT4736,AU4736)</f>
        <v>0</v>
      </c>
    </row>
    <row r="4737" spans="21:48">
      <c r="U4737" s="9"/>
      <c r="AT4737" s="17">
        <f>T4737*1.075</f>
        <v>0</v>
      </c>
      <c r="AV4737" s="30">
        <f>MIN(AN4737,AT4737,AU4737)</f>
        <v>0</v>
      </c>
    </row>
    <row r="4738" spans="21:48">
      <c r="U4738" s="9"/>
      <c r="AT4738" s="17">
        <f>T4738*1.075</f>
        <v>0</v>
      </c>
      <c r="AV4738" s="30">
        <f>MIN(AN4738,AT4738,AU4738)</f>
        <v>0</v>
      </c>
    </row>
    <row r="4739" spans="21:48">
      <c r="U4739" s="9"/>
      <c r="AT4739" s="17">
        <f>T4739*1.075</f>
        <v>0</v>
      </c>
      <c r="AV4739" s="30">
        <f>MIN(AN4739,AT4739,AU4739)</f>
        <v>0</v>
      </c>
    </row>
    <row r="4740" spans="21:48">
      <c r="U4740" s="9"/>
      <c r="AT4740" s="17">
        <f>T4740*1.075</f>
        <v>0</v>
      </c>
      <c r="AV4740" s="30">
        <f>MIN(AN4740,AT4740,AU4740)</f>
        <v>0</v>
      </c>
    </row>
    <row r="4741" spans="21:48">
      <c r="U4741" s="9"/>
      <c r="AT4741" s="17">
        <f>T4741*1.075</f>
        <v>0</v>
      </c>
      <c r="AV4741" s="30">
        <f>MIN(AN4741,AT4741,AU4741)</f>
        <v>0</v>
      </c>
    </row>
    <row r="4742" spans="21:48">
      <c r="U4742" s="9"/>
      <c r="AT4742" s="17">
        <f>T4742*1.075</f>
        <v>0</v>
      </c>
      <c r="AV4742" s="30">
        <f>MIN(AN4742,AT4742,AU4742)</f>
        <v>0</v>
      </c>
    </row>
    <row r="4743" spans="21:48">
      <c r="U4743" s="9"/>
      <c r="AT4743" s="17">
        <f>T4743*1.075</f>
        <v>0</v>
      </c>
      <c r="AV4743" s="30">
        <f>MIN(AN4743,AT4743,AU4743)</f>
        <v>0</v>
      </c>
    </row>
    <row r="4744" spans="21:48">
      <c r="U4744" s="9"/>
      <c r="AT4744" s="17">
        <f>T4744*1.075</f>
        <v>0</v>
      </c>
      <c r="AV4744" s="30">
        <f>MIN(AN4744,AT4744,AU4744)</f>
        <v>0</v>
      </c>
    </row>
    <row r="4745" spans="21:48">
      <c r="U4745" s="9"/>
      <c r="AT4745" s="17">
        <f>T4745*1.075</f>
        <v>0</v>
      </c>
      <c r="AV4745" s="30">
        <f>MIN(AN4745,AT4745,AU4745)</f>
        <v>0</v>
      </c>
    </row>
    <row r="4746" spans="21:48">
      <c r="U4746" s="9"/>
      <c r="AT4746" s="17">
        <f>T4746*1.075</f>
        <v>0</v>
      </c>
      <c r="AV4746" s="30">
        <f>MIN(AN4746,AT4746,AU4746)</f>
        <v>0</v>
      </c>
    </row>
    <row r="4747" spans="21:48">
      <c r="U4747" s="9"/>
      <c r="AT4747" s="17">
        <f>T4747*1.075</f>
        <v>0</v>
      </c>
      <c r="AV4747" s="30">
        <f>MIN(AN4747,AT4747,AU4747)</f>
        <v>0</v>
      </c>
    </row>
    <row r="4748" spans="21:48">
      <c r="U4748" s="9"/>
      <c r="AT4748" s="17">
        <f>T4748*1.075</f>
        <v>0</v>
      </c>
      <c r="AV4748" s="30">
        <f>MIN(AN4748,AT4748,AU4748)</f>
        <v>0</v>
      </c>
    </row>
    <row r="4749" spans="21:48">
      <c r="U4749" s="9"/>
      <c r="AT4749" s="17">
        <f>T4749*1.075</f>
        <v>0</v>
      </c>
      <c r="AV4749" s="30">
        <f>MIN(AN4749,AT4749,AU4749)</f>
        <v>0</v>
      </c>
    </row>
    <row r="4750" spans="21:48">
      <c r="U4750" s="9"/>
      <c r="AT4750" s="17">
        <f>T4750*1.075</f>
        <v>0</v>
      </c>
      <c r="AV4750" s="30">
        <f>MIN(AN4750,AT4750,AU4750)</f>
        <v>0</v>
      </c>
    </row>
    <row r="4751" spans="21:48">
      <c r="U4751" s="9"/>
      <c r="AT4751" s="17">
        <f>T4751*1.075</f>
        <v>0</v>
      </c>
      <c r="AV4751" s="30">
        <f>MIN(AN4751,AT4751,AU4751)</f>
        <v>0</v>
      </c>
    </row>
    <row r="4752" spans="21:48">
      <c r="U4752" s="9"/>
      <c r="AT4752" s="17">
        <f>T4752*1.075</f>
        <v>0</v>
      </c>
      <c r="AV4752" s="30">
        <f>MIN(AN4752,AT4752,AU4752)</f>
        <v>0</v>
      </c>
    </row>
    <row r="4753" spans="21:48">
      <c r="U4753" s="9"/>
      <c r="AT4753" s="17">
        <f>T4753*1.075</f>
        <v>0</v>
      </c>
      <c r="AV4753" s="30">
        <f>MIN(AN4753,AT4753,AU4753)</f>
        <v>0</v>
      </c>
    </row>
    <row r="4754" spans="21:48">
      <c r="U4754" s="9"/>
      <c r="AT4754" s="17">
        <f>T4754*1.075</f>
        <v>0</v>
      </c>
      <c r="AV4754" s="30">
        <f>MIN(AN4754,AT4754,AU4754)</f>
        <v>0</v>
      </c>
    </row>
    <row r="4755" spans="21:48">
      <c r="U4755" s="9"/>
      <c r="AT4755" s="17">
        <f>T4755*1.075</f>
        <v>0</v>
      </c>
      <c r="AV4755" s="30">
        <f>MIN(AN4755,AT4755,AU4755)</f>
        <v>0</v>
      </c>
    </row>
    <row r="4756" spans="21:48">
      <c r="U4756" s="9"/>
      <c r="AT4756" s="17">
        <f>T4756*1.075</f>
        <v>0</v>
      </c>
      <c r="AV4756" s="30">
        <f>MIN(AN4756,AT4756,AU4756)</f>
        <v>0</v>
      </c>
    </row>
    <row r="4757" spans="21:48">
      <c r="U4757" s="9"/>
      <c r="AT4757" s="17">
        <f>T4757*1.075</f>
        <v>0</v>
      </c>
      <c r="AV4757" s="30">
        <f>MIN(AN4757,AT4757,AU4757)</f>
        <v>0</v>
      </c>
    </row>
    <row r="4758" spans="21:48">
      <c r="U4758" s="9"/>
      <c r="AT4758" s="17">
        <f>T4758*1.075</f>
        <v>0</v>
      </c>
      <c r="AV4758" s="30">
        <f>MIN(AN4758,AT4758,AU4758)</f>
        <v>0</v>
      </c>
    </row>
    <row r="4759" spans="21:48">
      <c r="U4759" s="9"/>
      <c r="AT4759" s="17">
        <f>T4759*1.075</f>
        <v>0</v>
      </c>
      <c r="AV4759" s="30">
        <f>MIN(AN4759,AT4759,AU4759)</f>
        <v>0</v>
      </c>
    </row>
    <row r="4760" spans="21:48">
      <c r="U4760" s="9"/>
      <c r="AT4760" s="17">
        <f>T4760*1.075</f>
        <v>0</v>
      </c>
      <c r="AV4760" s="30">
        <f>MIN(AN4760,AT4760,AU4760)</f>
        <v>0</v>
      </c>
    </row>
    <row r="4761" spans="21:48">
      <c r="U4761" s="9"/>
      <c r="AT4761" s="17">
        <f>T4761*1.075</f>
        <v>0</v>
      </c>
      <c r="AV4761" s="30">
        <f>MIN(AN4761,AT4761,AU4761)</f>
        <v>0</v>
      </c>
    </row>
    <row r="4762" spans="21:48">
      <c r="U4762" s="9"/>
      <c r="AT4762" s="17">
        <f>T4762*1.075</f>
        <v>0</v>
      </c>
      <c r="AV4762" s="30">
        <f>MIN(AN4762,AT4762,AU4762)</f>
        <v>0</v>
      </c>
    </row>
    <row r="4763" spans="21:48">
      <c r="U4763" s="9"/>
      <c r="AT4763" s="17">
        <f>T4763*1.075</f>
        <v>0</v>
      </c>
      <c r="AV4763" s="30">
        <f>MIN(AN4763,AT4763,AU4763)</f>
        <v>0</v>
      </c>
    </row>
    <row r="4764" spans="21:48">
      <c r="U4764" s="9"/>
      <c r="AT4764" s="17">
        <f>T4764*1.075</f>
        <v>0</v>
      </c>
      <c r="AV4764" s="30">
        <f>MIN(AN4764,AT4764,AU4764)</f>
        <v>0</v>
      </c>
    </row>
    <row r="4765" spans="21:48">
      <c r="U4765" s="9"/>
      <c r="AT4765" s="17">
        <f>T4765*1.075</f>
        <v>0</v>
      </c>
      <c r="AV4765" s="30">
        <f>MIN(AN4765,AT4765,AU4765)</f>
        <v>0</v>
      </c>
    </row>
    <row r="4766" spans="21:48">
      <c r="U4766" s="9"/>
      <c r="AT4766" s="17">
        <f>T4766*1.075</f>
        <v>0</v>
      </c>
      <c r="AV4766" s="30">
        <f>MIN(AN4766,AT4766,AU4766)</f>
        <v>0</v>
      </c>
    </row>
    <row r="4767" spans="21:48">
      <c r="U4767" s="9"/>
      <c r="AT4767" s="17">
        <f>T4767*1.075</f>
        <v>0</v>
      </c>
      <c r="AV4767" s="30">
        <f>MIN(AN4767,AT4767,AU4767)</f>
        <v>0</v>
      </c>
    </row>
    <row r="4768" spans="21:48">
      <c r="U4768" s="9"/>
      <c r="AT4768" s="17">
        <f>T4768*1.075</f>
        <v>0</v>
      </c>
      <c r="AV4768" s="30">
        <f>MIN(AN4768,AT4768,AU4768)</f>
        <v>0</v>
      </c>
    </row>
    <row r="4769" spans="21:48">
      <c r="U4769" s="9"/>
      <c r="AT4769" s="17">
        <f>T4769*1.075</f>
        <v>0</v>
      </c>
      <c r="AV4769" s="30">
        <f>MIN(AN4769,AT4769,AU4769)</f>
        <v>0</v>
      </c>
    </row>
    <row r="4770" spans="21:48">
      <c r="U4770" s="9"/>
      <c r="AT4770" s="17">
        <f>T4770*1.075</f>
        <v>0</v>
      </c>
      <c r="AV4770" s="30">
        <f>MIN(AN4770,AT4770,AU4770)</f>
        <v>0</v>
      </c>
    </row>
    <row r="4771" spans="21:48">
      <c r="U4771" s="9"/>
      <c r="AT4771" s="17">
        <f>T4771*1.075</f>
        <v>0</v>
      </c>
      <c r="AV4771" s="30">
        <f>MIN(AN4771,AT4771,AU4771)</f>
        <v>0</v>
      </c>
    </row>
    <row r="4772" spans="21:48">
      <c r="U4772" s="9"/>
      <c r="AT4772" s="17">
        <f>T4772*1.075</f>
        <v>0</v>
      </c>
      <c r="AV4772" s="30">
        <f>MIN(AN4772,AT4772,AU4772)</f>
        <v>0</v>
      </c>
    </row>
    <row r="4773" spans="21:48">
      <c r="U4773" s="9"/>
      <c r="AT4773" s="17">
        <f>T4773*1.075</f>
        <v>0</v>
      </c>
      <c r="AV4773" s="30">
        <f>MIN(AN4773,AT4773,AU4773)</f>
        <v>0</v>
      </c>
    </row>
    <row r="4774" spans="21:48">
      <c r="U4774" s="9"/>
      <c r="AT4774" s="17">
        <f>T4774*1.075</f>
        <v>0</v>
      </c>
      <c r="AV4774" s="30">
        <f>MIN(AN4774,AT4774,AU4774)</f>
        <v>0</v>
      </c>
    </row>
    <row r="4775" spans="21:48">
      <c r="U4775" s="9"/>
      <c r="AT4775" s="17">
        <f>T4775*1.075</f>
        <v>0</v>
      </c>
      <c r="AV4775" s="30">
        <f>MIN(AN4775,AT4775,AU4775)</f>
        <v>0</v>
      </c>
    </row>
    <row r="4776" spans="21:48">
      <c r="U4776" s="9"/>
      <c r="AT4776" s="17">
        <f>T4776*1.075</f>
        <v>0</v>
      </c>
      <c r="AV4776" s="30">
        <f>MIN(AN4776,AT4776,AU4776)</f>
        <v>0</v>
      </c>
    </row>
    <row r="4777" spans="21:48">
      <c r="U4777" s="9"/>
      <c r="AT4777" s="17">
        <f>T4777*1.075</f>
        <v>0</v>
      </c>
      <c r="AV4777" s="30">
        <f>MIN(AN4777,AT4777,AU4777)</f>
        <v>0</v>
      </c>
    </row>
    <row r="4778" spans="21:48">
      <c r="U4778" s="9"/>
      <c r="AT4778" s="17">
        <f>T4778*1.075</f>
        <v>0</v>
      </c>
      <c r="AV4778" s="30">
        <f>MIN(AN4778,AT4778,AU4778)</f>
        <v>0</v>
      </c>
    </row>
    <row r="4779" spans="21:48">
      <c r="U4779" s="9"/>
      <c r="AT4779" s="17">
        <f>T4779*1.075</f>
        <v>0</v>
      </c>
      <c r="AV4779" s="30">
        <f>MIN(AN4779,AT4779,AU4779)</f>
        <v>0</v>
      </c>
    </row>
    <row r="4780" spans="21:48">
      <c r="U4780" s="9"/>
      <c r="AT4780" s="17">
        <f>T4780*1.075</f>
        <v>0</v>
      </c>
      <c r="AV4780" s="30">
        <f>MIN(AN4780,AT4780,AU4780)</f>
        <v>0</v>
      </c>
    </row>
    <row r="4781" spans="21:48">
      <c r="U4781" s="9"/>
      <c r="AT4781" s="17">
        <f>T4781*1.075</f>
        <v>0</v>
      </c>
      <c r="AV4781" s="30">
        <f>MIN(AN4781,AT4781,AU4781)</f>
        <v>0</v>
      </c>
    </row>
    <row r="4782" spans="21:48">
      <c r="U4782" s="9"/>
      <c r="AT4782" s="17">
        <f>T4782*1.075</f>
        <v>0</v>
      </c>
      <c r="AV4782" s="30">
        <f>MIN(AN4782,AT4782,AU4782)</f>
        <v>0</v>
      </c>
    </row>
    <row r="4783" spans="21:48">
      <c r="U4783" s="9"/>
      <c r="AT4783" s="17">
        <f>T4783*1.075</f>
        <v>0</v>
      </c>
      <c r="AV4783" s="30">
        <f>MIN(AN4783,AT4783,AU4783)</f>
        <v>0</v>
      </c>
    </row>
    <row r="4784" spans="21:48">
      <c r="U4784" s="9"/>
      <c r="AT4784" s="17">
        <f>T4784*1.075</f>
        <v>0</v>
      </c>
      <c r="AV4784" s="30">
        <f>MIN(AN4784,AT4784,AU4784)</f>
        <v>0</v>
      </c>
    </row>
    <row r="4785" spans="21:48">
      <c r="U4785" s="9"/>
      <c r="AT4785" s="17">
        <f>T4785*1.075</f>
        <v>0</v>
      </c>
      <c r="AV4785" s="30">
        <f>MIN(AN4785,AT4785,AU4785)</f>
        <v>0</v>
      </c>
    </row>
    <row r="4786" spans="21:48">
      <c r="U4786" s="9"/>
      <c r="AT4786" s="17">
        <f>T4786*1.075</f>
        <v>0</v>
      </c>
      <c r="AV4786" s="30">
        <f>MIN(AN4786,AT4786,AU4786)</f>
        <v>0</v>
      </c>
    </row>
    <row r="4787" spans="21:48">
      <c r="U4787" s="9"/>
      <c r="AT4787" s="17">
        <f>T4787*1.075</f>
        <v>0</v>
      </c>
      <c r="AV4787" s="30">
        <f>MIN(AN4787,AT4787,AU4787)</f>
        <v>0</v>
      </c>
    </row>
    <row r="4788" spans="21:48">
      <c r="U4788" s="9"/>
      <c r="AT4788" s="17">
        <f>T4788*1.075</f>
        <v>0</v>
      </c>
      <c r="AV4788" s="30">
        <f>MIN(AN4788,AT4788,AU4788)</f>
        <v>0</v>
      </c>
    </row>
    <row r="4789" spans="21:48">
      <c r="U4789" s="9"/>
      <c r="AT4789" s="17">
        <f>T4789*1.075</f>
        <v>0</v>
      </c>
      <c r="AV4789" s="30">
        <f>MIN(AN4789,AT4789,AU4789)</f>
        <v>0</v>
      </c>
    </row>
    <row r="4790" spans="21:48">
      <c r="U4790" s="9"/>
      <c r="AT4790" s="17">
        <f>T4790*1.075</f>
        <v>0</v>
      </c>
      <c r="AV4790" s="30">
        <f>MIN(AN4790,AT4790,AU4790)</f>
        <v>0</v>
      </c>
    </row>
    <row r="4791" spans="21:48">
      <c r="U4791" s="9"/>
      <c r="AT4791" s="17">
        <f>T4791*1.075</f>
        <v>0</v>
      </c>
      <c r="AV4791" s="30">
        <f>MIN(AN4791,AT4791,AU4791)</f>
        <v>0</v>
      </c>
    </row>
    <row r="4792" spans="21:48">
      <c r="U4792" s="9"/>
      <c r="AT4792" s="17">
        <f>T4792*1.075</f>
        <v>0</v>
      </c>
      <c r="AV4792" s="30">
        <f>MIN(AN4792,AT4792,AU4792)</f>
        <v>0</v>
      </c>
    </row>
    <row r="4793" spans="21:48">
      <c r="U4793" s="9"/>
      <c r="AT4793" s="17">
        <f>T4793*1.075</f>
        <v>0</v>
      </c>
      <c r="AV4793" s="30">
        <f>MIN(AN4793,AT4793,AU4793)</f>
        <v>0</v>
      </c>
    </row>
    <row r="4794" spans="21:48">
      <c r="U4794" s="9"/>
      <c r="AT4794" s="17">
        <f>T4794*1.075</f>
        <v>0</v>
      </c>
      <c r="AV4794" s="30">
        <f>MIN(AN4794,AT4794,AU4794)</f>
        <v>0</v>
      </c>
    </row>
    <row r="4795" spans="21:48">
      <c r="U4795" s="9"/>
      <c r="AT4795" s="17">
        <f>T4795*1.075</f>
        <v>0</v>
      </c>
      <c r="AV4795" s="30">
        <f>MIN(AN4795,AT4795,AU4795)</f>
        <v>0</v>
      </c>
    </row>
    <row r="4796" spans="21:48">
      <c r="U4796" s="9"/>
      <c r="AT4796" s="17">
        <f>T4796*1.075</f>
        <v>0</v>
      </c>
      <c r="AV4796" s="30">
        <f>MIN(AN4796,AT4796,AU4796)</f>
        <v>0</v>
      </c>
    </row>
    <row r="4797" spans="21:48">
      <c r="U4797" s="9"/>
      <c r="AT4797" s="17">
        <f>T4797*1.075</f>
        <v>0</v>
      </c>
      <c r="AV4797" s="30">
        <f>MIN(AN4797,AT4797,AU4797)</f>
        <v>0</v>
      </c>
    </row>
    <row r="4798" spans="21:48">
      <c r="U4798" s="9"/>
      <c r="AT4798" s="17">
        <f>T4798*1.075</f>
        <v>0</v>
      </c>
      <c r="AV4798" s="30">
        <f>MIN(AN4798,AT4798,AU4798)</f>
        <v>0</v>
      </c>
    </row>
    <row r="4799" spans="21:48">
      <c r="U4799" s="9"/>
      <c r="AT4799" s="17">
        <f>T4799*1.075</f>
        <v>0</v>
      </c>
      <c r="AV4799" s="30">
        <f>MIN(AN4799,AT4799,AU4799)</f>
        <v>0</v>
      </c>
    </row>
    <row r="4800" spans="21:48">
      <c r="U4800" s="9"/>
      <c r="AT4800" s="17">
        <f>T4800*1.075</f>
        <v>0</v>
      </c>
      <c r="AV4800" s="30">
        <f>MIN(AN4800,AT4800,AU4800)</f>
        <v>0</v>
      </c>
    </row>
    <row r="4801" spans="21:48">
      <c r="U4801" s="9"/>
      <c r="AT4801" s="17">
        <f>T4801*1.075</f>
        <v>0</v>
      </c>
      <c r="AV4801" s="30">
        <f>MIN(AN4801,AT4801,AU4801)</f>
        <v>0</v>
      </c>
    </row>
    <row r="4802" spans="21:48">
      <c r="U4802" s="9"/>
      <c r="AT4802" s="17">
        <f>T4802*1.075</f>
        <v>0</v>
      </c>
      <c r="AV4802" s="30">
        <f>MIN(AN4802,AT4802,AU4802)</f>
        <v>0</v>
      </c>
    </row>
    <row r="4803" spans="21:48">
      <c r="U4803" s="9"/>
      <c r="AT4803" s="17">
        <f>T4803*1.075</f>
        <v>0</v>
      </c>
      <c r="AV4803" s="30">
        <f>MIN(AN4803,AT4803,AU4803)</f>
        <v>0</v>
      </c>
    </row>
    <row r="4804" spans="21:48">
      <c r="U4804" s="9"/>
      <c r="AT4804" s="17">
        <f>T4804*1.075</f>
        <v>0</v>
      </c>
      <c r="AV4804" s="30">
        <f>MIN(AN4804,AT4804,AU4804)</f>
        <v>0</v>
      </c>
    </row>
    <row r="4805" spans="21:48">
      <c r="U4805" s="9"/>
      <c r="AT4805" s="17">
        <f>T4805*1.075</f>
        <v>0</v>
      </c>
      <c r="AV4805" s="30">
        <f>MIN(AN4805,AT4805,AU4805)</f>
        <v>0</v>
      </c>
    </row>
    <row r="4806" spans="21:48">
      <c r="U4806" s="9"/>
      <c r="AT4806" s="17">
        <f>T4806*1.075</f>
        <v>0</v>
      </c>
      <c r="AV4806" s="30">
        <f>MIN(AN4806,AT4806,AU4806)</f>
        <v>0</v>
      </c>
    </row>
    <row r="4807" spans="21:48">
      <c r="U4807" s="9"/>
      <c r="AT4807" s="17">
        <f>T4807*1.075</f>
        <v>0</v>
      </c>
      <c r="AV4807" s="30">
        <f>MIN(AN4807,AT4807,AU4807)</f>
        <v>0</v>
      </c>
    </row>
    <row r="4808" spans="21:48">
      <c r="U4808" s="9"/>
      <c r="AT4808" s="17">
        <f>T4808*1.075</f>
        <v>0</v>
      </c>
      <c r="AV4808" s="30">
        <f>MIN(AN4808,AT4808,AU4808)</f>
        <v>0</v>
      </c>
    </row>
    <row r="4809" spans="21:48">
      <c r="U4809" s="9"/>
      <c r="AT4809" s="17">
        <f>T4809*1.075</f>
        <v>0</v>
      </c>
      <c r="AV4809" s="30">
        <f>MIN(AN4809,AT4809,AU4809)</f>
        <v>0</v>
      </c>
    </row>
    <row r="4810" spans="21:48">
      <c r="U4810" s="9"/>
      <c r="AT4810" s="17">
        <f>T4810*1.075</f>
        <v>0</v>
      </c>
      <c r="AV4810" s="30">
        <f>MIN(AN4810,AT4810,AU4810)</f>
        <v>0</v>
      </c>
    </row>
    <row r="4811" spans="21:48">
      <c r="U4811" s="9"/>
      <c r="AT4811" s="17">
        <f>T4811*1.075</f>
        <v>0</v>
      </c>
      <c r="AV4811" s="30">
        <f>MIN(AN4811,AT4811,AU4811)</f>
        <v>0</v>
      </c>
    </row>
    <row r="4812" spans="21:48">
      <c r="U4812" s="9"/>
      <c r="AT4812" s="17">
        <f>T4812*1.075</f>
        <v>0</v>
      </c>
      <c r="AV4812" s="30">
        <f>MIN(AN4812,AT4812,AU4812)</f>
        <v>0</v>
      </c>
    </row>
    <row r="4813" spans="21:48">
      <c r="U4813" s="9"/>
      <c r="AT4813" s="17">
        <f>T4813*1.075</f>
        <v>0</v>
      </c>
      <c r="AV4813" s="30">
        <f>MIN(AN4813,AT4813,AU4813)</f>
        <v>0</v>
      </c>
    </row>
    <row r="4814" spans="21:48">
      <c r="U4814" s="9"/>
      <c r="AT4814" s="17">
        <f>T4814*1.075</f>
        <v>0</v>
      </c>
      <c r="AV4814" s="30">
        <f>MIN(AN4814,AT4814,AU4814)</f>
        <v>0</v>
      </c>
    </row>
    <row r="4815" spans="21:48">
      <c r="U4815" s="9"/>
      <c r="AT4815" s="17">
        <f>T4815*1.075</f>
        <v>0</v>
      </c>
      <c r="AV4815" s="30">
        <f>MIN(AN4815,AT4815,AU4815)</f>
        <v>0</v>
      </c>
    </row>
    <row r="4816" spans="21:48">
      <c r="U4816" s="9"/>
      <c r="AT4816" s="17">
        <f>T4816*1.075</f>
        <v>0</v>
      </c>
      <c r="AV4816" s="30">
        <f>MIN(AN4816,AT4816,AU4816)</f>
        <v>0</v>
      </c>
    </row>
    <row r="4817" spans="21:48">
      <c r="U4817" s="9"/>
      <c r="AT4817" s="17">
        <f>T4817*1.075</f>
        <v>0</v>
      </c>
      <c r="AV4817" s="30">
        <f>MIN(AN4817,AT4817,AU4817)</f>
        <v>0</v>
      </c>
    </row>
    <row r="4818" spans="21:48">
      <c r="U4818" s="9"/>
      <c r="AT4818" s="17">
        <f>T4818*1.075</f>
        <v>0</v>
      </c>
      <c r="AV4818" s="30">
        <f>MIN(AN4818,AT4818,AU4818)</f>
        <v>0</v>
      </c>
    </row>
    <row r="4819" spans="21:48">
      <c r="U4819" s="9"/>
      <c r="AT4819" s="17">
        <f>T4819*1.075</f>
        <v>0</v>
      </c>
      <c r="AV4819" s="30">
        <f>MIN(AN4819,AT4819,AU4819)</f>
        <v>0</v>
      </c>
    </row>
    <row r="4820" spans="21:48">
      <c r="U4820" s="9"/>
      <c r="AT4820" s="17">
        <f>T4820*1.075</f>
        <v>0</v>
      </c>
      <c r="AV4820" s="30">
        <f>MIN(AN4820,AT4820,AU4820)</f>
        <v>0</v>
      </c>
    </row>
    <row r="4821" spans="21:48">
      <c r="U4821" s="9"/>
      <c r="AT4821" s="17">
        <f>T4821*1.075</f>
        <v>0</v>
      </c>
      <c r="AV4821" s="30">
        <f>MIN(AN4821,AT4821,AU4821)</f>
        <v>0</v>
      </c>
    </row>
    <row r="4822" spans="21:48">
      <c r="U4822" s="9"/>
      <c r="AT4822" s="17">
        <f>T4822*1.075</f>
        <v>0</v>
      </c>
      <c r="AV4822" s="30">
        <f>MIN(AN4822,AT4822,AU4822)</f>
        <v>0</v>
      </c>
    </row>
    <row r="4823" spans="21:48">
      <c r="U4823" s="9"/>
      <c r="AT4823" s="17">
        <f>T4823*1.075</f>
        <v>0</v>
      </c>
      <c r="AV4823" s="30">
        <f>MIN(AN4823,AT4823,AU4823)</f>
        <v>0</v>
      </c>
    </row>
    <row r="4824" spans="21:48">
      <c r="U4824" s="9"/>
      <c r="AT4824" s="17">
        <f>T4824*1.075</f>
        <v>0</v>
      </c>
      <c r="AV4824" s="30">
        <f>MIN(AN4824,AT4824,AU4824)</f>
        <v>0</v>
      </c>
    </row>
    <row r="4825" spans="21:48">
      <c r="U4825" s="9"/>
      <c r="AT4825" s="17">
        <f>T4825*1.075</f>
        <v>0</v>
      </c>
      <c r="AV4825" s="30">
        <f>MIN(AN4825,AT4825,AU4825)</f>
        <v>0</v>
      </c>
    </row>
    <row r="4826" spans="21:48">
      <c r="U4826" s="9"/>
      <c r="AT4826" s="17">
        <f>T4826*1.075</f>
        <v>0</v>
      </c>
      <c r="AV4826" s="30">
        <f>MIN(AN4826,AT4826,AU4826)</f>
        <v>0</v>
      </c>
    </row>
    <row r="4827" spans="21:48">
      <c r="U4827" s="9"/>
      <c r="AT4827" s="17">
        <f>T4827*1.075</f>
        <v>0</v>
      </c>
      <c r="AV4827" s="30">
        <f>MIN(AN4827,AT4827,AU4827)</f>
        <v>0</v>
      </c>
    </row>
    <row r="4828" spans="21:48">
      <c r="U4828" s="9"/>
      <c r="AT4828" s="17">
        <f>T4828*1.075</f>
        <v>0</v>
      </c>
      <c r="AV4828" s="30">
        <f>MIN(AN4828,AT4828,AU4828)</f>
        <v>0</v>
      </c>
    </row>
    <row r="4829" spans="21:48">
      <c r="U4829" s="9"/>
      <c r="AT4829" s="17">
        <f>T4829*1.075</f>
        <v>0</v>
      </c>
      <c r="AV4829" s="30">
        <f>MIN(AN4829,AT4829,AU4829)</f>
        <v>0</v>
      </c>
    </row>
    <row r="4830" spans="21:48">
      <c r="U4830" s="9"/>
      <c r="AT4830" s="17">
        <f>T4830*1.075</f>
        <v>0</v>
      </c>
      <c r="AV4830" s="30">
        <f>MIN(AN4830,AT4830,AU4830)</f>
        <v>0</v>
      </c>
    </row>
    <row r="4831" spans="21:48">
      <c r="U4831" s="9"/>
      <c r="AT4831" s="17">
        <f>T4831*1.075</f>
        <v>0</v>
      </c>
      <c r="AV4831" s="30">
        <f>MIN(AN4831,AT4831,AU4831)</f>
        <v>0</v>
      </c>
    </row>
    <row r="4832" spans="21:48">
      <c r="U4832" s="9"/>
      <c r="AT4832" s="17">
        <f>T4832*1.075</f>
        <v>0</v>
      </c>
      <c r="AV4832" s="30">
        <f>MIN(AN4832,AT4832,AU4832)</f>
        <v>0</v>
      </c>
    </row>
    <row r="4833" spans="21:48">
      <c r="U4833" s="9"/>
      <c r="AT4833" s="17">
        <f>T4833*1.075</f>
        <v>0</v>
      </c>
      <c r="AV4833" s="30">
        <f>MIN(AN4833,AT4833,AU4833)</f>
        <v>0</v>
      </c>
    </row>
    <row r="4834" spans="21:48">
      <c r="U4834" s="9"/>
      <c r="AT4834" s="17">
        <f>T4834*1.075</f>
        <v>0</v>
      </c>
      <c r="AV4834" s="30">
        <f>MIN(AN4834,AT4834,AU4834)</f>
        <v>0</v>
      </c>
    </row>
    <row r="4835" spans="21:48">
      <c r="U4835" s="9"/>
      <c r="AT4835" s="17">
        <f>T4835*1.075</f>
        <v>0</v>
      </c>
      <c r="AV4835" s="30">
        <f>MIN(AN4835,AT4835,AU4835)</f>
        <v>0</v>
      </c>
    </row>
    <row r="4836" spans="21:48">
      <c r="U4836" s="9"/>
      <c r="AT4836" s="17">
        <f>T4836*1.075</f>
        <v>0</v>
      </c>
      <c r="AV4836" s="30">
        <f>MIN(AN4836,AT4836,AU4836)</f>
        <v>0</v>
      </c>
    </row>
    <row r="4837" spans="21:48">
      <c r="U4837" s="9"/>
      <c r="AT4837" s="17">
        <f>T4837*1.075</f>
        <v>0</v>
      </c>
      <c r="AV4837" s="30">
        <f>MIN(AN4837,AT4837,AU4837)</f>
        <v>0</v>
      </c>
    </row>
    <row r="4838" spans="21:48">
      <c r="U4838" s="9"/>
      <c r="AT4838" s="17">
        <f>T4838*1.075</f>
        <v>0</v>
      </c>
      <c r="AV4838" s="30">
        <f>MIN(AN4838,AT4838,AU4838)</f>
        <v>0</v>
      </c>
    </row>
    <row r="4839" spans="21:48">
      <c r="U4839" s="9"/>
      <c r="AT4839" s="17">
        <f>T4839*1.075</f>
        <v>0</v>
      </c>
      <c r="AV4839" s="30">
        <f>MIN(AN4839,AT4839,AU4839)</f>
        <v>0</v>
      </c>
    </row>
    <row r="4840" spans="21:48">
      <c r="U4840" s="9"/>
      <c r="AT4840" s="17">
        <f>T4840*1.075</f>
        <v>0</v>
      </c>
      <c r="AV4840" s="30">
        <f>MIN(AN4840,AT4840,AU4840)</f>
        <v>0</v>
      </c>
    </row>
    <row r="4841" spans="21:48">
      <c r="U4841" s="9"/>
      <c r="AT4841" s="17">
        <f>T4841*1.075</f>
        <v>0</v>
      </c>
      <c r="AV4841" s="30">
        <f>MIN(AN4841,AT4841,AU4841)</f>
        <v>0</v>
      </c>
    </row>
    <row r="4842" spans="21:48">
      <c r="U4842" s="9"/>
      <c r="AT4842" s="17">
        <f>T4842*1.075</f>
        <v>0</v>
      </c>
      <c r="AV4842" s="30">
        <f>MIN(AN4842,AT4842,AU4842)</f>
        <v>0</v>
      </c>
    </row>
    <row r="4843" spans="21:48">
      <c r="U4843" s="9"/>
      <c r="AT4843" s="17">
        <f>T4843*1.075</f>
        <v>0</v>
      </c>
      <c r="AV4843" s="30">
        <f>MIN(AN4843,AT4843,AU4843)</f>
        <v>0</v>
      </c>
    </row>
    <row r="4844" spans="21:48">
      <c r="U4844" s="9"/>
      <c r="AT4844" s="17">
        <f>T4844*1.075</f>
        <v>0</v>
      </c>
      <c r="AV4844" s="30">
        <f>MIN(AN4844,AT4844,AU4844)</f>
        <v>0</v>
      </c>
    </row>
    <row r="4845" spans="21:48">
      <c r="U4845" s="9"/>
      <c r="AT4845" s="17">
        <f>T4845*1.075</f>
        <v>0</v>
      </c>
      <c r="AV4845" s="30">
        <f>MIN(AN4845,AT4845,AU4845)</f>
        <v>0</v>
      </c>
    </row>
    <row r="4846" spans="21:48">
      <c r="U4846" s="9"/>
      <c r="AT4846" s="17">
        <f>T4846*1.075</f>
        <v>0</v>
      </c>
      <c r="AV4846" s="30">
        <f>MIN(AN4846,AT4846,AU4846)</f>
        <v>0</v>
      </c>
    </row>
    <row r="4847" spans="21:48">
      <c r="U4847" s="9"/>
      <c r="AT4847" s="17">
        <f>T4847*1.075</f>
        <v>0</v>
      </c>
      <c r="AV4847" s="30">
        <f>MIN(AN4847,AT4847,AU4847)</f>
        <v>0</v>
      </c>
    </row>
    <row r="4848" spans="21:48">
      <c r="U4848" s="9"/>
      <c r="AT4848" s="17">
        <f>T4848*1.075</f>
        <v>0</v>
      </c>
      <c r="AV4848" s="30">
        <f>MIN(AN4848,AT4848,AU4848)</f>
        <v>0</v>
      </c>
    </row>
    <row r="4849" spans="21:48">
      <c r="U4849" s="9"/>
      <c r="AT4849" s="17">
        <f>T4849*1.075</f>
        <v>0</v>
      </c>
      <c r="AV4849" s="30">
        <f>MIN(AN4849,AT4849,AU4849)</f>
        <v>0</v>
      </c>
    </row>
    <row r="4850" spans="21:48">
      <c r="U4850" s="9"/>
      <c r="AT4850" s="17">
        <f>T4850*1.075</f>
        <v>0</v>
      </c>
      <c r="AV4850" s="30">
        <f>MIN(AN4850,AT4850,AU4850)</f>
        <v>0</v>
      </c>
    </row>
    <row r="4851" spans="21:48">
      <c r="U4851" s="9"/>
      <c r="AT4851" s="17">
        <f>T4851*1.075</f>
        <v>0</v>
      </c>
      <c r="AV4851" s="30">
        <f>MIN(AN4851,AT4851,AU4851)</f>
        <v>0</v>
      </c>
    </row>
    <row r="4852" spans="21:48">
      <c r="U4852" s="9"/>
      <c r="AT4852" s="17">
        <f>T4852*1.075</f>
        <v>0</v>
      </c>
      <c r="AV4852" s="30">
        <f>MIN(AN4852,AT4852,AU4852)</f>
        <v>0</v>
      </c>
    </row>
    <row r="4853" spans="21:48">
      <c r="U4853" s="9"/>
      <c r="AT4853" s="17">
        <f>T4853*1.075</f>
        <v>0</v>
      </c>
      <c r="AV4853" s="30">
        <f>MIN(AN4853,AT4853,AU4853)</f>
        <v>0</v>
      </c>
    </row>
    <row r="4854" spans="21:48">
      <c r="U4854" s="9"/>
      <c r="AT4854" s="17">
        <f>T4854*1.075</f>
        <v>0</v>
      </c>
      <c r="AV4854" s="30">
        <f>MIN(AN4854,AT4854,AU4854)</f>
        <v>0</v>
      </c>
    </row>
    <row r="4855" spans="21:48">
      <c r="U4855" s="9"/>
      <c r="AT4855" s="17">
        <f>T4855*1.075</f>
        <v>0</v>
      </c>
      <c r="AV4855" s="30">
        <f>MIN(AN4855,AT4855,AU4855)</f>
        <v>0</v>
      </c>
    </row>
    <row r="4856" spans="21:48">
      <c r="U4856" s="9"/>
      <c r="AT4856" s="17">
        <f>T4856*1.075</f>
        <v>0</v>
      </c>
      <c r="AV4856" s="30">
        <f>MIN(AN4856,AT4856,AU4856)</f>
        <v>0</v>
      </c>
    </row>
    <row r="4857" spans="21:48">
      <c r="U4857" s="9"/>
      <c r="AT4857" s="17">
        <f>T4857*1.075</f>
        <v>0</v>
      </c>
      <c r="AV4857" s="30">
        <f>MIN(AN4857,AT4857,AU4857)</f>
        <v>0</v>
      </c>
    </row>
    <row r="4858" spans="21:48">
      <c r="U4858" s="9"/>
      <c r="AT4858" s="17">
        <f>T4858*1.075</f>
        <v>0</v>
      </c>
      <c r="AV4858" s="30">
        <f>MIN(AN4858,AT4858,AU4858)</f>
        <v>0</v>
      </c>
    </row>
    <row r="4859" spans="21:48">
      <c r="U4859" s="9"/>
      <c r="AT4859" s="17">
        <f>T4859*1.075</f>
        <v>0</v>
      </c>
      <c r="AV4859" s="30">
        <f>MIN(AN4859,AT4859,AU4859)</f>
        <v>0</v>
      </c>
    </row>
    <row r="4860" spans="21:48">
      <c r="U4860" s="9"/>
      <c r="AT4860" s="17">
        <f>T4860*1.075</f>
        <v>0</v>
      </c>
      <c r="AV4860" s="30">
        <f>MIN(AN4860,AT4860,AU4860)</f>
        <v>0</v>
      </c>
    </row>
    <row r="4861" spans="21:48">
      <c r="U4861" s="9"/>
      <c r="AT4861" s="17">
        <f>T4861*1.075</f>
        <v>0</v>
      </c>
      <c r="AV4861" s="30">
        <f>MIN(AN4861,AT4861,AU4861)</f>
        <v>0</v>
      </c>
    </row>
    <row r="4862" spans="21:48">
      <c r="U4862" s="9"/>
      <c r="AT4862" s="17">
        <f>T4862*1.075</f>
        <v>0</v>
      </c>
      <c r="AV4862" s="30">
        <f>MIN(AN4862,AT4862,AU4862)</f>
        <v>0</v>
      </c>
    </row>
    <row r="4863" spans="21:48">
      <c r="U4863" s="9"/>
      <c r="AT4863" s="17">
        <f>T4863*1.075</f>
        <v>0</v>
      </c>
      <c r="AV4863" s="30">
        <f>MIN(AN4863,AT4863,AU4863)</f>
        <v>0</v>
      </c>
    </row>
    <row r="4864" spans="21:48">
      <c r="U4864" s="9"/>
      <c r="AT4864" s="17">
        <f>T4864*1.075</f>
        <v>0</v>
      </c>
      <c r="AV4864" s="30">
        <f>MIN(AN4864,AT4864,AU4864)</f>
        <v>0</v>
      </c>
    </row>
    <row r="4865" spans="21:48">
      <c r="U4865" s="9"/>
      <c r="AT4865" s="17">
        <f>T4865*1.075</f>
        <v>0</v>
      </c>
      <c r="AV4865" s="30">
        <f>MIN(AN4865,AT4865,AU4865)</f>
        <v>0</v>
      </c>
    </row>
    <row r="4866" spans="21:48">
      <c r="U4866" s="9"/>
      <c r="AT4866" s="17">
        <f>T4866*1.075</f>
        <v>0</v>
      </c>
      <c r="AV4866" s="30">
        <f>MIN(AN4866,AT4866,AU4866)</f>
        <v>0</v>
      </c>
    </row>
    <row r="4867" spans="21:48">
      <c r="U4867" s="9"/>
      <c r="AT4867" s="17">
        <f>T4867*1.075</f>
        <v>0</v>
      </c>
      <c r="AV4867" s="30">
        <f>MIN(AN4867,AT4867,AU4867)</f>
        <v>0</v>
      </c>
    </row>
    <row r="4868" spans="21:48">
      <c r="U4868" s="9"/>
      <c r="AT4868" s="17">
        <f>T4868*1.075</f>
        <v>0</v>
      </c>
      <c r="AV4868" s="30">
        <f>MIN(AN4868,AT4868,AU4868)</f>
        <v>0</v>
      </c>
    </row>
    <row r="4869" spans="21:48">
      <c r="U4869" s="9"/>
      <c r="AT4869" s="17">
        <f>T4869*1.075</f>
        <v>0</v>
      </c>
      <c r="AV4869" s="30">
        <f>MIN(AN4869,AT4869,AU4869)</f>
        <v>0</v>
      </c>
    </row>
    <row r="4870" spans="21:48">
      <c r="U4870" s="9"/>
      <c r="AT4870" s="17">
        <f>T4870*1.075</f>
        <v>0</v>
      </c>
      <c r="AV4870" s="30">
        <f>MIN(AN4870,AT4870,AU4870)</f>
        <v>0</v>
      </c>
    </row>
    <row r="4871" spans="21:48">
      <c r="U4871" s="9"/>
      <c r="AT4871" s="17">
        <f>T4871*1.075</f>
        <v>0</v>
      </c>
      <c r="AV4871" s="30">
        <f>MIN(AN4871,AT4871,AU4871)</f>
        <v>0</v>
      </c>
    </row>
    <row r="4872" spans="21:48">
      <c r="U4872" s="9"/>
      <c r="AT4872" s="17">
        <f>T4872*1.075</f>
        <v>0</v>
      </c>
      <c r="AV4872" s="30">
        <f>MIN(AN4872,AT4872,AU4872)</f>
        <v>0</v>
      </c>
    </row>
    <row r="4873" spans="21:48">
      <c r="U4873" s="9"/>
      <c r="AT4873" s="17">
        <f>T4873*1.075</f>
        <v>0</v>
      </c>
      <c r="AV4873" s="30">
        <f>MIN(AN4873,AT4873,AU4873)</f>
        <v>0</v>
      </c>
    </row>
    <row r="4874" spans="21:48">
      <c r="U4874" s="9"/>
      <c r="AT4874" s="17">
        <f>T4874*1.075</f>
        <v>0</v>
      </c>
      <c r="AV4874" s="30">
        <f>MIN(AN4874,AT4874,AU4874)</f>
        <v>0</v>
      </c>
    </row>
    <row r="4875" spans="21:48">
      <c r="U4875" s="9"/>
      <c r="AT4875" s="17">
        <f>T4875*1.075</f>
        <v>0</v>
      </c>
      <c r="AV4875" s="30">
        <f>MIN(AN4875,AT4875,AU4875)</f>
        <v>0</v>
      </c>
    </row>
    <row r="4876" spans="21:48">
      <c r="U4876" s="9"/>
      <c r="AT4876" s="17">
        <f>T4876*1.075</f>
        <v>0</v>
      </c>
      <c r="AV4876" s="30">
        <f>MIN(AN4876,AT4876,AU4876)</f>
        <v>0</v>
      </c>
    </row>
    <row r="4877" spans="21:48">
      <c r="U4877" s="9"/>
      <c r="AT4877" s="17">
        <f>T4877*1.075</f>
        <v>0</v>
      </c>
      <c r="AV4877" s="30">
        <f>MIN(AN4877,AT4877,AU4877)</f>
        <v>0</v>
      </c>
    </row>
    <row r="4878" spans="21:48">
      <c r="U4878" s="9"/>
      <c r="AT4878" s="17">
        <f>T4878*1.075</f>
        <v>0</v>
      </c>
      <c r="AV4878" s="30">
        <f>MIN(AN4878,AT4878,AU4878)</f>
        <v>0</v>
      </c>
    </row>
    <row r="4879" spans="21:48">
      <c r="U4879" s="9"/>
      <c r="AT4879" s="17">
        <f>T4879*1.075</f>
        <v>0</v>
      </c>
      <c r="AV4879" s="30">
        <f>MIN(AN4879,AT4879,AU4879)</f>
        <v>0</v>
      </c>
    </row>
    <row r="4880" spans="21:48">
      <c r="U4880" s="9"/>
      <c r="AT4880" s="17">
        <f>T4880*1.075</f>
        <v>0</v>
      </c>
      <c r="AV4880" s="30">
        <f>MIN(AN4880,AT4880,AU4880)</f>
        <v>0</v>
      </c>
    </row>
    <row r="4881" spans="21:48">
      <c r="U4881" s="9"/>
      <c r="AT4881" s="17">
        <f>T4881*1.075</f>
        <v>0</v>
      </c>
      <c r="AV4881" s="30">
        <f>MIN(AN4881,AT4881,AU4881)</f>
        <v>0</v>
      </c>
    </row>
    <row r="4882" spans="21:48">
      <c r="U4882" s="9"/>
      <c r="AT4882" s="17">
        <f>T4882*1.075</f>
        <v>0</v>
      </c>
      <c r="AV4882" s="30">
        <f>MIN(AN4882,AT4882,AU4882)</f>
        <v>0</v>
      </c>
    </row>
    <row r="4883" spans="21:48">
      <c r="U4883" s="9"/>
      <c r="AT4883" s="17">
        <f>T4883*1.075</f>
        <v>0</v>
      </c>
      <c r="AV4883" s="30">
        <f>MIN(AN4883,AT4883,AU4883)</f>
        <v>0</v>
      </c>
    </row>
    <row r="4884" spans="21:48">
      <c r="U4884" s="9"/>
      <c r="AT4884" s="17">
        <f>T4884*1.075</f>
        <v>0</v>
      </c>
      <c r="AV4884" s="30">
        <f>MIN(AN4884,AT4884,AU4884)</f>
        <v>0</v>
      </c>
    </row>
    <row r="4885" spans="21:48">
      <c r="U4885" s="9"/>
      <c r="AT4885" s="17">
        <f>T4885*1.075</f>
        <v>0</v>
      </c>
      <c r="AV4885" s="30">
        <f>MIN(AN4885,AT4885,AU4885)</f>
        <v>0</v>
      </c>
    </row>
    <row r="4886" spans="21:48">
      <c r="U4886" s="9"/>
      <c r="AT4886" s="17">
        <f>T4886*1.075</f>
        <v>0</v>
      </c>
      <c r="AV4886" s="30">
        <f>MIN(AN4886,AT4886,AU4886)</f>
        <v>0</v>
      </c>
    </row>
    <row r="4887" spans="21:48">
      <c r="U4887" s="9"/>
      <c r="AT4887" s="17">
        <f>T4887*1.075</f>
        <v>0</v>
      </c>
      <c r="AV4887" s="30">
        <f>MIN(AN4887,AT4887,AU4887)</f>
        <v>0</v>
      </c>
    </row>
    <row r="4888" spans="21:48">
      <c r="U4888" s="9"/>
      <c r="AT4888" s="17">
        <f>T4888*1.075</f>
        <v>0</v>
      </c>
      <c r="AV4888" s="30">
        <f>MIN(AN4888,AT4888,AU4888)</f>
        <v>0</v>
      </c>
    </row>
    <row r="4889" spans="21:48">
      <c r="U4889" s="9"/>
      <c r="AT4889" s="17">
        <f>T4889*1.075</f>
        <v>0</v>
      </c>
      <c r="AV4889" s="30">
        <f>MIN(AN4889,AT4889,AU4889)</f>
        <v>0</v>
      </c>
    </row>
    <row r="4890" spans="21:48">
      <c r="U4890" s="9"/>
      <c r="AT4890" s="17">
        <f>T4890*1.075</f>
        <v>0</v>
      </c>
      <c r="AV4890" s="30">
        <f>MIN(AN4890,AT4890,AU4890)</f>
        <v>0</v>
      </c>
    </row>
    <row r="4891" spans="21:48">
      <c r="U4891" s="9"/>
      <c r="AT4891" s="17">
        <f>T4891*1.075</f>
        <v>0</v>
      </c>
      <c r="AV4891" s="30">
        <f>MIN(AN4891,AT4891,AU4891)</f>
        <v>0</v>
      </c>
    </row>
    <row r="4892" spans="21:48">
      <c r="U4892" s="9"/>
      <c r="AT4892" s="17">
        <f>T4892*1.075</f>
        <v>0</v>
      </c>
      <c r="AV4892" s="30">
        <f>MIN(AN4892,AT4892,AU4892)</f>
        <v>0</v>
      </c>
    </row>
    <row r="4893" spans="21:48">
      <c r="U4893" s="9"/>
      <c r="AT4893" s="17">
        <f>T4893*1.075</f>
        <v>0</v>
      </c>
      <c r="AV4893" s="30">
        <f>MIN(AN4893,AT4893,AU4893)</f>
        <v>0</v>
      </c>
    </row>
    <row r="4894" spans="21:48">
      <c r="U4894" s="9"/>
      <c r="AT4894" s="17">
        <f>T4894*1.075</f>
        <v>0</v>
      </c>
      <c r="AV4894" s="30">
        <f>MIN(AN4894,AT4894,AU4894)</f>
        <v>0</v>
      </c>
    </row>
    <row r="4895" spans="21:48">
      <c r="U4895" s="9"/>
      <c r="AT4895" s="17">
        <f>T4895*1.075</f>
        <v>0</v>
      </c>
      <c r="AV4895" s="30">
        <f>MIN(AN4895,AT4895,AU4895)</f>
        <v>0</v>
      </c>
    </row>
    <row r="4896" spans="21:48">
      <c r="U4896" s="9"/>
      <c r="AT4896" s="17">
        <f>T4896*1.075</f>
        <v>0</v>
      </c>
      <c r="AV4896" s="30">
        <f>MIN(AN4896,AT4896,AU4896)</f>
        <v>0</v>
      </c>
    </row>
    <row r="4897" spans="21:48">
      <c r="U4897" s="9"/>
      <c r="AT4897" s="17">
        <f>T4897*1.075</f>
        <v>0</v>
      </c>
      <c r="AV4897" s="30">
        <f>MIN(AN4897,AT4897,AU4897)</f>
        <v>0</v>
      </c>
    </row>
    <row r="4898" spans="21:48">
      <c r="U4898" s="9"/>
      <c r="AT4898" s="17">
        <f>T4898*1.075</f>
        <v>0</v>
      </c>
      <c r="AV4898" s="30">
        <f>MIN(AN4898,AT4898,AU4898)</f>
        <v>0</v>
      </c>
    </row>
    <row r="4899" spans="21:48">
      <c r="U4899" s="9"/>
      <c r="AT4899" s="17">
        <f>T4899*1.075</f>
        <v>0</v>
      </c>
      <c r="AV4899" s="30">
        <f>MIN(AN4899,AT4899,AU4899)</f>
        <v>0</v>
      </c>
    </row>
    <row r="4900" spans="21:48">
      <c r="U4900" s="9"/>
      <c r="AT4900" s="17">
        <f>T4900*1.075</f>
        <v>0</v>
      </c>
      <c r="AV4900" s="30">
        <f>MIN(AN4900,AT4900,AU4900)</f>
        <v>0</v>
      </c>
    </row>
    <row r="4901" spans="21:48">
      <c r="U4901" s="9"/>
      <c r="AT4901" s="17">
        <f>T4901*1.075</f>
        <v>0</v>
      </c>
      <c r="AV4901" s="30">
        <f>MIN(AN4901,AT4901,AU4901)</f>
        <v>0</v>
      </c>
    </row>
    <row r="4902" spans="21:48">
      <c r="U4902" s="9"/>
      <c r="AT4902" s="17">
        <f>T4902*1.075</f>
        <v>0</v>
      </c>
      <c r="AV4902" s="30">
        <f>MIN(AN4902,AT4902,AU4902)</f>
        <v>0</v>
      </c>
    </row>
    <row r="4903" spans="21:48">
      <c r="U4903" s="9"/>
      <c r="AT4903" s="17">
        <f>T4903*1.075</f>
        <v>0</v>
      </c>
      <c r="AV4903" s="30">
        <f>MIN(AN4903,AT4903,AU4903)</f>
        <v>0</v>
      </c>
    </row>
    <row r="4904" spans="21:48">
      <c r="U4904" s="9"/>
      <c r="AT4904" s="17">
        <f>T4904*1.075</f>
        <v>0</v>
      </c>
      <c r="AV4904" s="30">
        <f>MIN(AN4904,AT4904,AU4904)</f>
        <v>0</v>
      </c>
    </row>
    <row r="4905" spans="21:48">
      <c r="U4905" s="9"/>
      <c r="AT4905" s="17">
        <f>T4905*1.075</f>
        <v>0</v>
      </c>
      <c r="AV4905" s="30">
        <f>MIN(AN4905,AT4905,AU4905)</f>
        <v>0</v>
      </c>
    </row>
    <row r="4906" spans="21:48">
      <c r="U4906" s="9"/>
      <c r="AT4906" s="17">
        <f>T4906*1.075</f>
        <v>0</v>
      </c>
      <c r="AV4906" s="30">
        <f>MIN(AN4906,AT4906,AU4906)</f>
        <v>0</v>
      </c>
    </row>
    <row r="4907" spans="21:48">
      <c r="U4907" s="9"/>
      <c r="AT4907" s="17">
        <f>T4907*1.075</f>
        <v>0</v>
      </c>
      <c r="AV4907" s="30">
        <f>MIN(AN4907,AT4907,AU4907)</f>
        <v>0</v>
      </c>
    </row>
    <row r="4908" spans="21:48">
      <c r="U4908" s="9"/>
      <c r="AT4908" s="17">
        <f>T4908*1.075</f>
        <v>0</v>
      </c>
      <c r="AV4908" s="30">
        <f>MIN(AN4908,AT4908,AU4908)</f>
        <v>0</v>
      </c>
    </row>
    <row r="4909" spans="21:48">
      <c r="U4909" s="9"/>
      <c r="AT4909" s="17">
        <f>T4909*1.075</f>
        <v>0</v>
      </c>
      <c r="AV4909" s="30">
        <f>MIN(AN4909,AT4909,AU4909)</f>
        <v>0</v>
      </c>
    </row>
    <row r="4910" spans="21:48">
      <c r="U4910" s="9"/>
      <c r="AT4910" s="17">
        <f>T4910*1.075</f>
        <v>0</v>
      </c>
      <c r="AV4910" s="30">
        <f>MIN(AN4910,AT4910,AU4910)</f>
        <v>0</v>
      </c>
    </row>
    <row r="4911" spans="21:48">
      <c r="U4911" s="9"/>
      <c r="AT4911" s="17">
        <f>T4911*1.075</f>
        <v>0</v>
      </c>
      <c r="AV4911" s="30">
        <f>MIN(AN4911,AT4911,AU4911)</f>
        <v>0</v>
      </c>
    </row>
    <row r="4912" spans="21:48">
      <c r="U4912" s="9"/>
      <c r="AT4912" s="17">
        <f>T4912*1.075</f>
        <v>0</v>
      </c>
      <c r="AV4912" s="30">
        <f>MIN(AN4912,AT4912,AU4912)</f>
        <v>0</v>
      </c>
    </row>
    <row r="4913" spans="21:48">
      <c r="U4913" s="9"/>
      <c r="AT4913" s="17">
        <f>T4913*1.075</f>
        <v>0</v>
      </c>
      <c r="AV4913" s="30">
        <f>MIN(AN4913,AT4913,AU4913)</f>
        <v>0</v>
      </c>
    </row>
    <row r="4914" spans="21:48">
      <c r="U4914" s="9"/>
      <c r="AT4914" s="17">
        <f>T4914*1.075</f>
        <v>0</v>
      </c>
      <c r="AV4914" s="30">
        <f>MIN(AN4914,AT4914,AU4914)</f>
        <v>0</v>
      </c>
    </row>
    <row r="4915" spans="21:48">
      <c r="U4915" s="9"/>
      <c r="AT4915" s="17">
        <f>T4915*1.075</f>
        <v>0</v>
      </c>
      <c r="AV4915" s="30">
        <f>MIN(AN4915,AT4915,AU4915)</f>
        <v>0</v>
      </c>
    </row>
    <row r="4916" spans="21:48">
      <c r="U4916" s="9"/>
      <c r="AT4916" s="17">
        <f>T4916*1.075</f>
        <v>0</v>
      </c>
      <c r="AV4916" s="30">
        <f>MIN(AN4916,AT4916,AU4916)</f>
        <v>0</v>
      </c>
    </row>
    <row r="4917" spans="21:48">
      <c r="U4917" s="9"/>
      <c r="AT4917" s="17">
        <f>T4917*1.075</f>
        <v>0</v>
      </c>
      <c r="AV4917" s="30">
        <f>MIN(AN4917,AT4917,AU4917)</f>
        <v>0</v>
      </c>
    </row>
    <row r="4918" spans="21:48">
      <c r="U4918" s="9"/>
      <c r="AT4918" s="17">
        <f>T4918*1.075</f>
        <v>0</v>
      </c>
      <c r="AV4918" s="30">
        <f>MIN(AN4918,AT4918,AU4918)</f>
        <v>0</v>
      </c>
    </row>
    <row r="4919" spans="21:48">
      <c r="U4919" s="9"/>
      <c r="AT4919" s="17">
        <f>T4919*1.075</f>
        <v>0</v>
      </c>
      <c r="AV4919" s="30">
        <f>MIN(AN4919,AT4919,AU4919)</f>
        <v>0</v>
      </c>
    </row>
    <row r="4920" spans="21:48">
      <c r="U4920" s="9"/>
      <c r="AT4920" s="17">
        <f>T4920*1.075</f>
        <v>0</v>
      </c>
      <c r="AV4920" s="30">
        <f>MIN(AN4920,AT4920,AU4920)</f>
        <v>0</v>
      </c>
    </row>
    <row r="4921" spans="21:48">
      <c r="U4921" s="9"/>
      <c r="AT4921" s="17">
        <f>T4921*1.075</f>
        <v>0</v>
      </c>
      <c r="AV4921" s="30">
        <f>MIN(AN4921,AT4921,AU4921)</f>
        <v>0</v>
      </c>
    </row>
    <row r="4922" spans="21:48">
      <c r="U4922" s="9"/>
      <c r="AT4922" s="17">
        <f>T4922*1.075</f>
        <v>0</v>
      </c>
      <c r="AV4922" s="30">
        <f>MIN(AN4922,AT4922,AU4922)</f>
        <v>0</v>
      </c>
    </row>
    <row r="4923" spans="21:48">
      <c r="U4923" s="9"/>
      <c r="AT4923" s="17">
        <f>T4923*1.075</f>
        <v>0</v>
      </c>
      <c r="AV4923" s="30">
        <f>MIN(AN4923,AT4923,AU4923)</f>
        <v>0</v>
      </c>
    </row>
    <row r="4924" spans="21:48">
      <c r="U4924" s="9"/>
      <c r="AT4924" s="17">
        <f>T4924*1.075</f>
        <v>0</v>
      </c>
      <c r="AV4924" s="30">
        <f>MIN(AN4924,AT4924,AU4924)</f>
        <v>0</v>
      </c>
    </row>
    <row r="4925" spans="21:48">
      <c r="U4925" s="9"/>
      <c r="AT4925" s="17">
        <f>T4925*1.075</f>
        <v>0</v>
      </c>
      <c r="AV4925" s="30">
        <f>MIN(AN4925,AT4925,AU4925)</f>
        <v>0</v>
      </c>
    </row>
    <row r="4926" spans="21:48">
      <c r="U4926" s="9"/>
      <c r="AT4926" s="17">
        <f>T4926*1.075</f>
        <v>0</v>
      </c>
      <c r="AV4926" s="30">
        <f>MIN(AN4926,AT4926,AU4926)</f>
        <v>0</v>
      </c>
    </row>
    <row r="4927" spans="21:48">
      <c r="U4927" s="9"/>
      <c r="AT4927" s="17">
        <f>T4927*1.075</f>
        <v>0</v>
      </c>
      <c r="AV4927" s="30">
        <f>MIN(AN4927,AT4927,AU4927)</f>
        <v>0</v>
      </c>
    </row>
    <row r="4928" spans="21:48">
      <c r="U4928" s="9"/>
      <c r="AT4928" s="17">
        <f>T4928*1.075</f>
        <v>0</v>
      </c>
      <c r="AV4928" s="30">
        <f>MIN(AN4928,AT4928,AU4928)</f>
        <v>0</v>
      </c>
    </row>
    <row r="4929" spans="21:48">
      <c r="U4929" s="9"/>
      <c r="AT4929" s="17">
        <f>T4929*1.075</f>
        <v>0</v>
      </c>
      <c r="AV4929" s="30">
        <f>MIN(AN4929,AT4929,AU4929)</f>
        <v>0</v>
      </c>
    </row>
    <row r="4930" spans="21:48">
      <c r="U4930" s="9"/>
      <c r="AT4930" s="17">
        <f>T4930*1.075</f>
        <v>0</v>
      </c>
      <c r="AV4930" s="30">
        <f>MIN(AN4930,AT4930,AU4930)</f>
        <v>0</v>
      </c>
    </row>
    <row r="4931" spans="21:48">
      <c r="U4931" s="9"/>
      <c r="AT4931" s="17">
        <f>T4931*1.075</f>
        <v>0</v>
      </c>
      <c r="AV4931" s="30">
        <f>MIN(AN4931,AT4931,AU4931)</f>
        <v>0</v>
      </c>
    </row>
    <row r="4932" spans="21:48">
      <c r="U4932" s="9"/>
      <c r="AT4932" s="17">
        <f>T4932*1.075</f>
        <v>0</v>
      </c>
      <c r="AV4932" s="30">
        <f>MIN(AN4932,AT4932,AU4932)</f>
        <v>0</v>
      </c>
    </row>
    <row r="4933" spans="21:48">
      <c r="U4933" s="9"/>
      <c r="AT4933" s="17">
        <f>T4933*1.075</f>
        <v>0</v>
      </c>
      <c r="AV4933" s="30">
        <f>MIN(AN4933,AT4933,AU4933)</f>
        <v>0</v>
      </c>
    </row>
    <row r="4934" spans="21:48">
      <c r="U4934" s="9"/>
      <c r="AT4934" s="17">
        <f>T4934*1.075</f>
        <v>0</v>
      </c>
      <c r="AV4934" s="30">
        <f>MIN(AN4934,AT4934,AU4934)</f>
        <v>0</v>
      </c>
    </row>
    <row r="4935" spans="21:48">
      <c r="U4935" s="9"/>
      <c r="AT4935" s="17">
        <f>T4935*1.075</f>
        <v>0</v>
      </c>
      <c r="AV4935" s="30">
        <f>MIN(AN4935,AT4935,AU4935)</f>
        <v>0</v>
      </c>
    </row>
    <row r="4936" spans="21:48">
      <c r="U4936" s="9"/>
      <c r="AT4936" s="17">
        <f>T4936*1.075</f>
        <v>0</v>
      </c>
      <c r="AV4936" s="30">
        <f>MIN(AN4936,AT4936,AU4936)</f>
        <v>0</v>
      </c>
    </row>
    <row r="4937" spans="21:48">
      <c r="U4937" s="9"/>
      <c r="AT4937" s="17">
        <f>T4937*1.075</f>
        <v>0</v>
      </c>
      <c r="AV4937" s="30">
        <f>MIN(AN4937,AT4937,AU4937)</f>
        <v>0</v>
      </c>
    </row>
    <row r="4938" spans="21:48">
      <c r="U4938" s="9"/>
      <c r="AT4938" s="17">
        <f>T4938*1.075</f>
        <v>0</v>
      </c>
      <c r="AV4938" s="30">
        <f>MIN(AN4938,AT4938,AU4938)</f>
        <v>0</v>
      </c>
    </row>
    <row r="4939" spans="21:48">
      <c r="U4939" s="9"/>
      <c r="AT4939" s="17">
        <f>T4939*1.075</f>
        <v>0</v>
      </c>
      <c r="AV4939" s="30">
        <f>MIN(AN4939,AT4939,AU4939)</f>
        <v>0</v>
      </c>
    </row>
    <row r="4940" spans="21:48">
      <c r="U4940" s="9"/>
      <c r="AT4940" s="17">
        <f>T4940*1.075</f>
        <v>0</v>
      </c>
      <c r="AV4940" s="30">
        <f>MIN(AN4940,AT4940,AU4940)</f>
        <v>0</v>
      </c>
    </row>
    <row r="4941" spans="21:48">
      <c r="U4941" s="9"/>
      <c r="AT4941" s="17">
        <f>T4941*1.075</f>
        <v>0</v>
      </c>
      <c r="AV4941" s="30">
        <f>MIN(AN4941,AT4941,AU4941)</f>
        <v>0</v>
      </c>
    </row>
    <row r="4942" spans="21:48">
      <c r="U4942" s="9"/>
      <c r="AT4942" s="17">
        <f>T4942*1.075</f>
        <v>0</v>
      </c>
      <c r="AV4942" s="30">
        <f>MIN(AN4942,AT4942,AU4942)</f>
        <v>0</v>
      </c>
    </row>
    <row r="4943" spans="21:48">
      <c r="U4943" s="9"/>
      <c r="AT4943" s="17">
        <f>T4943*1.075</f>
        <v>0</v>
      </c>
      <c r="AV4943" s="30">
        <f>MIN(AN4943,AT4943,AU4943)</f>
        <v>0</v>
      </c>
    </row>
    <row r="4944" spans="21:48">
      <c r="U4944" s="9"/>
      <c r="AT4944" s="17">
        <f>T4944*1.075</f>
        <v>0</v>
      </c>
      <c r="AV4944" s="30">
        <f>MIN(AN4944,AT4944,AU4944)</f>
        <v>0</v>
      </c>
    </row>
    <row r="4945" spans="21:48">
      <c r="U4945" s="9"/>
      <c r="AT4945" s="17">
        <f>T4945*1.075</f>
        <v>0</v>
      </c>
      <c r="AV4945" s="30">
        <f>MIN(AN4945,AT4945,AU4945)</f>
        <v>0</v>
      </c>
    </row>
    <row r="4946" spans="21:48">
      <c r="U4946" s="9"/>
      <c r="AT4946" s="17">
        <f>T4946*1.075</f>
        <v>0</v>
      </c>
      <c r="AV4946" s="30">
        <f>MIN(AN4946,AT4946,AU4946)</f>
        <v>0</v>
      </c>
    </row>
    <row r="4947" spans="21:48">
      <c r="U4947" s="9"/>
      <c r="AT4947" s="17">
        <f>T4947*1.075</f>
        <v>0</v>
      </c>
      <c r="AV4947" s="30">
        <f>MIN(AN4947,AT4947,AU4947)</f>
        <v>0</v>
      </c>
    </row>
    <row r="4948" spans="21:48">
      <c r="U4948" s="9"/>
      <c r="AT4948" s="17">
        <f>T4948*1.075</f>
        <v>0</v>
      </c>
      <c r="AV4948" s="30">
        <f>MIN(AN4948,AT4948,AU4948)</f>
        <v>0</v>
      </c>
    </row>
    <row r="4949" spans="21:48">
      <c r="U4949" s="9"/>
      <c r="AT4949" s="17">
        <f>T4949*1.075</f>
        <v>0</v>
      </c>
      <c r="AV4949" s="30">
        <f>MIN(AN4949,AT4949,AU4949)</f>
        <v>0</v>
      </c>
    </row>
    <row r="4950" spans="21:48">
      <c r="U4950" s="9"/>
      <c r="AT4950" s="17">
        <f>T4950*1.075</f>
        <v>0</v>
      </c>
      <c r="AV4950" s="30">
        <f>MIN(AN4950,AT4950,AU4950)</f>
        <v>0</v>
      </c>
    </row>
    <row r="4951" spans="21:48">
      <c r="U4951" s="9"/>
      <c r="AT4951" s="17">
        <f>T4951*1.075</f>
        <v>0</v>
      </c>
      <c r="AV4951" s="30">
        <f>MIN(AN4951,AT4951,AU4951)</f>
        <v>0</v>
      </c>
    </row>
    <row r="4952" spans="21:48">
      <c r="U4952" s="9"/>
      <c r="AT4952" s="17">
        <f>T4952*1.075</f>
        <v>0</v>
      </c>
      <c r="AV4952" s="30">
        <f>MIN(AN4952,AT4952,AU4952)</f>
        <v>0</v>
      </c>
    </row>
    <row r="4953" spans="21:48">
      <c r="U4953" s="9"/>
      <c r="AT4953" s="17">
        <f>T4953*1.075</f>
        <v>0</v>
      </c>
      <c r="AV4953" s="30">
        <f>MIN(AN4953,AT4953,AU4953)</f>
        <v>0</v>
      </c>
    </row>
    <row r="4954" spans="21:48">
      <c r="U4954" s="9"/>
      <c r="AT4954" s="17">
        <f>T4954*1.075</f>
        <v>0</v>
      </c>
      <c r="AV4954" s="30">
        <f>MIN(AN4954,AT4954,AU4954)</f>
        <v>0</v>
      </c>
    </row>
    <row r="4955" spans="21:48">
      <c r="U4955" s="9"/>
      <c r="AT4955" s="17">
        <f>T4955*1.075</f>
        <v>0</v>
      </c>
      <c r="AV4955" s="30">
        <f>MIN(AN4955,AT4955,AU4955)</f>
        <v>0</v>
      </c>
    </row>
    <row r="4956" spans="21:48">
      <c r="U4956" s="9"/>
      <c r="AT4956" s="17">
        <f>T4956*1.075</f>
        <v>0</v>
      </c>
      <c r="AV4956" s="30">
        <f>MIN(AN4956,AT4956,AU4956)</f>
        <v>0</v>
      </c>
    </row>
    <row r="4957" spans="21:48">
      <c r="U4957" s="9"/>
      <c r="AT4957" s="17">
        <f>T4957*1.075</f>
        <v>0</v>
      </c>
      <c r="AV4957" s="30">
        <f>MIN(AN4957,AT4957,AU4957)</f>
        <v>0</v>
      </c>
    </row>
    <row r="4958" spans="21:48">
      <c r="U4958" s="9"/>
      <c r="AT4958" s="17">
        <f>T4958*1.075</f>
        <v>0</v>
      </c>
      <c r="AV4958" s="30">
        <f>MIN(AN4958,AT4958,AU4958)</f>
        <v>0</v>
      </c>
    </row>
    <row r="4959" spans="21:48">
      <c r="U4959" s="9"/>
      <c r="AT4959" s="17">
        <f>T4959*1.075</f>
        <v>0</v>
      </c>
      <c r="AV4959" s="30">
        <f>MIN(AN4959,AT4959,AU4959)</f>
        <v>0</v>
      </c>
    </row>
    <row r="4960" spans="21:48">
      <c r="U4960" s="9"/>
      <c r="AT4960" s="17">
        <f>T4960*1.075</f>
        <v>0</v>
      </c>
      <c r="AV4960" s="30">
        <f>MIN(AN4960,AT4960,AU4960)</f>
        <v>0</v>
      </c>
    </row>
    <row r="4961" spans="21:48">
      <c r="U4961" s="9"/>
      <c r="AT4961" s="17">
        <f>T4961*1.075</f>
        <v>0</v>
      </c>
      <c r="AV4961" s="30">
        <f>MIN(AN4961,AT4961,AU4961)</f>
        <v>0</v>
      </c>
    </row>
    <row r="4962" spans="21:48">
      <c r="U4962" s="9"/>
      <c r="AT4962" s="17">
        <f>T4962*1.075</f>
        <v>0</v>
      </c>
      <c r="AV4962" s="30">
        <f>MIN(AN4962,AT4962,AU4962)</f>
        <v>0</v>
      </c>
    </row>
    <row r="4963" spans="21:48">
      <c r="U4963" s="9"/>
      <c r="AT4963" s="17">
        <f>T4963*1.075</f>
        <v>0</v>
      </c>
      <c r="AV4963" s="30">
        <f>MIN(AN4963,AT4963,AU4963)</f>
        <v>0</v>
      </c>
    </row>
    <row r="4964" spans="21:48">
      <c r="U4964" s="9"/>
      <c r="AT4964" s="17">
        <f>T4964*1.075</f>
        <v>0</v>
      </c>
      <c r="AV4964" s="30">
        <f>MIN(AN4964,AT4964,AU4964)</f>
        <v>0</v>
      </c>
    </row>
    <row r="4965" spans="21:48">
      <c r="U4965" s="9"/>
      <c r="AT4965" s="17">
        <f>T4965*1.075</f>
        <v>0</v>
      </c>
      <c r="AV4965" s="30">
        <f>MIN(AN4965,AT4965,AU4965)</f>
        <v>0</v>
      </c>
    </row>
    <row r="4966" spans="21:48">
      <c r="U4966" s="9"/>
      <c r="AT4966" s="17">
        <f>T4966*1.075</f>
        <v>0</v>
      </c>
      <c r="AV4966" s="30">
        <f>MIN(AN4966,AT4966,AU4966)</f>
        <v>0</v>
      </c>
    </row>
    <row r="4967" spans="21:48">
      <c r="U4967" s="9"/>
      <c r="AT4967" s="17">
        <f>T4967*1.075</f>
        <v>0</v>
      </c>
      <c r="AV4967" s="30">
        <f>MIN(AN4967,AT4967,AU4967)</f>
        <v>0</v>
      </c>
    </row>
    <row r="4968" spans="21:48">
      <c r="U4968" s="9"/>
      <c r="AT4968" s="17">
        <f>T4968*1.075</f>
        <v>0</v>
      </c>
      <c r="AV4968" s="30">
        <f>MIN(AN4968,AT4968,AU4968)</f>
        <v>0</v>
      </c>
    </row>
    <row r="4969" spans="21:48">
      <c r="U4969" s="9"/>
      <c r="AT4969" s="17">
        <f>T4969*1.075</f>
        <v>0</v>
      </c>
      <c r="AV4969" s="30">
        <f>MIN(AN4969,AT4969,AU4969)</f>
        <v>0</v>
      </c>
    </row>
    <row r="4970" spans="21:48">
      <c r="U4970" s="9"/>
      <c r="AT4970" s="17">
        <f>T4970*1.075</f>
        <v>0</v>
      </c>
      <c r="AV4970" s="30">
        <f>MIN(AN4970,AT4970,AU4970)</f>
        <v>0</v>
      </c>
    </row>
    <row r="4971" spans="21:48">
      <c r="U4971" s="9"/>
      <c r="AT4971" s="17">
        <f>T4971*1.075</f>
        <v>0</v>
      </c>
      <c r="AV4971" s="30">
        <f>MIN(AN4971,AT4971,AU4971)</f>
        <v>0</v>
      </c>
    </row>
    <row r="4972" spans="21:48">
      <c r="U4972" s="9"/>
      <c r="AT4972" s="17">
        <f>T4972*1.075</f>
        <v>0</v>
      </c>
      <c r="AV4972" s="30">
        <f>MIN(AN4972,AT4972,AU4972)</f>
        <v>0</v>
      </c>
    </row>
    <row r="4973" spans="21:48">
      <c r="U4973" s="9"/>
      <c r="AT4973" s="17">
        <f>T4973*1.075</f>
        <v>0</v>
      </c>
      <c r="AV4973" s="30">
        <f>MIN(AN4973,AT4973,AU4973)</f>
        <v>0</v>
      </c>
    </row>
    <row r="4974" spans="21:48">
      <c r="U4974" s="9"/>
      <c r="AT4974" s="17">
        <f>T4974*1.075</f>
        <v>0</v>
      </c>
      <c r="AV4974" s="30">
        <f>MIN(AN4974,AT4974,AU4974)</f>
        <v>0</v>
      </c>
    </row>
    <row r="4975" spans="21:48">
      <c r="U4975" s="9"/>
      <c r="AT4975" s="17">
        <f>T4975*1.075</f>
        <v>0</v>
      </c>
      <c r="AV4975" s="30">
        <f>MIN(AN4975,AT4975,AU4975)</f>
        <v>0</v>
      </c>
    </row>
    <row r="4976" spans="21:48">
      <c r="U4976" s="9"/>
      <c r="AT4976" s="17">
        <f>T4976*1.075</f>
        <v>0</v>
      </c>
      <c r="AV4976" s="30">
        <f>MIN(AN4976,AT4976,AU4976)</f>
        <v>0</v>
      </c>
    </row>
    <row r="4977" spans="21:48">
      <c r="U4977" s="9"/>
      <c r="AT4977" s="17">
        <f>T4977*1.075</f>
        <v>0</v>
      </c>
      <c r="AV4977" s="30">
        <f>MIN(AN4977,AT4977,AU4977)</f>
        <v>0</v>
      </c>
    </row>
    <row r="4978" spans="21:48">
      <c r="U4978" s="9"/>
      <c r="AT4978" s="17">
        <f>T4978*1.075</f>
        <v>0</v>
      </c>
      <c r="AV4978" s="30">
        <f>MIN(AN4978,AT4978,AU4978)</f>
        <v>0</v>
      </c>
    </row>
    <row r="4979" spans="21:48">
      <c r="U4979" s="9"/>
      <c r="AT4979" s="17">
        <f>T4979*1.075</f>
        <v>0</v>
      </c>
      <c r="AV4979" s="30">
        <f>MIN(AN4979,AT4979,AU4979)</f>
        <v>0</v>
      </c>
    </row>
    <row r="4980" spans="21:48">
      <c r="U4980" s="9"/>
      <c r="AT4980" s="17">
        <f>T4980*1.075</f>
        <v>0</v>
      </c>
      <c r="AV4980" s="30">
        <f>MIN(AN4980,AT4980,AU4980)</f>
        <v>0</v>
      </c>
    </row>
    <row r="4981" spans="21:48">
      <c r="U4981" s="9"/>
      <c r="AT4981" s="17">
        <f>T4981*1.075</f>
        <v>0</v>
      </c>
      <c r="AV4981" s="30">
        <f>MIN(AN4981,AT4981,AU4981)</f>
        <v>0</v>
      </c>
    </row>
    <row r="4982" spans="21:48">
      <c r="U4982" s="9"/>
      <c r="AT4982" s="17">
        <f>T4982*1.075</f>
        <v>0</v>
      </c>
      <c r="AV4982" s="30">
        <f>MIN(AN4982,AT4982,AU4982)</f>
        <v>0</v>
      </c>
    </row>
    <row r="4983" spans="21:48">
      <c r="U4983" s="9"/>
      <c r="AT4983" s="17">
        <f>T4983*1.075</f>
        <v>0</v>
      </c>
      <c r="AV4983" s="30">
        <f>MIN(AN4983,AT4983,AU4983)</f>
        <v>0</v>
      </c>
    </row>
    <row r="4984" spans="21:48">
      <c r="U4984" s="9"/>
      <c r="AT4984" s="17">
        <f>T4984*1.075</f>
        <v>0</v>
      </c>
      <c r="AV4984" s="30">
        <f>MIN(AN4984,AT4984,AU4984)</f>
        <v>0</v>
      </c>
    </row>
    <row r="4985" spans="21:48">
      <c r="U4985" s="9"/>
      <c r="AT4985" s="17">
        <f>T4985*1.075</f>
        <v>0</v>
      </c>
      <c r="AV4985" s="30">
        <f>MIN(AN4985,AT4985,AU4985)</f>
        <v>0</v>
      </c>
    </row>
    <row r="4986" spans="21:48">
      <c r="U4986" s="9"/>
      <c r="AT4986" s="17">
        <f>T4986*1.075</f>
        <v>0</v>
      </c>
      <c r="AV4986" s="30">
        <f>MIN(AN4986,AT4986,AU4986)</f>
        <v>0</v>
      </c>
    </row>
    <row r="4987" spans="21:48">
      <c r="U4987" s="9"/>
      <c r="AT4987" s="17">
        <f>T4987*1.075</f>
        <v>0</v>
      </c>
      <c r="AV4987" s="30">
        <f>MIN(AN4987,AT4987,AU4987)</f>
        <v>0</v>
      </c>
    </row>
    <row r="4988" spans="21:48">
      <c r="U4988" s="9"/>
      <c r="AT4988" s="17">
        <f>T4988*1.075</f>
        <v>0</v>
      </c>
      <c r="AV4988" s="30">
        <f>MIN(AN4988,AT4988,AU4988)</f>
        <v>0</v>
      </c>
    </row>
    <row r="4989" spans="21:48">
      <c r="U4989" s="9"/>
      <c r="AT4989" s="17">
        <f>T4989*1.075</f>
        <v>0</v>
      </c>
      <c r="AV4989" s="30">
        <f>MIN(AN4989,AT4989,AU4989)</f>
        <v>0</v>
      </c>
    </row>
    <row r="4990" spans="21:48">
      <c r="U4990" s="9"/>
      <c r="AT4990" s="17">
        <f>T4990*1.075</f>
        <v>0</v>
      </c>
      <c r="AV4990" s="30">
        <f>MIN(AN4990,AT4990,AU4990)</f>
        <v>0</v>
      </c>
    </row>
    <row r="4991" spans="21:48">
      <c r="U4991" s="9"/>
      <c r="AT4991" s="17">
        <f>T4991*1.075</f>
        <v>0</v>
      </c>
      <c r="AV4991" s="30">
        <f>MIN(AN4991,AT4991,AU4991)</f>
        <v>0</v>
      </c>
    </row>
    <row r="4992" spans="21:48">
      <c r="U4992" s="9"/>
      <c r="AT4992" s="17">
        <f>T4992*1.075</f>
        <v>0</v>
      </c>
      <c r="AV4992" s="30">
        <f>MIN(AN4992,AT4992,AU4992)</f>
        <v>0</v>
      </c>
    </row>
    <row r="4993" spans="21:48">
      <c r="U4993" s="9"/>
      <c r="AT4993" s="17">
        <f>T4993*1.075</f>
        <v>0</v>
      </c>
      <c r="AV4993" s="30">
        <f>MIN(AN4993,AT4993,AU4993)</f>
        <v>0</v>
      </c>
    </row>
    <row r="4994" spans="21:48">
      <c r="U4994" s="9"/>
      <c r="AT4994" s="17">
        <f>T4994*1.075</f>
        <v>0</v>
      </c>
      <c r="AV4994" s="30">
        <f>MIN(AN4994,AT4994,AU4994)</f>
        <v>0</v>
      </c>
    </row>
    <row r="4995" spans="21:48">
      <c r="U4995" s="9"/>
      <c r="AT4995" s="17">
        <f>T4995*1.075</f>
        <v>0</v>
      </c>
      <c r="AV4995" s="30">
        <f>MIN(AN4995,AT4995,AU4995)</f>
        <v>0</v>
      </c>
    </row>
    <row r="4996" spans="21:48">
      <c r="U4996" s="9"/>
      <c r="AT4996" s="17">
        <f>T4996*1.075</f>
        <v>0</v>
      </c>
      <c r="AV4996" s="30">
        <f>MIN(AN4996,AT4996,AU4996)</f>
        <v>0</v>
      </c>
    </row>
    <row r="4997" spans="21:48">
      <c r="U4997" s="9"/>
      <c r="AT4997" s="17">
        <f>T4997*1.075</f>
        <v>0</v>
      </c>
      <c r="AV4997" s="30">
        <f>MIN(AN4997,AT4997,AU4997)</f>
        <v>0</v>
      </c>
    </row>
    <row r="4998" spans="21:48">
      <c r="U4998" s="9"/>
      <c r="AT4998" s="17">
        <f>T4998*1.075</f>
        <v>0</v>
      </c>
      <c r="AV4998" s="30">
        <f>MIN(AN4998,AT4998,AU4998)</f>
        <v>0</v>
      </c>
    </row>
    <row r="4999" spans="21:48">
      <c r="U4999" s="9"/>
      <c r="AT4999" s="17">
        <f>T4999*1.075</f>
        <v>0</v>
      </c>
      <c r="AV4999" s="30">
        <f>MIN(AN4999,AT4999,AU4999)</f>
        <v>0</v>
      </c>
    </row>
    <row r="5000" spans="21:48">
      <c r="U5000" s="9"/>
      <c r="AT5000" s="17">
        <f>T5000*1.075</f>
        <v>0</v>
      </c>
      <c r="AV5000" s="30">
        <f>MIN(AN5000,AT5000,AU5000)</f>
        <v>0</v>
      </c>
    </row>
    <row r="5001" spans="21:48">
      <c r="U5001" s="9"/>
      <c r="AT5001" s="17">
        <f>T5001*1.075</f>
        <v>0</v>
      </c>
      <c r="AV5001" s="30">
        <f>MIN(AN5001,AT5001,AU5001)</f>
        <v>0</v>
      </c>
    </row>
    <row r="5002" spans="21:48">
      <c r="U5002" s="9"/>
      <c r="AT5002" s="17">
        <f>T5002*1.075</f>
        <v>0</v>
      </c>
      <c r="AV5002" s="30">
        <f>MIN(AN5002,AT5002,AU5002)</f>
        <v>0</v>
      </c>
    </row>
    <row r="5003" spans="21:48">
      <c r="U5003" s="9"/>
      <c r="AT5003" s="17">
        <f>T5003*1.075</f>
        <v>0</v>
      </c>
      <c r="AV5003" s="30">
        <f>MIN(AN5003,AT5003,AU5003)</f>
        <v>0</v>
      </c>
    </row>
    <row r="5004" spans="21:48">
      <c r="U5004" s="9"/>
      <c r="AT5004" s="17">
        <f>T5004*1.075</f>
        <v>0</v>
      </c>
      <c r="AV5004" s="30">
        <f>MIN(AN5004,AT5004,AU5004)</f>
        <v>0</v>
      </c>
    </row>
    <row r="5005" spans="21:48">
      <c r="U5005" s="9"/>
      <c r="AT5005" s="17">
        <f>T5005*1.075</f>
        <v>0</v>
      </c>
      <c r="AV5005" s="30">
        <f>MIN(AN5005,AT5005,AU5005)</f>
        <v>0</v>
      </c>
    </row>
    <row r="5006" spans="21:48">
      <c r="U5006" s="9"/>
      <c r="AT5006" s="17">
        <f>T5006*1.075</f>
        <v>0</v>
      </c>
      <c r="AV5006" s="30">
        <f>MIN(AN5006,AT5006,AU5006)</f>
        <v>0</v>
      </c>
    </row>
    <row r="5007" spans="21:48">
      <c r="U5007" s="9"/>
      <c r="AT5007" s="17">
        <f>T5007*1.075</f>
        <v>0</v>
      </c>
      <c r="AV5007" s="30">
        <f>MIN(AN5007,AT5007,AU5007)</f>
        <v>0</v>
      </c>
    </row>
    <row r="5008" spans="21:48">
      <c r="U5008" s="9"/>
      <c r="AT5008" s="17">
        <f>T5008*1.075</f>
        <v>0</v>
      </c>
      <c r="AV5008" s="30">
        <f>MIN(AN5008,AT5008,AU5008)</f>
        <v>0</v>
      </c>
    </row>
    <row r="5009" spans="21:48">
      <c r="U5009" s="9"/>
      <c r="AT5009" s="17">
        <f>T5009*1.075</f>
        <v>0</v>
      </c>
      <c r="AV5009" s="30">
        <f>MIN(AN5009,AT5009,AU5009)</f>
        <v>0</v>
      </c>
    </row>
    <row r="5010" spans="21:48">
      <c r="U5010" s="9"/>
      <c r="AT5010" s="17">
        <f>T5010*1.075</f>
        <v>0</v>
      </c>
      <c r="AV5010" s="30">
        <f>MIN(AN5010,AT5010,AU5010)</f>
        <v>0</v>
      </c>
    </row>
    <row r="5011" spans="21:48">
      <c r="U5011" s="9"/>
      <c r="AT5011" s="17">
        <f>T5011*1.075</f>
        <v>0</v>
      </c>
      <c r="AV5011" s="30">
        <f>MIN(AN5011,AT5011,AU5011)</f>
        <v>0</v>
      </c>
    </row>
    <row r="5012" spans="21:48">
      <c r="U5012" s="9"/>
      <c r="AT5012" s="17">
        <f>T5012*1.075</f>
        <v>0</v>
      </c>
      <c r="AV5012" s="30">
        <f>MIN(AN5012,AT5012,AU5012)</f>
        <v>0</v>
      </c>
    </row>
    <row r="5013" spans="21:48">
      <c r="U5013" s="9"/>
      <c r="AT5013" s="17">
        <f>T5013*1.075</f>
        <v>0</v>
      </c>
      <c r="AV5013" s="30">
        <f>MIN(AN5013,AT5013,AU5013)</f>
        <v>0</v>
      </c>
    </row>
    <row r="5014" spans="21:48">
      <c r="U5014" s="9"/>
      <c r="AT5014" s="17">
        <f>T5014*1.075</f>
        <v>0</v>
      </c>
      <c r="AV5014" s="30">
        <f>MIN(AN5014,AT5014,AU5014)</f>
        <v>0</v>
      </c>
    </row>
    <row r="5015" spans="21:48">
      <c r="U5015" s="9"/>
      <c r="AT5015" s="17">
        <f>T5015*1.075</f>
        <v>0</v>
      </c>
      <c r="AV5015" s="30">
        <f>MIN(AN5015,AT5015,AU5015)</f>
        <v>0</v>
      </c>
    </row>
    <row r="5016" spans="21:48">
      <c r="U5016" s="9"/>
      <c r="AT5016" s="17">
        <f>T5016*1.075</f>
        <v>0</v>
      </c>
      <c r="AV5016" s="30">
        <f>MIN(AN5016,AT5016,AU5016)</f>
        <v>0</v>
      </c>
    </row>
    <row r="5017" spans="21:48">
      <c r="U5017" s="9"/>
      <c r="AT5017" s="17">
        <f>T5017*1.075</f>
        <v>0</v>
      </c>
      <c r="AV5017" s="30">
        <f>MIN(AN5017,AT5017,AU5017)</f>
        <v>0</v>
      </c>
    </row>
    <row r="5018" spans="21:48">
      <c r="U5018" s="9"/>
      <c r="AT5018" s="17">
        <f>T5018*1.075</f>
        <v>0</v>
      </c>
      <c r="AV5018" s="30">
        <f>MIN(AN5018,AT5018,AU5018)</f>
        <v>0</v>
      </c>
    </row>
    <row r="5019" spans="21:48">
      <c r="U5019" s="9"/>
      <c r="AT5019" s="17">
        <f>T5019*1.075</f>
        <v>0</v>
      </c>
      <c r="AV5019" s="30">
        <f>MIN(AN5019,AT5019,AU5019)</f>
        <v>0</v>
      </c>
    </row>
    <row r="5020" spans="21:48">
      <c r="U5020" s="9"/>
      <c r="AT5020" s="17">
        <f>T5020*1.075</f>
        <v>0</v>
      </c>
      <c r="AV5020" s="30">
        <f>MIN(AN5020,AT5020,AU5020)</f>
        <v>0</v>
      </c>
    </row>
    <row r="5021" spans="21:48">
      <c r="U5021" s="9"/>
      <c r="AT5021" s="17">
        <f>T5021*1.075</f>
        <v>0</v>
      </c>
      <c r="AV5021" s="30">
        <f>MIN(AN5021,AT5021,AU5021)</f>
        <v>0</v>
      </c>
    </row>
    <row r="5022" spans="21:48">
      <c r="U5022" s="9"/>
      <c r="AT5022" s="17">
        <f>T5022*1.075</f>
        <v>0</v>
      </c>
      <c r="AV5022" s="30">
        <f>MIN(AN5022,AT5022,AU5022)</f>
        <v>0</v>
      </c>
    </row>
    <row r="5023" spans="21:48">
      <c r="U5023" s="9"/>
      <c r="AT5023" s="17">
        <f>T5023*1.075</f>
        <v>0</v>
      </c>
      <c r="AV5023" s="30">
        <f>MIN(AN5023,AT5023,AU5023)</f>
        <v>0</v>
      </c>
    </row>
    <row r="5024" spans="21:48">
      <c r="U5024" s="9"/>
      <c r="AT5024" s="17">
        <f>T5024*1.075</f>
        <v>0</v>
      </c>
      <c r="AV5024" s="30">
        <f>MIN(AN5024,AT5024,AU5024)</f>
        <v>0</v>
      </c>
    </row>
    <row r="5025" spans="21:48">
      <c r="U5025" s="9"/>
      <c r="AT5025" s="17">
        <f>T5025*1.075</f>
        <v>0</v>
      </c>
      <c r="AV5025" s="30">
        <f>MIN(AN5025,AT5025,AU5025)</f>
        <v>0</v>
      </c>
    </row>
    <row r="5026" spans="21:48">
      <c r="U5026" s="9"/>
      <c r="AT5026" s="17">
        <f>T5026*1.075</f>
        <v>0</v>
      </c>
      <c r="AV5026" s="30">
        <f>MIN(AN5026,AT5026,AU5026)</f>
        <v>0</v>
      </c>
    </row>
    <row r="5027" spans="21:48">
      <c r="U5027" s="9"/>
      <c r="AT5027" s="17">
        <f>T5027*1.075</f>
        <v>0</v>
      </c>
      <c r="AV5027" s="30">
        <f>MIN(AN5027,AT5027,AU5027)</f>
        <v>0</v>
      </c>
    </row>
    <row r="5028" spans="21:48">
      <c r="U5028" s="9"/>
      <c r="AT5028" s="17">
        <f>T5028*1.075</f>
        <v>0</v>
      </c>
      <c r="AV5028" s="30">
        <f>MIN(AN5028,AT5028,AU5028)</f>
        <v>0</v>
      </c>
    </row>
    <row r="5029" spans="21:48">
      <c r="U5029" s="9"/>
      <c r="AT5029" s="17">
        <f>T5029*1.075</f>
        <v>0</v>
      </c>
      <c r="AV5029" s="30">
        <f>MIN(AN5029,AT5029,AU5029)</f>
        <v>0</v>
      </c>
    </row>
    <row r="5030" spans="21:48">
      <c r="U5030" s="9"/>
      <c r="AT5030" s="17">
        <f>T5030*1.075</f>
        <v>0</v>
      </c>
      <c r="AV5030" s="30">
        <f>MIN(AN5030,AT5030,AU5030)</f>
        <v>0</v>
      </c>
    </row>
    <row r="5031" spans="21:48">
      <c r="U5031" s="9"/>
      <c r="AT5031" s="17">
        <f>T5031*1.075</f>
        <v>0</v>
      </c>
      <c r="AV5031" s="30">
        <f>MIN(AN5031,AT5031,AU5031)</f>
        <v>0</v>
      </c>
    </row>
    <row r="5032" spans="21:48">
      <c r="U5032" s="9"/>
      <c r="AT5032" s="17">
        <f>T5032*1.075</f>
        <v>0</v>
      </c>
      <c r="AV5032" s="30">
        <f>MIN(AN5032,AT5032,AU5032)</f>
        <v>0</v>
      </c>
    </row>
    <row r="5033" spans="21:48">
      <c r="U5033" s="9"/>
      <c r="AT5033" s="17">
        <f>T5033*1.075</f>
        <v>0</v>
      </c>
      <c r="AV5033" s="30">
        <f>MIN(AN5033,AT5033,AU5033)</f>
        <v>0</v>
      </c>
    </row>
    <row r="5034" spans="21:48">
      <c r="U5034" s="9"/>
      <c r="AT5034" s="17">
        <f>T5034*1.075</f>
        <v>0</v>
      </c>
      <c r="AV5034" s="30">
        <f>MIN(AN5034,AT5034,AU5034)</f>
        <v>0</v>
      </c>
    </row>
    <row r="5035" spans="21:48">
      <c r="U5035" s="9"/>
      <c r="AT5035" s="17">
        <f>T5035*1.075</f>
        <v>0</v>
      </c>
      <c r="AV5035" s="30">
        <f>MIN(AN5035,AT5035,AU5035)</f>
        <v>0</v>
      </c>
    </row>
    <row r="5036" spans="21:48">
      <c r="U5036" s="9"/>
      <c r="AT5036" s="17">
        <f>T5036*1.075</f>
        <v>0</v>
      </c>
      <c r="AV5036" s="30">
        <f>MIN(AN5036,AT5036,AU5036)</f>
        <v>0</v>
      </c>
    </row>
    <row r="5037" spans="21:48">
      <c r="U5037" s="9"/>
      <c r="AT5037" s="17">
        <f>T5037*1.075</f>
        <v>0</v>
      </c>
      <c r="AV5037" s="30">
        <f>MIN(AN5037,AT5037,AU5037)</f>
        <v>0</v>
      </c>
    </row>
    <row r="5038" spans="21:48">
      <c r="U5038" s="9"/>
      <c r="AT5038" s="17">
        <f>T5038*1.075</f>
        <v>0</v>
      </c>
      <c r="AV5038" s="30">
        <f>MIN(AN5038,AT5038,AU5038)</f>
        <v>0</v>
      </c>
    </row>
    <row r="5039" spans="21:48">
      <c r="U5039" s="9"/>
      <c r="AT5039" s="17">
        <f>T5039*1.075</f>
        <v>0</v>
      </c>
      <c r="AV5039" s="30">
        <f>MIN(AN5039,AT5039,AU5039)</f>
        <v>0</v>
      </c>
    </row>
    <row r="5040" spans="21:48">
      <c r="U5040" s="9"/>
      <c r="AT5040" s="17">
        <f>T5040*1.075</f>
        <v>0</v>
      </c>
      <c r="AV5040" s="30">
        <f>MIN(AN5040,AT5040,AU5040)</f>
        <v>0</v>
      </c>
    </row>
    <row r="5041" spans="21:48">
      <c r="U5041" s="9"/>
      <c r="AT5041" s="17">
        <f>T5041*1.075</f>
        <v>0</v>
      </c>
      <c r="AV5041" s="30">
        <f>MIN(AN5041,AT5041,AU5041)</f>
        <v>0</v>
      </c>
    </row>
    <row r="5042" spans="21:48">
      <c r="U5042" s="9"/>
      <c r="AT5042" s="17">
        <f>T5042*1.075</f>
        <v>0</v>
      </c>
      <c r="AV5042" s="30">
        <f>MIN(AN5042,AT5042,AU5042)</f>
        <v>0</v>
      </c>
    </row>
    <row r="5043" spans="21:48">
      <c r="U5043" s="9"/>
      <c r="AT5043" s="17">
        <f>T5043*1.075</f>
        <v>0</v>
      </c>
      <c r="AV5043" s="30">
        <f>MIN(AN5043,AT5043,AU5043)</f>
        <v>0</v>
      </c>
    </row>
    <row r="5044" spans="21:48">
      <c r="U5044" s="9"/>
      <c r="AT5044" s="17">
        <f>T5044*1.075</f>
        <v>0</v>
      </c>
      <c r="AV5044" s="30">
        <f>MIN(AN5044,AT5044,AU5044)</f>
        <v>0</v>
      </c>
    </row>
    <row r="5045" spans="21:48">
      <c r="U5045" s="9"/>
      <c r="AT5045" s="17">
        <f>T5045*1.075</f>
        <v>0</v>
      </c>
      <c r="AV5045" s="30">
        <f>MIN(AN5045,AT5045,AU5045)</f>
        <v>0</v>
      </c>
    </row>
    <row r="5046" spans="21:48">
      <c r="U5046" s="9"/>
      <c r="AT5046" s="17">
        <f>T5046*1.075</f>
        <v>0</v>
      </c>
      <c r="AV5046" s="30">
        <f>MIN(AN5046,AT5046,AU5046)</f>
        <v>0</v>
      </c>
    </row>
    <row r="5047" spans="21:48">
      <c r="U5047" s="9"/>
      <c r="AT5047" s="17">
        <f>T5047*1.075</f>
        <v>0</v>
      </c>
      <c r="AV5047" s="30">
        <f>MIN(AN5047,AT5047,AU5047)</f>
        <v>0</v>
      </c>
    </row>
    <row r="5048" spans="21:48">
      <c r="U5048" s="9"/>
      <c r="AT5048" s="17">
        <f>T5048*1.075</f>
        <v>0</v>
      </c>
      <c r="AV5048" s="30">
        <f>MIN(AN5048,AT5048,AU5048)</f>
        <v>0</v>
      </c>
    </row>
    <row r="5049" spans="21:48">
      <c r="U5049" s="9"/>
      <c r="AT5049" s="17">
        <f>T5049*1.075</f>
        <v>0</v>
      </c>
      <c r="AV5049" s="30">
        <f>MIN(AN5049,AT5049,AU5049)</f>
        <v>0</v>
      </c>
    </row>
    <row r="5050" spans="21:48">
      <c r="U5050" s="9"/>
      <c r="AT5050" s="17">
        <f>T5050*1.075</f>
        <v>0</v>
      </c>
      <c r="AV5050" s="30">
        <f>MIN(AN5050,AT5050,AU5050)</f>
        <v>0</v>
      </c>
    </row>
    <row r="5051" spans="21:48">
      <c r="U5051" s="9"/>
      <c r="AT5051" s="17">
        <f>T5051*1.075</f>
        <v>0</v>
      </c>
      <c r="AV5051" s="30">
        <f>MIN(AN5051,AT5051,AU5051)</f>
        <v>0</v>
      </c>
    </row>
    <row r="5052" spans="21:48">
      <c r="U5052" s="9"/>
      <c r="AT5052" s="17">
        <f>T5052*1.075</f>
        <v>0</v>
      </c>
      <c r="AV5052" s="30">
        <f>MIN(AN5052,AT5052,AU5052)</f>
        <v>0</v>
      </c>
    </row>
    <row r="5053" spans="21:48">
      <c r="U5053" s="9"/>
      <c r="AT5053" s="17">
        <f>T5053*1.075</f>
        <v>0</v>
      </c>
      <c r="AV5053" s="30">
        <f>MIN(AN5053,AT5053,AU5053)</f>
        <v>0</v>
      </c>
    </row>
    <row r="5054" spans="21:48">
      <c r="U5054" s="9"/>
      <c r="AT5054" s="17">
        <f>T5054*1.075</f>
        <v>0</v>
      </c>
      <c r="AV5054" s="30">
        <f>MIN(AN5054,AT5054,AU5054)</f>
        <v>0</v>
      </c>
    </row>
    <row r="5055" spans="21:48">
      <c r="U5055" s="9"/>
      <c r="AT5055" s="17">
        <f>T5055*1.075</f>
        <v>0</v>
      </c>
      <c r="AV5055" s="30">
        <f>MIN(AN5055,AT5055,AU5055)</f>
        <v>0</v>
      </c>
    </row>
    <row r="5056" spans="21:48">
      <c r="U5056" s="9"/>
      <c r="AT5056" s="17">
        <f>T5056*1.075</f>
        <v>0</v>
      </c>
      <c r="AV5056" s="30">
        <f>MIN(AN5056,AT5056,AU5056)</f>
        <v>0</v>
      </c>
    </row>
    <row r="5057" spans="21:48">
      <c r="U5057" s="9"/>
      <c r="AT5057" s="17">
        <f>T5057*1.075</f>
        <v>0</v>
      </c>
      <c r="AV5057" s="30">
        <f>MIN(AN5057,AT5057,AU5057)</f>
        <v>0</v>
      </c>
    </row>
    <row r="5058" spans="21:48">
      <c r="U5058" s="9"/>
      <c r="AT5058" s="17">
        <f>T5058*1.075</f>
        <v>0</v>
      </c>
      <c r="AV5058" s="30">
        <f>MIN(AN5058,AT5058,AU5058)</f>
        <v>0</v>
      </c>
    </row>
    <row r="5059" spans="21:48">
      <c r="U5059" s="9"/>
      <c r="AT5059" s="17">
        <f>T5059*1.075</f>
        <v>0</v>
      </c>
      <c r="AV5059" s="30">
        <f>MIN(AN5059,AT5059,AU5059)</f>
        <v>0</v>
      </c>
    </row>
    <row r="5060" spans="21:48">
      <c r="U5060" s="9"/>
      <c r="AT5060" s="17">
        <f>T5060*1.075</f>
        <v>0</v>
      </c>
      <c r="AV5060" s="30">
        <f>MIN(AN5060,AT5060,AU5060)</f>
        <v>0</v>
      </c>
    </row>
    <row r="5061" spans="21:48">
      <c r="U5061" s="9"/>
      <c r="AT5061" s="17">
        <f>T5061*1.075</f>
        <v>0</v>
      </c>
      <c r="AV5061" s="30">
        <f>MIN(AN5061,AT5061,AU5061)</f>
        <v>0</v>
      </c>
    </row>
    <row r="5062" spans="21:48">
      <c r="U5062" s="9"/>
      <c r="AT5062" s="17">
        <f>T5062*1.075</f>
        <v>0</v>
      </c>
      <c r="AV5062" s="30">
        <f>MIN(AN5062,AT5062,AU5062)</f>
        <v>0</v>
      </c>
    </row>
    <row r="5063" spans="21:48">
      <c r="U5063" s="9"/>
      <c r="AT5063" s="17">
        <f>T5063*1.075</f>
        <v>0</v>
      </c>
      <c r="AV5063" s="30">
        <f>MIN(AN5063,AT5063,AU5063)</f>
        <v>0</v>
      </c>
    </row>
    <row r="5064" spans="21:48">
      <c r="U5064" s="9"/>
      <c r="AT5064" s="17">
        <f>T5064*1.075</f>
        <v>0</v>
      </c>
      <c r="AV5064" s="30">
        <f>MIN(AN5064,AT5064,AU5064)</f>
        <v>0</v>
      </c>
    </row>
    <row r="5065" spans="21:48">
      <c r="U5065" s="9"/>
      <c r="AT5065" s="17">
        <f>T5065*1.075</f>
        <v>0</v>
      </c>
      <c r="AV5065" s="30">
        <f>MIN(AN5065,AT5065,AU5065)</f>
        <v>0</v>
      </c>
    </row>
    <row r="5066" spans="21:48">
      <c r="U5066" s="9"/>
      <c r="AT5066" s="17">
        <f>T5066*1.075</f>
        <v>0</v>
      </c>
      <c r="AV5066" s="30">
        <f>MIN(AN5066,AT5066,AU5066)</f>
        <v>0</v>
      </c>
    </row>
    <row r="5067" spans="21:48">
      <c r="U5067" s="9"/>
      <c r="AT5067" s="17">
        <f>T5067*1.075</f>
        <v>0</v>
      </c>
      <c r="AV5067" s="30">
        <f>MIN(AN5067,AT5067,AU5067)</f>
        <v>0</v>
      </c>
    </row>
    <row r="5068" spans="21:48">
      <c r="U5068" s="9"/>
      <c r="AT5068" s="17">
        <f>T5068*1.075</f>
        <v>0</v>
      </c>
      <c r="AV5068" s="30">
        <f>MIN(AN5068,AT5068,AU5068)</f>
        <v>0</v>
      </c>
    </row>
    <row r="5069" spans="21:48">
      <c r="U5069" s="9"/>
      <c r="AT5069" s="17">
        <f>T5069*1.075</f>
        <v>0</v>
      </c>
      <c r="AV5069" s="30">
        <f>MIN(AN5069,AT5069,AU5069)</f>
        <v>0</v>
      </c>
    </row>
    <row r="5070" spans="21:48">
      <c r="U5070" s="9"/>
      <c r="AT5070" s="17">
        <f>T5070*1.075</f>
        <v>0</v>
      </c>
      <c r="AV5070" s="30">
        <f>MIN(AN5070,AT5070,AU5070)</f>
        <v>0</v>
      </c>
    </row>
    <row r="5071" spans="21:48">
      <c r="U5071" s="9"/>
      <c r="AT5071" s="17">
        <f>T5071*1.075</f>
        <v>0</v>
      </c>
      <c r="AV5071" s="30">
        <f>MIN(AN5071,AT5071,AU5071)</f>
        <v>0</v>
      </c>
    </row>
    <row r="5072" spans="21:48">
      <c r="U5072" s="9"/>
      <c r="AT5072" s="17">
        <f>T5072*1.075</f>
        <v>0</v>
      </c>
      <c r="AV5072" s="30">
        <f>MIN(AN5072,AT5072,AU5072)</f>
        <v>0</v>
      </c>
    </row>
    <row r="5073" spans="21:48">
      <c r="U5073" s="9"/>
      <c r="AT5073" s="17">
        <f>T5073*1.075</f>
        <v>0</v>
      </c>
      <c r="AV5073" s="30">
        <f>MIN(AN5073,AT5073,AU5073)</f>
        <v>0</v>
      </c>
    </row>
    <row r="5074" spans="21:48">
      <c r="U5074" s="9"/>
      <c r="AT5074" s="17">
        <f>T5074*1.075</f>
        <v>0</v>
      </c>
      <c r="AV5074" s="30">
        <f>MIN(AN5074,AT5074,AU5074)</f>
        <v>0</v>
      </c>
    </row>
    <row r="5075" spans="21:48">
      <c r="U5075" s="9"/>
      <c r="AT5075" s="17">
        <f>T5075*1.075</f>
        <v>0</v>
      </c>
      <c r="AV5075" s="30">
        <f>MIN(AN5075,AT5075,AU5075)</f>
        <v>0</v>
      </c>
    </row>
    <row r="5076" spans="21:48">
      <c r="U5076" s="9"/>
      <c r="AT5076" s="17">
        <f>T5076*1.075</f>
        <v>0</v>
      </c>
      <c r="AV5076" s="30">
        <f>MIN(AN5076,AT5076,AU5076)</f>
        <v>0</v>
      </c>
    </row>
    <row r="5077" spans="21:48">
      <c r="U5077" s="9"/>
      <c r="AT5077" s="17">
        <f>T5077*1.075</f>
        <v>0</v>
      </c>
      <c r="AV5077" s="30">
        <f>MIN(AN5077,AT5077,AU5077)</f>
        <v>0</v>
      </c>
    </row>
    <row r="5078" spans="21:48">
      <c r="U5078" s="9"/>
      <c r="AT5078" s="17">
        <f>T5078*1.075</f>
        <v>0</v>
      </c>
      <c r="AV5078" s="30">
        <f>MIN(AN5078,AT5078,AU5078)</f>
        <v>0</v>
      </c>
    </row>
    <row r="5079" spans="21:48">
      <c r="U5079" s="9"/>
      <c r="AT5079" s="17">
        <f>T5079*1.075</f>
        <v>0</v>
      </c>
      <c r="AV5079" s="30">
        <f>MIN(AN5079,AT5079,AU5079)</f>
        <v>0</v>
      </c>
    </row>
    <row r="5080" spans="21:48">
      <c r="U5080" s="9"/>
      <c r="AT5080" s="17">
        <f>T5080*1.075</f>
        <v>0</v>
      </c>
      <c r="AV5080" s="30">
        <f>MIN(AN5080,AT5080,AU5080)</f>
        <v>0</v>
      </c>
    </row>
    <row r="5081" spans="21:48">
      <c r="U5081" s="9"/>
      <c r="AT5081" s="17">
        <f>T5081*1.075</f>
        <v>0</v>
      </c>
      <c r="AV5081" s="30">
        <f>MIN(AN5081,AT5081,AU5081)</f>
        <v>0</v>
      </c>
    </row>
    <row r="5082" spans="21:48">
      <c r="U5082" s="9"/>
      <c r="AT5082" s="17">
        <f>T5082*1.075</f>
        <v>0</v>
      </c>
      <c r="AV5082" s="30">
        <f>MIN(AN5082,AT5082,AU5082)</f>
        <v>0</v>
      </c>
    </row>
    <row r="5083" spans="21:48">
      <c r="U5083" s="9"/>
      <c r="AT5083" s="17">
        <f>T5083*1.075</f>
        <v>0</v>
      </c>
      <c r="AV5083" s="30">
        <f>MIN(AN5083,AT5083,AU5083)</f>
        <v>0</v>
      </c>
    </row>
    <row r="5084" spans="21:48">
      <c r="U5084" s="9"/>
      <c r="AT5084" s="17">
        <f>T5084*1.075</f>
        <v>0</v>
      </c>
      <c r="AV5084" s="30">
        <f>MIN(AN5084,AT5084,AU5084)</f>
        <v>0</v>
      </c>
    </row>
    <row r="5085" spans="21:48">
      <c r="U5085" s="9"/>
      <c r="AT5085" s="17">
        <f>T5085*1.075</f>
        <v>0</v>
      </c>
      <c r="AV5085" s="30">
        <f>MIN(AN5085,AT5085,AU5085)</f>
        <v>0</v>
      </c>
    </row>
    <row r="5086" spans="21:48">
      <c r="U5086" s="9"/>
      <c r="AT5086" s="17">
        <f>T5086*1.075</f>
        <v>0</v>
      </c>
      <c r="AV5086" s="30">
        <f>MIN(AN5086,AT5086,AU5086)</f>
        <v>0</v>
      </c>
    </row>
    <row r="5087" spans="21:48">
      <c r="U5087" s="9"/>
      <c r="AT5087" s="17">
        <f>T5087*1.075</f>
        <v>0</v>
      </c>
      <c r="AV5087" s="30">
        <f>MIN(AN5087,AT5087,AU5087)</f>
        <v>0</v>
      </c>
    </row>
    <row r="5088" spans="21:48">
      <c r="U5088" s="9"/>
      <c r="AT5088" s="17">
        <f>T5088*1.075</f>
        <v>0</v>
      </c>
      <c r="AV5088" s="30">
        <f>MIN(AN5088,AT5088,AU5088)</f>
        <v>0</v>
      </c>
    </row>
    <row r="5089" spans="21:48">
      <c r="U5089" s="9"/>
      <c r="AT5089" s="17">
        <f>T5089*1.075</f>
        <v>0</v>
      </c>
      <c r="AV5089" s="30">
        <f>MIN(AN5089,AT5089,AU5089)</f>
        <v>0</v>
      </c>
    </row>
    <row r="5090" spans="21:48">
      <c r="U5090" s="9"/>
      <c r="AT5090" s="17">
        <f>T5090*1.075</f>
        <v>0</v>
      </c>
      <c r="AV5090" s="30">
        <f>MIN(AN5090,AT5090,AU5090)</f>
        <v>0</v>
      </c>
    </row>
    <row r="5091" spans="21:48">
      <c r="U5091" s="9"/>
      <c r="AT5091" s="17">
        <f>T5091*1.075</f>
        <v>0</v>
      </c>
      <c r="AV5091" s="30">
        <f>MIN(AN5091,AT5091,AU5091)</f>
        <v>0</v>
      </c>
    </row>
    <row r="5092" spans="21:48">
      <c r="U5092" s="9"/>
      <c r="AT5092" s="17">
        <f>T5092*1.075</f>
        <v>0</v>
      </c>
      <c r="AV5092" s="30">
        <f>MIN(AN5092,AT5092,AU5092)</f>
        <v>0</v>
      </c>
    </row>
    <row r="5093" spans="21:48">
      <c r="U5093" s="9"/>
      <c r="AT5093" s="17">
        <f>T5093*1.075</f>
        <v>0</v>
      </c>
      <c r="AV5093" s="30">
        <f>MIN(AN5093,AT5093,AU5093)</f>
        <v>0</v>
      </c>
    </row>
    <row r="5094" spans="21:48">
      <c r="U5094" s="9"/>
      <c r="AT5094" s="17">
        <f>T5094*1.075</f>
        <v>0</v>
      </c>
      <c r="AV5094" s="30">
        <f>MIN(AN5094,AT5094,AU5094)</f>
        <v>0</v>
      </c>
    </row>
    <row r="5095" spans="21:48">
      <c r="U5095" s="9"/>
      <c r="AT5095" s="17">
        <f>T5095*1.075</f>
        <v>0</v>
      </c>
      <c r="AV5095" s="30">
        <f>MIN(AN5095,AT5095,AU5095)</f>
        <v>0</v>
      </c>
    </row>
    <row r="5096" spans="21:48">
      <c r="U5096" s="9"/>
      <c r="AT5096" s="17">
        <f>T5096*1.075</f>
        <v>0</v>
      </c>
      <c r="AV5096" s="30">
        <f>MIN(AN5096,AT5096,AU5096)</f>
        <v>0</v>
      </c>
    </row>
    <row r="5097" spans="21:48">
      <c r="U5097" s="9"/>
      <c r="AT5097" s="17">
        <f>T5097*1.075</f>
        <v>0</v>
      </c>
      <c r="AV5097" s="30">
        <f>MIN(AN5097,AT5097,AU5097)</f>
        <v>0</v>
      </c>
    </row>
    <row r="5098" spans="21:48">
      <c r="U5098" s="9"/>
      <c r="AT5098" s="17">
        <f>T5098*1.075</f>
        <v>0</v>
      </c>
      <c r="AV5098" s="30">
        <f>MIN(AN5098,AT5098,AU5098)</f>
        <v>0</v>
      </c>
    </row>
    <row r="5099" spans="21:48">
      <c r="U5099" s="9"/>
      <c r="AT5099" s="17">
        <f>T5099*1.075</f>
        <v>0</v>
      </c>
      <c r="AV5099" s="30">
        <f>MIN(AN5099,AT5099,AU5099)</f>
        <v>0</v>
      </c>
    </row>
    <row r="5100" spans="21:48">
      <c r="U5100" s="9"/>
      <c r="AT5100" s="17">
        <f>T5100*1.075</f>
        <v>0</v>
      </c>
      <c r="AV5100" s="30">
        <f>MIN(AN5100,AT5100,AU5100)</f>
        <v>0</v>
      </c>
    </row>
    <row r="5101" spans="21:48">
      <c r="U5101" s="9"/>
      <c r="AT5101" s="17">
        <f>T5101*1.075</f>
        <v>0</v>
      </c>
      <c r="AV5101" s="30">
        <f>MIN(AN5101,AT5101,AU5101)</f>
        <v>0</v>
      </c>
    </row>
    <row r="5102" spans="21:48">
      <c r="U5102" s="9"/>
      <c r="AT5102" s="17">
        <f>T5102*1.075</f>
        <v>0</v>
      </c>
      <c r="AV5102" s="30">
        <f>MIN(AN5102,AT5102,AU5102)</f>
        <v>0</v>
      </c>
    </row>
    <row r="5103" spans="21:48">
      <c r="U5103" s="9"/>
      <c r="AT5103" s="17">
        <f>T5103*1.075</f>
        <v>0</v>
      </c>
      <c r="AV5103" s="30">
        <f>MIN(AN5103,AT5103,AU5103)</f>
        <v>0</v>
      </c>
    </row>
    <row r="5104" spans="21:48">
      <c r="U5104" s="9"/>
      <c r="AT5104" s="17">
        <f>T5104*1.075</f>
        <v>0</v>
      </c>
      <c r="AV5104" s="30">
        <f>MIN(AN5104,AT5104,AU5104)</f>
        <v>0</v>
      </c>
    </row>
    <row r="5105" spans="21:48">
      <c r="U5105" s="9"/>
      <c r="AT5105" s="17">
        <f>T5105*1.075</f>
        <v>0</v>
      </c>
      <c r="AV5105" s="30">
        <f>MIN(AN5105,AT5105,AU5105)</f>
        <v>0</v>
      </c>
    </row>
    <row r="5106" spans="21:48">
      <c r="U5106" s="9"/>
      <c r="AT5106" s="17">
        <f>T5106*1.075</f>
        <v>0</v>
      </c>
      <c r="AV5106" s="30">
        <f>MIN(AN5106,AT5106,AU5106)</f>
        <v>0</v>
      </c>
    </row>
    <row r="5107" spans="21:48">
      <c r="U5107" s="9"/>
      <c r="AT5107" s="17">
        <f>T5107*1.075</f>
        <v>0</v>
      </c>
      <c r="AV5107" s="30">
        <f>MIN(AN5107,AT5107,AU5107)</f>
        <v>0</v>
      </c>
    </row>
    <row r="5108" spans="21:48">
      <c r="U5108" s="9"/>
      <c r="AT5108" s="17">
        <f>T5108*1.075</f>
        <v>0</v>
      </c>
      <c r="AV5108" s="30">
        <f>MIN(AN5108,AT5108,AU5108)</f>
        <v>0</v>
      </c>
    </row>
    <row r="5109" spans="21:48">
      <c r="U5109" s="9"/>
      <c r="AT5109" s="17">
        <f>T5109*1.075</f>
        <v>0</v>
      </c>
      <c r="AV5109" s="30">
        <f>MIN(AN5109,AT5109,AU5109)</f>
        <v>0</v>
      </c>
    </row>
    <row r="5110" spans="21:48">
      <c r="U5110" s="9"/>
      <c r="AT5110" s="17">
        <f>T5110*1.075</f>
        <v>0</v>
      </c>
      <c r="AV5110" s="30">
        <f>MIN(AN5110,AT5110,AU5110)</f>
        <v>0</v>
      </c>
    </row>
    <row r="5111" spans="21:48">
      <c r="U5111" s="9"/>
      <c r="AT5111" s="17">
        <f>T5111*1.075</f>
        <v>0</v>
      </c>
      <c r="AV5111" s="30">
        <f>MIN(AN5111,AT5111,AU5111)</f>
        <v>0</v>
      </c>
    </row>
    <row r="5112" spans="21:48">
      <c r="U5112" s="9"/>
      <c r="AT5112" s="17">
        <f>T5112*1.075</f>
        <v>0</v>
      </c>
      <c r="AV5112" s="30">
        <f>MIN(AN5112,AT5112,AU5112)</f>
        <v>0</v>
      </c>
    </row>
    <row r="5113" spans="21:48">
      <c r="U5113" s="9"/>
      <c r="AT5113" s="17">
        <f>T5113*1.075</f>
        <v>0</v>
      </c>
      <c r="AV5113" s="30">
        <f>MIN(AN5113,AT5113,AU5113)</f>
        <v>0</v>
      </c>
    </row>
    <row r="5114" spans="21:48">
      <c r="U5114" s="9"/>
      <c r="AT5114" s="17">
        <f>T5114*1.075</f>
        <v>0</v>
      </c>
      <c r="AV5114" s="30">
        <f>MIN(AN5114,AT5114,AU5114)</f>
        <v>0</v>
      </c>
    </row>
    <row r="5115" spans="21:48">
      <c r="U5115" s="9"/>
      <c r="AT5115" s="17">
        <f>T5115*1.075</f>
        <v>0</v>
      </c>
      <c r="AV5115" s="30">
        <f>MIN(AN5115,AT5115,AU5115)</f>
        <v>0</v>
      </c>
    </row>
    <row r="5116" spans="21:48">
      <c r="U5116" s="9"/>
      <c r="AT5116" s="17">
        <f>T5116*1.075</f>
        <v>0</v>
      </c>
      <c r="AV5116" s="30">
        <f>MIN(AN5116,AT5116,AU5116)</f>
        <v>0</v>
      </c>
    </row>
    <row r="5117" spans="21:48">
      <c r="U5117" s="9"/>
      <c r="AT5117" s="17">
        <f>T5117*1.075</f>
        <v>0</v>
      </c>
      <c r="AV5117" s="30">
        <f>MIN(AN5117,AT5117,AU5117)</f>
        <v>0</v>
      </c>
    </row>
    <row r="5118" spans="21:48">
      <c r="U5118" s="9"/>
      <c r="AT5118" s="17">
        <f>T5118*1.075</f>
        <v>0</v>
      </c>
      <c r="AV5118" s="30">
        <f>MIN(AN5118,AT5118,AU5118)</f>
        <v>0</v>
      </c>
    </row>
    <row r="5119" spans="21:48">
      <c r="U5119" s="9"/>
      <c r="AT5119" s="17">
        <f>T5119*1.075</f>
        <v>0</v>
      </c>
      <c r="AV5119" s="30">
        <f>MIN(AN5119,AT5119,AU5119)</f>
        <v>0</v>
      </c>
    </row>
    <row r="5120" spans="21:48">
      <c r="U5120" s="9"/>
      <c r="AT5120" s="17">
        <f>T5120*1.075</f>
        <v>0</v>
      </c>
      <c r="AV5120" s="30">
        <f>MIN(AN5120,AT5120,AU5120)</f>
        <v>0</v>
      </c>
    </row>
    <row r="5121" spans="21:48">
      <c r="U5121" s="9"/>
      <c r="AT5121" s="17">
        <f>T5121*1.075</f>
        <v>0</v>
      </c>
      <c r="AV5121" s="30">
        <f>MIN(AN5121,AT5121,AU5121)</f>
        <v>0</v>
      </c>
    </row>
    <row r="5122" spans="21:48">
      <c r="U5122" s="9"/>
      <c r="AT5122" s="17">
        <f>T5122*1.075</f>
        <v>0</v>
      </c>
      <c r="AV5122" s="30">
        <f>MIN(AN5122,AT5122,AU5122)</f>
        <v>0</v>
      </c>
    </row>
    <row r="5123" spans="21:48">
      <c r="U5123" s="9"/>
      <c r="AT5123" s="17">
        <f>T5123*1.075</f>
        <v>0</v>
      </c>
      <c r="AV5123" s="30">
        <f>MIN(AN5123,AT5123,AU5123)</f>
        <v>0</v>
      </c>
    </row>
    <row r="5124" spans="21:48">
      <c r="U5124" s="9"/>
      <c r="AT5124" s="17">
        <f>T5124*1.075</f>
        <v>0</v>
      </c>
      <c r="AV5124" s="30">
        <f>MIN(AN5124,AT5124,AU5124)</f>
        <v>0</v>
      </c>
    </row>
    <row r="5125" spans="21:48">
      <c r="U5125" s="9"/>
      <c r="AT5125" s="17">
        <f>T5125*1.075</f>
        <v>0</v>
      </c>
      <c r="AV5125" s="30">
        <f>MIN(AN5125,AT5125,AU5125)</f>
        <v>0</v>
      </c>
    </row>
    <row r="5126" spans="21:48">
      <c r="U5126" s="9"/>
      <c r="AT5126" s="17">
        <f>T5126*1.075</f>
        <v>0</v>
      </c>
      <c r="AV5126" s="30">
        <f>MIN(AN5126,AT5126,AU5126)</f>
        <v>0</v>
      </c>
    </row>
    <row r="5127" spans="21:48">
      <c r="U5127" s="9"/>
      <c r="AT5127" s="17">
        <f>T5127*1.075</f>
        <v>0</v>
      </c>
      <c r="AV5127" s="30">
        <f>MIN(AN5127,AT5127,AU5127)</f>
        <v>0</v>
      </c>
    </row>
    <row r="5128" spans="21:48">
      <c r="U5128" s="9"/>
      <c r="AT5128" s="17">
        <f>T5128*1.075</f>
        <v>0</v>
      </c>
      <c r="AV5128" s="30">
        <f>MIN(AN5128,AT5128,AU5128)</f>
        <v>0</v>
      </c>
    </row>
    <row r="5129" spans="21:48">
      <c r="U5129" s="9"/>
      <c r="AT5129" s="17">
        <f>T5129*1.075</f>
        <v>0</v>
      </c>
      <c r="AV5129" s="30">
        <f>MIN(AN5129,AT5129,AU5129)</f>
        <v>0</v>
      </c>
    </row>
    <row r="5130" spans="21:48">
      <c r="U5130" s="9"/>
      <c r="AT5130" s="17">
        <f>T5130*1.075</f>
        <v>0</v>
      </c>
      <c r="AV5130" s="30">
        <f>MIN(AN5130,AT5130,AU5130)</f>
        <v>0</v>
      </c>
    </row>
    <row r="5131" spans="21:48">
      <c r="U5131" s="9"/>
      <c r="AT5131" s="17">
        <f>T5131*1.075</f>
        <v>0</v>
      </c>
      <c r="AV5131" s="30">
        <f>MIN(AN5131,AT5131,AU5131)</f>
        <v>0</v>
      </c>
    </row>
    <row r="5132" spans="21:48">
      <c r="U5132" s="9"/>
      <c r="AT5132" s="17">
        <f>T5132*1.075</f>
        <v>0</v>
      </c>
      <c r="AV5132" s="30">
        <f>MIN(AN5132,AT5132,AU5132)</f>
        <v>0</v>
      </c>
    </row>
    <row r="5133" spans="21:48">
      <c r="U5133" s="9"/>
      <c r="AT5133" s="17">
        <f>T5133*1.075</f>
        <v>0</v>
      </c>
      <c r="AV5133" s="30">
        <f>MIN(AN5133,AT5133,AU5133)</f>
        <v>0</v>
      </c>
    </row>
    <row r="5134" spans="21:48">
      <c r="U5134" s="9"/>
      <c r="AT5134" s="17">
        <f>T5134*1.075</f>
        <v>0</v>
      </c>
      <c r="AV5134" s="30">
        <f>MIN(AN5134,AT5134,AU5134)</f>
        <v>0</v>
      </c>
    </row>
    <row r="5135" spans="21:48">
      <c r="U5135" s="9"/>
      <c r="AT5135" s="17">
        <f>T5135*1.075</f>
        <v>0</v>
      </c>
      <c r="AV5135" s="30">
        <f>MIN(AN5135,AT5135,AU5135)</f>
        <v>0</v>
      </c>
    </row>
    <row r="5136" spans="21:48">
      <c r="U5136" s="9"/>
      <c r="AT5136" s="17">
        <f>T5136*1.075</f>
        <v>0</v>
      </c>
      <c r="AV5136" s="30">
        <f>MIN(AN5136,AT5136,AU5136)</f>
        <v>0</v>
      </c>
    </row>
    <row r="5137" spans="21:48">
      <c r="U5137" s="9"/>
      <c r="AT5137" s="17">
        <f>T5137*1.075</f>
        <v>0</v>
      </c>
      <c r="AV5137" s="30">
        <f>MIN(AN5137,AT5137,AU5137)</f>
        <v>0</v>
      </c>
    </row>
    <row r="5138" spans="21:48">
      <c r="U5138" s="9"/>
      <c r="AT5138" s="17">
        <f>T5138*1.075</f>
        <v>0</v>
      </c>
      <c r="AV5138" s="30">
        <f>MIN(AN5138,AT5138,AU5138)</f>
        <v>0</v>
      </c>
    </row>
    <row r="5139" spans="21:48">
      <c r="U5139" s="9"/>
      <c r="AT5139" s="17">
        <f>T5139*1.075</f>
        <v>0</v>
      </c>
      <c r="AV5139" s="30">
        <f>MIN(AN5139,AT5139,AU5139)</f>
        <v>0</v>
      </c>
    </row>
    <row r="5140" spans="21:48">
      <c r="U5140" s="9"/>
      <c r="AT5140" s="17">
        <f>T5140*1.075</f>
        <v>0</v>
      </c>
      <c r="AV5140" s="30">
        <f>MIN(AN5140,AT5140,AU5140)</f>
        <v>0</v>
      </c>
    </row>
    <row r="5141" spans="21:48">
      <c r="U5141" s="9"/>
      <c r="AT5141" s="17">
        <f>T5141*1.075</f>
        <v>0</v>
      </c>
      <c r="AV5141" s="30">
        <f>MIN(AN5141,AT5141,AU5141)</f>
        <v>0</v>
      </c>
    </row>
    <row r="5142" spans="21:48">
      <c r="U5142" s="9"/>
      <c r="AT5142" s="17">
        <f>T5142*1.075</f>
        <v>0</v>
      </c>
      <c r="AV5142" s="30">
        <f>MIN(AN5142,AT5142,AU5142)</f>
        <v>0</v>
      </c>
    </row>
    <row r="5143" spans="21:48">
      <c r="U5143" s="9"/>
      <c r="AT5143" s="17">
        <f>T5143*1.075</f>
        <v>0</v>
      </c>
      <c r="AV5143" s="30">
        <f>MIN(AN5143,AT5143,AU5143)</f>
        <v>0</v>
      </c>
    </row>
    <row r="5144" spans="21:48">
      <c r="U5144" s="9"/>
      <c r="AT5144" s="17">
        <f>T5144*1.075</f>
        <v>0</v>
      </c>
      <c r="AV5144" s="30">
        <f>MIN(AN5144,AT5144,AU5144)</f>
        <v>0</v>
      </c>
    </row>
    <row r="5145" spans="21:48">
      <c r="U5145" s="9"/>
      <c r="AT5145" s="17">
        <f>T5145*1.075</f>
        <v>0</v>
      </c>
      <c r="AV5145" s="30">
        <f>MIN(AN5145,AT5145,AU5145)</f>
        <v>0</v>
      </c>
    </row>
    <row r="5146" spans="21:48">
      <c r="U5146" s="9"/>
      <c r="AT5146" s="17">
        <f>T5146*1.075</f>
        <v>0</v>
      </c>
      <c r="AV5146" s="30">
        <f>MIN(AN5146,AT5146,AU5146)</f>
        <v>0</v>
      </c>
    </row>
    <row r="5147" spans="21:48">
      <c r="U5147" s="9"/>
      <c r="AT5147" s="17">
        <f>T5147*1.075</f>
        <v>0</v>
      </c>
      <c r="AV5147" s="30">
        <f>MIN(AN5147,AT5147,AU5147)</f>
        <v>0</v>
      </c>
    </row>
    <row r="5148" spans="21:48">
      <c r="U5148" s="9"/>
      <c r="AT5148" s="17">
        <f>T5148*1.075</f>
        <v>0</v>
      </c>
      <c r="AV5148" s="30">
        <f>MIN(AN5148,AT5148,AU5148)</f>
        <v>0</v>
      </c>
    </row>
    <row r="5149" spans="21:48">
      <c r="U5149" s="9"/>
      <c r="AT5149" s="17">
        <f>T5149*1.075</f>
        <v>0</v>
      </c>
      <c r="AV5149" s="30">
        <f>MIN(AN5149,AT5149,AU5149)</f>
        <v>0</v>
      </c>
    </row>
    <row r="5150" spans="21:48">
      <c r="U5150" s="9"/>
      <c r="AT5150" s="17">
        <f>T5150*1.075</f>
        <v>0</v>
      </c>
      <c r="AV5150" s="30">
        <f>MIN(AN5150,AT5150,AU5150)</f>
        <v>0</v>
      </c>
    </row>
    <row r="5151" spans="21:48">
      <c r="U5151" s="9"/>
      <c r="AT5151" s="17">
        <f>T5151*1.075</f>
        <v>0</v>
      </c>
      <c r="AV5151" s="30">
        <f>MIN(AN5151,AT5151,AU5151)</f>
        <v>0</v>
      </c>
    </row>
    <row r="5152" spans="21:48">
      <c r="U5152" s="9"/>
      <c r="AT5152" s="17">
        <f>T5152*1.075</f>
        <v>0</v>
      </c>
      <c r="AV5152" s="30">
        <f>MIN(AN5152,AT5152,AU5152)</f>
        <v>0</v>
      </c>
    </row>
    <row r="5153" spans="21:48">
      <c r="U5153" s="9"/>
      <c r="AT5153" s="17">
        <f>T5153*1.075</f>
        <v>0</v>
      </c>
      <c r="AV5153" s="30">
        <f>MIN(AN5153,AT5153,AU5153)</f>
        <v>0</v>
      </c>
    </row>
    <row r="5154" spans="21:48">
      <c r="U5154" s="9"/>
      <c r="AT5154" s="17">
        <f>T5154*1.075</f>
        <v>0</v>
      </c>
      <c r="AV5154" s="30">
        <f>MIN(AN5154,AT5154,AU5154)</f>
        <v>0</v>
      </c>
    </row>
    <row r="5155" spans="21:48">
      <c r="U5155" s="9"/>
      <c r="AT5155" s="17">
        <f>T5155*1.075</f>
        <v>0</v>
      </c>
      <c r="AV5155" s="30">
        <f>MIN(AN5155,AT5155,AU5155)</f>
        <v>0</v>
      </c>
    </row>
    <row r="5156" spans="21:48">
      <c r="U5156" s="9"/>
      <c r="AT5156" s="17">
        <f>T5156*1.075</f>
        <v>0</v>
      </c>
      <c r="AV5156" s="30">
        <f>MIN(AN5156,AT5156,AU5156)</f>
        <v>0</v>
      </c>
    </row>
    <row r="5157" spans="21:48">
      <c r="U5157" s="9"/>
      <c r="AT5157" s="17">
        <f>T5157*1.075</f>
        <v>0</v>
      </c>
      <c r="AV5157" s="30">
        <f>MIN(AN5157,AT5157,AU5157)</f>
        <v>0</v>
      </c>
    </row>
    <row r="5158" spans="21:48">
      <c r="U5158" s="9"/>
      <c r="AT5158" s="17">
        <f>T5158*1.075</f>
        <v>0</v>
      </c>
      <c r="AV5158" s="30">
        <f>MIN(AN5158,AT5158,AU5158)</f>
        <v>0</v>
      </c>
    </row>
    <row r="5159" spans="21:48">
      <c r="U5159" s="9"/>
      <c r="AT5159" s="17">
        <f>T5159*1.075</f>
        <v>0</v>
      </c>
      <c r="AV5159" s="30">
        <f>MIN(AN5159,AT5159,AU5159)</f>
        <v>0</v>
      </c>
    </row>
    <row r="5160" spans="21:48">
      <c r="U5160" s="9"/>
      <c r="AT5160" s="17">
        <f>T5160*1.075</f>
        <v>0</v>
      </c>
      <c r="AV5160" s="30">
        <f>MIN(AN5160,AT5160,AU5160)</f>
        <v>0</v>
      </c>
    </row>
    <row r="5161" spans="21:48">
      <c r="U5161" s="9"/>
      <c r="AT5161" s="17">
        <f>T5161*1.075</f>
        <v>0</v>
      </c>
      <c r="AV5161" s="30">
        <f>MIN(AN5161,AT5161,AU5161)</f>
        <v>0</v>
      </c>
    </row>
    <row r="5162" spans="21:48">
      <c r="U5162" s="9"/>
      <c r="AT5162" s="17">
        <f>T5162*1.075</f>
        <v>0</v>
      </c>
      <c r="AV5162" s="30">
        <f>MIN(AN5162,AT5162,AU5162)</f>
        <v>0</v>
      </c>
    </row>
    <row r="5163" spans="21:48">
      <c r="U5163" s="9"/>
      <c r="AT5163" s="17">
        <f>T5163*1.075</f>
        <v>0</v>
      </c>
      <c r="AV5163" s="30">
        <f>MIN(AN5163,AT5163,AU5163)</f>
        <v>0</v>
      </c>
    </row>
    <row r="5164" spans="21:48">
      <c r="U5164" s="9"/>
      <c r="AT5164" s="17">
        <f>T5164*1.075</f>
        <v>0</v>
      </c>
      <c r="AV5164" s="30">
        <f>MIN(AN5164,AT5164,AU5164)</f>
        <v>0</v>
      </c>
    </row>
    <row r="5165" spans="21:48">
      <c r="U5165" s="9"/>
      <c r="AT5165" s="17">
        <f>T5165*1.075</f>
        <v>0</v>
      </c>
      <c r="AV5165" s="30">
        <f>MIN(AN5165,AT5165,AU5165)</f>
        <v>0</v>
      </c>
    </row>
    <row r="5166" spans="21:48">
      <c r="U5166" s="9"/>
      <c r="AT5166" s="17">
        <f>T5166*1.075</f>
        <v>0</v>
      </c>
      <c r="AV5166" s="30">
        <f>MIN(AN5166,AT5166,AU5166)</f>
        <v>0</v>
      </c>
    </row>
    <row r="5167" spans="21:48">
      <c r="U5167" s="9"/>
      <c r="AT5167" s="17">
        <f>T5167*1.075</f>
        <v>0</v>
      </c>
      <c r="AV5167" s="30">
        <f>MIN(AN5167,AT5167,AU5167)</f>
        <v>0</v>
      </c>
    </row>
    <row r="5168" spans="21:48">
      <c r="U5168" s="9"/>
      <c r="AT5168" s="17">
        <f>T5168*1.075</f>
        <v>0</v>
      </c>
      <c r="AV5168" s="30">
        <f>MIN(AN5168,AT5168,AU5168)</f>
        <v>0</v>
      </c>
    </row>
    <row r="5169" spans="21:48">
      <c r="U5169" s="9"/>
      <c r="AT5169" s="17">
        <f>T5169*1.075</f>
        <v>0</v>
      </c>
      <c r="AV5169" s="30">
        <f>MIN(AN5169,AT5169,AU5169)</f>
        <v>0</v>
      </c>
    </row>
    <row r="5170" spans="21:48">
      <c r="U5170" s="9"/>
      <c r="AT5170" s="17">
        <f>T5170*1.075</f>
        <v>0</v>
      </c>
      <c r="AV5170" s="30">
        <f>MIN(AN5170,AT5170,AU5170)</f>
        <v>0</v>
      </c>
    </row>
    <row r="5171" spans="21:48">
      <c r="U5171" s="9"/>
      <c r="AT5171" s="17">
        <f>T5171*1.075</f>
        <v>0</v>
      </c>
      <c r="AV5171" s="30">
        <f>MIN(AN5171,AT5171,AU5171)</f>
        <v>0</v>
      </c>
    </row>
    <row r="5172" spans="21:48">
      <c r="U5172" s="9"/>
      <c r="AT5172" s="17">
        <f>T5172*1.075</f>
        <v>0</v>
      </c>
      <c r="AV5172" s="30">
        <f>MIN(AN5172,AT5172,AU5172)</f>
        <v>0</v>
      </c>
    </row>
    <row r="5173" spans="21:48">
      <c r="U5173" s="9"/>
      <c r="AT5173" s="17">
        <f>T5173*1.075</f>
        <v>0</v>
      </c>
      <c r="AV5173" s="30">
        <f>MIN(AN5173,AT5173,AU5173)</f>
        <v>0</v>
      </c>
    </row>
    <row r="5174" spans="21:48">
      <c r="U5174" s="9"/>
      <c r="AT5174" s="17">
        <f>T5174*1.075</f>
        <v>0</v>
      </c>
      <c r="AV5174" s="30">
        <f>MIN(AN5174,AT5174,AU5174)</f>
        <v>0</v>
      </c>
    </row>
    <row r="5175" spans="21:48">
      <c r="U5175" s="9"/>
      <c r="AT5175" s="17">
        <f>T5175*1.075</f>
        <v>0</v>
      </c>
      <c r="AV5175" s="30">
        <f>MIN(AN5175,AT5175,AU5175)</f>
        <v>0</v>
      </c>
    </row>
    <row r="5176" spans="21:48">
      <c r="U5176" s="9"/>
      <c r="AT5176" s="17">
        <f>T5176*1.075</f>
        <v>0</v>
      </c>
      <c r="AV5176" s="30">
        <f>MIN(AN5176,AT5176,AU5176)</f>
        <v>0</v>
      </c>
    </row>
    <row r="5177" spans="21:48">
      <c r="U5177" s="9"/>
      <c r="AT5177" s="17">
        <f>T5177*1.075</f>
        <v>0</v>
      </c>
      <c r="AV5177" s="30">
        <f>MIN(AN5177,AT5177,AU5177)</f>
        <v>0</v>
      </c>
    </row>
    <row r="5178" spans="21:48">
      <c r="U5178" s="9"/>
      <c r="AT5178" s="17">
        <f>T5178*1.075</f>
        <v>0</v>
      </c>
      <c r="AV5178" s="30">
        <f>MIN(AN5178,AT5178,AU5178)</f>
        <v>0</v>
      </c>
    </row>
    <row r="5179" spans="21:48">
      <c r="U5179" s="9"/>
      <c r="AT5179" s="17">
        <f>T5179*1.075</f>
        <v>0</v>
      </c>
      <c r="AV5179" s="30">
        <f>MIN(AN5179,AT5179,AU5179)</f>
        <v>0</v>
      </c>
    </row>
    <row r="5180" spans="21:48">
      <c r="U5180" s="9"/>
      <c r="AT5180" s="17">
        <f>T5180*1.075</f>
        <v>0</v>
      </c>
      <c r="AV5180" s="30">
        <f>MIN(AN5180,AT5180,AU5180)</f>
        <v>0</v>
      </c>
    </row>
    <row r="5181" spans="21:48">
      <c r="U5181" s="9"/>
      <c r="AT5181" s="17">
        <f>T5181*1.075</f>
        <v>0</v>
      </c>
      <c r="AV5181" s="30">
        <f>MIN(AN5181,AT5181,AU5181)</f>
        <v>0</v>
      </c>
    </row>
    <row r="5182" spans="21:48">
      <c r="U5182" s="9"/>
      <c r="AT5182" s="17">
        <f>T5182*1.075</f>
        <v>0</v>
      </c>
      <c r="AV5182" s="30">
        <f>MIN(AN5182,AT5182,AU5182)</f>
        <v>0</v>
      </c>
    </row>
    <row r="5183" spans="21:48">
      <c r="U5183" s="9"/>
      <c r="AT5183" s="17">
        <f>T5183*1.075</f>
        <v>0</v>
      </c>
      <c r="AV5183" s="30">
        <f>MIN(AN5183,AT5183,AU5183)</f>
        <v>0</v>
      </c>
    </row>
    <row r="5184" spans="21:48">
      <c r="U5184" s="9"/>
      <c r="AT5184" s="17">
        <f>T5184*1.075</f>
        <v>0</v>
      </c>
      <c r="AV5184" s="30">
        <f>MIN(AN5184,AT5184,AU5184)</f>
        <v>0</v>
      </c>
    </row>
    <row r="5185" spans="21:48">
      <c r="U5185" s="9"/>
      <c r="AT5185" s="17">
        <f>T5185*1.075</f>
        <v>0</v>
      </c>
      <c r="AV5185" s="30">
        <f>MIN(AN5185,AT5185,AU5185)</f>
        <v>0</v>
      </c>
    </row>
    <row r="5186" spans="21:48">
      <c r="U5186" s="9"/>
      <c r="AT5186" s="17">
        <f>T5186*1.075</f>
        <v>0</v>
      </c>
      <c r="AV5186" s="30">
        <f>MIN(AN5186,AT5186,AU5186)</f>
        <v>0</v>
      </c>
    </row>
    <row r="5187" spans="21:48">
      <c r="U5187" s="9"/>
      <c r="AT5187" s="17">
        <f>T5187*1.075</f>
        <v>0</v>
      </c>
      <c r="AV5187" s="30">
        <f>MIN(AN5187,AT5187,AU5187)</f>
        <v>0</v>
      </c>
    </row>
    <row r="5188" spans="21:48">
      <c r="U5188" s="9"/>
      <c r="AT5188" s="17">
        <f>T5188*1.075</f>
        <v>0</v>
      </c>
      <c r="AV5188" s="30">
        <f>MIN(AN5188,AT5188,AU5188)</f>
        <v>0</v>
      </c>
    </row>
    <row r="5189" spans="21:48">
      <c r="U5189" s="9"/>
      <c r="AT5189" s="17">
        <f>T5189*1.075</f>
        <v>0</v>
      </c>
      <c r="AV5189" s="30">
        <f>MIN(AN5189,AT5189,AU5189)</f>
        <v>0</v>
      </c>
    </row>
    <row r="5190" spans="21:48">
      <c r="U5190" s="9"/>
      <c r="AT5190" s="17">
        <f>T5190*1.075</f>
        <v>0</v>
      </c>
      <c r="AV5190" s="30">
        <f>MIN(AN5190,AT5190,AU5190)</f>
        <v>0</v>
      </c>
    </row>
    <row r="5191" spans="21:48">
      <c r="U5191" s="9"/>
      <c r="AT5191" s="17">
        <f>T5191*1.075</f>
        <v>0</v>
      </c>
      <c r="AV5191" s="30">
        <f>MIN(AN5191,AT5191,AU5191)</f>
        <v>0</v>
      </c>
    </row>
    <row r="5192" spans="21:48">
      <c r="U5192" s="9"/>
      <c r="AT5192" s="17">
        <f>T5192*1.075</f>
        <v>0</v>
      </c>
      <c r="AV5192" s="30">
        <f>MIN(AN5192,AT5192,AU5192)</f>
        <v>0</v>
      </c>
    </row>
    <row r="5193" spans="21:48">
      <c r="U5193" s="9"/>
      <c r="AT5193" s="17">
        <f>T5193*1.075</f>
        <v>0</v>
      </c>
      <c r="AV5193" s="30">
        <f>MIN(AN5193,AT5193,AU5193)</f>
        <v>0</v>
      </c>
    </row>
    <row r="5194" spans="21:48">
      <c r="U5194" s="9"/>
      <c r="AT5194" s="17">
        <f>T5194*1.075</f>
        <v>0</v>
      </c>
      <c r="AV5194" s="30">
        <f>MIN(AN5194,AT5194,AU5194)</f>
        <v>0</v>
      </c>
    </row>
    <row r="5195" spans="21:48">
      <c r="U5195" s="9"/>
      <c r="AT5195" s="17">
        <f>T5195*1.075</f>
        <v>0</v>
      </c>
      <c r="AV5195" s="30">
        <f>MIN(AN5195,AT5195,AU5195)</f>
        <v>0</v>
      </c>
    </row>
    <row r="5196" spans="21:48">
      <c r="U5196" s="9"/>
      <c r="AT5196" s="17">
        <f>T5196*1.075</f>
        <v>0</v>
      </c>
      <c r="AV5196" s="30">
        <f>MIN(AN5196,AT5196,AU5196)</f>
        <v>0</v>
      </c>
    </row>
    <row r="5197" spans="21:48">
      <c r="U5197" s="9"/>
      <c r="AT5197" s="17">
        <f>T5197*1.075</f>
        <v>0</v>
      </c>
      <c r="AV5197" s="30">
        <f>MIN(AN5197,AT5197,AU5197)</f>
        <v>0</v>
      </c>
    </row>
    <row r="5198" spans="21:48">
      <c r="U5198" s="9"/>
      <c r="AT5198" s="17">
        <f>T5198*1.075</f>
        <v>0</v>
      </c>
      <c r="AV5198" s="30">
        <f>MIN(AN5198,AT5198,AU5198)</f>
        <v>0</v>
      </c>
    </row>
    <row r="5199" spans="21:48">
      <c r="U5199" s="9"/>
      <c r="AT5199" s="17">
        <f>T5199*1.075</f>
        <v>0</v>
      </c>
      <c r="AV5199" s="30">
        <f>MIN(AN5199,AT5199,AU5199)</f>
        <v>0</v>
      </c>
    </row>
    <row r="5200" spans="21:48">
      <c r="U5200" s="9"/>
      <c r="AT5200" s="17">
        <f>T5200*1.075</f>
        <v>0</v>
      </c>
      <c r="AV5200" s="30">
        <f>MIN(AN5200,AT5200,AU5200)</f>
        <v>0</v>
      </c>
    </row>
    <row r="5201" spans="21:48">
      <c r="U5201" s="9"/>
      <c r="AT5201" s="17">
        <f>T5201*1.075</f>
        <v>0</v>
      </c>
      <c r="AV5201" s="30">
        <f>MIN(AN5201,AT5201,AU5201)</f>
        <v>0</v>
      </c>
    </row>
    <row r="5202" spans="21:48">
      <c r="U5202" s="9"/>
      <c r="AT5202" s="17">
        <f>T5202*1.075</f>
        <v>0</v>
      </c>
      <c r="AV5202" s="30">
        <f>MIN(AN5202,AT5202,AU5202)</f>
        <v>0</v>
      </c>
    </row>
    <row r="5203" spans="21:48">
      <c r="U5203" s="9"/>
      <c r="AT5203" s="17">
        <f>T5203*1.075</f>
        <v>0</v>
      </c>
      <c r="AV5203" s="30">
        <f>MIN(AN5203,AT5203,AU5203)</f>
        <v>0</v>
      </c>
    </row>
    <row r="5204" spans="21:48">
      <c r="U5204" s="9"/>
      <c r="AT5204" s="17">
        <f>T5204*1.075</f>
        <v>0</v>
      </c>
      <c r="AV5204" s="30">
        <f>MIN(AN5204,AT5204,AU5204)</f>
        <v>0</v>
      </c>
    </row>
    <row r="5205" spans="21:48">
      <c r="U5205" s="9"/>
      <c r="AT5205" s="17">
        <f>T5205*1.075</f>
        <v>0</v>
      </c>
      <c r="AV5205" s="30">
        <f>MIN(AN5205,AT5205,AU5205)</f>
        <v>0</v>
      </c>
    </row>
    <row r="5206" spans="21:48">
      <c r="U5206" s="9"/>
      <c r="AT5206" s="17">
        <f>T5206*1.075</f>
        <v>0</v>
      </c>
      <c r="AV5206" s="30">
        <f>MIN(AN5206,AT5206,AU5206)</f>
        <v>0</v>
      </c>
    </row>
    <row r="5207" spans="21:48">
      <c r="U5207" s="9"/>
      <c r="AT5207" s="17">
        <f>T5207*1.075</f>
        <v>0</v>
      </c>
      <c r="AV5207" s="30">
        <f>MIN(AN5207,AT5207,AU5207)</f>
        <v>0</v>
      </c>
    </row>
    <row r="5208" spans="21:48">
      <c r="U5208" s="9"/>
      <c r="AT5208" s="17">
        <f>T5208*1.075</f>
        <v>0</v>
      </c>
      <c r="AV5208" s="30">
        <f>MIN(AN5208,AT5208,AU5208)</f>
        <v>0</v>
      </c>
    </row>
    <row r="5209" spans="21:48">
      <c r="U5209" s="9"/>
      <c r="AT5209" s="17">
        <f>T5209*1.075</f>
        <v>0</v>
      </c>
      <c r="AV5209" s="30">
        <f>MIN(AN5209,AT5209,AU5209)</f>
        <v>0</v>
      </c>
    </row>
    <row r="5210" spans="21:48">
      <c r="U5210" s="9"/>
      <c r="AT5210" s="17">
        <f>T5210*1.075</f>
        <v>0</v>
      </c>
      <c r="AV5210" s="30">
        <f>MIN(AN5210,AT5210,AU5210)</f>
        <v>0</v>
      </c>
    </row>
    <row r="5211" spans="21:48">
      <c r="U5211" s="9"/>
      <c r="AT5211" s="17">
        <f>T5211*1.075</f>
        <v>0</v>
      </c>
      <c r="AV5211" s="30">
        <f>MIN(AN5211,AT5211,AU5211)</f>
        <v>0</v>
      </c>
    </row>
    <row r="5212" spans="21:48">
      <c r="U5212" s="9"/>
      <c r="AT5212" s="17">
        <f>T5212*1.075</f>
        <v>0</v>
      </c>
      <c r="AV5212" s="30">
        <f>MIN(AN5212,AT5212,AU5212)</f>
        <v>0</v>
      </c>
    </row>
    <row r="5213" spans="21:48">
      <c r="U5213" s="9"/>
      <c r="AT5213" s="17">
        <f>T5213*1.075</f>
        <v>0</v>
      </c>
      <c r="AV5213" s="30">
        <f>MIN(AN5213,AT5213,AU5213)</f>
        <v>0</v>
      </c>
    </row>
    <row r="5214" spans="21:48">
      <c r="U5214" s="9"/>
      <c r="AT5214" s="17">
        <f>T5214*1.075</f>
        <v>0</v>
      </c>
      <c r="AV5214" s="30">
        <f>MIN(AN5214,AT5214,AU5214)</f>
        <v>0</v>
      </c>
    </row>
    <row r="5215" spans="21:48">
      <c r="U5215" s="9"/>
      <c r="AT5215" s="17">
        <f>T5215*1.075</f>
        <v>0</v>
      </c>
      <c r="AV5215" s="30">
        <f>MIN(AN5215,AT5215,AU5215)</f>
        <v>0</v>
      </c>
    </row>
    <row r="5216" spans="21:48">
      <c r="U5216" s="9"/>
      <c r="AT5216" s="17">
        <f>T5216*1.075</f>
        <v>0</v>
      </c>
      <c r="AV5216" s="30">
        <f>MIN(AN5216,AT5216,AU5216)</f>
        <v>0</v>
      </c>
    </row>
    <row r="5217" spans="21:48">
      <c r="U5217" s="9"/>
      <c r="AT5217" s="17">
        <f>T5217*1.075</f>
        <v>0</v>
      </c>
      <c r="AV5217" s="30">
        <f>MIN(AN5217,AT5217,AU5217)</f>
        <v>0</v>
      </c>
    </row>
    <row r="5218" spans="21:48">
      <c r="U5218" s="9"/>
      <c r="AT5218" s="17">
        <f>T5218*1.075</f>
        <v>0</v>
      </c>
      <c r="AV5218" s="30">
        <f>MIN(AN5218,AT5218,AU5218)</f>
        <v>0</v>
      </c>
    </row>
    <row r="5219" spans="21:48">
      <c r="U5219" s="9"/>
      <c r="AT5219" s="17">
        <f>T5219*1.075</f>
        <v>0</v>
      </c>
      <c r="AV5219" s="30">
        <f>MIN(AN5219,AT5219,AU5219)</f>
        <v>0</v>
      </c>
    </row>
    <row r="5220" spans="21:48">
      <c r="U5220" s="9"/>
      <c r="AT5220" s="17">
        <f>T5220*1.075</f>
        <v>0</v>
      </c>
      <c r="AV5220" s="30">
        <f>MIN(AN5220,AT5220,AU5220)</f>
        <v>0</v>
      </c>
    </row>
    <row r="5221" spans="21:48">
      <c r="U5221" s="9"/>
      <c r="AT5221" s="17">
        <f>T5221*1.075</f>
        <v>0</v>
      </c>
      <c r="AV5221" s="30">
        <f>MIN(AN5221,AT5221,AU5221)</f>
        <v>0</v>
      </c>
    </row>
    <row r="5222" spans="21:48">
      <c r="U5222" s="9"/>
      <c r="AT5222" s="17">
        <f>T5222*1.075</f>
        <v>0</v>
      </c>
      <c r="AV5222" s="30">
        <f>MIN(AN5222,AT5222,AU5222)</f>
        <v>0</v>
      </c>
    </row>
    <row r="5223" spans="21:48">
      <c r="U5223" s="9"/>
      <c r="AT5223" s="17">
        <f>T5223*1.075</f>
        <v>0</v>
      </c>
      <c r="AV5223" s="30">
        <f>MIN(AN5223,AT5223,AU5223)</f>
        <v>0</v>
      </c>
    </row>
    <row r="5224" spans="21:48">
      <c r="U5224" s="9"/>
      <c r="AT5224" s="17">
        <f>T5224*1.075</f>
        <v>0</v>
      </c>
      <c r="AV5224" s="30">
        <f>MIN(AN5224,AT5224,AU5224)</f>
        <v>0</v>
      </c>
    </row>
    <row r="5225" spans="21:48">
      <c r="U5225" s="9"/>
      <c r="AT5225" s="17">
        <f>T5225*1.075</f>
        <v>0</v>
      </c>
      <c r="AV5225" s="30">
        <f>MIN(AN5225,AT5225,AU5225)</f>
        <v>0</v>
      </c>
    </row>
    <row r="5226" spans="21:48">
      <c r="U5226" s="9"/>
      <c r="AT5226" s="17">
        <f>T5226*1.075</f>
        <v>0</v>
      </c>
      <c r="AV5226" s="30">
        <f>MIN(AN5226,AT5226,AU5226)</f>
        <v>0</v>
      </c>
    </row>
    <row r="5227" spans="21:48">
      <c r="U5227" s="9"/>
      <c r="AT5227" s="17">
        <f>T5227*1.075</f>
        <v>0</v>
      </c>
      <c r="AV5227" s="30">
        <f>MIN(AN5227,AT5227,AU5227)</f>
        <v>0</v>
      </c>
    </row>
    <row r="5228" spans="21:48">
      <c r="U5228" s="9"/>
      <c r="AT5228" s="17">
        <f>T5228*1.075</f>
        <v>0</v>
      </c>
      <c r="AV5228" s="30">
        <f>MIN(AN5228,AT5228,AU5228)</f>
        <v>0</v>
      </c>
    </row>
    <row r="5229" spans="21:48">
      <c r="U5229" s="9"/>
      <c r="AT5229" s="17">
        <f>T5229*1.075</f>
        <v>0</v>
      </c>
      <c r="AV5229" s="30">
        <f>MIN(AN5229,AT5229,AU5229)</f>
        <v>0</v>
      </c>
    </row>
    <row r="5230" spans="21:48">
      <c r="U5230" s="9"/>
      <c r="AT5230" s="17">
        <f>T5230*1.075</f>
        <v>0</v>
      </c>
      <c r="AV5230" s="30">
        <f>MIN(AN5230,AT5230,AU5230)</f>
        <v>0</v>
      </c>
    </row>
    <row r="5231" spans="21:48">
      <c r="U5231" s="9"/>
      <c r="AT5231" s="17">
        <f>T5231*1.075</f>
        <v>0</v>
      </c>
      <c r="AV5231" s="30">
        <f>MIN(AN5231,AT5231,AU5231)</f>
        <v>0</v>
      </c>
    </row>
    <row r="5232" spans="21:48">
      <c r="U5232" s="9"/>
      <c r="AT5232" s="17">
        <f>T5232*1.075</f>
        <v>0</v>
      </c>
      <c r="AV5232" s="30">
        <f>MIN(AN5232,AT5232,AU5232)</f>
        <v>0</v>
      </c>
    </row>
    <row r="5233" spans="21:48">
      <c r="U5233" s="9"/>
      <c r="AT5233" s="17">
        <f>T5233*1.075</f>
        <v>0</v>
      </c>
      <c r="AV5233" s="30">
        <f>MIN(AN5233,AT5233,AU5233)</f>
        <v>0</v>
      </c>
    </row>
    <row r="5234" spans="21:48">
      <c r="U5234" s="9"/>
      <c r="AT5234" s="17">
        <f>T5234*1.075</f>
        <v>0</v>
      </c>
      <c r="AV5234" s="30">
        <f>MIN(AN5234,AT5234,AU5234)</f>
        <v>0</v>
      </c>
    </row>
    <row r="5235" spans="21:48">
      <c r="U5235" s="9"/>
      <c r="AT5235" s="17">
        <f>T5235*1.075</f>
        <v>0</v>
      </c>
      <c r="AV5235" s="30">
        <f>MIN(AN5235,AT5235,AU5235)</f>
        <v>0</v>
      </c>
    </row>
    <row r="5236" spans="21:48">
      <c r="U5236" s="9"/>
      <c r="AT5236" s="17">
        <f>T5236*1.075</f>
        <v>0</v>
      </c>
      <c r="AV5236" s="30">
        <f>MIN(AN5236,AT5236,AU5236)</f>
        <v>0</v>
      </c>
    </row>
    <row r="5237" spans="21:48">
      <c r="U5237" s="9"/>
      <c r="AT5237" s="17">
        <f>T5237*1.075</f>
        <v>0</v>
      </c>
      <c r="AV5237" s="30">
        <f>MIN(AN5237,AT5237,AU5237)</f>
        <v>0</v>
      </c>
    </row>
    <row r="5238" spans="21:48">
      <c r="U5238" s="9"/>
      <c r="AT5238" s="17">
        <f>T5238*1.075</f>
        <v>0</v>
      </c>
      <c r="AV5238" s="30">
        <f>MIN(AN5238,AT5238,AU5238)</f>
        <v>0</v>
      </c>
    </row>
    <row r="5239" spans="21:48">
      <c r="U5239" s="9"/>
      <c r="AT5239" s="17">
        <f>T5239*1.075</f>
        <v>0</v>
      </c>
      <c r="AV5239" s="30">
        <f>MIN(AN5239,AT5239,AU5239)</f>
        <v>0</v>
      </c>
    </row>
    <row r="5240" spans="21:48">
      <c r="U5240" s="9"/>
      <c r="AT5240" s="17">
        <f>T5240*1.075</f>
        <v>0</v>
      </c>
      <c r="AV5240" s="30">
        <f>MIN(AN5240,AT5240,AU5240)</f>
        <v>0</v>
      </c>
    </row>
    <row r="5241" spans="21:48">
      <c r="U5241" s="9"/>
      <c r="AT5241" s="17">
        <f>T5241*1.075</f>
        <v>0</v>
      </c>
      <c r="AV5241" s="30">
        <f>MIN(AN5241,AT5241,AU5241)</f>
        <v>0</v>
      </c>
    </row>
    <row r="5242" spans="21:48">
      <c r="U5242" s="9"/>
      <c r="AT5242" s="17">
        <f>T5242*1.075</f>
        <v>0</v>
      </c>
      <c r="AV5242" s="30">
        <f>MIN(AN5242,AT5242,AU5242)</f>
        <v>0</v>
      </c>
    </row>
    <row r="5243" spans="21:48">
      <c r="U5243" s="9"/>
      <c r="AT5243" s="17">
        <f>T5243*1.075</f>
        <v>0</v>
      </c>
      <c r="AV5243" s="30">
        <f>MIN(AN5243,AT5243,AU5243)</f>
        <v>0</v>
      </c>
    </row>
    <row r="5244" spans="21:48">
      <c r="U5244" s="9"/>
      <c r="AT5244" s="17">
        <f>T5244*1.075</f>
        <v>0</v>
      </c>
      <c r="AV5244" s="30">
        <f>MIN(AN5244,AT5244,AU5244)</f>
        <v>0</v>
      </c>
    </row>
    <row r="5245" spans="21:48">
      <c r="U5245" s="9"/>
      <c r="AT5245" s="17">
        <f>T5245*1.075</f>
        <v>0</v>
      </c>
      <c r="AV5245" s="30">
        <f>MIN(AN5245,AT5245,AU5245)</f>
        <v>0</v>
      </c>
    </row>
    <row r="5246" spans="21:48">
      <c r="U5246" s="9"/>
      <c r="AT5246" s="17">
        <f>T5246*1.075</f>
        <v>0</v>
      </c>
      <c r="AV5246" s="30">
        <f>MIN(AN5246,AT5246,AU5246)</f>
        <v>0</v>
      </c>
    </row>
    <row r="5247" spans="21:48">
      <c r="U5247" s="9"/>
      <c r="AT5247" s="17">
        <f>T5247*1.075</f>
        <v>0</v>
      </c>
      <c r="AV5247" s="30">
        <f>MIN(AN5247,AT5247,AU5247)</f>
        <v>0</v>
      </c>
    </row>
    <row r="5248" spans="21:48">
      <c r="U5248" s="9"/>
      <c r="AT5248" s="17">
        <f>T5248*1.075</f>
        <v>0</v>
      </c>
      <c r="AV5248" s="30">
        <f>MIN(AN5248,AT5248,AU5248)</f>
        <v>0</v>
      </c>
    </row>
    <row r="5249" spans="21:48">
      <c r="U5249" s="9"/>
      <c r="AT5249" s="17">
        <f>T5249*1.075</f>
        <v>0</v>
      </c>
      <c r="AV5249" s="30">
        <f>MIN(AN5249,AT5249,AU5249)</f>
        <v>0</v>
      </c>
    </row>
    <row r="5250" spans="21:48">
      <c r="U5250" s="9"/>
      <c r="AT5250" s="17">
        <f>T5250*1.075</f>
        <v>0</v>
      </c>
      <c r="AV5250" s="30">
        <f>MIN(AN5250,AT5250,AU5250)</f>
        <v>0</v>
      </c>
    </row>
    <row r="5251" spans="21:48">
      <c r="U5251" s="9"/>
      <c r="AT5251" s="17">
        <f>T5251*1.075</f>
        <v>0</v>
      </c>
      <c r="AV5251" s="30">
        <f>MIN(AN5251,AT5251,AU5251)</f>
        <v>0</v>
      </c>
    </row>
    <row r="5252" spans="21:48">
      <c r="U5252" s="9"/>
      <c r="AT5252" s="17">
        <f>T5252*1.075</f>
        <v>0</v>
      </c>
      <c r="AV5252" s="30">
        <f>MIN(AN5252,AT5252,AU5252)</f>
        <v>0</v>
      </c>
    </row>
    <row r="5253" spans="21:48">
      <c r="U5253" s="9"/>
      <c r="AT5253" s="17">
        <f>T5253*1.075</f>
        <v>0</v>
      </c>
      <c r="AV5253" s="30">
        <f>MIN(AN5253,AT5253,AU5253)</f>
        <v>0</v>
      </c>
    </row>
    <row r="5254" spans="21:48">
      <c r="U5254" s="9"/>
      <c r="AT5254" s="17">
        <f>T5254*1.075</f>
        <v>0</v>
      </c>
      <c r="AV5254" s="30">
        <f>MIN(AN5254,AT5254,AU5254)</f>
        <v>0</v>
      </c>
    </row>
    <row r="5255" spans="21:48">
      <c r="U5255" s="9"/>
      <c r="AT5255" s="17">
        <f>T5255*1.075</f>
        <v>0</v>
      </c>
      <c r="AV5255" s="30">
        <f>MIN(AN5255,AT5255,AU5255)</f>
        <v>0</v>
      </c>
    </row>
    <row r="5256" spans="21:48">
      <c r="U5256" s="9"/>
      <c r="AT5256" s="17">
        <f>T5256*1.075</f>
        <v>0</v>
      </c>
      <c r="AV5256" s="30">
        <f>MIN(AN5256,AT5256,AU5256)</f>
        <v>0</v>
      </c>
    </row>
    <row r="5257" spans="21:48">
      <c r="U5257" s="9"/>
      <c r="AT5257" s="17">
        <f>T5257*1.075</f>
        <v>0</v>
      </c>
      <c r="AV5257" s="30">
        <f>MIN(AN5257,AT5257,AU5257)</f>
        <v>0</v>
      </c>
    </row>
    <row r="5258" spans="21:48">
      <c r="U5258" s="9"/>
      <c r="AT5258" s="17">
        <f>T5258*1.075</f>
        <v>0</v>
      </c>
      <c r="AV5258" s="30">
        <f>MIN(AN5258,AT5258,AU5258)</f>
        <v>0</v>
      </c>
    </row>
    <row r="5259" spans="21:48">
      <c r="U5259" s="9"/>
      <c r="AT5259" s="17">
        <f>T5259*1.075</f>
        <v>0</v>
      </c>
      <c r="AV5259" s="30">
        <f>MIN(AN5259,AT5259,AU5259)</f>
        <v>0</v>
      </c>
    </row>
    <row r="5260" spans="21:48">
      <c r="U5260" s="9"/>
      <c r="AT5260" s="17">
        <f>T5260*1.075</f>
        <v>0</v>
      </c>
      <c r="AV5260" s="30">
        <f>MIN(AN5260,AT5260,AU5260)</f>
        <v>0</v>
      </c>
    </row>
    <row r="5261" spans="21:48">
      <c r="U5261" s="9"/>
      <c r="AT5261" s="17">
        <f>T5261*1.075</f>
        <v>0</v>
      </c>
      <c r="AV5261" s="30">
        <f>MIN(AN5261,AT5261,AU5261)</f>
        <v>0</v>
      </c>
    </row>
    <row r="5262" spans="21:48">
      <c r="U5262" s="9"/>
      <c r="AT5262" s="17">
        <f>T5262*1.075</f>
        <v>0</v>
      </c>
      <c r="AV5262" s="30">
        <f>MIN(AN5262,AT5262,AU5262)</f>
        <v>0</v>
      </c>
    </row>
    <row r="5263" spans="21:48">
      <c r="U5263" s="9"/>
      <c r="AT5263" s="17">
        <f>T5263*1.075</f>
        <v>0</v>
      </c>
      <c r="AV5263" s="30">
        <f>MIN(AN5263,AT5263,AU5263)</f>
        <v>0</v>
      </c>
    </row>
    <row r="5264" spans="21:48">
      <c r="U5264" s="9"/>
      <c r="AT5264" s="17">
        <f>T5264*1.075</f>
        <v>0</v>
      </c>
      <c r="AV5264" s="30">
        <f>MIN(AN5264,AT5264,AU5264)</f>
        <v>0</v>
      </c>
    </row>
    <row r="5265" spans="21:48">
      <c r="U5265" s="9"/>
      <c r="AT5265" s="17">
        <f>T5265*1.075</f>
        <v>0</v>
      </c>
      <c r="AV5265" s="30">
        <f>MIN(AN5265,AT5265,AU5265)</f>
        <v>0</v>
      </c>
    </row>
    <row r="5266" spans="21:48">
      <c r="U5266" s="9"/>
      <c r="AT5266" s="17">
        <f>T5266*1.075</f>
        <v>0</v>
      </c>
      <c r="AV5266" s="30">
        <f>MIN(AN5266,AT5266,AU5266)</f>
        <v>0</v>
      </c>
    </row>
    <row r="5267" spans="21:48">
      <c r="U5267" s="9"/>
      <c r="AT5267" s="17">
        <f>T5267*1.075</f>
        <v>0</v>
      </c>
      <c r="AV5267" s="30">
        <f>MIN(AN5267,AT5267,AU5267)</f>
        <v>0</v>
      </c>
    </row>
    <row r="5268" spans="21:48">
      <c r="U5268" s="9"/>
      <c r="AT5268" s="17">
        <f>T5268*1.075</f>
        <v>0</v>
      </c>
      <c r="AV5268" s="30">
        <f>MIN(AN5268,AT5268,AU5268)</f>
        <v>0</v>
      </c>
    </row>
    <row r="5269" spans="21:48">
      <c r="U5269" s="9"/>
      <c r="AT5269" s="17">
        <f>T5269*1.075</f>
        <v>0</v>
      </c>
      <c r="AV5269" s="30">
        <f>MIN(AN5269,AT5269,AU5269)</f>
        <v>0</v>
      </c>
    </row>
    <row r="5270" spans="21:48">
      <c r="U5270" s="9"/>
      <c r="AT5270" s="17">
        <f>T5270*1.075</f>
        <v>0</v>
      </c>
      <c r="AV5270" s="30">
        <f>MIN(AN5270,AT5270,AU5270)</f>
        <v>0</v>
      </c>
    </row>
    <row r="5271" spans="21:48">
      <c r="U5271" s="9"/>
      <c r="AT5271" s="17">
        <f>T5271*1.075</f>
        <v>0</v>
      </c>
      <c r="AV5271" s="30">
        <f>MIN(AN5271,AT5271,AU5271)</f>
        <v>0</v>
      </c>
    </row>
    <row r="5272" spans="21:48">
      <c r="U5272" s="9"/>
      <c r="AT5272" s="17">
        <f>T5272*1.075</f>
        <v>0</v>
      </c>
      <c r="AV5272" s="30">
        <f>MIN(AN5272,AT5272,AU5272)</f>
        <v>0</v>
      </c>
    </row>
    <row r="5273" spans="21:48">
      <c r="U5273" s="9"/>
      <c r="AT5273" s="17">
        <f>T5273*1.075</f>
        <v>0</v>
      </c>
      <c r="AV5273" s="30">
        <f>MIN(AN5273,AT5273,AU5273)</f>
        <v>0</v>
      </c>
    </row>
    <row r="5274" spans="21:48">
      <c r="U5274" s="9"/>
      <c r="AT5274" s="17">
        <f>T5274*1.075</f>
        <v>0</v>
      </c>
      <c r="AV5274" s="30">
        <f>MIN(AN5274,AT5274,AU5274)</f>
        <v>0</v>
      </c>
    </row>
    <row r="5275" spans="21:48">
      <c r="U5275" s="9"/>
      <c r="AT5275" s="17">
        <f>T5275*1.075</f>
        <v>0</v>
      </c>
      <c r="AV5275" s="30">
        <f>MIN(AN5275,AT5275,AU5275)</f>
        <v>0</v>
      </c>
    </row>
    <row r="5276" spans="21:48">
      <c r="U5276" s="9"/>
      <c r="AT5276" s="17">
        <f>T5276*1.075</f>
        <v>0</v>
      </c>
      <c r="AV5276" s="30">
        <f>MIN(AN5276,AT5276,AU5276)</f>
        <v>0</v>
      </c>
    </row>
    <row r="5277" spans="21:48">
      <c r="U5277" s="9"/>
      <c r="AT5277" s="17">
        <f>T5277*1.075</f>
        <v>0</v>
      </c>
      <c r="AV5277" s="30">
        <f>MIN(AN5277,AT5277,AU5277)</f>
        <v>0</v>
      </c>
    </row>
    <row r="5278" spans="21:48">
      <c r="U5278" s="9"/>
      <c r="AT5278" s="17">
        <f>T5278*1.075</f>
        <v>0</v>
      </c>
      <c r="AV5278" s="30">
        <f>MIN(AN5278,AT5278,AU5278)</f>
        <v>0</v>
      </c>
    </row>
    <row r="5279" spans="21:48">
      <c r="U5279" s="9"/>
      <c r="AT5279" s="17">
        <f>T5279*1.075</f>
        <v>0</v>
      </c>
      <c r="AV5279" s="30">
        <f>MIN(AN5279,AT5279,AU5279)</f>
        <v>0</v>
      </c>
    </row>
    <row r="5280" spans="21:48">
      <c r="U5280" s="9"/>
      <c r="AT5280" s="17">
        <f>T5280*1.075</f>
        <v>0</v>
      </c>
      <c r="AV5280" s="30">
        <f>MIN(AN5280,AT5280,AU5280)</f>
        <v>0</v>
      </c>
    </row>
    <row r="5281" spans="21:48">
      <c r="U5281" s="9"/>
      <c r="AT5281" s="17">
        <f>T5281*1.075</f>
        <v>0</v>
      </c>
      <c r="AV5281" s="30">
        <f>MIN(AN5281,AT5281,AU5281)</f>
        <v>0</v>
      </c>
    </row>
    <row r="5282" spans="21:48">
      <c r="U5282" s="9"/>
      <c r="AT5282" s="17">
        <f>T5282*1.075</f>
        <v>0</v>
      </c>
      <c r="AV5282" s="30">
        <f>MIN(AN5282,AT5282,AU5282)</f>
        <v>0</v>
      </c>
    </row>
    <row r="5283" spans="21:48">
      <c r="U5283" s="9"/>
      <c r="AT5283" s="17">
        <f>T5283*1.075</f>
        <v>0</v>
      </c>
      <c r="AV5283" s="30">
        <f>MIN(AN5283,AT5283,AU5283)</f>
        <v>0</v>
      </c>
    </row>
    <row r="5284" spans="21:48">
      <c r="U5284" s="9"/>
      <c r="AT5284" s="17">
        <f>T5284*1.075</f>
        <v>0</v>
      </c>
      <c r="AV5284" s="30">
        <f>MIN(AN5284,AT5284,AU5284)</f>
        <v>0</v>
      </c>
    </row>
    <row r="5285" spans="21:48">
      <c r="U5285" s="9"/>
      <c r="AT5285" s="17">
        <f>T5285*1.075</f>
        <v>0</v>
      </c>
      <c r="AV5285" s="30">
        <f>MIN(AN5285,AT5285,AU5285)</f>
        <v>0</v>
      </c>
    </row>
    <row r="5286" spans="21:48">
      <c r="U5286" s="9"/>
      <c r="AT5286" s="17">
        <f>T5286*1.075</f>
        <v>0</v>
      </c>
      <c r="AV5286" s="30">
        <f>MIN(AN5286,AT5286,AU5286)</f>
        <v>0</v>
      </c>
    </row>
    <row r="5287" spans="21:48">
      <c r="U5287" s="9"/>
      <c r="AT5287" s="17">
        <f>T5287*1.075</f>
        <v>0</v>
      </c>
      <c r="AV5287" s="30">
        <f>MIN(AN5287,AT5287,AU5287)</f>
        <v>0</v>
      </c>
    </row>
    <row r="5288" spans="21:48">
      <c r="U5288" s="9"/>
      <c r="AT5288" s="17">
        <f>T5288*1.075</f>
        <v>0</v>
      </c>
      <c r="AV5288" s="30">
        <f>MIN(AN5288,AT5288,AU5288)</f>
        <v>0</v>
      </c>
    </row>
    <row r="5289" spans="21:48">
      <c r="U5289" s="9"/>
      <c r="AT5289" s="17">
        <f>T5289*1.075</f>
        <v>0</v>
      </c>
      <c r="AV5289" s="30">
        <f>MIN(AN5289,AT5289,AU5289)</f>
        <v>0</v>
      </c>
    </row>
    <row r="5290" spans="21:48">
      <c r="U5290" s="9"/>
      <c r="AT5290" s="17">
        <f>T5290*1.075</f>
        <v>0</v>
      </c>
      <c r="AV5290" s="30">
        <f>MIN(AN5290,AT5290,AU5290)</f>
        <v>0</v>
      </c>
    </row>
    <row r="5291" spans="21:48">
      <c r="U5291" s="9"/>
      <c r="AT5291" s="17">
        <f>T5291*1.075</f>
        <v>0</v>
      </c>
      <c r="AV5291" s="30">
        <f>MIN(AN5291,AT5291,AU5291)</f>
        <v>0</v>
      </c>
    </row>
    <row r="5292" spans="21:48">
      <c r="U5292" s="9"/>
      <c r="AT5292" s="17">
        <f>T5292*1.075</f>
        <v>0</v>
      </c>
      <c r="AV5292" s="30">
        <f>MIN(AN5292,AT5292,AU5292)</f>
        <v>0</v>
      </c>
    </row>
    <row r="5293" spans="21:48">
      <c r="U5293" s="9"/>
      <c r="AT5293" s="17">
        <f>T5293*1.075</f>
        <v>0</v>
      </c>
      <c r="AV5293" s="30">
        <f>MIN(AN5293,AT5293,AU5293)</f>
        <v>0</v>
      </c>
    </row>
    <row r="5294" spans="21:48">
      <c r="U5294" s="9"/>
      <c r="AT5294" s="17">
        <f>T5294*1.075</f>
        <v>0</v>
      </c>
      <c r="AV5294" s="30">
        <f>MIN(AN5294,AT5294,AU5294)</f>
        <v>0</v>
      </c>
    </row>
    <row r="5295" spans="21:48">
      <c r="U5295" s="9"/>
      <c r="AT5295" s="17">
        <f>T5295*1.075</f>
        <v>0</v>
      </c>
      <c r="AV5295" s="30">
        <f>MIN(AN5295,AT5295,AU5295)</f>
        <v>0</v>
      </c>
    </row>
    <row r="5296" spans="21:48">
      <c r="U5296" s="9"/>
      <c r="AT5296" s="17">
        <f>T5296*1.075</f>
        <v>0</v>
      </c>
      <c r="AV5296" s="30">
        <f>MIN(AN5296,AT5296,AU5296)</f>
        <v>0</v>
      </c>
    </row>
    <row r="5297" spans="21:48">
      <c r="U5297" s="9"/>
      <c r="AT5297" s="17">
        <f>T5297*1.075</f>
        <v>0</v>
      </c>
      <c r="AV5297" s="30">
        <f>MIN(AN5297,AT5297,AU5297)</f>
        <v>0</v>
      </c>
    </row>
    <row r="5298" spans="21:48">
      <c r="U5298" s="9"/>
      <c r="AT5298" s="17">
        <f>T5298*1.075</f>
        <v>0</v>
      </c>
      <c r="AV5298" s="30">
        <f>MIN(AN5298,AT5298,AU5298)</f>
        <v>0</v>
      </c>
    </row>
    <row r="5299" spans="21:48">
      <c r="U5299" s="9"/>
      <c r="AT5299" s="17">
        <f>T5299*1.075</f>
        <v>0</v>
      </c>
      <c r="AV5299" s="30">
        <f>MIN(AN5299,AT5299,AU5299)</f>
        <v>0</v>
      </c>
    </row>
    <row r="5300" spans="21:48">
      <c r="U5300" s="9"/>
      <c r="AT5300" s="17">
        <f>T5300*1.075</f>
        <v>0</v>
      </c>
      <c r="AV5300" s="30">
        <f>MIN(AN5300,AT5300,AU5300)</f>
        <v>0</v>
      </c>
    </row>
    <row r="5301" spans="21:48">
      <c r="U5301" s="9"/>
      <c r="AT5301" s="17">
        <f>T5301*1.075</f>
        <v>0</v>
      </c>
      <c r="AV5301" s="30">
        <f>MIN(AN5301,AT5301,AU5301)</f>
        <v>0</v>
      </c>
    </row>
    <row r="5302" spans="21:48">
      <c r="U5302" s="9"/>
      <c r="AT5302" s="17">
        <f>T5302*1.075</f>
        <v>0</v>
      </c>
      <c r="AV5302" s="30">
        <f>MIN(AN5302,AT5302,AU5302)</f>
        <v>0</v>
      </c>
    </row>
    <row r="5303" spans="21:48">
      <c r="U5303" s="9"/>
      <c r="AT5303" s="17">
        <f>T5303*1.075</f>
        <v>0</v>
      </c>
      <c r="AV5303" s="30">
        <f>MIN(AN5303,AT5303,AU5303)</f>
        <v>0</v>
      </c>
    </row>
    <row r="5304" spans="21:48">
      <c r="U5304" s="9"/>
      <c r="AT5304" s="17">
        <f>T5304*1.075</f>
        <v>0</v>
      </c>
      <c r="AV5304" s="30">
        <f>MIN(AN5304,AT5304,AU5304)</f>
        <v>0</v>
      </c>
    </row>
    <row r="5305" spans="21:48">
      <c r="U5305" s="9"/>
      <c r="AT5305" s="17">
        <f>T5305*1.075</f>
        <v>0</v>
      </c>
      <c r="AV5305" s="30">
        <f>MIN(AN5305,AT5305,AU5305)</f>
        <v>0</v>
      </c>
    </row>
    <row r="5306" spans="21:48">
      <c r="U5306" s="9"/>
      <c r="AT5306" s="17">
        <f>T5306*1.075</f>
        <v>0</v>
      </c>
      <c r="AV5306" s="30">
        <f>MIN(AN5306,AT5306,AU5306)</f>
        <v>0</v>
      </c>
    </row>
    <row r="5307" spans="21:48">
      <c r="U5307" s="9"/>
      <c r="AT5307" s="17">
        <f>T5307*1.075</f>
        <v>0</v>
      </c>
      <c r="AV5307" s="30">
        <f>MIN(AN5307,AT5307,AU5307)</f>
        <v>0</v>
      </c>
    </row>
    <row r="5308" spans="21:48">
      <c r="U5308" s="9"/>
      <c r="AT5308" s="17">
        <f>T5308*1.075</f>
        <v>0</v>
      </c>
      <c r="AV5308" s="30">
        <f>MIN(AN5308,AT5308,AU5308)</f>
        <v>0</v>
      </c>
    </row>
    <row r="5309" spans="21:48">
      <c r="U5309" s="9"/>
      <c r="AT5309" s="17">
        <f>T5309*1.075</f>
        <v>0</v>
      </c>
      <c r="AV5309" s="30">
        <f>MIN(AN5309,AT5309,AU5309)</f>
        <v>0</v>
      </c>
    </row>
    <row r="5310" spans="21:48">
      <c r="U5310" s="9"/>
      <c r="AT5310" s="17">
        <f>T5310*1.075</f>
        <v>0</v>
      </c>
      <c r="AV5310" s="30">
        <f>MIN(AN5310,AT5310,AU5310)</f>
        <v>0</v>
      </c>
    </row>
    <row r="5311" spans="21:48">
      <c r="U5311" s="9"/>
      <c r="AT5311" s="17">
        <f>T5311*1.075</f>
        <v>0</v>
      </c>
      <c r="AV5311" s="30">
        <f>MIN(AN5311,AT5311,AU5311)</f>
        <v>0</v>
      </c>
    </row>
    <row r="5312" spans="21:48">
      <c r="U5312" s="9"/>
      <c r="AT5312" s="17">
        <f>T5312*1.075</f>
        <v>0</v>
      </c>
      <c r="AV5312" s="30">
        <f>MIN(AN5312,AT5312,AU5312)</f>
        <v>0</v>
      </c>
    </row>
    <row r="5313" spans="21:48">
      <c r="U5313" s="9"/>
      <c r="AT5313" s="17">
        <f>T5313*1.075</f>
        <v>0</v>
      </c>
      <c r="AV5313" s="30">
        <f>MIN(AN5313,AT5313,AU5313)</f>
        <v>0</v>
      </c>
    </row>
    <row r="5314" spans="21:48">
      <c r="U5314" s="9"/>
      <c r="AT5314" s="17">
        <f>T5314*1.075</f>
        <v>0</v>
      </c>
      <c r="AV5314" s="30">
        <f>MIN(AN5314,AT5314,AU5314)</f>
        <v>0</v>
      </c>
    </row>
    <row r="5315" spans="21:48">
      <c r="U5315" s="9"/>
      <c r="AT5315" s="17">
        <f>T5315*1.075</f>
        <v>0</v>
      </c>
      <c r="AV5315" s="30">
        <f>MIN(AN5315,AT5315,AU5315)</f>
        <v>0</v>
      </c>
    </row>
    <row r="5316" spans="21:48">
      <c r="U5316" s="9"/>
      <c r="AT5316" s="17">
        <f>T5316*1.075</f>
        <v>0</v>
      </c>
      <c r="AV5316" s="30">
        <f>MIN(AN5316,AT5316,AU5316)</f>
        <v>0</v>
      </c>
    </row>
    <row r="5317" spans="21:48">
      <c r="U5317" s="9"/>
      <c r="AT5317" s="17">
        <f>T5317*1.075</f>
        <v>0</v>
      </c>
      <c r="AV5317" s="30">
        <f>MIN(AN5317,AT5317,AU5317)</f>
        <v>0</v>
      </c>
    </row>
    <row r="5318" spans="21:48">
      <c r="U5318" s="9"/>
      <c r="AT5318" s="17">
        <f>T5318*1.075</f>
        <v>0</v>
      </c>
      <c r="AV5318" s="30">
        <f>MIN(AN5318,AT5318,AU5318)</f>
        <v>0</v>
      </c>
    </row>
    <row r="5319" spans="21:48">
      <c r="U5319" s="9"/>
      <c r="AT5319" s="17">
        <f>T5319*1.075</f>
        <v>0</v>
      </c>
      <c r="AV5319" s="30">
        <f>MIN(AN5319,AT5319,AU5319)</f>
        <v>0</v>
      </c>
    </row>
    <row r="5320" spans="21:48">
      <c r="U5320" s="9"/>
      <c r="AT5320" s="17">
        <f>T5320*1.075</f>
        <v>0</v>
      </c>
      <c r="AV5320" s="30">
        <f>MIN(AN5320,AT5320,AU5320)</f>
        <v>0</v>
      </c>
    </row>
    <row r="5321" spans="21:48">
      <c r="U5321" s="9"/>
      <c r="AT5321" s="17">
        <f>T5321*1.075</f>
        <v>0</v>
      </c>
      <c r="AV5321" s="30">
        <f>MIN(AN5321,AT5321,AU5321)</f>
        <v>0</v>
      </c>
    </row>
    <row r="5322" spans="21:48">
      <c r="U5322" s="9"/>
      <c r="AT5322" s="17">
        <f>T5322*1.075</f>
        <v>0</v>
      </c>
      <c r="AV5322" s="30">
        <f>MIN(AN5322,AT5322,AU5322)</f>
        <v>0</v>
      </c>
    </row>
    <row r="5323" spans="21:48">
      <c r="U5323" s="9"/>
      <c r="AT5323" s="17">
        <f>T5323*1.075</f>
        <v>0</v>
      </c>
      <c r="AV5323" s="30">
        <f>MIN(AN5323,AT5323,AU5323)</f>
        <v>0</v>
      </c>
    </row>
    <row r="5324" spans="21:48">
      <c r="U5324" s="9"/>
      <c r="AT5324" s="17">
        <f>T5324*1.075</f>
        <v>0</v>
      </c>
      <c r="AV5324" s="30">
        <f>MIN(AN5324,AT5324,AU5324)</f>
        <v>0</v>
      </c>
    </row>
    <row r="5325" spans="21:48">
      <c r="U5325" s="9"/>
      <c r="AT5325" s="17">
        <f>T5325*1.075</f>
        <v>0</v>
      </c>
      <c r="AV5325" s="30">
        <f>MIN(AN5325,AT5325,AU5325)</f>
        <v>0</v>
      </c>
    </row>
    <row r="5326" spans="21:48">
      <c r="U5326" s="9"/>
      <c r="AT5326" s="17">
        <f>T5326*1.075</f>
        <v>0</v>
      </c>
      <c r="AV5326" s="30">
        <f>MIN(AN5326,AT5326,AU5326)</f>
        <v>0</v>
      </c>
    </row>
    <row r="5327" spans="21:48">
      <c r="U5327" s="9"/>
      <c r="AT5327" s="17">
        <f>T5327*1.075</f>
        <v>0</v>
      </c>
      <c r="AV5327" s="30">
        <f>MIN(AN5327,AT5327,AU5327)</f>
        <v>0</v>
      </c>
    </row>
    <row r="5328" spans="21:48">
      <c r="U5328" s="9"/>
      <c r="AT5328" s="17">
        <f>T5328*1.075</f>
        <v>0</v>
      </c>
      <c r="AV5328" s="30">
        <f>MIN(AN5328,AT5328,AU5328)</f>
        <v>0</v>
      </c>
    </row>
    <row r="5329" spans="21:48">
      <c r="U5329" s="9"/>
      <c r="AT5329" s="17">
        <f>T5329*1.075</f>
        <v>0</v>
      </c>
      <c r="AV5329" s="30">
        <f>MIN(AN5329,AT5329,AU5329)</f>
        <v>0</v>
      </c>
    </row>
    <row r="5330" spans="21:48">
      <c r="U5330" s="9"/>
      <c r="AT5330" s="17">
        <f>T5330*1.075</f>
        <v>0</v>
      </c>
      <c r="AV5330" s="30">
        <f>MIN(AN5330,AT5330,AU5330)</f>
        <v>0</v>
      </c>
    </row>
    <row r="5331" spans="21:48">
      <c r="U5331" s="9"/>
      <c r="AT5331" s="17">
        <f>T5331*1.075</f>
        <v>0</v>
      </c>
      <c r="AV5331" s="30">
        <f>MIN(AN5331,AT5331,AU5331)</f>
        <v>0</v>
      </c>
    </row>
    <row r="5332" spans="21:48">
      <c r="U5332" s="9"/>
      <c r="AT5332" s="17">
        <f>T5332*1.075</f>
        <v>0</v>
      </c>
      <c r="AV5332" s="30">
        <f>MIN(AN5332,AT5332,AU5332)</f>
        <v>0</v>
      </c>
    </row>
    <row r="5333" spans="21:48">
      <c r="U5333" s="9"/>
      <c r="AT5333" s="17">
        <f>T5333*1.075</f>
        <v>0</v>
      </c>
      <c r="AV5333" s="30">
        <f>MIN(AN5333,AT5333,AU5333)</f>
        <v>0</v>
      </c>
    </row>
    <row r="5334" spans="21:48">
      <c r="U5334" s="9"/>
      <c r="AT5334" s="17">
        <f>T5334*1.075</f>
        <v>0</v>
      </c>
      <c r="AV5334" s="30">
        <f>MIN(AN5334,AT5334,AU5334)</f>
        <v>0</v>
      </c>
    </row>
    <row r="5335" spans="21:48">
      <c r="U5335" s="9"/>
      <c r="AT5335" s="17">
        <f>T5335*1.075</f>
        <v>0</v>
      </c>
      <c r="AV5335" s="30">
        <f>MIN(AN5335,AT5335,AU5335)</f>
        <v>0</v>
      </c>
    </row>
    <row r="5336" spans="21:48">
      <c r="U5336" s="9"/>
      <c r="AT5336" s="17">
        <f>T5336*1.075</f>
        <v>0</v>
      </c>
      <c r="AV5336" s="30">
        <f>MIN(AN5336,AT5336,AU5336)</f>
        <v>0</v>
      </c>
    </row>
    <row r="5337" spans="21:48">
      <c r="U5337" s="9"/>
      <c r="AT5337" s="17">
        <f>T5337*1.075</f>
        <v>0</v>
      </c>
      <c r="AV5337" s="30">
        <f>MIN(AN5337,AT5337,AU5337)</f>
        <v>0</v>
      </c>
    </row>
    <row r="5338" spans="21:48">
      <c r="U5338" s="9"/>
      <c r="AT5338" s="17">
        <f>T5338*1.075</f>
        <v>0</v>
      </c>
      <c r="AV5338" s="30">
        <f>MIN(AN5338,AT5338,AU5338)</f>
        <v>0</v>
      </c>
    </row>
    <row r="5339" spans="21:48">
      <c r="U5339" s="9"/>
      <c r="AT5339" s="17">
        <f>T5339*1.075</f>
        <v>0</v>
      </c>
      <c r="AV5339" s="30">
        <f>MIN(AN5339,AT5339,AU5339)</f>
        <v>0</v>
      </c>
    </row>
    <row r="5340" spans="21:48">
      <c r="U5340" s="9"/>
      <c r="AT5340" s="17">
        <f>T5340*1.075</f>
        <v>0</v>
      </c>
      <c r="AV5340" s="30">
        <f>MIN(AN5340,AT5340,AU5340)</f>
        <v>0</v>
      </c>
    </row>
    <row r="5341" spans="21:48">
      <c r="U5341" s="9"/>
      <c r="AT5341" s="17">
        <f>T5341*1.075</f>
        <v>0</v>
      </c>
      <c r="AV5341" s="30">
        <f>MIN(AN5341,AT5341,AU5341)</f>
        <v>0</v>
      </c>
    </row>
    <row r="5342" spans="21:48">
      <c r="U5342" s="9"/>
      <c r="AT5342" s="17">
        <f>T5342*1.075</f>
        <v>0</v>
      </c>
      <c r="AV5342" s="30">
        <f>MIN(AN5342,AT5342,AU5342)</f>
        <v>0</v>
      </c>
    </row>
    <row r="5343" spans="21:48">
      <c r="U5343" s="9"/>
      <c r="AT5343" s="17">
        <f>T5343*1.075</f>
        <v>0</v>
      </c>
      <c r="AV5343" s="30">
        <f>MIN(AN5343,AT5343,AU5343)</f>
        <v>0</v>
      </c>
    </row>
    <row r="5344" spans="21:48">
      <c r="U5344" s="9"/>
      <c r="AT5344" s="17">
        <f>T5344*1.075</f>
        <v>0</v>
      </c>
      <c r="AV5344" s="30">
        <f>MIN(AN5344,AT5344,AU5344)</f>
        <v>0</v>
      </c>
    </row>
    <row r="5345" spans="21:48">
      <c r="U5345" s="9"/>
      <c r="AT5345" s="17">
        <f>T5345*1.075</f>
        <v>0</v>
      </c>
      <c r="AV5345" s="30">
        <f>MIN(AN5345,AT5345,AU5345)</f>
        <v>0</v>
      </c>
    </row>
    <row r="5346" spans="21:48">
      <c r="U5346" s="9"/>
      <c r="AT5346" s="17">
        <f>T5346*1.075</f>
        <v>0</v>
      </c>
      <c r="AV5346" s="30">
        <f>MIN(AN5346,AT5346,AU5346)</f>
        <v>0</v>
      </c>
    </row>
    <row r="5347" spans="21:48">
      <c r="U5347" s="9"/>
      <c r="AT5347" s="17">
        <f>T5347*1.075</f>
        <v>0</v>
      </c>
      <c r="AV5347" s="30">
        <f>MIN(AN5347,AT5347,AU5347)</f>
        <v>0</v>
      </c>
    </row>
    <row r="5348" spans="21:48">
      <c r="U5348" s="9"/>
      <c r="AT5348" s="17">
        <f>T5348*1.075</f>
        <v>0</v>
      </c>
      <c r="AV5348" s="30">
        <f>MIN(AN5348,AT5348,AU5348)</f>
        <v>0</v>
      </c>
    </row>
    <row r="5349" spans="21:48">
      <c r="U5349" s="9"/>
      <c r="AT5349" s="17">
        <f>T5349*1.075</f>
        <v>0</v>
      </c>
      <c r="AV5349" s="30">
        <f>MIN(AN5349,AT5349,AU5349)</f>
        <v>0</v>
      </c>
    </row>
    <row r="5350" spans="21:48">
      <c r="U5350" s="9"/>
      <c r="AT5350" s="17">
        <f>T5350*1.075</f>
        <v>0</v>
      </c>
      <c r="AV5350" s="30">
        <f>MIN(AN5350,AT5350,AU5350)</f>
        <v>0</v>
      </c>
    </row>
    <row r="5351" spans="21:48">
      <c r="U5351" s="9"/>
      <c r="AT5351" s="17">
        <f>T5351*1.075</f>
        <v>0</v>
      </c>
      <c r="AV5351" s="30">
        <f>MIN(AN5351,AT5351,AU5351)</f>
        <v>0</v>
      </c>
    </row>
    <row r="5352" spans="21:48">
      <c r="U5352" s="9"/>
      <c r="AT5352" s="17">
        <f>T5352*1.075</f>
        <v>0</v>
      </c>
      <c r="AV5352" s="30">
        <f>MIN(AN5352,AT5352,AU5352)</f>
        <v>0</v>
      </c>
    </row>
    <row r="5353" spans="21:48">
      <c r="U5353" s="9"/>
      <c r="AT5353" s="17">
        <f>T5353*1.075</f>
        <v>0</v>
      </c>
      <c r="AV5353" s="30">
        <f>MIN(AN5353,AT5353,AU5353)</f>
        <v>0</v>
      </c>
    </row>
    <row r="5354" spans="21:48">
      <c r="U5354" s="9"/>
      <c r="AT5354" s="17">
        <f>T5354*1.075</f>
        <v>0</v>
      </c>
      <c r="AV5354" s="30">
        <f>MIN(AN5354,AT5354,AU5354)</f>
        <v>0</v>
      </c>
    </row>
    <row r="5355" spans="21:48">
      <c r="U5355" s="9"/>
      <c r="AT5355" s="17">
        <f>T5355*1.075</f>
        <v>0</v>
      </c>
      <c r="AV5355" s="30">
        <f>MIN(AN5355,AT5355,AU5355)</f>
        <v>0</v>
      </c>
    </row>
    <row r="5356" spans="21:48">
      <c r="U5356" s="9"/>
      <c r="AT5356" s="17">
        <f>T5356*1.075</f>
        <v>0</v>
      </c>
      <c r="AV5356" s="30">
        <f>MIN(AN5356,AT5356,AU5356)</f>
        <v>0</v>
      </c>
    </row>
    <row r="5357" spans="21:48">
      <c r="U5357" s="9"/>
      <c r="AT5357" s="17">
        <f>T5357*1.075</f>
        <v>0</v>
      </c>
      <c r="AV5357" s="30">
        <f>MIN(AN5357,AT5357,AU5357)</f>
        <v>0</v>
      </c>
    </row>
    <row r="5358" spans="21:48">
      <c r="U5358" s="9"/>
      <c r="AT5358" s="17">
        <f>T5358*1.075</f>
        <v>0</v>
      </c>
      <c r="AV5358" s="30">
        <f>MIN(AN5358,AT5358,AU5358)</f>
        <v>0</v>
      </c>
    </row>
    <row r="5359" spans="21:48">
      <c r="U5359" s="9"/>
      <c r="AT5359" s="17">
        <f>T5359*1.075</f>
        <v>0</v>
      </c>
      <c r="AV5359" s="30">
        <f>MIN(AN5359,AT5359,AU5359)</f>
        <v>0</v>
      </c>
    </row>
    <row r="5360" spans="21:48">
      <c r="U5360" s="9"/>
      <c r="AT5360" s="17">
        <f>T5360*1.075</f>
        <v>0</v>
      </c>
      <c r="AV5360" s="30">
        <f>MIN(AN5360,AT5360,AU5360)</f>
        <v>0</v>
      </c>
    </row>
    <row r="5361" spans="21:48">
      <c r="U5361" s="9"/>
      <c r="AT5361" s="17">
        <f>T5361*1.075</f>
        <v>0</v>
      </c>
      <c r="AV5361" s="30">
        <f>MIN(AN5361,AT5361,AU5361)</f>
        <v>0</v>
      </c>
    </row>
    <row r="5362" spans="21:48">
      <c r="U5362" s="9"/>
      <c r="AT5362" s="17">
        <f>T5362*1.075</f>
        <v>0</v>
      </c>
      <c r="AV5362" s="30">
        <f>MIN(AN5362,AT5362,AU5362)</f>
        <v>0</v>
      </c>
    </row>
    <row r="5363" spans="21:48">
      <c r="U5363" s="9"/>
      <c r="AT5363" s="17">
        <f>T5363*1.075</f>
        <v>0</v>
      </c>
      <c r="AV5363" s="30">
        <f>MIN(AN5363,AT5363,AU5363)</f>
        <v>0</v>
      </c>
    </row>
    <row r="5364" spans="21:48">
      <c r="U5364" s="9"/>
      <c r="AT5364" s="17">
        <f>T5364*1.075</f>
        <v>0</v>
      </c>
      <c r="AV5364" s="30">
        <f>MIN(AN5364,AT5364,AU5364)</f>
        <v>0</v>
      </c>
    </row>
    <row r="5365" spans="21:48">
      <c r="U5365" s="9"/>
      <c r="AT5365" s="17">
        <f>T5365*1.075</f>
        <v>0</v>
      </c>
      <c r="AV5365" s="30">
        <f>MIN(AN5365,AT5365,AU5365)</f>
        <v>0</v>
      </c>
    </row>
    <row r="5366" spans="21:48">
      <c r="U5366" s="9"/>
      <c r="AT5366" s="17">
        <f>T5366*1.075</f>
        <v>0</v>
      </c>
      <c r="AV5366" s="30">
        <f>MIN(AN5366,AT5366,AU5366)</f>
        <v>0</v>
      </c>
    </row>
    <row r="5367" spans="21:48">
      <c r="U5367" s="9"/>
      <c r="AT5367" s="17">
        <f>T5367*1.075</f>
        <v>0</v>
      </c>
      <c r="AV5367" s="30">
        <f>MIN(AN5367,AT5367,AU5367)</f>
        <v>0</v>
      </c>
    </row>
    <row r="5368" spans="21:48">
      <c r="U5368" s="9"/>
      <c r="AT5368" s="17">
        <f>T5368*1.075</f>
        <v>0</v>
      </c>
      <c r="AV5368" s="30">
        <f>MIN(AN5368,AT5368,AU5368)</f>
        <v>0</v>
      </c>
    </row>
    <row r="5369" spans="21:48">
      <c r="U5369" s="9"/>
      <c r="AT5369" s="17">
        <f>T5369*1.075</f>
        <v>0</v>
      </c>
      <c r="AV5369" s="30">
        <f>MIN(AN5369,AT5369,AU5369)</f>
        <v>0</v>
      </c>
    </row>
    <row r="5370" spans="21:48">
      <c r="U5370" s="9"/>
      <c r="AT5370" s="17">
        <f>T5370*1.075</f>
        <v>0</v>
      </c>
      <c r="AV5370" s="30">
        <f>MIN(AN5370,AT5370,AU5370)</f>
        <v>0</v>
      </c>
    </row>
    <row r="5371" spans="21:48">
      <c r="U5371" s="9"/>
      <c r="AT5371" s="17">
        <f>T5371*1.075</f>
        <v>0</v>
      </c>
      <c r="AV5371" s="30">
        <f>MIN(AN5371,AT5371,AU5371)</f>
        <v>0</v>
      </c>
    </row>
    <row r="5372" spans="21:48">
      <c r="U5372" s="9"/>
      <c r="AT5372" s="17">
        <f>T5372*1.075</f>
        <v>0</v>
      </c>
      <c r="AV5372" s="30">
        <f>MIN(AN5372,AT5372,AU5372)</f>
        <v>0</v>
      </c>
    </row>
    <row r="5373" spans="21:48">
      <c r="U5373" s="9"/>
      <c r="AT5373" s="17">
        <f>T5373*1.075</f>
        <v>0</v>
      </c>
      <c r="AV5373" s="30">
        <f>MIN(AN5373,AT5373,AU5373)</f>
        <v>0</v>
      </c>
    </row>
    <row r="5374" spans="21:48">
      <c r="U5374" s="9"/>
      <c r="AT5374" s="17">
        <f>T5374*1.075</f>
        <v>0</v>
      </c>
      <c r="AV5374" s="30">
        <f>MIN(AN5374,AT5374,AU5374)</f>
        <v>0</v>
      </c>
    </row>
    <row r="5375" spans="21:48">
      <c r="U5375" s="9"/>
      <c r="AT5375" s="17">
        <f>T5375*1.075</f>
        <v>0</v>
      </c>
      <c r="AV5375" s="30">
        <f>MIN(AN5375,AT5375,AU5375)</f>
        <v>0</v>
      </c>
    </row>
    <row r="5376" spans="21:48">
      <c r="U5376" s="9"/>
      <c r="AT5376" s="17">
        <f>T5376*1.075</f>
        <v>0</v>
      </c>
      <c r="AV5376" s="30">
        <f>MIN(AN5376,AT5376,AU5376)</f>
        <v>0</v>
      </c>
    </row>
    <row r="5377" spans="21:48">
      <c r="U5377" s="9"/>
      <c r="AT5377" s="17">
        <f>T5377*1.075</f>
        <v>0</v>
      </c>
      <c r="AV5377" s="30">
        <f>MIN(AN5377,AT5377,AU5377)</f>
        <v>0</v>
      </c>
    </row>
    <row r="5378" spans="21:48">
      <c r="U5378" s="9"/>
      <c r="AT5378" s="17">
        <f>T5378*1.075</f>
        <v>0</v>
      </c>
      <c r="AV5378" s="30">
        <f>MIN(AN5378,AT5378,AU5378)</f>
        <v>0</v>
      </c>
    </row>
    <row r="5379" spans="21:48">
      <c r="U5379" s="9"/>
      <c r="AT5379" s="17">
        <f>T5379*1.075</f>
        <v>0</v>
      </c>
      <c r="AV5379" s="30">
        <f>MIN(AN5379,AT5379,AU5379)</f>
        <v>0</v>
      </c>
    </row>
    <row r="5380" spans="21:48">
      <c r="U5380" s="9"/>
      <c r="AT5380" s="17">
        <f>T5380*1.075</f>
        <v>0</v>
      </c>
      <c r="AV5380" s="30">
        <f>MIN(AN5380,AT5380,AU5380)</f>
        <v>0</v>
      </c>
    </row>
    <row r="5381" spans="21:48">
      <c r="U5381" s="9"/>
      <c r="AT5381" s="17">
        <f>T5381*1.075</f>
        <v>0</v>
      </c>
      <c r="AV5381" s="30">
        <f>MIN(AN5381,AT5381,AU5381)</f>
        <v>0</v>
      </c>
    </row>
    <row r="5382" spans="21:48">
      <c r="U5382" s="9"/>
      <c r="AT5382" s="17">
        <f>T5382*1.075</f>
        <v>0</v>
      </c>
      <c r="AV5382" s="30">
        <f>MIN(AN5382,AT5382,AU5382)</f>
        <v>0</v>
      </c>
    </row>
    <row r="5383" spans="21:48">
      <c r="U5383" s="9"/>
      <c r="AT5383" s="17">
        <f>T5383*1.075</f>
        <v>0</v>
      </c>
      <c r="AV5383" s="30">
        <f>MIN(AN5383,AT5383,AU5383)</f>
        <v>0</v>
      </c>
    </row>
    <row r="5384" spans="21:48">
      <c r="U5384" s="9"/>
      <c r="AT5384" s="17">
        <f>T5384*1.075</f>
        <v>0</v>
      </c>
      <c r="AV5384" s="30">
        <f>MIN(AN5384,AT5384,AU5384)</f>
        <v>0</v>
      </c>
    </row>
    <row r="5385" spans="21:48">
      <c r="U5385" s="9"/>
      <c r="AT5385" s="17">
        <f>T5385*1.075</f>
        <v>0</v>
      </c>
      <c r="AV5385" s="30">
        <f>MIN(AN5385,AT5385,AU5385)</f>
        <v>0</v>
      </c>
    </row>
    <row r="5386" spans="21:48">
      <c r="U5386" s="9"/>
      <c r="AT5386" s="17">
        <f>T5386*1.075</f>
        <v>0</v>
      </c>
      <c r="AV5386" s="30">
        <f>MIN(AN5386,AT5386,AU5386)</f>
        <v>0</v>
      </c>
    </row>
    <row r="5387" spans="21:48">
      <c r="U5387" s="9"/>
      <c r="AT5387" s="17">
        <f>T5387*1.075</f>
        <v>0</v>
      </c>
      <c r="AV5387" s="30">
        <f>MIN(AN5387,AT5387,AU5387)</f>
        <v>0</v>
      </c>
    </row>
    <row r="5388" spans="21:48">
      <c r="U5388" s="9"/>
      <c r="AT5388" s="17">
        <f>T5388*1.075</f>
        <v>0</v>
      </c>
      <c r="AV5388" s="30">
        <f>MIN(AN5388,AT5388,AU5388)</f>
        <v>0</v>
      </c>
    </row>
    <row r="5389" spans="21:48">
      <c r="U5389" s="9"/>
      <c r="AT5389" s="17">
        <f>T5389*1.075</f>
        <v>0</v>
      </c>
      <c r="AV5389" s="30">
        <f>MIN(AN5389,AT5389,AU5389)</f>
        <v>0</v>
      </c>
    </row>
    <row r="5390" spans="21:48">
      <c r="U5390" s="9"/>
      <c r="AT5390" s="17">
        <f>T5390*1.075</f>
        <v>0</v>
      </c>
      <c r="AV5390" s="30">
        <f>MIN(AN5390,AT5390,AU5390)</f>
        <v>0</v>
      </c>
    </row>
    <row r="5391" spans="21:48">
      <c r="U5391" s="9"/>
      <c r="AT5391" s="17">
        <f>T5391*1.075</f>
        <v>0</v>
      </c>
      <c r="AV5391" s="30">
        <f>MIN(AN5391,AT5391,AU5391)</f>
        <v>0</v>
      </c>
    </row>
    <row r="5392" spans="21:48">
      <c r="U5392" s="9"/>
      <c r="AT5392" s="17">
        <f>T5392*1.075</f>
        <v>0</v>
      </c>
      <c r="AV5392" s="30">
        <f>MIN(AN5392,AT5392,AU5392)</f>
        <v>0</v>
      </c>
    </row>
    <row r="5393" spans="21:48">
      <c r="U5393" s="9"/>
      <c r="AT5393" s="17">
        <f>T5393*1.075</f>
        <v>0</v>
      </c>
      <c r="AV5393" s="30">
        <f>MIN(AN5393,AT5393,AU5393)</f>
        <v>0</v>
      </c>
    </row>
    <row r="5394" spans="21:48">
      <c r="U5394" s="9"/>
      <c r="AT5394" s="17">
        <f>T5394*1.075</f>
        <v>0</v>
      </c>
      <c r="AV5394" s="30">
        <f>MIN(AN5394,AT5394,AU5394)</f>
        <v>0</v>
      </c>
    </row>
    <row r="5395" spans="21:48">
      <c r="U5395" s="9"/>
      <c r="AT5395" s="17">
        <f>T5395*1.075</f>
        <v>0</v>
      </c>
      <c r="AV5395" s="30">
        <f>MIN(AN5395,AT5395,AU5395)</f>
        <v>0</v>
      </c>
    </row>
    <row r="5396" spans="21:48">
      <c r="U5396" s="9"/>
      <c r="AT5396" s="17">
        <f>T5396*1.075</f>
        <v>0</v>
      </c>
      <c r="AV5396" s="30">
        <f>MIN(AN5396,AT5396,AU5396)</f>
        <v>0</v>
      </c>
    </row>
    <row r="5397" spans="21:48">
      <c r="U5397" s="9"/>
      <c r="AT5397" s="17">
        <f>T5397*1.075</f>
        <v>0</v>
      </c>
      <c r="AV5397" s="30">
        <f>MIN(AN5397,AT5397,AU5397)</f>
        <v>0</v>
      </c>
    </row>
    <row r="5398" spans="21:48">
      <c r="U5398" s="9"/>
      <c r="AT5398" s="17">
        <f>T5398*1.075</f>
        <v>0</v>
      </c>
      <c r="AV5398" s="30">
        <f>MIN(AN5398,AT5398,AU5398)</f>
        <v>0</v>
      </c>
    </row>
    <row r="5399" spans="21:48">
      <c r="U5399" s="9"/>
      <c r="AT5399" s="17">
        <f>T5399*1.075</f>
        <v>0</v>
      </c>
      <c r="AV5399" s="30">
        <f>MIN(AN5399,AT5399,AU5399)</f>
        <v>0</v>
      </c>
    </row>
    <row r="5400" spans="21:48">
      <c r="U5400" s="9"/>
      <c r="AT5400" s="17">
        <f>T5400*1.075</f>
        <v>0</v>
      </c>
      <c r="AV5400" s="30">
        <f>MIN(AN5400,AT5400,AU5400)</f>
        <v>0</v>
      </c>
    </row>
    <row r="5401" spans="21:48">
      <c r="U5401" s="9"/>
      <c r="AT5401" s="17">
        <f>T5401*1.075</f>
        <v>0</v>
      </c>
      <c r="AV5401" s="30">
        <f>MIN(AN5401,AT5401,AU5401)</f>
        <v>0</v>
      </c>
    </row>
    <row r="5402" spans="21:48">
      <c r="U5402" s="9"/>
      <c r="AT5402" s="17">
        <f>T5402*1.075</f>
        <v>0</v>
      </c>
      <c r="AV5402" s="30">
        <f>MIN(AN5402,AT5402,AU5402)</f>
        <v>0</v>
      </c>
    </row>
    <row r="5403" spans="21:48">
      <c r="U5403" s="9"/>
      <c r="AT5403" s="17">
        <f>T5403*1.075</f>
        <v>0</v>
      </c>
      <c r="AV5403" s="30">
        <f>MIN(AN5403,AT5403,AU5403)</f>
        <v>0</v>
      </c>
    </row>
    <row r="5404" spans="21:48">
      <c r="U5404" s="9"/>
      <c r="AT5404" s="17">
        <f>T5404*1.075</f>
        <v>0</v>
      </c>
      <c r="AV5404" s="30">
        <f>MIN(AN5404,AT5404,AU5404)</f>
        <v>0</v>
      </c>
    </row>
    <row r="5405" spans="21:48">
      <c r="U5405" s="9"/>
      <c r="AT5405" s="17">
        <f>T5405*1.075</f>
        <v>0</v>
      </c>
      <c r="AV5405" s="30">
        <f>MIN(AN5405,AT5405,AU5405)</f>
        <v>0</v>
      </c>
    </row>
    <row r="5406" spans="21:48">
      <c r="U5406" s="9"/>
      <c r="AT5406" s="17">
        <f>T5406*1.075</f>
        <v>0</v>
      </c>
      <c r="AV5406" s="30">
        <f>MIN(AN5406,AT5406,AU5406)</f>
        <v>0</v>
      </c>
    </row>
    <row r="5407" spans="21:48">
      <c r="U5407" s="9"/>
      <c r="AT5407" s="17">
        <f>T5407*1.075</f>
        <v>0</v>
      </c>
      <c r="AV5407" s="30">
        <f>MIN(AN5407,AT5407,AU5407)</f>
        <v>0</v>
      </c>
    </row>
    <row r="5408" spans="21:48">
      <c r="U5408" s="9"/>
      <c r="AT5408" s="17">
        <f>T5408*1.075</f>
        <v>0</v>
      </c>
      <c r="AV5408" s="30">
        <f>MIN(AN5408,AT5408,AU5408)</f>
        <v>0</v>
      </c>
    </row>
    <row r="5409" spans="21:48">
      <c r="U5409" s="9"/>
      <c r="AT5409" s="17">
        <f>T5409*1.075</f>
        <v>0</v>
      </c>
      <c r="AV5409" s="30">
        <f>MIN(AN5409,AT5409,AU5409)</f>
        <v>0</v>
      </c>
    </row>
    <row r="5410" spans="21:48">
      <c r="U5410" s="9"/>
      <c r="AT5410" s="17">
        <f>T5410*1.075</f>
        <v>0</v>
      </c>
      <c r="AV5410" s="30">
        <f>MIN(AN5410,AT5410,AU5410)</f>
        <v>0</v>
      </c>
    </row>
    <row r="5411" spans="21:48">
      <c r="U5411" s="9"/>
      <c r="AT5411" s="17">
        <f>T5411*1.075</f>
        <v>0</v>
      </c>
      <c r="AV5411" s="30">
        <f>MIN(AN5411,AT5411,AU5411)</f>
        <v>0</v>
      </c>
    </row>
    <row r="5412" spans="21:48">
      <c r="U5412" s="9"/>
      <c r="AT5412" s="17">
        <f>T5412*1.075</f>
        <v>0</v>
      </c>
      <c r="AV5412" s="30">
        <f>MIN(AN5412,AT5412,AU5412)</f>
        <v>0</v>
      </c>
    </row>
    <row r="5413" spans="21:48">
      <c r="U5413" s="9"/>
      <c r="AT5413" s="17">
        <f>T5413*1.075</f>
        <v>0</v>
      </c>
      <c r="AV5413" s="30">
        <f>MIN(AN5413,AT5413,AU5413)</f>
        <v>0</v>
      </c>
    </row>
    <row r="5414" spans="21:48">
      <c r="U5414" s="9"/>
      <c r="AT5414" s="17">
        <f>T5414*1.075</f>
        <v>0</v>
      </c>
      <c r="AV5414" s="30">
        <f>MIN(AN5414,AT5414,AU5414)</f>
        <v>0</v>
      </c>
    </row>
    <row r="5415" spans="21:48">
      <c r="U5415" s="9"/>
      <c r="AT5415" s="17">
        <f>T5415*1.075</f>
        <v>0</v>
      </c>
      <c r="AV5415" s="30">
        <f>MIN(AN5415,AT5415,AU5415)</f>
        <v>0</v>
      </c>
    </row>
    <row r="5416" spans="21:48">
      <c r="U5416" s="9"/>
      <c r="AT5416" s="17">
        <f>T5416*1.075</f>
        <v>0</v>
      </c>
      <c r="AV5416" s="30">
        <f>MIN(AN5416,AT5416,AU5416)</f>
        <v>0</v>
      </c>
    </row>
    <row r="5417" spans="21:48">
      <c r="U5417" s="9"/>
      <c r="AT5417" s="17">
        <f>T5417*1.075</f>
        <v>0</v>
      </c>
      <c r="AV5417" s="30">
        <f>MIN(AN5417,AT5417,AU5417)</f>
        <v>0</v>
      </c>
    </row>
    <row r="5418" spans="21:48">
      <c r="U5418" s="9"/>
      <c r="AT5418" s="17">
        <f>T5418*1.075</f>
        <v>0</v>
      </c>
      <c r="AV5418" s="30">
        <f>MIN(AN5418,AT5418,AU5418)</f>
        <v>0</v>
      </c>
    </row>
    <row r="5419" spans="21:48">
      <c r="U5419" s="9"/>
      <c r="AT5419" s="17">
        <f>T5419*1.075</f>
        <v>0</v>
      </c>
      <c r="AV5419" s="30">
        <f>MIN(AN5419,AT5419,AU5419)</f>
        <v>0</v>
      </c>
    </row>
    <row r="5420" spans="21:48">
      <c r="U5420" s="9"/>
      <c r="AT5420" s="17">
        <f>T5420*1.075</f>
        <v>0</v>
      </c>
      <c r="AV5420" s="30">
        <f>MIN(AN5420,AT5420,AU5420)</f>
        <v>0</v>
      </c>
    </row>
    <row r="5421" spans="21:48">
      <c r="U5421" s="9"/>
      <c r="AT5421" s="17">
        <f>T5421*1.075</f>
        <v>0</v>
      </c>
      <c r="AV5421" s="30">
        <f>MIN(AN5421,AT5421,AU5421)</f>
        <v>0</v>
      </c>
    </row>
    <row r="5422" spans="21:48">
      <c r="U5422" s="9"/>
      <c r="AT5422" s="17">
        <f>T5422*1.075</f>
        <v>0</v>
      </c>
      <c r="AV5422" s="30">
        <f>MIN(AN5422,AT5422,AU5422)</f>
        <v>0</v>
      </c>
    </row>
    <row r="5423" spans="21:48">
      <c r="U5423" s="9"/>
      <c r="AT5423" s="17">
        <f>T5423*1.075</f>
        <v>0</v>
      </c>
      <c r="AV5423" s="30">
        <f>MIN(AN5423,AT5423,AU5423)</f>
        <v>0</v>
      </c>
    </row>
    <row r="5424" spans="21:48">
      <c r="U5424" s="9"/>
      <c r="AT5424" s="17">
        <f>T5424*1.075</f>
        <v>0</v>
      </c>
      <c r="AV5424" s="30">
        <f>MIN(AN5424,AT5424,AU5424)</f>
        <v>0</v>
      </c>
    </row>
    <row r="5425" spans="21:48">
      <c r="U5425" s="9"/>
      <c r="AT5425" s="17">
        <f>T5425*1.075</f>
        <v>0</v>
      </c>
      <c r="AV5425" s="30">
        <f>MIN(AN5425,AT5425,AU5425)</f>
        <v>0</v>
      </c>
    </row>
    <row r="5426" spans="21:48">
      <c r="U5426" s="9"/>
      <c r="AT5426" s="17">
        <f>T5426*1.075</f>
        <v>0</v>
      </c>
      <c r="AV5426" s="30">
        <f>MIN(AN5426,AT5426,AU5426)</f>
        <v>0</v>
      </c>
    </row>
    <row r="5427" spans="21:48">
      <c r="U5427" s="9"/>
      <c r="AT5427" s="17">
        <f>T5427*1.075</f>
        <v>0</v>
      </c>
      <c r="AV5427" s="30">
        <f>MIN(AN5427,AT5427,AU5427)</f>
        <v>0</v>
      </c>
    </row>
    <row r="5428" spans="21:48">
      <c r="U5428" s="9"/>
      <c r="AT5428" s="17">
        <f>T5428*1.075</f>
        <v>0</v>
      </c>
      <c r="AV5428" s="30">
        <f>MIN(AN5428,AT5428,AU5428)</f>
        <v>0</v>
      </c>
    </row>
    <row r="5429" spans="21:48">
      <c r="U5429" s="9"/>
      <c r="AT5429" s="17">
        <f>T5429*1.075</f>
        <v>0</v>
      </c>
      <c r="AV5429" s="30">
        <f>MIN(AN5429,AT5429,AU5429)</f>
        <v>0</v>
      </c>
    </row>
    <row r="5430" spans="21:48">
      <c r="U5430" s="9"/>
      <c r="AT5430" s="17">
        <f>T5430*1.075</f>
        <v>0</v>
      </c>
      <c r="AV5430" s="30">
        <f>MIN(AN5430,AT5430,AU5430)</f>
        <v>0</v>
      </c>
    </row>
    <row r="5431" spans="21:48">
      <c r="U5431" s="9"/>
      <c r="AT5431" s="17">
        <f>T5431*1.075</f>
        <v>0</v>
      </c>
      <c r="AV5431" s="30">
        <f>MIN(AN5431,AT5431,AU5431)</f>
        <v>0</v>
      </c>
    </row>
    <row r="5432" spans="21:48">
      <c r="U5432" s="9"/>
      <c r="AT5432" s="17">
        <f>T5432*1.075</f>
        <v>0</v>
      </c>
      <c r="AV5432" s="30">
        <f>MIN(AN5432,AT5432,AU5432)</f>
        <v>0</v>
      </c>
    </row>
    <row r="5433" spans="21:48">
      <c r="U5433" s="9"/>
      <c r="AT5433" s="17">
        <f>T5433*1.075</f>
        <v>0</v>
      </c>
      <c r="AV5433" s="30">
        <f>MIN(AN5433,AT5433,AU5433)</f>
        <v>0</v>
      </c>
    </row>
    <row r="5434" spans="21:48">
      <c r="U5434" s="9"/>
      <c r="AT5434" s="17">
        <f>T5434*1.075</f>
        <v>0</v>
      </c>
      <c r="AV5434" s="30">
        <f>MIN(AN5434,AT5434,AU5434)</f>
        <v>0</v>
      </c>
    </row>
    <row r="5435" spans="21:48">
      <c r="U5435" s="9"/>
      <c r="AT5435" s="17">
        <f>T5435*1.075</f>
        <v>0</v>
      </c>
      <c r="AV5435" s="30">
        <f>MIN(AN5435,AT5435,AU5435)</f>
        <v>0</v>
      </c>
    </row>
    <row r="5436" spans="21:48">
      <c r="U5436" s="9"/>
      <c r="AT5436" s="17">
        <f>T5436*1.075</f>
        <v>0</v>
      </c>
      <c r="AV5436" s="30">
        <f>MIN(AN5436,AT5436,AU5436)</f>
        <v>0</v>
      </c>
    </row>
    <row r="5437" spans="21:48">
      <c r="U5437" s="9"/>
      <c r="AT5437" s="17">
        <f>T5437*1.075</f>
        <v>0</v>
      </c>
      <c r="AV5437" s="30">
        <f>MIN(AN5437,AT5437,AU5437)</f>
        <v>0</v>
      </c>
    </row>
    <row r="5438" spans="21:48">
      <c r="U5438" s="9"/>
      <c r="AT5438" s="17">
        <f>T5438*1.075</f>
        <v>0</v>
      </c>
      <c r="AV5438" s="30">
        <f>MIN(AN5438,AT5438,AU5438)</f>
        <v>0</v>
      </c>
    </row>
    <row r="5439" spans="21:48">
      <c r="U5439" s="9"/>
      <c r="AT5439" s="17">
        <f>T5439*1.075</f>
        <v>0</v>
      </c>
      <c r="AV5439" s="30">
        <f>MIN(AN5439,AT5439,AU5439)</f>
        <v>0</v>
      </c>
    </row>
    <row r="5440" spans="21:48">
      <c r="U5440" s="9"/>
      <c r="AT5440" s="17">
        <f>T5440*1.075</f>
        <v>0</v>
      </c>
      <c r="AV5440" s="30">
        <f>MIN(AN5440,AT5440,AU5440)</f>
        <v>0</v>
      </c>
    </row>
    <row r="5441" spans="21:48">
      <c r="U5441" s="9"/>
      <c r="AT5441" s="17">
        <f>T5441*1.075</f>
        <v>0</v>
      </c>
      <c r="AV5441" s="30">
        <f>MIN(AN5441,AT5441,AU5441)</f>
        <v>0</v>
      </c>
    </row>
    <row r="5442" spans="21:48">
      <c r="U5442" s="9"/>
      <c r="AT5442" s="17">
        <f>T5442*1.075</f>
        <v>0</v>
      </c>
      <c r="AV5442" s="30">
        <f>MIN(AN5442,AT5442,AU5442)</f>
        <v>0</v>
      </c>
    </row>
    <row r="5443" spans="21:48">
      <c r="U5443" s="9"/>
      <c r="AT5443" s="17">
        <f>T5443*1.075</f>
        <v>0</v>
      </c>
      <c r="AV5443" s="30">
        <f>MIN(AN5443,AT5443,AU5443)</f>
        <v>0</v>
      </c>
    </row>
    <row r="5444" spans="21:48">
      <c r="U5444" s="9"/>
      <c r="AT5444" s="17">
        <f>T5444*1.075</f>
        <v>0</v>
      </c>
      <c r="AV5444" s="30">
        <f>MIN(AN5444,AT5444,AU5444)</f>
        <v>0</v>
      </c>
    </row>
    <row r="5445" spans="21:48">
      <c r="U5445" s="9"/>
      <c r="AT5445" s="17">
        <f>T5445*1.075</f>
        <v>0</v>
      </c>
      <c r="AV5445" s="30">
        <f>MIN(AN5445,AT5445,AU5445)</f>
        <v>0</v>
      </c>
    </row>
    <row r="5446" spans="21:48">
      <c r="U5446" s="9"/>
      <c r="AT5446" s="17">
        <f>T5446*1.075</f>
        <v>0</v>
      </c>
      <c r="AV5446" s="30">
        <f>MIN(AN5446,AT5446,AU5446)</f>
        <v>0</v>
      </c>
    </row>
    <row r="5447" spans="21:48">
      <c r="U5447" s="9"/>
      <c r="AT5447" s="17">
        <f>T5447*1.075</f>
        <v>0</v>
      </c>
      <c r="AV5447" s="30">
        <f>MIN(AN5447,AT5447,AU5447)</f>
        <v>0</v>
      </c>
    </row>
    <row r="5448" spans="21:48">
      <c r="U5448" s="9"/>
      <c r="AT5448" s="17">
        <f>T5448*1.075</f>
        <v>0</v>
      </c>
      <c r="AV5448" s="30">
        <f>MIN(AN5448,AT5448,AU5448)</f>
        <v>0</v>
      </c>
    </row>
    <row r="5449" spans="21:48">
      <c r="U5449" s="9"/>
      <c r="AT5449" s="17">
        <f>T5449*1.075</f>
        <v>0</v>
      </c>
      <c r="AV5449" s="30">
        <f>MIN(AN5449,AT5449,AU5449)</f>
        <v>0</v>
      </c>
    </row>
    <row r="5450" spans="21:48">
      <c r="U5450" s="9"/>
      <c r="AT5450" s="17">
        <f>T5450*1.075</f>
        <v>0</v>
      </c>
      <c r="AV5450" s="30">
        <f>MIN(AN5450,AT5450,AU5450)</f>
        <v>0</v>
      </c>
    </row>
    <row r="5451" spans="21:48">
      <c r="U5451" s="9"/>
      <c r="AT5451" s="17">
        <f>T5451*1.075</f>
        <v>0</v>
      </c>
      <c r="AV5451" s="30">
        <f>MIN(AN5451,AT5451,AU5451)</f>
        <v>0</v>
      </c>
    </row>
    <row r="5452" spans="21:48">
      <c r="U5452" s="9"/>
      <c r="AT5452" s="17">
        <f>T5452*1.075</f>
        <v>0</v>
      </c>
      <c r="AV5452" s="30">
        <f>MIN(AN5452,AT5452,AU5452)</f>
        <v>0</v>
      </c>
    </row>
    <row r="5453" spans="21:48">
      <c r="U5453" s="9"/>
      <c r="AT5453" s="17">
        <f>T5453*1.075</f>
        <v>0</v>
      </c>
      <c r="AV5453" s="30">
        <f>MIN(AN5453,AT5453,AU5453)</f>
        <v>0</v>
      </c>
    </row>
    <row r="5454" spans="21:48">
      <c r="U5454" s="9"/>
      <c r="AT5454" s="17">
        <f>T5454*1.075</f>
        <v>0</v>
      </c>
      <c r="AV5454" s="30">
        <f>MIN(AN5454,AT5454,AU5454)</f>
        <v>0</v>
      </c>
    </row>
    <row r="5455" spans="21:48">
      <c r="U5455" s="9"/>
      <c r="AT5455" s="17">
        <f>T5455*1.075</f>
        <v>0</v>
      </c>
      <c r="AV5455" s="30">
        <f>MIN(AN5455,AT5455,AU5455)</f>
        <v>0</v>
      </c>
    </row>
    <row r="5456" spans="21:48">
      <c r="U5456" s="9"/>
      <c r="AT5456" s="17">
        <f>T5456*1.075</f>
        <v>0</v>
      </c>
      <c r="AV5456" s="30">
        <f>MIN(AN5456,AT5456,AU5456)</f>
        <v>0</v>
      </c>
    </row>
    <row r="5457" spans="21:48">
      <c r="U5457" s="9"/>
      <c r="AT5457" s="17">
        <f>T5457*1.075</f>
        <v>0</v>
      </c>
      <c r="AV5457" s="30">
        <f>MIN(AN5457,AT5457,AU5457)</f>
        <v>0</v>
      </c>
    </row>
    <row r="5458" spans="21:48">
      <c r="U5458" s="9"/>
      <c r="AT5458" s="17">
        <f>T5458*1.075</f>
        <v>0</v>
      </c>
      <c r="AV5458" s="30">
        <f>MIN(AN5458,AT5458,AU5458)</f>
        <v>0</v>
      </c>
    </row>
    <row r="5459" spans="21:48">
      <c r="U5459" s="9"/>
      <c r="AT5459" s="17">
        <f>T5459*1.075</f>
        <v>0</v>
      </c>
      <c r="AV5459" s="30">
        <f>MIN(AN5459,AT5459,AU5459)</f>
        <v>0</v>
      </c>
    </row>
    <row r="5460" spans="21:48">
      <c r="U5460" s="9"/>
      <c r="AT5460" s="17">
        <f>T5460*1.075</f>
        <v>0</v>
      </c>
      <c r="AV5460" s="30">
        <f>MIN(AN5460,AT5460,AU5460)</f>
        <v>0</v>
      </c>
    </row>
    <row r="5461" spans="21:48">
      <c r="U5461" s="9"/>
      <c r="AT5461" s="17">
        <f>T5461*1.075</f>
        <v>0</v>
      </c>
      <c r="AV5461" s="30">
        <f>MIN(AN5461,AT5461,AU5461)</f>
        <v>0</v>
      </c>
    </row>
    <row r="5462" spans="21:48">
      <c r="U5462" s="9"/>
      <c r="AT5462" s="17">
        <f>T5462*1.075</f>
        <v>0</v>
      </c>
      <c r="AV5462" s="30">
        <f>MIN(AN5462,AT5462,AU5462)</f>
        <v>0</v>
      </c>
    </row>
    <row r="5463" spans="21:48">
      <c r="U5463" s="9"/>
      <c r="AT5463" s="17">
        <f>T5463*1.075</f>
        <v>0</v>
      </c>
      <c r="AV5463" s="30">
        <f>MIN(AN5463,AT5463,AU5463)</f>
        <v>0</v>
      </c>
    </row>
    <row r="5464" spans="21:48">
      <c r="U5464" s="9"/>
      <c r="AT5464" s="17">
        <f>T5464*1.075</f>
        <v>0</v>
      </c>
      <c r="AV5464" s="30">
        <f>MIN(AN5464,AT5464,AU5464)</f>
        <v>0</v>
      </c>
    </row>
    <row r="5465" spans="21:48">
      <c r="U5465" s="9"/>
      <c r="AT5465" s="17">
        <f>T5465*1.075</f>
        <v>0</v>
      </c>
      <c r="AV5465" s="30">
        <f>MIN(AN5465,AT5465,AU5465)</f>
        <v>0</v>
      </c>
    </row>
    <row r="5466" spans="21:48">
      <c r="U5466" s="9"/>
      <c r="AT5466" s="17">
        <f>T5466*1.075</f>
        <v>0</v>
      </c>
      <c r="AV5466" s="30">
        <f>MIN(AN5466,AT5466,AU5466)</f>
        <v>0</v>
      </c>
    </row>
    <row r="5467" spans="21:48">
      <c r="U5467" s="9"/>
      <c r="AT5467" s="17">
        <f>T5467*1.075</f>
        <v>0</v>
      </c>
      <c r="AV5467" s="30">
        <f>MIN(AN5467,AT5467,AU5467)</f>
        <v>0</v>
      </c>
    </row>
    <row r="5468" spans="21:48">
      <c r="U5468" s="9"/>
      <c r="AT5468" s="17">
        <f>T5468*1.075</f>
        <v>0</v>
      </c>
      <c r="AV5468" s="30">
        <f>MIN(AN5468,AT5468,AU5468)</f>
        <v>0</v>
      </c>
    </row>
    <row r="5469" spans="21:48">
      <c r="U5469" s="9"/>
      <c r="AT5469" s="17">
        <f>T5469*1.075</f>
        <v>0</v>
      </c>
      <c r="AV5469" s="30">
        <f>MIN(AN5469,AT5469,AU5469)</f>
        <v>0</v>
      </c>
    </row>
    <row r="5470" spans="21:48">
      <c r="U5470" s="9"/>
      <c r="AT5470" s="17">
        <f>T5470*1.075</f>
        <v>0</v>
      </c>
      <c r="AV5470" s="30">
        <f>MIN(AN5470,AT5470,AU5470)</f>
        <v>0</v>
      </c>
    </row>
    <row r="5471" spans="21:48">
      <c r="U5471" s="9"/>
      <c r="AT5471" s="17">
        <f>T5471*1.075</f>
        <v>0</v>
      </c>
      <c r="AV5471" s="30">
        <f>MIN(AN5471,AT5471,AU5471)</f>
        <v>0</v>
      </c>
    </row>
    <row r="5472" spans="21:48">
      <c r="U5472" s="9"/>
      <c r="AT5472" s="17">
        <f>T5472*1.075</f>
        <v>0</v>
      </c>
      <c r="AV5472" s="30">
        <f>MIN(AN5472,AT5472,AU5472)</f>
        <v>0</v>
      </c>
    </row>
    <row r="5473" spans="21:48">
      <c r="U5473" s="9"/>
      <c r="AT5473" s="17">
        <f>T5473*1.075</f>
        <v>0</v>
      </c>
      <c r="AV5473" s="30">
        <f>MIN(AN5473,AT5473,AU5473)</f>
        <v>0</v>
      </c>
    </row>
    <row r="5474" spans="21:48">
      <c r="U5474" s="9"/>
      <c r="AT5474" s="17">
        <f>T5474*1.075</f>
        <v>0</v>
      </c>
      <c r="AV5474" s="30">
        <f>MIN(AN5474,AT5474,AU5474)</f>
        <v>0</v>
      </c>
    </row>
    <row r="5475" spans="21:48">
      <c r="U5475" s="9"/>
      <c r="AT5475" s="17">
        <f>T5475*1.075</f>
        <v>0</v>
      </c>
      <c r="AV5475" s="30">
        <f>MIN(AN5475,AT5475,AU5475)</f>
        <v>0</v>
      </c>
    </row>
    <row r="5476" spans="21:48">
      <c r="U5476" s="9"/>
      <c r="AT5476" s="17">
        <f>T5476*1.075</f>
        <v>0</v>
      </c>
      <c r="AV5476" s="30">
        <f>MIN(AN5476,AT5476,AU5476)</f>
        <v>0</v>
      </c>
    </row>
    <row r="5477" spans="21:48">
      <c r="U5477" s="9"/>
      <c r="AT5477" s="17">
        <f>T5477*1.075</f>
        <v>0</v>
      </c>
      <c r="AV5477" s="30">
        <f>MIN(AN5477,AT5477,AU5477)</f>
        <v>0</v>
      </c>
    </row>
    <row r="5478" spans="21:48">
      <c r="U5478" s="9"/>
      <c r="AT5478" s="17">
        <f>T5478*1.075</f>
        <v>0</v>
      </c>
      <c r="AV5478" s="30">
        <f>MIN(AN5478,AT5478,AU5478)</f>
        <v>0</v>
      </c>
    </row>
    <row r="5479" spans="21:48">
      <c r="U5479" s="9"/>
      <c r="AT5479" s="17">
        <f>T5479*1.075</f>
        <v>0</v>
      </c>
      <c r="AV5479" s="30">
        <f>MIN(AN5479,AT5479,AU5479)</f>
        <v>0</v>
      </c>
    </row>
    <row r="5480" spans="21:48">
      <c r="U5480" s="9"/>
      <c r="AT5480" s="17">
        <f>T5480*1.075</f>
        <v>0</v>
      </c>
      <c r="AV5480" s="30">
        <f>MIN(AN5480,AT5480,AU5480)</f>
        <v>0</v>
      </c>
    </row>
    <row r="5481" spans="21:48">
      <c r="U5481" s="9"/>
      <c r="AT5481" s="17">
        <f>T5481*1.075</f>
        <v>0</v>
      </c>
      <c r="AV5481" s="30">
        <f>MIN(AN5481,AT5481,AU5481)</f>
        <v>0</v>
      </c>
    </row>
    <row r="5482" spans="21:48">
      <c r="U5482" s="9"/>
      <c r="AT5482" s="17">
        <f>T5482*1.075</f>
        <v>0</v>
      </c>
      <c r="AV5482" s="30">
        <f>MIN(AN5482,AT5482,AU5482)</f>
        <v>0</v>
      </c>
    </row>
    <row r="5483" spans="21:48">
      <c r="U5483" s="9"/>
      <c r="AT5483" s="17">
        <f>T5483*1.075</f>
        <v>0</v>
      </c>
      <c r="AV5483" s="30">
        <f>MIN(AN5483,AT5483,AU5483)</f>
        <v>0</v>
      </c>
    </row>
    <row r="5484" spans="21:48">
      <c r="U5484" s="9"/>
      <c r="AT5484" s="17">
        <f>T5484*1.075</f>
        <v>0</v>
      </c>
      <c r="AV5484" s="30">
        <f>MIN(AN5484,AT5484,AU5484)</f>
        <v>0</v>
      </c>
    </row>
    <row r="5485" spans="21:48">
      <c r="U5485" s="9"/>
      <c r="AT5485" s="17">
        <f>T5485*1.075</f>
        <v>0</v>
      </c>
      <c r="AV5485" s="30">
        <f>MIN(AN5485,AT5485,AU5485)</f>
        <v>0</v>
      </c>
    </row>
    <row r="5486" spans="21:48">
      <c r="U5486" s="9"/>
      <c r="AT5486" s="17">
        <f>T5486*1.075</f>
        <v>0</v>
      </c>
      <c r="AV5486" s="30">
        <f>MIN(AN5486,AT5486,AU5486)</f>
        <v>0</v>
      </c>
    </row>
    <row r="5487" spans="21:48">
      <c r="U5487" s="9"/>
      <c r="AT5487" s="17">
        <f>T5487*1.075</f>
        <v>0</v>
      </c>
      <c r="AV5487" s="30">
        <f>MIN(AN5487,AT5487,AU5487)</f>
        <v>0</v>
      </c>
    </row>
    <row r="5488" spans="21:48">
      <c r="U5488" s="9"/>
      <c r="AT5488" s="17">
        <f>T5488*1.075</f>
        <v>0</v>
      </c>
      <c r="AV5488" s="30">
        <f>MIN(AN5488,AT5488,AU5488)</f>
        <v>0</v>
      </c>
    </row>
    <row r="5489" spans="21:48">
      <c r="U5489" s="9"/>
      <c r="AT5489" s="17">
        <f>T5489*1.075</f>
        <v>0</v>
      </c>
      <c r="AV5489" s="30">
        <f>MIN(AN5489,AT5489,AU5489)</f>
        <v>0</v>
      </c>
    </row>
    <row r="5490" spans="21:48">
      <c r="U5490" s="9"/>
      <c r="AT5490" s="17">
        <f>T5490*1.075</f>
        <v>0</v>
      </c>
      <c r="AV5490" s="30">
        <f>MIN(AN5490,AT5490,AU5490)</f>
        <v>0</v>
      </c>
    </row>
    <row r="5491" spans="21:48">
      <c r="U5491" s="9"/>
      <c r="AT5491" s="17">
        <f>T5491*1.075</f>
        <v>0</v>
      </c>
      <c r="AV5491" s="30">
        <f>MIN(AN5491,AT5491,AU5491)</f>
        <v>0</v>
      </c>
    </row>
    <row r="5492" spans="21:48">
      <c r="U5492" s="9"/>
      <c r="AT5492" s="17">
        <f>T5492*1.075</f>
        <v>0</v>
      </c>
      <c r="AV5492" s="30">
        <f>MIN(AN5492,AT5492,AU5492)</f>
        <v>0</v>
      </c>
    </row>
    <row r="5493" spans="21:48">
      <c r="U5493" s="9"/>
      <c r="AT5493" s="17">
        <f>T5493*1.075</f>
        <v>0</v>
      </c>
      <c r="AV5493" s="30">
        <f>MIN(AN5493,AT5493,AU5493)</f>
        <v>0</v>
      </c>
    </row>
    <row r="5494" spans="21:48">
      <c r="U5494" s="9"/>
      <c r="AT5494" s="17">
        <f>T5494*1.075</f>
        <v>0</v>
      </c>
      <c r="AV5494" s="30">
        <f>MIN(AN5494,AT5494,AU5494)</f>
        <v>0</v>
      </c>
    </row>
    <row r="5495" spans="21:48">
      <c r="U5495" s="9"/>
      <c r="AT5495" s="17">
        <f>T5495*1.075</f>
        <v>0</v>
      </c>
      <c r="AV5495" s="30">
        <f>MIN(AN5495,AT5495,AU5495)</f>
        <v>0</v>
      </c>
    </row>
    <row r="5496" spans="21:48">
      <c r="U5496" s="9"/>
      <c r="AT5496" s="17">
        <f>T5496*1.075</f>
        <v>0</v>
      </c>
      <c r="AV5496" s="30">
        <f>MIN(AN5496,AT5496,AU5496)</f>
        <v>0</v>
      </c>
    </row>
    <row r="5497" spans="21:48">
      <c r="U5497" s="9"/>
      <c r="AT5497" s="17">
        <f>T5497*1.075</f>
        <v>0</v>
      </c>
      <c r="AV5497" s="30">
        <f>MIN(AN5497,AT5497,AU5497)</f>
        <v>0</v>
      </c>
    </row>
    <row r="5498" spans="21:48">
      <c r="U5498" s="9"/>
      <c r="AT5498" s="17">
        <f>T5498*1.075</f>
        <v>0</v>
      </c>
      <c r="AV5498" s="30">
        <f>MIN(AN5498,AT5498,AU5498)</f>
        <v>0</v>
      </c>
    </row>
    <row r="5499" spans="21:48">
      <c r="U5499" s="9"/>
      <c r="AT5499" s="17">
        <f>T5499*1.075</f>
        <v>0</v>
      </c>
      <c r="AV5499" s="30">
        <f>MIN(AN5499,AT5499,AU5499)</f>
        <v>0</v>
      </c>
    </row>
    <row r="5500" spans="21:48">
      <c r="U5500" s="9"/>
      <c r="AT5500" s="17">
        <f>T5500*1.075</f>
        <v>0</v>
      </c>
      <c r="AV5500" s="30">
        <f>MIN(AN5500,AT5500,AU5500)</f>
        <v>0</v>
      </c>
    </row>
    <row r="5501" spans="21:48">
      <c r="U5501" s="9"/>
      <c r="AT5501" s="17">
        <f>T5501*1.075</f>
        <v>0</v>
      </c>
      <c r="AV5501" s="30">
        <f>MIN(AN5501,AT5501,AU5501)</f>
        <v>0</v>
      </c>
    </row>
    <row r="5502" spans="21:48">
      <c r="U5502" s="9"/>
      <c r="AT5502" s="17">
        <f>T5502*1.075</f>
        <v>0</v>
      </c>
      <c r="AV5502" s="30">
        <f>MIN(AN5502,AT5502,AU5502)</f>
        <v>0</v>
      </c>
    </row>
    <row r="5503" spans="21:48">
      <c r="U5503" s="9"/>
      <c r="AT5503" s="17">
        <f>T5503*1.075</f>
        <v>0</v>
      </c>
      <c r="AV5503" s="30">
        <f>MIN(AN5503,AT5503,AU5503)</f>
        <v>0</v>
      </c>
    </row>
    <row r="5504" spans="21:48">
      <c r="U5504" s="9"/>
      <c r="AT5504" s="17">
        <f>T5504*1.075</f>
        <v>0</v>
      </c>
      <c r="AV5504" s="30">
        <f>MIN(AN5504,AT5504,AU5504)</f>
        <v>0</v>
      </c>
    </row>
    <row r="5505" spans="21:48">
      <c r="U5505" s="9"/>
      <c r="AT5505" s="17">
        <f>T5505*1.075</f>
        <v>0</v>
      </c>
      <c r="AV5505" s="30">
        <f>MIN(AN5505,AT5505,AU5505)</f>
        <v>0</v>
      </c>
    </row>
    <row r="5506" spans="21:48">
      <c r="U5506" s="9"/>
      <c r="AT5506" s="17">
        <f>T5506*1.075</f>
        <v>0</v>
      </c>
      <c r="AV5506" s="30">
        <f>MIN(AN5506,AT5506,AU5506)</f>
        <v>0</v>
      </c>
    </row>
    <row r="5507" spans="21:48">
      <c r="U5507" s="9"/>
      <c r="AT5507" s="17">
        <f>T5507*1.075</f>
        <v>0</v>
      </c>
      <c r="AV5507" s="30">
        <f>MIN(AN5507,AT5507,AU5507)</f>
        <v>0</v>
      </c>
    </row>
    <row r="5508" spans="21:48">
      <c r="U5508" s="9"/>
      <c r="AT5508" s="17">
        <f>T5508*1.075</f>
        <v>0</v>
      </c>
      <c r="AV5508" s="30">
        <f>MIN(AN5508,AT5508,AU5508)</f>
        <v>0</v>
      </c>
    </row>
    <row r="5509" spans="21:48">
      <c r="U5509" s="9"/>
      <c r="AT5509" s="17">
        <f>T5509*1.075</f>
        <v>0</v>
      </c>
      <c r="AV5509" s="30">
        <f>MIN(AN5509,AT5509,AU5509)</f>
        <v>0</v>
      </c>
    </row>
    <row r="5510" spans="21:48">
      <c r="U5510" s="9"/>
      <c r="AT5510" s="17">
        <f>T5510*1.075</f>
        <v>0</v>
      </c>
      <c r="AV5510" s="30">
        <f>MIN(AN5510,AT5510,AU5510)</f>
        <v>0</v>
      </c>
    </row>
    <row r="5511" spans="21:48">
      <c r="U5511" s="9"/>
      <c r="AT5511" s="17">
        <f>T5511*1.075</f>
        <v>0</v>
      </c>
      <c r="AV5511" s="30">
        <f>MIN(AN5511,AT5511,AU5511)</f>
        <v>0</v>
      </c>
    </row>
    <row r="5512" spans="21:48">
      <c r="U5512" s="9"/>
      <c r="AT5512" s="17">
        <f>T5512*1.075</f>
        <v>0</v>
      </c>
      <c r="AV5512" s="30">
        <f>MIN(AN5512,AT5512,AU5512)</f>
        <v>0</v>
      </c>
    </row>
    <row r="5513" spans="21:48">
      <c r="U5513" s="9"/>
      <c r="AT5513" s="17">
        <f>T5513*1.075</f>
        <v>0</v>
      </c>
      <c r="AV5513" s="30">
        <f>MIN(AN5513,AT5513,AU5513)</f>
        <v>0</v>
      </c>
    </row>
    <row r="5514" spans="21:48">
      <c r="U5514" s="9"/>
      <c r="AT5514" s="17">
        <f>T5514*1.075</f>
        <v>0</v>
      </c>
      <c r="AV5514" s="30">
        <f>MIN(AN5514,AT5514,AU5514)</f>
        <v>0</v>
      </c>
    </row>
    <row r="5515" spans="21:48">
      <c r="U5515" s="9"/>
      <c r="AT5515" s="17">
        <f>T5515*1.075</f>
        <v>0</v>
      </c>
      <c r="AV5515" s="30">
        <f>MIN(AN5515,AT5515,AU5515)</f>
        <v>0</v>
      </c>
    </row>
    <row r="5516" spans="21:48">
      <c r="U5516" s="9"/>
      <c r="AT5516" s="17">
        <f>T5516*1.075</f>
        <v>0</v>
      </c>
      <c r="AV5516" s="30">
        <f>MIN(AN5516,AT5516,AU5516)</f>
        <v>0</v>
      </c>
    </row>
    <row r="5517" spans="21:48">
      <c r="U5517" s="9"/>
      <c r="AT5517" s="17">
        <f>T5517*1.075</f>
        <v>0</v>
      </c>
      <c r="AV5517" s="30">
        <f>MIN(AN5517,AT5517,AU5517)</f>
        <v>0</v>
      </c>
    </row>
    <row r="5518" spans="21:48">
      <c r="U5518" s="9"/>
      <c r="AT5518" s="17">
        <f>T5518*1.075</f>
        <v>0</v>
      </c>
      <c r="AV5518" s="30">
        <f>MIN(AN5518,AT5518,AU5518)</f>
        <v>0</v>
      </c>
    </row>
    <row r="5519" spans="21:48">
      <c r="U5519" s="9"/>
      <c r="AT5519" s="17">
        <f>T5519*1.075</f>
        <v>0</v>
      </c>
      <c r="AV5519" s="30">
        <f>MIN(AN5519,AT5519,AU5519)</f>
        <v>0</v>
      </c>
    </row>
    <row r="5520" spans="21:48">
      <c r="U5520" s="9"/>
      <c r="AT5520" s="17">
        <f>T5520*1.075</f>
        <v>0</v>
      </c>
      <c r="AV5520" s="30">
        <f>MIN(AN5520,AT5520,AU5520)</f>
        <v>0</v>
      </c>
    </row>
    <row r="5521" spans="21:48">
      <c r="U5521" s="9"/>
      <c r="AT5521" s="17">
        <f>T5521*1.075</f>
        <v>0</v>
      </c>
      <c r="AV5521" s="30">
        <f>MIN(AN5521,AT5521,AU5521)</f>
        <v>0</v>
      </c>
    </row>
    <row r="5522" spans="21:48">
      <c r="U5522" s="9"/>
      <c r="AT5522" s="17">
        <f>T5522*1.075</f>
        <v>0</v>
      </c>
      <c r="AV5522" s="30">
        <f>MIN(AN5522,AT5522,AU5522)</f>
        <v>0</v>
      </c>
    </row>
    <row r="5523" spans="21:48">
      <c r="U5523" s="9"/>
      <c r="AT5523" s="17">
        <f>T5523*1.075</f>
        <v>0</v>
      </c>
      <c r="AV5523" s="30">
        <f>MIN(AN5523,AT5523,AU5523)</f>
        <v>0</v>
      </c>
    </row>
    <row r="5524" spans="21:48">
      <c r="U5524" s="9"/>
      <c r="AT5524" s="17">
        <f>T5524*1.075</f>
        <v>0</v>
      </c>
      <c r="AV5524" s="30">
        <f>MIN(AN5524,AT5524,AU5524)</f>
        <v>0</v>
      </c>
    </row>
    <row r="5525" spans="21:48">
      <c r="U5525" s="9"/>
      <c r="AT5525" s="17">
        <f>T5525*1.075</f>
        <v>0</v>
      </c>
      <c r="AV5525" s="30">
        <f>MIN(AN5525,AT5525,AU5525)</f>
        <v>0</v>
      </c>
    </row>
    <row r="5526" spans="21:48">
      <c r="U5526" s="9"/>
      <c r="AT5526" s="17">
        <f>T5526*1.075</f>
        <v>0</v>
      </c>
      <c r="AV5526" s="30">
        <f>MIN(AN5526,AT5526,AU5526)</f>
        <v>0</v>
      </c>
    </row>
    <row r="5527" spans="21:48">
      <c r="U5527" s="9"/>
      <c r="AT5527" s="17">
        <f>T5527*1.075</f>
        <v>0</v>
      </c>
      <c r="AV5527" s="30">
        <f>MIN(AN5527,AT5527,AU5527)</f>
        <v>0</v>
      </c>
    </row>
    <row r="5528" spans="21:48">
      <c r="U5528" s="9"/>
      <c r="AT5528" s="17">
        <f>T5528*1.075</f>
        <v>0</v>
      </c>
      <c r="AV5528" s="30">
        <f>MIN(AN5528,AT5528,AU5528)</f>
        <v>0</v>
      </c>
    </row>
    <row r="5529" spans="21:48">
      <c r="U5529" s="9"/>
      <c r="AT5529" s="17">
        <f>T5529*1.075</f>
        <v>0</v>
      </c>
      <c r="AV5529" s="30">
        <f>MIN(AN5529,AT5529,AU5529)</f>
        <v>0</v>
      </c>
    </row>
    <row r="5530" spans="21:48">
      <c r="U5530" s="9"/>
      <c r="AT5530" s="17">
        <f>T5530*1.075</f>
        <v>0</v>
      </c>
      <c r="AV5530" s="30">
        <f>MIN(AN5530,AT5530,AU5530)</f>
        <v>0</v>
      </c>
    </row>
    <row r="5531" spans="21:48">
      <c r="U5531" s="9"/>
      <c r="AT5531" s="17">
        <f>T5531*1.075</f>
        <v>0</v>
      </c>
      <c r="AV5531" s="30">
        <f>MIN(AN5531,AT5531,AU5531)</f>
        <v>0</v>
      </c>
    </row>
    <row r="5532" spans="21:48">
      <c r="U5532" s="9"/>
      <c r="AT5532" s="17">
        <f>T5532*1.075</f>
        <v>0</v>
      </c>
      <c r="AV5532" s="30">
        <f>MIN(AN5532,AT5532,AU5532)</f>
        <v>0</v>
      </c>
    </row>
    <row r="5533" spans="21:48">
      <c r="U5533" s="9"/>
      <c r="AT5533" s="17">
        <f>T5533*1.075</f>
        <v>0</v>
      </c>
      <c r="AV5533" s="30">
        <f>MIN(AN5533,AT5533,AU5533)</f>
        <v>0</v>
      </c>
    </row>
    <row r="5534" spans="21:48">
      <c r="U5534" s="9"/>
      <c r="AT5534" s="17">
        <f>T5534*1.075</f>
        <v>0</v>
      </c>
      <c r="AV5534" s="30">
        <f>MIN(AN5534,AT5534,AU5534)</f>
        <v>0</v>
      </c>
    </row>
    <row r="5535" spans="21:48">
      <c r="U5535" s="9"/>
      <c r="AT5535" s="17">
        <f>T5535*1.075</f>
        <v>0</v>
      </c>
      <c r="AV5535" s="30">
        <f>MIN(AN5535,AT5535,AU5535)</f>
        <v>0</v>
      </c>
    </row>
    <row r="5536" spans="21:48">
      <c r="U5536" s="9"/>
      <c r="AT5536" s="17">
        <f>T5536*1.075</f>
        <v>0</v>
      </c>
      <c r="AV5536" s="30">
        <f>MIN(AN5536,AT5536,AU5536)</f>
        <v>0</v>
      </c>
    </row>
    <row r="5537" spans="21:48">
      <c r="U5537" s="9"/>
      <c r="AT5537" s="17">
        <f>T5537*1.075</f>
        <v>0</v>
      </c>
      <c r="AV5537" s="30">
        <f>MIN(AN5537,AT5537,AU5537)</f>
        <v>0</v>
      </c>
    </row>
    <row r="5538" spans="21:48">
      <c r="U5538" s="9"/>
      <c r="AT5538" s="17">
        <f>T5538*1.075</f>
        <v>0</v>
      </c>
      <c r="AV5538" s="30">
        <f>MIN(AN5538,AT5538,AU5538)</f>
        <v>0</v>
      </c>
    </row>
    <row r="5539" spans="21:48">
      <c r="U5539" s="9"/>
      <c r="AT5539" s="17">
        <f>T5539*1.075</f>
        <v>0</v>
      </c>
      <c r="AV5539" s="30">
        <f>MIN(AN5539,AT5539,AU5539)</f>
        <v>0</v>
      </c>
    </row>
    <row r="5540" spans="21:48">
      <c r="U5540" s="9"/>
      <c r="AT5540" s="17">
        <f>T5540*1.075</f>
        <v>0</v>
      </c>
      <c r="AV5540" s="30">
        <f>MIN(AN5540,AT5540,AU5540)</f>
        <v>0</v>
      </c>
    </row>
    <row r="5541" spans="21:48">
      <c r="U5541" s="9"/>
      <c r="AT5541" s="17">
        <f>T5541*1.075</f>
        <v>0</v>
      </c>
      <c r="AV5541" s="30">
        <f>MIN(AN5541,AT5541,AU5541)</f>
        <v>0</v>
      </c>
    </row>
    <row r="5542" spans="21:48">
      <c r="U5542" s="9"/>
      <c r="AT5542" s="17">
        <f>T5542*1.075</f>
        <v>0</v>
      </c>
      <c r="AV5542" s="30">
        <f>MIN(AN5542,AT5542,AU5542)</f>
        <v>0</v>
      </c>
    </row>
    <row r="5543" spans="21:48">
      <c r="U5543" s="9"/>
      <c r="AT5543" s="17">
        <f>T5543*1.075</f>
        <v>0</v>
      </c>
      <c r="AV5543" s="30">
        <f>MIN(AN5543,AT5543,AU5543)</f>
        <v>0</v>
      </c>
    </row>
    <row r="5544" spans="21:48">
      <c r="U5544" s="9"/>
      <c r="AT5544" s="17">
        <f>T5544*1.075</f>
        <v>0</v>
      </c>
      <c r="AV5544" s="30">
        <f>MIN(AN5544,AT5544,AU5544)</f>
        <v>0</v>
      </c>
    </row>
    <row r="5545" spans="21:48">
      <c r="U5545" s="9"/>
      <c r="AT5545" s="17">
        <f>T5545*1.075</f>
        <v>0</v>
      </c>
      <c r="AV5545" s="30">
        <f>MIN(AN5545,AT5545,AU5545)</f>
        <v>0</v>
      </c>
    </row>
    <row r="5546" spans="21:48">
      <c r="U5546" s="9"/>
      <c r="AT5546" s="17">
        <f>T5546*1.075</f>
        <v>0</v>
      </c>
      <c r="AV5546" s="30">
        <f>MIN(AN5546,AT5546,AU5546)</f>
        <v>0</v>
      </c>
    </row>
    <row r="5547" spans="21:48">
      <c r="U5547" s="9"/>
      <c r="AT5547" s="17">
        <f>T5547*1.075</f>
        <v>0</v>
      </c>
      <c r="AV5547" s="30">
        <f>MIN(AN5547,AT5547,AU5547)</f>
        <v>0</v>
      </c>
    </row>
    <row r="5548" spans="21:48">
      <c r="U5548" s="9"/>
      <c r="AT5548" s="17">
        <f>T5548*1.075</f>
        <v>0</v>
      </c>
      <c r="AV5548" s="30">
        <f>MIN(AN5548,AT5548,AU5548)</f>
        <v>0</v>
      </c>
    </row>
    <row r="5549" spans="21:48">
      <c r="U5549" s="9"/>
      <c r="AT5549" s="17">
        <f>T5549*1.075</f>
        <v>0</v>
      </c>
      <c r="AV5549" s="30">
        <f>MIN(AN5549,AT5549,AU5549)</f>
        <v>0</v>
      </c>
    </row>
    <row r="5550" spans="21:48">
      <c r="U5550" s="9"/>
      <c r="AT5550" s="17">
        <f>T5550*1.075</f>
        <v>0</v>
      </c>
      <c r="AV5550" s="30">
        <f>MIN(AN5550,AT5550,AU5550)</f>
        <v>0</v>
      </c>
    </row>
    <row r="5551" spans="21:48">
      <c r="U5551" s="9"/>
      <c r="AT5551" s="17">
        <f>T5551*1.075</f>
        <v>0</v>
      </c>
      <c r="AV5551" s="30">
        <f>MIN(AN5551,AT5551,AU5551)</f>
        <v>0</v>
      </c>
    </row>
    <row r="5552" spans="21:48">
      <c r="U5552" s="9"/>
      <c r="AT5552" s="17">
        <f>T5552*1.075</f>
        <v>0</v>
      </c>
      <c r="AV5552" s="30">
        <f>MIN(AN5552,AT5552,AU5552)</f>
        <v>0</v>
      </c>
    </row>
    <row r="5553" spans="21:48">
      <c r="U5553" s="9"/>
      <c r="AT5553" s="17">
        <f>T5553*1.075</f>
        <v>0</v>
      </c>
      <c r="AV5553" s="30">
        <f>MIN(AN5553,AT5553,AU5553)</f>
        <v>0</v>
      </c>
    </row>
    <row r="5554" spans="21:48">
      <c r="U5554" s="9"/>
      <c r="AT5554" s="17">
        <f>T5554*1.075</f>
        <v>0</v>
      </c>
      <c r="AV5554" s="30">
        <f>MIN(AN5554,AT5554,AU5554)</f>
        <v>0</v>
      </c>
    </row>
    <row r="5555" spans="21:48">
      <c r="U5555" s="9"/>
      <c r="AT5555" s="17">
        <f>T5555*1.075</f>
        <v>0</v>
      </c>
      <c r="AV5555" s="30">
        <f>MIN(AN5555,AT5555,AU5555)</f>
        <v>0</v>
      </c>
    </row>
    <row r="5556" spans="21:48">
      <c r="U5556" s="9"/>
      <c r="AT5556" s="17">
        <f>T5556*1.075</f>
        <v>0</v>
      </c>
      <c r="AV5556" s="30">
        <f>MIN(AN5556,AT5556,AU5556)</f>
        <v>0</v>
      </c>
    </row>
    <row r="5557" spans="21:48">
      <c r="U5557" s="9"/>
      <c r="AT5557" s="17">
        <f>T5557*1.075</f>
        <v>0</v>
      </c>
      <c r="AV5557" s="30">
        <f>MIN(AN5557,AT5557,AU5557)</f>
        <v>0</v>
      </c>
    </row>
    <row r="5558" spans="21:48">
      <c r="U5558" s="9"/>
      <c r="AT5558" s="17">
        <f>T5558*1.075</f>
        <v>0</v>
      </c>
      <c r="AV5558" s="30">
        <f>MIN(AN5558,AT5558,AU5558)</f>
        <v>0</v>
      </c>
    </row>
    <row r="5559" spans="21:48">
      <c r="U5559" s="9"/>
      <c r="AT5559" s="17">
        <f>T5559*1.075</f>
        <v>0</v>
      </c>
      <c r="AV5559" s="30">
        <f>MIN(AN5559,AT5559,AU5559)</f>
        <v>0</v>
      </c>
    </row>
    <row r="5560" spans="21:48">
      <c r="U5560" s="9"/>
      <c r="AT5560" s="17">
        <f>T5560*1.075</f>
        <v>0</v>
      </c>
      <c r="AV5560" s="30">
        <f>MIN(AN5560,AT5560,AU5560)</f>
        <v>0</v>
      </c>
    </row>
    <row r="5561" spans="21:48">
      <c r="U5561" s="9"/>
      <c r="AT5561" s="17">
        <f>T5561*1.075</f>
        <v>0</v>
      </c>
      <c r="AV5561" s="30">
        <f>MIN(AN5561,AT5561,AU5561)</f>
        <v>0</v>
      </c>
    </row>
    <row r="5562" spans="21:48">
      <c r="U5562" s="9"/>
      <c r="AT5562" s="17">
        <f>T5562*1.075</f>
        <v>0</v>
      </c>
      <c r="AV5562" s="30">
        <f>MIN(AN5562,AT5562,AU5562)</f>
        <v>0</v>
      </c>
    </row>
    <row r="5563" spans="21:48">
      <c r="U5563" s="9"/>
      <c r="AT5563" s="17">
        <f>T5563*1.075</f>
        <v>0</v>
      </c>
      <c r="AV5563" s="30">
        <f>MIN(AN5563,AT5563,AU5563)</f>
        <v>0</v>
      </c>
    </row>
    <row r="5564" spans="21:48">
      <c r="U5564" s="9"/>
      <c r="AT5564" s="17">
        <f>T5564*1.075</f>
        <v>0</v>
      </c>
      <c r="AV5564" s="30">
        <f>MIN(AN5564,AT5564,AU5564)</f>
        <v>0</v>
      </c>
    </row>
    <row r="5565" spans="21:48">
      <c r="U5565" s="9"/>
      <c r="AT5565" s="17">
        <f>T5565*1.075</f>
        <v>0</v>
      </c>
      <c r="AV5565" s="30">
        <f>MIN(AN5565,AT5565,AU5565)</f>
        <v>0</v>
      </c>
    </row>
    <row r="5566" spans="21:48">
      <c r="U5566" s="9"/>
      <c r="AT5566" s="17">
        <f>T5566*1.075</f>
        <v>0</v>
      </c>
      <c r="AV5566" s="30">
        <f>MIN(AN5566,AT5566,AU5566)</f>
        <v>0</v>
      </c>
    </row>
    <row r="5567" spans="21:48">
      <c r="U5567" s="9"/>
      <c r="AT5567" s="17">
        <f>T5567*1.075</f>
        <v>0</v>
      </c>
      <c r="AV5567" s="30">
        <f>MIN(AN5567,AT5567,AU5567)</f>
        <v>0</v>
      </c>
    </row>
    <row r="5568" spans="21:48">
      <c r="U5568" s="9"/>
      <c r="AT5568" s="17">
        <f>T5568*1.075</f>
        <v>0</v>
      </c>
      <c r="AV5568" s="30">
        <f>MIN(AN5568,AT5568,AU5568)</f>
        <v>0</v>
      </c>
    </row>
    <row r="5569" spans="21:48">
      <c r="U5569" s="9"/>
      <c r="AT5569" s="17">
        <f>T5569*1.075</f>
        <v>0</v>
      </c>
      <c r="AV5569" s="30">
        <f>MIN(AN5569,AT5569,AU5569)</f>
        <v>0</v>
      </c>
    </row>
    <row r="5570" spans="21:48">
      <c r="U5570" s="9"/>
      <c r="AT5570" s="17">
        <f>T5570*1.075</f>
        <v>0</v>
      </c>
      <c r="AV5570" s="30">
        <f>MIN(AN5570,AT5570,AU5570)</f>
        <v>0</v>
      </c>
    </row>
    <row r="5571" spans="21:48">
      <c r="U5571" s="9"/>
      <c r="AT5571" s="17">
        <f>T5571*1.075</f>
        <v>0</v>
      </c>
      <c r="AV5571" s="30">
        <f>MIN(AN5571,AT5571,AU5571)</f>
        <v>0</v>
      </c>
    </row>
    <row r="5572" spans="21:48">
      <c r="U5572" s="9"/>
      <c r="AT5572" s="17">
        <f>T5572*1.075</f>
        <v>0</v>
      </c>
      <c r="AV5572" s="30">
        <f>MIN(AN5572,AT5572,AU5572)</f>
        <v>0</v>
      </c>
    </row>
    <row r="5573" spans="21:48">
      <c r="U5573" s="9"/>
      <c r="AT5573" s="17">
        <f>T5573*1.075</f>
        <v>0</v>
      </c>
      <c r="AV5573" s="30">
        <f>MIN(AN5573,AT5573,AU5573)</f>
        <v>0</v>
      </c>
    </row>
    <row r="5574" spans="21:48">
      <c r="U5574" s="9"/>
      <c r="AT5574" s="17">
        <f>T5574*1.075</f>
        <v>0</v>
      </c>
      <c r="AV5574" s="30">
        <f>MIN(AN5574,AT5574,AU5574)</f>
        <v>0</v>
      </c>
    </row>
    <row r="5575" spans="21:48">
      <c r="U5575" s="9"/>
      <c r="AT5575" s="17">
        <f>T5575*1.075</f>
        <v>0</v>
      </c>
      <c r="AV5575" s="30">
        <f>MIN(AN5575,AT5575,AU5575)</f>
        <v>0</v>
      </c>
    </row>
    <row r="5576" spans="21:48">
      <c r="U5576" s="9"/>
      <c r="AT5576" s="17">
        <f>T5576*1.075</f>
        <v>0</v>
      </c>
      <c r="AV5576" s="30">
        <f>MIN(AN5576,AT5576,AU5576)</f>
        <v>0</v>
      </c>
    </row>
    <row r="5577" spans="21:48">
      <c r="U5577" s="9"/>
      <c r="AT5577" s="17">
        <f>T5577*1.075</f>
        <v>0</v>
      </c>
      <c r="AV5577" s="30">
        <f>MIN(AN5577,AT5577,AU5577)</f>
        <v>0</v>
      </c>
    </row>
    <row r="5578" spans="21:48">
      <c r="U5578" s="9"/>
      <c r="AT5578" s="17">
        <f>T5578*1.075</f>
        <v>0</v>
      </c>
      <c r="AV5578" s="30">
        <f>MIN(AN5578,AT5578,AU5578)</f>
        <v>0</v>
      </c>
    </row>
    <row r="5579" spans="21:48">
      <c r="U5579" s="9"/>
      <c r="AT5579" s="17">
        <f>T5579*1.075</f>
        <v>0</v>
      </c>
      <c r="AV5579" s="30">
        <f>MIN(AN5579,AT5579,AU5579)</f>
        <v>0</v>
      </c>
    </row>
    <row r="5580" spans="21:48">
      <c r="U5580" s="9"/>
      <c r="AT5580" s="17">
        <f>T5580*1.075</f>
        <v>0</v>
      </c>
      <c r="AV5580" s="30">
        <f>MIN(AN5580,AT5580,AU5580)</f>
        <v>0</v>
      </c>
    </row>
    <row r="5581" spans="21:48">
      <c r="U5581" s="9"/>
      <c r="AT5581" s="17">
        <f>T5581*1.075</f>
        <v>0</v>
      </c>
      <c r="AV5581" s="30">
        <f>MIN(AN5581,AT5581,AU5581)</f>
        <v>0</v>
      </c>
    </row>
    <row r="5582" spans="21:48">
      <c r="U5582" s="9"/>
      <c r="AT5582" s="17">
        <f>T5582*1.075</f>
        <v>0</v>
      </c>
      <c r="AV5582" s="30">
        <f>MIN(AN5582,AT5582,AU5582)</f>
        <v>0</v>
      </c>
    </row>
    <row r="5583" spans="21:48">
      <c r="U5583" s="9"/>
      <c r="AT5583" s="17">
        <f>T5583*1.075</f>
        <v>0</v>
      </c>
      <c r="AV5583" s="30">
        <f>MIN(AN5583,AT5583,AU5583)</f>
        <v>0</v>
      </c>
    </row>
    <row r="5584" spans="21:48">
      <c r="U5584" s="9"/>
      <c r="AT5584" s="17">
        <f>T5584*1.075</f>
        <v>0</v>
      </c>
      <c r="AV5584" s="30">
        <f>MIN(AN5584,AT5584,AU5584)</f>
        <v>0</v>
      </c>
    </row>
    <row r="5585" spans="21:48">
      <c r="U5585" s="9"/>
      <c r="AT5585" s="17">
        <f>T5585*1.075</f>
        <v>0</v>
      </c>
      <c r="AV5585" s="30">
        <f>MIN(AN5585,AT5585,AU5585)</f>
        <v>0</v>
      </c>
    </row>
    <row r="5586" spans="21:48">
      <c r="U5586" s="9"/>
      <c r="AT5586" s="17">
        <f>T5586*1.075</f>
        <v>0</v>
      </c>
      <c r="AV5586" s="30">
        <f>MIN(AN5586,AT5586,AU5586)</f>
        <v>0</v>
      </c>
    </row>
    <row r="5587" spans="21:48">
      <c r="U5587" s="9"/>
      <c r="AT5587" s="17">
        <f>T5587*1.075</f>
        <v>0</v>
      </c>
      <c r="AV5587" s="30">
        <f>MIN(AN5587,AT5587,AU5587)</f>
        <v>0</v>
      </c>
    </row>
    <row r="5588" spans="21:48">
      <c r="U5588" s="9"/>
      <c r="AT5588" s="17">
        <f>T5588*1.075</f>
        <v>0</v>
      </c>
      <c r="AV5588" s="30">
        <f>MIN(AN5588,AT5588,AU5588)</f>
        <v>0</v>
      </c>
    </row>
    <row r="5589" spans="21:48">
      <c r="U5589" s="9"/>
      <c r="AT5589" s="17">
        <f>T5589*1.075</f>
        <v>0</v>
      </c>
      <c r="AV5589" s="30">
        <f>MIN(AN5589,AT5589,AU5589)</f>
        <v>0</v>
      </c>
    </row>
    <row r="5590" spans="21:48">
      <c r="U5590" s="9"/>
      <c r="AT5590" s="17">
        <f>T5590*1.075</f>
        <v>0</v>
      </c>
      <c r="AV5590" s="30">
        <f>MIN(AN5590,AT5590,AU5590)</f>
        <v>0</v>
      </c>
    </row>
    <row r="5591" spans="21:48">
      <c r="U5591" s="9"/>
      <c r="AT5591" s="17">
        <f>T5591*1.075</f>
        <v>0</v>
      </c>
      <c r="AV5591" s="30">
        <f>MIN(AN5591,AT5591,AU5591)</f>
        <v>0</v>
      </c>
    </row>
    <row r="5592" spans="21:48">
      <c r="U5592" s="9"/>
      <c r="AT5592" s="17">
        <f>T5592*1.075</f>
        <v>0</v>
      </c>
      <c r="AV5592" s="30">
        <f>MIN(AN5592,AT5592,AU5592)</f>
        <v>0</v>
      </c>
    </row>
    <row r="5593" spans="21:48">
      <c r="U5593" s="9"/>
      <c r="AT5593" s="17">
        <f>T5593*1.075</f>
        <v>0</v>
      </c>
      <c r="AV5593" s="30">
        <f>MIN(AN5593,AT5593,AU5593)</f>
        <v>0</v>
      </c>
    </row>
    <row r="5594" spans="21:48">
      <c r="U5594" s="9"/>
      <c r="AT5594" s="17">
        <f>T5594*1.075</f>
        <v>0</v>
      </c>
      <c r="AV5594" s="30">
        <f>MIN(AN5594,AT5594,AU5594)</f>
        <v>0</v>
      </c>
    </row>
    <row r="5595" spans="21:48">
      <c r="U5595" s="9"/>
      <c r="AT5595" s="17">
        <f>T5595*1.075</f>
        <v>0</v>
      </c>
      <c r="AV5595" s="30">
        <f>MIN(AN5595,AT5595,AU5595)</f>
        <v>0</v>
      </c>
    </row>
    <row r="5596" spans="21:48">
      <c r="U5596" s="9"/>
      <c r="AT5596" s="17">
        <f>T5596*1.075</f>
        <v>0</v>
      </c>
      <c r="AV5596" s="30">
        <f>MIN(AN5596,AT5596,AU5596)</f>
        <v>0</v>
      </c>
    </row>
    <row r="5597" spans="21:48">
      <c r="U5597" s="9"/>
      <c r="AT5597" s="17">
        <f>T5597*1.075</f>
        <v>0</v>
      </c>
      <c r="AV5597" s="30">
        <f>MIN(AN5597,AT5597,AU5597)</f>
        <v>0</v>
      </c>
    </row>
    <row r="5598" spans="21:48">
      <c r="U5598" s="9"/>
      <c r="AT5598" s="17">
        <f>T5598*1.075</f>
        <v>0</v>
      </c>
      <c r="AV5598" s="30">
        <f>MIN(AN5598,AT5598,AU5598)</f>
        <v>0</v>
      </c>
    </row>
    <row r="5599" spans="21:48">
      <c r="U5599" s="9"/>
      <c r="AT5599" s="17">
        <f>T5599*1.075</f>
        <v>0</v>
      </c>
      <c r="AV5599" s="30">
        <f>MIN(AN5599,AT5599,AU5599)</f>
        <v>0</v>
      </c>
    </row>
    <row r="5600" spans="21:48">
      <c r="U5600" s="9"/>
      <c r="AT5600" s="17">
        <f>T5600*1.075</f>
        <v>0</v>
      </c>
      <c r="AV5600" s="30">
        <f>MIN(AN5600,AT5600,AU5600)</f>
        <v>0</v>
      </c>
    </row>
    <row r="5601" spans="21:48">
      <c r="U5601" s="9"/>
      <c r="AT5601" s="17">
        <f>T5601*1.075</f>
        <v>0</v>
      </c>
      <c r="AV5601" s="30">
        <f>MIN(AN5601,AT5601,AU5601)</f>
        <v>0</v>
      </c>
    </row>
    <row r="5602" spans="21:48">
      <c r="U5602" s="9"/>
      <c r="AT5602" s="17">
        <f>T5602*1.075</f>
        <v>0</v>
      </c>
      <c r="AV5602" s="30">
        <f>MIN(AN5602,AT5602,AU5602)</f>
        <v>0</v>
      </c>
    </row>
    <row r="5603" spans="21:48">
      <c r="U5603" s="9"/>
      <c r="AT5603" s="17">
        <f>T5603*1.075</f>
        <v>0</v>
      </c>
      <c r="AV5603" s="30">
        <f>MIN(AN5603,AT5603,AU5603)</f>
        <v>0</v>
      </c>
    </row>
    <row r="5604" spans="21:48">
      <c r="U5604" s="9"/>
      <c r="AT5604" s="17">
        <f>T5604*1.075</f>
        <v>0</v>
      </c>
      <c r="AV5604" s="30">
        <f>MIN(AN5604,AT5604,AU5604)</f>
        <v>0</v>
      </c>
    </row>
    <row r="5605" spans="21:48">
      <c r="U5605" s="9"/>
      <c r="AT5605" s="17">
        <f>T5605*1.075</f>
        <v>0</v>
      </c>
      <c r="AV5605" s="30">
        <f>MIN(AN5605,AT5605,AU5605)</f>
        <v>0</v>
      </c>
    </row>
    <row r="5606" spans="21:48">
      <c r="U5606" s="9"/>
      <c r="AT5606" s="17">
        <f>T5606*1.075</f>
        <v>0</v>
      </c>
      <c r="AV5606" s="30">
        <f>MIN(AN5606,AT5606,AU5606)</f>
        <v>0</v>
      </c>
    </row>
    <row r="5607" spans="21:48">
      <c r="U5607" s="9"/>
      <c r="AT5607" s="17">
        <f>T5607*1.075</f>
        <v>0</v>
      </c>
      <c r="AV5607" s="30">
        <f>MIN(AN5607,AT5607,AU5607)</f>
        <v>0</v>
      </c>
    </row>
    <row r="5608" spans="21:48">
      <c r="U5608" s="9"/>
      <c r="AT5608" s="17">
        <f>T5608*1.075</f>
        <v>0</v>
      </c>
      <c r="AV5608" s="30">
        <f>MIN(AN5608,AT5608,AU5608)</f>
        <v>0</v>
      </c>
    </row>
    <row r="5609" spans="21:48">
      <c r="U5609" s="9"/>
      <c r="AT5609" s="17">
        <f>T5609*1.075</f>
        <v>0</v>
      </c>
      <c r="AV5609" s="30">
        <f>MIN(AN5609,AT5609,AU5609)</f>
        <v>0</v>
      </c>
    </row>
    <row r="5610" spans="21:48">
      <c r="U5610" s="9"/>
      <c r="AT5610" s="17">
        <f>T5610*1.075</f>
        <v>0</v>
      </c>
      <c r="AV5610" s="30">
        <f>MIN(AN5610,AT5610,AU5610)</f>
        <v>0</v>
      </c>
    </row>
    <row r="5611" spans="21:48">
      <c r="U5611" s="9"/>
      <c r="AT5611" s="17">
        <f>T5611*1.075</f>
        <v>0</v>
      </c>
      <c r="AV5611" s="30">
        <f>MIN(AN5611,AT5611,AU5611)</f>
        <v>0</v>
      </c>
    </row>
    <row r="5612" spans="21:48">
      <c r="U5612" s="9"/>
      <c r="AT5612" s="17">
        <f>T5612*1.075</f>
        <v>0</v>
      </c>
      <c r="AV5612" s="30">
        <f>MIN(AN5612,AT5612,AU5612)</f>
        <v>0</v>
      </c>
    </row>
    <row r="5613" spans="21:48">
      <c r="U5613" s="9"/>
      <c r="AT5613" s="17">
        <f>T5613*1.075</f>
        <v>0</v>
      </c>
      <c r="AV5613" s="30">
        <f>MIN(AN5613,AT5613,AU5613)</f>
        <v>0</v>
      </c>
    </row>
    <row r="5614" spans="21:48">
      <c r="U5614" s="9"/>
      <c r="AT5614" s="17">
        <f>T5614*1.075</f>
        <v>0</v>
      </c>
      <c r="AV5614" s="30">
        <f>MIN(AN5614,AT5614,AU5614)</f>
        <v>0</v>
      </c>
    </row>
    <row r="5615" spans="21:48">
      <c r="U5615" s="9"/>
      <c r="AT5615" s="17">
        <f>T5615*1.075</f>
        <v>0</v>
      </c>
      <c r="AV5615" s="30">
        <f>MIN(AN5615,AT5615,AU5615)</f>
        <v>0</v>
      </c>
    </row>
    <row r="5616" spans="21:48">
      <c r="U5616" s="9"/>
      <c r="AT5616" s="17">
        <f>T5616*1.075</f>
        <v>0</v>
      </c>
      <c r="AV5616" s="30">
        <f>MIN(AN5616,AT5616,AU5616)</f>
        <v>0</v>
      </c>
    </row>
    <row r="5617" spans="21:48">
      <c r="U5617" s="9"/>
      <c r="AT5617" s="17">
        <f>T5617*1.075</f>
        <v>0</v>
      </c>
      <c r="AV5617" s="30">
        <f>MIN(AN5617,AT5617,AU5617)</f>
        <v>0</v>
      </c>
    </row>
    <row r="5618" spans="21:48">
      <c r="U5618" s="9"/>
      <c r="AT5618" s="17">
        <f>T5618*1.075</f>
        <v>0</v>
      </c>
      <c r="AV5618" s="30">
        <f>MIN(AN5618,AT5618,AU5618)</f>
        <v>0</v>
      </c>
    </row>
    <row r="5619" spans="21:48">
      <c r="U5619" s="9"/>
      <c r="AT5619" s="17">
        <f>T5619*1.075</f>
        <v>0</v>
      </c>
      <c r="AV5619" s="30">
        <f>MIN(AN5619,AT5619,AU5619)</f>
        <v>0</v>
      </c>
    </row>
    <row r="5620" spans="21:48">
      <c r="U5620" s="9"/>
      <c r="AT5620" s="17">
        <f>T5620*1.075</f>
        <v>0</v>
      </c>
      <c r="AV5620" s="30">
        <f>MIN(AN5620,AT5620,AU5620)</f>
        <v>0</v>
      </c>
    </row>
    <row r="5621" spans="21:48">
      <c r="U5621" s="9"/>
      <c r="AT5621" s="17">
        <f>T5621*1.075</f>
        <v>0</v>
      </c>
      <c r="AV5621" s="30">
        <f>MIN(AN5621,AT5621,AU5621)</f>
        <v>0</v>
      </c>
    </row>
    <row r="5622" spans="21:48">
      <c r="U5622" s="9"/>
      <c r="AT5622" s="17">
        <f>T5622*1.075</f>
        <v>0</v>
      </c>
      <c r="AV5622" s="30">
        <f>MIN(AN5622,AT5622,AU5622)</f>
        <v>0</v>
      </c>
    </row>
    <row r="5623" spans="21:48">
      <c r="U5623" s="9"/>
      <c r="AT5623" s="17">
        <f>T5623*1.075</f>
        <v>0</v>
      </c>
      <c r="AV5623" s="30">
        <f>MIN(AN5623,AT5623,AU5623)</f>
        <v>0</v>
      </c>
    </row>
    <row r="5624" spans="21:48">
      <c r="U5624" s="9"/>
      <c r="AT5624" s="17">
        <f>T5624*1.075</f>
        <v>0</v>
      </c>
      <c r="AV5624" s="30">
        <f>MIN(AN5624,AT5624,AU5624)</f>
        <v>0</v>
      </c>
    </row>
    <row r="5625" spans="21:48">
      <c r="U5625" s="9"/>
      <c r="AT5625" s="17">
        <f>T5625*1.075</f>
        <v>0</v>
      </c>
      <c r="AV5625" s="30">
        <f>MIN(AN5625,AT5625,AU5625)</f>
        <v>0</v>
      </c>
    </row>
    <row r="5626" spans="21:48">
      <c r="U5626" s="9"/>
      <c r="AT5626" s="17">
        <f>T5626*1.075</f>
        <v>0</v>
      </c>
      <c r="AV5626" s="30">
        <f>MIN(AN5626,AT5626,AU5626)</f>
        <v>0</v>
      </c>
    </row>
    <row r="5627" spans="21:48">
      <c r="U5627" s="9"/>
      <c r="AT5627" s="17">
        <f>T5627*1.075</f>
        <v>0</v>
      </c>
      <c r="AV5627" s="30">
        <f>MIN(AN5627,AT5627,AU5627)</f>
        <v>0</v>
      </c>
    </row>
    <row r="5628" spans="21:48">
      <c r="U5628" s="9"/>
      <c r="AT5628" s="17">
        <f>T5628*1.075</f>
        <v>0</v>
      </c>
      <c r="AV5628" s="30">
        <f>MIN(AN5628,AT5628,AU5628)</f>
        <v>0</v>
      </c>
    </row>
    <row r="5629" spans="21:48">
      <c r="U5629" s="9"/>
      <c r="AT5629" s="17">
        <f>T5629*1.075</f>
        <v>0</v>
      </c>
      <c r="AV5629" s="30">
        <f>MIN(AN5629,AT5629,AU5629)</f>
        <v>0</v>
      </c>
    </row>
    <row r="5630" spans="21:48">
      <c r="U5630" s="9"/>
      <c r="AT5630" s="17">
        <f>T5630*1.075</f>
        <v>0</v>
      </c>
      <c r="AV5630" s="30">
        <f>MIN(AN5630,AT5630,AU5630)</f>
        <v>0</v>
      </c>
    </row>
    <row r="5631" spans="21:48">
      <c r="U5631" s="9"/>
      <c r="AT5631" s="17">
        <f>T5631*1.075</f>
        <v>0</v>
      </c>
      <c r="AV5631" s="30">
        <f>MIN(AN5631,AT5631,AU5631)</f>
        <v>0</v>
      </c>
    </row>
    <row r="5632" spans="21:48">
      <c r="U5632" s="9"/>
      <c r="AT5632" s="17">
        <f>T5632*1.075</f>
        <v>0</v>
      </c>
      <c r="AV5632" s="30">
        <f>MIN(AN5632,AT5632,AU5632)</f>
        <v>0</v>
      </c>
    </row>
    <row r="5633" spans="21:48">
      <c r="U5633" s="9"/>
      <c r="AT5633" s="17">
        <f>T5633*1.075</f>
        <v>0</v>
      </c>
      <c r="AV5633" s="30">
        <f>MIN(AN5633,AT5633,AU5633)</f>
        <v>0</v>
      </c>
    </row>
    <row r="5634" spans="21:48">
      <c r="U5634" s="9"/>
      <c r="AT5634" s="17">
        <f>T5634*1.075</f>
        <v>0</v>
      </c>
      <c r="AV5634" s="30">
        <f>MIN(AN5634,AT5634,AU5634)</f>
        <v>0</v>
      </c>
    </row>
    <row r="5635" spans="21:48">
      <c r="U5635" s="9"/>
      <c r="AT5635" s="17">
        <f>T5635*1.075</f>
        <v>0</v>
      </c>
      <c r="AV5635" s="30">
        <f>MIN(AN5635,AT5635,AU5635)</f>
        <v>0</v>
      </c>
    </row>
    <row r="5636" spans="21:48">
      <c r="U5636" s="9"/>
      <c r="AT5636" s="17">
        <f>T5636*1.075</f>
        <v>0</v>
      </c>
      <c r="AV5636" s="30">
        <f>MIN(AN5636,AT5636,AU5636)</f>
        <v>0</v>
      </c>
    </row>
    <row r="5637" spans="21:48">
      <c r="U5637" s="9"/>
      <c r="AT5637" s="17">
        <f>T5637*1.075</f>
        <v>0</v>
      </c>
      <c r="AV5637" s="30">
        <f>MIN(AN5637,AT5637,AU5637)</f>
        <v>0</v>
      </c>
    </row>
    <row r="5638" spans="21:48">
      <c r="U5638" s="9"/>
      <c r="AT5638" s="17">
        <f>T5638*1.075</f>
        <v>0</v>
      </c>
      <c r="AV5638" s="30">
        <f>MIN(AN5638,AT5638,AU5638)</f>
        <v>0</v>
      </c>
    </row>
    <row r="5639" spans="21:48">
      <c r="U5639" s="9"/>
      <c r="AT5639" s="17">
        <f>T5639*1.075</f>
        <v>0</v>
      </c>
      <c r="AV5639" s="30">
        <f>MIN(AN5639,AT5639,AU5639)</f>
        <v>0</v>
      </c>
    </row>
    <row r="5640" spans="21:48">
      <c r="U5640" s="9"/>
      <c r="AT5640" s="17">
        <f>T5640*1.075</f>
        <v>0</v>
      </c>
      <c r="AV5640" s="30">
        <f>MIN(AN5640,AT5640,AU5640)</f>
        <v>0</v>
      </c>
    </row>
    <row r="5641" spans="21:48">
      <c r="U5641" s="9"/>
      <c r="AT5641" s="17">
        <f>T5641*1.075</f>
        <v>0</v>
      </c>
      <c r="AV5641" s="30">
        <f>MIN(AN5641,AT5641,AU5641)</f>
        <v>0</v>
      </c>
    </row>
    <row r="5642" spans="21:48">
      <c r="U5642" s="9"/>
      <c r="AT5642" s="17">
        <f>T5642*1.075</f>
        <v>0</v>
      </c>
      <c r="AV5642" s="30">
        <f>MIN(AN5642,AT5642,AU5642)</f>
        <v>0</v>
      </c>
    </row>
    <row r="5643" spans="21:48">
      <c r="U5643" s="9"/>
      <c r="AT5643" s="17">
        <f>T5643*1.075</f>
        <v>0</v>
      </c>
      <c r="AV5643" s="30">
        <f>MIN(AN5643,AT5643,AU5643)</f>
        <v>0</v>
      </c>
    </row>
    <row r="5644" spans="21:48">
      <c r="U5644" s="9"/>
      <c r="AT5644" s="17">
        <f>T5644*1.075</f>
        <v>0</v>
      </c>
      <c r="AV5644" s="30">
        <f>MIN(AN5644,AT5644,AU5644)</f>
        <v>0</v>
      </c>
    </row>
    <row r="5645" spans="21:48">
      <c r="U5645" s="9"/>
      <c r="AT5645" s="17">
        <f>T5645*1.075</f>
        <v>0</v>
      </c>
      <c r="AV5645" s="30">
        <f>MIN(AN5645,AT5645,AU5645)</f>
        <v>0</v>
      </c>
    </row>
    <row r="5646" spans="21:48">
      <c r="U5646" s="9"/>
      <c r="AT5646" s="17">
        <f>T5646*1.075</f>
        <v>0</v>
      </c>
      <c r="AV5646" s="30">
        <f>MIN(AN5646,AT5646,AU5646)</f>
        <v>0</v>
      </c>
    </row>
    <row r="5647" spans="21:48">
      <c r="U5647" s="9"/>
      <c r="AT5647" s="17">
        <f>T5647*1.075</f>
        <v>0</v>
      </c>
      <c r="AV5647" s="30">
        <f>MIN(AN5647,AT5647,AU5647)</f>
        <v>0</v>
      </c>
    </row>
    <row r="5648" spans="21:48">
      <c r="U5648" s="9"/>
      <c r="AT5648" s="17">
        <f>T5648*1.075</f>
        <v>0</v>
      </c>
      <c r="AV5648" s="30">
        <f>MIN(AN5648,AT5648,AU5648)</f>
        <v>0</v>
      </c>
    </row>
    <row r="5649" spans="21:48">
      <c r="U5649" s="9"/>
      <c r="AT5649" s="17">
        <f>T5649*1.075</f>
        <v>0</v>
      </c>
      <c r="AV5649" s="30">
        <f>MIN(AN5649,AT5649,AU5649)</f>
        <v>0</v>
      </c>
    </row>
    <row r="5650" spans="21:48">
      <c r="U5650" s="9"/>
      <c r="AT5650" s="17">
        <f>T5650*1.075</f>
        <v>0</v>
      </c>
      <c r="AV5650" s="30">
        <f>MIN(AN5650,AT5650,AU5650)</f>
        <v>0</v>
      </c>
    </row>
    <row r="5651" spans="21:48">
      <c r="U5651" s="9"/>
      <c r="AT5651" s="17">
        <f>T5651*1.075</f>
        <v>0</v>
      </c>
      <c r="AV5651" s="30">
        <f>MIN(AN5651,AT5651,AU5651)</f>
        <v>0</v>
      </c>
    </row>
    <row r="5652" spans="21:48">
      <c r="U5652" s="9"/>
      <c r="AT5652" s="17">
        <f>T5652*1.075</f>
        <v>0</v>
      </c>
      <c r="AV5652" s="30">
        <f>MIN(AN5652,AT5652,AU5652)</f>
        <v>0</v>
      </c>
    </row>
    <row r="5653" spans="21:48">
      <c r="U5653" s="9"/>
      <c r="AT5653" s="17">
        <f>T5653*1.075</f>
        <v>0</v>
      </c>
      <c r="AV5653" s="30">
        <f>MIN(AN5653,AT5653,AU5653)</f>
        <v>0</v>
      </c>
    </row>
    <row r="5654" spans="21:48">
      <c r="U5654" s="9"/>
      <c r="AT5654" s="17">
        <f>T5654*1.075</f>
        <v>0</v>
      </c>
      <c r="AV5654" s="30">
        <f>MIN(AN5654,AT5654,AU5654)</f>
        <v>0</v>
      </c>
    </row>
    <row r="5655" spans="21:48">
      <c r="U5655" s="9"/>
      <c r="AT5655" s="17">
        <f>T5655*1.075</f>
        <v>0</v>
      </c>
      <c r="AV5655" s="30">
        <f>MIN(AN5655,AT5655,AU5655)</f>
        <v>0</v>
      </c>
    </row>
    <row r="5656" spans="21:48">
      <c r="U5656" s="9"/>
      <c r="AT5656" s="17">
        <f>T5656*1.075</f>
        <v>0</v>
      </c>
      <c r="AV5656" s="30">
        <f>MIN(AN5656,AT5656,AU5656)</f>
        <v>0</v>
      </c>
    </row>
    <row r="5657" spans="21:48">
      <c r="U5657" s="9"/>
      <c r="AT5657" s="17">
        <f>T5657*1.075</f>
        <v>0</v>
      </c>
      <c r="AV5657" s="30">
        <f>MIN(AN5657,AT5657,AU5657)</f>
        <v>0</v>
      </c>
    </row>
    <row r="5658" spans="21:48">
      <c r="U5658" s="9"/>
      <c r="AT5658" s="17">
        <f>T5658*1.075</f>
        <v>0</v>
      </c>
      <c r="AV5658" s="30">
        <f>MIN(AN5658,AT5658,AU5658)</f>
        <v>0</v>
      </c>
    </row>
    <row r="5659" spans="21:48">
      <c r="U5659" s="9"/>
      <c r="AT5659" s="17">
        <f>T5659*1.075</f>
        <v>0</v>
      </c>
      <c r="AV5659" s="30">
        <f>MIN(AN5659,AT5659,AU5659)</f>
        <v>0</v>
      </c>
    </row>
    <row r="5660" spans="21:48">
      <c r="U5660" s="9"/>
      <c r="AT5660" s="17">
        <f>T5660*1.075</f>
        <v>0</v>
      </c>
      <c r="AV5660" s="30">
        <f>MIN(AN5660,AT5660,AU5660)</f>
        <v>0</v>
      </c>
    </row>
    <row r="5661" spans="21:48">
      <c r="U5661" s="9"/>
      <c r="AT5661" s="17">
        <f>T5661*1.075</f>
        <v>0</v>
      </c>
      <c r="AV5661" s="30">
        <f>MIN(AN5661,AT5661,AU5661)</f>
        <v>0</v>
      </c>
    </row>
    <row r="5662" spans="21:48">
      <c r="U5662" s="9"/>
      <c r="AT5662" s="17">
        <f>T5662*1.075</f>
        <v>0</v>
      </c>
      <c r="AV5662" s="30">
        <f>MIN(AN5662,AT5662,AU5662)</f>
        <v>0</v>
      </c>
    </row>
    <row r="5663" spans="21:48">
      <c r="U5663" s="9"/>
      <c r="AT5663" s="17">
        <f>T5663*1.075</f>
        <v>0</v>
      </c>
      <c r="AV5663" s="30">
        <f>MIN(AN5663,AT5663,AU5663)</f>
        <v>0</v>
      </c>
    </row>
    <row r="5664" spans="21:48">
      <c r="U5664" s="9"/>
      <c r="AT5664" s="17">
        <f>T5664*1.075</f>
        <v>0</v>
      </c>
      <c r="AV5664" s="30">
        <f>MIN(AN5664,AT5664,AU5664)</f>
        <v>0</v>
      </c>
    </row>
    <row r="5665" spans="21:48">
      <c r="U5665" s="9"/>
      <c r="AT5665" s="17">
        <f>T5665*1.075</f>
        <v>0</v>
      </c>
      <c r="AV5665" s="30">
        <f>MIN(AN5665,AT5665,AU5665)</f>
        <v>0</v>
      </c>
    </row>
    <row r="5666" spans="21:48">
      <c r="U5666" s="9"/>
      <c r="AT5666" s="17">
        <f>T5666*1.075</f>
        <v>0</v>
      </c>
      <c r="AV5666" s="30">
        <f>MIN(AN5666,AT5666,AU5666)</f>
        <v>0</v>
      </c>
    </row>
    <row r="5667" spans="21:48">
      <c r="U5667" s="9"/>
      <c r="AT5667" s="17">
        <f>T5667*1.075</f>
        <v>0</v>
      </c>
      <c r="AV5667" s="30">
        <f>MIN(AN5667,AT5667,AU5667)</f>
        <v>0</v>
      </c>
    </row>
    <row r="5668" spans="21:48">
      <c r="U5668" s="9"/>
      <c r="AT5668" s="17">
        <f>T5668*1.075</f>
        <v>0</v>
      </c>
      <c r="AV5668" s="30">
        <f>MIN(AN5668,AT5668,AU5668)</f>
        <v>0</v>
      </c>
    </row>
    <row r="5669" spans="21:48">
      <c r="U5669" s="9"/>
      <c r="AT5669" s="17">
        <f>T5669*1.075</f>
        <v>0</v>
      </c>
      <c r="AV5669" s="30">
        <f>MIN(AN5669,AT5669,AU5669)</f>
        <v>0</v>
      </c>
    </row>
    <row r="5670" spans="21:48">
      <c r="U5670" s="9"/>
      <c r="AT5670" s="17">
        <f>T5670*1.075</f>
        <v>0</v>
      </c>
      <c r="AV5670" s="30">
        <f>MIN(AN5670,AT5670,AU5670)</f>
        <v>0</v>
      </c>
    </row>
    <row r="5671" spans="21:48">
      <c r="U5671" s="9"/>
      <c r="AT5671" s="17">
        <f>T5671*1.075</f>
        <v>0</v>
      </c>
      <c r="AV5671" s="30">
        <f>MIN(AN5671,AT5671,AU5671)</f>
        <v>0</v>
      </c>
    </row>
    <row r="5672" spans="21:48">
      <c r="U5672" s="9"/>
      <c r="AT5672" s="17">
        <f>T5672*1.075</f>
        <v>0</v>
      </c>
      <c r="AV5672" s="30">
        <f>MIN(AN5672,AT5672,AU5672)</f>
        <v>0</v>
      </c>
    </row>
    <row r="5673" spans="21:48">
      <c r="U5673" s="9"/>
      <c r="AT5673" s="17">
        <f>T5673*1.075</f>
        <v>0</v>
      </c>
      <c r="AV5673" s="30">
        <f>MIN(AN5673,AT5673,AU5673)</f>
        <v>0</v>
      </c>
    </row>
    <row r="5674" spans="21:48">
      <c r="U5674" s="9"/>
      <c r="AT5674" s="17">
        <f>T5674*1.075</f>
        <v>0</v>
      </c>
      <c r="AV5674" s="30">
        <f>MIN(AN5674,AT5674,AU5674)</f>
        <v>0</v>
      </c>
    </row>
    <row r="5675" spans="21:48">
      <c r="U5675" s="9"/>
      <c r="AT5675" s="17">
        <f>T5675*1.075</f>
        <v>0</v>
      </c>
      <c r="AV5675" s="30">
        <f>MIN(AN5675,AT5675,AU5675)</f>
        <v>0</v>
      </c>
    </row>
    <row r="5676" spans="21:48">
      <c r="U5676" s="9"/>
      <c r="AT5676" s="17">
        <f>T5676*1.075</f>
        <v>0</v>
      </c>
      <c r="AV5676" s="30">
        <f>MIN(AN5676,AT5676,AU5676)</f>
        <v>0</v>
      </c>
    </row>
    <row r="5677" spans="21:48">
      <c r="U5677" s="9"/>
      <c r="AT5677" s="17">
        <f>T5677*1.075</f>
        <v>0</v>
      </c>
      <c r="AV5677" s="30">
        <f>MIN(AN5677,AT5677,AU5677)</f>
        <v>0</v>
      </c>
    </row>
    <row r="5678" spans="21:48">
      <c r="U5678" s="9"/>
      <c r="AT5678" s="17">
        <f>T5678*1.075</f>
        <v>0</v>
      </c>
      <c r="AV5678" s="30">
        <f>MIN(AN5678,AT5678,AU5678)</f>
        <v>0</v>
      </c>
    </row>
    <row r="5679" spans="21:48">
      <c r="U5679" s="9"/>
      <c r="AT5679" s="17">
        <f>T5679*1.075</f>
        <v>0</v>
      </c>
      <c r="AV5679" s="30">
        <f>MIN(AN5679,AT5679,AU5679)</f>
        <v>0</v>
      </c>
    </row>
    <row r="5680" spans="21:48">
      <c r="U5680" s="9"/>
      <c r="AT5680" s="17">
        <f>T5680*1.075</f>
        <v>0</v>
      </c>
      <c r="AV5680" s="30">
        <f>MIN(AN5680,AT5680,AU5680)</f>
        <v>0</v>
      </c>
    </row>
    <row r="5681" spans="21:48">
      <c r="U5681" s="9"/>
      <c r="AT5681" s="17">
        <f>T5681*1.075</f>
        <v>0</v>
      </c>
      <c r="AV5681" s="30">
        <f>MIN(AN5681,AT5681,AU5681)</f>
        <v>0</v>
      </c>
    </row>
    <row r="5682" spans="21:48">
      <c r="U5682" s="9"/>
      <c r="AT5682" s="17">
        <f>T5682*1.075</f>
        <v>0</v>
      </c>
      <c r="AV5682" s="30">
        <f>MIN(AN5682,AT5682,AU5682)</f>
        <v>0</v>
      </c>
    </row>
    <row r="5683" spans="21:48">
      <c r="U5683" s="9"/>
      <c r="AT5683" s="17">
        <f>T5683*1.075</f>
        <v>0</v>
      </c>
      <c r="AV5683" s="30">
        <f>MIN(AN5683,AT5683,AU5683)</f>
        <v>0</v>
      </c>
    </row>
    <row r="5684" spans="21:48">
      <c r="U5684" s="9"/>
      <c r="AT5684" s="17">
        <f>T5684*1.075</f>
        <v>0</v>
      </c>
      <c r="AV5684" s="30">
        <f>MIN(AN5684,AT5684,AU5684)</f>
        <v>0</v>
      </c>
    </row>
    <row r="5685" spans="21:48">
      <c r="U5685" s="9"/>
      <c r="AT5685" s="17">
        <f>T5685*1.075</f>
        <v>0</v>
      </c>
      <c r="AV5685" s="30">
        <f>MIN(AN5685,AT5685,AU5685)</f>
        <v>0</v>
      </c>
    </row>
    <row r="5686" spans="21:48">
      <c r="U5686" s="9"/>
      <c r="AT5686" s="17">
        <f>T5686*1.075</f>
        <v>0</v>
      </c>
      <c r="AV5686" s="30">
        <f>MIN(AN5686,AT5686,AU5686)</f>
        <v>0</v>
      </c>
    </row>
    <row r="5687" spans="21:48">
      <c r="U5687" s="9"/>
      <c r="AT5687" s="17">
        <f>T5687*1.075</f>
        <v>0</v>
      </c>
      <c r="AV5687" s="30">
        <f>MIN(AN5687,AT5687,AU5687)</f>
        <v>0</v>
      </c>
    </row>
    <row r="5688" spans="21:48">
      <c r="U5688" s="9"/>
      <c r="AT5688" s="17">
        <f>T5688*1.075</f>
        <v>0</v>
      </c>
      <c r="AV5688" s="30">
        <f>MIN(AN5688,AT5688,AU5688)</f>
        <v>0</v>
      </c>
    </row>
    <row r="5689" spans="21:48">
      <c r="U5689" s="9"/>
      <c r="AT5689" s="17">
        <f>T5689*1.075</f>
        <v>0</v>
      </c>
      <c r="AV5689" s="30">
        <f>MIN(AN5689,AT5689,AU5689)</f>
        <v>0</v>
      </c>
    </row>
    <row r="5690" spans="21:48">
      <c r="U5690" s="9"/>
      <c r="AT5690" s="17">
        <f>T5690*1.075</f>
        <v>0</v>
      </c>
      <c r="AV5690" s="30">
        <f>MIN(AN5690,AT5690,AU5690)</f>
        <v>0</v>
      </c>
    </row>
    <row r="5691" spans="21:48">
      <c r="U5691" s="9"/>
      <c r="AT5691" s="17">
        <f>T5691*1.075</f>
        <v>0</v>
      </c>
      <c r="AV5691" s="30">
        <f>MIN(AN5691,AT5691,AU5691)</f>
        <v>0</v>
      </c>
    </row>
    <row r="5692" spans="21:48">
      <c r="U5692" s="9"/>
      <c r="AT5692" s="17">
        <f>T5692*1.075</f>
        <v>0</v>
      </c>
      <c r="AV5692" s="30">
        <f>MIN(AN5692,AT5692,AU5692)</f>
        <v>0</v>
      </c>
    </row>
    <row r="5693" spans="21:48">
      <c r="U5693" s="9"/>
      <c r="AT5693" s="17">
        <f>T5693*1.075</f>
        <v>0</v>
      </c>
      <c r="AV5693" s="30">
        <f>MIN(AN5693,AT5693,AU5693)</f>
        <v>0</v>
      </c>
    </row>
    <row r="5694" spans="21:48">
      <c r="U5694" s="9"/>
      <c r="AT5694" s="17">
        <f>T5694*1.075</f>
        <v>0</v>
      </c>
      <c r="AV5694" s="30">
        <f>MIN(AN5694,AT5694,AU5694)</f>
        <v>0</v>
      </c>
    </row>
    <row r="5695" spans="21:48">
      <c r="U5695" s="9"/>
      <c r="AT5695" s="17">
        <f>T5695*1.075</f>
        <v>0</v>
      </c>
      <c r="AV5695" s="30">
        <f>MIN(AN5695,AT5695,AU5695)</f>
        <v>0</v>
      </c>
    </row>
    <row r="5696" spans="21:48">
      <c r="U5696" s="9"/>
      <c r="AT5696" s="17">
        <f>T5696*1.075</f>
        <v>0</v>
      </c>
      <c r="AV5696" s="30">
        <f>MIN(AN5696,AT5696,AU5696)</f>
        <v>0</v>
      </c>
    </row>
    <row r="5697" spans="21:48">
      <c r="U5697" s="9"/>
      <c r="AT5697" s="17">
        <f>T5697*1.075</f>
        <v>0</v>
      </c>
      <c r="AV5697" s="30">
        <f>MIN(AN5697,AT5697,AU5697)</f>
        <v>0</v>
      </c>
    </row>
    <row r="5698" spans="21:48">
      <c r="U5698" s="9"/>
      <c r="AT5698" s="17">
        <f>T5698*1.075</f>
        <v>0</v>
      </c>
      <c r="AV5698" s="30">
        <f>MIN(AN5698,AT5698,AU5698)</f>
        <v>0</v>
      </c>
    </row>
    <row r="5699" spans="21:48">
      <c r="U5699" s="9"/>
      <c r="AT5699" s="17">
        <f>T5699*1.075</f>
        <v>0</v>
      </c>
      <c r="AV5699" s="30">
        <f>MIN(AN5699,AT5699,AU5699)</f>
        <v>0</v>
      </c>
    </row>
    <row r="5700" spans="21:48">
      <c r="U5700" s="9"/>
      <c r="AT5700" s="17">
        <f>T5700*1.075</f>
        <v>0</v>
      </c>
      <c r="AV5700" s="30">
        <f>MIN(AN5700,AT5700,AU5700)</f>
        <v>0</v>
      </c>
    </row>
    <row r="5701" spans="21:48">
      <c r="U5701" s="9"/>
      <c r="AT5701" s="17">
        <f>T5701*1.075</f>
        <v>0</v>
      </c>
      <c r="AV5701" s="30">
        <f>MIN(AN5701,AT5701,AU5701)</f>
        <v>0</v>
      </c>
    </row>
    <row r="5702" spans="21:48">
      <c r="U5702" s="9"/>
      <c r="AT5702" s="17">
        <f>T5702*1.075</f>
        <v>0</v>
      </c>
      <c r="AV5702" s="30">
        <f>MIN(AN5702,AT5702,AU5702)</f>
        <v>0</v>
      </c>
    </row>
    <row r="5703" spans="21:48">
      <c r="U5703" s="9"/>
      <c r="AT5703" s="17">
        <f>T5703*1.075</f>
        <v>0</v>
      </c>
      <c r="AV5703" s="30">
        <f>MIN(AN5703,AT5703,AU5703)</f>
        <v>0</v>
      </c>
    </row>
    <row r="5704" spans="21:48">
      <c r="U5704" s="9"/>
      <c r="AT5704" s="17">
        <f>T5704*1.075</f>
        <v>0</v>
      </c>
      <c r="AV5704" s="30">
        <f>MIN(AN5704,AT5704,AU5704)</f>
        <v>0</v>
      </c>
    </row>
    <row r="5705" spans="21:48">
      <c r="U5705" s="9"/>
      <c r="AT5705" s="17">
        <f>T5705*1.075</f>
        <v>0</v>
      </c>
      <c r="AV5705" s="30">
        <f>MIN(AN5705,AT5705,AU5705)</f>
        <v>0</v>
      </c>
    </row>
    <row r="5706" spans="21:48">
      <c r="U5706" s="9"/>
      <c r="AT5706" s="17">
        <f>T5706*1.075</f>
        <v>0</v>
      </c>
      <c r="AV5706" s="30">
        <f>MIN(AN5706,AT5706,AU5706)</f>
        <v>0</v>
      </c>
    </row>
    <row r="5707" spans="21:48">
      <c r="U5707" s="9"/>
      <c r="AT5707" s="17">
        <f>T5707*1.075</f>
        <v>0</v>
      </c>
      <c r="AV5707" s="30">
        <f>MIN(AN5707,AT5707,AU5707)</f>
        <v>0</v>
      </c>
    </row>
    <row r="5708" spans="21:48">
      <c r="U5708" s="9"/>
      <c r="AT5708" s="17">
        <f>T5708*1.075</f>
        <v>0</v>
      </c>
      <c r="AV5708" s="30">
        <f>MIN(AN5708,AT5708,AU5708)</f>
        <v>0</v>
      </c>
    </row>
    <row r="5709" spans="21:48">
      <c r="U5709" s="9"/>
      <c r="AT5709" s="17">
        <f>T5709*1.075</f>
        <v>0</v>
      </c>
      <c r="AV5709" s="30">
        <f>MIN(AN5709,AT5709,AU5709)</f>
        <v>0</v>
      </c>
    </row>
    <row r="5710" spans="21:48">
      <c r="U5710" s="9"/>
      <c r="AT5710" s="17">
        <f>T5710*1.075</f>
        <v>0</v>
      </c>
      <c r="AV5710" s="30">
        <f>MIN(AN5710,AT5710,AU5710)</f>
        <v>0</v>
      </c>
    </row>
    <row r="5711" spans="21:48">
      <c r="U5711" s="9"/>
      <c r="AT5711" s="17">
        <f>T5711*1.075</f>
        <v>0</v>
      </c>
      <c r="AV5711" s="30">
        <f>MIN(AN5711,AT5711,AU5711)</f>
        <v>0</v>
      </c>
    </row>
    <row r="5712" spans="21:48">
      <c r="U5712" s="9"/>
      <c r="AT5712" s="17">
        <f>T5712*1.075</f>
        <v>0</v>
      </c>
      <c r="AV5712" s="30">
        <f>MIN(AN5712,AT5712,AU5712)</f>
        <v>0</v>
      </c>
    </row>
    <row r="5713" spans="21:48">
      <c r="U5713" s="9"/>
      <c r="AT5713" s="17">
        <f>T5713*1.075</f>
        <v>0</v>
      </c>
      <c r="AV5713" s="30">
        <f>MIN(AN5713,AT5713,AU5713)</f>
        <v>0</v>
      </c>
    </row>
    <row r="5714" spans="21:48">
      <c r="U5714" s="9"/>
      <c r="AT5714" s="17">
        <f>T5714*1.075</f>
        <v>0</v>
      </c>
      <c r="AV5714" s="30">
        <f>MIN(AN5714,AT5714,AU5714)</f>
        <v>0</v>
      </c>
    </row>
    <row r="5715" spans="21:48">
      <c r="U5715" s="9"/>
      <c r="AT5715" s="17">
        <f>T5715*1.075</f>
        <v>0</v>
      </c>
      <c r="AV5715" s="30">
        <f>MIN(AN5715,AT5715,AU5715)</f>
        <v>0</v>
      </c>
    </row>
    <row r="5716" spans="21:48">
      <c r="U5716" s="9"/>
      <c r="AT5716" s="17">
        <f>T5716*1.075</f>
        <v>0</v>
      </c>
      <c r="AV5716" s="30">
        <f>MIN(AN5716,AT5716,AU5716)</f>
        <v>0</v>
      </c>
    </row>
    <row r="5717" spans="21:48">
      <c r="U5717" s="9"/>
      <c r="AT5717" s="17">
        <f>T5717*1.075</f>
        <v>0</v>
      </c>
      <c r="AV5717" s="30">
        <f>MIN(AN5717,AT5717,AU5717)</f>
        <v>0</v>
      </c>
    </row>
    <row r="5718" spans="21:48">
      <c r="U5718" s="9"/>
      <c r="AT5718" s="17">
        <f>T5718*1.075</f>
        <v>0</v>
      </c>
      <c r="AV5718" s="30">
        <f>MIN(AN5718,AT5718,AU5718)</f>
        <v>0</v>
      </c>
    </row>
    <row r="5719" spans="21:48">
      <c r="U5719" s="9"/>
      <c r="AT5719" s="17">
        <f>T5719*1.075</f>
        <v>0</v>
      </c>
      <c r="AV5719" s="30">
        <f>MIN(AN5719,AT5719,AU5719)</f>
        <v>0</v>
      </c>
    </row>
    <row r="5720" spans="21:48">
      <c r="U5720" s="9"/>
      <c r="AT5720" s="17">
        <f>T5720*1.075</f>
        <v>0</v>
      </c>
      <c r="AV5720" s="30">
        <f>MIN(AN5720,AT5720,AU5720)</f>
        <v>0</v>
      </c>
    </row>
    <row r="5721" spans="21:48">
      <c r="U5721" s="9"/>
      <c r="AT5721" s="17">
        <f>T5721*1.075</f>
        <v>0</v>
      </c>
      <c r="AV5721" s="30">
        <f>MIN(AN5721,AT5721,AU5721)</f>
        <v>0</v>
      </c>
    </row>
    <row r="5722" spans="21:48">
      <c r="U5722" s="9"/>
      <c r="AT5722" s="17">
        <f>T5722*1.075</f>
        <v>0</v>
      </c>
      <c r="AV5722" s="30">
        <f>MIN(AN5722,AT5722,AU5722)</f>
        <v>0</v>
      </c>
    </row>
    <row r="5723" spans="21:48">
      <c r="U5723" s="9"/>
      <c r="AT5723" s="17">
        <f>T5723*1.075</f>
        <v>0</v>
      </c>
      <c r="AV5723" s="30">
        <f>MIN(AN5723,AT5723,AU5723)</f>
        <v>0</v>
      </c>
    </row>
    <row r="5724" spans="21:48">
      <c r="U5724" s="9"/>
      <c r="AT5724" s="17">
        <f>T5724*1.075</f>
        <v>0</v>
      </c>
      <c r="AV5724" s="30">
        <f>MIN(AN5724,AT5724,AU5724)</f>
        <v>0</v>
      </c>
    </row>
    <row r="5725" spans="21:48">
      <c r="U5725" s="9"/>
      <c r="AT5725" s="17">
        <f>T5725*1.075</f>
        <v>0</v>
      </c>
      <c r="AV5725" s="30">
        <f>MIN(AN5725,AT5725,AU5725)</f>
        <v>0</v>
      </c>
    </row>
    <row r="5726" spans="21:48">
      <c r="U5726" s="9"/>
      <c r="AT5726" s="17">
        <f>T5726*1.075</f>
        <v>0</v>
      </c>
      <c r="AV5726" s="30">
        <f>MIN(AN5726,AT5726,AU5726)</f>
        <v>0</v>
      </c>
    </row>
    <row r="5727" spans="21:48">
      <c r="U5727" s="9"/>
      <c r="AT5727" s="17">
        <f>T5727*1.075</f>
        <v>0</v>
      </c>
      <c r="AV5727" s="30">
        <f>MIN(AN5727,AT5727,AU5727)</f>
        <v>0</v>
      </c>
    </row>
    <row r="5728" spans="21:48">
      <c r="U5728" s="9"/>
      <c r="AT5728" s="17">
        <f>T5728*1.075</f>
        <v>0</v>
      </c>
      <c r="AV5728" s="30">
        <f>MIN(AN5728,AT5728,AU5728)</f>
        <v>0</v>
      </c>
    </row>
    <row r="5729" spans="21:48">
      <c r="U5729" s="9"/>
      <c r="AT5729" s="17">
        <f>T5729*1.075</f>
        <v>0</v>
      </c>
      <c r="AV5729" s="30">
        <f>MIN(AN5729,AT5729,AU5729)</f>
        <v>0</v>
      </c>
    </row>
    <row r="5730" spans="21:48">
      <c r="U5730" s="9"/>
      <c r="AT5730" s="17">
        <f>T5730*1.075</f>
        <v>0</v>
      </c>
      <c r="AV5730" s="30">
        <f>MIN(AN5730,AT5730,AU5730)</f>
        <v>0</v>
      </c>
    </row>
    <row r="5731" spans="21:48">
      <c r="U5731" s="9"/>
      <c r="AT5731" s="17">
        <f>T5731*1.075</f>
        <v>0</v>
      </c>
      <c r="AV5731" s="30">
        <f>MIN(AN5731,AT5731,AU5731)</f>
        <v>0</v>
      </c>
    </row>
    <row r="5732" spans="21:48">
      <c r="U5732" s="9"/>
      <c r="AT5732" s="17">
        <f>T5732*1.075</f>
        <v>0</v>
      </c>
      <c r="AV5732" s="30">
        <f>MIN(AN5732,AT5732,AU5732)</f>
        <v>0</v>
      </c>
    </row>
    <row r="5733" spans="21:48">
      <c r="U5733" s="9"/>
      <c r="AT5733" s="17">
        <f>T5733*1.075</f>
        <v>0</v>
      </c>
      <c r="AV5733" s="30">
        <f>MIN(AN5733,AT5733,AU5733)</f>
        <v>0</v>
      </c>
    </row>
    <row r="5734" spans="21:48">
      <c r="U5734" s="9"/>
      <c r="AT5734" s="17">
        <f>T5734*1.075</f>
        <v>0</v>
      </c>
      <c r="AV5734" s="30">
        <f>MIN(AN5734,AT5734,AU5734)</f>
        <v>0</v>
      </c>
    </row>
    <row r="5735" spans="21:48">
      <c r="U5735" s="9"/>
      <c r="AT5735" s="17">
        <f>T5735*1.075</f>
        <v>0</v>
      </c>
      <c r="AV5735" s="30">
        <f>MIN(AN5735,AT5735,AU5735)</f>
        <v>0</v>
      </c>
    </row>
    <row r="5736" spans="21:48">
      <c r="U5736" s="9"/>
      <c r="AT5736" s="17">
        <f>T5736*1.075</f>
        <v>0</v>
      </c>
      <c r="AV5736" s="30">
        <f>MIN(AN5736,AT5736,AU5736)</f>
        <v>0</v>
      </c>
    </row>
    <row r="5737" spans="21:48">
      <c r="U5737" s="9"/>
      <c r="AT5737" s="17">
        <f>T5737*1.075</f>
        <v>0</v>
      </c>
      <c r="AV5737" s="30">
        <f>MIN(AN5737,AT5737,AU5737)</f>
        <v>0</v>
      </c>
    </row>
    <row r="5738" spans="21:48">
      <c r="U5738" s="9"/>
      <c r="AT5738" s="17">
        <f>T5738*1.075</f>
        <v>0</v>
      </c>
      <c r="AV5738" s="30">
        <f>MIN(AN5738,AT5738,AU5738)</f>
        <v>0</v>
      </c>
    </row>
    <row r="5739" spans="21:48">
      <c r="U5739" s="9"/>
      <c r="AT5739" s="17">
        <f>T5739*1.075</f>
        <v>0</v>
      </c>
      <c r="AV5739" s="30">
        <f>MIN(AN5739,AT5739,AU5739)</f>
        <v>0</v>
      </c>
    </row>
    <row r="5740" spans="21:48">
      <c r="U5740" s="9"/>
      <c r="AT5740" s="17">
        <f>T5740*1.075</f>
        <v>0</v>
      </c>
      <c r="AV5740" s="30">
        <f>MIN(AN5740,AT5740,AU5740)</f>
        <v>0</v>
      </c>
    </row>
    <row r="5741" spans="21:48">
      <c r="U5741" s="9"/>
      <c r="AT5741" s="17">
        <f>T5741*1.075</f>
        <v>0</v>
      </c>
      <c r="AV5741" s="30">
        <f>MIN(AN5741,AT5741,AU5741)</f>
        <v>0</v>
      </c>
    </row>
    <row r="5742" spans="21:48">
      <c r="U5742" s="9"/>
      <c r="AT5742" s="17">
        <f>T5742*1.075</f>
        <v>0</v>
      </c>
      <c r="AV5742" s="30">
        <f>MIN(AN5742,AT5742,AU5742)</f>
        <v>0</v>
      </c>
    </row>
    <row r="5743" spans="21:48">
      <c r="U5743" s="9"/>
      <c r="AT5743" s="17">
        <f>T5743*1.075</f>
        <v>0</v>
      </c>
      <c r="AV5743" s="30">
        <f>MIN(AN5743,AT5743,AU5743)</f>
        <v>0</v>
      </c>
    </row>
    <row r="5744" spans="21:48">
      <c r="U5744" s="9"/>
      <c r="AT5744" s="17">
        <f>T5744*1.075</f>
        <v>0</v>
      </c>
      <c r="AV5744" s="30">
        <f>MIN(AN5744,AT5744,AU5744)</f>
        <v>0</v>
      </c>
    </row>
    <row r="5745" spans="21:48">
      <c r="U5745" s="9"/>
      <c r="AT5745" s="17">
        <f>T5745*1.075</f>
        <v>0</v>
      </c>
      <c r="AV5745" s="30">
        <f>MIN(AN5745,AT5745,AU5745)</f>
        <v>0</v>
      </c>
    </row>
    <row r="5746" spans="21:48">
      <c r="U5746" s="9"/>
      <c r="AT5746" s="17">
        <f>T5746*1.075</f>
        <v>0</v>
      </c>
      <c r="AV5746" s="30">
        <f>MIN(AN5746,AT5746,AU5746)</f>
        <v>0</v>
      </c>
    </row>
    <row r="5747" spans="21:48">
      <c r="U5747" s="9"/>
      <c r="AT5747" s="17">
        <f>T5747*1.075</f>
        <v>0</v>
      </c>
      <c r="AV5747" s="30">
        <f>MIN(AN5747,AT5747,AU5747)</f>
        <v>0</v>
      </c>
    </row>
    <row r="5748" spans="21:48">
      <c r="U5748" s="9"/>
      <c r="AT5748" s="17">
        <f>T5748*1.075</f>
        <v>0</v>
      </c>
      <c r="AV5748" s="30">
        <f>MIN(AN5748,AT5748,AU5748)</f>
        <v>0</v>
      </c>
    </row>
    <row r="5749" spans="21:48">
      <c r="U5749" s="9"/>
      <c r="AT5749" s="17">
        <f>T5749*1.075</f>
        <v>0</v>
      </c>
      <c r="AV5749" s="30">
        <f>MIN(AN5749,AT5749,AU5749)</f>
        <v>0</v>
      </c>
    </row>
    <row r="5750" spans="21:48">
      <c r="U5750" s="9"/>
      <c r="AT5750" s="17">
        <f>T5750*1.075</f>
        <v>0</v>
      </c>
      <c r="AV5750" s="30">
        <f>MIN(AN5750,AT5750,AU5750)</f>
        <v>0</v>
      </c>
    </row>
    <row r="5751" spans="21:48">
      <c r="U5751" s="9"/>
      <c r="AT5751" s="17">
        <f>T5751*1.075</f>
        <v>0</v>
      </c>
      <c r="AV5751" s="30">
        <f>MIN(AN5751,AT5751,AU5751)</f>
        <v>0</v>
      </c>
    </row>
    <row r="5752" spans="21:48">
      <c r="U5752" s="9"/>
      <c r="AT5752" s="17">
        <f>T5752*1.075</f>
        <v>0</v>
      </c>
      <c r="AV5752" s="30">
        <f>MIN(AN5752,AT5752,AU5752)</f>
        <v>0</v>
      </c>
    </row>
    <row r="5753" spans="21:48">
      <c r="U5753" s="9"/>
      <c r="AT5753" s="17">
        <f>T5753*1.075</f>
        <v>0</v>
      </c>
      <c r="AV5753" s="30">
        <f>MIN(AN5753,AT5753,AU5753)</f>
        <v>0</v>
      </c>
    </row>
    <row r="5754" spans="21:48">
      <c r="U5754" s="9"/>
      <c r="AT5754" s="17">
        <f>T5754*1.075</f>
        <v>0</v>
      </c>
      <c r="AV5754" s="30">
        <f>MIN(AN5754,AT5754,AU5754)</f>
        <v>0</v>
      </c>
    </row>
    <row r="5755" spans="21:48">
      <c r="U5755" s="9"/>
      <c r="AT5755" s="17">
        <f>T5755*1.075</f>
        <v>0</v>
      </c>
      <c r="AV5755" s="30">
        <f>MIN(AN5755,AT5755,AU5755)</f>
        <v>0</v>
      </c>
    </row>
    <row r="5756" spans="21:48">
      <c r="U5756" s="9"/>
      <c r="AT5756" s="17">
        <f>T5756*1.075</f>
        <v>0</v>
      </c>
      <c r="AV5756" s="30">
        <f>MIN(AN5756,AT5756,AU5756)</f>
        <v>0</v>
      </c>
    </row>
    <row r="5757" spans="21:48">
      <c r="U5757" s="9"/>
      <c r="AT5757" s="17">
        <f>T5757*1.075</f>
        <v>0</v>
      </c>
      <c r="AV5757" s="30">
        <f>MIN(AN5757,AT5757,AU5757)</f>
        <v>0</v>
      </c>
    </row>
    <row r="5758" spans="21:48">
      <c r="U5758" s="9"/>
      <c r="AT5758" s="17">
        <f>T5758*1.075</f>
        <v>0</v>
      </c>
      <c r="AV5758" s="30">
        <f>MIN(AN5758,AT5758,AU5758)</f>
        <v>0</v>
      </c>
    </row>
    <row r="5759" spans="21:48">
      <c r="U5759" s="9"/>
      <c r="AT5759" s="17">
        <f>T5759*1.075</f>
        <v>0</v>
      </c>
      <c r="AV5759" s="30">
        <f>MIN(AN5759,AT5759,AU5759)</f>
        <v>0</v>
      </c>
    </row>
    <row r="5760" spans="21:48">
      <c r="U5760" s="9"/>
      <c r="AT5760" s="17">
        <f>T5760*1.075</f>
        <v>0</v>
      </c>
      <c r="AV5760" s="30">
        <f>MIN(AN5760,AT5760,AU5760)</f>
        <v>0</v>
      </c>
    </row>
    <row r="5761" spans="21:48">
      <c r="U5761" s="9"/>
      <c r="AT5761" s="17">
        <f>T5761*1.075</f>
        <v>0</v>
      </c>
      <c r="AV5761" s="30">
        <f>MIN(AN5761,AT5761,AU5761)</f>
        <v>0</v>
      </c>
    </row>
    <row r="5762" spans="21:48">
      <c r="U5762" s="9"/>
      <c r="AT5762" s="17">
        <f>T5762*1.075</f>
        <v>0</v>
      </c>
      <c r="AV5762" s="30">
        <f>MIN(AN5762,AT5762,AU5762)</f>
        <v>0</v>
      </c>
    </row>
    <row r="5763" spans="21:48">
      <c r="U5763" s="9"/>
      <c r="AT5763" s="17">
        <f>T5763*1.075</f>
        <v>0</v>
      </c>
      <c r="AV5763" s="30">
        <f>MIN(AN5763,AT5763,AU5763)</f>
        <v>0</v>
      </c>
    </row>
    <row r="5764" spans="21:48">
      <c r="U5764" s="9"/>
      <c r="AT5764" s="17">
        <f>T5764*1.075</f>
        <v>0</v>
      </c>
      <c r="AV5764" s="30">
        <f>MIN(AN5764,AT5764,AU5764)</f>
        <v>0</v>
      </c>
    </row>
    <row r="5765" spans="21:48">
      <c r="U5765" s="9"/>
      <c r="AT5765" s="17">
        <f>T5765*1.075</f>
        <v>0</v>
      </c>
      <c r="AV5765" s="30">
        <f>MIN(AN5765,AT5765,AU5765)</f>
        <v>0</v>
      </c>
    </row>
    <row r="5766" spans="21:48">
      <c r="U5766" s="9"/>
      <c r="AT5766" s="17">
        <f>T5766*1.075</f>
        <v>0</v>
      </c>
      <c r="AV5766" s="30">
        <f>MIN(AN5766,AT5766,AU5766)</f>
        <v>0</v>
      </c>
    </row>
    <row r="5767" spans="21:48">
      <c r="U5767" s="9"/>
      <c r="AT5767" s="17">
        <f>T5767*1.075</f>
        <v>0</v>
      </c>
      <c r="AV5767" s="30">
        <f>MIN(AN5767,AT5767,AU5767)</f>
        <v>0</v>
      </c>
    </row>
    <row r="5768" spans="21:48">
      <c r="U5768" s="9"/>
      <c r="AT5768" s="17">
        <f>T5768*1.075</f>
        <v>0</v>
      </c>
      <c r="AV5768" s="30">
        <f>MIN(AN5768,AT5768,AU5768)</f>
        <v>0</v>
      </c>
    </row>
    <row r="5769" spans="21:48">
      <c r="U5769" s="9"/>
      <c r="AT5769" s="17">
        <f>T5769*1.075</f>
        <v>0</v>
      </c>
      <c r="AV5769" s="30">
        <f>MIN(AN5769,AT5769,AU5769)</f>
        <v>0</v>
      </c>
    </row>
    <row r="5770" spans="21:48">
      <c r="U5770" s="9"/>
      <c r="AT5770" s="17">
        <f>T5770*1.075</f>
        <v>0</v>
      </c>
      <c r="AV5770" s="30">
        <f>MIN(AN5770,AT5770,AU5770)</f>
        <v>0</v>
      </c>
    </row>
    <row r="5771" spans="21:48">
      <c r="U5771" s="9"/>
      <c r="AT5771" s="17">
        <f>T5771*1.075</f>
        <v>0</v>
      </c>
      <c r="AV5771" s="30">
        <f>MIN(AN5771,AT5771,AU5771)</f>
        <v>0</v>
      </c>
    </row>
    <row r="5772" spans="21:48">
      <c r="U5772" s="9"/>
      <c r="AT5772" s="17">
        <f>T5772*1.075</f>
        <v>0</v>
      </c>
      <c r="AV5772" s="30">
        <f>MIN(AN5772,AT5772,AU5772)</f>
        <v>0</v>
      </c>
    </row>
    <row r="5773" spans="21:48">
      <c r="U5773" s="9"/>
      <c r="AT5773" s="17">
        <f>T5773*1.075</f>
        <v>0</v>
      </c>
      <c r="AV5773" s="30">
        <f>MIN(AN5773,AT5773,AU5773)</f>
        <v>0</v>
      </c>
    </row>
    <row r="5774" spans="21:48">
      <c r="U5774" s="9"/>
      <c r="AT5774" s="17">
        <f>T5774*1.075</f>
        <v>0</v>
      </c>
      <c r="AV5774" s="30">
        <f>MIN(AN5774,AT5774,AU5774)</f>
        <v>0</v>
      </c>
    </row>
    <row r="5775" spans="21:48">
      <c r="U5775" s="9"/>
      <c r="AT5775" s="17">
        <f>T5775*1.075</f>
        <v>0</v>
      </c>
      <c r="AV5775" s="30">
        <f>MIN(AN5775,AT5775,AU5775)</f>
        <v>0</v>
      </c>
    </row>
    <row r="5776" spans="21:48">
      <c r="U5776" s="9"/>
      <c r="AT5776" s="17">
        <f>T5776*1.075</f>
        <v>0</v>
      </c>
      <c r="AV5776" s="30">
        <f>MIN(AN5776,AT5776,AU5776)</f>
        <v>0</v>
      </c>
    </row>
    <row r="5777" spans="21:48">
      <c r="U5777" s="9"/>
      <c r="AT5777" s="17">
        <f>T5777*1.075</f>
        <v>0</v>
      </c>
      <c r="AV5777" s="30">
        <f>MIN(AN5777,AT5777,AU5777)</f>
        <v>0</v>
      </c>
    </row>
    <row r="5778" spans="21:48">
      <c r="U5778" s="9"/>
      <c r="AT5778" s="17">
        <f>T5778*1.075</f>
        <v>0</v>
      </c>
      <c r="AV5778" s="30">
        <f>MIN(AN5778,AT5778,AU5778)</f>
        <v>0</v>
      </c>
    </row>
    <row r="5779" spans="21:48">
      <c r="U5779" s="9"/>
      <c r="AT5779" s="17">
        <f>T5779*1.075</f>
        <v>0</v>
      </c>
      <c r="AV5779" s="30">
        <f>MIN(AN5779,AT5779,AU5779)</f>
        <v>0</v>
      </c>
    </row>
    <row r="5780" spans="21:48">
      <c r="U5780" s="9"/>
      <c r="AT5780" s="17">
        <f>T5780*1.075</f>
        <v>0</v>
      </c>
      <c r="AV5780" s="30">
        <f>MIN(AN5780,AT5780,AU5780)</f>
        <v>0</v>
      </c>
    </row>
    <row r="5781" spans="21:48">
      <c r="U5781" s="9"/>
      <c r="AT5781" s="17">
        <f>T5781*1.075</f>
        <v>0</v>
      </c>
      <c r="AV5781" s="30">
        <f>MIN(AN5781,AT5781,AU5781)</f>
        <v>0</v>
      </c>
    </row>
    <row r="5782" spans="21:48">
      <c r="U5782" s="9"/>
      <c r="AT5782" s="17">
        <f>T5782*1.075</f>
        <v>0</v>
      </c>
      <c r="AV5782" s="30">
        <f>MIN(AN5782,AT5782,AU5782)</f>
        <v>0</v>
      </c>
    </row>
    <row r="5783" spans="21:48">
      <c r="U5783" s="9"/>
      <c r="AT5783" s="17">
        <f>T5783*1.075</f>
        <v>0</v>
      </c>
      <c r="AV5783" s="30">
        <f>MIN(AN5783,AT5783,AU5783)</f>
        <v>0</v>
      </c>
    </row>
    <row r="5784" spans="21:48">
      <c r="U5784" s="9"/>
      <c r="AT5784" s="17">
        <f>T5784*1.075</f>
        <v>0</v>
      </c>
      <c r="AV5784" s="30">
        <f>MIN(AN5784,AT5784,AU5784)</f>
        <v>0</v>
      </c>
    </row>
    <row r="5785" spans="21:48">
      <c r="U5785" s="9"/>
      <c r="AT5785" s="17">
        <f>T5785*1.075</f>
        <v>0</v>
      </c>
      <c r="AV5785" s="30">
        <f>MIN(AN5785,AT5785,AU5785)</f>
        <v>0</v>
      </c>
    </row>
    <row r="5786" spans="21:48">
      <c r="U5786" s="9"/>
      <c r="AT5786" s="17">
        <f>T5786*1.075</f>
        <v>0</v>
      </c>
      <c r="AV5786" s="30">
        <f>MIN(AN5786,AT5786,AU5786)</f>
        <v>0</v>
      </c>
    </row>
    <row r="5787" spans="21:48">
      <c r="U5787" s="9"/>
      <c r="AT5787" s="17">
        <f>T5787*1.075</f>
        <v>0</v>
      </c>
      <c r="AV5787" s="30">
        <f>MIN(AN5787,AT5787,AU5787)</f>
        <v>0</v>
      </c>
    </row>
    <row r="5788" spans="21:48">
      <c r="U5788" s="9"/>
      <c r="AT5788" s="17">
        <f>T5788*1.075</f>
        <v>0</v>
      </c>
      <c r="AV5788" s="30">
        <f>MIN(AN5788,AT5788,AU5788)</f>
        <v>0</v>
      </c>
    </row>
    <row r="5789" spans="21:48">
      <c r="U5789" s="9"/>
      <c r="AT5789" s="17">
        <f>T5789*1.075</f>
        <v>0</v>
      </c>
      <c r="AV5789" s="30">
        <f>MIN(AN5789,AT5789,AU5789)</f>
        <v>0</v>
      </c>
    </row>
    <row r="5790" spans="21:48">
      <c r="U5790" s="9"/>
      <c r="AT5790" s="17">
        <f>T5790*1.075</f>
        <v>0</v>
      </c>
      <c r="AV5790" s="30">
        <f>MIN(AN5790,AT5790,AU5790)</f>
        <v>0</v>
      </c>
    </row>
    <row r="5791" spans="21:48">
      <c r="U5791" s="9"/>
      <c r="AT5791" s="17">
        <f>T5791*1.075</f>
        <v>0</v>
      </c>
      <c r="AV5791" s="30">
        <f>MIN(AN5791,AT5791,AU5791)</f>
        <v>0</v>
      </c>
    </row>
    <row r="5792" spans="21:48">
      <c r="U5792" s="9"/>
      <c r="AT5792" s="17">
        <f>T5792*1.075</f>
        <v>0</v>
      </c>
      <c r="AV5792" s="30">
        <f>MIN(AN5792,AT5792,AU5792)</f>
        <v>0</v>
      </c>
    </row>
    <row r="5793" spans="21:48">
      <c r="U5793" s="9"/>
      <c r="AT5793" s="17">
        <f>T5793*1.075</f>
        <v>0</v>
      </c>
      <c r="AV5793" s="30">
        <f>MIN(AN5793,AT5793,AU5793)</f>
        <v>0</v>
      </c>
    </row>
    <row r="5794" spans="21:48">
      <c r="U5794" s="9"/>
      <c r="AT5794" s="17">
        <f>T5794*1.075</f>
        <v>0</v>
      </c>
      <c r="AV5794" s="30">
        <f>MIN(AN5794,AT5794,AU5794)</f>
        <v>0</v>
      </c>
    </row>
    <row r="5795" spans="21:48">
      <c r="U5795" s="9"/>
      <c r="AT5795" s="17">
        <f>T5795*1.075</f>
        <v>0</v>
      </c>
      <c r="AV5795" s="30">
        <f>MIN(AN5795,AT5795,AU5795)</f>
        <v>0</v>
      </c>
    </row>
    <row r="5796" spans="21:48">
      <c r="U5796" s="9"/>
      <c r="AT5796" s="17">
        <f>T5796*1.075</f>
        <v>0</v>
      </c>
      <c r="AV5796" s="30">
        <f>MIN(AN5796,AT5796,AU5796)</f>
        <v>0</v>
      </c>
    </row>
    <row r="5797" spans="21:48">
      <c r="U5797" s="9"/>
      <c r="AT5797" s="17">
        <f>T5797*1.075</f>
        <v>0</v>
      </c>
      <c r="AV5797" s="30">
        <f>MIN(AN5797,AT5797,AU5797)</f>
        <v>0</v>
      </c>
    </row>
    <row r="5798" spans="21:48">
      <c r="U5798" s="9"/>
      <c r="AT5798" s="17">
        <f>T5798*1.075</f>
        <v>0</v>
      </c>
      <c r="AV5798" s="30">
        <f>MIN(AN5798,AT5798,AU5798)</f>
        <v>0</v>
      </c>
    </row>
    <row r="5799" spans="21:48">
      <c r="U5799" s="9"/>
      <c r="AT5799" s="17">
        <f>T5799*1.075</f>
        <v>0</v>
      </c>
      <c r="AV5799" s="30">
        <f>MIN(AN5799,AT5799,AU5799)</f>
        <v>0</v>
      </c>
    </row>
    <row r="5800" spans="21:48">
      <c r="U5800" s="9"/>
      <c r="AT5800" s="17">
        <f>T5800*1.075</f>
        <v>0</v>
      </c>
      <c r="AV5800" s="30">
        <f>MIN(AN5800,AT5800,AU5800)</f>
        <v>0</v>
      </c>
    </row>
    <row r="5801" spans="21:48">
      <c r="U5801" s="9"/>
      <c r="AT5801" s="17">
        <f>T5801*1.075</f>
        <v>0</v>
      </c>
      <c r="AV5801" s="30">
        <f>MIN(AN5801,AT5801,AU5801)</f>
        <v>0</v>
      </c>
    </row>
    <row r="5802" spans="21:48">
      <c r="U5802" s="9"/>
      <c r="AT5802" s="17">
        <f>T5802*1.075</f>
        <v>0</v>
      </c>
      <c r="AV5802" s="30">
        <f>MIN(AN5802,AT5802,AU5802)</f>
        <v>0</v>
      </c>
    </row>
    <row r="5803" spans="21:48">
      <c r="U5803" s="9"/>
      <c r="AT5803" s="17">
        <f>T5803*1.075</f>
        <v>0</v>
      </c>
      <c r="AV5803" s="30">
        <f>MIN(AN5803,AT5803,AU5803)</f>
        <v>0</v>
      </c>
    </row>
    <row r="5804" spans="21:48">
      <c r="U5804" s="9"/>
      <c r="AT5804" s="17">
        <f>T5804*1.075</f>
        <v>0</v>
      </c>
      <c r="AV5804" s="30">
        <f>MIN(AN5804,AT5804,AU5804)</f>
        <v>0</v>
      </c>
    </row>
    <row r="5805" spans="21:48">
      <c r="U5805" s="9"/>
      <c r="AT5805" s="17">
        <f>T5805*1.075</f>
        <v>0</v>
      </c>
      <c r="AV5805" s="30">
        <f>MIN(AN5805,AT5805,AU5805)</f>
        <v>0</v>
      </c>
    </row>
    <row r="5806" spans="21:48">
      <c r="U5806" s="9"/>
      <c r="AT5806" s="17">
        <f>T5806*1.075</f>
        <v>0</v>
      </c>
      <c r="AV5806" s="30">
        <f>MIN(AN5806,AT5806,AU5806)</f>
        <v>0</v>
      </c>
    </row>
    <row r="5807" spans="21:48">
      <c r="U5807" s="9"/>
      <c r="AT5807" s="17">
        <f>T5807*1.075</f>
        <v>0</v>
      </c>
      <c r="AV5807" s="30">
        <f>MIN(AN5807,AT5807,AU5807)</f>
        <v>0</v>
      </c>
    </row>
    <row r="5808" spans="21:48">
      <c r="U5808" s="9"/>
      <c r="AT5808" s="17">
        <f>T5808*1.075</f>
        <v>0</v>
      </c>
      <c r="AV5808" s="30">
        <f>MIN(AN5808,AT5808,AU5808)</f>
        <v>0</v>
      </c>
    </row>
    <row r="5809" spans="21:48">
      <c r="U5809" s="9"/>
      <c r="AT5809" s="17">
        <f>T5809*1.075</f>
        <v>0</v>
      </c>
      <c r="AV5809" s="30">
        <f>MIN(AN5809,AT5809,AU5809)</f>
        <v>0</v>
      </c>
    </row>
    <row r="5810" spans="21:48">
      <c r="U5810" s="9"/>
      <c r="AT5810" s="17">
        <f>T5810*1.075</f>
        <v>0</v>
      </c>
      <c r="AV5810" s="30">
        <f>MIN(AN5810,AT5810,AU5810)</f>
        <v>0</v>
      </c>
    </row>
    <row r="5811" spans="21:48">
      <c r="U5811" s="9"/>
      <c r="AT5811" s="17">
        <f>T5811*1.075</f>
        <v>0</v>
      </c>
      <c r="AV5811" s="30">
        <f>MIN(AN5811,AT5811,AU5811)</f>
        <v>0</v>
      </c>
    </row>
    <row r="5812" spans="21:48">
      <c r="U5812" s="9"/>
      <c r="AT5812" s="17">
        <f>T5812*1.075</f>
        <v>0</v>
      </c>
      <c r="AV5812" s="30">
        <f>MIN(AN5812,AT5812,AU5812)</f>
        <v>0</v>
      </c>
    </row>
    <row r="5813" spans="21:48">
      <c r="U5813" s="9"/>
      <c r="AT5813" s="17">
        <f>T5813*1.075</f>
        <v>0</v>
      </c>
      <c r="AV5813" s="30">
        <f>MIN(AN5813,AT5813,AU5813)</f>
        <v>0</v>
      </c>
    </row>
    <row r="5814" spans="21:48">
      <c r="U5814" s="9"/>
      <c r="AT5814" s="17">
        <f>T5814*1.075</f>
        <v>0</v>
      </c>
      <c r="AV5814" s="30">
        <f>MIN(AN5814,AT5814,AU5814)</f>
        <v>0</v>
      </c>
    </row>
    <row r="5815" spans="21:48">
      <c r="U5815" s="9"/>
      <c r="AT5815" s="17">
        <f>T5815*1.075</f>
        <v>0</v>
      </c>
      <c r="AV5815" s="30">
        <f>MIN(AN5815,AT5815,AU5815)</f>
        <v>0</v>
      </c>
    </row>
    <row r="5816" spans="21:48">
      <c r="U5816" s="9"/>
      <c r="AT5816" s="17">
        <f>T5816*1.075</f>
        <v>0</v>
      </c>
      <c r="AV5816" s="30">
        <f>MIN(AN5816,AT5816,AU5816)</f>
        <v>0</v>
      </c>
    </row>
    <row r="5817" spans="21:48">
      <c r="U5817" s="9"/>
      <c r="AT5817" s="17">
        <f>T5817*1.075</f>
        <v>0</v>
      </c>
      <c r="AV5817" s="30">
        <f>MIN(AN5817,AT5817,AU5817)</f>
        <v>0</v>
      </c>
    </row>
    <row r="5818" spans="21:48">
      <c r="U5818" s="9"/>
      <c r="AT5818" s="17">
        <f>T5818*1.075</f>
        <v>0</v>
      </c>
      <c r="AV5818" s="30">
        <f>MIN(AN5818,AT5818,AU5818)</f>
        <v>0</v>
      </c>
    </row>
    <row r="5819" spans="21:48">
      <c r="U5819" s="9"/>
      <c r="AT5819" s="17">
        <f>T5819*1.075</f>
        <v>0</v>
      </c>
      <c r="AV5819" s="30">
        <f>MIN(AN5819,AT5819,AU5819)</f>
        <v>0</v>
      </c>
    </row>
    <row r="5820" spans="21:48">
      <c r="U5820" s="9"/>
      <c r="AT5820" s="17">
        <f>T5820*1.075</f>
        <v>0</v>
      </c>
      <c r="AV5820" s="30">
        <f>MIN(AN5820,AT5820,AU5820)</f>
        <v>0</v>
      </c>
    </row>
    <row r="5821" spans="21:48">
      <c r="U5821" s="9"/>
      <c r="AT5821" s="17">
        <f>T5821*1.075</f>
        <v>0</v>
      </c>
      <c r="AV5821" s="30">
        <f>MIN(AN5821,AT5821,AU5821)</f>
        <v>0</v>
      </c>
    </row>
    <row r="5822" spans="21:48">
      <c r="U5822" s="9"/>
      <c r="AT5822" s="17">
        <f>T5822*1.075</f>
        <v>0</v>
      </c>
      <c r="AV5822" s="30">
        <f>MIN(AN5822,AT5822,AU5822)</f>
        <v>0</v>
      </c>
    </row>
    <row r="5823" spans="21:48">
      <c r="U5823" s="9"/>
      <c r="AT5823" s="17">
        <f>T5823*1.075</f>
        <v>0</v>
      </c>
      <c r="AV5823" s="30">
        <f>MIN(AN5823,AT5823,AU5823)</f>
        <v>0</v>
      </c>
    </row>
    <row r="5824" spans="21:48">
      <c r="U5824" s="9"/>
      <c r="AT5824" s="17">
        <f>T5824*1.075</f>
        <v>0</v>
      </c>
      <c r="AV5824" s="30">
        <f>MIN(AN5824,AT5824,AU5824)</f>
        <v>0</v>
      </c>
    </row>
    <row r="5825" spans="21:48">
      <c r="U5825" s="9"/>
      <c r="AT5825" s="17">
        <f>T5825*1.075</f>
        <v>0</v>
      </c>
      <c r="AV5825" s="30">
        <f>MIN(AN5825,AT5825,AU5825)</f>
        <v>0</v>
      </c>
    </row>
    <row r="5826" spans="21:48">
      <c r="U5826" s="9"/>
      <c r="AT5826" s="17">
        <f>T5826*1.075</f>
        <v>0</v>
      </c>
      <c r="AV5826" s="30">
        <f>MIN(AN5826,AT5826,AU5826)</f>
        <v>0</v>
      </c>
    </row>
    <row r="5827" spans="21:48">
      <c r="U5827" s="9"/>
      <c r="AT5827" s="17">
        <f>T5827*1.075</f>
        <v>0</v>
      </c>
      <c r="AV5827" s="30">
        <f>MIN(AN5827,AT5827,AU5827)</f>
        <v>0</v>
      </c>
    </row>
    <row r="5828" spans="21:48">
      <c r="U5828" s="9"/>
      <c r="AT5828" s="17">
        <f>T5828*1.075</f>
        <v>0</v>
      </c>
      <c r="AV5828" s="30">
        <f>MIN(AN5828,AT5828,AU5828)</f>
        <v>0</v>
      </c>
    </row>
    <row r="5829" spans="21:48">
      <c r="U5829" s="9"/>
      <c r="AT5829" s="17">
        <f>T5829*1.075</f>
        <v>0</v>
      </c>
      <c r="AV5829" s="30">
        <f>MIN(AN5829,AT5829,AU5829)</f>
        <v>0</v>
      </c>
    </row>
    <row r="5830" spans="21:48">
      <c r="U5830" s="9"/>
      <c r="AT5830" s="17">
        <f>T5830*1.075</f>
        <v>0</v>
      </c>
      <c r="AV5830" s="30">
        <f>MIN(AN5830,AT5830,AU5830)</f>
        <v>0</v>
      </c>
    </row>
    <row r="5831" spans="21:48">
      <c r="U5831" s="9"/>
      <c r="AT5831" s="17">
        <f>T5831*1.075</f>
        <v>0</v>
      </c>
      <c r="AV5831" s="30">
        <f>MIN(AN5831,AT5831,AU5831)</f>
        <v>0</v>
      </c>
    </row>
    <row r="5832" spans="21:48">
      <c r="U5832" s="9"/>
      <c r="AT5832" s="17">
        <f>T5832*1.075</f>
        <v>0</v>
      </c>
      <c r="AV5832" s="30">
        <f>MIN(AN5832,AT5832,AU5832)</f>
        <v>0</v>
      </c>
    </row>
    <row r="5833" spans="21:48">
      <c r="U5833" s="9"/>
      <c r="AT5833" s="17">
        <f>T5833*1.075</f>
        <v>0</v>
      </c>
      <c r="AV5833" s="30">
        <f>MIN(AN5833,AT5833,AU5833)</f>
        <v>0</v>
      </c>
    </row>
    <row r="5834" spans="21:48">
      <c r="U5834" s="9"/>
      <c r="AT5834" s="17">
        <f>T5834*1.075</f>
        <v>0</v>
      </c>
      <c r="AV5834" s="30">
        <f>MIN(AN5834,AT5834,AU5834)</f>
        <v>0</v>
      </c>
    </row>
    <row r="5835" spans="21:48">
      <c r="U5835" s="9"/>
      <c r="AT5835" s="17">
        <f>T5835*1.075</f>
        <v>0</v>
      </c>
      <c r="AV5835" s="30">
        <f>MIN(AN5835,AT5835,AU5835)</f>
        <v>0</v>
      </c>
    </row>
    <row r="5836" spans="21:48">
      <c r="U5836" s="9"/>
      <c r="AT5836" s="17">
        <f>T5836*1.075</f>
        <v>0</v>
      </c>
      <c r="AV5836" s="30">
        <f>MIN(AN5836,AT5836,AU5836)</f>
        <v>0</v>
      </c>
    </row>
    <row r="5837" spans="21:48">
      <c r="U5837" s="9"/>
      <c r="AT5837" s="17">
        <f>T5837*1.075</f>
        <v>0</v>
      </c>
      <c r="AV5837" s="30">
        <f>MIN(AN5837,AT5837,AU5837)</f>
        <v>0</v>
      </c>
    </row>
    <row r="5838" spans="21:48">
      <c r="U5838" s="9"/>
      <c r="AT5838" s="17">
        <f>T5838*1.075</f>
        <v>0</v>
      </c>
      <c r="AV5838" s="30">
        <f>MIN(AN5838,AT5838,AU5838)</f>
        <v>0</v>
      </c>
    </row>
    <row r="5839" spans="21:48">
      <c r="U5839" s="9"/>
      <c r="AT5839" s="17">
        <f>T5839*1.075</f>
        <v>0</v>
      </c>
      <c r="AV5839" s="30">
        <f>MIN(AN5839,AT5839,AU5839)</f>
        <v>0</v>
      </c>
    </row>
    <row r="5840" spans="21:48">
      <c r="U5840" s="9"/>
      <c r="AT5840" s="17">
        <f>T5840*1.075</f>
        <v>0</v>
      </c>
      <c r="AV5840" s="30">
        <f>MIN(AN5840,AT5840,AU5840)</f>
        <v>0</v>
      </c>
    </row>
    <row r="5841" spans="21:48">
      <c r="U5841" s="9"/>
      <c r="AT5841" s="17">
        <f>T5841*1.075</f>
        <v>0</v>
      </c>
      <c r="AV5841" s="30">
        <f>MIN(AN5841,AT5841,AU5841)</f>
        <v>0</v>
      </c>
    </row>
    <row r="5842" spans="21:48">
      <c r="U5842" s="9"/>
      <c r="AT5842" s="17">
        <f>T5842*1.075</f>
        <v>0</v>
      </c>
      <c r="AV5842" s="30">
        <f>MIN(AN5842,AT5842,AU5842)</f>
        <v>0</v>
      </c>
    </row>
    <row r="5843" spans="21:48">
      <c r="U5843" s="9"/>
      <c r="AT5843" s="17">
        <f>T5843*1.075</f>
        <v>0</v>
      </c>
      <c r="AV5843" s="30">
        <f>MIN(AN5843,AT5843,AU5843)</f>
        <v>0</v>
      </c>
    </row>
    <row r="5844" spans="21:48">
      <c r="U5844" s="9"/>
      <c r="AT5844" s="17">
        <f>T5844*1.075</f>
        <v>0</v>
      </c>
      <c r="AV5844" s="30">
        <f>MIN(AN5844,AT5844,AU5844)</f>
        <v>0</v>
      </c>
    </row>
    <row r="5845" spans="21:48">
      <c r="U5845" s="9"/>
      <c r="AT5845" s="17">
        <f>T5845*1.075</f>
        <v>0</v>
      </c>
      <c r="AV5845" s="30">
        <f>MIN(AN5845,AT5845,AU5845)</f>
        <v>0</v>
      </c>
    </row>
    <row r="5846" spans="21:48">
      <c r="U5846" s="9"/>
      <c r="AT5846" s="17">
        <f>T5846*1.075</f>
        <v>0</v>
      </c>
      <c r="AV5846" s="30">
        <f>MIN(AN5846,AT5846,AU5846)</f>
        <v>0</v>
      </c>
    </row>
    <row r="5847" spans="21:48">
      <c r="U5847" s="9"/>
      <c r="AT5847" s="17">
        <f>T5847*1.075</f>
        <v>0</v>
      </c>
      <c r="AV5847" s="30">
        <f>MIN(AN5847,AT5847,AU5847)</f>
        <v>0</v>
      </c>
    </row>
    <row r="5848" spans="21:48">
      <c r="U5848" s="9"/>
      <c r="AT5848" s="17">
        <f>T5848*1.075</f>
        <v>0</v>
      </c>
      <c r="AV5848" s="30">
        <f>MIN(AN5848,AT5848,AU5848)</f>
        <v>0</v>
      </c>
    </row>
    <row r="5849" spans="21:48">
      <c r="U5849" s="9"/>
      <c r="AT5849" s="17">
        <f>T5849*1.075</f>
        <v>0</v>
      </c>
      <c r="AV5849" s="30">
        <f>MIN(AN5849,AT5849,AU5849)</f>
        <v>0</v>
      </c>
    </row>
    <row r="5850" spans="21:48">
      <c r="U5850" s="9"/>
      <c r="AT5850" s="17">
        <f>T5850*1.075</f>
        <v>0</v>
      </c>
      <c r="AV5850" s="30">
        <f>MIN(AN5850,AT5850,AU5850)</f>
        <v>0</v>
      </c>
    </row>
    <row r="5851" spans="21:48">
      <c r="U5851" s="9"/>
      <c r="AT5851" s="17">
        <f>T5851*1.075</f>
        <v>0</v>
      </c>
      <c r="AV5851" s="30">
        <f>MIN(AN5851,AT5851,AU5851)</f>
        <v>0</v>
      </c>
    </row>
    <row r="5852" spans="21:48">
      <c r="U5852" s="9"/>
      <c r="AT5852" s="17">
        <f>T5852*1.075</f>
        <v>0</v>
      </c>
      <c r="AV5852" s="30">
        <f>MIN(AN5852,AT5852,AU5852)</f>
        <v>0</v>
      </c>
    </row>
    <row r="5853" spans="21:48">
      <c r="U5853" s="9"/>
      <c r="AT5853" s="17">
        <f>T5853*1.075</f>
        <v>0</v>
      </c>
      <c r="AV5853" s="30">
        <f>MIN(AN5853,AT5853,AU5853)</f>
        <v>0</v>
      </c>
    </row>
    <row r="5854" spans="21:48">
      <c r="U5854" s="9"/>
      <c r="AT5854" s="17">
        <f>T5854*1.075</f>
        <v>0</v>
      </c>
      <c r="AV5854" s="30">
        <f>MIN(AN5854,AT5854,AU5854)</f>
        <v>0</v>
      </c>
    </row>
    <row r="5855" spans="21:48">
      <c r="U5855" s="9"/>
      <c r="AT5855" s="17">
        <f>T5855*1.075</f>
        <v>0</v>
      </c>
      <c r="AV5855" s="30">
        <f>MIN(AN5855,AT5855,AU5855)</f>
        <v>0</v>
      </c>
    </row>
    <row r="5856" spans="21:48">
      <c r="U5856" s="9"/>
      <c r="AT5856" s="17">
        <f>T5856*1.075</f>
        <v>0</v>
      </c>
      <c r="AV5856" s="30">
        <f>MIN(AN5856,AT5856,AU5856)</f>
        <v>0</v>
      </c>
    </row>
    <row r="5857" spans="21:48">
      <c r="U5857" s="9"/>
      <c r="AT5857" s="17">
        <f>T5857*1.075</f>
        <v>0</v>
      </c>
      <c r="AV5857" s="30">
        <f>MIN(AN5857,AT5857,AU5857)</f>
        <v>0</v>
      </c>
    </row>
    <row r="5858" spans="21:48">
      <c r="U5858" s="9"/>
      <c r="AT5858" s="17">
        <f>T5858*1.075</f>
        <v>0</v>
      </c>
      <c r="AV5858" s="30">
        <f>MIN(AN5858,AT5858,AU5858)</f>
        <v>0</v>
      </c>
    </row>
    <row r="5859" spans="21:48">
      <c r="U5859" s="9"/>
      <c r="AT5859" s="17">
        <f>T5859*1.075</f>
        <v>0</v>
      </c>
      <c r="AV5859" s="30">
        <f>MIN(AN5859,AT5859,AU5859)</f>
        <v>0</v>
      </c>
    </row>
    <row r="5860" spans="21:48">
      <c r="U5860" s="9"/>
      <c r="AT5860" s="17">
        <f>T5860*1.075</f>
        <v>0</v>
      </c>
      <c r="AV5860" s="30">
        <f>MIN(AN5860,AT5860,AU5860)</f>
        <v>0</v>
      </c>
    </row>
    <row r="5861" spans="21:48">
      <c r="U5861" s="9"/>
      <c r="AT5861" s="17">
        <f>T5861*1.075</f>
        <v>0</v>
      </c>
      <c r="AV5861" s="30">
        <f>MIN(AN5861,AT5861,AU5861)</f>
        <v>0</v>
      </c>
    </row>
    <row r="5862" spans="21:48">
      <c r="U5862" s="9"/>
      <c r="AT5862" s="17">
        <f>T5862*1.075</f>
        <v>0</v>
      </c>
      <c r="AV5862" s="30">
        <f>MIN(AN5862,AT5862,AU5862)</f>
        <v>0</v>
      </c>
    </row>
    <row r="5863" spans="21:48">
      <c r="U5863" s="9"/>
      <c r="AT5863" s="17">
        <f>T5863*1.075</f>
        <v>0</v>
      </c>
      <c r="AV5863" s="30">
        <f>MIN(AN5863,AT5863,AU5863)</f>
        <v>0</v>
      </c>
    </row>
    <row r="5864" spans="21:48">
      <c r="U5864" s="9"/>
      <c r="AT5864" s="17">
        <f>T5864*1.075</f>
        <v>0</v>
      </c>
      <c r="AV5864" s="30">
        <f>MIN(AN5864,AT5864,AU5864)</f>
        <v>0</v>
      </c>
    </row>
    <row r="5865" spans="21:48">
      <c r="U5865" s="9"/>
      <c r="AT5865" s="17">
        <f>T5865*1.075</f>
        <v>0</v>
      </c>
      <c r="AV5865" s="30">
        <f>MIN(AN5865,AT5865,AU5865)</f>
        <v>0</v>
      </c>
    </row>
    <row r="5866" spans="21:48">
      <c r="U5866" s="9"/>
      <c r="AT5866" s="17">
        <f>T5866*1.075</f>
        <v>0</v>
      </c>
      <c r="AV5866" s="30">
        <f>MIN(AN5866,AT5866,AU5866)</f>
        <v>0</v>
      </c>
    </row>
    <row r="5867" spans="21:48">
      <c r="U5867" s="9"/>
      <c r="AT5867" s="17">
        <f>T5867*1.075</f>
        <v>0</v>
      </c>
      <c r="AV5867" s="30">
        <f>MIN(AN5867,AT5867,AU5867)</f>
        <v>0</v>
      </c>
    </row>
    <row r="5868" spans="21:48">
      <c r="U5868" s="9"/>
      <c r="AT5868" s="17">
        <f>T5868*1.075</f>
        <v>0</v>
      </c>
      <c r="AV5868" s="30">
        <f>MIN(AN5868,AT5868,AU5868)</f>
        <v>0</v>
      </c>
    </row>
    <row r="5869" spans="21:48">
      <c r="U5869" s="9"/>
      <c r="AT5869" s="17">
        <f>T5869*1.075</f>
        <v>0</v>
      </c>
      <c r="AV5869" s="30">
        <f>MIN(AN5869,AT5869,AU5869)</f>
        <v>0</v>
      </c>
    </row>
    <row r="5870" spans="21:48">
      <c r="U5870" s="9"/>
      <c r="AT5870" s="17">
        <f>T5870*1.075</f>
        <v>0</v>
      </c>
      <c r="AV5870" s="30">
        <f>MIN(AN5870,AT5870,AU5870)</f>
        <v>0</v>
      </c>
    </row>
    <row r="5871" spans="21:48">
      <c r="U5871" s="9"/>
      <c r="AT5871" s="17">
        <f>T5871*1.075</f>
        <v>0</v>
      </c>
      <c r="AV5871" s="30">
        <f>MIN(AN5871,AT5871,AU5871)</f>
        <v>0</v>
      </c>
    </row>
    <row r="5872" spans="21:48">
      <c r="U5872" s="9"/>
      <c r="AT5872" s="17">
        <f>T5872*1.075</f>
        <v>0</v>
      </c>
      <c r="AV5872" s="30">
        <f>MIN(AN5872,AT5872,AU5872)</f>
        <v>0</v>
      </c>
    </row>
    <row r="5873" spans="21:48">
      <c r="U5873" s="9"/>
      <c r="AT5873" s="17">
        <f>T5873*1.075</f>
        <v>0</v>
      </c>
      <c r="AV5873" s="30">
        <f>MIN(AN5873,AT5873,AU5873)</f>
        <v>0</v>
      </c>
    </row>
    <row r="5874" spans="21:48">
      <c r="U5874" s="9"/>
      <c r="AT5874" s="17">
        <f>T5874*1.075</f>
        <v>0</v>
      </c>
      <c r="AV5874" s="30">
        <f>MIN(AN5874,AT5874,AU5874)</f>
        <v>0</v>
      </c>
    </row>
    <row r="5875" spans="21:48">
      <c r="U5875" s="9"/>
      <c r="AT5875" s="17">
        <f>T5875*1.075</f>
        <v>0</v>
      </c>
      <c r="AV5875" s="30">
        <f>MIN(AN5875,AT5875,AU5875)</f>
        <v>0</v>
      </c>
    </row>
    <row r="5876" spans="21:48">
      <c r="U5876" s="9"/>
      <c r="AT5876" s="17">
        <f>T5876*1.075</f>
        <v>0</v>
      </c>
      <c r="AV5876" s="30">
        <f>MIN(AN5876,AT5876,AU5876)</f>
        <v>0</v>
      </c>
    </row>
    <row r="5877" spans="21:48">
      <c r="U5877" s="9"/>
      <c r="AT5877" s="17">
        <f>T5877*1.075</f>
        <v>0</v>
      </c>
      <c r="AV5877" s="30">
        <f>MIN(AN5877,AT5877,AU5877)</f>
        <v>0</v>
      </c>
    </row>
    <row r="5878" spans="21:48">
      <c r="U5878" s="9"/>
      <c r="AT5878" s="17">
        <f>T5878*1.075</f>
        <v>0</v>
      </c>
      <c r="AV5878" s="30">
        <f>MIN(AN5878,AT5878,AU5878)</f>
        <v>0</v>
      </c>
    </row>
    <row r="5879" spans="21:48">
      <c r="U5879" s="9"/>
      <c r="AT5879" s="17">
        <f>T5879*1.075</f>
        <v>0</v>
      </c>
      <c r="AV5879" s="30">
        <f>MIN(AN5879,AT5879,AU5879)</f>
        <v>0</v>
      </c>
    </row>
    <row r="5880" spans="21:48">
      <c r="U5880" s="9"/>
      <c r="AT5880" s="17">
        <f>T5880*1.075</f>
        <v>0</v>
      </c>
      <c r="AV5880" s="30">
        <f>MIN(AN5880,AT5880,AU5880)</f>
        <v>0</v>
      </c>
    </row>
    <row r="5881" spans="21:48">
      <c r="U5881" s="9"/>
      <c r="AT5881" s="17">
        <f>T5881*1.075</f>
        <v>0</v>
      </c>
      <c r="AV5881" s="30">
        <f>MIN(AN5881,AT5881,AU5881)</f>
        <v>0</v>
      </c>
    </row>
    <row r="5882" spans="21:48">
      <c r="U5882" s="9"/>
      <c r="AT5882" s="17">
        <f>T5882*1.075</f>
        <v>0</v>
      </c>
      <c r="AV5882" s="30">
        <f>MIN(AN5882,AT5882,AU5882)</f>
        <v>0</v>
      </c>
    </row>
    <row r="5883" spans="21:48">
      <c r="U5883" s="9"/>
      <c r="AT5883" s="17">
        <f>T5883*1.075</f>
        <v>0</v>
      </c>
      <c r="AV5883" s="30">
        <f>MIN(AN5883,AT5883,AU5883)</f>
        <v>0</v>
      </c>
    </row>
    <row r="5884" spans="21:48">
      <c r="U5884" s="9"/>
      <c r="AT5884" s="17">
        <f>T5884*1.075</f>
        <v>0</v>
      </c>
      <c r="AV5884" s="30">
        <f>MIN(AN5884,AT5884,AU5884)</f>
        <v>0</v>
      </c>
    </row>
    <row r="5885" spans="21:48">
      <c r="U5885" s="9"/>
      <c r="AT5885" s="17">
        <f>T5885*1.075</f>
        <v>0</v>
      </c>
      <c r="AV5885" s="30">
        <f>MIN(AN5885,AT5885,AU5885)</f>
        <v>0</v>
      </c>
    </row>
    <row r="5886" spans="21:48">
      <c r="U5886" s="9"/>
      <c r="AT5886" s="17">
        <f>T5886*1.075</f>
        <v>0</v>
      </c>
      <c r="AV5886" s="30">
        <f>MIN(AN5886,AT5886,AU5886)</f>
        <v>0</v>
      </c>
    </row>
    <row r="5887" spans="21:48">
      <c r="U5887" s="9"/>
      <c r="AT5887" s="17">
        <f>T5887*1.075</f>
        <v>0</v>
      </c>
      <c r="AV5887" s="30">
        <f>MIN(AN5887,AT5887,AU5887)</f>
        <v>0</v>
      </c>
    </row>
    <row r="5888" spans="21:48">
      <c r="U5888" s="9"/>
      <c r="AT5888" s="17">
        <f>T5888*1.075</f>
        <v>0</v>
      </c>
      <c r="AV5888" s="30">
        <f>MIN(AN5888,AT5888,AU5888)</f>
        <v>0</v>
      </c>
    </row>
    <row r="5889" spans="21:48">
      <c r="U5889" s="9"/>
      <c r="AT5889" s="17">
        <f>T5889*1.075</f>
        <v>0</v>
      </c>
      <c r="AV5889" s="30">
        <f>MIN(AN5889,AT5889,AU5889)</f>
        <v>0</v>
      </c>
    </row>
    <row r="5890" spans="21:48">
      <c r="U5890" s="9"/>
      <c r="AT5890" s="17">
        <f>T5890*1.075</f>
        <v>0</v>
      </c>
      <c r="AV5890" s="30">
        <f>MIN(AN5890,AT5890,AU5890)</f>
        <v>0</v>
      </c>
    </row>
    <row r="5891" spans="21:48">
      <c r="U5891" s="9"/>
      <c r="AT5891" s="17">
        <f>T5891*1.075</f>
        <v>0</v>
      </c>
      <c r="AV5891" s="30">
        <f>MIN(AN5891,AT5891,AU5891)</f>
        <v>0</v>
      </c>
    </row>
    <row r="5892" spans="21:48">
      <c r="U5892" s="9"/>
      <c r="AT5892" s="17">
        <f>T5892*1.075</f>
        <v>0</v>
      </c>
      <c r="AV5892" s="30">
        <f>MIN(AN5892,AT5892,AU5892)</f>
        <v>0</v>
      </c>
    </row>
    <row r="5893" spans="21:48">
      <c r="U5893" s="9"/>
      <c r="AT5893" s="17">
        <f>T5893*1.075</f>
        <v>0</v>
      </c>
      <c r="AV5893" s="30">
        <f>MIN(AN5893,AT5893,AU5893)</f>
        <v>0</v>
      </c>
    </row>
    <row r="5894" spans="21:48">
      <c r="U5894" s="9"/>
      <c r="AT5894" s="17">
        <f>T5894*1.075</f>
        <v>0</v>
      </c>
      <c r="AV5894" s="30">
        <f>MIN(AN5894,AT5894,AU5894)</f>
        <v>0</v>
      </c>
    </row>
    <row r="5895" spans="21:48">
      <c r="U5895" s="9"/>
      <c r="AT5895" s="17">
        <f>T5895*1.075</f>
        <v>0</v>
      </c>
      <c r="AV5895" s="30">
        <f>MIN(AN5895,AT5895,AU5895)</f>
        <v>0</v>
      </c>
    </row>
    <row r="5896" spans="21:48">
      <c r="U5896" s="9"/>
      <c r="AT5896" s="17">
        <f>T5896*1.075</f>
        <v>0</v>
      </c>
      <c r="AV5896" s="30">
        <f>MIN(AN5896,AT5896,AU5896)</f>
        <v>0</v>
      </c>
    </row>
    <row r="5897" spans="21:48">
      <c r="U5897" s="9"/>
      <c r="AT5897" s="17">
        <f>T5897*1.075</f>
        <v>0</v>
      </c>
      <c r="AV5897" s="30">
        <f>MIN(AN5897,AT5897,AU5897)</f>
        <v>0</v>
      </c>
    </row>
    <row r="5898" spans="21:48">
      <c r="U5898" s="9"/>
      <c r="AT5898" s="17">
        <f>T5898*1.075</f>
        <v>0</v>
      </c>
      <c r="AV5898" s="30">
        <f>MIN(AN5898,AT5898,AU5898)</f>
        <v>0</v>
      </c>
    </row>
    <row r="5899" spans="21:48">
      <c r="U5899" s="9"/>
      <c r="AT5899" s="17">
        <f>T5899*1.075</f>
        <v>0</v>
      </c>
      <c r="AV5899" s="30">
        <f>MIN(AN5899,AT5899,AU5899)</f>
        <v>0</v>
      </c>
    </row>
    <row r="5900" spans="21:48">
      <c r="U5900" s="9"/>
      <c r="AT5900" s="17">
        <f>T5900*1.075</f>
        <v>0</v>
      </c>
      <c r="AV5900" s="30">
        <f>MIN(AN5900,AT5900,AU5900)</f>
        <v>0</v>
      </c>
    </row>
    <row r="5901" spans="21:48">
      <c r="U5901" s="9"/>
      <c r="AT5901" s="17">
        <f>T5901*1.075</f>
        <v>0</v>
      </c>
      <c r="AV5901" s="30">
        <f>MIN(AN5901,AT5901,AU5901)</f>
        <v>0</v>
      </c>
    </row>
    <row r="5902" spans="21:48">
      <c r="U5902" s="9"/>
      <c r="AT5902" s="17">
        <f>T5902*1.075</f>
        <v>0</v>
      </c>
      <c r="AV5902" s="30">
        <f>MIN(AN5902,AT5902,AU5902)</f>
        <v>0</v>
      </c>
    </row>
    <row r="5903" spans="21:48">
      <c r="U5903" s="9"/>
      <c r="AT5903" s="17">
        <f>T5903*1.075</f>
        <v>0</v>
      </c>
      <c r="AV5903" s="30">
        <f>MIN(AN5903,AT5903,AU5903)</f>
        <v>0</v>
      </c>
    </row>
    <row r="5904" spans="21:48">
      <c r="U5904" s="9"/>
      <c r="AT5904" s="17">
        <f>T5904*1.075</f>
        <v>0</v>
      </c>
      <c r="AV5904" s="30">
        <f>MIN(AN5904,AT5904,AU5904)</f>
        <v>0</v>
      </c>
    </row>
    <row r="5905" spans="21:48">
      <c r="U5905" s="9"/>
      <c r="AT5905" s="17">
        <f>T5905*1.075</f>
        <v>0</v>
      </c>
      <c r="AV5905" s="30">
        <f>MIN(AN5905,AT5905,AU5905)</f>
        <v>0</v>
      </c>
    </row>
    <row r="5906" spans="21:48">
      <c r="U5906" s="9"/>
      <c r="AT5906" s="17">
        <f>T5906*1.075</f>
        <v>0</v>
      </c>
      <c r="AV5906" s="30">
        <f>MIN(AN5906,AT5906,AU5906)</f>
        <v>0</v>
      </c>
    </row>
    <row r="5907" spans="21:48">
      <c r="U5907" s="9"/>
      <c r="AT5907" s="17">
        <f>T5907*1.075</f>
        <v>0</v>
      </c>
      <c r="AV5907" s="30">
        <f>MIN(AN5907,AT5907,AU5907)</f>
        <v>0</v>
      </c>
    </row>
    <row r="5908" spans="21:48">
      <c r="U5908" s="9"/>
      <c r="AT5908" s="17">
        <f>T5908*1.075</f>
        <v>0</v>
      </c>
      <c r="AV5908" s="30">
        <f>MIN(AN5908,AT5908,AU5908)</f>
        <v>0</v>
      </c>
    </row>
    <row r="5909" spans="21:48">
      <c r="U5909" s="9"/>
      <c r="AT5909" s="17">
        <f>T5909*1.075</f>
        <v>0</v>
      </c>
      <c r="AV5909" s="30">
        <f>MIN(AN5909,AT5909,AU5909)</f>
        <v>0</v>
      </c>
    </row>
    <row r="5910" spans="21:48">
      <c r="U5910" s="9"/>
      <c r="AT5910" s="17">
        <f>T5910*1.075</f>
        <v>0</v>
      </c>
      <c r="AV5910" s="30">
        <f>MIN(AN5910,AT5910,AU5910)</f>
        <v>0</v>
      </c>
    </row>
    <row r="5911" spans="21:48">
      <c r="U5911" s="9"/>
      <c r="AT5911" s="17">
        <f>T5911*1.075</f>
        <v>0</v>
      </c>
      <c r="AV5911" s="30">
        <f>MIN(AN5911,AT5911,AU5911)</f>
        <v>0</v>
      </c>
    </row>
    <row r="5912" spans="21:48">
      <c r="U5912" s="9"/>
      <c r="AT5912" s="17">
        <f>T5912*1.075</f>
        <v>0</v>
      </c>
      <c r="AV5912" s="30">
        <f>MIN(AN5912,AT5912,AU5912)</f>
        <v>0</v>
      </c>
    </row>
    <row r="5913" spans="21:48">
      <c r="U5913" s="9"/>
      <c r="AT5913" s="17">
        <f>T5913*1.075</f>
        <v>0</v>
      </c>
      <c r="AV5913" s="30">
        <f>MIN(AN5913,AT5913,AU5913)</f>
        <v>0</v>
      </c>
    </row>
    <row r="5914" spans="21:48">
      <c r="U5914" s="9"/>
      <c r="AT5914" s="17">
        <f>T5914*1.075</f>
        <v>0</v>
      </c>
      <c r="AV5914" s="30">
        <f>MIN(AN5914,AT5914,AU5914)</f>
        <v>0</v>
      </c>
    </row>
    <row r="5915" spans="21:48">
      <c r="U5915" s="9"/>
      <c r="AT5915" s="17">
        <f>T5915*1.075</f>
        <v>0</v>
      </c>
      <c r="AV5915" s="30">
        <f>MIN(AN5915,AT5915,AU5915)</f>
        <v>0</v>
      </c>
    </row>
    <row r="5916" spans="21:48">
      <c r="U5916" s="9"/>
      <c r="AT5916" s="17">
        <f>T5916*1.075</f>
        <v>0</v>
      </c>
      <c r="AV5916" s="30">
        <f>MIN(AN5916,AT5916,AU5916)</f>
        <v>0</v>
      </c>
    </row>
    <row r="5917" spans="21:48">
      <c r="U5917" s="9"/>
      <c r="AT5917" s="17">
        <f>T5917*1.075</f>
        <v>0</v>
      </c>
      <c r="AV5917" s="30">
        <f>MIN(AN5917,AT5917,AU5917)</f>
        <v>0</v>
      </c>
    </row>
    <row r="5918" spans="21:48">
      <c r="U5918" s="9"/>
      <c r="AT5918" s="17">
        <f>T5918*1.075</f>
        <v>0</v>
      </c>
      <c r="AV5918" s="30">
        <f>MIN(AN5918,AT5918,AU5918)</f>
        <v>0</v>
      </c>
    </row>
    <row r="5919" spans="21:48">
      <c r="U5919" s="9"/>
      <c r="AT5919" s="17">
        <f>T5919*1.075</f>
        <v>0</v>
      </c>
      <c r="AV5919" s="30">
        <f>MIN(AN5919,AT5919,AU5919)</f>
        <v>0</v>
      </c>
    </row>
    <row r="5920" spans="21:48">
      <c r="U5920" s="9"/>
      <c r="AT5920" s="17">
        <f>T5920*1.075</f>
        <v>0</v>
      </c>
      <c r="AV5920" s="30">
        <f>MIN(AN5920,AT5920,AU5920)</f>
        <v>0</v>
      </c>
    </row>
    <row r="5921" spans="21:48">
      <c r="U5921" s="9"/>
      <c r="AT5921" s="17">
        <f>T5921*1.075</f>
        <v>0</v>
      </c>
      <c r="AV5921" s="30">
        <f>MIN(AN5921,AT5921,AU5921)</f>
        <v>0</v>
      </c>
    </row>
    <row r="5922" spans="21:48">
      <c r="U5922" s="9"/>
      <c r="AT5922" s="17">
        <f>T5922*1.075</f>
        <v>0</v>
      </c>
      <c r="AV5922" s="30">
        <f>MIN(AN5922,AT5922,AU5922)</f>
        <v>0</v>
      </c>
    </row>
    <row r="5923" spans="21:48">
      <c r="U5923" s="9"/>
      <c r="AT5923" s="17">
        <f>T5923*1.075</f>
        <v>0</v>
      </c>
      <c r="AV5923" s="30">
        <f>MIN(AN5923,AT5923,AU5923)</f>
        <v>0</v>
      </c>
    </row>
    <row r="5924" spans="21:48">
      <c r="U5924" s="9"/>
      <c r="AT5924" s="17">
        <f>T5924*1.075</f>
        <v>0</v>
      </c>
      <c r="AV5924" s="30">
        <f>MIN(AN5924,AT5924,AU5924)</f>
        <v>0</v>
      </c>
    </row>
    <row r="5925" spans="21:48">
      <c r="U5925" s="9"/>
      <c r="AT5925" s="17">
        <f>T5925*1.075</f>
        <v>0</v>
      </c>
      <c r="AV5925" s="30">
        <f>MIN(AN5925,AT5925,AU5925)</f>
        <v>0</v>
      </c>
    </row>
    <row r="5926" spans="21:48">
      <c r="U5926" s="9"/>
      <c r="AT5926" s="17">
        <f>T5926*1.075</f>
        <v>0</v>
      </c>
      <c r="AV5926" s="30">
        <f>MIN(AN5926,AT5926,AU5926)</f>
        <v>0</v>
      </c>
    </row>
    <row r="5927" spans="21:48">
      <c r="U5927" s="9"/>
      <c r="AT5927" s="17">
        <f>T5927*1.075</f>
        <v>0</v>
      </c>
      <c r="AV5927" s="30">
        <f>MIN(AN5927,AT5927,AU5927)</f>
        <v>0</v>
      </c>
    </row>
    <row r="5928" spans="21:48">
      <c r="U5928" s="9"/>
      <c r="AT5928" s="17">
        <f>T5928*1.075</f>
        <v>0</v>
      </c>
      <c r="AV5928" s="30">
        <f>MIN(AN5928,AT5928,AU5928)</f>
        <v>0</v>
      </c>
    </row>
    <row r="5929" spans="21:48">
      <c r="U5929" s="9"/>
      <c r="AT5929" s="17">
        <f>T5929*1.075</f>
        <v>0</v>
      </c>
      <c r="AV5929" s="30">
        <f>MIN(AN5929,AT5929,AU5929)</f>
        <v>0</v>
      </c>
    </row>
    <row r="5930" spans="21:48">
      <c r="U5930" s="9"/>
      <c r="AT5930" s="17">
        <f>T5930*1.075</f>
        <v>0</v>
      </c>
      <c r="AV5930" s="30">
        <f>MIN(AN5930,AT5930,AU5930)</f>
        <v>0</v>
      </c>
    </row>
    <row r="5931" spans="21:48">
      <c r="U5931" s="9"/>
      <c r="AT5931" s="17">
        <f>T5931*1.075</f>
        <v>0</v>
      </c>
      <c r="AV5931" s="30">
        <f>MIN(AN5931,AT5931,AU5931)</f>
        <v>0</v>
      </c>
    </row>
    <row r="5932" spans="21:48">
      <c r="U5932" s="9"/>
      <c r="AT5932" s="17">
        <f>T5932*1.075</f>
        <v>0</v>
      </c>
      <c r="AV5932" s="30">
        <f>MIN(AN5932,AT5932,AU5932)</f>
        <v>0</v>
      </c>
    </row>
    <row r="5933" spans="21:48">
      <c r="U5933" s="9"/>
      <c r="AT5933" s="17">
        <f>T5933*1.075</f>
        <v>0</v>
      </c>
      <c r="AV5933" s="30">
        <f>MIN(AN5933,AT5933,AU5933)</f>
        <v>0</v>
      </c>
    </row>
    <row r="5934" spans="21:48">
      <c r="U5934" s="9"/>
      <c r="AT5934" s="17">
        <f>T5934*1.075</f>
        <v>0</v>
      </c>
      <c r="AV5934" s="30">
        <f>MIN(AN5934,AT5934,AU5934)</f>
        <v>0</v>
      </c>
    </row>
    <row r="5935" spans="21:48">
      <c r="U5935" s="9"/>
      <c r="AT5935" s="17">
        <f>T5935*1.075</f>
        <v>0</v>
      </c>
      <c r="AV5935" s="30">
        <f>MIN(AN5935,AT5935,AU5935)</f>
        <v>0</v>
      </c>
    </row>
    <row r="5936" spans="21:48">
      <c r="U5936" s="9"/>
      <c r="AT5936" s="17">
        <f>T5936*1.075</f>
        <v>0</v>
      </c>
      <c r="AV5936" s="30">
        <f>MIN(AN5936,AT5936,AU5936)</f>
        <v>0</v>
      </c>
    </row>
    <row r="5937" spans="21:48">
      <c r="U5937" s="9"/>
      <c r="AT5937" s="17">
        <f>T5937*1.075</f>
        <v>0</v>
      </c>
      <c r="AV5937" s="30">
        <f>MIN(AN5937,AT5937,AU5937)</f>
        <v>0</v>
      </c>
    </row>
    <row r="5938" spans="21:48">
      <c r="U5938" s="9"/>
      <c r="AT5938" s="17">
        <f>T5938*1.075</f>
        <v>0</v>
      </c>
      <c r="AV5938" s="30">
        <f>MIN(AN5938,AT5938,AU5938)</f>
        <v>0</v>
      </c>
    </row>
    <row r="5939" spans="21:48">
      <c r="U5939" s="9"/>
      <c r="AT5939" s="17">
        <f>T5939*1.075</f>
        <v>0</v>
      </c>
      <c r="AV5939" s="30">
        <f>MIN(AN5939,AT5939,AU5939)</f>
        <v>0</v>
      </c>
    </row>
    <row r="5940" spans="21:48">
      <c r="U5940" s="9"/>
      <c r="AT5940" s="17">
        <f>T5940*1.075</f>
        <v>0</v>
      </c>
      <c r="AV5940" s="30">
        <f>MIN(AN5940,AT5940,AU5940)</f>
        <v>0</v>
      </c>
    </row>
    <row r="5941" spans="21:48">
      <c r="U5941" s="9"/>
      <c r="AT5941" s="17">
        <f>T5941*1.075</f>
        <v>0</v>
      </c>
      <c r="AV5941" s="30">
        <f>MIN(AN5941,AT5941,AU5941)</f>
        <v>0</v>
      </c>
    </row>
    <row r="5942" spans="21:48">
      <c r="U5942" s="9"/>
      <c r="AT5942" s="17">
        <f>T5942*1.075</f>
        <v>0</v>
      </c>
      <c r="AV5942" s="30">
        <f>MIN(AN5942,AT5942,AU5942)</f>
        <v>0</v>
      </c>
    </row>
    <row r="5943" spans="21:48">
      <c r="U5943" s="9"/>
      <c r="AT5943" s="17">
        <f>T5943*1.075</f>
        <v>0</v>
      </c>
      <c r="AV5943" s="30">
        <f>MIN(AN5943,AT5943,AU5943)</f>
        <v>0</v>
      </c>
    </row>
    <row r="5944" spans="21:48">
      <c r="U5944" s="9"/>
      <c r="AT5944" s="17">
        <f>T5944*1.075</f>
        <v>0</v>
      </c>
      <c r="AV5944" s="30">
        <f>MIN(AN5944,AT5944,AU5944)</f>
        <v>0</v>
      </c>
    </row>
    <row r="5945" spans="21:48">
      <c r="U5945" s="9"/>
      <c r="AT5945" s="17">
        <f>T5945*1.075</f>
        <v>0</v>
      </c>
      <c r="AV5945" s="30">
        <f>MIN(AN5945,AT5945,AU5945)</f>
        <v>0</v>
      </c>
    </row>
    <row r="5946" spans="21:48">
      <c r="U5946" s="9"/>
      <c r="AT5946" s="17">
        <f>T5946*1.075</f>
        <v>0</v>
      </c>
      <c r="AV5946" s="30">
        <f>MIN(AN5946,AT5946,AU5946)</f>
        <v>0</v>
      </c>
    </row>
    <row r="5947" spans="21:48">
      <c r="U5947" s="9"/>
      <c r="AT5947" s="17">
        <f>T5947*1.075</f>
        <v>0</v>
      </c>
      <c r="AV5947" s="30">
        <f>MIN(AN5947,AT5947,AU5947)</f>
        <v>0</v>
      </c>
    </row>
    <row r="5948" spans="21:48">
      <c r="U5948" s="9"/>
      <c r="AT5948" s="17">
        <f>T5948*1.075</f>
        <v>0</v>
      </c>
      <c r="AV5948" s="30">
        <f>MIN(AN5948,AT5948,AU5948)</f>
        <v>0</v>
      </c>
    </row>
    <row r="5949" spans="21:48">
      <c r="U5949" s="9"/>
      <c r="AT5949" s="17">
        <f>T5949*1.075</f>
        <v>0</v>
      </c>
      <c r="AV5949" s="30">
        <f>MIN(AN5949,AT5949,AU5949)</f>
        <v>0</v>
      </c>
    </row>
    <row r="5950" spans="21:48">
      <c r="U5950" s="9"/>
      <c r="AT5950" s="17">
        <f>T5950*1.075</f>
        <v>0</v>
      </c>
      <c r="AV5950" s="30">
        <f>MIN(AN5950,AT5950,AU5950)</f>
        <v>0</v>
      </c>
    </row>
    <row r="5951" spans="21:48">
      <c r="U5951" s="9"/>
      <c r="AT5951" s="17">
        <f>T5951*1.075</f>
        <v>0</v>
      </c>
      <c r="AV5951" s="30">
        <f>MIN(AN5951,AT5951,AU5951)</f>
        <v>0</v>
      </c>
    </row>
    <row r="5952" spans="21:48">
      <c r="U5952" s="9"/>
      <c r="AT5952" s="17">
        <f>T5952*1.075</f>
        <v>0</v>
      </c>
      <c r="AV5952" s="30">
        <f>MIN(AN5952,AT5952,AU5952)</f>
        <v>0</v>
      </c>
    </row>
    <row r="5953" spans="21:48">
      <c r="U5953" s="9"/>
      <c r="AT5953" s="17">
        <f>T5953*1.075</f>
        <v>0</v>
      </c>
      <c r="AV5953" s="30">
        <f>MIN(AN5953,AT5953,AU5953)</f>
        <v>0</v>
      </c>
    </row>
    <row r="5954" spans="21:48">
      <c r="U5954" s="9"/>
      <c r="AT5954" s="17">
        <f>T5954*1.075</f>
        <v>0</v>
      </c>
      <c r="AV5954" s="30">
        <f>MIN(AN5954,AT5954,AU5954)</f>
        <v>0</v>
      </c>
    </row>
    <row r="5955" spans="21:48">
      <c r="U5955" s="9"/>
      <c r="AT5955" s="17">
        <f>T5955*1.075</f>
        <v>0</v>
      </c>
      <c r="AV5955" s="30">
        <f>MIN(AN5955,AT5955,AU5955)</f>
        <v>0</v>
      </c>
    </row>
    <row r="5956" spans="21:48">
      <c r="U5956" s="9"/>
      <c r="AT5956" s="17">
        <f>T5956*1.075</f>
        <v>0</v>
      </c>
      <c r="AV5956" s="30">
        <f>MIN(AN5956,AT5956,AU5956)</f>
        <v>0</v>
      </c>
    </row>
    <row r="5957" spans="21:48">
      <c r="U5957" s="9"/>
      <c r="AT5957" s="17">
        <f>T5957*1.075</f>
        <v>0</v>
      </c>
      <c r="AV5957" s="30">
        <f>MIN(AN5957,AT5957,AU5957)</f>
        <v>0</v>
      </c>
    </row>
    <row r="5958" spans="21:48">
      <c r="U5958" s="9"/>
      <c r="AT5958" s="17">
        <f>T5958*1.075</f>
        <v>0</v>
      </c>
      <c r="AV5958" s="30">
        <f>MIN(AN5958,AT5958,AU5958)</f>
        <v>0</v>
      </c>
    </row>
    <row r="5959" spans="21:48">
      <c r="U5959" s="9"/>
      <c r="AT5959" s="17">
        <f>T5959*1.075</f>
        <v>0</v>
      </c>
      <c r="AV5959" s="30">
        <f>MIN(AN5959,AT5959,AU5959)</f>
        <v>0</v>
      </c>
    </row>
    <row r="5960" spans="21:48">
      <c r="U5960" s="9"/>
      <c r="AT5960" s="17">
        <f>T5960*1.075</f>
        <v>0</v>
      </c>
      <c r="AV5960" s="30">
        <f>MIN(AN5960,AT5960,AU5960)</f>
        <v>0</v>
      </c>
    </row>
    <row r="5961" spans="21:48">
      <c r="U5961" s="9"/>
      <c r="AT5961" s="17">
        <f>T5961*1.075</f>
        <v>0</v>
      </c>
      <c r="AV5961" s="30">
        <f>MIN(AN5961,AT5961,AU5961)</f>
        <v>0</v>
      </c>
    </row>
    <row r="5962" spans="21:48">
      <c r="U5962" s="9"/>
      <c r="AT5962" s="17">
        <f>T5962*1.075</f>
        <v>0</v>
      </c>
      <c r="AV5962" s="30">
        <f>MIN(AN5962,AT5962,AU5962)</f>
        <v>0</v>
      </c>
    </row>
    <row r="5963" spans="21:48">
      <c r="U5963" s="9"/>
      <c r="AT5963" s="17">
        <f>T5963*1.075</f>
        <v>0</v>
      </c>
      <c r="AV5963" s="30">
        <f>MIN(AN5963,AT5963,AU5963)</f>
        <v>0</v>
      </c>
    </row>
    <row r="5964" spans="21:48">
      <c r="U5964" s="9"/>
      <c r="AT5964" s="17">
        <f>T5964*1.075</f>
        <v>0</v>
      </c>
      <c r="AV5964" s="30">
        <f>MIN(AN5964,AT5964,AU5964)</f>
        <v>0</v>
      </c>
    </row>
    <row r="5965" spans="21:48">
      <c r="U5965" s="9"/>
      <c r="AT5965" s="17">
        <f>T5965*1.075</f>
        <v>0</v>
      </c>
      <c r="AV5965" s="30">
        <f>MIN(AN5965,AT5965,AU5965)</f>
        <v>0</v>
      </c>
    </row>
    <row r="5966" spans="21:48">
      <c r="U5966" s="9"/>
      <c r="AT5966" s="17">
        <f>T5966*1.075</f>
        <v>0</v>
      </c>
      <c r="AV5966" s="30">
        <f>MIN(AN5966,AT5966,AU5966)</f>
        <v>0</v>
      </c>
    </row>
    <row r="5967" spans="21:48">
      <c r="U5967" s="9"/>
      <c r="AT5967" s="17">
        <f>T5967*1.075</f>
        <v>0</v>
      </c>
      <c r="AV5967" s="30">
        <f>MIN(AN5967,AT5967,AU5967)</f>
        <v>0</v>
      </c>
    </row>
    <row r="5968" spans="21:48">
      <c r="U5968" s="9"/>
      <c r="AT5968" s="17">
        <f>T5968*1.075</f>
        <v>0</v>
      </c>
      <c r="AV5968" s="30">
        <f>MIN(AN5968,AT5968,AU5968)</f>
        <v>0</v>
      </c>
    </row>
    <row r="5969" spans="21:48">
      <c r="U5969" s="9"/>
      <c r="AT5969" s="17">
        <f>T5969*1.075</f>
        <v>0</v>
      </c>
      <c r="AV5969" s="30">
        <f>MIN(AN5969,AT5969,AU5969)</f>
        <v>0</v>
      </c>
    </row>
    <row r="5970" spans="21:48">
      <c r="U5970" s="9"/>
      <c r="AT5970" s="17">
        <f>T5970*1.075</f>
        <v>0</v>
      </c>
      <c r="AV5970" s="30">
        <f>MIN(AN5970,AT5970,AU5970)</f>
        <v>0</v>
      </c>
    </row>
    <row r="5971" spans="21:48">
      <c r="U5971" s="9"/>
      <c r="AT5971" s="17">
        <f>T5971*1.075</f>
        <v>0</v>
      </c>
      <c r="AV5971" s="30">
        <f>MIN(AN5971,AT5971,AU5971)</f>
        <v>0</v>
      </c>
    </row>
    <row r="5972" spans="21:48">
      <c r="U5972" s="9"/>
      <c r="AT5972" s="17">
        <f>T5972*1.075</f>
        <v>0</v>
      </c>
      <c r="AV5972" s="30">
        <f>MIN(AN5972,AT5972,AU5972)</f>
        <v>0</v>
      </c>
    </row>
    <row r="5973" spans="21:48">
      <c r="U5973" s="9"/>
      <c r="AT5973" s="17">
        <f>T5973*1.075</f>
        <v>0</v>
      </c>
      <c r="AV5973" s="30">
        <f>MIN(AN5973,AT5973,AU5973)</f>
        <v>0</v>
      </c>
    </row>
    <row r="5974" spans="21:48">
      <c r="U5974" s="9"/>
      <c r="AT5974" s="17">
        <f>T5974*1.075</f>
        <v>0</v>
      </c>
      <c r="AV5974" s="30">
        <f>MIN(AN5974,AT5974,AU5974)</f>
        <v>0</v>
      </c>
    </row>
    <row r="5975" spans="21:48">
      <c r="U5975" s="9"/>
      <c r="AT5975" s="17">
        <f>T5975*1.075</f>
        <v>0</v>
      </c>
      <c r="AV5975" s="30">
        <f>MIN(AN5975,AT5975,AU5975)</f>
        <v>0</v>
      </c>
    </row>
    <row r="5976" spans="21:48">
      <c r="U5976" s="9"/>
      <c r="AT5976" s="17">
        <f>T5976*1.075</f>
        <v>0</v>
      </c>
      <c r="AV5976" s="30">
        <f>MIN(AN5976,AT5976,AU5976)</f>
        <v>0</v>
      </c>
    </row>
    <row r="5977" spans="21:48">
      <c r="U5977" s="9"/>
      <c r="AT5977" s="17">
        <f>T5977*1.075</f>
        <v>0</v>
      </c>
      <c r="AV5977" s="30">
        <f>MIN(AN5977,AT5977,AU5977)</f>
        <v>0</v>
      </c>
    </row>
    <row r="5978" spans="21:48">
      <c r="U5978" s="9"/>
      <c r="AT5978" s="17">
        <f>T5978*1.075</f>
        <v>0</v>
      </c>
      <c r="AV5978" s="30">
        <f>MIN(AN5978,AT5978,AU5978)</f>
        <v>0</v>
      </c>
    </row>
    <row r="5979" spans="21:48">
      <c r="U5979" s="9"/>
      <c r="AT5979" s="17">
        <f>T5979*1.075</f>
        <v>0</v>
      </c>
      <c r="AV5979" s="30">
        <f>MIN(AN5979,AT5979,AU5979)</f>
        <v>0</v>
      </c>
    </row>
    <row r="5980" spans="21:48">
      <c r="U5980" s="9"/>
      <c r="AT5980" s="17">
        <f>T5980*1.075</f>
        <v>0</v>
      </c>
      <c r="AV5980" s="30">
        <f>MIN(AN5980,AT5980,AU5980)</f>
        <v>0</v>
      </c>
    </row>
    <row r="5981" spans="21:48">
      <c r="U5981" s="9"/>
      <c r="AT5981" s="17">
        <f>T5981*1.075</f>
        <v>0</v>
      </c>
      <c r="AV5981" s="30">
        <f>MIN(AN5981,AT5981,AU5981)</f>
        <v>0</v>
      </c>
    </row>
    <row r="5982" spans="21:48">
      <c r="U5982" s="9"/>
      <c r="AT5982" s="17">
        <f>T5982*1.075</f>
        <v>0</v>
      </c>
      <c r="AV5982" s="30">
        <f>MIN(AN5982,AT5982,AU5982)</f>
        <v>0</v>
      </c>
    </row>
    <row r="5983" spans="21:48">
      <c r="U5983" s="9"/>
      <c r="AT5983" s="17">
        <f>T5983*1.075</f>
        <v>0</v>
      </c>
      <c r="AV5983" s="30">
        <f>MIN(AN5983,AT5983,AU5983)</f>
        <v>0</v>
      </c>
    </row>
    <row r="5984" spans="21:48">
      <c r="U5984" s="9"/>
      <c r="AT5984" s="17">
        <f>T5984*1.075</f>
        <v>0</v>
      </c>
      <c r="AV5984" s="30">
        <f>MIN(AN5984,AT5984,AU5984)</f>
        <v>0</v>
      </c>
    </row>
    <row r="5985" spans="21:48">
      <c r="U5985" s="9"/>
      <c r="AT5985" s="17">
        <f>T5985*1.075</f>
        <v>0</v>
      </c>
      <c r="AV5985" s="30">
        <f>MIN(AN5985,AT5985,AU5985)</f>
        <v>0</v>
      </c>
    </row>
    <row r="5986" spans="21:48">
      <c r="U5986" s="9"/>
      <c r="AT5986" s="17">
        <f>T5986*1.075</f>
        <v>0</v>
      </c>
      <c r="AV5986" s="30">
        <f>MIN(AN5986,AT5986,AU5986)</f>
        <v>0</v>
      </c>
    </row>
    <row r="5987" spans="21:48">
      <c r="U5987" s="9"/>
      <c r="AT5987" s="17">
        <f>T5987*1.075</f>
        <v>0</v>
      </c>
      <c r="AV5987" s="30">
        <f>MIN(AN5987,AT5987,AU5987)</f>
        <v>0</v>
      </c>
    </row>
    <row r="5988" spans="21:48">
      <c r="U5988" s="9"/>
      <c r="AT5988" s="17">
        <f>T5988*1.075</f>
        <v>0</v>
      </c>
      <c r="AV5988" s="30">
        <f>MIN(AN5988,AT5988,AU5988)</f>
        <v>0</v>
      </c>
    </row>
    <row r="5989" spans="21:48">
      <c r="U5989" s="9"/>
      <c r="AT5989" s="17">
        <f>T5989*1.075</f>
        <v>0</v>
      </c>
      <c r="AV5989" s="30">
        <f>MIN(AN5989,AT5989,AU5989)</f>
        <v>0</v>
      </c>
    </row>
    <row r="5990" spans="21:48">
      <c r="U5990" s="9"/>
      <c r="AT5990" s="17">
        <f>T5990*1.075</f>
        <v>0</v>
      </c>
      <c r="AV5990" s="30">
        <f>MIN(AN5990,AT5990,AU5990)</f>
        <v>0</v>
      </c>
    </row>
    <row r="5991" spans="21:48">
      <c r="U5991" s="9"/>
      <c r="AT5991" s="17">
        <f>T5991*1.075</f>
        <v>0</v>
      </c>
      <c r="AV5991" s="30">
        <f>MIN(AN5991,AT5991,AU5991)</f>
        <v>0</v>
      </c>
    </row>
    <row r="5992" spans="21:48">
      <c r="U5992" s="9"/>
      <c r="AT5992" s="17">
        <f>T5992*1.075</f>
        <v>0</v>
      </c>
      <c r="AV5992" s="30">
        <f>MIN(AN5992,AT5992,AU5992)</f>
        <v>0</v>
      </c>
    </row>
    <row r="5993" spans="21:48">
      <c r="U5993" s="9"/>
      <c r="AT5993" s="17">
        <f>T5993*1.075</f>
        <v>0</v>
      </c>
      <c r="AV5993" s="30">
        <f>MIN(AN5993,AT5993,AU5993)</f>
        <v>0</v>
      </c>
    </row>
    <row r="5994" spans="21:48">
      <c r="U5994" s="9"/>
      <c r="AT5994" s="17">
        <f>T5994*1.075</f>
        <v>0</v>
      </c>
      <c r="AV5994" s="30">
        <f>MIN(AN5994,AT5994,AU5994)</f>
        <v>0</v>
      </c>
    </row>
    <row r="5995" spans="21:48">
      <c r="U5995" s="9"/>
      <c r="AT5995" s="17">
        <f>T5995*1.075</f>
        <v>0</v>
      </c>
      <c r="AV5995" s="30">
        <f>MIN(AN5995,AT5995,AU5995)</f>
        <v>0</v>
      </c>
    </row>
    <row r="5996" spans="21:48">
      <c r="U5996" s="9"/>
      <c r="AT5996" s="17">
        <f>T5996*1.075</f>
        <v>0</v>
      </c>
      <c r="AV5996" s="30">
        <f>MIN(AN5996,AT5996,AU5996)</f>
        <v>0</v>
      </c>
    </row>
    <row r="5997" spans="21:48">
      <c r="U5997" s="9"/>
      <c r="AT5997" s="17">
        <f>T5997*1.075</f>
        <v>0</v>
      </c>
      <c r="AV5997" s="30">
        <f>MIN(AN5997,AT5997,AU5997)</f>
        <v>0</v>
      </c>
    </row>
    <row r="5998" spans="21:48">
      <c r="U5998" s="9"/>
      <c r="AT5998" s="17">
        <f>T5998*1.075</f>
        <v>0</v>
      </c>
      <c r="AV5998" s="30">
        <f>MIN(AN5998,AT5998,AU5998)</f>
        <v>0</v>
      </c>
    </row>
    <row r="5999" spans="21:48">
      <c r="U5999" s="9"/>
      <c r="AT5999" s="17">
        <f>T5999*1.075</f>
        <v>0</v>
      </c>
      <c r="AV5999" s="30">
        <f>MIN(AN5999,AT5999,AU5999)</f>
        <v>0</v>
      </c>
    </row>
    <row r="6000" spans="21:48">
      <c r="U6000" s="9"/>
      <c r="AT6000" s="17">
        <f>T6000*1.075</f>
        <v>0</v>
      </c>
      <c r="AV6000" s="30">
        <f>MIN(AN6000,AT6000,AU6000)</f>
        <v>0</v>
      </c>
    </row>
    <row r="6001" spans="21:48">
      <c r="U6001" s="9"/>
      <c r="AT6001" s="17">
        <f>T6001*1.075</f>
        <v>0</v>
      </c>
      <c r="AV6001" s="30">
        <f>MIN(AN6001,AT6001,AU6001)</f>
        <v>0</v>
      </c>
    </row>
    <row r="6002" spans="21:48">
      <c r="U6002" s="9"/>
      <c r="AT6002" s="17">
        <f>T6002*1.075</f>
        <v>0</v>
      </c>
      <c r="AV6002" s="30">
        <f>MIN(AN6002,AT6002,AU6002)</f>
        <v>0</v>
      </c>
    </row>
    <row r="6003" spans="21:48">
      <c r="U6003" s="9"/>
      <c r="AT6003" s="17">
        <f>T6003*1.075</f>
        <v>0</v>
      </c>
      <c r="AV6003" s="30">
        <f>MIN(AN6003,AT6003,AU6003)</f>
        <v>0</v>
      </c>
    </row>
    <row r="6004" spans="21:48">
      <c r="U6004" s="9"/>
      <c r="AT6004" s="17">
        <f>T6004*1.075</f>
        <v>0</v>
      </c>
      <c r="AV6004" s="30">
        <f>MIN(AN6004,AT6004,AU6004)</f>
        <v>0</v>
      </c>
    </row>
    <row r="6005" spans="21:48">
      <c r="U6005" s="9"/>
      <c r="AT6005" s="17">
        <f>T6005*1.075</f>
        <v>0</v>
      </c>
      <c r="AV6005" s="30">
        <f>MIN(AN6005,AT6005,AU6005)</f>
        <v>0</v>
      </c>
    </row>
    <row r="6006" spans="21:48">
      <c r="U6006" s="9"/>
      <c r="AT6006" s="17">
        <f>T6006*1.075</f>
        <v>0</v>
      </c>
      <c r="AV6006" s="30">
        <f>MIN(AN6006,AT6006,AU6006)</f>
        <v>0</v>
      </c>
    </row>
    <row r="6007" spans="21:48">
      <c r="U6007" s="9"/>
      <c r="AT6007" s="17">
        <f>T6007*1.075</f>
        <v>0</v>
      </c>
      <c r="AV6007" s="30">
        <f>MIN(AN6007,AT6007,AU6007)</f>
        <v>0</v>
      </c>
    </row>
    <row r="6008" spans="21:48">
      <c r="U6008" s="9"/>
      <c r="AT6008" s="17">
        <f>T6008*1.075</f>
        <v>0</v>
      </c>
      <c r="AV6008" s="30">
        <f>MIN(AN6008,AT6008,AU6008)</f>
        <v>0</v>
      </c>
    </row>
    <row r="6009" spans="21:48">
      <c r="U6009" s="9"/>
      <c r="AT6009" s="17">
        <f>T6009*1.075</f>
        <v>0</v>
      </c>
      <c r="AV6009" s="30">
        <f>MIN(AN6009,AT6009,AU6009)</f>
        <v>0</v>
      </c>
    </row>
    <row r="6010" spans="21:48">
      <c r="U6010" s="9"/>
      <c r="AT6010" s="17">
        <f>T6010*1.075</f>
        <v>0</v>
      </c>
      <c r="AV6010" s="30">
        <f>MIN(AN6010,AT6010,AU6010)</f>
        <v>0</v>
      </c>
    </row>
    <row r="6011" spans="21:48">
      <c r="U6011" s="9"/>
      <c r="AT6011" s="17">
        <f>T6011*1.075</f>
        <v>0</v>
      </c>
      <c r="AV6011" s="30">
        <f>MIN(AN6011,AT6011,AU6011)</f>
        <v>0</v>
      </c>
    </row>
    <row r="6012" spans="21:48">
      <c r="U6012" s="9"/>
      <c r="AT6012" s="17">
        <f>T6012*1.075</f>
        <v>0</v>
      </c>
      <c r="AV6012" s="30">
        <f>MIN(AN6012,AT6012,AU6012)</f>
        <v>0</v>
      </c>
    </row>
    <row r="6013" spans="21:48">
      <c r="U6013" s="9"/>
      <c r="AT6013" s="17">
        <f>T6013*1.075</f>
        <v>0</v>
      </c>
      <c r="AV6013" s="30">
        <f>MIN(AN6013,AT6013,AU6013)</f>
        <v>0</v>
      </c>
    </row>
    <row r="6014" spans="21:48">
      <c r="U6014" s="9"/>
      <c r="AT6014" s="17">
        <f>T6014*1.075</f>
        <v>0</v>
      </c>
      <c r="AV6014" s="30">
        <f>MIN(AN6014,AT6014,AU6014)</f>
        <v>0</v>
      </c>
    </row>
    <row r="6015" spans="21:48">
      <c r="U6015" s="9"/>
      <c r="AT6015" s="17">
        <f>T6015*1.075</f>
        <v>0</v>
      </c>
      <c r="AV6015" s="30">
        <f>MIN(AN6015,AT6015,AU6015)</f>
        <v>0</v>
      </c>
    </row>
    <row r="6016" spans="21:48">
      <c r="U6016" s="9"/>
      <c r="AT6016" s="17">
        <f>T6016*1.075</f>
        <v>0</v>
      </c>
      <c r="AV6016" s="30">
        <f>MIN(AN6016,AT6016,AU6016)</f>
        <v>0</v>
      </c>
    </row>
    <row r="6017" spans="21:48">
      <c r="U6017" s="9"/>
      <c r="AT6017" s="17">
        <f>T6017*1.075</f>
        <v>0</v>
      </c>
      <c r="AV6017" s="30">
        <f>MIN(AN6017,AT6017,AU6017)</f>
        <v>0</v>
      </c>
    </row>
    <row r="6018" spans="21:48">
      <c r="U6018" s="9"/>
      <c r="AT6018" s="17">
        <f>T6018*1.075</f>
        <v>0</v>
      </c>
      <c r="AV6018" s="30">
        <f>MIN(AN6018,AT6018,AU6018)</f>
        <v>0</v>
      </c>
    </row>
    <row r="6019" spans="21:48">
      <c r="U6019" s="9"/>
      <c r="AT6019" s="17">
        <f>T6019*1.075</f>
        <v>0</v>
      </c>
      <c r="AV6019" s="30">
        <f>MIN(AN6019,AT6019,AU6019)</f>
        <v>0</v>
      </c>
    </row>
    <row r="6020" spans="21:48">
      <c r="U6020" s="9"/>
      <c r="AT6020" s="17">
        <f>T6020*1.075</f>
        <v>0</v>
      </c>
      <c r="AV6020" s="30">
        <f>MIN(AN6020,AT6020,AU6020)</f>
        <v>0</v>
      </c>
    </row>
    <row r="6021" spans="21:48">
      <c r="U6021" s="9"/>
      <c r="AT6021" s="17">
        <f>T6021*1.075</f>
        <v>0</v>
      </c>
      <c r="AV6021" s="30">
        <f>MIN(AN6021,AT6021,AU6021)</f>
        <v>0</v>
      </c>
    </row>
    <row r="6022" spans="21:48">
      <c r="U6022" s="9"/>
      <c r="AT6022" s="17">
        <f>T6022*1.075</f>
        <v>0</v>
      </c>
      <c r="AV6022" s="30">
        <f>MIN(AN6022,AT6022,AU6022)</f>
        <v>0</v>
      </c>
    </row>
    <row r="6023" spans="21:48">
      <c r="U6023" s="9"/>
      <c r="AT6023" s="17">
        <f>T6023*1.075</f>
        <v>0</v>
      </c>
      <c r="AV6023" s="30">
        <f>MIN(AN6023,AT6023,AU6023)</f>
        <v>0</v>
      </c>
    </row>
    <row r="6024" spans="21:48">
      <c r="U6024" s="9"/>
      <c r="AT6024" s="17">
        <f>T6024*1.075</f>
        <v>0</v>
      </c>
      <c r="AV6024" s="30">
        <f>MIN(AN6024,AT6024,AU6024)</f>
        <v>0</v>
      </c>
    </row>
    <row r="6025" spans="21:48">
      <c r="U6025" s="9"/>
      <c r="AT6025" s="17">
        <f>T6025*1.075</f>
        <v>0</v>
      </c>
      <c r="AV6025" s="30">
        <f>MIN(AN6025,AT6025,AU6025)</f>
        <v>0</v>
      </c>
    </row>
    <row r="6026" spans="21:48">
      <c r="U6026" s="9"/>
      <c r="AT6026" s="17">
        <f>T6026*1.075</f>
        <v>0</v>
      </c>
      <c r="AV6026" s="30">
        <f>MIN(AN6026,AT6026,AU6026)</f>
        <v>0</v>
      </c>
    </row>
    <row r="6027" spans="21:48">
      <c r="U6027" s="9"/>
      <c r="AT6027" s="17">
        <f>T6027*1.075</f>
        <v>0</v>
      </c>
      <c r="AV6027" s="30">
        <f>MIN(AN6027,AT6027,AU6027)</f>
        <v>0</v>
      </c>
    </row>
    <row r="6028" spans="21:48">
      <c r="U6028" s="9"/>
      <c r="AT6028" s="17">
        <f>T6028*1.075</f>
        <v>0</v>
      </c>
      <c r="AV6028" s="30">
        <f>MIN(AN6028,AT6028,AU6028)</f>
        <v>0</v>
      </c>
    </row>
    <row r="6029" spans="21:48">
      <c r="U6029" s="9"/>
      <c r="AT6029" s="17">
        <f>T6029*1.075</f>
        <v>0</v>
      </c>
      <c r="AV6029" s="30">
        <f>MIN(AN6029,AT6029,AU6029)</f>
        <v>0</v>
      </c>
    </row>
    <row r="6030" spans="21:48">
      <c r="U6030" s="9"/>
      <c r="AT6030" s="17">
        <f>T6030*1.075</f>
        <v>0</v>
      </c>
      <c r="AV6030" s="30">
        <f>MIN(AN6030,AT6030,AU6030)</f>
        <v>0</v>
      </c>
    </row>
    <row r="6031" spans="21:48">
      <c r="U6031" s="9"/>
      <c r="AT6031" s="17">
        <f>T6031*1.075</f>
        <v>0</v>
      </c>
      <c r="AV6031" s="30">
        <f>MIN(AN6031,AT6031,AU6031)</f>
        <v>0</v>
      </c>
    </row>
    <row r="6032" spans="21:48">
      <c r="U6032" s="9"/>
      <c r="AT6032" s="17">
        <f>T6032*1.075</f>
        <v>0</v>
      </c>
      <c r="AV6032" s="30">
        <f>MIN(AN6032,AT6032,AU6032)</f>
        <v>0</v>
      </c>
    </row>
    <row r="6033" spans="21:48">
      <c r="U6033" s="9"/>
      <c r="AT6033" s="17">
        <f>T6033*1.075</f>
        <v>0</v>
      </c>
      <c r="AV6033" s="30">
        <f>MIN(AN6033,AT6033,AU6033)</f>
        <v>0</v>
      </c>
    </row>
    <row r="6034" spans="21:48">
      <c r="U6034" s="9"/>
      <c r="AT6034" s="17">
        <f>T6034*1.075</f>
        <v>0</v>
      </c>
      <c r="AV6034" s="30">
        <f>MIN(AN6034,AT6034,AU6034)</f>
        <v>0</v>
      </c>
    </row>
    <row r="6035" spans="21:48">
      <c r="U6035" s="9"/>
      <c r="AT6035" s="17">
        <f>T6035*1.075</f>
        <v>0</v>
      </c>
      <c r="AV6035" s="30">
        <f>MIN(AN6035,AT6035,AU6035)</f>
        <v>0</v>
      </c>
    </row>
    <row r="6036" spans="21:48">
      <c r="U6036" s="9"/>
      <c r="AT6036" s="17">
        <f>T6036*1.075</f>
        <v>0</v>
      </c>
      <c r="AV6036" s="30">
        <f>MIN(AN6036,AT6036,AU6036)</f>
        <v>0</v>
      </c>
    </row>
    <row r="6037" spans="21:48">
      <c r="U6037" s="9"/>
      <c r="AT6037" s="17">
        <f>T6037*1.075</f>
        <v>0</v>
      </c>
      <c r="AV6037" s="30">
        <f>MIN(AN6037,AT6037,AU6037)</f>
        <v>0</v>
      </c>
    </row>
    <row r="6038" spans="21:48">
      <c r="U6038" s="9"/>
      <c r="AT6038" s="17">
        <f>T6038*1.075</f>
        <v>0</v>
      </c>
      <c r="AV6038" s="30">
        <f>MIN(AN6038,AT6038,AU6038)</f>
        <v>0</v>
      </c>
    </row>
    <row r="6039" spans="21:48">
      <c r="U6039" s="9"/>
      <c r="AT6039" s="17">
        <f>T6039*1.075</f>
        <v>0</v>
      </c>
      <c r="AV6039" s="30">
        <f>MIN(AN6039,AT6039,AU6039)</f>
        <v>0</v>
      </c>
    </row>
    <row r="6040" spans="21:48">
      <c r="U6040" s="9"/>
      <c r="AT6040" s="17">
        <f>T6040*1.075</f>
        <v>0</v>
      </c>
      <c r="AV6040" s="30">
        <f>MIN(AN6040,AT6040,AU6040)</f>
        <v>0</v>
      </c>
    </row>
    <row r="6041" spans="21:48">
      <c r="U6041" s="9"/>
      <c r="AT6041" s="17">
        <f>T6041*1.075</f>
        <v>0</v>
      </c>
      <c r="AV6041" s="30">
        <f>MIN(AN6041,AT6041,AU6041)</f>
        <v>0</v>
      </c>
    </row>
    <row r="6042" spans="21:48">
      <c r="U6042" s="9"/>
      <c r="AT6042" s="17">
        <f>T6042*1.075</f>
        <v>0</v>
      </c>
      <c r="AV6042" s="30">
        <f>MIN(AN6042,AT6042,AU6042)</f>
        <v>0</v>
      </c>
    </row>
    <row r="6043" spans="21:48">
      <c r="U6043" s="9"/>
      <c r="AT6043" s="17">
        <f>T6043*1.075</f>
        <v>0</v>
      </c>
      <c r="AV6043" s="30">
        <f>MIN(AN6043,AT6043,AU6043)</f>
        <v>0</v>
      </c>
    </row>
    <row r="6044" spans="21:48">
      <c r="U6044" s="9"/>
      <c r="AT6044" s="17">
        <f>T6044*1.075</f>
        <v>0</v>
      </c>
      <c r="AV6044" s="30">
        <f>MIN(AN6044,AT6044,AU6044)</f>
        <v>0</v>
      </c>
    </row>
    <row r="6045" spans="21:48">
      <c r="U6045" s="9"/>
      <c r="AT6045" s="17">
        <f>T6045*1.075</f>
        <v>0</v>
      </c>
      <c r="AV6045" s="30">
        <f>MIN(AN6045,AT6045,AU6045)</f>
        <v>0</v>
      </c>
    </row>
    <row r="6046" spans="21:48">
      <c r="U6046" s="9"/>
      <c r="AT6046" s="17">
        <f>T6046*1.075</f>
        <v>0</v>
      </c>
      <c r="AV6046" s="30">
        <f>MIN(AN6046,AT6046,AU6046)</f>
        <v>0</v>
      </c>
    </row>
    <row r="6047" spans="21:48">
      <c r="U6047" s="9"/>
      <c r="AT6047" s="17">
        <f>T6047*1.075</f>
        <v>0</v>
      </c>
      <c r="AV6047" s="30">
        <f>MIN(AN6047,AT6047,AU6047)</f>
        <v>0</v>
      </c>
    </row>
    <row r="6048" spans="21:48">
      <c r="U6048" s="9"/>
      <c r="AT6048" s="17">
        <f>T6048*1.075</f>
        <v>0</v>
      </c>
      <c r="AV6048" s="30">
        <f>MIN(AN6048,AT6048,AU6048)</f>
        <v>0</v>
      </c>
    </row>
    <row r="6049" spans="21:48">
      <c r="U6049" s="9"/>
      <c r="AT6049" s="17">
        <f>T6049*1.075</f>
        <v>0</v>
      </c>
      <c r="AV6049" s="30">
        <f>MIN(AN6049,AT6049,AU6049)</f>
        <v>0</v>
      </c>
    </row>
    <row r="6050" spans="21:48">
      <c r="U6050" s="9"/>
      <c r="AT6050" s="17">
        <f>T6050*1.075</f>
        <v>0</v>
      </c>
      <c r="AV6050" s="30">
        <f>MIN(AN6050,AT6050,AU6050)</f>
        <v>0</v>
      </c>
    </row>
    <row r="6051" spans="21:48">
      <c r="U6051" s="9"/>
      <c r="AT6051" s="17">
        <f>T6051*1.075</f>
        <v>0</v>
      </c>
      <c r="AV6051" s="30">
        <f>MIN(AN6051,AT6051,AU6051)</f>
        <v>0</v>
      </c>
    </row>
    <row r="6052" spans="21:48">
      <c r="U6052" s="9"/>
      <c r="AT6052" s="17">
        <f>T6052*1.075</f>
        <v>0</v>
      </c>
      <c r="AV6052" s="30">
        <f>MIN(AN6052,AT6052,AU6052)</f>
        <v>0</v>
      </c>
    </row>
    <row r="6053" spans="21:48">
      <c r="U6053" s="9"/>
      <c r="AT6053" s="17">
        <f>T6053*1.075</f>
        <v>0</v>
      </c>
      <c r="AV6053" s="30">
        <f>MIN(AN6053,AT6053,AU6053)</f>
        <v>0</v>
      </c>
    </row>
    <row r="6054" spans="21:48">
      <c r="U6054" s="9"/>
      <c r="AT6054" s="17">
        <f>T6054*1.075</f>
        <v>0</v>
      </c>
      <c r="AV6054" s="30">
        <f>MIN(AN6054,AT6054,AU6054)</f>
        <v>0</v>
      </c>
    </row>
    <row r="6055" spans="21:48">
      <c r="U6055" s="9"/>
      <c r="AT6055" s="17">
        <f>T6055*1.075</f>
        <v>0</v>
      </c>
      <c r="AV6055" s="30">
        <f>MIN(AN6055,AT6055,AU6055)</f>
        <v>0</v>
      </c>
    </row>
    <row r="6056" spans="21:48">
      <c r="U6056" s="9"/>
      <c r="AT6056" s="17">
        <f>T6056*1.075</f>
        <v>0</v>
      </c>
      <c r="AV6056" s="30">
        <f>MIN(AN6056,AT6056,AU6056)</f>
        <v>0</v>
      </c>
    </row>
    <row r="6057" spans="21:48">
      <c r="U6057" s="9"/>
      <c r="AT6057" s="17">
        <f>T6057*1.075</f>
        <v>0</v>
      </c>
      <c r="AV6057" s="30">
        <f>MIN(AN6057,AT6057,AU6057)</f>
        <v>0</v>
      </c>
    </row>
    <row r="6058" spans="21:48">
      <c r="U6058" s="9"/>
      <c r="AT6058" s="17">
        <f>T6058*1.075</f>
        <v>0</v>
      </c>
      <c r="AV6058" s="30">
        <f>MIN(AN6058,AT6058,AU6058)</f>
        <v>0</v>
      </c>
    </row>
    <row r="6059" spans="21:48">
      <c r="U6059" s="9"/>
      <c r="AT6059" s="17">
        <f>T6059*1.075</f>
        <v>0</v>
      </c>
      <c r="AV6059" s="30">
        <f>MIN(AN6059,AT6059,AU6059)</f>
        <v>0</v>
      </c>
    </row>
    <row r="6060" spans="21:48">
      <c r="U6060" s="9"/>
      <c r="AT6060" s="17">
        <f>T6060*1.075</f>
        <v>0</v>
      </c>
      <c r="AV6060" s="30">
        <f>MIN(AN6060,AT6060,AU6060)</f>
        <v>0</v>
      </c>
    </row>
    <row r="6061" spans="21:48">
      <c r="U6061" s="9"/>
      <c r="AT6061" s="17">
        <f>T6061*1.075</f>
        <v>0</v>
      </c>
      <c r="AV6061" s="30">
        <f>MIN(AN6061,AT6061,AU6061)</f>
        <v>0</v>
      </c>
    </row>
    <row r="6062" spans="21:48">
      <c r="U6062" s="9"/>
      <c r="AT6062" s="17">
        <f>T6062*1.075</f>
        <v>0</v>
      </c>
      <c r="AV6062" s="30">
        <f>MIN(AN6062,AT6062,AU6062)</f>
        <v>0</v>
      </c>
    </row>
    <row r="6063" spans="21:48">
      <c r="U6063" s="9"/>
      <c r="AT6063" s="17">
        <f>T6063*1.075</f>
        <v>0</v>
      </c>
      <c r="AV6063" s="30">
        <f>MIN(AN6063,AT6063,AU6063)</f>
        <v>0</v>
      </c>
    </row>
    <row r="6064" spans="21:48">
      <c r="U6064" s="9"/>
      <c r="AT6064" s="17">
        <f>T6064*1.075</f>
        <v>0</v>
      </c>
      <c r="AV6064" s="30">
        <f>MIN(AN6064,AT6064,AU6064)</f>
        <v>0</v>
      </c>
    </row>
    <row r="6065" spans="21:48">
      <c r="U6065" s="9"/>
      <c r="AT6065" s="17">
        <f>T6065*1.075</f>
        <v>0</v>
      </c>
      <c r="AV6065" s="30">
        <f>MIN(AN6065,AT6065,AU6065)</f>
        <v>0</v>
      </c>
    </row>
    <row r="6066" spans="21:48">
      <c r="U6066" s="9"/>
      <c r="AT6066" s="17">
        <f>T6066*1.075</f>
        <v>0</v>
      </c>
      <c r="AV6066" s="30">
        <f>MIN(AN6066,AT6066,AU6066)</f>
        <v>0</v>
      </c>
    </row>
    <row r="6067" spans="21:48">
      <c r="U6067" s="9"/>
      <c r="AT6067" s="17">
        <f>T6067*1.075</f>
        <v>0</v>
      </c>
      <c r="AV6067" s="30">
        <f>MIN(AN6067,AT6067,AU6067)</f>
        <v>0</v>
      </c>
    </row>
    <row r="6068" spans="21:48">
      <c r="U6068" s="9"/>
      <c r="AT6068" s="17">
        <f>T6068*1.075</f>
        <v>0</v>
      </c>
      <c r="AV6068" s="30">
        <f>MIN(AN6068,AT6068,AU6068)</f>
        <v>0</v>
      </c>
    </row>
    <row r="6069" spans="21:48">
      <c r="U6069" s="9"/>
      <c r="AT6069" s="17">
        <f>T6069*1.075</f>
        <v>0</v>
      </c>
      <c r="AV6069" s="30">
        <f>MIN(AN6069,AT6069,AU6069)</f>
        <v>0</v>
      </c>
    </row>
    <row r="6070" spans="21:48">
      <c r="U6070" s="9"/>
      <c r="AT6070" s="17">
        <f>T6070*1.075</f>
        <v>0</v>
      </c>
      <c r="AV6070" s="30">
        <f>MIN(AN6070,AT6070,AU6070)</f>
        <v>0</v>
      </c>
    </row>
    <row r="6071" spans="21:48">
      <c r="U6071" s="9"/>
      <c r="AT6071" s="17">
        <f>T6071*1.075</f>
        <v>0</v>
      </c>
      <c r="AV6071" s="30">
        <f>MIN(AN6071,AT6071,AU6071)</f>
        <v>0</v>
      </c>
    </row>
    <row r="6072" spans="21:48">
      <c r="U6072" s="9"/>
      <c r="AT6072" s="17">
        <f>T6072*1.075</f>
        <v>0</v>
      </c>
      <c r="AV6072" s="30">
        <f>MIN(AN6072,AT6072,AU6072)</f>
        <v>0</v>
      </c>
    </row>
    <row r="6073" spans="21:48">
      <c r="U6073" s="9"/>
      <c r="AT6073" s="17">
        <f>T6073*1.075</f>
        <v>0</v>
      </c>
      <c r="AV6073" s="30">
        <f>MIN(AN6073,AT6073,AU6073)</f>
        <v>0</v>
      </c>
    </row>
    <row r="6074" spans="21:48">
      <c r="U6074" s="9"/>
      <c r="AT6074" s="17">
        <f>T6074*1.075</f>
        <v>0</v>
      </c>
      <c r="AV6074" s="30">
        <f>MIN(AN6074,AT6074,AU6074)</f>
        <v>0</v>
      </c>
    </row>
    <row r="6075" spans="21:48">
      <c r="U6075" s="9"/>
      <c r="AT6075" s="17">
        <f>T6075*1.075</f>
        <v>0</v>
      </c>
      <c r="AV6075" s="30">
        <f>MIN(AN6075,AT6075,AU6075)</f>
        <v>0</v>
      </c>
    </row>
    <row r="6076" spans="21:48">
      <c r="U6076" s="9"/>
      <c r="AT6076" s="17">
        <f>T6076*1.075</f>
        <v>0</v>
      </c>
      <c r="AV6076" s="30">
        <f>MIN(AN6076,AT6076,AU6076)</f>
        <v>0</v>
      </c>
    </row>
    <row r="6077" spans="21:48">
      <c r="U6077" s="9"/>
      <c r="AT6077" s="17">
        <f>T6077*1.075</f>
        <v>0</v>
      </c>
      <c r="AV6077" s="30">
        <f>MIN(AN6077,AT6077,AU6077)</f>
        <v>0</v>
      </c>
    </row>
    <row r="6078" spans="21:48">
      <c r="U6078" s="9"/>
      <c r="AT6078" s="17">
        <f>T6078*1.075</f>
        <v>0</v>
      </c>
      <c r="AV6078" s="30">
        <f>MIN(AN6078,AT6078,AU6078)</f>
        <v>0</v>
      </c>
    </row>
    <row r="6079" spans="21:48">
      <c r="U6079" s="9"/>
      <c r="AT6079" s="17">
        <f>T6079*1.075</f>
        <v>0</v>
      </c>
      <c r="AV6079" s="30">
        <f>MIN(AN6079,AT6079,AU6079)</f>
        <v>0</v>
      </c>
    </row>
    <row r="6080" spans="21:48">
      <c r="U6080" s="9"/>
      <c r="AT6080" s="17">
        <f>T6080*1.075</f>
        <v>0</v>
      </c>
      <c r="AV6080" s="30">
        <f>MIN(AN6080,AT6080,AU6080)</f>
        <v>0</v>
      </c>
    </row>
    <row r="6081" spans="21:48">
      <c r="U6081" s="9"/>
      <c r="AT6081" s="17">
        <f>T6081*1.075</f>
        <v>0</v>
      </c>
      <c r="AV6081" s="30">
        <f>MIN(AN6081,AT6081,AU6081)</f>
        <v>0</v>
      </c>
    </row>
    <row r="6082" spans="21:48">
      <c r="U6082" s="9"/>
      <c r="AT6082" s="17">
        <f>T6082*1.075</f>
        <v>0</v>
      </c>
      <c r="AV6082" s="30">
        <f>MIN(AN6082,AT6082,AU6082)</f>
        <v>0</v>
      </c>
    </row>
    <row r="6083" spans="21:48">
      <c r="U6083" s="9"/>
      <c r="AT6083" s="17">
        <f>T6083*1.075</f>
        <v>0</v>
      </c>
      <c r="AV6083" s="30">
        <f>MIN(AN6083,AT6083,AU6083)</f>
        <v>0</v>
      </c>
    </row>
    <row r="6084" spans="21:48">
      <c r="U6084" s="9"/>
      <c r="AT6084" s="17">
        <f>T6084*1.075</f>
        <v>0</v>
      </c>
      <c r="AV6084" s="30">
        <f>MIN(AN6084,AT6084,AU6084)</f>
        <v>0</v>
      </c>
    </row>
    <row r="6085" spans="21:48">
      <c r="U6085" s="9"/>
      <c r="AT6085" s="17">
        <f>T6085*1.075</f>
        <v>0</v>
      </c>
      <c r="AV6085" s="30">
        <f>MIN(AN6085,AT6085,AU6085)</f>
        <v>0</v>
      </c>
    </row>
    <row r="6086" spans="21:48">
      <c r="U6086" s="9"/>
      <c r="AT6086" s="17">
        <f>T6086*1.075</f>
        <v>0</v>
      </c>
      <c r="AV6086" s="30">
        <f>MIN(AN6086,AT6086,AU6086)</f>
        <v>0</v>
      </c>
    </row>
    <row r="6087" spans="21:48">
      <c r="U6087" s="9"/>
      <c r="AT6087" s="17">
        <f>T6087*1.075</f>
        <v>0</v>
      </c>
      <c r="AV6087" s="30">
        <f>MIN(AN6087,AT6087,AU6087)</f>
        <v>0</v>
      </c>
    </row>
    <row r="6088" spans="21:48">
      <c r="U6088" s="9"/>
      <c r="AT6088" s="17">
        <f>T6088*1.075</f>
        <v>0</v>
      </c>
      <c r="AV6088" s="30">
        <f>MIN(AN6088,AT6088,AU6088)</f>
        <v>0</v>
      </c>
    </row>
    <row r="6089" spans="21:48">
      <c r="U6089" s="9"/>
      <c r="AT6089" s="17">
        <f>T6089*1.075</f>
        <v>0</v>
      </c>
      <c r="AV6089" s="30">
        <f>MIN(AN6089,AT6089,AU6089)</f>
        <v>0</v>
      </c>
    </row>
    <row r="6090" spans="21:48">
      <c r="U6090" s="9"/>
      <c r="AT6090" s="17">
        <f>T6090*1.075</f>
        <v>0</v>
      </c>
      <c r="AV6090" s="30">
        <f>MIN(AN6090,AT6090,AU6090)</f>
        <v>0</v>
      </c>
    </row>
    <row r="6091" spans="21:48">
      <c r="U6091" s="9"/>
      <c r="AT6091" s="17">
        <f>T6091*1.075</f>
        <v>0</v>
      </c>
      <c r="AV6091" s="30">
        <f>MIN(AN6091,AT6091,AU6091)</f>
        <v>0</v>
      </c>
    </row>
    <row r="6092" spans="21:48">
      <c r="U6092" s="9"/>
      <c r="AT6092" s="17">
        <f>T6092*1.075</f>
        <v>0</v>
      </c>
      <c r="AV6092" s="30">
        <f>MIN(AN6092,AT6092,AU6092)</f>
        <v>0</v>
      </c>
    </row>
    <row r="6093" spans="21:48">
      <c r="U6093" s="9"/>
      <c r="AT6093" s="17">
        <f>T6093*1.075</f>
        <v>0</v>
      </c>
      <c r="AV6093" s="30">
        <f>MIN(AN6093,AT6093,AU6093)</f>
        <v>0</v>
      </c>
    </row>
    <row r="6094" spans="21:48">
      <c r="U6094" s="9"/>
      <c r="AT6094" s="17">
        <f>T6094*1.075</f>
        <v>0</v>
      </c>
      <c r="AV6094" s="30">
        <f>MIN(AN6094,AT6094,AU6094)</f>
        <v>0</v>
      </c>
    </row>
    <row r="6095" spans="21:48">
      <c r="U6095" s="9"/>
      <c r="AT6095" s="17">
        <f>T6095*1.075</f>
        <v>0</v>
      </c>
      <c r="AV6095" s="30">
        <f>MIN(AN6095,AT6095,AU6095)</f>
        <v>0</v>
      </c>
    </row>
    <row r="6096" spans="21:48">
      <c r="U6096" s="9"/>
      <c r="AT6096" s="17">
        <f>T6096*1.075</f>
        <v>0</v>
      </c>
      <c r="AV6096" s="30">
        <f>MIN(AN6096,AT6096,AU6096)</f>
        <v>0</v>
      </c>
    </row>
    <row r="6097" spans="21:48">
      <c r="U6097" s="9"/>
      <c r="AT6097" s="17">
        <f>T6097*1.075</f>
        <v>0</v>
      </c>
      <c r="AV6097" s="30">
        <f>MIN(AN6097,AT6097,AU6097)</f>
        <v>0</v>
      </c>
    </row>
    <row r="6098" spans="21:48">
      <c r="U6098" s="9"/>
      <c r="AT6098" s="17">
        <f>T6098*1.075</f>
        <v>0</v>
      </c>
      <c r="AV6098" s="30">
        <f>MIN(AN6098,AT6098,AU6098)</f>
        <v>0</v>
      </c>
    </row>
    <row r="6099" spans="21:48">
      <c r="U6099" s="9"/>
      <c r="AT6099" s="17">
        <f>T6099*1.075</f>
        <v>0</v>
      </c>
      <c r="AV6099" s="30">
        <f>MIN(AN6099,AT6099,AU6099)</f>
        <v>0</v>
      </c>
    </row>
    <row r="6100" spans="21:48">
      <c r="U6100" s="9"/>
      <c r="AT6100" s="17">
        <f>T6100*1.075</f>
        <v>0</v>
      </c>
      <c r="AV6100" s="30">
        <f>MIN(AN6100,AT6100,AU6100)</f>
        <v>0</v>
      </c>
    </row>
    <row r="6101" spans="21:48">
      <c r="U6101" s="9"/>
      <c r="AT6101" s="17">
        <f>T6101*1.075</f>
        <v>0</v>
      </c>
      <c r="AV6101" s="30">
        <f>MIN(AN6101,AT6101,AU6101)</f>
        <v>0</v>
      </c>
    </row>
    <row r="6102" spans="21:48">
      <c r="U6102" s="9"/>
      <c r="AT6102" s="17">
        <f>T6102*1.075</f>
        <v>0</v>
      </c>
      <c r="AV6102" s="30">
        <f>MIN(AN6102,AT6102,AU6102)</f>
        <v>0</v>
      </c>
    </row>
    <row r="6103" spans="21:48">
      <c r="U6103" s="9"/>
      <c r="AT6103" s="17">
        <f>T6103*1.075</f>
        <v>0</v>
      </c>
      <c r="AV6103" s="30">
        <f>MIN(AN6103,AT6103,AU6103)</f>
        <v>0</v>
      </c>
    </row>
    <row r="6104" spans="21:48">
      <c r="U6104" s="9"/>
      <c r="AT6104" s="17">
        <f>T6104*1.075</f>
        <v>0</v>
      </c>
      <c r="AV6104" s="30">
        <f>MIN(AN6104,AT6104,AU6104)</f>
        <v>0</v>
      </c>
    </row>
    <row r="6105" spans="21:48">
      <c r="U6105" s="9"/>
      <c r="AT6105" s="17">
        <f>T6105*1.075</f>
        <v>0</v>
      </c>
      <c r="AV6105" s="30">
        <f>MIN(AN6105,AT6105,AU6105)</f>
        <v>0</v>
      </c>
    </row>
    <row r="6106" spans="21:48">
      <c r="U6106" s="9"/>
      <c r="AT6106" s="17">
        <f>T6106*1.075</f>
        <v>0</v>
      </c>
      <c r="AV6106" s="30">
        <f>MIN(AN6106,AT6106,AU6106)</f>
        <v>0</v>
      </c>
    </row>
    <row r="6107" spans="21:48">
      <c r="U6107" s="9"/>
      <c r="AT6107" s="17">
        <f>T6107*1.075</f>
        <v>0</v>
      </c>
      <c r="AV6107" s="30">
        <f>MIN(AN6107,AT6107,AU6107)</f>
        <v>0</v>
      </c>
    </row>
    <row r="6108" spans="21:48">
      <c r="U6108" s="9"/>
      <c r="AT6108" s="17">
        <f>T6108*1.075</f>
        <v>0</v>
      </c>
      <c r="AV6108" s="30">
        <f>MIN(AN6108,AT6108,AU6108)</f>
        <v>0</v>
      </c>
    </row>
    <row r="6109" spans="21:48">
      <c r="U6109" s="9"/>
      <c r="AT6109" s="17">
        <f>T6109*1.075</f>
        <v>0</v>
      </c>
      <c r="AV6109" s="30">
        <f>MIN(AN6109,AT6109,AU6109)</f>
        <v>0</v>
      </c>
    </row>
    <row r="6110" spans="21:48">
      <c r="U6110" s="9"/>
      <c r="AT6110" s="17">
        <f>T6110*1.075</f>
        <v>0</v>
      </c>
      <c r="AV6110" s="30">
        <f>MIN(AN6110,AT6110,AU6110)</f>
        <v>0</v>
      </c>
    </row>
    <row r="6111" spans="21:48">
      <c r="U6111" s="9"/>
      <c r="AT6111" s="17">
        <f>T6111*1.075</f>
        <v>0</v>
      </c>
      <c r="AV6111" s="30">
        <f>MIN(AN6111,AT6111,AU6111)</f>
        <v>0</v>
      </c>
    </row>
    <row r="6112" spans="21:48">
      <c r="U6112" s="9"/>
      <c r="AT6112" s="17">
        <f>T6112*1.075</f>
        <v>0</v>
      </c>
      <c r="AV6112" s="30">
        <f>MIN(AN6112,AT6112,AU6112)</f>
        <v>0</v>
      </c>
    </row>
    <row r="6113" spans="21:48">
      <c r="U6113" s="9"/>
      <c r="AT6113" s="17">
        <f>T6113*1.075</f>
        <v>0</v>
      </c>
      <c r="AV6113" s="30">
        <f>MIN(AN6113,AT6113,AU6113)</f>
        <v>0</v>
      </c>
    </row>
    <row r="6114" spans="21:48">
      <c r="U6114" s="9"/>
      <c r="AT6114" s="17">
        <f>T6114*1.075</f>
        <v>0</v>
      </c>
      <c r="AV6114" s="30">
        <f>MIN(AN6114,AT6114,AU6114)</f>
        <v>0</v>
      </c>
    </row>
    <row r="6115" spans="21:48">
      <c r="U6115" s="9"/>
      <c r="AT6115" s="17">
        <f>T6115*1.075</f>
        <v>0</v>
      </c>
      <c r="AV6115" s="30">
        <f>MIN(AN6115,AT6115,AU6115)</f>
        <v>0</v>
      </c>
    </row>
    <row r="6116" spans="21:48">
      <c r="U6116" s="9"/>
      <c r="AT6116" s="17">
        <f>T6116*1.075</f>
        <v>0</v>
      </c>
      <c r="AV6116" s="30">
        <f>MIN(AN6116,AT6116,AU6116)</f>
        <v>0</v>
      </c>
    </row>
    <row r="6117" spans="21:48">
      <c r="U6117" s="9"/>
      <c r="AT6117" s="17">
        <f>T6117*1.075</f>
        <v>0</v>
      </c>
      <c r="AV6117" s="30">
        <f>MIN(AN6117,AT6117,AU6117)</f>
        <v>0</v>
      </c>
    </row>
    <row r="6118" spans="21:48">
      <c r="U6118" s="9"/>
      <c r="AT6118" s="17">
        <f>T6118*1.075</f>
        <v>0</v>
      </c>
      <c r="AV6118" s="30">
        <f>MIN(AN6118,AT6118,AU6118)</f>
        <v>0</v>
      </c>
    </row>
    <row r="6119" spans="21:48">
      <c r="U6119" s="9"/>
      <c r="AT6119" s="17">
        <f>T6119*1.075</f>
        <v>0</v>
      </c>
      <c r="AV6119" s="30">
        <f>MIN(AN6119,AT6119,AU6119)</f>
        <v>0</v>
      </c>
    </row>
    <row r="6120" spans="21:48">
      <c r="U6120" s="9"/>
      <c r="AT6120" s="17">
        <f>T6120*1.075</f>
        <v>0</v>
      </c>
      <c r="AV6120" s="30">
        <f>MIN(AN6120,AT6120,AU6120)</f>
        <v>0</v>
      </c>
    </row>
    <row r="6121" spans="21:48">
      <c r="U6121" s="9"/>
      <c r="AT6121" s="17">
        <f>T6121*1.075</f>
        <v>0</v>
      </c>
      <c r="AV6121" s="30">
        <f>MIN(AN6121,AT6121,AU6121)</f>
        <v>0</v>
      </c>
    </row>
    <row r="6122" spans="21:48">
      <c r="U6122" s="9"/>
      <c r="AT6122" s="17">
        <f>T6122*1.075</f>
        <v>0</v>
      </c>
      <c r="AV6122" s="30">
        <f>MIN(AN6122,AT6122,AU6122)</f>
        <v>0</v>
      </c>
    </row>
    <row r="6123" spans="21:48">
      <c r="U6123" s="9"/>
      <c r="AT6123" s="17">
        <f>T6123*1.075</f>
        <v>0</v>
      </c>
      <c r="AV6123" s="30">
        <f>MIN(AN6123,AT6123,AU6123)</f>
        <v>0</v>
      </c>
    </row>
    <row r="6124" spans="21:48">
      <c r="U6124" s="9"/>
      <c r="AT6124" s="17">
        <f>T6124*1.075</f>
        <v>0</v>
      </c>
      <c r="AV6124" s="30">
        <f>MIN(AN6124,AT6124,AU6124)</f>
        <v>0</v>
      </c>
    </row>
    <row r="6125" spans="21:48">
      <c r="U6125" s="9"/>
      <c r="AT6125" s="17">
        <f>T6125*1.075</f>
        <v>0</v>
      </c>
      <c r="AV6125" s="30">
        <f>MIN(AN6125,AT6125,AU6125)</f>
        <v>0</v>
      </c>
    </row>
    <row r="6126" spans="21:48">
      <c r="U6126" s="9"/>
      <c r="AT6126" s="17">
        <f>T6126*1.075</f>
        <v>0</v>
      </c>
      <c r="AV6126" s="30">
        <f>MIN(AN6126,AT6126,AU6126)</f>
        <v>0</v>
      </c>
    </row>
    <row r="6127" spans="21:48">
      <c r="U6127" s="9"/>
      <c r="AT6127" s="17">
        <f>T6127*1.075</f>
        <v>0</v>
      </c>
      <c r="AV6127" s="30">
        <f>MIN(AN6127,AT6127,AU6127)</f>
        <v>0</v>
      </c>
    </row>
    <row r="6128" spans="21:48">
      <c r="U6128" s="9"/>
      <c r="AT6128" s="17">
        <f>T6128*1.075</f>
        <v>0</v>
      </c>
      <c r="AV6128" s="30">
        <f>MIN(AN6128,AT6128,AU6128)</f>
        <v>0</v>
      </c>
    </row>
    <row r="6129" spans="21:48">
      <c r="U6129" s="9"/>
      <c r="AT6129" s="17">
        <f>T6129*1.075</f>
        <v>0</v>
      </c>
      <c r="AV6129" s="30">
        <f>MIN(AN6129,AT6129,AU6129)</f>
        <v>0</v>
      </c>
    </row>
    <row r="6130" spans="21:48">
      <c r="U6130" s="9"/>
      <c r="AT6130" s="17">
        <f>T6130*1.075</f>
        <v>0</v>
      </c>
      <c r="AV6130" s="30">
        <f>MIN(AN6130,AT6130,AU6130)</f>
        <v>0</v>
      </c>
    </row>
    <row r="6131" spans="21:48">
      <c r="U6131" s="9"/>
      <c r="AT6131" s="17">
        <f>T6131*1.075</f>
        <v>0</v>
      </c>
      <c r="AV6131" s="30">
        <f>MIN(AN6131,AT6131,AU6131)</f>
        <v>0</v>
      </c>
    </row>
    <row r="6132" spans="21:48">
      <c r="U6132" s="9"/>
      <c r="AT6132" s="17">
        <f>T6132*1.075</f>
        <v>0</v>
      </c>
      <c r="AV6132" s="30">
        <f>MIN(AN6132,AT6132,AU6132)</f>
        <v>0</v>
      </c>
    </row>
    <row r="6133" spans="21:48">
      <c r="U6133" s="9"/>
      <c r="AT6133" s="17">
        <f>T6133*1.075</f>
        <v>0</v>
      </c>
      <c r="AV6133" s="30">
        <f>MIN(AN6133,AT6133,AU6133)</f>
        <v>0</v>
      </c>
    </row>
    <row r="6134" spans="21:48">
      <c r="U6134" s="9"/>
      <c r="AT6134" s="17">
        <f>T6134*1.075</f>
        <v>0</v>
      </c>
      <c r="AV6134" s="30">
        <f>MIN(AN6134,AT6134,AU6134)</f>
        <v>0</v>
      </c>
    </row>
    <row r="6135" spans="21:48">
      <c r="U6135" s="9"/>
      <c r="AT6135" s="17">
        <f>T6135*1.075</f>
        <v>0</v>
      </c>
      <c r="AV6135" s="30">
        <f>MIN(AN6135,AT6135,AU6135)</f>
        <v>0</v>
      </c>
    </row>
    <row r="6136" spans="21:48">
      <c r="U6136" s="9"/>
      <c r="AT6136" s="17">
        <f>T6136*1.075</f>
        <v>0</v>
      </c>
      <c r="AV6136" s="30">
        <f>MIN(AN6136,AT6136,AU6136)</f>
        <v>0</v>
      </c>
    </row>
    <row r="6137" spans="21:48">
      <c r="U6137" s="9"/>
      <c r="AT6137" s="17">
        <f>T6137*1.075</f>
        <v>0</v>
      </c>
      <c r="AV6137" s="30">
        <f>MIN(AN6137,AT6137,AU6137)</f>
        <v>0</v>
      </c>
    </row>
    <row r="6138" spans="21:48">
      <c r="U6138" s="9"/>
      <c r="AT6138" s="17">
        <f>T6138*1.075</f>
        <v>0</v>
      </c>
      <c r="AV6138" s="30">
        <f>MIN(AN6138,AT6138,AU6138)</f>
        <v>0</v>
      </c>
    </row>
    <row r="6139" spans="21:48">
      <c r="U6139" s="9"/>
      <c r="AT6139" s="17">
        <f>T6139*1.075</f>
        <v>0</v>
      </c>
      <c r="AV6139" s="30">
        <f>MIN(AN6139,AT6139,AU6139)</f>
        <v>0</v>
      </c>
    </row>
    <row r="6140" spans="21:48">
      <c r="U6140" s="9"/>
      <c r="AT6140" s="17">
        <f>T6140*1.075</f>
        <v>0</v>
      </c>
      <c r="AV6140" s="30">
        <f>MIN(AN6140,AT6140,AU6140)</f>
        <v>0</v>
      </c>
    </row>
    <row r="6141" spans="21:48">
      <c r="U6141" s="9"/>
      <c r="AT6141" s="17">
        <f>T6141*1.075</f>
        <v>0</v>
      </c>
      <c r="AV6141" s="30">
        <f>MIN(AN6141,AT6141,AU6141)</f>
        <v>0</v>
      </c>
    </row>
    <row r="6142" spans="21:48">
      <c r="U6142" s="9"/>
      <c r="AT6142" s="17">
        <f>T6142*1.075</f>
        <v>0</v>
      </c>
      <c r="AV6142" s="30">
        <f>MIN(AN6142,AT6142,AU6142)</f>
        <v>0</v>
      </c>
    </row>
    <row r="6143" spans="21:48">
      <c r="U6143" s="9"/>
      <c r="AT6143" s="17">
        <f>T6143*1.075</f>
        <v>0</v>
      </c>
      <c r="AV6143" s="30">
        <f>MIN(AN6143,AT6143,AU6143)</f>
        <v>0</v>
      </c>
    </row>
    <row r="6144" spans="21:48">
      <c r="U6144" s="9"/>
      <c r="AT6144" s="17">
        <f>T6144*1.075</f>
        <v>0</v>
      </c>
      <c r="AV6144" s="30">
        <f>MIN(AN6144,AT6144,AU6144)</f>
        <v>0</v>
      </c>
    </row>
    <row r="6145" spans="21:48">
      <c r="U6145" s="9"/>
      <c r="AT6145" s="17">
        <f>T6145*1.075</f>
        <v>0</v>
      </c>
      <c r="AV6145" s="30">
        <f>MIN(AN6145,AT6145,AU6145)</f>
        <v>0</v>
      </c>
    </row>
    <row r="6146" spans="21:48">
      <c r="U6146" s="9"/>
      <c r="AT6146" s="17">
        <f>T6146*1.075</f>
        <v>0</v>
      </c>
      <c r="AV6146" s="30">
        <f>MIN(AN6146,AT6146,AU6146)</f>
        <v>0</v>
      </c>
    </row>
    <row r="6147" spans="21:48">
      <c r="U6147" s="9"/>
      <c r="AT6147" s="17">
        <f>T6147*1.075</f>
        <v>0</v>
      </c>
      <c r="AV6147" s="30">
        <f>MIN(AN6147,AT6147,AU6147)</f>
        <v>0</v>
      </c>
    </row>
    <row r="6148" spans="21:48">
      <c r="U6148" s="9"/>
      <c r="AT6148" s="17">
        <f>T6148*1.075</f>
        <v>0</v>
      </c>
      <c r="AV6148" s="30">
        <f>MIN(AN6148,AT6148,AU6148)</f>
        <v>0</v>
      </c>
    </row>
    <row r="6149" spans="21:48">
      <c r="U6149" s="9"/>
      <c r="AT6149" s="17">
        <f>T6149*1.075</f>
        <v>0</v>
      </c>
      <c r="AV6149" s="30">
        <f>MIN(AN6149,AT6149,AU6149)</f>
        <v>0</v>
      </c>
    </row>
    <row r="6150" spans="21:48">
      <c r="U6150" s="9"/>
      <c r="AT6150" s="17">
        <f>T6150*1.075</f>
        <v>0</v>
      </c>
      <c r="AV6150" s="30">
        <f>MIN(AN6150,AT6150,AU6150)</f>
        <v>0</v>
      </c>
    </row>
    <row r="6151" spans="21:48">
      <c r="U6151" s="9"/>
      <c r="AT6151" s="17">
        <f>T6151*1.075</f>
        <v>0</v>
      </c>
      <c r="AV6151" s="30">
        <f>MIN(AN6151,AT6151,AU6151)</f>
        <v>0</v>
      </c>
    </row>
    <row r="6152" spans="21:48">
      <c r="U6152" s="9"/>
      <c r="AT6152" s="17">
        <f>T6152*1.075</f>
        <v>0</v>
      </c>
      <c r="AV6152" s="30">
        <f>MIN(AN6152,AT6152,AU6152)</f>
        <v>0</v>
      </c>
    </row>
    <row r="6153" spans="21:48">
      <c r="U6153" s="9"/>
      <c r="AT6153" s="17">
        <f>T6153*1.075</f>
        <v>0</v>
      </c>
      <c r="AV6153" s="30">
        <f>MIN(AN6153,AT6153,AU6153)</f>
        <v>0</v>
      </c>
    </row>
    <row r="6154" spans="21:48">
      <c r="U6154" s="9"/>
      <c r="AT6154" s="17">
        <f>T6154*1.075</f>
        <v>0</v>
      </c>
      <c r="AV6154" s="30">
        <f>MIN(AN6154,AT6154,AU6154)</f>
        <v>0</v>
      </c>
    </row>
    <row r="6155" spans="21:48">
      <c r="U6155" s="9"/>
      <c r="AT6155" s="17">
        <f>T6155*1.075</f>
        <v>0</v>
      </c>
      <c r="AV6155" s="30">
        <f>MIN(AN6155,AT6155,AU6155)</f>
        <v>0</v>
      </c>
    </row>
    <row r="6156" spans="21:48">
      <c r="U6156" s="9"/>
      <c r="AT6156" s="17">
        <f>T6156*1.075</f>
        <v>0</v>
      </c>
      <c r="AV6156" s="30">
        <f>MIN(AN6156,AT6156,AU6156)</f>
        <v>0</v>
      </c>
    </row>
    <row r="6157" spans="21:48">
      <c r="U6157" s="9"/>
      <c r="AT6157" s="17">
        <f>T6157*1.075</f>
        <v>0</v>
      </c>
      <c r="AV6157" s="30">
        <f>MIN(AN6157,AT6157,AU6157)</f>
        <v>0</v>
      </c>
    </row>
    <row r="6158" spans="21:48">
      <c r="U6158" s="9"/>
      <c r="AT6158" s="17">
        <f>T6158*1.075</f>
        <v>0</v>
      </c>
      <c r="AV6158" s="30">
        <f>MIN(AN6158,AT6158,AU6158)</f>
        <v>0</v>
      </c>
    </row>
    <row r="6159" spans="21:48">
      <c r="U6159" s="9"/>
      <c r="AT6159" s="17">
        <f>T6159*1.075</f>
        <v>0</v>
      </c>
      <c r="AV6159" s="30">
        <f>MIN(AN6159,AT6159,AU6159)</f>
        <v>0</v>
      </c>
    </row>
    <row r="6160" spans="21:48">
      <c r="U6160" s="9"/>
      <c r="AT6160" s="17">
        <f>T6160*1.075</f>
        <v>0</v>
      </c>
      <c r="AV6160" s="30">
        <f>MIN(AN6160,AT6160,AU6160)</f>
        <v>0</v>
      </c>
    </row>
    <row r="6161" spans="21:48">
      <c r="U6161" s="9"/>
      <c r="AT6161" s="17">
        <f>T6161*1.075</f>
        <v>0</v>
      </c>
      <c r="AV6161" s="30">
        <f>MIN(AN6161,AT6161,AU6161)</f>
        <v>0</v>
      </c>
    </row>
    <row r="6162" spans="21:48">
      <c r="U6162" s="9"/>
      <c r="AT6162" s="17">
        <f>T6162*1.075</f>
        <v>0</v>
      </c>
      <c r="AV6162" s="30">
        <f>MIN(AN6162,AT6162,AU6162)</f>
        <v>0</v>
      </c>
    </row>
    <row r="6163" spans="21:48">
      <c r="U6163" s="9"/>
      <c r="AT6163" s="17">
        <f>T6163*1.075</f>
        <v>0</v>
      </c>
      <c r="AV6163" s="30">
        <f>MIN(AN6163,AT6163,AU6163)</f>
        <v>0</v>
      </c>
    </row>
    <row r="6164" spans="21:48">
      <c r="U6164" s="9"/>
      <c r="AT6164" s="17">
        <f>T6164*1.075</f>
        <v>0</v>
      </c>
      <c r="AV6164" s="30">
        <f>MIN(AN6164,AT6164,AU6164)</f>
        <v>0</v>
      </c>
    </row>
    <row r="6165" spans="21:48">
      <c r="U6165" s="9"/>
      <c r="AT6165" s="17">
        <f>T6165*1.075</f>
        <v>0</v>
      </c>
      <c r="AV6165" s="30">
        <f>MIN(AN6165,AT6165,AU6165)</f>
        <v>0</v>
      </c>
    </row>
    <row r="6166" spans="21:48">
      <c r="U6166" s="9"/>
      <c r="AT6166" s="17">
        <f>T6166*1.075</f>
        <v>0</v>
      </c>
      <c r="AV6166" s="30">
        <f>MIN(AN6166,AT6166,AU6166)</f>
        <v>0</v>
      </c>
    </row>
    <row r="6167" spans="21:48">
      <c r="U6167" s="9"/>
      <c r="AT6167" s="17">
        <f>T6167*1.075</f>
        <v>0</v>
      </c>
      <c r="AV6167" s="30">
        <f>MIN(AN6167,AT6167,AU6167)</f>
        <v>0</v>
      </c>
    </row>
    <row r="6168" spans="21:48">
      <c r="U6168" s="9"/>
      <c r="AT6168" s="17">
        <f>T6168*1.075</f>
        <v>0</v>
      </c>
      <c r="AV6168" s="30">
        <f>MIN(AN6168,AT6168,AU6168)</f>
        <v>0</v>
      </c>
    </row>
    <row r="6169" spans="21:48">
      <c r="U6169" s="9"/>
      <c r="AT6169" s="17">
        <f>T6169*1.075</f>
        <v>0</v>
      </c>
      <c r="AV6169" s="30">
        <f>MIN(AN6169,AT6169,AU6169)</f>
        <v>0</v>
      </c>
    </row>
    <row r="6170" spans="21:48">
      <c r="U6170" s="9"/>
      <c r="AT6170" s="17">
        <f>T6170*1.075</f>
        <v>0</v>
      </c>
      <c r="AV6170" s="30">
        <f>MIN(AN6170,AT6170,AU6170)</f>
        <v>0</v>
      </c>
    </row>
    <row r="6171" spans="21:48">
      <c r="U6171" s="9"/>
      <c r="AT6171" s="17">
        <f>T6171*1.075</f>
        <v>0</v>
      </c>
      <c r="AV6171" s="30">
        <f>MIN(AN6171,AT6171,AU6171)</f>
        <v>0</v>
      </c>
    </row>
    <row r="6172" spans="21:48">
      <c r="U6172" s="9"/>
      <c r="AT6172" s="17">
        <f>T6172*1.075</f>
        <v>0</v>
      </c>
      <c r="AV6172" s="30">
        <f>MIN(AN6172,AT6172,AU6172)</f>
        <v>0</v>
      </c>
    </row>
    <row r="6173" spans="21:48">
      <c r="U6173" s="9"/>
      <c r="AT6173" s="17">
        <f>T6173*1.075</f>
        <v>0</v>
      </c>
      <c r="AV6173" s="30">
        <f>MIN(AN6173,AT6173,AU6173)</f>
        <v>0</v>
      </c>
    </row>
    <row r="6174" spans="21:48">
      <c r="U6174" s="9"/>
      <c r="AT6174" s="17">
        <f>T6174*1.075</f>
        <v>0</v>
      </c>
      <c r="AV6174" s="30">
        <f>MIN(AN6174,AT6174,AU6174)</f>
        <v>0</v>
      </c>
    </row>
    <row r="6175" spans="21:48">
      <c r="U6175" s="9"/>
      <c r="AT6175" s="17">
        <f>T6175*1.075</f>
        <v>0</v>
      </c>
      <c r="AV6175" s="30">
        <f>MIN(AN6175,AT6175,AU6175)</f>
        <v>0</v>
      </c>
    </row>
    <row r="6176" spans="21:48">
      <c r="U6176" s="9"/>
      <c r="AT6176" s="17">
        <f>T6176*1.075</f>
        <v>0</v>
      </c>
      <c r="AV6176" s="30">
        <f>MIN(AN6176,AT6176,AU6176)</f>
        <v>0</v>
      </c>
    </row>
    <row r="6177" spans="21:48">
      <c r="U6177" s="9"/>
      <c r="AT6177" s="17">
        <f>T6177*1.075</f>
        <v>0</v>
      </c>
      <c r="AV6177" s="30">
        <f>MIN(AN6177,AT6177,AU6177)</f>
        <v>0</v>
      </c>
    </row>
    <row r="6178" spans="21:48">
      <c r="U6178" s="9"/>
      <c r="AT6178" s="17">
        <f>T6178*1.075</f>
        <v>0</v>
      </c>
      <c r="AV6178" s="30">
        <f>MIN(AN6178,AT6178,AU6178)</f>
        <v>0</v>
      </c>
    </row>
    <row r="6179" spans="21:48">
      <c r="U6179" s="9"/>
      <c r="AT6179" s="17">
        <f>T6179*1.075</f>
        <v>0</v>
      </c>
      <c r="AV6179" s="30">
        <f>MIN(AN6179,AT6179,AU6179)</f>
        <v>0</v>
      </c>
    </row>
    <row r="6180" spans="21:48">
      <c r="U6180" s="9"/>
      <c r="AT6180" s="17">
        <f>T6180*1.075</f>
        <v>0</v>
      </c>
      <c r="AV6180" s="30">
        <f>MIN(AN6180,AT6180,AU6180)</f>
        <v>0</v>
      </c>
    </row>
    <row r="6181" spans="21:48">
      <c r="U6181" s="9"/>
      <c r="AT6181" s="17">
        <f>T6181*1.075</f>
        <v>0</v>
      </c>
      <c r="AV6181" s="30">
        <f>MIN(AN6181,AT6181,AU6181)</f>
        <v>0</v>
      </c>
    </row>
    <row r="6182" spans="21:48">
      <c r="U6182" s="9"/>
      <c r="AT6182" s="17">
        <f>T6182*1.075</f>
        <v>0</v>
      </c>
      <c r="AV6182" s="30">
        <f>MIN(AN6182,AT6182,AU6182)</f>
        <v>0</v>
      </c>
    </row>
    <row r="6183" spans="21:48">
      <c r="U6183" s="9"/>
      <c r="AT6183" s="17">
        <f>T6183*1.075</f>
        <v>0</v>
      </c>
      <c r="AV6183" s="30">
        <f>MIN(AN6183,AT6183,AU6183)</f>
        <v>0</v>
      </c>
    </row>
    <row r="6184" spans="21:48">
      <c r="U6184" s="9"/>
      <c r="AT6184" s="17">
        <f>T6184*1.075</f>
        <v>0</v>
      </c>
      <c r="AV6184" s="30">
        <f>MIN(AN6184,AT6184,AU6184)</f>
        <v>0</v>
      </c>
    </row>
    <row r="6185" spans="21:48">
      <c r="U6185" s="9"/>
      <c r="AT6185" s="17">
        <f>T6185*1.075</f>
        <v>0</v>
      </c>
      <c r="AV6185" s="30">
        <f>MIN(AN6185,AT6185,AU6185)</f>
        <v>0</v>
      </c>
    </row>
    <row r="6186" spans="21:48">
      <c r="U6186" s="9"/>
      <c r="AT6186" s="17">
        <f>T6186*1.075</f>
        <v>0</v>
      </c>
      <c r="AV6186" s="30">
        <f>MIN(AN6186,AT6186,AU6186)</f>
        <v>0</v>
      </c>
    </row>
    <row r="6187" spans="21:48">
      <c r="U6187" s="9"/>
      <c r="AT6187" s="17">
        <f>T6187*1.075</f>
        <v>0</v>
      </c>
      <c r="AV6187" s="30">
        <f>MIN(AN6187,AT6187,AU6187)</f>
        <v>0</v>
      </c>
    </row>
    <row r="6188" spans="21:48">
      <c r="U6188" s="9"/>
      <c r="AT6188" s="17">
        <f>T6188*1.075</f>
        <v>0</v>
      </c>
      <c r="AV6188" s="30">
        <f>MIN(AN6188,AT6188,AU6188)</f>
        <v>0</v>
      </c>
    </row>
    <row r="6189" spans="21:48">
      <c r="U6189" s="9"/>
      <c r="AT6189" s="17">
        <f>T6189*1.075</f>
        <v>0</v>
      </c>
      <c r="AV6189" s="30">
        <f>MIN(AN6189,AT6189,AU6189)</f>
        <v>0</v>
      </c>
    </row>
    <row r="6190" spans="21:48">
      <c r="U6190" s="9"/>
      <c r="AT6190" s="17">
        <f>T6190*1.075</f>
        <v>0</v>
      </c>
      <c r="AV6190" s="30">
        <f>MIN(AN6190,AT6190,AU6190)</f>
        <v>0</v>
      </c>
    </row>
    <row r="6191" spans="21:48">
      <c r="U6191" s="9"/>
      <c r="AT6191" s="17">
        <f>T6191*1.075</f>
        <v>0</v>
      </c>
      <c r="AV6191" s="30">
        <f>MIN(AN6191,AT6191,AU6191)</f>
        <v>0</v>
      </c>
    </row>
    <row r="6192" spans="21:48">
      <c r="U6192" s="9"/>
      <c r="AT6192" s="17">
        <f>T6192*1.075</f>
        <v>0</v>
      </c>
      <c r="AV6192" s="30">
        <f>MIN(AN6192,AT6192,AU6192)</f>
        <v>0</v>
      </c>
    </row>
    <row r="6193" spans="21:48">
      <c r="U6193" s="9"/>
      <c r="AT6193" s="17">
        <f>T6193*1.075</f>
        <v>0</v>
      </c>
      <c r="AV6193" s="30">
        <f>MIN(AN6193,AT6193,AU6193)</f>
        <v>0</v>
      </c>
    </row>
    <row r="6194" spans="21:48">
      <c r="U6194" s="9"/>
      <c r="AT6194" s="17">
        <f>T6194*1.075</f>
        <v>0</v>
      </c>
      <c r="AV6194" s="30">
        <f>MIN(AN6194,AT6194,AU6194)</f>
        <v>0</v>
      </c>
    </row>
    <row r="6195" spans="21:48">
      <c r="U6195" s="9"/>
      <c r="AT6195" s="17">
        <f>T6195*1.075</f>
        <v>0</v>
      </c>
      <c r="AV6195" s="30">
        <f>MIN(AN6195,AT6195,AU6195)</f>
        <v>0</v>
      </c>
    </row>
    <row r="6196" spans="21:48">
      <c r="U6196" s="9"/>
      <c r="AT6196" s="17">
        <f>T6196*1.075</f>
        <v>0</v>
      </c>
      <c r="AV6196" s="30">
        <f>MIN(AN6196,AT6196,AU6196)</f>
        <v>0</v>
      </c>
    </row>
    <row r="6197" spans="21:48">
      <c r="U6197" s="9"/>
      <c r="AT6197" s="17">
        <f>T6197*1.075</f>
        <v>0</v>
      </c>
      <c r="AV6197" s="30">
        <f>MIN(AN6197,AT6197,AU6197)</f>
        <v>0</v>
      </c>
    </row>
    <row r="6198" spans="21:48">
      <c r="U6198" s="9"/>
      <c r="AT6198" s="17">
        <f>T6198*1.075</f>
        <v>0</v>
      </c>
      <c r="AV6198" s="30">
        <f>MIN(AN6198,AT6198,AU6198)</f>
        <v>0</v>
      </c>
    </row>
    <row r="6199" spans="21:48">
      <c r="U6199" s="9"/>
      <c r="AT6199" s="17">
        <f>T6199*1.075</f>
        <v>0</v>
      </c>
      <c r="AV6199" s="30">
        <f>MIN(AN6199,AT6199,AU6199)</f>
        <v>0</v>
      </c>
    </row>
    <row r="6200" spans="21:48">
      <c r="U6200" s="9"/>
      <c r="AT6200" s="17">
        <f>T6200*1.075</f>
        <v>0</v>
      </c>
      <c r="AV6200" s="30">
        <f>MIN(AN6200,AT6200,AU6200)</f>
        <v>0</v>
      </c>
    </row>
    <row r="6201" spans="21:48">
      <c r="U6201" s="9"/>
      <c r="AT6201" s="17">
        <f>T6201*1.075</f>
        <v>0</v>
      </c>
      <c r="AV6201" s="30">
        <f>MIN(AN6201,AT6201,AU6201)</f>
        <v>0</v>
      </c>
    </row>
    <row r="6202" spans="21:48">
      <c r="U6202" s="9"/>
      <c r="AT6202" s="17">
        <f>T6202*1.075</f>
        <v>0</v>
      </c>
      <c r="AV6202" s="30">
        <f>MIN(AN6202,AT6202,AU6202)</f>
        <v>0</v>
      </c>
    </row>
    <row r="6203" spans="21:48">
      <c r="U6203" s="9"/>
      <c r="AT6203" s="17">
        <f>T6203*1.075</f>
        <v>0</v>
      </c>
      <c r="AV6203" s="30">
        <f>MIN(AN6203,AT6203,AU6203)</f>
        <v>0</v>
      </c>
    </row>
    <row r="6204" spans="21:48">
      <c r="U6204" s="9"/>
      <c r="AT6204" s="17">
        <f>T6204*1.075</f>
        <v>0</v>
      </c>
      <c r="AV6204" s="30">
        <f>MIN(AN6204,AT6204,AU6204)</f>
        <v>0</v>
      </c>
    </row>
    <row r="6205" spans="21:48">
      <c r="U6205" s="9"/>
      <c r="AT6205" s="17">
        <f>T6205*1.075</f>
        <v>0</v>
      </c>
      <c r="AV6205" s="30">
        <f>MIN(AN6205,AT6205,AU6205)</f>
        <v>0</v>
      </c>
    </row>
    <row r="6206" spans="21:48">
      <c r="U6206" s="9"/>
      <c r="AT6206" s="17">
        <f>T6206*1.075</f>
        <v>0</v>
      </c>
      <c r="AV6206" s="30">
        <f>MIN(AN6206,AT6206,AU6206)</f>
        <v>0</v>
      </c>
    </row>
    <row r="6207" spans="21:48">
      <c r="U6207" s="9"/>
      <c r="AT6207" s="17">
        <f>T6207*1.075</f>
        <v>0</v>
      </c>
      <c r="AV6207" s="30">
        <f>MIN(AN6207,AT6207,AU6207)</f>
        <v>0</v>
      </c>
    </row>
    <row r="6208" spans="21:48">
      <c r="U6208" s="9"/>
      <c r="AT6208" s="17">
        <f>T6208*1.075</f>
        <v>0</v>
      </c>
      <c r="AV6208" s="30">
        <f>MIN(AN6208,AT6208,AU6208)</f>
        <v>0</v>
      </c>
    </row>
    <row r="6209" spans="21:48">
      <c r="U6209" s="9"/>
      <c r="AT6209" s="17">
        <f>T6209*1.075</f>
        <v>0</v>
      </c>
      <c r="AV6209" s="30">
        <f>MIN(AN6209,AT6209,AU6209)</f>
        <v>0</v>
      </c>
    </row>
    <row r="6210" spans="21:48">
      <c r="U6210" s="9"/>
      <c r="AT6210" s="17">
        <f>T6210*1.075</f>
        <v>0</v>
      </c>
      <c r="AV6210" s="30">
        <f>MIN(AN6210,AT6210,AU6210)</f>
        <v>0</v>
      </c>
    </row>
    <row r="6211" spans="21:48">
      <c r="U6211" s="9"/>
      <c r="AT6211" s="17">
        <f>T6211*1.075</f>
        <v>0</v>
      </c>
      <c r="AV6211" s="30">
        <f>MIN(AN6211,AT6211,AU6211)</f>
        <v>0</v>
      </c>
    </row>
    <row r="6212" spans="21:48">
      <c r="U6212" s="9"/>
      <c r="AT6212" s="17">
        <f>T6212*1.075</f>
        <v>0</v>
      </c>
      <c r="AV6212" s="30">
        <f>MIN(AN6212,AT6212,AU6212)</f>
        <v>0</v>
      </c>
    </row>
    <row r="6213" spans="21:48">
      <c r="U6213" s="9"/>
      <c r="AT6213" s="17">
        <f>T6213*1.075</f>
        <v>0</v>
      </c>
      <c r="AV6213" s="30">
        <f>MIN(AN6213,AT6213,AU6213)</f>
        <v>0</v>
      </c>
    </row>
    <row r="6214" spans="21:48">
      <c r="U6214" s="9"/>
      <c r="AT6214" s="17">
        <f>T6214*1.075</f>
        <v>0</v>
      </c>
      <c r="AV6214" s="30">
        <f>MIN(AN6214,AT6214,AU6214)</f>
        <v>0</v>
      </c>
    </row>
    <row r="6215" spans="21:48">
      <c r="U6215" s="9"/>
      <c r="AT6215" s="17">
        <f>T6215*1.075</f>
        <v>0</v>
      </c>
      <c r="AV6215" s="30">
        <f>MIN(AN6215,AT6215,AU6215)</f>
        <v>0</v>
      </c>
    </row>
    <row r="6216" spans="21:48">
      <c r="U6216" s="9"/>
      <c r="AT6216" s="17">
        <f>T6216*1.075</f>
        <v>0</v>
      </c>
      <c r="AV6216" s="30">
        <f>MIN(AN6216,AT6216,AU6216)</f>
        <v>0</v>
      </c>
    </row>
    <row r="6217" spans="21:48">
      <c r="U6217" s="9"/>
      <c r="AT6217" s="17">
        <f>T6217*1.075</f>
        <v>0</v>
      </c>
      <c r="AV6217" s="30">
        <f>MIN(AN6217,AT6217,AU6217)</f>
        <v>0</v>
      </c>
    </row>
    <row r="6218" spans="21:48">
      <c r="U6218" s="9"/>
      <c r="AT6218" s="17">
        <f>T6218*1.075</f>
        <v>0</v>
      </c>
      <c r="AV6218" s="30">
        <f>MIN(AN6218,AT6218,AU6218)</f>
        <v>0</v>
      </c>
    </row>
    <row r="6219" spans="21:48">
      <c r="U6219" s="9"/>
      <c r="AT6219" s="17">
        <f>T6219*1.075</f>
        <v>0</v>
      </c>
      <c r="AV6219" s="30">
        <f>MIN(AN6219,AT6219,AU6219)</f>
        <v>0</v>
      </c>
    </row>
    <row r="6220" spans="21:48">
      <c r="U6220" s="9"/>
      <c r="AT6220" s="17">
        <f>T6220*1.075</f>
        <v>0</v>
      </c>
      <c r="AV6220" s="30">
        <f>MIN(AN6220,AT6220,AU6220)</f>
        <v>0</v>
      </c>
    </row>
    <row r="6221" spans="21:48">
      <c r="U6221" s="9"/>
      <c r="AT6221" s="17">
        <f>T6221*1.075</f>
        <v>0</v>
      </c>
      <c r="AV6221" s="30">
        <f>MIN(AN6221,AT6221,AU6221)</f>
        <v>0</v>
      </c>
    </row>
    <row r="6222" spans="21:48">
      <c r="U6222" s="9"/>
      <c r="AT6222" s="17">
        <f>T6222*1.075</f>
        <v>0</v>
      </c>
      <c r="AV6222" s="30">
        <f>MIN(AN6222,AT6222,AU6222)</f>
        <v>0</v>
      </c>
    </row>
    <row r="6223" spans="21:48">
      <c r="U6223" s="9"/>
      <c r="AT6223" s="17">
        <f>T6223*1.075</f>
        <v>0</v>
      </c>
      <c r="AV6223" s="30">
        <f>MIN(AN6223,AT6223,AU6223)</f>
        <v>0</v>
      </c>
    </row>
    <row r="6224" spans="21:48">
      <c r="U6224" s="9"/>
      <c r="AT6224" s="17">
        <f>T6224*1.075</f>
        <v>0</v>
      </c>
      <c r="AV6224" s="30">
        <f>MIN(AN6224,AT6224,AU6224)</f>
        <v>0</v>
      </c>
    </row>
    <row r="6225" spans="21:48">
      <c r="U6225" s="9"/>
      <c r="AT6225" s="17">
        <f>T6225*1.075</f>
        <v>0</v>
      </c>
      <c r="AV6225" s="30">
        <f>MIN(AN6225,AT6225,AU6225)</f>
        <v>0</v>
      </c>
    </row>
    <row r="6226" spans="21:48">
      <c r="U6226" s="9"/>
      <c r="AT6226" s="17">
        <f>T6226*1.075</f>
        <v>0</v>
      </c>
      <c r="AV6226" s="30">
        <f>MIN(AN6226,AT6226,AU6226)</f>
        <v>0</v>
      </c>
    </row>
    <row r="6227" spans="21:48">
      <c r="U6227" s="9"/>
      <c r="AT6227" s="17">
        <f>T6227*1.075</f>
        <v>0</v>
      </c>
      <c r="AV6227" s="30">
        <f>MIN(AN6227,AT6227,AU6227)</f>
        <v>0</v>
      </c>
    </row>
    <row r="6228" spans="21:48">
      <c r="U6228" s="9"/>
      <c r="AT6228" s="17">
        <f>T6228*1.075</f>
        <v>0</v>
      </c>
      <c r="AV6228" s="30">
        <f>MIN(AN6228,AT6228,AU6228)</f>
        <v>0</v>
      </c>
    </row>
    <row r="6229" spans="21:48">
      <c r="U6229" s="9"/>
      <c r="AT6229" s="17">
        <f>T6229*1.075</f>
        <v>0</v>
      </c>
      <c r="AV6229" s="30">
        <f>MIN(AN6229,AT6229,AU6229)</f>
        <v>0</v>
      </c>
    </row>
    <row r="6230" spans="21:48">
      <c r="U6230" s="9"/>
      <c r="AT6230" s="17">
        <f>T6230*1.075</f>
        <v>0</v>
      </c>
      <c r="AV6230" s="30">
        <f>MIN(AN6230,AT6230,AU6230)</f>
        <v>0</v>
      </c>
    </row>
    <row r="6231" spans="21:48">
      <c r="U6231" s="9"/>
      <c r="AT6231" s="17">
        <f>T6231*1.075</f>
        <v>0</v>
      </c>
      <c r="AV6231" s="30">
        <f>MIN(AN6231,AT6231,AU6231)</f>
        <v>0</v>
      </c>
    </row>
    <row r="6232" spans="21:48">
      <c r="U6232" s="9"/>
      <c r="AT6232" s="17">
        <f>T6232*1.075</f>
        <v>0</v>
      </c>
      <c r="AV6232" s="30">
        <f>MIN(AN6232,AT6232,AU6232)</f>
        <v>0</v>
      </c>
    </row>
    <row r="6233" spans="21:48">
      <c r="U6233" s="9"/>
      <c r="AT6233" s="17">
        <f>T6233*1.075</f>
        <v>0</v>
      </c>
      <c r="AV6233" s="30">
        <f>MIN(AN6233,AT6233,AU6233)</f>
        <v>0</v>
      </c>
    </row>
    <row r="6234" spans="21:48">
      <c r="U6234" s="9"/>
      <c r="AT6234" s="17">
        <f>T6234*1.075</f>
        <v>0</v>
      </c>
      <c r="AV6234" s="30">
        <f>MIN(AN6234,AT6234,AU6234)</f>
        <v>0</v>
      </c>
    </row>
    <row r="6235" spans="21:48">
      <c r="U6235" s="9"/>
      <c r="AT6235" s="17">
        <f>T6235*1.075</f>
        <v>0</v>
      </c>
      <c r="AV6235" s="30">
        <f>MIN(AN6235,AT6235,AU6235)</f>
        <v>0</v>
      </c>
    </row>
    <row r="6236" spans="21:48">
      <c r="U6236" s="9"/>
      <c r="AT6236" s="17">
        <f>T6236*1.075</f>
        <v>0</v>
      </c>
      <c r="AV6236" s="30">
        <f>MIN(AN6236,AT6236,AU6236)</f>
        <v>0</v>
      </c>
    </row>
    <row r="6237" spans="21:48">
      <c r="U6237" s="9"/>
      <c r="AT6237" s="17">
        <f>T6237*1.075</f>
        <v>0</v>
      </c>
      <c r="AV6237" s="30">
        <f>MIN(AN6237,AT6237,AU6237)</f>
        <v>0</v>
      </c>
    </row>
    <row r="6238" spans="21:48">
      <c r="U6238" s="9"/>
      <c r="AT6238" s="17">
        <f>T6238*1.075</f>
        <v>0</v>
      </c>
      <c r="AV6238" s="30">
        <f>MIN(AN6238,AT6238,AU6238)</f>
        <v>0</v>
      </c>
    </row>
    <row r="6239" spans="21:48">
      <c r="U6239" s="9"/>
      <c r="AT6239" s="17">
        <f>T6239*1.075</f>
        <v>0</v>
      </c>
      <c r="AV6239" s="30">
        <f>MIN(AN6239,AT6239,AU6239)</f>
        <v>0</v>
      </c>
    </row>
    <row r="6240" spans="21:48">
      <c r="U6240" s="9"/>
      <c r="AT6240" s="17">
        <f>T6240*1.075</f>
        <v>0</v>
      </c>
      <c r="AV6240" s="30">
        <f>MIN(AN6240,AT6240,AU6240)</f>
        <v>0</v>
      </c>
    </row>
    <row r="6241" spans="21:48">
      <c r="U6241" s="9"/>
      <c r="AT6241" s="17">
        <f>T6241*1.075</f>
        <v>0</v>
      </c>
      <c r="AV6241" s="30">
        <f>MIN(AN6241,AT6241,AU6241)</f>
        <v>0</v>
      </c>
    </row>
    <row r="6242" spans="21:48">
      <c r="U6242" s="9"/>
      <c r="AT6242" s="17">
        <f>T6242*1.075</f>
        <v>0</v>
      </c>
      <c r="AV6242" s="30">
        <f>MIN(AN6242,AT6242,AU6242)</f>
        <v>0</v>
      </c>
    </row>
    <row r="6243" spans="21:48">
      <c r="U6243" s="9"/>
      <c r="AT6243" s="17">
        <f>T6243*1.075</f>
        <v>0</v>
      </c>
      <c r="AV6243" s="30">
        <f>MIN(AN6243,AT6243,AU6243)</f>
        <v>0</v>
      </c>
    </row>
    <row r="6244" spans="21:48">
      <c r="U6244" s="9"/>
      <c r="AT6244" s="17">
        <f>T6244*1.075</f>
        <v>0</v>
      </c>
      <c r="AV6244" s="30">
        <f>MIN(AN6244,AT6244,AU6244)</f>
        <v>0</v>
      </c>
    </row>
    <row r="6245" spans="21:48">
      <c r="U6245" s="9"/>
      <c r="AT6245" s="17">
        <f>T6245*1.075</f>
        <v>0</v>
      </c>
      <c r="AV6245" s="30">
        <f>MIN(AN6245,AT6245,AU6245)</f>
        <v>0</v>
      </c>
    </row>
    <row r="6246" spans="21:48">
      <c r="U6246" s="9"/>
      <c r="AT6246" s="17">
        <f>T6246*1.075</f>
        <v>0</v>
      </c>
      <c r="AV6246" s="30">
        <f>MIN(AN6246,AT6246,AU6246)</f>
        <v>0</v>
      </c>
    </row>
    <row r="6247" spans="21:48">
      <c r="U6247" s="9"/>
      <c r="AT6247" s="17">
        <f>T6247*1.075</f>
        <v>0</v>
      </c>
      <c r="AV6247" s="30">
        <f>MIN(AN6247,AT6247,AU6247)</f>
        <v>0</v>
      </c>
    </row>
    <row r="6248" spans="21:48">
      <c r="U6248" s="9"/>
      <c r="AT6248" s="17">
        <f>T6248*1.075</f>
        <v>0</v>
      </c>
      <c r="AV6248" s="30">
        <f>MIN(AN6248,AT6248,AU6248)</f>
        <v>0</v>
      </c>
    </row>
    <row r="6249" spans="21:48">
      <c r="U6249" s="9"/>
      <c r="AT6249" s="17">
        <f>T6249*1.075</f>
        <v>0</v>
      </c>
      <c r="AV6249" s="30">
        <f>MIN(AN6249,AT6249,AU6249)</f>
        <v>0</v>
      </c>
    </row>
    <row r="6250" spans="21:48">
      <c r="U6250" s="9"/>
      <c r="AT6250" s="17">
        <f>T6250*1.075</f>
        <v>0</v>
      </c>
      <c r="AV6250" s="30">
        <f>MIN(AN6250,AT6250,AU6250)</f>
        <v>0</v>
      </c>
    </row>
    <row r="6251" spans="21:48">
      <c r="U6251" s="9"/>
      <c r="AT6251" s="17">
        <f>T6251*1.075</f>
        <v>0</v>
      </c>
      <c r="AV6251" s="30">
        <f>MIN(AN6251,AT6251,AU6251)</f>
        <v>0</v>
      </c>
    </row>
    <row r="6252" spans="21:48">
      <c r="U6252" s="9"/>
      <c r="AT6252" s="17">
        <f>T6252*1.075</f>
        <v>0</v>
      </c>
      <c r="AV6252" s="30">
        <f>MIN(AN6252,AT6252,AU6252)</f>
        <v>0</v>
      </c>
    </row>
    <row r="6253" spans="21:48">
      <c r="U6253" s="9"/>
      <c r="AT6253" s="17">
        <f>T6253*1.075</f>
        <v>0</v>
      </c>
      <c r="AV6253" s="30">
        <f>MIN(AN6253,AT6253,AU6253)</f>
        <v>0</v>
      </c>
    </row>
    <row r="6254" spans="21:48">
      <c r="U6254" s="9"/>
      <c r="AT6254" s="17">
        <f>T6254*1.075</f>
        <v>0</v>
      </c>
      <c r="AV6254" s="30">
        <f>MIN(AN6254,AT6254,AU6254)</f>
        <v>0</v>
      </c>
    </row>
    <row r="6255" spans="21:48">
      <c r="U6255" s="9"/>
      <c r="AT6255" s="17">
        <f>T6255*1.075</f>
        <v>0</v>
      </c>
      <c r="AV6255" s="30">
        <f>MIN(AN6255,AT6255,AU6255)</f>
        <v>0</v>
      </c>
    </row>
    <row r="6256" spans="21:48">
      <c r="U6256" s="9"/>
      <c r="AT6256" s="17">
        <f>T6256*1.075</f>
        <v>0</v>
      </c>
      <c r="AV6256" s="30">
        <f>MIN(AN6256,AT6256,AU6256)</f>
        <v>0</v>
      </c>
    </row>
    <row r="6257" spans="21:48">
      <c r="U6257" s="9"/>
      <c r="AT6257" s="17">
        <f>T6257*1.075</f>
        <v>0</v>
      </c>
      <c r="AV6257" s="30">
        <f>MIN(AN6257,AT6257,AU6257)</f>
        <v>0</v>
      </c>
    </row>
    <row r="6258" spans="21:48">
      <c r="U6258" s="9"/>
      <c r="AT6258" s="17">
        <f>T6258*1.075</f>
        <v>0</v>
      </c>
      <c r="AV6258" s="30">
        <f>MIN(AN6258,AT6258,AU6258)</f>
        <v>0</v>
      </c>
    </row>
    <row r="6259" spans="21:48">
      <c r="U6259" s="9"/>
      <c r="AT6259" s="17">
        <f>T6259*1.075</f>
        <v>0</v>
      </c>
      <c r="AV6259" s="30">
        <f>MIN(AN6259,AT6259,AU6259)</f>
        <v>0</v>
      </c>
    </row>
    <row r="6260" spans="21:48">
      <c r="U6260" s="9"/>
      <c r="AT6260" s="17">
        <f>T6260*1.075</f>
        <v>0</v>
      </c>
      <c r="AV6260" s="30">
        <f>MIN(AN6260,AT6260,AU6260)</f>
        <v>0</v>
      </c>
    </row>
    <row r="6261" spans="21:48">
      <c r="U6261" s="9"/>
      <c r="AT6261" s="17">
        <f>T6261*1.075</f>
        <v>0</v>
      </c>
      <c r="AV6261" s="30">
        <f>MIN(AN6261,AT6261,AU6261)</f>
        <v>0</v>
      </c>
    </row>
    <row r="6262" spans="21:48">
      <c r="U6262" s="9"/>
      <c r="AT6262" s="17">
        <f>T6262*1.075</f>
        <v>0</v>
      </c>
      <c r="AV6262" s="30">
        <f>MIN(AN6262,AT6262,AU6262)</f>
        <v>0</v>
      </c>
    </row>
    <row r="6263" spans="21:48">
      <c r="U6263" s="9"/>
      <c r="AT6263" s="17">
        <f>T6263*1.075</f>
        <v>0</v>
      </c>
      <c r="AV6263" s="30">
        <f>MIN(AN6263,AT6263,AU6263)</f>
        <v>0</v>
      </c>
    </row>
    <row r="6264" spans="21:48">
      <c r="U6264" s="9"/>
      <c r="AT6264" s="17">
        <f>T6264*1.075</f>
        <v>0</v>
      </c>
      <c r="AV6264" s="30">
        <f>MIN(AN6264,AT6264,AU6264)</f>
        <v>0</v>
      </c>
    </row>
    <row r="6265" spans="21:48">
      <c r="U6265" s="9"/>
      <c r="AT6265" s="17">
        <f>T6265*1.075</f>
        <v>0</v>
      </c>
      <c r="AV6265" s="30">
        <f>MIN(AN6265,AT6265,AU6265)</f>
        <v>0</v>
      </c>
    </row>
    <row r="6266" spans="21:48">
      <c r="U6266" s="9"/>
      <c r="AT6266" s="17">
        <f>T6266*1.075</f>
        <v>0</v>
      </c>
      <c r="AV6266" s="30">
        <f>MIN(AN6266,AT6266,AU6266)</f>
        <v>0</v>
      </c>
    </row>
    <row r="6267" spans="21:48">
      <c r="U6267" s="9"/>
      <c r="AT6267" s="17">
        <f>T6267*1.075</f>
        <v>0</v>
      </c>
      <c r="AV6267" s="30">
        <f>MIN(AN6267,AT6267,AU6267)</f>
        <v>0</v>
      </c>
    </row>
    <row r="6268" spans="21:48">
      <c r="U6268" s="9"/>
      <c r="AT6268" s="17">
        <f>T6268*1.075</f>
        <v>0</v>
      </c>
      <c r="AV6268" s="30">
        <f>MIN(AN6268,AT6268,AU6268)</f>
        <v>0</v>
      </c>
    </row>
    <row r="6269" spans="21:48">
      <c r="U6269" s="9"/>
      <c r="AT6269" s="17">
        <f>T6269*1.075</f>
        <v>0</v>
      </c>
      <c r="AV6269" s="30">
        <f>MIN(AN6269,AT6269,AU6269)</f>
        <v>0</v>
      </c>
    </row>
    <row r="6270" spans="21:48">
      <c r="U6270" s="9"/>
      <c r="AT6270" s="17">
        <f>T6270*1.075</f>
        <v>0</v>
      </c>
      <c r="AV6270" s="30">
        <f>MIN(AN6270,AT6270,AU6270)</f>
        <v>0</v>
      </c>
    </row>
    <row r="6271" spans="21:48">
      <c r="U6271" s="9"/>
      <c r="AT6271" s="17">
        <f>T6271*1.075</f>
        <v>0</v>
      </c>
      <c r="AV6271" s="30">
        <f>MIN(AN6271,AT6271,AU6271)</f>
        <v>0</v>
      </c>
    </row>
    <row r="6272" spans="21:48">
      <c r="U6272" s="9"/>
      <c r="AT6272" s="17">
        <f>T6272*1.075</f>
        <v>0</v>
      </c>
      <c r="AV6272" s="30">
        <f>MIN(AN6272,AT6272,AU6272)</f>
        <v>0</v>
      </c>
    </row>
    <row r="6273" spans="21:48">
      <c r="U6273" s="9"/>
      <c r="AT6273" s="17">
        <f>T6273*1.075</f>
        <v>0</v>
      </c>
      <c r="AV6273" s="30">
        <f>MIN(AN6273,AT6273,AU6273)</f>
        <v>0</v>
      </c>
    </row>
    <row r="6274" spans="21:48">
      <c r="U6274" s="9"/>
      <c r="AT6274" s="17">
        <f>T6274*1.075</f>
        <v>0</v>
      </c>
      <c r="AV6274" s="30">
        <f>MIN(AN6274,AT6274,AU6274)</f>
        <v>0</v>
      </c>
    </row>
    <row r="6275" spans="21:48">
      <c r="U6275" s="9"/>
      <c r="AT6275" s="17">
        <f>T6275*1.075</f>
        <v>0</v>
      </c>
      <c r="AV6275" s="30">
        <f>MIN(AN6275,AT6275,AU6275)</f>
        <v>0</v>
      </c>
    </row>
    <row r="6276" spans="21:48">
      <c r="U6276" s="9"/>
      <c r="AT6276" s="17">
        <f>T6276*1.075</f>
        <v>0</v>
      </c>
      <c r="AV6276" s="30">
        <f>MIN(AN6276,AT6276,AU6276)</f>
        <v>0</v>
      </c>
    </row>
    <row r="6277" spans="21:48">
      <c r="U6277" s="9"/>
      <c r="AT6277" s="17">
        <f>T6277*1.075</f>
        <v>0</v>
      </c>
      <c r="AV6277" s="30">
        <f>MIN(AN6277,AT6277,AU6277)</f>
        <v>0</v>
      </c>
    </row>
    <row r="6278" spans="21:48">
      <c r="U6278" s="9"/>
      <c r="AT6278" s="17">
        <f>T6278*1.075</f>
        <v>0</v>
      </c>
      <c r="AV6278" s="30">
        <f>MIN(AN6278,AT6278,AU6278)</f>
        <v>0</v>
      </c>
    </row>
    <row r="6279" spans="21:48">
      <c r="U6279" s="9"/>
      <c r="AT6279" s="17">
        <f>T6279*1.075</f>
        <v>0</v>
      </c>
      <c r="AV6279" s="30">
        <f>MIN(AN6279,AT6279,AU6279)</f>
        <v>0</v>
      </c>
    </row>
    <row r="6280" spans="21:48">
      <c r="U6280" s="9"/>
      <c r="AT6280" s="17">
        <f>T6280*1.075</f>
        <v>0</v>
      </c>
      <c r="AV6280" s="30">
        <f>MIN(AN6280,AT6280,AU6280)</f>
        <v>0</v>
      </c>
    </row>
    <row r="6281" spans="21:48">
      <c r="U6281" s="9"/>
      <c r="AT6281" s="17">
        <f>T6281*1.075</f>
        <v>0</v>
      </c>
      <c r="AV6281" s="30">
        <f>MIN(AN6281,AT6281,AU6281)</f>
        <v>0</v>
      </c>
    </row>
    <row r="6282" spans="21:48">
      <c r="U6282" s="9"/>
      <c r="AT6282" s="17">
        <f>T6282*1.075</f>
        <v>0</v>
      </c>
      <c r="AV6282" s="30">
        <f>MIN(AN6282,AT6282,AU6282)</f>
        <v>0</v>
      </c>
    </row>
    <row r="6283" spans="21:48">
      <c r="U6283" s="9"/>
      <c r="AT6283" s="17">
        <f>T6283*1.075</f>
        <v>0</v>
      </c>
      <c r="AV6283" s="30">
        <f>MIN(AN6283,AT6283,AU6283)</f>
        <v>0</v>
      </c>
    </row>
    <row r="6284" spans="21:48">
      <c r="U6284" s="9"/>
      <c r="AT6284" s="17">
        <f>T6284*1.075</f>
        <v>0</v>
      </c>
      <c r="AV6284" s="30">
        <f>MIN(AN6284,AT6284,AU6284)</f>
        <v>0</v>
      </c>
    </row>
    <row r="6285" spans="21:48">
      <c r="U6285" s="9"/>
      <c r="AT6285" s="17">
        <f>T6285*1.075</f>
        <v>0</v>
      </c>
      <c r="AV6285" s="30">
        <f>MIN(AN6285,AT6285,AU6285)</f>
        <v>0</v>
      </c>
    </row>
    <row r="6286" spans="21:48">
      <c r="U6286" s="9"/>
      <c r="AT6286" s="17">
        <f>T6286*1.075</f>
        <v>0</v>
      </c>
      <c r="AV6286" s="30">
        <f>MIN(AN6286,AT6286,AU6286)</f>
        <v>0</v>
      </c>
    </row>
    <row r="6287" spans="21:48">
      <c r="U6287" s="9"/>
      <c r="AT6287" s="17">
        <f>T6287*1.075</f>
        <v>0</v>
      </c>
      <c r="AV6287" s="30">
        <f>MIN(AN6287,AT6287,AU6287)</f>
        <v>0</v>
      </c>
    </row>
    <row r="6288" spans="21:48">
      <c r="U6288" s="9"/>
      <c r="AT6288" s="17">
        <f>T6288*1.075</f>
        <v>0</v>
      </c>
      <c r="AV6288" s="30">
        <f>MIN(AN6288,AT6288,AU6288)</f>
        <v>0</v>
      </c>
    </row>
    <row r="6289" spans="21:48">
      <c r="U6289" s="9"/>
      <c r="AT6289" s="17">
        <f>T6289*1.075</f>
        <v>0</v>
      </c>
      <c r="AV6289" s="30">
        <f>MIN(AN6289,AT6289,AU6289)</f>
        <v>0</v>
      </c>
    </row>
    <row r="6290" spans="21:48">
      <c r="U6290" s="9"/>
      <c r="AT6290" s="17">
        <f>T6290*1.075</f>
        <v>0</v>
      </c>
      <c r="AV6290" s="30">
        <f>MIN(AN6290,AT6290,AU6290)</f>
        <v>0</v>
      </c>
    </row>
    <row r="6291" spans="21:48">
      <c r="U6291" s="9"/>
      <c r="AT6291" s="17">
        <f>T6291*1.075</f>
        <v>0</v>
      </c>
      <c r="AV6291" s="30">
        <f>MIN(AN6291,AT6291,AU6291)</f>
        <v>0</v>
      </c>
    </row>
    <row r="6292" spans="21:48">
      <c r="U6292" s="9"/>
      <c r="AT6292" s="17">
        <f>T6292*1.075</f>
        <v>0</v>
      </c>
      <c r="AV6292" s="30">
        <f>MIN(AN6292,AT6292,AU6292)</f>
        <v>0</v>
      </c>
    </row>
    <row r="6293" spans="21:48">
      <c r="U6293" s="9"/>
      <c r="AT6293" s="17">
        <f>T6293*1.075</f>
        <v>0</v>
      </c>
      <c r="AV6293" s="30">
        <f>MIN(AN6293,AT6293,AU6293)</f>
        <v>0</v>
      </c>
    </row>
    <row r="6294" spans="21:48">
      <c r="U6294" s="9"/>
      <c r="AT6294" s="17">
        <f>T6294*1.075</f>
        <v>0</v>
      </c>
      <c r="AV6294" s="30">
        <f>MIN(AN6294,AT6294,AU6294)</f>
        <v>0</v>
      </c>
    </row>
    <row r="6295" spans="21:48">
      <c r="U6295" s="9"/>
      <c r="AT6295" s="17">
        <f>T6295*1.075</f>
        <v>0</v>
      </c>
      <c r="AV6295" s="30">
        <f>MIN(AN6295,AT6295,AU6295)</f>
        <v>0</v>
      </c>
    </row>
    <row r="6296" spans="21:48">
      <c r="U6296" s="9"/>
      <c r="AT6296" s="17">
        <f>T6296*1.075</f>
        <v>0</v>
      </c>
      <c r="AV6296" s="30">
        <f>MIN(AN6296,AT6296,AU6296)</f>
        <v>0</v>
      </c>
    </row>
    <row r="6297" spans="21:48">
      <c r="U6297" s="9"/>
      <c r="AT6297" s="17">
        <f>T6297*1.075</f>
        <v>0</v>
      </c>
      <c r="AV6297" s="30">
        <f>MIN(AN6297,AT6297,AU6297)</f>
        <v>0</v>
      </c>
    </row>
    <row r="6298" spans="21:48">
      <c r="U6298" s="9"/>
      <c r="AT6298" s="17">
        <f>T6298*1.075</f>
        <v>0</v>
      </c>
      <c r="AV6298" s="30">
        <f>MIN(AN6298,AT6298,AU6298)</f>
        <v>0</v>
      </c>
    </row>
    <row r="6299" spans="21:48">
      <c r="U6299" s="9"/>
      <c r="AT6299" s="17">
        <f>T6299*1.075</f>
        <v>0</v>
      </c>
      <c r="AV6299" s="30">
        <f>MIN(AN6299,AT6299,AU6299)</f>
        <v>0</v>
      </c>
    </row>
    <row r="6300" spans="21:48">
      <c r="U6300" s="9"/>
      <c r="AT6300" s="17">
        <f>T6300*1.075</f>
        <v>0</v>
      </c>
      <c r="AV6300" s="30">
        <f>MIN(AN6300,AT6300,AU6300)</f>
        <v>0</v>
      </c>
    </row>
    <row r="6301" spans="21:48">
      <c r="U6301" s="9"/>
      <c r="AT6301" s="17">
        <f>T6301*1.075</f>
        <v>0</v>
      </c>
      <c r="AV6301" s="30">
        <f>MIN(AN6301,AT6301,AU6301)</f>
        <v>0</v>
      </c>
    </row>
    <row r="6302" spans="21:48">
      <c r="U6302" s="9"/>
      <c r="AT6302" s="17">
        <f>T6302*1.075</f>
        <v>0</v>
      </c>
      <c r="AV6302" s="30">
        <f>MIN(AN6302,AT6302,AU6302)</f>
        <v>0</v>
      </c>
    </row>
    <row r="6303" spans="21:48">
      <c r="U6303" s="9"/>
      <c r="AT6303" s="17">
        <f>T6303*1.075</f>
        <v>0</v>
      </c>
      <c r="AV6303" s="30">
        <f>MIN(AN6303,AT6303,AU6303)</f>
        <v>0</v>
      </c>
    </row>
    <row r="6304" spans="21:48">
      <c r="U6304" s="9"/>
      <c r="AT6304" s="17">
        <f>T6304*1.075</f>
        <v>0</v>
      </c>
      <c r="AV6304" s="30">
        <f>MIN(AN6304,AT6304,AU6304)</f>
        <v>0</v>
      </c>
    </row>
    <row r="6305" spans="21:48">
      <c r="U6305" s="9"/>
      <c r="AT6305" s="17">
        <f>T6305*1.075</f>
        <v>0</v>
      </c>
      <c r="AV6305" s="30">
        <f>MIN(AN6305,AT6305,AU6305)</f>
        <v>0</v>
      </c>
    </row>
    <row r="6306" spans="21:48">
      <c r="U6306" s="9"/>
      <c r="AT6306" s="17">
        <f>T6306*1.075</f>
        <v>0</v>
      </c>
      <c r="AV6306" s="30">
        <f>MIN(AN6306,AT6306,AU6306)</f>
        <v>0</v>
      </c>
    </row>
    <row r="6307" spans="21:48">
      <c r="U6307" s="9"/>
      <c r="AT6307" s="17">
        <f>T6307*1.075</f>
        <v>0</v>
      </c>
      <c r="AV6307" s="30">
        <f>MIN(AN6307,AT6307,AU6307)</f>
        <v>0</v>
      </c>
    </row>
    <row r="6308" spans="21:48">
      <c r="U6308" s="9"/>
      <c r="AT6308" s="17">
        <f>T6308*1.075</f>
        <v>0</v>
      </c>
      <c r="AV6308" s="30">
        <f>MIN(AN6308,AT6308,AU6308)</f>
        <v>0</v>
      </c>
    </row>
    <row r="6309" spans="21:48">
      <c r="U6309" s="9"/>
      <c r="AT6309" s="17">
        <f>T6309*1.075</f>
        <v>0</v>
      </c>
      <c r="AV6309" s="30">
        <f>MIN(AN6309,AT6309,AU6309)</f>
        <v>0</v>
      </c>
    </row>
    <row r="6310" spans="21:48">
      <c r="U6310" s="9"/>
      <c r="AT6310" s="17">
        <f>T6310*1.075</f>
        <v>0</v>
      </c>
      <c r="AV6310" s="30">
        <f>MIN(AN6310,AT6310,AU6310)</f>
        <v>0</v>
      </c>
    </row>
    <row r="6311" spans="21:48">
      <c r="U6311" s="9"/>
      <c r="AT6311" s="17">
        <f>T6311*1.075</f>
        <v>0</v>
      </c>
      <c r="AV6311" s="30">
        <f>MIN(AN6311,AT6311,AU6311)</f>
        <v>0</v>
      </c>
    </row>
    <row r="6312" spans="21:48">
      <c r="U6312" s="9"/>
      <c r="AT6312" s="17">
        <f>T6312*1.075</f>
        <v>0</v>
      </c>
      <c r="AV6312" s="30">
        <f>MIN(AN6312,AT6312,AU6312)</f>
        <v>0</v>
      </c>
    </row>
    <row r="6313" spans="21:48">
      <c r="U6313" s="9"/>
      <c r="AT6313" s="17">
        <f>T6313*1.075</f>
        <v>0</v>
      </c>
      <c r="AV6313" s="30">
        <f>MIN(AN6313,AT6313,AU6313)</f>
        <v>0</v>
      </c>
    </row>
    <row r="6314" spans="21:48">
      <c r="U6314" s="9"/>
      <c r="AT6314" s="17">
        <f>T6314*1.075</f>
        <v>0</v>
      </c>
      <c r="AV6314" s="30">
        <f>MIN(AN6314,AT6314,AU6314)</f>
        <v>0</v>
      </c>
    </row>
    <row r="6315" spans="21:48">
      <c r="U6315" s="9"/>
      <c r="AT6315" s="17">
        <f>T6315*1.075</f>
        <v>0</v>
      </c>
      <c r="AV6315" s="30">
        <f>MIN(AN6315,AT6315,AU6315)</f>
        <v>0</v>
      </c>
    </row>
    <row r="6316" spans="21:48">
      <c r="U6316" s="9"/>
      <c r="AT6316" s="17">
        <f>T6316*1.075</f>
        <v>0</v>
      </c>
      <c r="AV6316" s="30">
        <f>MIN(AN6316,AT6316,AU6316)</f>
        <v>0</v>
      </c>
    </row>
    <row r="6317" spans="21:48">
      <c r="U6317" s="9"/>
      <c r="AT6317" s="17">
        <f>T6317*1.075</f>
        <v>0</v>
      </c>
      <c r="AV6317" s="30">
        <f>MIN(AN6317,AT6317,AU6317)</f>
        <v>0</v>
      </c>
    </row>
    <row r="6318" spans="21:48">
      <c r="U6318" s="9"/>
      <c r="AT6318" s="17">
        <f>T6318*1.075</f>
        <v>0</v>
      </c>
      <c r="AV6318" s="30">
        <f>MIN(AN6318,AT6318,AU6318)</f>
        <v>0</v>
      </c>
    </row>
    <row r="6319" spans="21:48">
      <c r="U6319" s="9"/>
      <c r="AT6319" s="17">
        <f>T6319*1.075</f>
        <v>0</v>
      </c>
      <c r="AV6319" s="30">
        <f>MIN(AN6319,AT6319,AU6319)</f>
        <v>0</v>
      </c>
    </row>
    <row r="6320" spans="21:48">
      <c r="U6320" s="9"/>
      <c r="AT6320" s="17">
        <f>T6320*1.075</f>
        <v>0</v>
      </c>
      <c r="AV6320" s="30">
        <f>MIN(AN6320,AT6320,AU6320)</f>
        <v>0</v>
      </c>
    </row>
    <row r="6321" spans="21:48">
      <c r="U6321" s="9"/>
      <c r="AT6321" s="17">
        <f>T6321*1.075</f>
        <v>0</v>
      </c>
      <c r="AV6321" s="30">
        <f>MIN(AN6321,AT6321,AU6321)</f>
        <v>0</v>
      </c>
    </row>
    <row r="6322" spans="21:48">
      <c r="U6322" s="9"/>
      <c r="AT6322" s="17">
        <f>T6322*1.075</f>
        <v>0</v>
      </c>
      <c r="AV6322" s="30">
        <f>MIN(AN6322,AT6322,AU6322)</f>
        <v>0</v>
      </c>
    </row>
    <row r="6323" spans="21:48">
      <c r="U6323" s="9"/>
      <c r="AT6323" s="17">
        <f>T6323*1.075</f>
        <v>0</v>
      </c>
      <c r="AV6323" s="30">
        <f>MIN(AN6323,AT6323,AU6323)</f>
        <v>0</v>
      </c>
    </row>
    <row r="6324" spans="21:48">
      <c r="U6324" s="9"/>
      <c r="AT6324" s="17">
        <f>T6324*1.075</f>
        <v>0</v>
      </c>
      <c r="AV6324" s="30">
        <f>MIN(AN6324,AT6324,AU6324)</f>
        <v>0</v>
      </c>
    </row>
    <row r="6325" spans="21:48">
      <c r="U6325" s="9"/>
      <c r="AT6325" s="17">
        <f>T6325*1.075</f>
        <v>0</v>
      </c>
      <c r="AV6325" s="30">
        <f>MIN(AN6325,AT6325,AU6325)</f>
        <v>0</v>
      </c>
    </row>
    <row r="6326" spans="21:48">
      <c r="U6326" s="9"/>
      <c r="AT6326" s="17">
        <f>T6326*1.075</f>
        <v>0</v>
      </c>
      <c r="AV6326" s="30">
        <f>MIN(AN6326,AT6326,AU6326)</f>
        <v>0</v>
      </c>
    </row>
    <row r="6327" spans="21:48">
      <c r="U6327" s="9"/>
      <c r="AT6327" s="17">
        <f>T6327*1.075</f>
        <v>0</v>
      </c>
      <c r="AV6327" s="30">
        <f>MIN(AN6327,AT6327,AU6327)</f>
        <v>0</v>
      </c>
    </row>
    <row r="6328" spans="21:48">
      <c r="U6328" s="9"/>
      <c r="AT6328" s="17">
        <f>T6328*1.075</f>
        <v>0</v>
      </c>
      <c r="AV6328" s="30">
        <f>MIN(AN6328,AT6328,AU6328)</f>
        <v>0</v>
      </c>
    </row>
    <row r="6329" spans="21:48">
      <c r="U6329" s="9"/>
      <c r="AT6329" s="17">
        <f>T6329*1.075</f>
        <v>0</v>
      </c>
      <c r="AV6329" s="30">
        <f>MIN(AN6329,AT6329,AU6329)</f>
        <v>0</v>
      </c>
    </row>
    <row r="6330" spans="21:48">
      <c r="U6330" s="9"/>
      <c r="AT6330" s="17">
        <f>T6330*1.075</f>
        <v>0</v>
      </c>
      <c r="AV6330" s="30">
        <f>MIN(AN6330,AT6330,AU6330)</f>
        <v>0</v>
      </c>
    </row>
    <row r="6331" spans="21:48">
      <c r="U6331" s="9"/>
      <c r="AT6331" s="17">
        <f>T6331*1.075</f>
        <v>0</v>
      </c>
      <c r="AV6331" s="30">
        <f>MIN(AN6331,AT6331,AU6331)</f>
        <v>0</v>
      </c>
    </row>
    <row r="6332" spans="21:48">
      <c r="U6332" s="9"/>
      <c r="AT6332" s="17">
        <f>T6332*1.075</f>
        <v>0</v>
      </c>
      <c r="AV6332" s="30">
        <f>MIN(AN6332,AT6332,AU6332)</f>
        <v>0</v>
      </c>
    </row>
    <row r="6333" spans="21:48">
      <c r="U6333" s="9"/>
      <c r="AT6333" s="17">
        <f>T6333*1.075</f>
        <v>0</v>
      </c>
      <c r="AV6333" s="30">
        <f>MIN(AN6333,AT6333,AU6333)</f>
        <v>0</v>
      </c>
    </row>
    <row r="6334" spans="21:48">
      <c r="U6334" s="9"/>
      <c r="AT6334" s="17">
        <f>T6334*1.075</f>
        <v>0</v>
      </c>
      <c r="AV6334" s="30">
        <f>MIN(AN6334,AT6334,AU6334)</f>
        <v>0</v>
      </c>
    </row>
    <row r="6335" spans="21:48">
      <c r="U6335" s="9"/>
      <c r="AT6335" s="17">
        <f>T6335*1.075</f>
        <v>0</v>
      </c>
      <c r="AV6335" s="30">
        <f>MIN(AN6335,AT6335,AU6335)</f>
        <v>0</v>
      </c>
    </row>
    <row r="6336" spans="21:48">
      <c r="U6336" s="9"/>
      <c r="AT6336" s="17">
        <f>T6336*1.075</f>
        <v>0</v>
      </c>
      <c r="AV6336" s="30">
        <f>MIN(AN6336,AT6336,AU6336)</f>
        <v>0</v>
      </c>
    </row>
    <row r="6337" spans="21:48">
      <c r="U6337" s="9"/>
      <c r="AT6337" s="17">
        <f>T6337*1.075</f>
        <v>0</v>
      </c>
      <c r="AV6337" s="30">
        <f>MIN(AN6337,AT6337,AU6337)</f>
        <v>0</v>
      </c>
    </row>
    <row r="6338" spans="21:48">
      <c r="U6338" s="9"/>
      <c r="AT6338" s="17">
        <f>T6338*1.075</f>
        <v>0</v>
      </c>
      <c r="AV6338" s="30">
        <f>MIN(AN6338,AT6338,AU6338)</f>
        <v>0</v>
      </c>
    </row>
    <row r="6339" spans="21:48">
      <c r="U6339" s="9"/>
      <c r="AT6339" s="17">
        <f>T6339*1.075</f>
        <v>0</v>
      </c>
      <c r="AV6339" s="30">
        <f>MIN(AN6339,AT6339,AU6339)</f>
        <v>0</v>
      </c>
    </row>
    <row r="6340" spans="21:48">
      <c r="U6340" s="9"/>
      <c r="AT6340" s="17">
        <f>T6340*1.075</f>
        <v>0</v>
      </c>
      <c r="AV6340" s="30">
        <f>MIN(AN6340,AT6340,AU6340)</f>
        <v>0</v>
      </c>
    </row>
    <row r="6341" spans="21:48">
      <c r="U6341" s="9"/>
      <c r="AT6341" s="17">
        <f>T6341*1.075</f>
        <v>0</v>
      </c>
      <c r="AV6341" s="30">
        <f>MIN(AN6341,AT6341,AU6341)</f>
        <v>0</v>
      </c>
    </row>
    <row r="6342" spans="21:48">
      <c r="U6342" s="9"/>
      <c r="AT6342" s="17">
        <f>T6342*1.075</f>
        <v>0</v>
      </c>
      <c r="AV6342" s="30">
        <f>MIN(AN6342,AT6342,AU6342)</f>
        <v>0</v>
      </c>
    </row>
    <row r="6343" spans="21:48">
      <c r="U6343" s="9"/>
      <c r="AT6343" s="17">
        <f>T6343*1.075</f>
        <v>0</v>
      </c>
      <c r="AV6343" s="30">
        <f>MIN(AN6343,AT6343,AU6343)</f>
        <v>0</v>
      </c>
    </row>
    <row r="6344" spans="21:48">
      <c r="U6344" s="9"/>
      <c r="AT6344" s="17">
        <f>T6344*1.075</f>
        <v>0</v>
      </c>
      <c r="AV6344" s="30">
        <f>MIN(AN6344,AT6344,AU6344)</f>
        <v>0</v>
      </c>
    </row>
    <row r="6345" spans="21:48">
      <c r="U6345" s="9"/>
      <c r="AT6345" s="17">
        <f>T6345*1.075</f>
        <v>0</v>
      </c>
      <c r="AV6345" s="30">
        <f>MIN(AN6345,AT6345,AU6345)</f>
        <v>0</v>
      </c>
    </row>
    <row r="6346" spans="21:48">
      <c r="U6346" s="9"/>
      <c r="AT6346" s="17">
        <f>T6346*1.075</f>
        <v>0</v>
      </c>
      <c r="AV6346" s="30">
        <f>MIN(AN6346,AT6346,AU6346)</f>
        <v>0</v>
      </c>
    </row>
    <row r="6347" spans="21:48">
      <c r="U6347" s="9"/>
      <c r="AT6347" s="17">
        <f>T6347*1.075</f>
        <v>0</v>
      </c>
      <c r="AV6347" s="30">
        <f>MIN(AN6347,AT6347,AU6347)</f>
        <v>0</v>
      </c>
    </row>
    <row r="6348" spans="21:48">
      <c r="U6348" s="9"/>
      <c r="AT6348" s="17">
        <f>T6348*1.075</f>
        <v>0</v>
      </c>
      <c r="AV6348" s="30">
        <f>MIN(AN6348,AT6348,AU6348)</f>
        <v>0</v>
      </c>
    </row>
    <row r="6349" spans="21:48">
      <c r="U6349" s="9"/>
      <c r="AT6349" s="17">
        <f>T6349*1.075</f>
        <v>0</v>
      </c>
      <c r="AV6349" s="30">
        <f>MIN(AN6349,AT6349,AU6349)</f>
        <v>0</v>
      </c>
    </row>
    <row r="6350" spans="21:48">
      <c r="U6350" s="9"/>
      <c r="AT6350" s="17">
        <f>T6350*1.075</f>
        <v>0</v>
      </c>
      <c r="AV6350" s="30">
        <f>MIN(AN6350,AT6350,AU6350)</f>
        <v>0</v>
      </c>
    </row>
    <row r="6351" spans="21:48">
      <c r="U6351" s="9"/>
      <c r="AT6351" s="17">
        <f>T6351*1.075</f>
        <v>0</v>
      </c>
      <c r="AV6351" s="30">
        <f>MIN(AN6351,AT6351,AU6351)</f>
        <v>0</v>
      </c>
    </row>
    <row r="6352" spans="21:48">
      <c r="U6352" s="9"/>
      <c r="AT6352" s="17">
        <f>T6352*1.075</f>
        <v>0</v>
      </c>
      <c r="AV6352" s="30">
        <f>MIN(AN6352,AT6352,AU6352)</f>
        <v>0</v>
      </c>
    </row>
    <row r="6353" spans="21:48">
      <c r="U6353" s="9"/>
      <c r="AT6353" s="17">
        <f>T6353*1.075</f>
        <v>0</v>
      </c>
      <c r="AV6353" s="30">
        <f>MIN(AN6353,AT6353,AU6353)</f>
        <v>0</v>
      </c>
    </row>
    <row r="6354" spans="21:48">
      <c r="U6354" s="9"/>
      <c r="AT6354" s="17">
        <f>T6354*1.075</f>
        <v>0</v>
      </c>
      <c r="AV6354" s="30">
        <f>MIN(AN6354,AT6354,AU6354)</f>
        <v>0</v>
      </c>
    </row>
    <row r="6355" spans="21:48">
      <c r="U6355" s="9"/>
      <c r="AT6355" s="17">
        <f>T6355*1.075</f>
        <v>0</v>
      </c>
      <c r="AV6355" s="30">
        <f>MIN(AN6355,AT6355,AU6355)</f>
        <v>0</v>
      </c>
    </row>
    <row r="6356" spans="21:48">
      <c r="U6356" s="9"/>
      <c r="AT6356" s="17">
        <f>T6356*1.075</f>
        <v>0</v>
      </c>
      <c r="AV6356" s="30">
        <f>MIN(AN6356,AT6356,AU6356)</f>
        <v>0</v>
      </c>
    </row>
    <row r="6357" spans="21:48">
      <c r="U6357" s="9"/>
      <c r="AT6357" s="17">
        <f>T6357*1.075</f>
        <v>0</v>
      </c>
      <c r="AV6357" s="30">
        <f>MIN(AN6357,AT6357,AU6357)</f>
        <v>0</v>
      </c>
    </row>
    <row r="6358" spans="21:48">
      <c r="U6358" s="9"/>
      <c r="AT6358" s="17">
        <f>T6358*1.075</f>
        <v>0</v>
      </c>
      <c r="AV6358" s="30">
        <f>MIN(AN6358,AT6358,AU6358)</f>
        <v>0</v>
      </c>
    </row>
    <row r="6359" spans="21:48">
      <c r="U6359" s="9"/>
      <c r="AT6359" s="17">
        <f>T6359*1.075</f>
        <v>0</v>
      </c>
      <c r="AV6359" s="30">
        <f>MIN(AN6359,AT6359,AU6359)</f>
        <v>0</v>
      </c>
    </row>
    <row r="6360" spans="21:48">
      <c r="U6360" s="9"/>
      <c r="AT6360" s="17">
        <f>T6360*1.075</f>
        <v>0</v>
      </c>
      <c r="AV6360" s="30">
        <f>MIN(AN6360,AT6360,AU6360)</f>
        <v>0</v>
      </c>
    </row>
    <row r="6361" spans="21:48">
      <c r="U6361" s="9"/>
      <c r="AT6361" s="17">
        <f>T6361*1.075</f>
        <v>0</v>
      </c>
      <c r="AV6361" s="30">
        <f>MIN(AN6361,AT6361,AU6361)</f>
        <v>0</v>
      </c>
    </row>
    <row r="6362" spans="21:48">
      <c r="U6362" s="9"/>
      <c r="AT6362" s="17">
        <f>T6362*1.075</f>
        <v>0</v>
      </c>
      <c r="AV6362" s="30">
        <f>MIN(AN6362,AT6362,AU6362)</f>
        <v>0</v>
      </c>
    </row>
    <row r="6363" spans="21:48">
      <c r="U6363" s="9"/>
      <c r="AT6363" s="17">
        <f>T6363*1.075</f>
        <v>0</v>
      </c>
      <c r="AV6363" s="30">
        <f>MIN(AN6363,AT6363,AU6363)</f>
        <v>0</v>
      </c>
    </row>
    <row r="6364" spans="21:48">
      <c r="U6364" s="9"/>
      <c r="AT6364" s="17">
        <f>T6364*1.075</f>
        <v>0</v>
      </c>
      <c r="AV6364" s="30">
        <f>MIN(AN6364,AT6364,AU6364)</f>
        <v>0</v>
      </c>
    </row>
    <row r="6365" spans="21:48">
      <c r="U6365" s="9"/>
      <c r="AT6365" s="17">
        <f>T6365*1.075</f>
        <v>0</v>
      </c>
      <c r="AV6365" s="30">
        <f>MIN(AN6365,AT6365,AU6365)</f>
        <v>0</v>
      </c>
    </row>
    <row r="6366" spans="21:48">
      <c r="U6366" s="9"/>
      <c r="AT6366" s="17">
        <f>T6366*1.075</f>
        <v>0</v>
      </c>
      <c r="AV6366" s="30">
        <f>MIN(AN6366,AT6366,AU6366)</f>
        <v>0</v>
      </c>
    </row>
    <row r="6367" spans="21:48">
      <c r="U6367" s="9"/>
      <c r="AT6367" s="17">
        <f>T6367*1.075</f>
        <v>0</v>
      </c>
      <c r="AV6367" s="30">
        <f>MIN(AN6367,AT6367,AU6367)</f>
        <v>0</v>
      </c>
    </row>
    <row r="6368" spans="21:48">
      <c r="U6368" s="9"/>
      <c r="AT6368" s="17">
        <f>T6368*1.075</f>
        <v>0</v>
      </c>
      <c r="AV6368" s="30">
        <f>MIN(AN6368,AT6368,AU6368)</f>
        <v>0</v>
      </c>
    </row>
    <row r="6369" spans="21:48">
      <c r="U6369" s="9"/>
      <c r="AT6369" s="17">
        <f>T6369*1.075</f>
        <v>0</v>
      </c>
      <c r="AV6369" s="30">
        <f>MIN(AN6369,AT6369,AU6369)</f>
        <v>0</v>
      </c>
    </row>
    <row r="6370" spans="21:48">
      <c r="U6370" s="9"/>
      <c r="AT6370" s="17">
        <f>T6370*1.075</f>
        <v>0</v>
      </c>
      <c r="AV6370" s="30">
        <f>MIN(AN6370,AT6370,AU6370)</f>
        <v>0</v>
      </c>
    </row>
    <row r="6371" spans="21:48">
      <c r="U6371" s="9"/>
      <c r="AT6371" s="17">
        <f>T6371*1.075</f>
        <v>0</v>
      </c>
      <c r="AV6371" s="30">
        <f>MIN(AN6371,AT6371,AU6371)</f>
        <v>0</v>
      </c>
    </row>
    <row r="6372" spans="21:48">
      <c r="U6372" s="9"/>
      <c r="AT6372" s="17">
        <f>T6372*1.075</f>
        <v>0</v>
      </c>
      <c r="AV6372" s="30">
        <f>MIN(AN6372,AT6372,AU6372)</f>
        <v>0</v>
      </c>
    </row>
    <row r="6373" spans="21:48">
      <c r="U6373" s="9"/>
      <c r="AT6373" s="17">
        <f>T6373*1.075</f>
        <v>0</v>
      </c>
      <c r="AV6373" s="30">
        <f>MIN(AN6373,AT6373,AU6373)</f>
        <v>0</v>
      </c>
    </row>
    <row r="6374" spans="21:48">
      <c r="U6374" s="9"/>
      <c r="AT6374" s="17">
        <f>T6374*1.075</f>
        <v>0</v>
      </c>
      <c r="AV6374" s="30">
        <f>MIN(AN6374,AT6374,AU6374)</f>
        <v>0</v>
      </c>
    </row>
    <row r="6375" spans="21:48">
      <c r="U6375" s="9"/>
      <c r="AT6375" s="17">
        <f>T6375*1.075</f>
        <v>0</v>
      </c>
      <c r="AV6375" s="30">
        <f>MIN(AN6375,AT6375,AU6375)</f>
        <v>0</v>
      </c>
    </row>
    <row r="6376" spans="21:48">
      <c r="U6376" s="9"/>
      <c r="AT6376" s="17">
        <f>T6376*1.075</f>
        <v>0</v>
      </c>
      <c r="AV6376" s="30">
        <f>MIN(AN6376,AT6376,AU6376)</f>
        <v>0</v>
      </c>
    </row>
    <row r="6377" spans="21:48">
      <c r="U6377" s="9"/>
      <c r="AT6377" s="17">
        <f>T6377*1.075</f>
        <v>0</v>
      </c>
      <c r="AV6377" s="30">
        <f>MIN(AN6377,AT6377,AU6377)</f>
        <v>0</v>
      </c>
    </row>
    <row r="6378" spans="21:48">
      <c r="U6378" s="9"/>
      <c r="AT6378" s="17">
        <f>T6378*1.075</f>
        <v>0</v>
      </c>
      <c r="AV6378" s="30">
        <f>MIN(AN6378,AT6378,AU6378)</f>
        <v>0</v>
      </c>
    </row>
    <row r="6379" spans="21:48">
      <c r="U6379" s="9"/>
      <c r="AT6379" s="17">
        <f>T6379*1.075</f>
        <v>0</v>
      </c>
      <c r="AV6379" s="30">
        <f>MIN(AN6379,AT6379,AU6379)</f>
        <v>0</v>
      </c>
    </row>
    <row r="6380" spans="21:48">
      <c r="U6380" s="9"/>
      <c r="AT6380" s="17">
        <f>T6380*1.075</f>
        <v>0</v>
      </c>
      <c r="AV6380" s="30">
        <f>MIN(AN6380,AT6380,AU6380)</f>
        <v>0</v>
      </c>
    </row>
    <row r="6381" spans="21:48">
      <c r="U6381" s="9"/>
      <c r="AT6381" s="17">
        <f>T6381*1.075</f>
        <v>0</v>
      </c>
      <c r="AV6381" s="30">
        <f>MIN(AN6381,AT6381,AU6381)</f>
        <v>0</v>
      </c>
    </row>
    <row r="6382" spans="21:48">
      <c r="U6382" s="9"/>
      <c r="AT6382" s="17">
        <f>T6382*1.075</f>
        <v>0</v>
      </c>
      <c r="AV6382" s="30">
        <f>MIN(AN6382,AT6382,AU6382)</f>
        <v>0</v>
      </c>
    </row>
    <row r="6383" spans="21:48">
      <c r="U6383" s="9"/>
      <c r="AT6383" s="17">
        <f>T6383*1.075</f>
        <v>0</v>
      </c>
      <c r="AV6383" s="30">
        <f>MIN(AN6383,AT6383,AU6383)</f>
        <v>0</v>
      </c>
    </row>
    <row r="6384" spans="21:48">
      <c r="U6384" s="9"/>
      <c r="AT6384" s="17">
        <f>T6384*1.075</f>
        <v>0</v>
      </c>
      <c r="AV6384" s="30">
        <f>MIN(AN6384,AT6384,AU6384)</f>
        <v>0</v>
      </c>
    </row>
    <row r="6385" spans="21:48">
      <c r="U6385" s="9"/>
      <c r="AT6385" s="17">
        <f>T6385*1.075</f>
        <v>0</v>
      </c>
      <c r="AV6385" s="30">
        <f>MIN(AN6385,AT6385,AU6385)</f>
        <v>0</v>
      </c>
    </row>
    <row r="6386" spans="21:48">
      <c r="U6386" s="9"/>
      <c r="AT6386" s="17">
        <f>T6386*1.075</f>
        <v>0</v>
      </c>
      <c r="AV6386" s="30">
        <f>MIN(AN6386,AT6386,AU6386)</f>
        <v>0</v>
      </c>
    </row>
    <row r="6387" spans="21:48">
      <c r="U6387" s="9"/>
      <c r="AT6387" s="17">
        <f>T6387*1.075</f>
        <v>0</v>
      </c>
      <c r="AV6387" s="30">
        <f>MIN(AN6387,AT6387,AU6387)</f>
        <v>0</v>
      </c>
    </row>
    <row r="6388" spans="21:48">
      <c r="U6388" s="9"/>
      <c r="AT6388" s="17">
        <f>T6388*1.075</f>
        <v>0</v>
      </c>
      <c r="AV6388" s="30">
        <f>MIN(AN6388,AT6388,AU6388)</f>
        <v>0</v>
      </c>
    </row>
    <row r="6389" spans="21:48">
      <c r="U6389" s="9"/>
      <c r="AT6389" s="17">
        <f>T6389*1.075</f>
        <v>0</v>
      </c>
      <c r="AV6389" s="30">
        <f>MIN(AN6389,AT6389,AU6389)</f>
        <v>0</v>
      </c>
    </row>
    <row r="6390" spans="21:48">
      <c r="U6390" s="9"/>
      <c r="AT6390" s="17">
        <f>T6390*1.075</f>
        <v>0</v>
      </c>
      <c r="AV6390" s="30">
        <f>MIN(AN6390,AT6390,AU6390)</f>
        <v>0</v>
      </c>
    </row>
    <row r="6391" spans="21:48">
      <c r="U6391" s="9"/>
      <c r="AT6391" s="17">
        <f>T6391*1.075</f>
        <v>0</v>
      </c>
      <c r="AV6391" s="30">
        <f>MIN(AN6391,AT6391,AU6391)</f>
        <v>0</v>
      </c>
    </row>
    <row r="6392" spans="21:48">
      <c r="U6392" s="9"/>
      <c r="AT6392" s="17">
        <f>T6392*1.075</f>
        <v>0</v>
      </c>
      <c r="AV6392" s="30">
        <f>MIN(AN6392,AT6392,AU6392)</f>
        <v>0</v>
      </c>
    </row>
    <row r="6393" spans="21:48">
      <c r="U6393" s="9"/>
      <c r="AT6393" s="17">
        <f>T6393*1.075</f>
        <v>0</v>
      </c>
      <c r="AV6393" s="30">
        <f>MIN(AN6393,AT6393,AU6393)</f>
        <v>0</v>
      </c>
    </row>
    <row r="6394" spans="21:48">
      <c r="U6394" s="9"/>
      <c r="AT6394" s="17">
        <f>T6394*1.075</f>
        <v>0</v>
      </c>
      <c r="AV6394" s="30">
        <f>MIN(AN6394,AT6394,AU6394)</f>
        <v>0</v>
      </c>
    </row>
    <row r="6395" spans="21:48">
      <c r="U6395" s="9"/>
      <c r="AT6395" s="17">
        <f>T6395*1.075</f>
        <v>0</v>
      </c>
      <c r="AV6395" s="30">
        <f>MIN(AN6395,AT6395,AU6395)</f>
        <v>0</v>
      </c>
    </row>
    <row r="6396" spans="21:48">
      <c r="U6396" s="9"/>
      <c r="AT6396" s="17">
        <f>T6396*1.075</f>
        <v>0</v>
      </c>
      <c r="AV6396" s="30">
        <f>MIN(AN6396,AT6396,AU6396)</f>
        <v>0</v>
      </c>
    </row>
    <row r="6397" spans="21:48">
      <c r="U6397" s="9"/>
      <c r="AT6397" s="17">
        <f>T6397*1.075</f>
        <v>0</v>
      </c>
      <c r="AV6397" s="30">
        <f>MIN(AN6397,AT6397,AU6397)</f>
        <v>0</v>
      </c>
    </row>
    <row r="6398" spans="21:48">
      <c r="U6398" s="9"/>
      <c r="AT6398" s="17">
        <f>T6398*1.075</f>
        <v>0</v>
      </c>
      <c r="AV6398" s="30">
        <f>MIN(AN6398,AT6398,AU6398)</f>
        <v>0</v>
      </c>
    </row>
    <row r="6399" spans="21:48">
      <c r="U6399" s="9"/>
      <c r="AT6399" s="17">
        <f>T6399*1.075</f>
        <v>0</v>
      </c>
      <c r="AV6399" s="30">
        <f>MIN(AN6399,AT6399,AU6399)</f>
        <v>0</v>
      </c>
    </row>
    <row r="6400" spans="21:48">
      <c r="U6400" s="9"/>
      <c r="AT6400" s="17">
        <f>T6400*1.075</f>
        <v>0</v>
      </c>
      <c r="AV6400" s="30">
        <f>MIN(AN6400,AT6400,AU6400)</f>
        <v>0</v>
      </c>
    </row>
    <row r="6401" spans="21:48">
      <c r="U6401" s="9"/>
      <c r="AT6401" s="17">
        <f>T6401*1.075</f>
        <v>0</v>
      </c>
      <c r="AV6401" s="30">
        <f>MIN(AN6401,AT6401,AU6401)</f>
        <v>0</v>
      </c>
    </row>
    <row r="6402" spans="21:48">
      <c r="U6402" s="9"/>
      <c r="AT6402" s="17">
        <f>T6402*1.075</f>
        <v>0</v>
      </c>
      <c r="AV6402" s="30">
        <f>MIN(AN6402,AT6402,AU6402)</f>
        <v>0</v>
      </c>
    </row>
    <row r="6403" spans="21:48">
      <c r="U6403" s="9"/>
      <c r="AT6403" s="17">
        <f>T6403*1.075</f>
        <v>0</v>
      </c>
      <c r="AV6403" s="30">
        <f>MIN(AN6403,AT6403,AU6403)</f>
        <v>0</v>
      </c>
    </row>
    <row r="6404" spans="21:48">
      <c r="U6404" s="9"/>
      <c r="AT6404" s="17">
        <f>T6404*1.075</f>
        <v>0</v>
      </c>
      <c r="AV6404" s="30">
        <f>MIN(AN6404,AT6404,AU6404)</f>
        <v>0</v>
      </c>
    </row>
    <row r="6405" spans="21:48">
      <c r="U6405" s="9"/>
      <c r="AT6405" s="17">
        <f>T6405*1.075</f>
        <v>0</v>
      </c>
      <c r="AV6405" s="30">
        <f>MIN(AN6405,AT6405,AU6405)</f>
        <v>0</v>
      </c>
    </row>
    <row r="6406" spans="21:48">
      <c r="U6406" s="9"/>
      <c r="AT6406" s="17">
        <f>T6406*1.075</f>
        <v>0</v>
      </c>
      <c r="AV6406" s="30">
        <f>MIN(AN6406,AT6406,AU6406)</f>
        <v>0</v>
      </c>
    </row>
    <row r="6407" spans="21:48">
      <c r="U6407" s="9"/>
      <c r="AT6407" s="17">
        <f>T6407*1.075</f>
        <v>0</v>
      </c>
      <c r="AV6407" s="30">
        <f>MIN(AN6407,AT6407,AU6407)</f>
        <v>0</v>
      </c>
    </row>
    <row r="6408" spans="21:48">
      <c r="U6408" s="9"/>
      <c r="AT6408" s="17">
        <f>T6408*1.075</f>
        <v>0</v>
      </c>
      <c r="AV6408" s="30">
        <f>MIN(AN6408,AT6408,AU6408)</f>
        <v>0</v>
      </c>
    </row>
    <row r="6409" spans="21:48">
      <c r="U6409" s="9"/>
      <c r="AT6409" s="17">
        <f>T6409*1.075</f>
        <v>0</v>
      </c>
      <c r="AV6409" s="30">
        <f>MIN(AN6409,AT6409,AU6409)</f>
        <v>0</v>
      </c>
    </row>
    <row r="6410" spans="21:48">
      <c r="U6410" s="9"/>
      <c r="AT6410" s="17">
        <f>T6410*1.075</f>
        <v>0</v>
      </c>
      <c r="AV6410" s="30">
        <f>MIN(AN6410,AT6410,AU6410)</f>
        <v>0</v>
      </c>
    </row>
    <row r="6411" spans="21:48">
      <c r="U6411" s="9"/>
      <c r="AT6411" s="17">
        <f>T6411*1.075</f>
        <v>0</v>
      </c>
      <c r="AV6411" s="30">
        <f>MIN(AN6411,AT6411,AU6411)</f>
        <v>0</v>
      </c>
    </row>
    <row r="6412" spans="21:48">
      <c r="U6412" s="9"/>
      <c r="AT6412" s="17">
        <f>T6412*1.075</f>
        <v>0</v>
      </c>
      <c r="AV6412" s="30">
        <f>MIN(AN6412,AT6412,AU6412)</f>
        <v>0</v>
      </c>
    </row>
    <row r="6413" spans="21:48">
      <c r="U6413" s="9"/>
      <c r="AT6413" s="17">
        <f>T6413*1.075</f>
        <v>0</v>
      </c>
      <c r="AV6413" s="30">
        <f>MIN(AN6413,AT6413,AU6413)</f>
        <v>0</v>
      </c>
    </row>
    <row r="6414" spans="21:48">
      <c r="U6414" s="9"/>
      <c r="AT6414" s="17">
        <f>T6414*1.075</f>
        <v>0</v>
      </c>
      <c r="AV6414" s="30">
        <f>MIN(AN6414,AT6414,AU6414)</f>
        <v>0</v>
      </c>
    </row>
    <row r="6415" spans="21:48">
      <c r="U6415" s="9"/>
      <c r="AT6415" s="17">
        <f>T6415*1.075</f>
        <v>0</v>
      </c>
      <c r="AV6415" s="30">
        <f>MIN(AN6415,AT6415,AU6415)</f>
        <v>0</v>
      </c>
    </row>
    <row r="6416" spans="21:48">
      <c r="U6416" s="9"/>
      <c r="AT6416" s="17">
        <f>T6416*1.075</f>
        <v>0</v>
      </c>
      <c r="AV6416" s="30">
        <f>MIN(AN6416,AT6416,AU6416)</f>
        <v>0</v>
      </c>
    </row>
    <row r="6417" spans="21:48">
      <c r="U6417" s="9"/>
      <c r="AT6417" s="17">
        <f>T6417*1.075</f>
        <v>0</v>
      </c>
      <c r="AV6417" s="30">
        <f>MIN(AN6417,AT6417,AU6417)</f>
        <v>0</v>
      </c>
    </row>
    <row r="6418" spans="21:48">
      <c r="U6418" s="9"/>
      <c r="AT6418" s="17">
        <f>T6418*1.075</f>
        <v>0</v>
      </c>
      <c r="AV6418" s="30">
        <f>MIN(AN6418,AT6418,AU6418)</f>
        <v>0</v>
      </c>
    </row>
    <row r="6419" spans="21:48">
      <c r="U6419" s="9"/>
      <c r="AT6419" s="17">
        <f>T6419*1.075</f>
        <v>0</v>
      </c>
      <c r="AV6419" s="30">
        <f>MIN(AN6419,AT6419,AU6419)</f>
        <v>0</v>
      </c>
    </row>
    <row r="6420" spans="21:48">
      <c r="U6420" s="9"/>
      <c r="AT6420" s="17">
        <f>T6420*1.075</f>
        <v>0</v>
      </c>
      <c r="AV6420" s="30">
        <f>MIN(AN6420,AT6420,AU6420)</f>
        <v>0</v>
      </c>
    </row>
    <row r="6421" spans="21:48">
      <c r="U6421" s="9"/>
      <c r="AT6421" s="17">
        <f>T6421*1.075</f>
        <v>0</v>
      </c>
      <c r="AV6421" s="30">
        <f>MIN(AN6421,AT6421,AU6421)</f>
        <v>0</v>
      </c>
    </row>
    <row r="6422" spans="21:48">
      <c r="U6422" s="9"/>
      <c r="AT6422" s="17">
        <f>T6422*1.075</f>
        <v>0</v>
      </c>
      <c r="AV6422" s="30">
        <f>MIN(AN6422,AT6422,AU6422)</f>
        <v>0</v>
      </c>
    </row>
    <row r="6423" spans="21:48">
      <c r="U6423" s="9"/>
      <c r="AT6423" s="17">
        <f>T6423*1.075</f>
        <v>0</v>
      </c>
      <c r="AV6423" s="30">
        <f>MIN(AN6423,AT6423,AU6423)</f>
        <v>0</v>
      </c>
    </row>
    <row r="6424" spans="21:48">
      <c r="U6424" s="9"/>
      <c r="AT6424" s="17">
        <f>T6424*1.075</f>
        <v>0</v>
      </c>
      <c r="AV6424" s="30">
        <f>MIN(AN6424,AT6424,AU6424)</f>
        <v>0</v>
      </c>
    </row>
    <row r="6425" spans="21:48">
      <c r="U6425" s="9"/>
      <c r="AT6425" s="17">
        <f>T6425*1.075</f>
        <v>0</v>
      </c>
      <c r="AV6425" s="30">
        <f>MIN(AN6425,AT6425,AU6425)</f>
        <v>0</v>
      </c>
    </row>
    <row r="6426" spans="21:48">
      <c r="U6426" s="9"/>
      <c r="AT6426" s="17">
        <f>T6426*1.075</f>
        <v>0</v>
      </c>
      <c r="AV6426" s="30">
        <f>MIN(AN6426,AT6426,AU6426)</f>
        <v>0</v>
      </c>
    </row>
    <row r="6427" spans="21:48">
      <c r="U6427" s="9"/>
      <c r="AT6427" s="17">
        <f>T6427*1.075</f>
        <v>0</v>
      </c>
      <c r="AV6427" s="30">
        <f>MIN(AN6427,AT6427,AU6427)</f>
        <v>0</v>
      </c>
    </row>
    <row r="6428" spans="21:48">
      <c r="U6428" s="9"/>
      <c r="AT6428" s="17">
        <f>T6428*1.075</f>
        <v>0</v>
      </c>
      <c r="AV6428" s="30">
        <f>MIN(AN6428,AT6428,AU6428)</f>
        <v>0</v>
      </c>
    </row>
    <row r="6429" spans="21:48">
      <c r="U6429" s="9"/>
      <c r="AT6429" s="17">
        <f>T6429*1.075</f>
        <v>0</v>
      </c>
      <c r="AV6429" s="30">
        <f>MIN(AN6429,AT6429,AU6429)</f>
        <v>0</v>
      </c>
    </row>
    <row r="6430" spans="21:48">
      <c r="U6430" s="9"/>
      <c r="AT6430" s="17">
        <f>T6430*1.075</f>
        <v>0</v>
      </c>
      <c r="AV6430" s="30">
        <f>MIN(AN6430,AT6430,AU6430)</f>
        <v>0</v>
      </c>
    </row>
    <row r="6431" spans="21:48">
      <c r="U6431" s="9"/>
      <c r="AT6431" s="17">
        <f>T6431*1.075</f>
        <v>0</v>
      </c>
      <c r="AV6431" s="30">
        <f>MIN(AN6431,AT6431,AU6431)</f>
        <v>0</v>
      </c>
    </row>
    <row r="6432" spans="21:48">
      <c r="U6432" s="9"/>
      <c r="AT6432" s="17">
        <f>T6432*1.075</f>
        <v>0</v>
      </c>
      <c r="AV6432" s="30">
        <f>MIN(AN6432,AT6432,AU6432)</f>
        <v>0</v>
      </c>
    </row>
    <row r="6433" spans="21:48">
      <c r="U6433" s="9"/>
      <c r="AT6433" s="17">
        <f>T6433*1.075</f>
        <v>0</v>
      </c>
      <c r="AV6433" s="30">
        <f>MIN(AN6433,AT6433,AU6433)</f>
        <v>0</v>
      </c>
    </row>
    <row r="6434" spans="21:48">
      <c r="U6434" s="9"/>
      <c r="AT6434" s="17">
        <f>T6434*1.075</f>
        <v>0</v>
      </c>
      <c r="AV6434" s="30">
        <f>MIN(AN6434,AT6434,AU6434)</f>
        <v>0</v>
      </c>
    </row>
    <row r="6435" spans="21:48">
      <c r="U6435" s="9"/>
      <c r="AT6435" s="17">
        <f>T6435*1.075</f>
        <v>0</v>
      </c>
      <c r="AV6435" s="30">
        <f>MIN(AN6435,AT6435,AU6435)</f>
        <v>0</v>
      </c>
    </row>
    <row r="6436" spans="21:48">
      <c r="U6436" s="9"/>
      <c r="AT6436" s="17">
        <f>T6436*1.075</f>
        <v>0</v>
      </c>
      <c r="AV6436" s="30">
        <f>MIN(AN6436,AT6436,AU6436)</f>
        <v>0</v>
      </c>
    </row>
    <row r="6437" spans="21:48">
      <c r="U6437" s="9"/>
      <c r="AT6437" s="17">
        <f>T6437*1.075</f>
        <v>0</v>
      </c>
      <c r="AV6437" s="30">
        <f>MIN(AN6437,AT6437,AU6437)</f>
        <v>0</v>
      </c>
    </row>
    <row r="6438" spans="21:48">
      <c r="U6438" s="9"/>
      <c r="AT6438" s="17">
        <f>T6438*1.075</f>
        <v>0</v>
      </c>
      <c r="AV6438" s="30">
        <f>MIN(AN6438,AT6438,AU6438)</f>
        <v>0</v>
      </c>
    </row>
    <row r="6439" spans="21:48">
      <c r="U6439" s="9"/>
      <c r="AT6439" s="17">
        <f>T6439*1.075</f>
        <v>0</v>
      </c>
      <c r="AV6439" s="30">
        <f>MIN(AN6439,AT6439,AU6439)</f>
        <v>0</v>
      </c>
    </row>
    <row r="6440" spans="21:48">
      <c r="U6440" s="9"/>
      <c r="AT6440" s="17">
        <f>T6440*1.075</f>
        <v>0</v>
      </c>
      <c r="AV6440" s="30">
        <f>MIN(AN6440,AT6440,AU6440)</f>
        <v>0</v>
      </c>
    </row>
    <row r="6441" spans="21:48">
      <c r="U6441" s="9"/>
      <c r="AT6441" s="17">
        <f>T6441*1.075</f>
        <v>0</v>
      </c>
      <c r="AV6441" s="30">
        <f>MIN(AN6441,AT6441,AU6441)</f>
        <v>0</v>
      </c>
    </row>
    <row r="6442" spans="21:48">
      <c r="U6442" s="9"/>
      <c r="AT6442" s="17">
        <f>T6442*1.075</f>
        <v>0</v>
      </c>
      <c r="AV6442" s="30">
        <f>MIN(AN6442,AT6442,AU6442)</f>
        <v>0</v>
      </c>
    </row>
    <row r="6443" spans="21:48">
      <c r="U6443" s="9"/>
      <c r="AT6443" s="17">
        <f>T6443*1.075</f>
        <v>0</v>
      </c>
      <c r="AV6443" s="30">
        <f>MIN(AN6443,AT6443,AU6443)</f>
        <v>0</v>
      </c>
    </row>
    <row r="6444" spans="21:48">
      <c r="U6444" s="9"/>
      <c r="AT6444" s="17">
        <f>T6444*1.075</f>
        <v>0</v>
      </c>
      <c r="AV6444" s="30">
        <f>MIN(AN6444,AT6444,AU6444)</f>
        <v>0</v>
      </c>
    </row>
    <row r="6445" spans="21:48">
      <c r="U6445" s="9"/>
      <c r="AT6445" s="17">
        <f>T6445*1.075</f>
        <v>0</v>
      </c>
      <c r="AV6445" s="30">
        <f>MIN(AN6445,AT6445,AU6445)</f>
        <v>0</v>
      </c>
    </row>
    <row r="6446" spans="21:48">
      <c r="U6446" s="9"/>
      <c r="AT6446" s="17">
        <f>T6446*1.075</f>
        <v>0</v>
      </c>
      <c r="AV6446" s="30">
        <f>MIN(AN6446,AT6446,AU6446)</f>
        <v>0</v>
      </c>
    </row>
    <row r="6447" spans="21:48">
      <c r="U6447" s="9"/>
      <c r="AT6447" s="17">
        <f>T6447*1.075</f>
        <v>0</v>
      </c>
      <c r="AV6447" s="30">
        <f>MIN(AN6447,AT6447,AU6447)</f>
        <v>0</v>
      </c>
    </row>
    <row r="6448" spans="21:48">
      <c r="U6448" s="9"/>
      <c r="AT6448" s="17">
        <f>T6448*1.075</f>
        <v>0</v>
      </c>
      <c r="AV6448" s="30">
        <f>MIN(AN6448,AT6448,AU6448)</f>
        <v>0</v>
      </c>
    </row>
    <row r="6449" spans="21:48">
      <c r="U6449" s="9"/>
      <c r="AT6449" s="17">
        <f>T6449*1.075</f>
        <v>0</v>
      </c>
      <c r="AV6449" s="30">
        <f>MIN(AN6449,AT6449,AU6449)</f>
        <v>0</v>
      </c>
    </row>
    <row r="6450" spans="21:48">
      <c r="U6450" s="9"/>
      <c r="AT6450" s="17">
        <f>T6450*1.075</f>
        <v>0</v>
      </c>
      <c r="AV6450" s="30">
        <f>MIN(AN6450,AT6450,AU6450)</f>
        <v>0</v>
      </c>
    </row>
    <row r="6451" spans="21:48">
      <c r="U6451" s="9"/>
      <c r="AT6451" s="17">
        <f>T6451*1.075</f>
        <v>0</v>
      </c>
      <c r="AV6451" s="30">
        <f>MIN(AN6451,AT6451,AU6451)</f>
        <v>0</v>
      </c>
    </row>
    <row r="6452" spans="21:48">
      <c r="U6452" s="9"/>
      <c r="AT6452" s="17">
        <f>T6452*1.075</f>
        <v>0</v>
      </c>
      <c r="AV6452" s="30">
        <f>MIN(AN6452,AT6452,AU6452)</f>
        <v>0</v>
      </c>
    </row>
    <row r="6453" spans="21:48">
      <c r="U6453" s="9"/>
      <c r="AT6453" s="17">
        <f>T6453*1.075</f>
        <v>0</v>
      </c>
      <c r="AV6453" s="30">
        <f>MIN(AN6453,AT6453,AU6453)</f>
        <v>0</v>
      </c>
    </row>
    <row r="6454" spans="21:48">
      <c r="U6454" s="9"/>
      <c r="AT6454" s="17">
        <f>T6454*1.075</f>
        <v>0</v>
      </c>
      <c r="AV6454" s="30">
        <f>MIN(AN6454,AT6454,AU6454)</f>
        <v>0</v>
      </c>
    </row>
    <row r="6455" spans="21:48">
      <c r="U6455" s="9"/>
      <c r="AT6455" s="17">
        <f>T6455*1.075</f>
        <v>0</v>
      </c>
      <c r="AV6455" s="30">
        <f>MIN(AN6455,AT6455,AU6455)</f>
        <v>0</v>
      </c>
    </row>
    <row r="6456" spans="21:48">
      <c r="U6456" s="9"/>
      <c r="AT6456" s="17">
        <f>T6456*1.075</f>
        <v>0</v>
      </c>
      <c r="AV6456" s="30">
        <f>MIN(AN6456,AT6456,AU6456)</f>
        <v>0</v>
      </c>
    </row>
    <row r="6457" spans="21:48">
      <c r="U6457" s="9"/>
      <c r="AT6457" s="17">
        <f>T6457*1.075</f>
        <v>0</v>
      </c>
      <c r="AV6457" s="30">
        <f>MIN(AN6457,AT6457,AU6457)</f>
        <v>0</v>
      </c>
    </row>
    <row r="6458" spans="21:48">
      <c r="U6458" s="9"/>
      <c r="AT6458" s="17">
        <f>T6458*1.075</f>
        <v>0</v>
      </c>
      <c r="AV6458" s="30">
        <f>MIN(AN6458,AT6458,AU6458)</f>
        <v>0</v>
      </c>
    </row>
    <row r="6459" spans="21:48">
      <c r="U6459" s="9"/>
      <c r="AT6459" s="17">
        <f>T6459*1.075</f>
        <v>0</v>
      </c>
      <c r="AV6459" s="30">
        <f>MIN(AN6459,AT6459,AU6459)</f>
        <v>0</v>
      </c>
    </row>
    <row r="6460" spans="21:48">
      <c r="U6460" s="9"/>
      <c r="AT6460" s="17">
        <f>T6460*1.075</f>
        <v>0</v>
      </c>
      <c r="AV6460" s="30">
        <f>MIN(AN6460,AT6460,AU6460)</f>
        <v>0</v>
      </c>
    </row>
    <row r="6461" spans="21:48">
      <c r="U6461" s="9"/>
      <c r="AT6461" s="17">
        <f>T6461*1.075</f>
        <v>0</v>
      </c>
      <c r="AV6461" s="30">
        <f>MIN(AN6461,AT6461,AU6461)</f>
        <v>0</v>
      </c>
    </row>
    <row r="6462" spans="21:48">
      <c r="U6462" s="9"/>
      <c r="AT6462" s="17">
        <f>T6462*1.075</f>
        <v>0</v>
      </c>
      <c r="AV6462" s="30">
        <f>MIN(AN6462,AT6462,AU6462)</f>
        <v>0</v>
      </c>
    </row>
    <row r="6463" spans="21:48">
      <c r="U6463" s="9"/>
      <c r="AT6463" s="17">
        <f>T6463*1.075</f>
        <v>0</v>
      </c>
      <c r="AV6463" s="30">
        <f>MIN(AN6463,AT6463,AU6463)</f>
        <v>0</v>
      </c>
    </row>
    <row r="6464" spans="21:48">
      <c r="U6464" s="9"/>
      <c r="AT6464" s="17">
        <f>T6464*1.075</f>
        <v>0</v>
      </c>
      <c r="AV6464" s="30">
        <f>MIN(AN6464,AT6464,AU6464)</f>
        <v>0</v>
      </c>
    </row>
    <row r="6465" spans="21:48">
      <c r="U6465" s="9"/>
      <c r="AT6465" s="17">
        <f>T6465*1.075</f>
        <v>0</v>
      </c>
      <c r="AV6465" s="30">
        <f>MIN(AN6465,AT6465,AU6465)</f>
        <v>0</v>
      </c>
    </row>
    <row r="6466" spans="21:48">
      <c r="U6466" s="9"/>
      <c r="AT6466" s="17">
        <f>T6466*1.075</f>
        <v>0</v>
      </c>
      <c r="AV6466" s="30">
        <f>MIN(AN6466,AT6466,AU6466)</f>
        <v>0</v>
      </c>
    </row>
    <row r="6467" spans="21:48">
      <c r="U6467" s="9"/>
      <c r="AT6467" s="17">
        <f>T6467*1.075</f>
        <v>0</v>
      </c>
      <c r="AV6467" s="30">
        <f>MIN(AN6467,AT6467,AU6467)</f>
        <v>0</v>
      </c>
    </row>
    <row r="6468" spans="21:48">
      <c r="U6468" s="9"/>
      <c r="AT6468" s="17">
        <f>T6468*1.075</f>
        <v>0</v>
      </c>
      <c r="AV6468" s="30">
        <f>MIN(AN6468,AT6468,AU6468)</f>
        <v>0</v>
      </c>
    </row>
    <row r="6469" spans="21:48">
      <c r="U6469" s="9"/>
      <c r="AT6469" s="17">
        <f>T6469*1.075</f>
        <v>0</v>
      </c>
      <c r="AV6469" s="30">
        <f>MIN(AN6469,AT6469,AU6469)</f>
        <v>0</v>
      </c>
    </row>
    <row r="6470" spans="21:48">
      <c r="U6470" s="9"/>
      <c r="AT6470" s="17">
        <f>T6470*1.075</f>
        <v>0</v>
      </c>
      <c r="AV6470" s="30">
        <f>MIN(AN6470,AT6470,AU6470)</f>
        <v>0</v>
      </c>
    </row>
    <row r="6471" spans="21:48">
      <c r="U6471" s="9"/>
      <c r="AT6471" s="17">
        <f>T6471*1.075</f>
        <v>0</v>
      </c>
      <c r="AV6471" s="30">
        <f>MIN(AN6471,AT6471,AU6471)</f>
        <v>0</v>
      </c>
    </row>
    <row r="6472" spans="21:48">
      <c r="U6472" s="9"/>
      <c r="AT6472" s="17">
        <f>T6472*1.075</f>
        <v>0</v>
      </c>
      <c r="AV6472" s="30">
        <f>MIN(AN6472,AT6472,AU6472)</f>
        <v>0</v>
      </c>
    </row>
    <row r="6473" spans="21:48">
      <c r="U6473" s="9"/>
      <c r="AT6473" s="17">
        <f>T6473*1.075</f>
        <v>0</v>
      </c>
      <c r="AV6473" s="30">
        <f>MIN(AN6473,AT6473,AU6473)</f>
        <v>0</v>
      </c>
    </row>
    <row r="6474" spans="21:48">
      <c r="U6474" s="9"/>
      <c r="AT6474" s="17">
        <f>T6474*1.075</f>
        <v>0</v>
      </c>
      <c r="AV6474" s="30">
        <f>MIN(AN6474,AT6474,AU6474)</f>
        <v>0</v>
      </c>
    </row>
    <row r="6475" spans="21:48">
      <c r="U6475" s="9"/>
      <c r="AT6475" s="17">
        <f>T6475*1.075</f>
        <v>0</v>
      </c>
      <c r="AV6475" s="30">
        <f>MIN(AN6475,AT6475,AU6475)</f>
        <v>0</v>
      </c>
    </row>
    <row r="6476" spans="21:48">
      <c r="U6476" s="9"/>
      <c r="AT6476" s="17">
        <f>T6476*1.075</f>
        <v>0</v>
      </c>
      <c r="AV6476" s="30">
        <f>MIN(AN6476,AT6476,AU6476)</f>
        <v>0</v>
      </c>
    </row>
    <row r="6477" spans="21:48">
      <c r="U6477" s="9"/>
      <c r="AT6477" s="17">
        <f>T6477*1.075</f>
        <v>0</v>
      </c>
      <c r="AV6477" s="30">
        <f>MIN(AN6477,AT6477,AU6477)</f>
        <v>0</v>
      </c>
    </row>
    <row r="6478" spans="21:48">
      <c r="U6478" s="9"/>
      <c r="AT6478" s="17">
        <f>T6478*1.075</f>
        <v>0</v>
      </c>
      <c r="AV6478" s="30">
        <f>MIN(AN6478,AT6478,AU6478)</f>
        <v>0</v>
      </c>
    </row>
    <row r="6479" spans="21:48">
      <c r="U6479" s="9"/>
      <c r="AT6479" s="17">
        <f>T6479*1.075</f>
        <v>0</v>
      </c>
      <c r="AV6479" s="30">
        <f>MIN(AN6479,AT6479,AU6479)</f>
        <v>0</v>
      </c>
    </row>
    <row r="6480" spans="21:48">
      <c r="U6480" s="9"/>
      <c r="AT6480" s="17">
        <f>T6480*1.075</f>
        <v>0</v>
      </c>
      <c r="AV6480" s="30">
        <f>MIN(AN6480,AT6480,AU6480)</f>
        <v>0</v>
      </c>
    </row>
    <row r="6481" spans="21:48">
      <c r="U6481" s="9"/>
      <c r="AT6481" s="17">
        <f>T6481*1.075</f>
        <v>0</v>
      </c>
      <c r="AV6481" s="30">
        <f>MIN(AN6481,AT6481,AU6481)</f>
        <v>0</v>
      </c>
    </row>
    <row r="6482" spans="21:48">
      <c r="U6482" s="9"/>
      <c r="AT6482" s="17">
        <f>T6482*1.075</f>
        <v>0</v>
      </c>
      <c r="AV6482" s="30">
        <f>MIN(AN6482,AT6482,AU6482)</f>
        <v>0</v>
      </c>
    </row>
    <row r="6483" spans="21:48">
      <c r="U6483" s="9"/>
      <c r="AT6483" s="17">
        <f>T6483*1.075</f>
        <v>0</v>
      </c>
      <c r="AV6483" s="30">
        <f>MIN(AN6483,AT6483,AU6483)</f>
        <v>0</v>
      </c>
    </row>
    <row r="6484" spans="21:48">
      <c r="U6484" s="9"/>
      <c r="AT6484" s="17">
        <f>T6484*1.075</f>
        <v>0</v>
      </c>
      <c r="AV6484" s="30">
        <f>MIN(AN6484,AT6484,AU6484)</f>
        <v>0</v>
      </c>
    </row>
    <row r="6485" spans="21:48">
      <c r="U6485" s="9"/>
      <c r="AT6485" s="17">
        <f>T6485*1.075</f>
        <v>0</v>
      </c>
      <c r="AV6485" s="30">
        <f>MIN(AN6485,AT6485,AU6485)</f>
        <v>0</v>
      </c>
    </row>
    <row r="6486" spans="21:48">
      <c r="U6486" s="9"/>
      <c r="AT6486" s="17">
        <f>T6486*1.075</f>
        <v>0</v>
      </c>
      <c r="AV6486" s="30">
        <f>MIN(AN6486,AT6486,AU6486)</f>
        <v>0</v>
      </c>
    </row>
    <row r="6487" spans="21:48">
      <c r="U6487" s="9"/>
      <c r="AT6487" s="17">
        <f>T6487*1.075</f>
        <v>0</v>
      </c>
      <c r="AV6487" s="30">
        <f>MIN(AN6487,AT6487,AU6487)</f>
        <v>0</v>
      </c>
    </row>
    <row r="6488" spans="21:48">
      <c r="U6488" s="9"/>
      <c r="AT6488" s="17">
        <f>T6488*1.075</f>
        <v>0</v>
      </c>
      <c r="AV6488" s="30">
        <f>MIN(AN6488,AT6488,AU6488)</f>
        <v>0</v>
      </c>
    </row>
    <row r="6489" spans="21:48">
      <c r="U6489" s="9"/>
      <c r="AT6489" s="17">
        <f>T6489*1.075</f>
        <v>0</v>
      </c>
      <c r="AV6489" s="30">
        <f>MIN(AN6489,AT6489,AU6489)</f>
        <v>0</v>
      </c>
    </row>
    <row r="6490" spans="21:48">
      <c r="U6490" s="9"/>
      <c r="AT6490" s="17">
        <f>T6490*1.075</f>
        <v>0</v>
      </c>
      <c r="AV6490" s="30">
        <f>MIN(AN6490,AT6490,AU6490)</f>
        <v>0</v>
      </c>
    </row>
    <row r="6491" spans="21:48">
      <c r="U6491" s="9"/>
      <c r="AT6491" s="17">
        <f>T6491*1.075</f>
        <v>0</v>
      </c>
      <c r="AV6491" s="30">
        <f>MIN(AN6491,AT6491,AU6491)</f>
        <v>0</v>
      </c>
    </row>
    <row r="6492" spans="21:48">
      <c r="U6492" s="9"/>
      <c r="AT6492" s="17">
        <f>T6492*1.075</f>
        <v>0</v>
      </c>
      <c r="AV6492" s="30">
        <f>MIN(AN6492,AT6492,AU6492)</f>
        <v>0</v>
      </c>
    </row>
    <row r="6493" spans="21:48">
      <c r="U6493" s="9"/>
      <c r="AT6493" s="17">
        <f>T6493*1.075</f>
        <v>0</v>
      </c>
      <c r="AV6493" s="30">
        <f>MIN(AN6493,AT6493,AU6493)</f>
        <v>0</v>
      </c>
    </row>
    <row r="6494" spans="21:48">
      <c r="U6494" s="9"/>
      <c r="AT6494" s="17">
        <f>T6494*1.075</f>
        <v>0</v>
      </c>
      <c r="AV6494" s="30">
        <f>MIN(AN6494,AT6494,AU6494)</f>
        <v>0</v>
      </c>
    </row>
    <row r="6495" spans="21:48">
      <c r="U6495" s="9"/>
      <c r="AT6495" s="17">
        <f>T6495*1.075</f>
        <v>0</v>
      </c>
      <c r="AV6495" s="30">
        <f>MIN(AN6495,AT6495,AU6495)</f>
        <v>0</v>
      </c>
    </row>
    <row r="6496" spans="21:48">
      <c r="U6496" s="9"/>
      <c r="AT6496" s="17">
        <f>T6496*1.075</f>
        <v>0</v>
      </c>
      <c r="AV6496" s="30">
        <f>MIN(AN6496,AT6496,AU6496)</f>
        <v>0</v>
      </c>
    </row>
    <row r="6497" spans="21:48">
      <c r="U6497" s="9"/>
      <c r="AT6497" s="17">
        <f>T6497*1.075</f>
        <v>0</v>
      </c>
      <c r="AV6497" s="30">
        <f>MIN(AN6497,AT6497,AU6497)</f>
        <v>0</v>
      </c>
    </row>
    <row r="6498" spans="21:48">
      <c r="U6498" s="9"/>
      <c r="AT6498" s="17">
        <f>T6498*1.075</f>
        <v>0</v>
      </c>
      <c r="AV6498" s="30">
        <f>MIN(AN6498,AT6498,AU6498)</f>
        <v>0</v>
      </c>
    </row>
    <row r="6499" spans="21:48">
      <c r="U6499" s="9"/>
      <c r="AT6499" s="17">
        <f>T6499*1.075</f>
        <v>0</v>
      </c>
      <c r="AV6499" s="30">
        <f>MIN(AN6499,AT6499,AU6499)</f>
        <v>0</v>
      </c>
    </row>
    <row r="6500" spans="21:48">
      <c r="U6500" s="9"/>
      <c r="AT6500" s="17">
        <f>T6500*1.075</f>
        <v>0</v>
      </c>
      <c r="AV6500" s="30">
        <f>MIN(AN6500,AT6500,AU6500)</f>
        <v>0</v>
      </c>
    </row>
    <row r="6501" spans="21:48">
      <c r="U6501" s="9"/>
      <c r="AT6501" s="17">
        <f>T6501*1.075</f>
        <v>0</v>
      </c>
      <c r="AV6501" s="30">
        <f>MIN(AN6501,AT6501,AU6501)</f>
        <v>0</v>
      </c>
    </row>
    <row r="6502" spans="21:48">
      <c r="U6502" s="9"/>
      <c r="AT6502" s="17">
        <f>T6502*1.075</f>
        <v>0</v>
      </c>
      <c r="AV6502" s="30">
        <f>MIN(AN6502,AT6502,AU6502)</f>
        <v>0</v>
      </c>
    </row>
    <row r="6503" spans="21:48">
      <c r="U6503" s="9"/>
      <c r="AT6503" s="17">
        <f>T6503*1.075</f>
        <v>0</v>
      </c>
      <c r="AV6503" s="30">
        <f>MIN(AN6503,AT6503,AU6503)</f>
        <v>0</v>
      </c>
    </row>
    <row r="6504" spans="21:48">
      <c r="U6504" s="9"/>
      <c r="AT6504" s="17">
        <f>T6504*1.075</f>
        <v>0</v>
      </c>
      <c r="AV6504" s="30">
        <f>MIN(AN6504,AT6504,AU6504)</f>
        <v>0</v>
      </c>
    </row>
    <row r="6505" spans="21:48">
      <c r="U6505" s="9"/>
      <c r="AT6505" s="17">
        <f>T6505*1.075</f>
        <v>0</v>
      </c>
      <c r="AV6505" s="30">
        <f>MIN(AN6505,AT6505,AU6505)</f>
        <v>0</v>
      </c>
    </row>
    <row r="6506" spans="21:48">
      <c r="U6506" s="9"/>
      <c r="AT6506" s="17">
        <f>T6506*1.075</f>
        <v>0</v>
      </c>
      <c r="AV6506" s="30">
        <f>MIN(AN6506,AT6506,AU6506)</f>
        <v>0</v>
      </c>
    </row>
    <row r="6507" spans="21:48">
      <c r="U6507" s="9"/>
      <c r="AT6507" s="17">
        <f>T6507*1.075</f>
        <v>0</v>
      </c>
      <c r="AV6507" s="30">
        <f>MIN(AN6507,AT6507,AU6507)</f>
        <v>0</v>
      </c>
    </row>
    <row r="6508" spans="21:48">
      <c r="U6508" s="9"/>
      <c r="AT6508" s="17">
        <f>T6508*1.075</f>
        <v>0</v>
      </c>
      <c r="AV6508" s="30">
        <f>MIN(AN6508,AT6508,AU6508)</f>
        <v>0</v>
      </c>
    </row>
    <row r="6509" spans="21:48">
      <c r="U6509" s="9"/>
      <c r="AT6509" s="17">
        <f>T6509*1.075</f>
        <v>0</v>
      </c>
      <c r="AV6509" s="30">
        <f>MIN(AN6509,AT6509,AU6509)</f>
        <v>0</v>
      </c>
    </row>
    <row r="6510" spans="21:48">
      <c r="U6510" s="9"/>
      <c r="AT6510" s="17">
        <f>T6510*1.075</f>
        <v>0</v>
      </c>
      <c r="AV6510" s="30">
        <f>MIN(AN6510,AT6510,AU6510)</f>
        <v>0</v>
      </c>
    </row>
    <row r="6511" spans="21:48">
      <c r="U6511" s="9"/>
      <c r="AT6511" s="17">
        <f>T6511*1.075</f>
        <v>0</v>
      </c>
      <c r="AV6511" s="30">
        <f>MIN(AN6511,AT6511,AU6511)</f>
        <v>0</v>
      </c>
    </row>
    <row r="6512" spans="21:48">
      <c r="U6512" s="9"/>
      <c r="AT6512" s="17">
        <f>T6512*1.075</f>
        <v>0</v>
      </c>
      <c r="AV6512" s="30">
        <f>MIN(AN6512,AT6512,AU6512)</f>
        <v>0</v>
      </c>
    </row>
    <row r="6513" spans="21:48">
      <c r="U6513" s="9"/>
      <c r="AT6513" s="17">
        <f>T6513*1.075</f>
        <v>0</v>
      </c>
      <c r="AV6513" s="30">
        <f>MIN(AN6513,AT6513,AU6513)</f>
        <v>0</v>
      </c>
    </row>
    <row r="6514" spans="21:48">
      <c r="U6514" s="9"/>
      <c r="AT6514" s="17">
        <f>T6514*1.075</f>
        <v>0</v>
      </c>
      <c r="AV6514" s="30">
        <f>MIN(AN6514,AT6514,AU6514)</f>
        <v>0</v>
      </c>
    </row>
    <row r="6515" spans="21:48">
      <c r="U6515" s="9"/>
      <c r="AT6515" s="17">
        <f>T6515*1.075</f>
        <v>0</v>
      </c>
      <c r="AV6515" s="30">
        <f>MIN(AN6515,AT6515,AU6515)</f>
        <v>0</v>
      </c>
    </row>
    <row r="6516" spans="21:48">
      <c r="U6516" s="9"/>
      <c r="AT6516" s="17">
        <f>T6516*1.075</f>
        <v>0</v>
      </c>
      <c r="AV6516" s="30">
        <f>MIN(AN6516,AT6516,AU6516)</f>
        <v>0</v>
      </c>
    </row>
    <row r="6517" spans="21:48">
      <c r="U6517" s="9"/>
      <c r="AT6517" s="17">
        <f>T6517*1.075</f>
        <v>0</v>
      </c>
      <c r="AV6517" s="30">
        <f>MIN(AN6517,AT6517,AU6517)</f>
        <v>0</v>
      </c>
    </row>
    <row r="6518" spans="21:48">
      <c r="U6518" s="9"/>
      <c r="AT6518" s="17">
        <f>T6518*1.075</f>
        <v>0</v>
      </c>
      <c r="AV6518" s="30">
        <f>MIN(AN6518,AT6518,AU6518)</f>
        <v>0</v>
      </c>
    </row>
    <row r="6519" spans="21:48">
      <c r="U6519" s="9"/>
      <c r="AT6519" s="17">
        <f>T6519*1.075</f>
        <v>0</v>
      </c>
      <c r="AV6519" s="30">
        <f>MIN(AN6519,AT6519,AU6519)</f>
        <v>0</v>
      </c>
    </row>
    <row r="6520" spans="21:48">
      <c r="U6520" s="9"/>
      <c r="AT6520" s="17">
        <f>T6520*1.075</f>
        <v>0</v>
      </c>
      <c r="AV6520" s="30">
        <f>MIN(AN6520,AT6520,AU6520)</f>
        <v>0</v>
      </c>
    </row>
    <row r="6521" spans="21:48">
      <c r="U6521" s="9"/>
      <c r="AT6521" s="17">
        <f>T6521*1.075</f>
        <v>0</v>
      </c>
      <c r="AV6521" s="30">
        <f>MIN(AN6521,AT6521,AU6521)</f>
        <v>0</v>
      </c>
    </row>
    <row r="6522" spans="21:48">
      <c r="U6522" s="9"/>
      <c r="AT6522" s="17">
        <f>T6522*1.075</f>
        <v>0</v>
      </c>
      <c r="AV6522" s="30">
        <f>MIN(AN6522,AT6522,AU6522)</f>
        <v>0</v>
      </c>
    </row>
    <row r="6523" spans="21:48">
      <c r="U6523" s="9"/>
      <c r="AT6523" s="17">
        <f>T6523*1.075</f>
        <v>0</v>
      </c>
      <c r="AV6523" s="30">
        <f>MIN(AN6523,AT6523,AU6523)</f>
        <v>0</v>
      </c>
    </row>
    <row r="6524" spans="21:48">
      <c r="U6524" s="9"/>
      <c r="AT6524" s="17">
        <f>T6524*1.075</f>
        <v>0</v>
      </c>
      <c r="AV6524" s="30">
        <f>MIN(AN6524,AT6524,AU6524)</f>
        <v>0</v>
      </c>
    </row>
    <row r="6525" spans="21:48">
      <c r="U6525" s="9"/>
      <c r="AT6525" s="17">
        <f>T6525*1.075</f>
        <v>0</v>
      </c>
      <c r="AV6525" s="30">
        <f>MIN(AN6525,AT6525,AU6525)</f>
        <v>0</v>
      </c>
    </row>
    <row r="6526" spans="21:48">
      <c r="U6526" s="9"/>
      <c r="AT6526" s="17">
        <f>T6526*1.075</f>
        <v>0</v>
      </c>
      <c r="AV6526" s="30">
        <f>MIN(AN6526,AT6526,AU6526)</f>
        <v>0</v>
      </c>
    </row>
    <row r="6527" spans="21:48">
      <c r="U6527" s="9"/>
      <c r="AT6527" s="17">
        <f>T6527*1.075</f>
        <v>0</v>
      </c>
      <c r="AV6527" s="30">
        <f>MIN(AN6527,AT6527,AU6527)</f>
        <v>0</v>
      </c>
    </row>
    <row r="6528" spans="21:48">
      <c r="U6528" s="9"/>
      <c r="AT6528" s="17">
        <f>T6528*1.075</f>
        <v>0</v>
      </c>
      <c r="AV6528" s="30">
        <f>MIN(AN6528,AT6528,AU6528)</f>
        <v>0</v>
      </c>
    </row>
    <row r="6529" spans="21:48">
      <c r="U6529" s="9"/>
      <c r="AT6529" s="17">
        <f>T6529*1.075</f>
        <v>0</v>
      </c>
      <c r="AV6529" s="30">
        <f>MIN(AN6529,AT6529,AU6529)</f>
        <v>0</v>
      </c>
    </row>
    <row r="6530" spans="21:48">
      <c r="U6530" s="9"/>
      <c r="AT6530" s="17">
        <f>T6530*1.075</f>
        <v>0</v>
      </c>
      <c r="AV6530" s="30">
        <f>MIN(AN6530,AT6530,AU6530)</f>
        <v>0</v>
      </c>
    </row>
    <row r="6531" spans="21:48">
      <c r="U6531" s="9"/>
      <c r="AT6531" s="17">
        <f>T6531*1.075</f>
        <v>0</v>
      </c>
      <c r="AV6531" s="30">
        <f>MIN(AN6531,AT6531,AU6531)</f>
        <v>0</v>
      </c>
    </row>
    <row r="6532" spans="21:48">
      <c r="U6532" s="9"/>
      <c r="AT6532" s="17">
        <f>T6532*1.075</f>
        <v>0</v>
      </c>
      <c r="AV6532" s="30">
        <f>MIN(AN6532,AT6532,AU6532)</f>
        <v>0</v>
      </c>
    </row>
    <row r="6533" spans="21:48">
      <c r="U6533" s="9"/>
      <c r="AT6533" s="17">
        <f>T6533*1.075</f>
        <v>0</v>
      </c>
      <c r="AV6533" s="30">
        <f>MIN(AN6533,AT6533,AU6533)</f>
        <v>0</v>
      </c>
    </row>
    <row r="6534" spans="21:48">
      <c r="U6534" s="9"/>
      <c r="AT6534" s="17">
        <f>T6534*1.075</f>
        <v>0</v>
      </c>
      <c r="AV6534" s="30">
        <f>MIN(AN6534,AT6534,AU6534)</f>
        <v>0</v>
      </c>
    </row>
    <row r="6535" spans="21:48">
      <c r="U6535" s="9"/>
      <c r="AT6535" s="17">
        <f>T6535*1.075</f>
        <v>0</v>
      </c>
      <c r="AV6535" s="30">
        <f>MIN(AN6535,AT6535,AU6535)</f>
        <v>0</v>
      </c>
    </row>
    <row r="6536" spans="21:48">
      <c r="U6536" s="9"/>
      <c r="AT6536" s="17">
        <f>T6536*1.075</f>
        <v>0</v>
      </c>
      <c r="AV6536" s="30">
        <f>MIN(AN6536,AT6536,AU6536)</f>
        <v>0</v>
      </c>
    </row>
    <row r="6537" spans="21:48">
      <c r="U6537" s="9"/>
      <c r="AT6537" s="17">
        <f>T6537*1.075</f>
        <v>0</v>
      </c>
      <c r="AV6537" s="30">
        <f>MIN(AN6537,AT6537,AU6537)</f>
        <v>0</v>
      </c>
    </row>
    <row r="6538" spans="21:48">
      <c r="U6538" s="9"/>
      <c r="AT6538" s="17">
        <f>T6538*1.075</f>
        <v>0</v>
      </c>
      <c r="AV6538" s="30">
        <f>MIN(AN6538,AT6538,AU6538)</f>
        <v>0</v>
      </c>
    </row>
    <row r="6539" spans="21:48">
      <c r="U6539" s="9"/>
      <c r="AT6539" s="17">
        <f>T6539*1.075</f>
        <v>0</v>
      </c>
      <c r="AV6539" s="30">
        <f>MIN(AN6539,AT6539,AU6539)</f>
        <v>0</v>
      </c>
    </row>
    <row r="6540" spans="21:48">
      <c r="U6540" s="9"/>
      <c r="AT6540" s="17">
        <f>T6540*1.075</f>
        <v>0</v>
      </c>
      <c r="AV6540" s="30">
        <f>MIN(AN6540,AT6540,AU6540)</f>
        <v>0</v>
      </c>
    </row>
    <row r="6541" spans="21:48">
      <c r="U6541" s="9"/>
      <c r="AT6541" s="17">
        <f>T6541*1.075</f>
        <v>0</v>
      </c>
      <c r="AV6541" s="30">
        <f>MIN(AN6541,AT6541,AU6541)</f>
        <v>0</v>
      </c>
    </row>
    <row r="6542" spans="21:48">
      <c r="U6542" s="9"/>
      <c r="AT6542" s="17">
        <f>T6542*1.075</f>
        <v>0</v>
      </c>
      <c r="AV6542" s="30">
        <f>MIN(AN6542,AT6542,AU6542)</f>
        <v>0</v>
      </c>
    </row>
    <row r="6543" spans="21:48">
      <c r="U6543" s="9"/>
      <c r="AT6543" s="17">
        <f>T6543*1.075</f>
        <v>0</v>
      </c>
      <c r="AV6543" s="30">
        <f>MIN(AN6543,AT6543,AU6543)</f>
        <v>0</v>
      </c>
    </row>
    <row r="6544" spans="21:48">
      <c r="U6544" s="9"/>
      <c r="AT6544" s="17">
        <f>T6544*1.075</f>
        <v>0</v>
      </c>
      <c r="AV6544" s="30">
        <f>MIN(AN6544,AT6544,AU6544)</f>
        <v>0</v>
      </c>
    </row>
    <row r="6545" spans="21:48">
      <c r="U6545" s="9"/>
      <c r="AT6545" s="17">
        <f>T6545*1.075</f>
        <v>0</v>
      </c>
      <c r="AV6545" s="30">
        <f>MIN(AN6545,AT6545,AU6545)</f>
        <v>0</v>
      </c>
    </row>
    <row r="6546" spans="21:48">
      <c r="U6546" s="9"/>
      <c r="AT6546" s="17">
        <f>T6546*1.075</f>
        <v>0</v>
      </c>
      <c r="AV6546" s="30">
        <f>MIN(AN6546,AT6546,AU6546)</f>
        <v>0</v>
      </c>
    </row>
    <row r="6547" spans="21:48">
      <c r="U6547" s="9"/>
      <c r="AT6547" s="17">
        <f>T6547*1.075</f>
        <v>0</v>
      </c>
      <c r="AV6547" s="30">
        <f>MIN(AN6547,AT6547,AU6547)</f>
        <v>0</v>
      </c>
    </row>
    <row r="6548" spans="21:48">
      <c r="U6548" s="9"/>
      <c r="AT6548" s="17">
        <f>T6548*1.075</f>
        <v>0</v>
      </c>
      <c r="AV6548" s="30">
        <f>MIN(AN6548,AT6548,AU6548)</f>
        <v>0</v>
      </c>
    </row>
    <row r="6549" spans="21:48">
      <c r="U6549" s="9"/>
      <c r="AT6549" s="17">
        <f>T6549*1.075</f>
        <v>0</v>
      </c>
      <c r="AV6549" s="30">
        <f>MIN(AN6549,AT6549,AU6549)</f>
        <v>0</v>
      </c>
    </row>
    <row r="6550" spans="21:48">
      <c r="U6550" s="9"/>
      <c r="AT6550" s="17">
        <f>T6550*1.075</f>
        <v>0</v>
      </c>
      <c r="AV6550" s="30">
        <f>MIN(AN6550,AT6550,AU6550)</f>
        <v>0</v>
      </c>
    </row>
    <row r="6551" spans="21:48">
      <c r="U6551" s="9"/>
      <c r="AT6551" s="17">
        <f>T6551*1.075</f>
        <v>0</v>
      </c>
      <c r="AV6551" s="30">
        <f>MIN(AN6551,AT6551,AU6551)</f>
        <v>0</v>
      </c>
    </row>
    <row r="6552" spans="21:48">
      <c r="U6552" s="9"/>
      <c r="AT6552" s="17">
        <f>T6552*1.075</f>
        <v>0</v>
      </c>
      <c r="AV6552" s="30">
        <f>MIN(AN6552,AT6552,AU6552)</f>
        <v>0</v>
      </c>
    </row>
    <row r="6553" spans="21:48">
      <c r="U6553" s="9"/>
      <c r="AT6553" s="17">
        <f>T6553*1.075</f>
        <v>0</v>
      </c>
      <c r="AV6553" s="30">
        <f>MIN(AN6553,AT6553,AU6553)</f>
        <v>0</v>
      </c>
    </row>
    <row r="6554" spans="21:48">
      <c r="U6554" s="9"/>
      <c r="AT6554" s="17">
        <f>T6554*1.075</f>
        <v>0</v>
      </c>
      <c r="AV6554" s="30">
        <f>MIN(AN6554,AT6554,AU6554)</f>
        <v>0</v>
      </c>
    </row>
    <row r="6555" spans="21:48">
      <c r="U6555" s="9"/>
      <c r="AT6555" s="17">
        <f>T6555*1.075</f>
        <v>0</v>
      </c>
      <c r="AV6555" s="30">
        <f>MIN(AN6555,AT6555,AU6555)</f>
        <v>0</v>
      </c>
    </row>
    <row r="6556" spans="21:48">
      <c r="U6556" s="9"/>
      <c r="AT6556" s="17">
        <f>T6556*1.075</f>
        <v>0</v>
      </c>
      <c r="AV6556" s="30">
        <f>MIN(AN6556,AT6556,AU6556)</f>
        <v>0</v>
      </c>
    </row>
    <row r="6557" spans="21:48">
      <c r="U6557" s="9"/>
      <c r="AT6557" s="17">
        <f>T6557*1.075</f>
        <v>0</v>
      </c>
      <c r="AV6557" s="30">
        <f>MIN(AN6557,AT6557,AU6557)</f>
        <v>0</v>
      </c>
    </row>
    <row r="6558" spans="21:48">
      <c r="U6558" s="9"/>
      <c r="AT6558" s="17">
        <f>T6558*1.075</f>
        <v>0</v>
      </c>
      <c r="AV6558" s="30">
        <f>MIN(AN6558,AT6558,AU6558)</f>
        <v>0</v>
      </c>
    </row>
    <row r="6559" spans="21:48">
      <c r="U6559" s="9"/>
      <c r="AT6559" s="17">
        <f>T6559*1.075</f>
        <v>0</v>
      </c>
      <c r="AV6559" s="30">
        <f>MIN(AN6559,AT6559,AU6559)</f>
        <v>0</v>
      </c>
    </row>
    <row r="6560" spans="21:48">
      <c r="U6560" s="9"/>
      <c r="AT6560" s="17">
        <f>T6560*1.075</f>
        <v>0</v>
      </c>
      <c r="AV6560" s="30">
        <f>MIN(AN6560,AT6560,AU6560)</f>
        <v>0</v>
      </c>
    </row>
    <row r="6561" spans="21:48">
      <c r="U6561" s="9"/>
      <c r="AT6561" s="17">
        <f>T6561*1.075</f>
        <v>0</v>
      </c>
      <c r="AV6561" s="30">
        <f>MIN(AN6561,AT6561,AU6561)</f>
        <v>0</v>
      </c>
    </row>
    <row r="6562" spans="21:48">
      <c r="U6562" s="9"/>
      <c r="AT6562" s="17">
        <f>T6562*1.075</f>
        <v>0</v>
      </c>
      <c r="AV6562" s="30">
        <f>MIN(AN6562,AT6562,AU6562)</f>
        <v>0</v>
      </c>
    </row>
    <row r="6563" spans="21:48">
      <c r="U6563" s="9"/>
      <c r="AT6563" s="17">
        <f>T6563*1.075</f>
        <v>0</v>
      </c>
      <c r="AV6563" s="30">
        <f>MIN(AN6563,AT6563,AU6563)</f>
        <v>0</v>
      </c>
    </row>
    <row r="6564" spans="21:48">
      <c r="U6564" s="9"/>
      <c r="AT6564" s="17">
        <f>T6564*1.075</f>
        <v>0</v>
      </c>
      <c r="AV6564" s="30">
        <f>MIN(AN6564,AT6564,AU6564)</f>
        <v>0</v>
      </c>
    </row>
    <row r="6565" spans="21:48">
      <c r="U6565" s="9"/>
      <c r="AT6565" s="17">
        <f>T6565*1.075</f>
        <v>0</v>
      </c>
      <c r="AV6565" s="30">
        <f>MIN(AN6565,AT6565,AU6565)</f>
        <v>0</v>
      </c>
    </row>
    <row r="6566" spans="21:48">
      <c r="U6566" s="9"/>
      <c r="AT6566" s="17">
        <f>T6566*1.075</f>
        <v>0</v>
      </c>
      <c r="AV6566" s="30">
        <f>MIN(AN6566,AT6566,AU6566)</f>
        <v>0</v>
      </c>
    </row>
    <row r="6567" spans="21:48">
      <c r="U6567" s="9"/>
      <c r="AT6567" s="17">
        <f>T6567*1.075</f>
        <v>0</v>
      </c>
      <c r="AV6567" s="30">
        <f>MIN(AN6567,AT6567,AU6567)</f>
        <v>0</v>
      </c>
    </row>
    <row r="6568" spans="21:48">
      <c r="U6568" s="9"/>
      <c r="AT6568" s="17">
        <f>T6568*1.075</f>
        <v>0</v>
      </c>
      <c r="AV6568" s="30">
        <f>MIN(AN6568,AT6568,AU6568)</f>
        <v>0</v>
      </c>
    </row>
    <row r="6569" spans="21:48">
      <c r="U6569" s="9"/>
      <c r="AT6569" s="17">
        <f>T6569*1.075</f>
        <v>0</v>
      </c>
      <c r="AV6569" s="30">
        <f>MIN(AN6569,AT6569,AU6569)</f>
        <v>0</v>
      </c>
    </row>
    <row r="6570" spans="21:48">
      <c r="U6570" s="9"/>
      <c r="AT6570" s="17">
        <f>T6570*1.075</f>
        <v>0</v>
      </c>
      <c r="AV6570" s="30">
        <f>MIN(AN6570,AT6570,AU6570)</f>
        <v>0</v>
      </c>
    </row>
    <row r="6571" spans="21:48">
      <c r="U6571" s="9"/>
      <c r="AT6571" s="17">
        <f>T6571*1.075</f>
        <v>0</v>
      </c>
      <c r="AV6571" s="30">
        <f>MIN(AN6571,AT6571,AU6571)</f>
        <v>0</v>
      </c>
    </row>
    <row r="6572" spans="21:48">
      <c r="U6572" s="9"/>
      <c r="AT6572" s="17">
        <f>T6572*1.075</f>
        <v>0</v>
      </c>
      <c r="AV6572" s="30">
        <f>MIN(AN6572,AT6572,AU6572)</f>
        <v>0</v>
      </c>
    </row>
    <row r="6573" spans="21:48">
      <c r="U6573" s="9"/>
      <c r="AT6573" s="17">
        <f>T6573*1.075</f>
        <v>0</v>
      </c>
      <c r="AV6573" s="30">
        <f>MIN(AN6573,AT6573,AU6573)</f>
        <v>0</v>
      </c>
    </row>
    <row r="6574" spans="21:48">
      <c r="U6574" s="9"/>
      <c r="AT6574" s="17">
        <f>T6574*1.075</f>
        <v>0</v>
      </c>
      <c r="AV6574" s="30">
        <f>MIN(AN6574,AT6574,AU6574)</f>
        <v>0</v>
      </c>
    </row>
    <row r="6575" spans="21:48">
      <c r="U6575" s="9"/>
      <c r="AT6575" s="17">
        <f>T6575*1.075</f>
        <v>0</v>
      </c>
      <c r="AV6575" s="30">
        <f>MIN(AN6575,AT6575,AU6575)</f>
        <v>0</v>
      </c>
    </row>
    <row r="6576" spans="21:48">
      <c r="U6576" s="9"/>
      <c r="AT6576" s="17">
        <f>T6576*1.075</f>
        <v>0</v>
      </c>
      <c r="AV6576" s="30">
        <f>MIN(AN6576,AT6576,AU6576)</f>
        <v>0</v>
      </c>
    </row>
    <row r="6577" spans="21:48">
      <c r="U6577" s="9"/>
      <c r="AT6577" s="17">
        <f>T6577*1.075</f>
        <v>0</v>
      </c>
      <c r="AV6577" s="30">
        <f>MIN(AN6577,AT6577,AU6577)</f>
        <v>0</v>
      </c>
    </row>
    <row r="6578" spans="21:48">
      <c r="U6578" s="9"/>
      <c r="AT6578" s="17">
        <f>T6578*1.075</f>
        <v>0</v>
      </c>
      <c r="AV6578" s="30">
        <f>MIN(AN6578,AT6578,AU6578)</f>
        <v>0</v>
      </c>
    </row>
    <row r="6579" spans="21:48">
      <c r="U6579" s="9"/>
      <c r="AT6579" s="17">
        <f>T6579*1.075</f>
        <v>0</v>
      </c>
      <c r="AV6579" s="30">
        <f>MIN(AN6579,AT6579,AU6579)</f>
        <v>0</v>
      </c>
    </row>
    <row r="6580" spans="21:48">
      <c r="U6580" s="9"/>
      <c r="AT6580" s="17">
        <f>T6580*1.075</f>
        <v>0</v>
      </c>
      <c r="AV6580" s="30">
        <f>MIN(AN6580,AT6580,AU6580)</f>
        <v>0</v>
      </c>
    </row>
    <row r="6581" spans="21:48">
      <c r="U6581" s="9"/>
      <c r="AT6581" s="17">
        <f>T6581*1.075</f>
        <v>0</v>
      </c>
      <c r="AV6581" s="30">
        <f>MIN(AN6581,AT6581,AU6581)</f>
        <v>0</v>
      </c>
    </row>
    <row r="6582" spans="21:48">
      <c r="U6582" s="9"/>
      <c r="AT6582" s="17">
        <f>T6582*1.075</f>
        <v>0</v>
      </c>
      <c r="AV6582" s="30">
        <f>MIN(AN6582,AT6582,AU6582)</f>
        <v>0</v>
      </c>
    </row>
    <row r="6583" spans="21:48">
      <c r="U6583" s="9"/>
      <c r="AT6583" s="17">
        <f>T6583*1.075</f>
        <v>0</v>
      </c>
      <c r="AV6583" s="30">
        <f>MIN(AN6583,AT6583,AU6583)</f>
        <v>0</v>
      </c>
    </row>
    <row r="6584" spans="21:48">
      <c r="U6584" s="9"/>
      <c r="AT6584" s="17">
        <f>T6584*1.075</f>
        <v>0</v>
      </c>
      <c r="AV6584" s="30">
        <f>MIN(AN6584,AT6584,AU6584)</f>
        <v>0</v>
      </c>
    </row>
    <row r="6585" spans="21:48">
      <c r="U6585" s="9"/>
      <c r="AT6585" s="17">
        <f>T6585*1.075</f>
        <v>0</v>
      </c>
      <c r="AV6585" s="30">
        <f>MIN(AN6585,AT6585,AU6585)</f>
        <v>0</v>
      </c>
    </row>
    <row r="6586" spans="21:48">
      <c r="U6586" s="9"/>
      <c r="AT6586" s="17">
        <f>T6586*1.075</f>
        <v>0</v>
      </c>
      <c r="AV6586" s="30">
        <f>MIN(AN6586,AT6586,AU6586)</f>
        <v>0</v>
      </c>
    </row>
    <row r="6587" spans="21:48">
      <c r="U6587" s="9"/>
      <c r="AT6587" s="17">
        <f>T6587*1.075</f>
        <v>0</v>
      </c>
      <c r="AV6587" s="30">
        <f>MIN(AN6587,AT6587,AU6587)</f>
        <v>0</v>
      </c>
    </row>
    <row r="6588" spans="21:48">
      <c r="U6588" s="9"/>
      <c r="AT6588" s="17">
        <f>T6588*1.075</f>
        <v>0</v>
      </c>
      <c r="AV6588" s="30">
        <f>MIN(AN6588,AT6588,AU6588)</f>
        <v>0</v>
      </c>
    </row>
    <row r="6589" spans="21:48">
      <c r="U6589" s="9"/>
      <c r="AT6589" s="17">
        <f>T6589*1.075</f>
        <v>0</v>
      </c>
      <c r="AV6589" s="30">
        <f>MIN(AN6589,AT6589,AU6589)</f>
        <v>0</v>
      </c>
    </row>
    <row r="6590" spans="21:48">
      <c r="U6590" s="9"/>
      <c r="AT6590" s="17">
        <f>T6590*1.075</f>
        <v>0</v>
      </c>
      <c r="AV6590" s="30">
        <f>MIN(AN6590,AT6590,AU6590)</f>
        <v>0</v>
      </c>
    </row>
    <row r="6591" spans="21:48">
      <c r="U6591" s="9"/>
      <c r="AT6591" s="17">
        <f>T6591*1.075</f>
        <v>0</v>
      </c>
      <c r="AV6591" s="30">
        <f>MIN(AN6591,AT6591,AU6591)</f>
        <v>0</v>
      </c>
    </row>
    <row r="6592" spans="21:48">
      <c r="U6592" s="9"/>
      <c r="AT6592" s="17">
        <f>T6592*1.075</f>
        <v>0</v>
      </c>
      <c r="AV6592" s="30">
        <f>MIN(AN6592,AT6592,AU6592)</f>
        <v>0</v>
      </c>
    </row>
    <row r="6593" spans="21:48">
      <c r="U6593" s="9"/>
      <c r="AT6593" s="17">
        <f>T6593*1.075</f>
        <v>0</v>
      </c>
      <c r="AV6593" s="30">
        <f>MIN(AN6593,AT6593,AU6593)</f>
        <v>0</v>
      </c>
    </row>
    <row r="6594" spans="21:48">
      <c r="U6594" s="9"/>
      <c r="AT6594" s="17">
        <f>T6594*1.075</f>
        <v>0</v>
      </c>
      <c r="AV6594" s="30">
        <f>MIN(AN6594,AT6594,AU6594)</f>
        <v>0</v>
      </c>
    </row>
    <row r="6595" spans="21:48">
      <c r="U6595" s="9"/>
      <c r="AT6595" s="17">
        <f>T6595*1.075</f>
        <v>0</v>
      </c>
      <c r="AV6595" s="30">
        <f>MIN(AN6595,AT6595,AU6595)</f>
        <v>0</v>
      </c>
    </row>
    <row r="6596" spans="21:48">
      <c r="U6596" s="9"/>
      <c r="AT6596" s="17">
        <f>T6596*1.075</f>
        <v>0</v>
      </c>
      <c r="AV6596" s="30">
        <f>MIN(AN6596,AT6596,AU6596)</f>
        <v>0</v>
      </c>
    </row>
    <row r="6597" spans="21:48">
      <c r="U6597" s="9"/>
      <c r="AT6597" s="17">
        <f>T6597*1.075</f>
        <v>0</v>
      </c>
      <c r="AV6597" s="30">
        <f>MIN(AN6597,AT6597,AU6597)</f>
        <v>0</v>
      </c>
    </row>
    <row r="6598" spans="21:48">
      <c r="U6598" s="9"/>
      <c r="AT6598" s="17">
        <f>T6598*1.075</f>
        <v>0</v>
      </c>
      <c r="AV6598" s="30">
        <f>MIN(AN6598,AT6598,AU6598)</f>
        <v>0</v>
      </c>
    </row>
    <row r="6599" spans="21:48">
      <c r="U6599" s="9"/>
      <c r="AT6599" s="17">
        <f>T6599*1.075</f>
        <v>0</v>
      </c>
      <c r="AV6599" s="30">
        <f>MIN(AN6599,AT6599,AU6599)</f>
        <v>0</v>
      </c>
    </row>
    <row r="6600" spans="21:48">
      <c r="U6600" s="9"/>
      <c r="AT6600" s="17">
        <f>T6600*1.075</f>
        <v>0</v>
      </c>
      <c r="AV6600" s="30">
        <f>MIN(AN6600,AT6600,AU6600)</f>
        <v>0</v>
      </c>
    </row>
    <row r="6601" spans="21:48">
      <c r="U6601" s="9"/>
      <c r="AT6601" s="17">
        <f>T6601*1.075</f>
        <v>0</v>
      </c>
      <c r="AV6601" s="30">
        <f>MIN(AN6601,AT6601,AU6601)</f>
        <v>0</v>
      </c>
    </row>
    <row r="6602" spans="21:48">
      <c r="U6602" s="9"/>
      <c r="AT6602" s="17">
        <f>T6602*1.075</f>
        <v>0</v>
      </c>
      <c r="AV6602" s="30">
        <f>MIN(AN6602,AT6602,AU6602)</f>
        <v>0</v>
      </c>
    </row>
    <row r="6603" spans="21:48">
      <c r="U6603" s="9"/>
      <c r="AT6603" s="17">
        <f>T6603*1.075</f>
        <v>0</v>
      </c>
      <c r="AV6603" s="30">
        <f>MIN(AN6603,AT6603,AU6603)</f>
        <v>0</v>
      </c>
    </row>
    <row r="6604" spans="21:48">
      <c r="U6604" s="9"/>
      <c r="AT6604" s="17">
        <f>T6604*1.075</f>
        <v>0</v>
      </c>
      <c r="AV6604" s="30">
        <f>MIN(AN6604,AT6604,AU6604)</f>
        <v>0</v>
      </c>
    </row>
    <row r="6605" spans="21:48">
      <c r="U6605" s="9"/>
      <c r="AT6605" s="17">
        <f>T6605*1.075</f>
        <v>0</v>
      </c>
      <c r="AV6605" s="30">
        <f>MIN(AN6605,AT6605,AU6605)</f>
        <v>0</v>
      </c>
    </row>
    <row r="6606" spans="21:48">
      <c r="U6606" s="9"/>
      <c r="AT6606" s="17">
        <f>T6606*1.075</f>
        <v>0</v>
      </c>
      <c r="AV6606" s="30">
        <f>MIN(AN6606,AT6606,AU6606)</f>
        <v>0</v>
      </c>
    </row>
    <row r="6607" spans="21:48">
      <c r="U6607" s="9"/>
      <c r="AT6607" s="17">
        <f>T6607*1.075</f>
        <v>0</v>
      </c>
      <c r="AV6607" s="30">
        <f>MIN(AN6607,AT6607,AU6607)</f>
        <v>0</v>
      </c>
    </row>
    <row r="6608" spans="21:48">
      <c r="U6608" s="9"/>
      <c r="AT6608" s="17">
        <f>T6608*1.075</f>
        <v>0</v>
      </c>
      <c r="AV6608" s="30">
        <f>MIN(AN6608,AT6608,AU6608)</f>
        <v>0</v>
      </c>
    </row>
    <row r="6609" spans="21:48">
      <c r="U6609" s="9"/>
      <c r="AT6609" s="17">
        <f>T6609*1.075</f>
        <v>0</v>
      </c>
      <c r="AV6609" s="30">
        <f>MIN(AN6609,AT6609,AU6609)</f>
        <v>0</v>
      </c>
    </row>
    <row r="6610" spans="21:48">
      <c r="U6610" s="9"/>
      <c r="AT6610" s="17">
        <f>T6610*1.075</f>
        <v>0</v>
      </c>
      <c r="AV6610" s="30">
        <f>MIN(AN6610,AT6610,AU6610)</f>
        <v>0</v>
      </c>
    </row>
    <row r="6611" spans="21:48">
      <c r="U6611" s="9"/>
      <c r="AT6611" s="17">
        <f>T6611*1.075</f>
        <v>0</v>
      </c>
      <c r="AV6611" s="30">
        <f>MIN(AN6611,AT6611,AU6611)</f>
        <v>0</v>
      </c>
    </row>
    <row r="6612" spans="21:48">
      <c r="U6612" s="9"/>
      <c r="AT6612" s="17">
        <f>T6612*1.075</f>
        <v>0</v>
      </c>
      <c r="AV6612" s="30">
        <f>MIN(AN6612,AT6612,AU6612)</f>
        <v>0</v>
      </c>
    </row>
    <row r="6613" spans="21:48">
      <c r="U6613" s="9"/>
      <c r="AT6613" s="17">
        <f>T6613*1.075</f>
        <v>0</v>
      </c>
      <c r="AV6613" s="30">
        <f>MIN(AN6613,AT6613,AU6613)</f>
        <v>0</v>
      </c>
    </row>
    <row r="6614" spans="21:48">
      <c r="U6614" s="9"/>
      <c r="AT6614" s="17">
        <f>T6614*1.075</f>
        <v>0</v>
      </c>
      <c r="AV6614" s="30">
        <f>MIN(AN6614,AT6614,AU6614)</f>
        <v>0</v>
      </c>
    </row>
    <row r="6615" spans="21:48">
      <c r="U6615" s="9"/>
      <c r="AT6615" s="17">
        <f>T6615*1.075</f>
        <v>0</v>
      </c>
      <c r="AV6615" s="30">
        <f>MIN(AN6615,AT6615,AU6615)</f>
        <v>0</v>
      </c>
    </row>
    <row r="6616" spans="21:48">
      <c r="U6616" s="9"/>
      <c r="AT6616" s="17">
        <f>T6616*1.075</f>
        <v>0</v>
      </c>
      <c r="AV6616" s="30">
        <f>MIN(AN6616,AT6616,AU6616)</f>
        <v>0</v>
      </c>
    </row>
    <row r="6617" spans="21:48">
      <c r="U6617" s="9"/>
      <c r="AT6617" s="17">
        <f>T6617*1.075</f>
        <v>0</v>
      </c>
      <c r="AV6617" s="30">
        <f>MIN(AN6617,AT6617,AU6617)</f>
        <v>0</v>
      </c>
    </row>
    <row r="6618" spans="21:48">
      <c r="U6618" s="9"/>
      <c r="AT6618" s="17">
        <f>T6618*1.075</f>
        <v>0</v>
      </c>
      <c r="AV6618" s="30">
        <f>MIN(AN6618,AT6618,AU6618)</f>
        <v>0</v>
      </c>
    </row>
    <row r="6619" spans="21:48">
      <c r="U6619" s="9"/>
      <c r="AT6619" s="17">
        <f>T6619*1.075</f>
        <v>0</v>
      </c>
      <c r="AV6619" s="30">
        <f>MIN(AN6619,AT6619,AU6619)</f>
        <v>0</v>
      </c>
    </row>
    <row r="6620" spans="21:48">
      <c r="U6620" s="9"/>
      <c r="AT6620" s="17">
        <f>T6620*1.075</f>
        <v>0</v>
      </c>
      <c r="AV6620" s="30">
        <f>MIN(AN6620,AT6620,AU6620)</f>
        <v>0</v>
      </c>
    </row>
    <row r="6621" spans="21:48">
      <c r="U6621" s="9"/>
      <c r="AT6621" s="17">
        <f>T6621*1.075</f>
        <v>0</v>
      </c>
      <c r="AV6621" s="30">
        <f>MIN(AN6621,AT6621,AU6621)</f>
        <v>0</v>
      </c>
    </row>
    <row r="6622" spans="21:48">
      <c r="U6622" s="9"/>
      <c r="AT6622" s="17">
        <f>T6622*1.075</f>
        <v>0</v>
      </c>
      <c r="AV6622" s="30">
        <f>MIN(AN6622,AT6622,AU6622)</f>
        <v>0</v>
      </c>
    </row>
    <row r="6623" spans="21:48">
      <c r="U6623" s="9"/>
      <c r="AT6623" s="17">
        <f>T6623*1.075</f>
        <v>0</v>
      </c>
      <c r="AV6623" s="30">
        <f>MIN(AN6623,AT6623,AU6623)</f>
        <v>0</v>
      </c>
    </row>
    <row r="6624" spans="21:48">
      <c r="U6624" s="9"/>
      <c r="AT6624" s="17">
        <f>T6624*1.075</f>
        <v>0</v>
      </c>
      <c r="AV6624" s="30">
        <f>MIN(AN6624,AT6624,AU6624)</f>
        <v>0</v>
      </c>
    </row>
    <row r="6625" spans="21:48">
      <c r="U6625" s="9"/>
      <c r="AT6625" s="17">
        <f>T6625*1.075</f>
        <v>0</v>
      </c>
      <c r="AV6625" s="30">
        <f>MIN(AN6625,AT6625,AU6625)</f>
        <v>0</v>
      </c>
    </row>
    <row r="6626" spans="21:48">
      <c r="U6626" s="9"/>
      <c r="AT6626" s="17">
        <f>T6626*1.075</f>
        <v>0</v>
      </c>
      <c r="AV6626" s="30">
        <f>MIN(AN6626,AT6626,AU6626)</f>
        <v>0</v>
      </c>
    </row>
    <row r="6627" spans="21:48">
      <c r="U6627" s="9"/>
      <c r="AT6627" s="17">
        <f>T6627*1.075</f>
        <v>0</v>
      </c>
      <c r="AV6627" s="30">
        <f>MIN(AN6627,AT6627,AU6627)</f>
        <v>0</v>
      </c>
    </row>
    <row r="6628" spans="21:48">
      <c r="U6628" s="9"/>
      <c r="AT6628" s="17">
        <f>T6628*1.075</f>
        <v>0</v>
      </c>
      <c r="AV6628" s="30">
        <f>MIN(AN6628,AT6628,AU6628)</f>
        <v>0</v>
      </c>
    </row>
    <row r="6629" spans="21:48">
      <c r="U6629" s="9"/>
      <c r="AT6629" s="17">
        <f>T6629*1.075</f>
        <v>0</v>
      </c>
      <c r="AV6629" s="30">
        <f>MIN(AN6629,AT6629,AU6629)</f>
        <v>0</v>
      </c>
    </row>
    <row r="6630" spans="21:48">
      <c r="U6630" s="9"/>
      <c r="AT6630" s="17">
        <f>T6630*1.075</f>
        <v>0</v>
      </c>
      <c r="AV6630" s="30">
        <f>MIN(AN6630,AT6630,AU6630)</f>
        <v>0</v>
      </c>
    </row>
    <row r="6631" spans="21:48">
      <c r="U6631" s="9"/>
      <c r="AT6631" s="17">
        <f>T6631*1.075</f>
        <v>0</v>
      </c>
      <c r="AV6631" s="30">
        <f>MIN(AN6631,AT6631,AU6631)</f>
        <v>0</v>
      </c>
    </row>
    <row r="6632" spans="21:48">
      <c r="U6632" s="9"/>
      <c r="AT6632" s="17">
        <f>T6632*1.075</f>
        <v>0</v>
      </c>
      <c r="AV6632" s="30">
        <f>MIN(AN6632,AT6632,AU6632)</f>
        <v>0</v>
      </c>
    </row>
    <row r="6633" spans="21:48">
      <c r="U6633" s="9"/>
      <c r="AT6633" s="17">
        <f>T6633*1.075</f>
        <v>0</v>
      </c>
      <c r="AV6633" s="30">
        <f>MIN(AN6633,AT6633,AU6633)</f>
        <v>0</v>
      </c>
    </row>
    <row r="6634" spans="21:48">
      <c r="U6634" s="9"/>
      <c r="AT6634" s="17">
        <f>T6634*1.075</f>
        <v>0</v>
      </c>
      <c r="AV6634" s="30">
        <f>MIN(AN6634,AT6634,AU6634)</f>
        <v>0</v>
      </c>
    </row>
    <row r="6635" spans="21:48">
      <c r="U6635" s="9"/>
      <c r="AT6635" s="17">
        <f>T6635*1.075</f>
        <v>0</v>
      </c>
      <c r="AV6635" s="30">
        <f>MIN(AN6635,AT6635,AU6635)</f>
        <v>0</v>
      </c>
    </row>
    <row r="6636" spans="21:48">
      <c r="U6636" s="9"/>
      <c r="AT6636" s="17">
        <f>T6636*1.075</f>
        <v>0</v>
      </c>
      <c r="AV6636" s="30">
        <f>MIN(AN6636,AT6636,AU6636)</f>
        <v>0</v>
      </c>
    </row>
    <row r="6637" spans="21:48">
      <c r="U6637" s="9"/>
      <c r="AT6637" s="17">
        <f>T6637*1.075</f>
        <v>0</v>
      </c>
      <c r="AV6637" s="30">
        <f>MIN(AN6637,AT6637,AU6637)</f>
        <v>0</v>
      </c>
    </row>
    <row r="6638" spans="21:48">
      <c r="U6638" s="9"/>
      <c r="AT6638" s="17">
        <f>T6638*1.075</f>
        <v>0</v>
      </c>
      <c r="AV6638" s="30">
        <f>MIN(AN6638,AT6638,AU6638)</f>
        <v>0</v>
      </c>
    </row>
    <row r="6639" spans="21:48">
      <c r="U6639" s="9"/>
      <c r="AT6639" s="17">
        <f>T6639*1.075</f>
        <v>0</v>
      </c>
      <c r="AV6639" s="30">
        <f>MIN(AN6639,AT6639,AU6639)</f>
        <v>0</v>
      </c>
    </row>
    <row r="6640" spans="21:48">
      <c r="U6640" s="9"/>
      <c r="AT6640" s="17">
        <f>T6640*1.075</f>
        <v>0</v>
      </c>
      <c r="AV6640" s="30">
        <f>MIN(AN6640,AT6640,AU6640)</f>
        <v>0</v>
      </c>
    </row>
    <row r="6641" spans="21:48">
      <c r="U6641" s="9"/>
      <c r="AT6641" s="17">
        <f>T6641*1.075</f>
        <v>0</v>
      </c>
      <c r="AV6641" s="30">
        <f>MIN(AN6641,AT6641,AU6641)</f>
        <v>0</v>
      </c>
    </row>
    <row r="6642" spans="21:48">
      <c r="U6642" s="9"/>
      <c r="AT6642" s="17">
        <f>T6642*1.075</f>
        <v>0</v>
      </c>
      <c r="AV6642" s="30">
        <f>MIN(AN6642,AT6642,AU6642)</f>
        <v>0</v>
      </c>
    </row>
    <row r="6643" spans="21:48">
      <c r="U6643" s="9"/>
      <c r="AT6643" s="17">
        <f>T6643*1.075</f>
        <v>0</v>
      </c>
      <c r="AV6643" s="30">
        <f>MIN(AN6643,AT6643,AU6643)</f>
        <v>0</v>
      </c>
    </row>
    <row r="6644" spans="21:48">
      <c r="U6644" s="9"/>
      <c r="AT6644" s="17">
        <f>T6644*1.075</f>
        <v>0</v>
      </c>
      <c r="AV6644" s="30">
        <f>MIN(AN6644,AT6644,AU6644)</f>
        <v>0</v>
      </c>
    </row>
    <row r="6645" spans="21:48">
      <c r="U6645" s="9"/>
      <c r="AT6645" s="17">
        <f>T6645*1.075</f>
        <v>0</v>
      </c>
      <c r="AV6645" s="30">
        <f>MIN(AN6645,AT6645,AU6645)</f>
        <v>0</v>
      </c>
    </row>
    <row r="6646" spans="21:48">
      <c r="U6646" s="9"/>
      <c r="AT6646" s="17">
        <f>T6646*1.075</f>
        <v>0</v>
      </c>
      <c r="AV6646" s="30">
        <f>MIN(AN6646,AT6646,AU6646)</f>
        <v>0</v>
      </c>
    </row>
    <row r="6647" spans="21:48">
      <c r="U6647" s="9"/>
      <c r="AT6647" s="17">
        <f>T6647*1.075</f>
        <v>0</v>
      </c>
      <c r="AV6647" s="30">
        <f>MIN(AN6647,AT6647,AU6647)</f>
        <v>0</v>
      </c>
    </row>
    <row r="6648" spans="21:48">
      <c r="U6648" s="9"/>
      <c r="AT6648" s="17">
        <f>T6648*1.075</f>
        <v>0</v>
      </c>
      <c r="AV6648" s="30">
        <f>MIN(AN6648,AT6648,AU6648)</f>
        <v>0</v>
      </c>
    </row>
    <row r="6649" spans="21:48">
      <c r="U6649" s="9"/>
      <c r="AT6649" s="17">
        <f>T6649*1.075</f>
        <v>0</v>
      </c>
      <c r="AV6649" s="30">
        <f>MIN(AN6649,AT6649,AU6649)</f>
        <v>0</v>
      </c>
    </row>
    <row r="6650" spans="21:48">
      <c r="U6650" s="9"/>
      <c r="AT6650" s="17">
        <f>T6650*1.075</f>
        <v>0</v>
      </c>
      <c r="AV6650" s="30">
        <f>MIN(AN6650,AT6650,AU6650)</f>
        <v>0</v>
      </c>
    </row>
    <row r="6651" spans="21:48">
      <c r="U6651" s="9"/>
      <c r="AT6651" s="17">
        <f>T6651*1.075</f>
        <v>0</v>
      </c>
      <c r="AV6651" s="30">
        <f>MIN(AN6651,AT6651,AU6651)</f>
        <v>0</v>
      </c>
    </row>
    <row r="6652" spans="21:48">
      <c r="U6652" s="9"/>
      <c r="AT6652" s="17">
        <f>T6652*1.075</f>
        <v>0</v>
      </c>
      <c r="AV6652" s="30">
        <f>MIN(AN6652,AT6652,AU6652)</f>
        <v>0</v>
      </c>
    </row>
    <row r="6653" spans="21:48">
      <c r="U6653" s="9"/>
      <c r="AT6653" s="17">
        <f>T6653*1.075</f>
        <v>0</v>
      </c>
      <c r="AV6653" s="30">
        <f>MIN(AN6653,AT6653,AU6653)</f>
        <v>0</v>
      </c>
    </row>
    <row r="6654" spans="21:48">
      <c r="U6654" s="9"/>
      <c r="AT6654" s="17">
        <f>T6654*1.075</f>
        <v>0</v>
      </c>
      <c r="AV6654" s="30">
        <f>MIN(AN6654,AT6654,AU6654)</f>
        <v>0</v>
      </c>
    </row>
    <row r="6655" spans="21:48">
      <c r="U6655" s="9"/>
      <c r="AT6655" s="17">
        <f>T6655*1.075</f>
        <v>0</v>
      </c>
      <c r="AV6655" s="30">
        <f>MIN(AN6655,AT6655,AU6655)</f>
        <v>0</v>
      </c>
    </row>
    <row r="6656" spans="21:48">
      <c r="U6656" s="9"/>
      <c r="AT6656" s="17">
        <f>T6656*1.075</f>
        <v>0</v>
      </c>
      <c r="AV6656" s="30">
        <f>MIN(AN6656,AT6656,AU6656)</f>
        <v>0</v>
      </c>
    </row>
    <row r="6657" spans="21:48">
      <c r="U6657" s="9"/>
      <c r="AT6657" s="17">
        <f>T6657*1.075</f>
        <v>0</v>
      </c>
      <c r="AV6657" s="30">
        <f>MIN(AN6657,AT6657,AU6657)</f>
        <v>0</v>
      </c>
    </row>
    <row r="6658" spans="21:48">
      <c r="U6658" s="9"/>
      <c r="AT6658" s="17">
        <f>T6658*1.075</f>
        <v>0</v>
      </c>
      <c r="AV6658" s="30">
        <f>MIN(AN6658,AT6658,AU6658)</f>
        <v>0</v>
      </c>
    </row>
    <row r="6659" spans="21:48">
      <c r="U6659" s="9"/>
      <c r="AT6659" s="17">
        <f>T6659*1.075</f>
        <v>0</v>
      </c>
      <c r="AV6659" s="30">
        <f>MIN(AN6659,AT6659,AU6659)</f>
        <v>0</v>
      </c>
    </row>
    <row r="6660" spans="21:48">
      <c r="U6660" s="9"/>
      <c r="AT6660" s="17">
        <f>T6660*1.075</f>
        <v>0</v>
      </c>
      <c r="AV6660" s="30">
        <f>MIN(AN6660,AT6660,AU6660)</f>
        <v>0</v>
      </c>
    </row>
    <row r="6661" spans="21:48">
      <c r="U6661" s="9"/>
      <c r="AT6661" s="17">
        <f>T6661*1.075</f>
        <v>0</v>
      </c>
      <c r="AV6661" s="30">
        <f>MIN(AN6661,AT6661,AU6661)</f>
        <v>0</v>
      </c>
    </row>
    <row r="6662" spans="21:48">
      <c r="U6662" s="9"/>
      <c r="AT6662" s="17">
        <f>T6662*1.075</f>
        <v>0</v>
      </c>
      <c r="AV6662" s="30">
        <f>MIN(AN6662,AT6662,AU6662)</f>
        <v>0</v>
      </c>
    </row>
    <row r="6663" spans="21:48">
      <c r="U6663" s="9"/>
      <c r="AT6663" s="17">
        <f>T6663*1.075</f>
        <v>0</v>
      </c>
      <c r="AV6663" s="30">
        <f>MIN(AN6663,AT6663,AU6663)</f>
        <v>0</v>
      </c>
    </row>
    <row r="6664" spans="21:48">
      <c r="U6664" s="9"/>
      <c r="AT6664" s="17">
        <f>T6664*1.075</f>
        <v>0</v>
      </c>
      <c r="AV6664" s="30">
        <f>MIN(AN6664,AT6664,AU6664)</f>
        <v>0</v>
      </c>
    </row>
    <row r="6665" spans="21:48">
      <c r="U6665" s="9"/>
      <c r="AT6665" s="17">
        <f>T6665*1.075</f>
        <v>0</v>
      </c>
      <c r="AV6665" s="30">
        <f>MIN(AN6665,AT6665,AU6665)</f>
        <v>0</v>
      </c>
    </row>
    <row r="6666" spans="21:48">
      <c r="U6666" s="9"/>
      <c r="AT6666" s="17">
        <f>T6666*1.075</f>
        <v>0</v>
      </c>
      <c r="AV6666" s="30">
        <f>MIN(AN6666,AT6666,AU6666)</f>
        <v>0</v>
      </c>
    </row>
    <row r="6667" spans="21:48">
      <c r="U6667" s="9"/>
      <c r="AT6667" s="17">
        <f>T6667*1.075</f>
        <v>0</v>
      </c>
      <c r="AV6667" s="30">
        <f>MIN(AN6667,AT6667,AU6667)</f>
        <v>0</v>
      </c>
    </row>
    <row r="6668" spans="21:48">
      <c r="U6668" s="9"/>
      <c r="AT6668" s="17">
        <f>T6668*1.075</f>
        <v>0</v>
      </c>
      <c r="AV6668" s="30">
        <f>MIN(AN6668,AT6668,AU6668)</f>
        <v>0</v>
      </c>
    </row>
    <row r="6669" spans="21:48">
      <c r="U6669" s="9"/>
      <c r="AT6669" s="17">
        <f>T6669*1.075</f>
        <v>0</v>
      </c>
      <c r="AV6669" s="30">
        <f>MIN(AN6669,AT6669,AU6669)</f>
        <v>0</v>
      </c>
    </row>
    <row r="6670" spans="21:48">
      <c r="U6670" s="9"/>
      <c r="AT6670" s="17">
        <f>T6670*1.075</f>
        <v>0</v>
      </c>
      <c r="AV6670" s="30">
        <f>MIN(AN6670,AT6670,AU6670)</f>
        <v>0</v>
      </c>
    </row>
    <row r="6671" spans="21:48">
      <c r="U6671" s="9"/>
      <c r="AT6671" s="17">
        <f>T6671*1.075</f>
        <v>0</v>
      </c>
      <c r="AV6671" s="30">
        <f>MIN(AN6671,AT6671,AU6671)</f>
        <v>0</v>
      </c>
    </row>
    <row r="6672" spans="21:48">
      <c r="U6672" s="9"/>
      <c r="AT6672" s="17">
        <f>T6672*1.075</f>
        <v>0</v>
      </c>
      <c r="AV6672" s="30">
        <f>MIN(AN6672,AT6672,AU6672)</f>
        <v>0</v>
      </c>
    </row>
    <row r="6673" spans="21:48">
      <c r="U6673" s="9"/>
      <c r="AT6673" s="17">
        <f>T6673*1.075</f>
        <v>0</v>
      </c>
      <c r="AV6673" s="30">
        <f>MIN(AN6673,AT6673,AU6673)</f>
        <v>0</v>
      </c>
    </row>
    <row r="6674" spans="21:48">
      <c r="U6674" s="9"/>
      <c r="AT6674" s="17">
        <f>T6674*1.075</f>
        <v>0</v>
      </c>
      <c r="AV6674" s="30">
        <f>MIN(AN6674,AT6674,AU6674)</f>
        <v>0</v>
      </c>
    </row>
    <row r="6675" spans="21:48">
      <c r="U6675" s="9"/>
      <c r="AT6675" s="17">
        <f>T6675*1.075</f>
        <v>0</v>
      </c>
      <c r="AV6675" s="30">
        <f>MIN(AN6675,AT6675,AU6675)</f>
        <v>0</v>
      </c>
    </row>
    <row r="6676" spans="21:48">
      <c r="U6676" s="9"/>
      <c r="AT6676" s="17">
        <f>T6676*1.075</f>
        <v>0</v>
      </c>
      <c r="AV6676" s="30">
        <f>MIN(AN6676,AT6676,AU6676)</f>
        <v>0</v>
      </c>
    </row>
    <row r="6677" spans="21:48">
      <c r="U6677" s="9"/>
      <c r="AT6677" s="17">
        <f>T6677*1.075</f>
        <v>0</v>
      </c>
      <c r="AV6677" s="30">
        <f>MIN(AN6677,AT6677,AU6677)</f>
        <v>0</v>
      </c>
    </row>
    <row r="6678" spans="21:48">
      <c r="U6678" s="9"/>
      <c r="AT6678" s="17">
        <f>T6678*1.075</f>
        <v>0</v>
      </c>
      <c r="AV6678" s="30">
        <f>MIN(AN6678,AT6678,AU6678)</f>
        <v>0</v>
      </c>
    </row>
    <row r="6679" spans="21:48">
      <c r="U6679" s="9"/>
      <c r="AT6679" s="17">
        <f>T6679*1.075</f>
        <v>0</v>
      </c>
      <c r="AV6679" s="30">
        <f>MIN(AN6679,AT6679,AU6679)</f>
        <v>0</v>
      </c>
    </row>
    <row r="6680" spans="21:48">
      <c r="U6680" s="9"/>
      <c r="AT6680" s="17">
        <f>T6680*1.075</f>
        <v>0</v>
      </c>
      <c r="AV6680" s="30">
        <f>MIN(AN6680,AT6680,AU6680)</f>
        <v>0</v>
      </c>
    </row>
    <row r="6681" spans="21:48">
      <c r="U6681" s="9"/>
      <c r="AT6681" s="17">
        <f>T6681*1.075</f>
        <v>0</v>
      </c>
      <c r="AV6681" s="30">
        <f>MIN(AN6681,AT6681,AU6681)</f>
        <v>0</v>
      </c>
    </row>
    <row r="6682" spans="21:48">
      <c r="U6682" s="9"/>
      <c r="AT6682" s="17">
        <f>T6682*1.075</f>
        <v>0</v>
      </c>
      <c r="AV6682" s="30">
        <f>MIN(AN6682,AT6682,AU6682)</f>
        <v>0</v>
      </c>
    </row>
    <row r="6683" spans="21:48">
      <c r="U6683" s="9"/>
      <c r="AT6683" s="17">
        <f>T6683*1.075</f>
        <v>0</v>
      </c>
      <c r="AV6683" s="30">
        <f>MIN(AN6683,AT6683,AU6683)</f>
        <v>0</v>
      </c>
    </row>
    <row r="6684" spans="21:48">
      <c r="U6684" s="9"/>
      <c r="AT6684" s="17">
        <f>T6684*1.075</f>
        <v>0</v>
      </c>
      <c r="AV6684" s="30">
        <f>MIN(AN6684,AT6684,AU6684)</f>
        <v>0</v>
      </c>
    </row>
    <row r="6685" spans="21:48">
      <c r="U6685" s="9"/>
      <c r="AT6685" s="17">
        <f>T6685*1.075</f>
        <v>0</v>
      </c>
      <c r="AV6685" s="30">
        <f>MIN(AN6685,AT6685,AU6685)</f>
        <v>0</v>
      </c>
    </row>
    <row r="6686" spans="21:48">
      <c r="U6686" s="9"/>
      <c r="AT6686" s="17">
        <f>T6686*1.075</f>
        <v>0</v>
      </c>
      <c r="AV6686" s="30">
        <f>MIN(AN6686,AT6686,AU6686)</f>
        <v>0</v>
      </c>
    </row>
    <row r="6687" spans="21:48">
      <c r="U6687" s="9"/>
      <c r="AT6687" s="17">
        <f>T6687*1.075</f>
        <v>0</v>
      </c>
      <c r="AV6687" s="30">
        <f>MIN(AN6687,AT6687,AU6687)</f>
        <v>0</v>
      </c>
    </row>
    <row r="6688" spans="21:48">
      <c r="U6688" s="9"/>
      <c r="AT6688" s="17">
        <f>T6688*1.075</f>
        <v>0</v>
      </c>
      <c r="AV6688" s="30">
        <f>MIN(AN6688,AT6688,AU6688)</f>
        <v>0</v>
      </c>
    </row>
    <row r="6689" spans="21:48">
      <c r="U6689" s="9"/>
      <c r="AT6689" s="17">
        <f>T6689*1.075</f>
        <v>0</v>
      </c>
      <c r="AV6689" s="30">
        <f>MIN(AN6689,AT6689,AU6689)</f>
        <v>0</v>
      </c>
    </row>
    <row r="6690" spans="21:48">
      <c r="U6690" s="9"/>
      <c r="AT6690" s="17">
        <f>T6690*1.075</f>
        <v>0</v>
      </c>
      <c r="AV6690" s="30">
        <f>MIN(AN6690,AT6690,AU6690)</f>
        <v>0</v>
      </c>
    </row>
    <row r="6691" spans="21:48">
      <c r="U6691" s="9"/>
      <c r="AT6691" s="17">
        <f>T6691*1.075</f>
        <v>0</v>
      </c>
      <c r="AV6691" s="30">
        <f>MIN(AN6691,AT6691,AU6691)</f>
        <v>0</v>
      </c>
    </row>
    <row r="6692" spans="21:48">
      <c r="U6692" s="9"/>
      <c r="AT6692" s="17">
        <f>T6692*1.075</f>
        <v>0</v>
      </c>
      <c r="AV6692" s="30">
        <f>MIN(AN6692,AT6692,AU6692)</f>
        <v>0</v>
      </c>
    </row>
    <row r="6693" spans="21:48">
      <c r="U6693" s="9"/>
      <c r="AT6693" s="17">
        <f>T6693*1.075</f>
        <v>0</v>
      </c>
      <c r="AV6693" s="30">
        <f>MIN(AN6693,AT6693,AU6693)</f>
        <v>0</v>
      </c>
    </row>
    <row r="6694" spans="21:48">
      <c r="U6694" s="9"/>
      <c r="AT6694" s="17">
        <f>T6694*1.075</f>
        <v>0</v>
      </c>
      <c r="AV6694" s="30">
        <f>MIN(AN6694,AT6694,AU6694)</f>
        <v>0</v>
      </c>
    </row>
    <row r="6695" spans="21:48">
      <c r="U6695" s="9"/>
      <c r="AT6695" s="17">
        <f>T6695*1.075</f>
        <v>0</v>
      </c>
      <c r="AV6695" s="30">
        <f>MIN(AN6695,AT6695,AU6695)</f>
        <v>0</v>
      </c>
    </row>
    <row r="6696" spans="21:48">
      <c r="U6696" s="9"/>
      <c r="AT6696" s="17">
        <f>T6696*1.075</f>
        <v>0</v>
      </c>
      <c r="AV6696" s="30">
        <f>MIN(AN6696,AT6696,AU6696)</f>
        <v>0</v>
      </c>
    </row>
    <row r="6697" spans="21:48">
      <c r="U6697" s="9"/>
      <c r="AT6697" s="17">
        <f>T6697*1.075</f>
        <v>0</v>
      </c>
      <c r="AV6697" s="30">
        <f>MIN(AN6697,AT6697,AU6697)</f>
        <v>0</v>
      </c>
    </row>
    <row r="6698" spans="21:48">
      <c r="U6698" s="9"/>
      <c r="AT6698" s="17">
        <f>T6698*1.075</f>
        <v>0</v>
      </c>
      <c r="AV6698" s="30">
        <f>MIN(AN6698,AT6698,AU6698)</f>
        <v>0</v>
      </c>
    </row>
    <row r="6699" spans="21:48">
      <c r="U6699" s="9"/>
      <c r="AT6699" s="17">
        <f>T6699*1.075</f>
        <v>0</v>
      </c>
      <c r="AV6699" s="30">
        <f>MIN(AN6699,AT6699,AU6699)</f>
        <v>0</v>
      </c>
    </row>
    <row r="6700" spans="21:48">
      <c r="U6700" s="9"/>
      <c r="AT6700" s="17">
        <f>T6700*1.075</f>
        <v>0</v>
      </c>
      <c r="AV6700" s="30">
        <f>MIN(AN6700,AT6700,AU6700)</f>
        <v>0</v>
      </c>
    </row>
    <row r="6701" spans="21:48">
      <c r="U6701" s="9"/>
      <c r="AT6701" s="17">
        <f>T6701*1.075</f>
        <v>0</v>
      </c>
      <c r="AV6701" s="30">
        <f>MIN(AN6701,AT6701,AU6701)</f>
        <v>0</v>
      </c>
    </row>
    <row r="6702" spans="21:48">
      <c r="U6702" s="9"/>
      <c r="AT6702" s="17">
        <f>T6702*1.075</f>
        <v>0</v>
      </c>
      <c r="AV6702" s="30">
        <f>MIN(AN6702,AT6702,AU6702)</f>
        <v>0</v>
      </c>
    </row>
    <row r="6703" spans="21:48">
      <c r="U6703" s="9"/>
      <c r="AT6703" s="17">
        <f>T6703*1.075</f>
        <v>0</v>
      </c>
      <c r="AV6703" s="30">
        <f>MIN(AN6703,AT6703,AU6703)</f>
        <v>0</v>
      </c>
    </row>
    <row r="6704" spans="21:48">
      <c r="U6704" s="9"/>
      <c r="AT6704" s="17">
        <f>T6704*1.075</f>
        <v>0</v>
      </c>
      <c r="AV6704" s="30">
        <f>MIN(AN6704,AT6704,AU6704)</f>
        <v>0</v>
      </c>
    </row>
    <row r="6705" spans="21:48">
      <c r="U6705" s="9"/>
      <c r="AT6705" s="17">
        <f>T6705*1.075</f>
        <v>0</v>
      </c>
      <c r="AV6705" s="30">
        <f>MIN(AN6705,AT6705,AU6705)</f>
        <v>0</v>
      </c>
    </row>
    <row r="6706" spans="21:48">
      <c r="U6706" s="9"/>
      <c r="AT6706" s="17">
        <f>T6706*1.075</f>
        <v>0</v>
      </c>
      <c r="AV6706" s="30">
        <f>MIN(AN6706,AT6706,AU6706)</f>
        <v>0</v>
      </c>
    </row>
    <row r="6707" spans="21:48">
      <c r="U6707" s="9"/>
      <c r="AT6707" s="17">
        <f>T6707*1.075</f>
        <v>0</v>
      </c>
      <c r="AV6707" s="30">
        <f>MIN(AN6707,AT6707,AU6707)</f>
        <v>0</v>
      </c>
    </row>
    <row r="6708" spans="21:48">
      <c r="U6708" s="9"/>
      <c r="AT6708" s="17">
        <f>T6708*1.075</f>
        <v>0</v>
      </c>
      <c r="AV6708" s="30">
        <f>MIN(AN6708,AT6708,AU6708)</f>
        <v>0</v>
      </c>
    </row>
    <row r="6709" spans="21:48">
      <c r="U6709" s="9"/>
      <c r="AT6709" s="17">
        <f>T6709*1.075</f>
        <v>0</v>
      </c>
      <c r="AV6709" s="30">
        <f>MIN(AN6709,AT6709,AU6709)</f>
        <v>0</v>
      </c>
    </row>
    <row r="6710" spans="21:48">
      <c r="U6710" s="9"/>
      <c r="AT6710" s="17">
        <f>T6710*1.075</f>
        <v>0</v>
      </c>
      <c r="AV6710" s="30">
        <f>MIN(AN6710,AT6710,AU6710)</f>
        <v>0</v>
      </c>
    </row>
    <row r="6711" spans="21:48">
      <c r="U6711" s="9"/>
      <c r="AT6711" s="17">
        <f>T6711*1.075</f>
        <v>0</v>
      </c>
      <c r="AV6711" s="30">
        <f>MIN(AN6711,AT6711,AU6711)</f>
        <v>0</v>
      </c>
    </row>
    <row r="6712" spans="21:48">
      <c r="U6712" s="9"/>
      <c r="AT6712" s="17">
        <f>T6712*1.075</f>
        <v>0</v>
      </c>
      <c r="AV6712" s="30">
        <f>MIN(AN6712,AT6712,AU6712)</f>
        <v>0</v>
      </c>
    </row>
    <row r="6713" spans="21:48">
      <c r="U6713" s="9"/>
      <c r="AT6713" s="17">
        <f>T6713*1.075</f>
        <v>0</v>
      </c>
      <c r="AV6713" s="30">
        <f>MIN(AN6713,AT6713,AU6713)</f>
        <v>0</v>
      </c>
    </row>
    <row r="6714" spans="21:48">
      <c r="U6714" s="9"/>
      <c r="AT6714" s="17">
        <f>T6714*1.075</f>
        <v>0</v>
      </c>
      <c r="AV6714" s="30">
        <f>MIN(AN6714,AT6714,AU6714)</f>
        <v>0</v>
      </c>
    </row>
    <row r="6715" spans="21:48">
      <c r="U6715" s="9"/>
      <c r="AT6715" s="17">
        <f>T6715*1.075</f>
        <v>0</v>
      </c>
      <c r="AV6715" s="30">
        <f>MIN(AN6715,AT6715,AU6715)</f>
        <v>0</v>
      </c>
    </row>
    <row r="6716" spans="21:48">
      <c r="U6716" s="9"/>
      <c r="AT6716" s="17">
        <f>T6716*1.075</f>
        <v>0</v>
      </c>
      <c r="AV6716" s="30">
        <f>MIN(AN6716,AT6716,AU6716)</f>
        <v>0</v>
      </c>
    </row>
    <row r="6717" spans="21:48">
      <c r="U6717" s="9"/>
      <c r="AT6717" s="17">
        <f>T6717*1.075</f>
        <v>0</v>
      </c>
      <c r="AV6717" s="30">
        <f>MIN(AN6717,AT6717,AU6717)</f>
        <v>0</v>
      </c>
    </row>
    <row r="6718" spans="21:48">
      <c r="U6718" s="9"/>
      <c r="AT6718" s="17">
        <f>T6718*1.075</f>
        <v>0</v>
      </c>
      <c r="AV6718" s="30">
        <f>MIN(AN6718,AT6718,AU6718)</f>
        <v>0</v>
      </c>
    </row>
    <row r="6719" spans="21:48">
      <c r="U6719" s="9"/>
      <c r="AT6719" s="17">
        <f>T6719*1.075</f>
        <v>0</v>
      </c>
      <c r="AV6719" s="30">
        <f>MIN(AN6719,AT6719,AU6719)</f>
        <v>0</v>
      </c>
    </row>
    <row r="6720" spans="21:48">
      <c r="U6720" s="9"/>
      <c r="AT6720" s="17">
        <f>T6720*1.075</f>
        <v>0</v>
      </c>
      <c r="AV6720" s="30">
        <f>MIN(AN6720,AT6720,AU6720)</f>
        <v>0</v>
      </c>
    </row>
    <row r="6721" spans="21:48">
      <c r="U6721" s="9"/>
      <c r="AT6721" s="17">
        <f>T6721*1.075</f>
        <v>0</v>
      </c>
      <c r="AV6721" s="30">
        <f>MIN(AN6721,AT6721,AU6721)</f>
        <v>0</v>
      </c>
    </row>
    <row r="6722" spans="21:48">
      <c r="U6722" s="9"/>
      <c r="AT6722" s="17">
        <f>T6722*1.075</f>
        <v>0</v>
      </c>
      <c r="AV6722" s="30">
        <f>MIN(AN6722,AT6722,AU6722)</f>
        <v>0</v>
      </c>
    </row>
    <row r="6723" spans="21:48">
      <c r="U6723" s="9"/>
      <c r="AT6723" s="17">
        <f>T6723*1.075</f>
        <v>0</v>
      </c>
      <c r="AV6723" s="30">
        <f>MIN(AN6723,AT6723,AU6723)</f>
        <v>0</v>
      </c>
    </row>
    <row r="6724" spans="21:48">
      <c r="U6724" s="9"/>
      <c r="AT6724" s="17">
        <f>T6724*1.075</f>
        <v>0</v>
      </c>
      <c r="AV6724" s="30">
        <f>MIN(AN6724,AT6724,AU6724)</f>
        <v>0</v>
      </c>
    </row>
    <row r="6725" spans="21:48">
      <c r="U6725" s="9"/>
      <c r="AT6725" s="17">
        <f>T6725*1.075</f>
        <v>0</v>
      </c>
      <c r="AV6725" s="30">
        <f>MIN(AN6725,AT6725,AU6725)</f>
        <v>0</v>
      </c>
    </row>
    <row r="6726" spans="21:48">
      <c r="U6726" s="9"/>
      <c r="AT6726" s="17">
        <f>T6726*1.075</f>
        <v>0</v>
      </c>
      <c r="AV6726" s="30">
        <f>MIN(AN6726,AT6726,AU6726)</f>
        <v>0</v>
      </c>
    </row>
    <row r="6727" spans="21:48">
      <c r="U6727" s="9"/>
      <c r="AT6727" s="17">
        <f>T6727*1.075</f>
        <v>0</v>
      </c>
      <c r="AV6727" s="30">
        <f>MIN(AN6727,AT6727,AU6727)</f>
        <v>0</v>
      </c>
    </row>
    <row r="6728" spans="21:48">
      <c r="U6728" s="9"/>
      <c r="AT6728" s="17">
        <f>T6728*1.075</f>
        <v>0</v>
      </c>
      <c r="AV6728" s="30">
        <f>MIN(AN6728,AT6728,AU6728)</f>
        <v>0</v>
      </c>
    </row>
    <row r="6729" spans="21:48">
      <c r="U6729" s="9"/>
      <c r="AT6729" s="17">
        <f>T6729*1.075</f>
        <v>0</v>
      </c>
      <c r="AV6729" s="30">
        <f>MIN(AN6729,AT6729,AU6729)</f>
        <v>0</v>
      </c>
    </row>
    <row r="6730" spans="21:48">
      <c r="U6730" s="9"/>
      <c r="AT6730" s="17">
        <f>T6730*1.075</f>
        <v>0</v>
      </c>
      <c r="AV6730" s="30">
        <f>MIN(AN6730,AT6730,AU6730)</f>
        <v>0</v>
      </c>
    </row>
    <row r="6731" spans="21:48">
      <c r="U6731" s="9"/>
      <c r="AT6731" s="17">
        <f>T6731*1.075</f>
        <v>0</v>
      </c>
      <c r="AV6731" s="30">
        <f>MIN(AN6731,AT6731,AU6731)</f>
        <v>0</v>
      </c>
    </row>
    <row r="6732" spans="21:48">
      <c r="U6732" s="9"/>
      <c r="AT6732" s="17">
        <f>T6732*1.075</f>
        <v>0</v>
      </c>
      <c r="AV6732" s="30">
        <f>MIN(AN6732,AT6732,AU6732)</f>
        <v>0</v>
      </c>
    </row>
    <row r="6733" spans="21:48">
      <c r="U6733" s="9"/>
      <c r="AT6733" s="17">
        <f>T6733*1.075</f>
        <v>0</v>
      </c>
      <c r="AV6733" s="30">
        <f>MIN(AN6733,AT6733,AU6733)</f>
        <v>0</v>
      </c>
    </row>
    <row r="6734" spans="21:48">
      <c r="U6734" s="9"/>
      <c r="AT6734" s="17">
        <f>T6734*1.075</f>
        <v>0</v>
      </c>
      <c r="AV6734" s="30">
        <f>MIN(AN6734,AT6734,AU6734)</f>
        <v>0</v>
      </c>
    </row>
    <row r="6735" spans="21:48">
      <c r="U6735" s="9"/>
      <c r="AT6735" s="17">
        <f>T6735*1.075</f>
        <v>0</v>
      </c>
      <c r="AV6735" s="30">
        <f>MIN(AN6735,AT6735,AU6735)</f>
        <v>0</v>
      </c>
    </row>
    <row r="6736" spans="21:48">
      <c r="U6736" s="9"/>
      <c r="AT6736" s="17">
        <f>T6736*1.075</f>
        <v>0</v>
      </c>
      <c r="AV6736" s="30">
        <f>MIN(AN6736,AT6736,AU6736)</f>
        <v>0</v>
      </c>
    </row>
    <row r="6737" spans="21:48">
      <c r="U6737" s="9"/>
      <c r="AT6737" s="17">
        <f>T6737*1.075</f>
        <v>0</v>
      </c>
      <c r="AV6737" s="30">
        <f>MIN(AN6737,AT6737,AU6737)</f>
        <v>0</v>
      </c>
    </row>
    <row r="6738" spans="21:48">
      <c r="U6738" s="9"/>
      <c r="AT6738" s="17">
        <f>T6738*1.075</f>
        <v>0</v>
      </c>
      <c r="AV6738" s="30">
        <f>MIN(AN6738,AT6738,AU6738)</f>
        <v>0</v>
      </c>
    </row>
    <row r="6739" spans="21:48">
      <c r="U6739" s="9"/>
      <c r="AT6739" s="17">
        <f>T6739*1.075</f>
        <v>0</v>
      </c>
      <c r="AV6739" s="30">
        <f>MIN(AN6739,AT6739,AU6739)</f>
        <v>0</v>
      </c>
    </row>
    <row r="6740" spans="21:48">
      <c r="U6740" s="9"/>
      <c r="AT6740" s="17">
        <f>T6740*1.075</f>
        <v>0</v>
      </c>
      <c r="AV6740" s="30">
        <f>MIN(AN6740,AT6740,AU6740)</f>
        <v>0</v>
      </c>
    </row>
    <row r="6741" spans="21:48">
      <c r="U6741" s="9"/>
      <c r="AT6741" s="17">
        <f>T6741*1.075</f>
        <v>0</v>
      </c>
      <c r="AV6741" s="30">
        <f>MIN(AN6741,AT6741,AU6741)</f>
        <v>0</v>
      </c>
    </row>
    <row r="6742" spans="21:48">
      <c r="U6742" s="9"/>
      <c r="AT6742" s="17">
        <f>T6742*1.075</f>
        <v>0</v>
      </c>
      <c r="AV6742" s="30">
        <f>MIN(AN6742,AT6742,AU6742)</f>
        <v>0</v>
      </c>
    </row>
    <row r="6743" spans="21:48">
      <c r="U6743" s="9"/>
      <c r="AT6743" s="17">
        <f>T6743*1.075</f>
        <v>0</v>
      </c>
      <c r="AV6743" s="30">
        <f>MIN(AN6743,AT6743,AU6743)</f>
        <v>0</v>
      </c>
    </row>
    <row r="6744" spans="21:48">
      <c r="U6744" s="9"/>
      <c r="AT6744" s="17">
        <f>T6744*1.075</f>
        <v>0</v>
      </c>
      <c r="AV6744" s="30">
        <f>MIN(AN6744,AT6744,AU6744)</f>
        <v>0</v>
      </c>
    </row>
    <row r="6745" spans="21:48">
      <c r="U6745" s="9"/>
      <c r="AT6745" s="17">
        <f>T6745*1.075</f>
        <v>0</v>
      </c>
      <c r="AV6745" s="30">
        <f>MIN(AN6745,AT6745,AU6745)</f>
        <v>0</v>
      </c>
    </row>
    <row r="6746" spans="21:48">
      <c r="U6746" s="9"/>
      <c r="AT6746" s="17">
        <f>T6746*1.075</f>
        <v>0</v>
      </c>
      <c r="AV6746" s="30">
        <f>MIN(AN6746,AT6746,AU6746)</f>
        <v>0</v>
      </c>
    </row>
    <row r="6747" spans="21:48">
      <c r="U6747" s="9"/>
      <c r="AT6747" s="17">
        <f>T6747*1.075</f>
        <v>0</v>
      </c>
      <c r="AV6747" s="30">
        <f>MIN(AN6747,AT6747,AU6747)</f>
        <v>0</v>
      </c>
    </row>
    <row r="6748" spans="21:48">
      <c r="U6748" s="9"/>
      <c r="AT6748" s="17">
        <f>T6748*1.075</f>
        <v>0</v>
      </c>
      <c r="AV6748" s="30">
        <f>MIN(AN6748,AT6748,AU6748)</f>
        <v>0</v>
      </c>
    </row>
    <row r="6749" spans="21:48">
      <c r="U6749" s="9"/>
      <c r="AT6749" s="17">
        <f>T6749*1.075</f>
        <v>0</v>
      </c>
      <c r="AV6749" s="30">
        <f>MIN(AN6749,AT6749,AU6749)</f>
        <v>0</v>
      </c>
    </row>
    <row r="6750" spans="21:48">
      <c r="U6750" s="9"/>
      <c r="AT6750" s="17">
        <f>T6750*1.075</f>
        <v>0</v>
      </c>
      <c r="AV6750" s="30">
        <f>MIN(AN6750,AT6750,AU6750)</f>
        <v>0</v>
      </c>
    </row>
    <row r="6751" spans="21:48">
      <c r="U6751" s="9"/>
      <c r="AT6751" s="17">
        <f>T6751*1.075</f>
        <v>0</v>
      </c>
      <c r="AV6751" s="30">
        <f>MIN(AN6751,AT6751,AU6751)</f>
        <v>0</v>
      </c>
    </row>
    <row r="6752" spans="21:48">
      <c r="U6752" s="9"/>
      <c r="AT6752" s="17">
        <f>T6752*1.075</f>
        <v>0</v>
      </c>
      <c r="AV6752" s="30">
        <f>MIN(AN6752,AT6752,AU6752)</f>
        <v>0</v>
      </c>
    </row>
    <row r="6753" spans="21:48">
      <c r="U6753" s="9"/>
      <c r="AT6753" s="17">
        <f>T6753*1.075</f>
        <v>0</v>
      </c>
      <c r="AV6753" s="30">
        <f>MIN(AN6753,AT6753,AU6753)</f>
        <v>0</v>
      </c>
    </row>
    <row r="6754" spans="21:48">
      <c r="U6754" s="9"/>
      <c r="AT6754" s="17">
        <f>T6754*1.075</f>
        <v>0</v>
      </c>
      <c r="AV6754" s="30">
        <f>MIN(AN6754,AT6754,AU6754)</f>
        <v>0</v>
      </c>
    </row>
    <row r="6755" spans="21:48">
      <c r="U6755" s="9"/>
      <c r="AT6755" s="17">
        <f>T6755*1.075</f>
        <v>0</v>
      </c>
      <c r="AV6755" s="30">
        <f>MIN(AN6755,AT6755,AU6755)</f>
        <v>0</v>
      </c>
    </row>
    <row r="6756" spans="21:48">
      <c r="U6756" s="9"/>
      <c r="AT6756" s="17">
        <f>T6756*1.075</f>
        <v>0</v>
      </c>
      <c r="AV6756" s="30">
        <f>MIN(AN6756,AT6756,AU6756)</f>
        <v>0</v>
      </c>
    </row>
    <row r="6757" spans="21:48">
      <c r="U6757" s="9"/>
      <c r="AT6757" s="17">
        <f>T6757*1.075</f>
        <v>0</v>
      </c>
      <c r="AV6757" s="30">
        <f>MIN(AN6757,AT6757,AU6757)</f>
        <v>0</v>
      </c>
    </row>
    <row r="6758" spans="21:48">
      <c r="U6758" s="9"/>
      <c r="AT6758" s="17">
        <f>T6758*1.075</f>
        <v>0</v>
      </c>
      <c r="AV6758" s="30">
        <f>MIN(AN6758,AT6758,AU6758)</f>
        <v>0</v>
      </c>
    </row>
    <row r="6759" spans="21:48">
      <c r="U6759" s="9"/>
      <c r="AT6759" s="17">
        <f>T6759*1.075</f>
        <v>0</v>
      </c>
      <c r="AV6759" s="30">
        <f>MIN(AN6759,AT6759,AU6759)</f>
        <v>0</v>
      </c>
    </row>
    <row r="6760" spans="21:48">
      <c r="U6760" s="9"/>
      <c r="AT6760" s="17">
        <f>T6760*1.075</f>
        <v>0</v>
      </c>
      <c r="AV6760" s="30">
        <f>MIN(AN6760,AT6760,AU6760)</f>
        <v>0</v>
      </c>
    </row>
    <row r="6761" spans="21:48">
      <c r="U6761" s="9"/>
      <c r="AT6761" s="17">
        <f>T6761*1.075</f>
        <v>0</v>
      </c>
      <c r="AV6761" s="30">
        <f>MIN(AN6761,AT6761,AU6761)</f>
        <v>0</v>
      </c>
    </row>
    <row r="6762" spans="21:48">
      <c r="U6762" s="9"/>
      <c r="AT6762" s="17">
        <f>T6762*1.075</f>
        <v>0</v>
      </c>
      <c r="AV6762" s="30">
        <f>MIN(AN6762,AT6762,AU6762)</f>
        <v>0</v>
      </c>
    </row>
    <row r="6763" spans="21:48">
      <c r="U6763" s="9"/>
      <c r="AT6763" s="17">
        <f>T6763*1.075</f>
        <v>0</v>
      </c>
      <c r="AV6763" s="30">
        <f>MIN(AN6763,AT6763,AU6763)</f>
        <v>0</v>
      </c>
    </row>
    <row r="6764" spans="21:48">
      <c r="U6764" s="9"/>
      <c r="AT6764" s="17">
        <f>T6764*1.075</f>
        <v>0</v>
      </c>
      <c r="AV6764" s="30">
        <f>MIN(AN6764,AT6764,AU6764)</f>
        <v>0</v>
      </c>
    </row>
    <row r="6765" spans="21:48">
      <c r="U6765" s="9"/>
      <c r="AT6765" s="17">
        <f>T6765*1.075</f>
        <v>0</v>
      </c>
      <c r="AV6765" s="30">
        <f>MIN(AN6765,AT6765,AU6765)</f>
        <v>0</v>
      </c>
    </row>
    <row r="6766" spans="21:48">
      <c r="U6766" s="9"/>
      <c r="AT6766" s="17">
        <f>T6766*1.075</f>
        <v>0</v>
      </c>
      <c r="AV6766" s="30">
        <f>MIN(AN6766,AT6766,AU6766)</f>
        <v>0</v>
      </c>
    </row>
    <row r="6767" spans="21:48">
      <c r="U6767" s="9"/>
      <c r="AT6767" s="17">
        <f>T6767*1.075</f>
        <v>0</v>
      </c>
      <c r="AV6767" s="30">
        <f>MIN(AN6767,AT6767,AU6767)</f>
        <v>0</v>
      </c>
    </row>
    <row r="6768" spans="21:48">
      <c r="U6768" s="9"/>
      <c r="AT6768" s="17">
        <f>T6768*1.075</f>
        <v>0</v>
      </c>
      <c r="AV6768" s="30">
        <f>MIN(AN6768,AT6768,AU6768)</f>
        <v>0</v>
      </c>
    </row>
    <row r="6769" spans="21:48">
      <c r="U6769" s="9"/>
      <c r="AT6769" s="17">
        <f>T6769*1.075</f>
        <v>0</v>
      </c>
      <c r="AV6769" s="30">
        <f>MIN(AN6769,AT6769,AU6769)</f>
        <v>0</v>
      </c>
    </row>
    <row r="6770" spans="21:48">
      <c r="U6770" s="9"/>
      <c r="AT6770" s="17">
        <f>T6770*1.075</f>
        <v>0</v>
      </c>
      <c r="AV6770" s="30">
        <f>MIN(AN6770,AT6770,AU6770)</f>
        <v>0</v>
      </c>
    </row>
    <row r="6771" spans="21:48">
      <c r="U6771" s="9"/>
      <c r="AT6771" s="17">
        <f>T6771*1.075</f>
        <v>0</v>
      </c>
      <c r="AV6771" s="30">
        <f>MIN(AN6771,AT6771,AU6771)</f>
        <v>0</v>
      </c>
    </row>
    <row r="6772" spans="21:48">
      <c r="U6772" s="9"/>
      <c r="AT6772" s="17">
        <f>T6772*1.075</f>
        <v>0</v>
      </c>
      <c r="AV6772" s="30">
        <f>MIN(AN6772,AT6772,AU6772)</f>
        <v>0</v>
      </c>
    </row>
    <row r="6773" spans="21:48">
      <c r="U6773" s="9"/>
      <c r="AT6773" s="17">
        <f>T6773*1.075</f>
        <v>0</v>
      </c>
      <c r="AV6773" s="30">
        <f>MIN(AN6773,AT6773,AU6773)</f>
        <v>0</v>
      </c>
    </row>
    <row r="6774" spans="21:48">
      <c r="U6774" s="9"/>
      <c r="AT6774" s="17">
        <f>T6774*1.075</f>
        <v>0</v>
      </c>
      <c r="AV6774" s="30">
        <f>MIN(AN6774,AT6774,AU6774)</f>
        <v>0</v>
      </c>
    </row>
    <row r="6775" spans="21:48">
      <c r="U6775" s="9"/>
      <c r="AT6775" s="17">
        <f>T6775*1.075</f>
        <v>0</v>
      </c>
      <c r="AV6775" s="30">
        <f>MIN(AN6775,AT6775,AU6775)</f>
        <v>0</v>
      </c>
    </row>
    <row r="6776" spans="21:48">
      <c r="U6776" s="9"/>
      <c r="AT6776" s="17">
        <f>T6776*1.075</f>
        <v>0</v>
      </c>
      <c r="AV6776" s="30">
        <f>MIN(AN6776,AT6776,AU6776)</f>
        <v>0</v>
      </c>
    </row>
    <row r="6777" spans="21:48">
      <c r="U6777" s="9"/>
      <c r="AT6777" s="17">
        <f>T6777*1.075</f>
        <v>0</v>
      </c>
      <c r="AV6777" s="30">
        <f>MIN(AN6777,AT6777,AU6777)</f>
        <v>0</v>
      </c>
    </row>
    <row r="6778" spans="21:48">
      <c r="U6778" s="9"/>
      <c r="AT6778" s="17">
        <f>T6778*1.075</f>
        <v>0</v>
      </c>
      <c r="AV6778" s="30">
        <f>MIN(AN6778,AT6778,AU6778)</f>
        <v>0</v>
      </c>
    </row>
    <row r="6779" spans="21:48">
      <c r="U6779" s="9"/>
      <c r="AT6779" s="17">
        <f>T6779*1.075</f>
        <v>0</v>
      </c>
      <c r="AV6779" s="30">
        <f>MIN(AN6779,AT6779,AU6779)</f>
        <v>0</v>
      </c>
    </row>
    <row r="6780" spans="21:48">
      <c r="U6780" s="9"/>
      <c r="AT6780" s="17">
        <f>T6780*1.075</f>
        <v>0</v>
      </c>
      <c r="AV6780" s="30">
        <f>MIN(AN6780,AT6780,AU6780)</f>
        <v>0</v>
      </c>
    </row>
    <row r="6781" spans="21:48">
      <c r="U6781" s="9"/>
      <c r="AT6781" s="17">
        <f>T6781*1.075</f>
        <v>0</v>
      </c>
      <c r="AV6781" s="30">
        <f>MIN(AN6781,AT6781,AU6781)</f>
        <v>0</v>
      </c>
    </row>
    <row r="6782" spans="21:48">
      <c r="U6782" s="9"/>
      <c r="AT6782" s="17">
        <f>T6782*1.075</f>
        <v>0</v>
      </c>
      <c r="AV6782" s="30">
        <f>MIN(AN6782,AT6782,AU6782)</f>
        <v>0</v>
      </c>
    </row>
    <row r="6783" spans="21:48">
      <c r="U6783" s="9"/>
      <c r="AT6783" s="17">
        <f>T6783*1.075</f>
        <v>0</v>
      </c>
      <c r="AV6783" s="30">
        <f>MIN(AN6783,AT6783,AU6783)</f>
        <v>0</v>
      </c>
    </row>
    <row r="6784" spans="21:48">
      <c r="U6784" s="9"/>
      <c r="AT6784" s="17">
        <f>T6784*1.075</f>
        <v>0</v>
      </c>
      <c r="AV6784" s="30">
        <f>MIN(AN6784,AT6784,AU6784)</f>
        <v>0</v>
      </c>
    </row>
    <row r="6785" spans="21:48">
      <c r="U6785" s="9"/>
      <c r="AT6785" s="17">
        <f>T6785*1.075</f>
        <v>0</v>
      </c>
      <c r="AV6785" s="30">
        <f>MIN(AN6785,AT6785,AU6785)</f>
        <v>0</v>
      </c>
    </row>
    <row r="6786" spans="21:48">
      <c r="U6786" s="9"/>
      <c r="AT6786" s="17">
        <f>T6786*1.075</f>
        <v>0</v>
      </c>
      <c r="AV6786" s="30">
        <f>MIN(AN6786,AT6786,AU6786)</f>
        <v>0</v>
      </c>
    </row>
    <row r="6787" spans="21:48">
      <c r="U6787" s="9"/>
      <c r="AT6787" s="17">
        <f>T6787*1.075</f>
        <v>0</v>
      </c>
      <c r="AV6787" s="30">
        <f>MIN(AN6787,AT6787,AU6787)</f>
        <v>0</v>
      </c>
    </row>
    <row r="6788" spans="21:48">
      <c r="U6788" s="9"/>
      <c r="AT6788" s="17">
        <f>T6788*1.075</f>
        <v>0</v>
      </c>
      <c r="AV6788" s="30">
        <f>MIN(AN6788,AT6788,AU6788)</f>
        <v>0</v>
      </c>
    </row>
    <row r="6789" spans="21:48">
      <c r="U6789" s="9"/>
      <c r="AT6789" s="17">
        <f>T6789*1.075</f>
        <v>0</v>
      </c>
      <c r="AV6789" s="30">
        <f>MIN(AN6789,AT6789,AU6789)</f>
        <v>0</v>
      </c>
    </row>
    <row r="6790" spans="21:48">
      <c r="U6790" s="9"/>
      <c r="AT6790" s="17">
        <f>T6790*1.075</f>
        <v>0</v>
      </c>
      <c r="AV6790" s="30">
        <f>MIN(AN6790,AT6790,AU6790)</f>
        <v>0</v>
      </c>
    </row>
    <row r="6791" spans="21:48">
      <c r="U6791" s="9"/>
      <c r="AT6791" s="17">
        <f>T6791*1.075</f>
        <v>0</v>
      </c>
      <c r="AV6791" s="30">
        <f>MIN(AN6791,AT6791,AU6791)</f>
        <v>0</v>
      </c>
    </row>
    <row r="6792" spans="21:48">
      <c r="U6792" s="9"/>
      <c r="AT6792" s="17">
        <f>T6792*1.075</f>
        <v>0</v>
      </c>
      <c r="AV6792" s="30">
        <f>MIN(AN6792,AT6792,AU6792)</f>
        <v>0</v>
      </c>
    </row>
    <row r="6793" spans="21:48">
      <c r="U6793" s="9"/>
      <c r="AT6793" s="17">
        <f>T6793*1.075</f>
        <v>0</v>
      </c>
      <c r="AV6793" s="30">
        <f>MIN(AN6793,AT6793,AU6793)</f>
        <v>0</v>
      </c>
    </row>
    <row r="6794" spans="21:48">
      <c r="U6794" s="9"/>
      <c r="AT6794" s="17">
        <f>T6794*1.075</f>
        <v>0</v>
      </c>
      <c r="AV6794" s="30">
        <f>MIN(AN6794,AT6794,AU6794)</f>
        <v>0</v>
      </c>
    </row>
    <row r="6795" spans="21:48">
      <c r="U6795" s="9"/>
      <c r="AT6795" s="17">
        <f>T6795*1.075</f>
        <v>0</v>
      </c>
      <c r="AV6795" s="30">
        <f>MIN(AN6795,AT6795,AU6795)</f>
        <v>0</v>
      </c>
    </row>
    <row r="6796" spans="21:48">
      <c r="U6796" s="9"/>
      <c r="AT6796" s="17">
        <f>T6796*1.075</f>
        <v>0</v>
      </c>
      <c r="AV6796" s="30">
        <f>MIN(AN6796,AT6796,AU6796)</f>
        <v>0</v>
      </c>
    </row>
    <row r="6797" spans="21:48">
      <c r="U6797" s="9"/>
      <c r="AT6797" s="17">
        <f>T6797*1.075</f>
        <v>0</v>
      </c>
      <c r="AV6797" s="30">
        <f>MIN(AN6797,AT6797,AU6797)</f>
        <v>0</v>
      </c>
    </row>
    <row r="6798" spans="21:48">
      <c r="U6798" s="9"/>
      <c r="AT6798" s="17">
        <f>T6798*1.075</f>
        <v>0</v>
      </c>
      <c r="AV6798" s="30">
        <f>MIN(AN6798,AT6798,AU6798)</f>
        <v>0</v>
      </c>
    </row>
    <row r="6799" spans="21:48">
      <c r="U6799" s="9"/>
      <c r="AT6799" s="17">
        <f>T6799*1.075</f>
        <v>0</v>
      </c>
      <c r="AV6799" s="30">
        <f>MIN(AN6799,AT6799,AU6799)</f>
        <v>0</v>
      </c>
    </row>
    <row r="6800" spans="21:48">
      <c r="U6800" s="9"/>
      <c r="AT6800" s="17">
        <f>T6800*1.075</f>
        <v>0</v>
      </c>
      <c r="AV6800" s="30">
        <f>MIN(AN6800,AT6800,AU6800)</f>
        <v>0</v>
      </c>
    </row>
    <row r="6801" spans="21:48">
      <c r="U6801" s="9"/>
      <c r="AT6801" s="17">
        <f>T6801*1.075</f>
        <v>0</v>
      </c>
      <c r="AV6801" s="30">
        <f>MIN(AN6801,AT6801,AU6801)</f>
        <v>0</v>
      </c>
    </row>
    <row r="6802" spans="21:48">
      <c r="U6802" s="9"/>
      <c r="AT6802" s="17">
        <f>T6802*1.075</f>
        <v>0</v>
      </c>
      <c r="AV6802" s="30">
        <f>MIN(AN6802,AT6802,AU6802)</f>
        <v>0</v>
      </c>
    </row>
    <row r="6803" spans="21:48">
      <c r="U6803" s="9"/>
      <c r="AT6803" s="17">
        <f>T6803*1.075</f>
        <v>0</v>
      </c>
      <c r="AV6803" s="30">
        <f>MIN(AN6803,AT6803,AU6803)</f>
        <v>0</v>
      </c>
    </row>
    <row r="6804" spans="21:48">
      <c r="U6804" s="9"/>
      <c r="AT6804" s="17">
        <f>T6804*1.075</f>
        <v>0</v>
      </c>
      <c r="AV6804" s="30">
        <f>MIN(AN6804,AT6804,AU6804)</f>
        <v>0</v>
      </c>
    </row>
    <row r="6805" spans="21:48">
      <c r="U6805" s="9"/>
      <c r="AT6805" s="17">
        <f>T6805*1.075</f>
        <v>0</v>
      </c>
      <c r="AV6805" s="30">
        <f>MIN(AN6805,AT6805,AU6805)</f>
        <v>0</v>
      </c>
    </row>
    <row r="6806" spans="21:48">
      <c r="U6806" s="9"/>
      <c r="AT6806" s="17">
        <f>T6806*1.075</f>
        <v>0</v>
      </c>
      <c r="AV6806" s="30">
        <f>MIN(AN6806,AT6806,AU6806)</f>
        <v>0</v>
      </c>
    </row>
    <row r="6807" spans="21:48">
      <c r="U6807" s="9"/>
      <c r="AT6807" s="17">
        <f>T6807*1.075</f>
        <v>0</v>
      </c>
      <c r="AV6807" s="30">
        <f>MIN(AN6807,AT6807,AU6807)</f>
        <v>0</v>
      </c>
    </row>
    <row r="6808" spans="21:48">
      <c r="U6808" s="9"/>
      <c r="AT6808" s="17">
        <f>T6808*1.075</f>
        <v>0</v>
      </c>
      <c r="AV6808" s="30">
        <f>MIN(AN6808,AT6808,AU6808)</f>
        <v>0</v>
      </c>
    </row>
    <row r="6809" spans="21:48">
      <c r="U6809" s="9"/>
      <c r="AT6809" s="17">
        <f>T6809*1.075</f>
        <v>0</v>
      </c>
      <c r="AV6809" s="30">
        <f>MIN(AN6809,AT6809,AU6809)</f>
        <v>0</v>
      </c>
    </row>
    <row r="6810" spans="21:48">
      <c r="U6810" s="9"/>
      <c r="AT6810" s="17">
        <f>T6810*1.075</f>
        <v>0</v>
      </c>
      <c r="AV6810" s="30">
        <f>MIN(AN6810,AT6810,AU6810)</f>
        <v>0</v>
      </c>
    </row>
    <row r="6811" spans="21:48">
      <c r="U6811" s="9"/>
      <c r="AT6811" s="17">
        <f>T6811*1.075</f>
        <v>0</v>
      </c>
      <c r="AV6811" s="30">
        <f>MIN(AN6811,AT6811,AU6811)</f>
        <v>0</v>
      </c>
    </row>
    <row r="6812" spans="21:48">
      <c r="U6812" s="9"/>
      <c r="AT6812" s="17">
        <f>T6812*1.075</f>
        <v>0</v>
      </c>
      <c r="AV6812" s="30">
        <f>MIN(AN6812,AT6812,AU6812)</f>
        <v>0</v>
      </c>
    </row>
    <row r="6813" spans="21:48">
      <c r="U6813" s="9"/>
      <c r="AT6813" s="17">
        <f>T6813*1.075</f>
        <v>0</v>
      </c>
      <c r="AV6813" s="30">
        <f>MIN(AN6813,AT6813,AU6813)</f>
        <v>0</v>
      </c>
    </row>
    <row r="6814" spans="21:48">
      <c r="U6814" s="9"/>
      <c r="AT6814" s="17">
        <f>T6814*1.075</f>
        <v>0</v>
      </c>
      <c r="AV6814" s="30">
        <f>MIN(AN6814,AT6814,AU6814)</f>
        <v>0</v>
      </c>
    </row>
    <row r="6815" spans="21:48">
      <c r="U6815" s="9"/>
      <c r="AT6815" s="17">
        <f>T6815*1.075</f>
        <v>0</v>
      </c>
      <c r="AV6815" s="30">
        <f>MIN(AN6815,AT6815,AU6815)</f>
        <v>0</v>
      </c>
    </row>
    <row r="6816" spans="21:48">
      <c r="U6816" s="9"/>
      <c r="AT6816" s="17">
        <f>T6816*1.075</f>
        <v>0</v>
      </c>
      <c r="AV6816" s="30">
        <f>MIN(AN6816,AT6816,AU6816)</f>
        <v>0</v>
      </c>
    </row>
    <row r="6817" spans="21:48">
      <c r="U6817" s="9"/>
      <c r="AT6817" s="17">
        <f>T6817*1.075</f>
        <v>0</v>
      </c>
      <c r="AV6817" s="30">
        <f>MIN(AN6817,AT6817,AU6817)</f>
        <v>0</v>
      </c>
    </row>
    <row r="6818" spans="21:48">
      <c r="U6818" s="9"/>
      <c r="AT6818" s="17">
        <f>T6818*1.075</f>
        <v>0</v>
      </c>
      <c r="AV6818" s="30">
        <f>MIN(AN6818,AT6818,AU6818)</f>
        <v>0</v>
      </c>
    </row>
    <row r="6819" spans="21:48">
      <c r="U6819" s="9"/>
      <c r="AT6819" s="17">
        <f>T6819*1.075</f>
        <v>0</v>
      </c>
      <c r="AV6819" s="30">
        <f>MIN(AN6819,AT6819,AU6819)</f>
        <v>0</v>
      </c>
    </row>
    <row r="6820" spans="21:48">
      <c r="U6820" s="9"/>
      <c r="AT6820" s="17">
        <f>T6820*1.075</f>
        <v>0</v>
      </c>
      <c r="AV6820" s="30">
        <f>MIN(AN6820,AT6820,AU6820)</f>
        <v>0</v>
      </c>
    </row>
    <row r="6821" spans="21:48">
      <c r="U6821" s="9"/>
      <c r="AT6821" s="17">
        <f>T6821*1.075</f>
        <v>0</v>
      </c>
      <c r="AV6821" s="30">
        <f>MIN(AN6821,AT6821,AU6821)</f>
        <v>0</v>
      </c>
    </row>
    <row r="6822" spans="21:48">
      <c r="U6822" s="9"/>
      <c r="AT6822" s="17">
        <f>T6822*1.075</f>
        <v>0</v>
      </c>
      <c r="AV6822" s="30">
        <f>MIN(AN6822,AT6822,AU6822)</f>
        <v>0</v>
      </c>
    </row>
    <row r="6823" spans="21:48">
      <c r="U6823" s="9"/>
      <c r="AT6823" s="17">
        <f>T6823*1.075</f>
        <v>0</v>
      </c>
      <c r="AV6823" s="30">
        <f>MIN(AN6823,AT6823,AU6823)</f>
        <v>0</v>
      </c>
    </row>
    <row r="6824" spans="21:48">
      <c r="U6824" s="9"/>
      <c r="AT6824" s="17">
        <f>T6824*1.075</f>
        <v>0</v>
      </c>
      <c r="AV6824" s="30">
        <f>MIN(AN6824,AT6824,AU6824)</f>
        <v>0</v>
      </c>
    </row>
    <row r="6825" spans="21:48">
      <c r="U6825" s="9"/>
      <c r="AT6825" s="17">
        <f>T6825*1.075</f>
        <v>0</v>
      </c>
      <c r="AV6825" s="30">
        <f>MIN(AN6825,AT6825,AU6825)</f>
        <v>0</v>
      </c>
    </row>
    <row r="6826" spans="21:48">
      <c r="U6826" s="9"/>
      <c r="AT6826" s="17">
        <f>T6826*1.075</f>
        <v>0</v>
      </c>
      <c r="AV6826" s="30">
        <f>MIN(AN6826,AT6826,AU6826)</f>
        <v>0</v>
      </c>
    </row>
    <row r="6827" spans="21:48">
      <c r="U6827" s="9"/>
      <c r="AT6827" s="17">
        <f>T6827*1.075</f>
        <v>0</v>
      </c>
      <c r="AV6827" s="30">
        <f>MIN(AN6827,AT6827,AU6827)</f>
        <v>0</v>
      </c>
    </row>
    <row r="6828" spans="21:48">
      <c r="U6828" s="9"/>
      <c r="AT6828" s="17">
        <f>T6828*1.075</f>
        <v>0</v>
      </c>
      <c r="AV6828" s="30">
        <f>MIN(AN6828,AT6828,AU6828)</f>
        <v>0</v>
      </c>
    </row>
    <row r="6829" spans="21:48">
      <c r="U6829" s="9"/>
      <c r="AT6829" s="17">
        <f>T6829*1.075</f>
        <v>0</v>
      </c>
      <c r="AV6829" s="30">
        <f>MIN(AN6829,AT6829,AU6829)</f>
        <v>0</v>
      </c>
    </row>
    <row r="6830" spans="21:48">
      <c r="U6830" s="9"/>
      <c r="AT6830" s="17">
        <f>T6830*1.075</f>
        <v>0</v>
      </c>
      <c r="AV6830" s="30">
        <f>MIN(AN6830,AT6830,AU6830)</f>
        <v>0</v>
      </c>
    </row>
    <row r="6831" spans="21:48">
      <c r="U6831" s="9"/>
      <c r="AT6831" s="17">
        <f>T6831*1.075</f>
        <v>0</v>
      </c>
      <c r="AV6831" s="30">
        <f>MIN(AN6831,AT6831,AU6831)</f>
        <v>0</v>
      </c>
    </row>
    <row r="6832" spans="21:48">
      <c r="U6832" s="9"/>
      <c r="AT6832" s="17">
        <f>T6832*1.075</f>
        <v>0</v>
      </c>
      <c r="AV6832" s="30">
        <f>MIN(AN6832,AT6832,AU6832)</f>
        <v>0</v>
      </c>
    </row>
    <row r="6833" spans="21:48">
      <c r="U6833" s="9"/>
      <c r="AT6833" s="17">
        <f>T6833*1.075</f>
        <v>0</v>
      </c>
      <c r="AV6833" s="30">
        <f>MIN(AN6833,AT6833,AU6833)</f>
        <v>0</v>
      </c>
    </row>
    <row r="6834" spans="21:48">
      <c r="U6834" s="9"/>
      <c r="AT6834" s="17">
        <f>T6834*1.075</f>
        <v>0</v>
      </c>
      <c r="AV6834" s="30">
        <f>MIN(AN6834,AT6834,AU6834)</f>
        <v>0</v>
      </c>
    </row>
    <row r="6835" spans="21:48">
      <c r="U6835" s="9"/>
      <c r="AT6835" s="17">
        <f>T6835*1.075</f>
        <v>0</v>
      </c>
      <c r="AV6835" s="30">
        <f>MIN(AN6835,AT6835,AU6835)</f>
        <v>0</v>
      </c>
    </row>
    <row r="6836" spans="21:48">
      <c r="U6836" s="9"/>
      <c r="AT6836" s="17">
        <f>T6836*1.075</f>
        <v>0</v>
      </c>
      <c r="AV6836" s="30">
        <f>MIN(AN6836,AT6836,AU6836)</f>
        <v>0</v>
      </c>
    </row>
    <row r="6837" spans="21:48">
      <c r="U6837" s="9"/>
      <c r="AT6837" s="17">
        <f>T6837*1.075</f>
        <v>0</v>
      </c>
      <c r="AV6837" s="30">
        <f>MIN(AN6837,AT6837,AU6837)</f>
        <v>0</v>
      </c>
    </row>
    <row r="6838" spans="21:48">
      <c r="U6838" s="9"/>
      <c r="AT6838" s="17">
        <f>T6838*1.075</f>
        <v>0</v>
      </c>
      <c r="AV6838" s="30">
        <f>MIN(AN6838,AT6838,AU6838)</f>
        <v>0</v>
      </c>
    </row>
    <row r="6839" spans="21:48">
      <c r="U6839" s="9"/>
      <c r="AT6839" s="17">
        <f>T6839*1.075</f>
        <v>0</v>
      </c>
      <c r="AV6839" s="30">
        <f>MIN(AN6839,AT6839,AU6839)</f>
        <v>0</v>
      </c>
    </row>
    <row r="6840" spans="21:48">
      <c r="U6840" s="9"/>
      <c r="AT6840" s="17">
        <f>T6840*1.075</f>
        <v>0</v>
      </c>
      <c r="AV6840" s="30">
        <f>MIN(AN6840,AT6840,AU6840)</f>
        <v>0</v>
      </c>
    </row>
    <row r="6841" spans="21:48">
      <c r="U6841" s="9"/>
      <c r="AT6841" s="17">
        <f>T6841*1.075</f>
        <v>0</v>
      </c>
      <c r="AV6841" s="30">
        <f>MIN(AN6841,AT6841,AU6841)</f>
        <v>0</v>
      </c>
    </row>
    <row r="6842" spans="21:48">
      <c r="U6842" s="9"/>
      <c r="AT6842" s="17">
        <f>T6842*1.075</f>
        <v>0</v>
      </c>
      <c r="AV6842" s="30">
        <f>MIN(AN6842,AT6842,AU6842)</f>
        <v>0</v>
      </c>
    </row>
    <row r="6843" spans="21:48">
      <c r="U6843" s="9"/>
      <c r="AT6843" s="17">
        <f>T6843*1.075</f>
        <v>0</v>
      </c>
      <c r="AV6843" s="30">
        <f>MIN(AN6843,AT6843,AU6843)</f>
        <v>0</v>
      </c>
    </row>
    <row r="6844" spans="21:48">
      <c r="U6844" s="9"/>
      <c r="AT6844" s="17">
        <f>T6844*1.075</f>
        <v>0</v>
      </c>
      <c r="AV6844" s="30">
        <f>MIN(AN6844,AT6844,AU6844)</f>
        <v>0</v>
      </c>
    </row>
    <row r="6845" spans="21:48">
      <c r="U6845" s="9"/>
      <c r="AT6845" s="17">
        <f>T6845*1.075</f>
        <v>0</v>
      </c>
      <c r="AV6845" s="30">
        <f>MIN(AN6845,AT6845,AU6845)</f>
        <v>0</v>
      </c>
    </row>
    <row r="6846" spans="21:48">
      <c r="U6846" s="9"/>
      <c r="AT6846" s="17">
        <f>T6846*1.075</f>
        <v>0</v>
      </c>
      <c r="AV6846" s="30">
        <f>MIN(AN6846,AT6846,AU6846)</f>
        <v>0</v>
      </c>
    </row>
    <row r="6847" spans="21:48">
      <c r="U6847" s="9"/>
      <c r="AT6847" s="17">
        <f>T6847*1.075</f>
        <v>0</v>
      </c>
      <c r="AV6847" s="30">
        <f>MIN(AN6847,AT6847,AU6847)</f>
        <v>0</v>
      </c>
    </row>
    <row r="6848" spans="21:48">
      <c r="U6848" s="9"/>
      <c r="AT6848" s="17">
        <f>T6848*1.075</f>
        <v>0</v>
      </c>
      <c r="AV6848" s="30">
        <f>MIN(AN6848,AT6848,AU6848)</f>
        <v>0</v>
      </c>
    </row>
    <row r="6849" spans="21:48">
      <c r="U6849" s="9"/>
      <c r="AT6849" s="17">
        <f>T6849*1.075</f>
        <v>0</v>
      </c>
      <c r="AV6849" s="30">
        <f>MIN(AN6849,AT6849,AU6849)</f>
        <v>0</v>
      </c>
    </row>
    <row r="6850" spans="21:48">
      <c r="U6850" s="9"/>
      <c r="AT6850" s="17">
        <f>T6850*1.075</f>
        <v>0</v>
      </c>
      <c r="AV6850" s="30">
        <f>MIN(AN6850,AT6850,AU6850)</f>
        <v>0</v>
      </c>
    </row>
    <row r="6851" spans="21:48">
      <c r="U6851" s="9"/>
      <c r="AT6851" s="17">
        <f>T6851*1.075</f>
        <v>0</v>
      </c>
      <c r="AV6851" s="30">
        <f>MIN(AN6851,AT6851,AU6851)</f>
        <v>0</v>
      </c>
    </row>
    <row r="6852" spans="21:48">
      <c r="U6852" s="9"/>
      <c r="AT6852" s="17">
        <f>T6852*1.075</f>
        <v>0</v>
      </c>
      <c r="AV6852" s="30">
        <f>MIN(AN6852,AT6852,AU6852)</f>
        <v>0</v>
      </c>
    </row>
    <row r="6853" spans="21:48">
      <c r="U6853" s="9"/>
      <c r="AT6853" s="17">
        <f>T6853*1.075</f>
        <v>0</v>
      </c>
      <c r="AV6853" s="30">
        <f>MIN(AN6853,AT6853,AU6853)</f>
        <v>0</v>
      </c>
    </row>
    <row r="6854" spans="21:48">
      <c r="U6854" s="9"/>
      <c r="AT6854" s="17">
        <f>T6854*1.075</f>
        <v>0</v>
      </c>
      <c r="AV6854" s="30">
        <f>MIN(AN6854,AT6854,AU6854)</f>
        <v>0</v>
      </c>
    </row>
    <row r="6855" spans="21:48">
      <c r="U6855" s="9"/>
      <c r="AT6855" s="17">
        <f>T6855*1.075</f>
        <v>0</v>
      </c>
      <c r="AV6855" s="30">
        <f>MIN(AN6855,AT6855,AU6855)</f>
        <v>0</v>
      </c>
    </row>
    <row r="6856" spans="21:48">
      <c r="U6856" s="9"/>
      <c r="AT6856" s="17">
        <f>T6856*1.075</f>
        <v>0</v>
      </c>
      <c r="AV6856" s="30">
        <f>MIN(AN6856,AT6856,AU6856)</f>
        <v>0</v>
      </c>
    </row>
    <row r="6857" spans="21:48">
      <c r="U6857" s="9"/>
      <c r="AT6857" s="17">
        <f>T6857*1.075</f>
        <v>0</v>
      </c>
      <c r="AV6857" s="30">
        <f>MIN(AN6857,AT6857,AU6857)</f>
        <v>0</v>
      </c>
    </row>
    <row r="6858" spans="21:48">
      <c r="U6858" s="9"/>
      <c r="AT6858" s="17">
        <f>T6858*1.075</f>
        <v>0</v>
      </c>
      <c r="AV6858" s="30">
        <f>MIN(AN6858,AT6858,AU6858)</f>
        <v>0</v>
      </c>
    </row>
    <row r="6859" spans="21:48">
      <c r="U6859" s="9"/>
      <c r="AT6859" s="17">
        <f>T6859*1.075</f>
        <v>0</v>
      </c>
      <c r="AV6859" s="30">
        <f>MIN(AN6859,AT6859,AU6859)</f>
        <v>0</v>
      </c>
    </row>
    <row r="6860" spans="21:48">
      <c r="U6860" s="9"/>
      <c r="AT6860" s="17">
        <f>T6860*1.075</f>
        <v>0</v>
      </c>
      <c r="AV6860" s="30">
        <f>MIN(AN6860,AT6860,AU6860)</f>
        <v>0</v>
      </c>
    </row>
    <row r="6861" spans="21:48">
      <c r="U6861" s="9"/>
      <c r="AT6861" s="17">
        <f>T6861*1.075</f>
        <v>0</v>
      </c>
      <c r="AV6861" s="30">
        <f>MIN(AN6861,AT6861,AU6861)</f>
        <v>0</v>
      </c>
    </row>
    <row r="6862" spans="21:48">
      <c r="U6862" s="9"/>
      <c r="AT6862" s="17">
        <f>T6862*1.075</f>
        <v>0</v>
      </c>
      <c r="AV6862" s="30">
        <f>MIN(AN6862,AT6862,AU6862)</f>
        <v>0</v>
      </c>
    </row>
    <row r="6863" spans="21:48">
      <c r="U6863" s="9"/>
      <c r="AT6863" s="17">
        <f>T6863*1.075</f>
        <v>0</v>
      </c>
      <c r="AV6863" s="30">
        <f>MIN(AN6863,AT6863,AU6863)</f>
        <v>0</v>
      </c>
    </row>
    <row r="6864" spans="21:48">
      <c r="U6864" s="9"/>
      <c r="AT6864" s="17">
        <f>T6864*1.075</f>
        <v>0</v>
      </c>
      <c r="AV6864" s="30">
        <f>MIN(AN6864,AT6864,AU6864)</f>
        <v>0</v>
      </c>
    </row>
    <row r="6865" spans="21:48">
      <c r="U6865" s="9"/>
      <c r="AT6865" s="17">
        <f>T6865*1.075</f>
        <v>0</v>
      </c>
      <c r="AV6865" s="30">
        <f>MIN(AN6865,AT6865,AU6865)</f>
        <v>0</v>
      </c>
    </row>
    <row r="6866" spans="21:48">
      <c r="U6866" s="9"/>
      <c r="AT6866" s="17">
        <f>T6866*1.075</f>
        <v>0</v>
      </c>
      <c r="AV6866" s="30">
        <f>MIN(AN6866,AT6866,AU6866)</f>
        <v>0</v>
      </c>
    </row>
    <row r="6867" spans="21:48">
      <c r="U6867" s="9"/>
      <c r="AT6867" s="17">
        <f>T6867*1.075</f>
        <v>0</v>
      </c>
      <c r="AV6867" s="30">
        <f>MIN(AN6867,AT6867,AU6867)</f>
        <v>0</v>
      </c>
    </row>
    <row r="6868" spans="21:48">
      <c r="U6868" s="9"/>
      <c r="AT6868" s="17">
        <f>T6868*1.075</f>
        <v>0</v>
      </c>
      <c r="AV6868" s="30">
        <f>MIN(AN6868,AT6868,AU6868)</f>
        <v>0</v>
      </c>
    </row>
    <row r="6869" spans="21:48">
      <c r="U6869" s="9"/>
      <c r="AT6869" s="17">
        <f>T6869*1.075</f>
        <v>0</v>
      </c>
      <c r="AV6869" s="30">
        <f>MIN(AN6869,AT6869,AU6869)</f>
        <v>0</v>
      </c>
    </row>
    <row r="6870" spans="21:48">
      <c r="U6870" s="9"/>
      <c r="AT6870" s="17">
        <f>T6870*1.075</f>
        <v>0</v>
      </c>
      <c r="AV6870" s="30">
        <f>MIN(AN6870,AT6870,AU6870)</f>
        <v>0</v>
      </c>
    </row>
    <row r="6871" spans="21:48">
      <c r="U6871" s="9"/>
      <c r="AT6871" s="17">
        <f>T6871*1.075</f>
        <v>0</v>
      </c>
      <c r="AV6871" s="30">
        <f>MIN(AN6871,AT6871,AU6871)</f>
        <v>0</v>
      </c>
    </row>
    <row r="6872" spans="21:48">
      <c r="U6872" s="9"/>
      <c r="AT6872" s="17">
        <f>T6872*1.075</f>
        <v>0</v>
      </c>
      <c r="AV6872" s="30">
        <f>MIN(AN6872,AT6872,AU6872)</f>
        <v>0</v>
      </c>
    </row>
    <row r="6873" spans="21:48">
      <c r="U6873" s="9"/>
      <c r="AT6873" s="17">
        <f>T6873*1.075</f>
        <v>0</v>
      </c>
      <c r="AV6873" s="30">
        <f>MIN(AN6873,AT6873,AU6873)</f>
        <v>0</v>
      </c>
    </row>
    <row r="6874" spans="21:48">
      <c r="U6874" s="9"/>
      <c r="AT6874" s="17">
        <f>T6874*1.075</f>
        <v>0</v>
      </c>
      <c r="AV6874" s="30">
        <f>MIN(AN6874,AT6874,AU6874)</f>
        <v>0</v>
      </c>
    </row>
    <row r="6875" spans="21:48">
      <c r="U6875" s="9"/>
      <c r="AT6875" s="17">
        <f>T6875*1.075</f>
        <v>0</v>
      </c>
      <c r="AV6875" s="30">
        <f>MIN(AN6875,AT6875,AU6875)</f>
        <v>0</v>
      </c>
    </row>
    <row r="6876" spans="21:48">
      <c r="U6876" s="9"/>
      <c r="AT6876" s="17">
        <f>T6876*1.075</f>
        <v>0</v>
      </c>
      <c r="AV6876" s="30">
        <f>MIN(AN6876,AT6876,AU6876)</f>
        <v>0</v>
      </c>
    </row>
    <row r="6877" spans="21:48">
      <c r="U6877" s="9"/>
      <c r="AT6877" s="17">
        <f>T6877*1.075</f>
        <v>0</v>
      </c>
      <c r="AV6877" s="30">
        <f>MIN(AN6877,AT6877,AU6877)</f>
        <v>0</v>
      </c>
    </row>
    <row r="6878" spans="21:48">
      <c r="U6878" s="9"/>
      <c r="AT6878" s="17">
        <f>T6878*1.075</f>
        <v>0</v>
      </c>
      <c r="AV6878" s="30">
        <f>MIN(AN6878,AT6878,AU6878)</f>
        <v>0</v>
      </c>
    </row>
    <row r="6879" spans="21:48">
      <c r="U6879" s="9"/>
      <c r="AT6879" s="17">
        <f>T6879*1.075</f>
        <v>0</v>
      </c>
      <c r="AV6879" s="30">
        <f>MIN(AN6879,AT6879,AU6879)</f>
        <v>0</v>
      </c>
    </row>
    <row r="6880" spans="21:48">
      <c r="U6880" s="9"/>
      <c r="AT6880" s="17">
        <f>T6880*1.075</f>
        <v>0</v>
      </c>
      <c r="AV6880" s="30">
        <f>MIN(AN6880,AT6880,AU6880)</f>
        <v>0</v>
      </c>
    </row>
    <row r="6881" spans="21:48">
      <c r="U6881" s="9"/>
      <c r="AT6881" s="17">
        <f>T6881*1.075</f>
        <v>0</v>
      </c>
      <c r="AV6881" s="30">
        <f>MIN(AN6881,AT6881,AU6881)</f>
        <v>0</v>
      </c>
    </row>
    <row r="6882" spans="21:48">
      <c r="U6882" s="9"/>
      <c r="AT6882" s="17">
        <f>T6882*1.075</f>
        <v>0</v>
      </c>
      <c r="AV6882" s="30">
        <f>MIN(AN6882,AT6882,AU6882)</f>
        <v>0</v>
      </c>
    </row>
    <row r="6883" spans="21:48">
      <c r="U6883" s="9"/>
      <c r="AT6883" s="17">
        <f>T6883*1.075</f>
        <v>0</v>
      </c>
      <c r="AV6883" s="30">
        <f>MIN(AN6883,AT6883,AU6883)</f>
        <v>0</v>
      </c>
    </row>
    <row r="6884" spans="21:48">
      <c r="U6884" s="9"/>
      <c r="AT6884" s="17">
        <f>T6884*1.075</f>
        <v>0</v>
      </c>
      <c r="AV6884" s="30">
        <f>MIN(AN6884,AT6884,AU6884)</f>
        <v>0</v>
      </c>
    </row>
    <row r="6885" spans="21:48">
      <c r="U6885" s="9"/>
      <c r="AT6885" s="17">
        <f>T6885*1.075</f>
        <v>0</v>
      </c>
      <c r="AV6885" s="30">
        <f>MIN(AN6885,AT6885,AU6885)</f>
        <v>0</v>
      </c>
    </row>
    <row r="6886" spans="21:48">
      <c r="U6886" s="9"/>
      <c r="AT6886" s="17">
        <f>T6886*1.075</f>
        <v>0</v>
      </c>
      <c r="AV6886" s="30">
        <f>MIN(AN6886,AT6886,AU6886)</f>
        <v>0</v>
      </c>
    </row>
    <row r="6887" spans="21:48">
      <c r="U6887" s="9"/>
      <c r="AT6887" s="17">
        <f>T6887*1.075</f>
        <v>0</v>
      </c>
      <c r="AV6887" s="30">
        <f>MIN(AN6887,AT6887,AU6887)</f>
        <v>0</v>
      </c>
    </row>
    <row r="6888" spans="21:48">
      <c r="U6888" s="9"/>
      <c r="AT6888" s="17">
        <f>T6888*1.075</f>
        <v>0</v>
      </c>
      <c r="AV6888" s="30">
        <f>MIN(AN6888,AT6888,AU6888)</f>
        <v>0</v>
      </c>
    </row>
    <row r="6889" spans="21:48">
      <c r="U6889" s="9"/>
      <c r="AT6889" s="17">
        <f>T6889*1.075</f>
        <v>0</v>
      </c>
      <c r="AV6889" s="30">
        <f>MIN(AN6889,AT6889,AU6889)</f>
        <v>0</v>
      </c>
    </row>
    <row r="6890" spans="21:48">
      <c r="U6890" s="9"/>
      <c r="AT6890" s="17">
        <f>T6890*1.075</f>
        <v>0</v>
      </c>
      <c r="AV6890" s="30">
        <f>MIN(AN6890,AT6890,AU6890)</f>
        <v>0</v>
      </c>
    </row>
    <row r="6891" spans="21:48">
      <c r="U6891" s="9"/>
      <c r="AT6891" s="17">
        <f>T6891*1.075</f>
        <v>0</v>
      </c>
      <c r="AV6891" s="30">
        <f>MIN(AN6891,AT6891,AU6891)</f>
        <v>0</v>
      </c>
    </row>
    <row r="6892" spans="21:48">
      <c r="U6892" s="9"/>
      <c r="AT6892" s="17">
        <f>T6892*1.075</f>
        <v>0</v>
      </c>
      <c r="AV6892" s="30">
        <f>MIN(AN6892,AT6892,AU6892)</f>
        <v>0</v>
      </c>
    </row>
    <row r="6893" spans="21:48">
      <c r="U6893" s="9"/>
      <c r="AT6893" s="17">
        <f>T6893*1.075</f>
        <v>0</v>
      </c>
      <c r="AV6893" s="30">
        <f>MIN(AN6893,AT6893,AU6893)</f>
        <v>0</v>
      </c>
    </row>
    <row r="6894" spans="21:48">
      <c r="U6894" s="9"/>
      <c r="AT6894" s="17">
        <f>T6894*1.075</f>
        <v>0</v>
      </c>
      <c r="AV6894" s="30">
        <f>MIN(AN6894,AT6894,AU6894)</f>
        <v>0</v>
      </c>
    </row>
    <row r="6895" spans="21:48">
      <c r="U6895" s="9"/>
      <c r="AT6895" s="17">
        <f>T6895*1.075</f>
        <v>0</v>
      </c>
      <c r="AV6895" s="30">
        <f>MIN(AN6895,AT6895,AU6895)</f>
        <v>0</v>
      </c>
    </row>
    <row r="6896" spans="21:48">
      <c r="U6896" s="9"/>
      <c r="AT6896" s="17">
        <f>T6896*1.075</f>
        <v>0</v>
      </c>
      <c r="AV6896" s="30">
        <f>MIN(AN6896,AT6896,AU6896)</f>
        <v>0</v>
      </c>
    </row>
    <row r="6897" spans="21:48">
      <c r="U6897" s="9"/>
      <c r="AT6897" s="17">
        <f>T6897*1.075</f>
        <v>0</v>
      </c>
      <c r="AV6897" s="30">
        <f>MIN(AN6897,AT6897,AU6897)</f>
        <v>0</v>
      </c>
    </row>
    <row r="6898" spans="21:48">
      <c r="U6898" s="9"/>
      <c r="AT6898" s="17">
        <f>T6898*1.075</f>
        <v>0</v>
      </c>
      <c r="AV6898" s="30">
        <f>MIN(AN6898,AT6898,AU6898)</f>
        <v>0</v>
      </c>
    </row>
    <row r="6899" spans="21:48">
      <c r="U6899" s="9"/>
      <c r="AT6899" s="17">
        <f>T6899*1.075</f>
        <v>0</v>
      </c>
      <c r="AV6899" s="30">
        <f>MIN(AN6899,AT6899,AU6899)</f>
        <v>0</v>
      </c>
    </row>
    <row r="6900" spans="21:48">
      <c r="U6900" s="9"/>
      <c r="AT6900" s="17">
        <f>T6900*1.075</f>
        <v>0</v>
      </c>
      <c r="AV6900" s="30">
        <f>MIN(AN6900,AT6900,AU6900)</f>
        <v>0</v>
      </c>
    </row>
    <row r="6901" spans="21:48">
      <c r="U6901" s="9"/>
      <c r="AT6901" s="17">
        <f>T6901*1.075</f>
        <v>0</v>
      </c>
      <c r="AV6901" s="30">
        <f>MIN(AN6901,AT6901,AU6901)</f>
        <v>0</v>
      </c>
    </row>
    <row r="6902" spans="21:48">
      <c r="U6902" s="9"/>
      <c r="AT6902" s="17">
        <f>T6902*1.075</f>
        <v>0</v>
      </c>
      <c r="AV6902" s="30">
        <f>MIN(AN6902,AT6902,AU6902)</f>
        <v>0</v>
      </c>
    </row>
    <row r="6903" spans="21:48">
      <c r="U6903" s="9"/>
      <c r="AT6903" s="17">
        <f>T6903*1.075</f>
        <v>0</v>
      </c>
      <c r="AV6903" s="30">
        <f>MIN(AN6903,AT6903,AU6903)</f>
        <v>0</v>
      </c>
    </row>
    <row r="6904" spans="21:48">
      <c r="U6904" s="9"/>
      <c r="AT6904" s="17">
        <f>T6904*1.075</f>
        <v>0</v>
      </c>
      <c r="AV6904" s="30">
        <f>MIN(AN6904,AT6904,AU6904)</f>
        <v>0</v>
      </c>
    </row>
    <row r="6905" spans="21:48">
      <c r="U6905" s="9"/>
      <c r="AT6905" s="17">
        <f>T6905*1.075</f>
        <v>0</v>
      </c>
      <c r="AV6905" s="30">
        <f>MIN(AN6905,AT6905,AU6905)</f>
        <v>0</v>
      </c>
    </row>
    <row r="6906" spans="21:48">
      <c r="U6906" s="9"/>
      <c r="AT6906" s="17">
        <f>T6906*1.075</f>
        <v>0</v>
      </c>
      <c r="AV6906" s="30">
        <f>MIN(AN6906,AT6906,AU6906)</f>
        <v>0</v>
      </c>
    </row>
    <row r="6907" spans="21:48">
      <c r="U6907" s="9"/>
      <c r="AT6907" s="17">
        <f>T6907*1.075</f>
        <v>0</v>
      </c>
      <c r="AV6907" s="30">
        <f>MIN(AN6907,AT6907,AU6907)</f>
        <v>0</v>
      </c>
    </row>
    <row r="6908" spans="21:48">
      <c r="U6908" s="9"/>
      <c r="AT6908" s="17">
        <f>T6908*1.075</f>
        <v>0</v>
      </c>
      <c r="AV6908" s="30">
        <f>MIN(AN6908,AT6908,AU6908)</f>
        <v>0</v>
      </c>
    </row>
    <row r="6909" spans="21:48">
      <c r="U6909" s="9"/>
      <c r="AT6909" s="17">
        <f>T6909*1.075</f>
        <v>0</v>
      </c>
      <c r="AV6909" s="30">
        <f>MIN(AN6909,AT6909,AU6909)</f>
        <v>0</v>
      </c>
    </row>
    <row r="6910" spans="21:48">
      <c r="U6910" s="9"/>
      <c r="AT6910" s="17">
        <f>T6910*1.075</f>
        <v>0</v>
      </c>
      <c r="AV6910" s="30">
        <f>MIN(AN6910,AT6910,AU6910)</f>
        <v>0</v>
      </c>
    </row>
    <row r="6911" spans="21:48">
      <c r="U6911" s="9"/>
      <c r="AT6911" s="17">
        <f>T6911*1.075</f>
        <v>0</v>
      </c>
      <c r="AV6911" s="30">
        <f>MIN(AN6911,AT6911,AU6911)</f>
        <v>0</v>
      </c>
    </row>
    <row r="6912" spans="21:48">
      <c r="U6912" s="9"/>
      <c r="AT6912" s="17">
        <f>T6912*1.075</f>
        <v>0</v>
      </c>
      <c r="AV6912" s="30">
        <f>MIN(AN6912,AT6912,AU6912)</f>
        <v>0</v>
      </c>
    </row>
    <row r="6913" spans="21:48">
      <c r="U6913" s="9"/>
      <c r="AT6913" s="17">
        <f>T6913*1.075</f>
        <v>0</v>
      </c>
      <c r="AV6913" s="30">
        <f>MIN(AN6913,AT6913,AU6913)</f>
        <v>0</v>
      </c>
    </row>
    <row r="6914" spans="21:48">
      <c r="U6914" s="9"/>
      <c r="AT6914" s="17">
        <f>T6914*1.075</f>
        <v>0</v>
      </c>
      <c r="AV6914" s="30">
        <f>MIN(AN6914,AT6914,AU6914)</f>
        <v>0</v>
      </c>
    </row>
    <row r="6915" spans="21:48">
      <c r="U6915" s="9"/>
      <c r="AT6915" s="17">
        <f>T6915*1.075</f>
        <v>0</v>
      </c>
      <c r="AV6915" s="30">
        <f>MIN(AN6915,AT6915,AU6915)</f>
        <v>0</v>
      </c>
    </row>
    <row r="6916" spans="21:48">
      <c r="U6916" s="9"/>
      <c r="AT6916" s="17">
        <f>T6916*1.075</f>
        <v>0</v>
      </c>
      <c r="AV6916" s="30">
        <f>MIN(AN6916,AT6916,AU6916)</f>
        <v>0</v>
      </c>
    </row>
    <row r="6917" spans="21:48">
      <c r="U6917" s="9"/>
      <c r="AT6917" s="17">
        <f>T6917*1.075</f>
        <v>0</v>
      </c>
      <c r="AV6917" s="30">
        <f>MIN(AN6917,AT6917,AU6917)</f>
        <v>0</v>
      </c>
    </row>
    <row r="6918" spans="21:48">
      <c r="U6918" s="9"/>
      <c r="AT6918" s="17">
        <f>T6918*1.075</f>
        <v>0</v>
      </c>
      <c r="AV6918" s="30">
        <f>MIN(AN6918,AT6918,AU6918)</f>
        <v>0</v>
      </c>
    </row>
    <row r="6919" spans="21:48">
      <c r="U6919" s="9"/>
      <c r="AT6919" s="17">
        <f>T6919*1.075</f>
        <v>0</v>
      </c>
      <c r="AV6919" s="30">
        <f>MIN(AN6919,AT6919,AU6919)</f>
        <v>0</v>
      </c>
    </row>
    <row r="6920" spans="21:48">
      <c r="U6920" s="9"/>
      <c r="AT6920" s="17">
        <f>T6920*1.075</f>
        <v>0</v>
      </c>
      <c r="AV6920" s="30">
        <f>MIN(AN6920,AT6920,AU6920)</f>
        <v>0</v>
      </c>
    </row>
    <row r="6921" spans="21:48">
      <c r="U6921" s="9"/>
      <c r="AT6921" s="17">
        <f>T6921*1.075</f>
        <v>0</v>
      </c>
      <c r="AV6921" s="30">
        <f>MIN(AN6921,AT6921,AU6921)</f>
        <v>0</v>
      </c>
    </row>
    <row r="6922" spans="21:48">
      <c r="U6922" s="9"/>
      <c r="AT6922" s="17">
        <f>T6922*1.075</f>
        <v>0</v>
      </c>
      <c r="AV6922" s="30">
        <f>MIN(AN6922,AT6922,AU6922)</f>
        <v>0</v>
      </c>
    </row>
    <row r="6923" spans="21:48">
      <c r="U6923" s="9"/>
      <c r="AT6923" s="17">
        <f>T6923*1.075</f>
        <v>0</v>
      </c>
      <c r="AV6923" s="30">
        <f>MIN(AN6923,AT6923,AU6923)</f>
        <v>0</v>
      </c>
    </row>
    <row r="6924" spans="21:48">
      <c r="U6924" s="9"/>
      <c r="AT6924" s="17">
        <f>T6924*1.075</f>
        <v>0</v>
      </c>
      <c r="AV6924" s="30">
        <f>MIN(AN6924,AT6924,AU6924)</f>
        <v>0</v>
      </c>
    </row>
    <row r="6925" spans="21:48">
      <c r="U6925" s="9"/>
      <c r="AT6925" s="17">
        <f>T6925*1.075</f>
        <v>0</v>
      </c>
      <c r="AV6925" s="30">
        <f>MIN(AN6925,AT6925,AU6925)</f>
        <v>0</v>
      </c>
    </row>
    <row r="6926" spans="21:48">
      <c r="U6926" s="9"/>
      <c r="AT6926" s="17">
        <f>T6926*1.075</f>
        <v>0</v>
      </c>
      <c r="AV6926" s="30">
        <f>MIN(AN6926,AT6926,AU6926)</f>
        <v>0</v>
      </c>
    </row>
    <row r="6927" spans="21:48">
      <c r="U6927" s="9"/>
      <c r="AT6927" s="17">
        <f>T6927*1.075</f>
        <v>0</v>
      </c>
      <c r="AV6927" s="30">
        <f>MIN(AN6927,AT6927,AU6927)</f>
        <v>0</v>
      </c>
    </row>
    <row r="6928" spans="21:48">
      <c r="U6928" s="9"/>
      <c r="AT6928" s="17">
        <f>T6928*1.075</f>
        <v>0</v>
      </c>
      <c r="AV6928" s="30">
        <f>MIN(AN6928,AT6928,AU6928)</f>
        <v>0</v>
      </c>
    </row>
    <row r="6929" spans="21:48">
      <c r="U6929" s="9"/>
      <c r="AT6929" s="17">
        <f>T6929*1.075</f>
        <v>0</v>
      </c>
      <c r="AV6929" s="30">
        <f>MIN(AN6929,AT6929,AU6929)</f>
        <v>0</v>
      </c>
    </row>
    <row r="6930" spans="21:48">
      <c r="U6930" s="9"/>
      <c r="AT6930" s="17">
        <f>T6930*1.075</f>
        <v>0</v>
      </c>
      <c r="AV6930" s="30">
        <f>MIN(AN6930,AT6930,AU6930)</f>
        <v>0</v>
      </c>
    </row>
    <row r="6931" spans="21:48">
      <c r="U6931" s="9"/>
      <c r="AT6931" s="17">
        <f>T6931*1.075</f>
        <v>0</v>
      </c>
      <c r="AV6931" s="30">
        <f>MIN(AN6931,AT6931,AU6931)</f>
        <v>0</v>
      </c>
    </row>
    <row r="6932" spans="21:48">
      <c r="U6932" s="9"/>
      <c r="AT6932" s="17">
        <f>T6932*1.075</f>
        <v>0</v>
      </c>
      <c r="AV6932" s="30">
        <f>MIN(AN6932,AT6932,AU6932)</f>
        <v>0</v>
      </c>
    </row>
    <row r="6933" spans="21:48">
      <c r="U6933" s="9"/>
      <c r="AT6933" s="17">
        <f>T6933*1.075</f>
        <v>0</v>
      </c>
      <c r="AV6933" s="30">
        <f>MIN(AN6933,AT6933,AU6933)</f>
        <v>0</v>
      </c>
    </row>
    <row r="6934" spans="21:48">
      <c r="U6934" s="9"/>
      <c r="AT6934" s="17">
        <f>T6934*1.075</f>
        <v>0</v>
      </c>
      <c r="AV6934" s="30">
        <f>MIN(AN6934,AT6934,AU6934)</f>
        <v>0</v>
      </c>
    </row>
    <row r="6935" spans="21:48">
      <c r="U6935" s="9"/>
      <c r="AT6935" s="17">
        <f>T6935*1.075</f>
        <v>0</v>
      </c>
      <c r="AV6935" s="30">
        <f>MIN(AN6935,AT6935,AU6935)</f>
        <v>0</v>
      </c>
    </row>
    <row r="6936" spans="21:48">
      <c r="U6936" s="9"/>
      <c r="AT6936" s="17">
        <f>T6936*1.075</f>
        <v>0</v>
      </c>
      <c r="AV6936" s="30">
        <f>MIN(AN6936,AT6936,AU6936)</f>
        <v>0</v>
      </c>
    </row>
    <row r="6937" spans="21:48">
      <c r="U6937" s="9"/>
      <c r="AT6937" s="17">
        <f>T6937*1.075</f>
        <v>0</v>
      </c>
      <c r="AV6937" s="30">
        <f>MIN(AN6937,AT6937,AU6937)</f>
        <v>0</v>
      </c>
    </row>
    <row r="6938" spans="21:48">
      <c r="U6938" s="9"/>
      <c r="AT6938" s="17">
        <f>T6938*1.075</f>
        <v>0</v>
      </c>
      <c r="AV6938" s="30">
        <f>MIN(AN6938,AT6938,AU6938)</f>
        <v>0</v>
      </c>
    </row>
    <row r="6939" spans="21:48">
      <c r="U6939" s="9"/>
      <c r="AT6939" s="17">
        <f>T6939*1.075</f>
        <v>0</v>
      </c>
      <c r="AV6939" s="30">
        <f>MIN(AN6939,AT6939,AU6939)</f>
        <v>0</v>
      </c>
    </row>
    <row r="6940" spans="21:48">
      <c r="U6940" s="9"/>
      <c r="AT6940" s="17">
        <f>T6940*1.075</f>
        <v>0</v>
      </c>
      <c r="AV6940" s="30">
        <f>MIN(AN6940,AT6940,AU6940)</f>
        <v>0</v>
      </c>
    </row>
    <row r="6941" spans="21:48">
      <c r="U6941" s="9"/>
      <c r="AT6941" s="17">
        <f>T6941*1.075</f>
        <v>0</v>
      </c>
      <c r="AV6941" s="30">
        <f>MIN(AN6941,AT6941,AU6941)</f>
        <v>0</v>
      </c>
    </row>
    <row r="6942" spans="21:48">
      <c r="U6942" s="9"/>
      <c r="AT6942" s="17">
        <f>T6942*1.075</f>
        <v>0</v>
      </c>
      <c r="AV6942" s="30">
        <f>MIN(AN6942,AT6942,AU6942)</f>
        <v>0</v>
      </c>
    </row>
    <row r="6943" spans="21:48">
      <c r="U6943" s="9"/>
      <c r="AT6943" s="17">
        <f>T6943*1.075</f>
        <v>0</v>
      </c>
      <c r="AV6943" s="30">
        <f>MIN(AN6943,AT6943,AU6943)</f>
        <v>0</v>
      </c>
    </row>
    <row r="6944" spans="21:48">
      <c r="U6944" s="9"/>
      <c r="AT6944" s="17">
        <f>T6944*1.075</f>
        <v>0</v>
      </c>
      <c r="AV6944" s="30">
        <f>MIN(AN6944,AT6944,AU6944)</f>
        <v>0</v>
      </c>
    </row>
    <row r="6945" spans="21:48">
      <c r="U6945" s="9"/>
      <c r="AT6945" s="17">
        <f>T6945*1.075</f>
        <v>0</v>
      </c>
      <c r="AV6945" s="30">
        <f>MIN(AN6945,AT6945,AU6945)</f>
        <v>0</v>
      </c>
    </row>
    <row r="6946" spans="21:48">
      <c r="U6946" s="9"/>
      <c r="AT6946" s="17">
        <f>T6946*1.075</f>
        <v>0</v>
      </c>
      <c r="AV6946" s="30">
        <f>MIN(AN6946,AT6946,AU6946)</f>
        <v>0</v>
      </c>
    </row>
    <row r="6947" spans="21:48">
      <c r="U6947" s="9"/>
      <c r="AT6947" s="17">
        <f>T6947*1.075</f>
        <v>0</v>
      </c>
      <c r="AV6947" s="30">
        <f>MIN(AN6947,AT6947,AU6947)</f>
        <v>0</v>
      </c>
    </row>
    <row r="6948" spans="21:48">
      <c r="U6948" s="9"/>
      <c r="AT6948" s="17">
        <f>T6948*1.075</f>
        <v>0</v>
      </c>
      <c r="AV6948" s="30">
        <f>MIN(AN6948,AT6948,AU6948)</f>
        <v>0</v>
      </c>
    </row>
    <row r="6949" spans="21:48">
      <c r="U6949" s="9"/>
      <c r="AT6949" s="17">
        <f>T6949*1.075</f>
        <v>0</v>
      </c>
      <c r="AV6949" s="30">
        <f>MIN(AN6949,AT6949,AU6949)</f>
        <v>0</v>
      </c>
    </row>
    <row r="6950" spans="21:48">
      <c r="U6950" s="9"/>
      <c r="AT6950" s="17">
        <f>T6950*1.075</f>
        <v>0</v>
      </c>
      <c r="AV6950" s="30">
        <f>MIN(AN6950,AT6950,AU6950)</f>
        <v>0</v>
      </c>
    </row>
    <row r="6951" spans="21:48">
      <c r="U6951" s="9"/>
      <c r="AT6951" s="17">
        <f>T6951*1.075</f>
        <v>0</v>
      </c>
      <c r="AV6951" s="30">
        <f>MIN(AN6951,AT6951,AU6951)</f>
        <v>0</v>
      </c>
    </row>
    <row r="6952" spans="21:48">
      <c r="U6952" s="9"/>
      <c r="AT6952" s="17">
        <f>T6952*1.075</f>
        <v>0</v>
      </c>
      <c r="AV6952" s="30">
        <f>MIN(AN6952,AT6952,AU6952)</f>
        <v>0</v>
      </c>
    </row>
    <row r="6953" spans="21:48">
      <c r="U6953" s="9"/>
      <c r="AT6953" s="17">
        <f>T6953*1.075</f>
        <v>0</v>
      </c>
      <c r="AV6953" s="30">
        <f>MIN(AN6953,AT6953,AU6953)</f>
        <v>0</v>
      </c>
    </row>
    <row r="6954" spans="21:48">
      <c r="U6954" s="9"/>
      <c r="AT6954" s="17">
        <f>T6954*1.075</f>
        <v>0</v>
      </c>
      <c r="AV6954" s="30">
        <f>MIN(AN6954,AT6954,AU6954)</f>
        <v>0</v>
      </c>
    </row>
    <row r="6955" spans="21:48">
      <c r="U6955" s="9"/>
      <c r="AT6955" s="17">
        <f>T6955*1.075</f>
        <v>0</v>
      </c>
      <c r="AV6955" s="30">
        <f>MIN(AN6955,AT6955,AU6955)</f>
        <v>0</v>
      </c>
    </row>
    <row r="6956" spans="21:48">
      <c r="U6956" s="9"/>
      <c r="AT6956" s="17">
        <f>T6956*1.075</f>
        <v>0</v>
      </c>
      <c r="AV6956" s="30">
        <f>MIN(AN6956,AT6956,AU6956)</f>
        <v>0</v>
      </c>
    </row>
    <row r="6957" spans="21:48">
      <c r="U6957" s="9"/>
      <c r="AT6957" s="17">
        <f>T6957*1.075</f>
        <v>0</v>
      </c>
      <c r="AV6957" s="30">
        <f>MIN(AN6957,AT6957,AU6957)</f>
        <v>0</v>
      </c>
    </row>
    <row r="6958" spans="21:48">
      <c r="U6958" s="9"/>
      <c r="AT6958" s="17">
        <f>T6958*1.075</f>
        <v>0</v>
      </c>
      <c r="AV6958" s="30">
        <f>MIN(AN6958,AT6958,AU6958)</f>
        <v>0</v>
      </c>
    </row>
    <row r="6959" spans="21:48">
      <c r="U6959" s="9"/>
      <c r="AT6959" s="17">
        <f>T6959*1.075</f>
        <v>0</v>
      </c>
      <c r="AV6959" s="30">
        <f>MIN(AN6959,AT6959,AU6959)</f>
        <v>0</v>
      </c>
    </row>
    <row r="6960" spans="21:48">
      <c r="U6960" s="9"/>
      <c r="AT6960" s="17">
        <f>T6960*1.075</f>
        <v>0</v>
      </c>
      <c r="AV6960" s="30">
        <f>MIN(AN6960,AT6960,AU6960)</f>
        <v>0</v>
      </c>
    </row>
    <row r="6961" spans="21:48">
      <c r="U6961" s="9"/>
      <c r="AT6961" s="17">
        <f>T6961*1.075</f>
        <v>0</v>
      </c>
      <c r="AV6961" s="30">
        <f>MIN(AN6961,AT6961,AU6961)</f>
        <v>0</v>
      </c>
    </row>
    <row r="6962" spans="21:48">
      <c r="U6962" s="9"/>
      <c r="AT6962" s="17">
        <f>T6962*1.075</f>
        <v>0</v>
      </c>
      <c r="AV6962" s="30">
        <f>MIN(AN6962,AT6962,AU6962)</f>
        <v>0</v>
      </c>
    </row>
    <row r="6963" spans="21:48">
      <c r="U6963" s="9"/>
      <c r="AT6963" s="17">
        <f>T6963*1.075</f>
        <v>0</v>
      </c>
      <c r="AV6963" s="30">
        <f>MIN(AN6963,AT6963,AU6963)</f>
        <v>0</v>
      </c>
    </row>
    <row r="6964" spans="21:48">
      <c r="U6964" s="9"/>
      <c r="AT6964" s="17">
        <f>T6964*1.075</f>
        <v>0</v>
      </c>
      <c r="AV6964" s="30">
        <f>MIN(AN6964,AT6964,AU6964)</f>
        <v>0</v>
      </c>
    </row>
    <row r="6965" spans="21:48">
      <c r="U6965" s="9"/>
      <c r="AT6965" s="17">
        <f>T6965*1.075</f>
        <v>0</v>
      </c>
      <c r="AV6965" s="30">
        <f>MIN(AN6965,AT6965,AU6965)</f>
        <v>0</v>
      </c>
    </row>
    <row r="6966" spans="21:48">
      <c r="U6966" s="9"/>
      <c r="AT6966" s="17">
        <f>T6966*1.075</f>
        <v>0</v>
      </c>
      <c r="AV6966" s="30">
        <f>MIN(AN6966,AT6966,AU6966)</f>
        <v>0</v>
      </c>
    </row>
    <row r="6967" spans="21:48">
      <c r="U6967" s="9"/>
      <c r="AT6967" s="17">
        <f>T6967*1.075</f>
        <v>0</v>
      </c>
      <c r="AV6967" s="30">
        <f>MIN(AN6967,AT6967,AU6967)</f>
        <v>0</v>
      </c>
    </row>
    <row r="6968" spans="21:48">
      <c r="U6968" s="9"/>
      <c r="AT6968" s="17">
        <f>T6968*1.075</f>
        <v>0</v>
      </c>
      <c r="AV6968" s="30">
        <f>MIN(AN6968,AT6968,AU6968)</f>
        <v>0</v>
      </c>
    </row>
    <row r="6969" spans="21:48">
      <c r="U6969" s="9"/>
      <c r="AT6969" s="17">
        <f>T6969*1.075</f>
        <v>0</v>
      </c>
      <c r="AV6969" s="30">
        <f>MIN(AN6969,AT6969,AU6969)</f>
        <v>0</v>
      </c>
    </row>
    <row r="6970" spans="21:48">
      <c r="U6970" s="9"/>
      <c r="AT6970" s="17">
        <f>T6970*1.075</f>
        <v>0</v>
      </c>
      <c r="AV6970" s="30">
        <f>MIN(AN6970,AT6970,AU6970)</f>
        <v>0</v>
      </c>
    </row>
    <row r="6971" spans="21:48">
      <c r="U6971" s="9"/>
      <c r="AT6971" s="17">
        <f>T6971*1.075</f>
        <v>0</v>
      </c>
      <c r="AV6971" s="30">
        <f>MIN(AN6971,AT6971,AU6971)</f>
        <v>0</v>
      </c>
    </row>
    <row r="6972" spans="21:48">
      <c r="U6972" s="9"/>
      <c r="AT6972" s="17">
        <f>T6972*1.075</f>
        <v>0</v>
      </c>
      <c r="AV6972" s="30">
        <f>MIN(AN6972,AT6972,AU6972)</f>
        <v>0</v>
      </c>
    </row>
    <row r="6973" spans="21:48">
      <c r="U6973" s="9"/>
      <c r="AT6973" s="17">
        <f>T6973*1.075</f>
        <v>0</v>
      </c>
      <c r="AV6973" s="30">
        <f>MIN(AN6973,AT6973,AU6973)</f>
        <v>0</v>
      </c>
    </row>
    <row r="6974" spans="21:48">
      <c r="U6974" s="9"/>
      <c r="AT6974" s="17">
        <f>T6974*1.075</f>
        <v>0</v>
      </c>
      <c r="AV6974" s="30">
        <f>MIN(AN6974,AT6974,AU6974)</f>
        <v>0</v>
      </c>
    </row>
    <row r="6975" spans="21:48">
      <c r="U6975" s="9"/>
      <c r="AT6975" s="17">
        <f>T6975*1.075</f>
        <v>0</v>
      </c>
      <c r="AV6975" s="30">
        <f>MIN(AN6975,AT6975,AU6975)</f>
        <v>0</v>
      </c>
    </row>
    <row r="6976" spans="21:48">
      <c r="U6976" s="9"/>
      <c r="AT6976" s="17">
        <f>T6976*1.075</f>
        <v>0</v>
      </c>
      <c r="AV6976" s="30">
        <f>MIN(AN6976,AT6976,AU6976)</f>
        <v>0</v>
      </c>
    </row>
    <row r="6977" spans="21:48">
      <c r="U6977" s="9"/>
      <c r="AT6977" s="17">
        <f>T6977*1.075</f>
        <v>0</v>
      </c>
      <c r="AV6977" s="30">
        <f>MIN(AN6977,AT6977,AU6977)</f>
        <v>0</v>
      </c>
    </row>
    <row r="6978" spans="21:48">
      <c r="U6978" s="9"/>
      <c r="AT6978" s="17">
        <f>T6978*1.075</f>
        <v>0</v>
      </c>
      <c r="AV6978" s="30">
        <f>MIN(AN6978,AT6978,AU6978)</f>
        <v>0</v>
      </c>
    </row>
    <row r="6979" spans="21:48">
      <c r="U6979" s="9"/>
      <c r="AT6979" s="17">
        <f>T6979*1.075</f>
        <v>0</v>
      </c>
      <c r="AV6979" s="30">
        <f>MIN(AN6979,AT6979,AU6979)</f>
        <v>0</v>
      </c>
    </row>
    <row r="6980" spans="21:48">
      <c r="U6980" s="9"/>
      <c r="AT6980" s="17">
        <f>T6980*1.075</f>
        <v>0</v>
      </c>
      <c r="AV6980" s="30">
        <f>MIN(AN6980,AT6980,AU6980)</f>
        <v>0</v>
      </c>
    </row>
    <row r="6981" spans="21:48">
      <c r="U6981" s="9"/>
      <c r="AT6981" s="17">
        <f>T6981*1.075</f>
        <v>0</v>
      </c>
      <c r="AV6981" s="30">
        <f>MIN(AN6981,AT6981,AU6981)</f>
        <v>0</v>
      </c>
    </row>
    <row r="6982" spans="21:48">
      <c r="U6982" s="9"/>
      <c r="AT6982" s="17">
        <f>T6982*1.075</f>
        <v>0</v>
      </c>
      <c r="AV6982" s="30">
        <f>MIN(AN6982,AT6982,AU6982)</f>
        <v>0</v>
      </c>
    </row>
    <row r="6983" spans="21:48">
      <c r="U6983" s="9"/>
      <c r="AT6983" s="17">
        <f>T6983*1.075</f>
        <v>0</v>
      </c>
      <c r="AV6983" s="30">
        <f>MIN(AN6983,AT6983,AU6983)</f>
        <v>0</v>
      </c>
    </row>
    <row r="6984" spans="21:48">
      <c r="U6984" s="9"/>
      <c r="AT6984" s="17">
        <f>T6984*1.075</f>
        <v>0</v>
      </c>
      <c r="AV6984" s="30">
        <f>MIN(AN6984,AT6984,AU6984)</f>
        <v>0</v>
      </c>
    </row>
    <row r="6985" spans="21:48">
      <c r="U6985" s="9"/>
      <c r="AT6985" s="17">
        <f>T6985*1.075</f>
        <v>0</v>
      </c>
      <c r="AV6985" s="30">
        <f>MIN(AN6985,AT6985,AU6985)</f>
        <v>0</v>
      </c>
    </row>
    <row r="6986" spans="21:48">
      <c r="U6986" s="9"/>
      <c r="AT6986" s="17">
        <f>T6986*1.075</f>
        <v>0</v>
      </c>
      <c r="AV6986" s="30">
        <f>MIN(AN6986,AT6986,AU6986)</f>
        <v>0</v>
      </c>
    </row>
    <row r="6987" spans="21:48">
      <c r="U6987" s="9"/>
      <c r="AT6987" s="17">
        <f>T6987*1.075</f>
        <v>0</v>
      </c>
      <c r="AV6987" s="30">
        <f>MIN(AN6987,AT6987,AU6987)</f>
        <v>0</v>
      </c>
    </row>
    <row r="6988" spans="21:48">
      <c r="U6988" s="9"/>
      <c r="AT6988" s="17">
        <f>T6988*1.075</f>
        <v>0</v>
      </c>
      <c r="AV6988" s="30">
        <f>MIN(AN6988,AT6988,AU6988)</f>
        <v>0</v>
      </c>
    </row>
    <row r="6989" spans="21:48">
      <c r="U6989" s="9"/>
      <c r="AT6989" s="17">
        <f>T6989*1.075</f>
        <v>0</v>
      </c>
      <c r="AV6989" s="30">
        <f>MIN(AN6989,AT6989,AU6989)</f>
        <v>0</v>
      </c>
    </row>
    <row r="6990" spans="21:48">
      <c r="U6990" s="9"/>
      <c r="AT6990" s="17">
        <f>T6990*1.075</f>
        <v>0</v>
      </c>
      <c r="AV6990" s="30">
        <f>MIN(AN6990,AT6990,AU6990)</f>
        <v>0</v>
      </c>
    </row>
    <row r="6991" spans="21:48">
      <c r="U6991" s="9"/>
      <c r="AT6991" s="17">
        <f>T6991*1.075</f>
        <v>0</v>
      </c>
      <c r="AV6991" s="30">
        <f>MIN(AN6991,AT6991,AU6991)</f>
        <v>0</v>
      </c>
    </row>
    <row r="6992" spans="21:48">
      <c r="U6992" s="9"/>
      <c r="AT6992" s="17">
        <f>T6992*1.075</f>
        <v>0</v>
      </c>
      <c r="AV6992" s="30">
        <f>MIN(AN6992,AT6992,AU6992)</f>
        <v>0</v>
      </c>
    </row>
    <row r="6993" spans="21:48">
      <c r="U6993" s="9"/>
      <c r="AT6993" s="17">
        <f>T6993*1.075</f>
        <v>0</v>
      </c>
      <c r="AV6993" s="30">
        <f>MIN(AN6993,AT6993,AU6993)</f>
        <v>0</v>
      </c>
    </row>
    <row r="6994" spans="21:48">
      <c r="U6994" s="9"/>
      <c r="AT6994" s="17">
        <f>T6994*1.075</f>
        <v>0</v>
      </c>
      <c r="AV6994" s="30">
        <f>MIN(AN6994,AT6994,AU6994)</f>
        <v>0</v>
      </c>
    </row>
    <row r="6995" spans="21:48">
      <c r="U6995" s="9"/>
      <c r="AT6995" s="17">
        <f>T6995*1.075</f>
        <v>0</v>
      </c>
      <c r="AV6995" s="30">
        <f>MIN(AN6995,AT6995,AU6995)</f>
        <v>0</v>
      </c>
    </row>
    <row r="6996" spans="21:48">
      <c r="U6996" s="9"/>
      <c r="AT6996" s="17">
        <f>T6996*1.075</f>
        <v>0</v>
      </c>
      <c r="AV6996" s="30">
        <f>MIN(AN6996,AT6996,AU6996)</f>
        <v>0</v>
      </c>
    </row>
    <row r="6997" spans="21:48">
      <c r="U6997" s="9"/>
      <c r="AT6997" s="17">
        <f>T6997*1.075</f>
        <v>0</v>
      </c>
      <c r="AV6997" s="30">
        <f>MIN(AN6997,AT6997,AU6997)</f>
        <v>0</v>
      </c>
    </row>
    <row r="6998" spans="21:48">
      <c r="U6998" s="9"/>
      <c r="AT6998" s="17">
        <f>T6998*1.075</f>
        <v>0</v>
      </c>
      <c r="AV6998" s="30">
        <f>MIN(AN6998,AT6998,AU6998)</f>
        <v>0</v>
      </c>
    </row>
    <row r="6999" spans="21:48">
      <c r="U6999" s="9"/>
      <c r="AT6999" s="17">
        <f>T6999*1.075</f>
        <v>0</v>
      </c>
      <c r="AV6999" s="30">
        <f>MIN(AN6999,AT6999,AU6999)</f>
        <v>0</v>
      </c>
    </row>
    <row r="7000" spans="21:48">
      <c r="U7000" s="9"/>
      <c r="AT7000" s="17">
        <f>T7000*1.075</f>
        <v>0</v>
      </c>
      <c r="AV7000" s="30">
        <f>MIN(AN7000,AT7000,AU7000)</f>
        <v>0</v>
      </c>
    </row>
    <row r="7001" spans="21:48">
      <c r="U7001" s="9"/>
      <c r="AT7001" s="17">
        <f>T7001*1.075</f>
        <v>0</v>
      </c>
      <c r="AV7001" s="30">
        <f>MIN(AN7001,AT7001,AU7001)</f>
        <v>0</v>
      </c>
    </row>
    <row r="7002" spans="21:48">
      <c r="U7002" s="9"/>
      <c r="AT7002" s="17">
        <f>T7002*1.075</f>
        <v>0</v>
      </c>
      <c r="AV7002" s="30">
        <f>MIN(AN7002,AT7002,AU7002)</f>
        <v>0</v>
      </c>
    </row>
    <row r="7003" spans="21:48">
      <c r="U7003" s="9"/>
      <c r="AT7003" s="17">
        <f>T7003*1.075</f>
        <v>0</v>
      </c>
      <c r="AV7003" s="30">
        <f>MIN(AN7003,AT7003,AU7003)</f>
        <v>0</v>
      </c>
    </row>
    <row r="7004" spans="21:48">
      <c r="U7004" s="9"/>
      <c r="AT7004" s="17">
        <f>T7004*1.075</f>
        <v>0</v>
      </c>
      <c r="AV7004" s="30">
        <f>MIN(AN7004,AT7004,AU7004)</f>
        <v>0</v>
      </c>
    </row>
    <row r="7005" spans="21:48">
      <c r="U7005" s="9"/>
      <c r="AT7005" s="17">
        <f>T7005*1.075</f>
        <v>0</v>
      </c>
      <c r="AV7005" s="30">
        <f>MIN(AN7005,AT7005,AU7005)</f>
        <v>0</v>
      </c>
    </row>
    <row r="7006" spans="21:48">
      <c r="U7006" s="9"/>
      <c r="AT7006" s="17">
        <f>T7006*1.075</f>
        <v>0</v>
      </c>
      <c r="AV7006" s="30">
        <f>MIN(AN7006,AT7006,AU7006)</f>
        <v>0</v>
      </c>
    </row>
    <row r="7007" spans="21:48">
      <c r="U7007" s="9"/>
      <c r="AT7007" s="17">
        <f>T7007*1.075</f>
        <v>0</v>
      </c>
      <c r="AV7007" s="30">
        <f>MIN(AN7007,AT7007,AU7007)</f>
        <v>0</v>
      </c>
    </row>
    <row r="7008" spans="21:48">
      <c r="U7008" s="9"/>
      <c r="AT7008" s="17">
        <f>T7008*1.075</f>
        <v>0</v>
      </c>
      <c r="AV7008" s="30">
        <f>MIN(AN7008,AT7008,AU7008)</f>
        <v>0</v>
      </c>
    </row>
    <row r="7009" spans="21:48">
      <c r="U7009" s="9"/>
      <c r="AT7009" s="17">
        <f>T7009*1.075</f>
        <v>0</v>
      </c>
      <c r="AV7009" s="30">
        <f>MIN(AN7009,AT7009,AU7009)</f>
        <v>0</v>
      </c>
    </row>
    <row r="7010" spans="21:48">
      <c r="U7010" s="9"/>
      <c r="AT7010" s="17">
        <f>T7010*1.075</f>
        <v>0</v>
      </c>
      <c r="AV7010" s="30">
        <f>MIN(AN7010,AT7010,AU7010)</f>
        <v>0</v>
      </c>
    </row>
    <row r="7011" spans="21:48">
      <c r="U7011" s="9"/>
      <c r="AT7011" s="17">
        <f>T7011*1.075</f>
        <v>0</v>
      </c>
      <c r="AV7011" s="30">
        <f>MIN(AN7011,AT7011,AU7011)</f>
        <v>0</v>
      </c>
    </row>
    <row r="7012" spans="21:48">
      <c r="U7012" s="9"/>
      <c r="AT7012" s="17">
        <f>T7012*1.075</f>
        <v>0</v>
      </c>
      <c r="AV7012" s="30">
        <f>MIN(AN7012,AT7012,AU7012)</f>
        <v>0</v>
      </c>
    </row>
    <row r="7013" spans="21:48">
      <c r="U7013" s="9"/>
      <c r="AT7013" s="17">
        <f>T7013*1.075</f>
        <v>0</v>
      </c>
      <c r="AV7013" s="30">
        <f>MIN(AN7013,AT7013,AU7013)</f>
        <v>0</v>
      </c>
    </row>
    <row r="7014" spans="21:48">
      <c r="U7014" s="9"/>
      <c r="AT7014" s="17">
        <f>T7014*1.075</f>
        <v>0</v>
      </c>
      <c r="AV7014" s="30">
        <f>MIN(AN7014,AT7014,AU7014)</f>
        <v>0</v>
      </c>
    </row>
    <row r="7015" spans="21:48">
      <c r="U7015" s="9"/>
      <c r="AT7015" s="17">
        <f>T7015*1.075</f>
        <v>0</v>
      </c>
      <c r="AV7015" s="30">
        <f>MIN(AN7015,AT7015,AU7015)</f>
        <v>0</v>
      </c>
    </row>
    <row r="7016" spans="21:48">
      <c r="U7016" s="9"/>
      <c r="AT7016" s="17">
        <f>T7016*1.075</f>
        <v>0</v>
      </c>
      <c r="AV7016" s="30">
        <f>MIN(AN7016,AT7016,AU7016)</f>
        <v>0</v>
      </c>
    </row>
    <row r="7017" spans="21:48">
      <c r="U7017" s="9"/>
      <c r="AT7017" s="17">
        <f>T7017*1.075</f>
        <v>0</v>
      </c>
      <c r="AV7017" s="30">
        <f>MIN(AN7017,AT7017,AU7017)</f>
        <v>0</v>
      </c>
    </row>
    <row r="7018" spans="21:48">
      <c r="U7018" s="9"/>
      <c r="AT7018" s="17">
        <f>T7018*1.075</f>
        <v>0</v>
      </c>
      <c r="AV7018" s="30">
        <f>MIN(AN7018,AT7018,AU7018)</f>
        <v>0</v>
      </c>
    </row>
    <row r="7019" spans="21:48">
      <c r="U7019" s="9"/>
      <c r="AT7019" s="17">
        <f>T7019*1.075</f>
        <v>0</v>
      </c>
      <c r="AV7019" s="30">
        <f>MIN(AN7019,AT7019,AU7019)</f>
        <v>0</v>
      </c>
    </row>
    <row r="7020" spans="21:48">
      <c r="U7020" s="9"/>
      <c r="AT7020" s="17">
        <f>T7020*1.075</f>
        <v>0</v>
      </c>
      <c r="AV7020" s="30">
        <f>MIN(AN7020,AT7020,AU7020)</f>
        <v>0</v>
      </c>
    </row>
    <row r="7021" spans="21:48">
      <c r="U7021" s="9"/>
      <c r="AT7021" s="17">
        <f>T7021*1.075</f>
        <v>0</v>
      </c>
      <c r="AV7021" s="30">
        <f>MIN(AN7021,AT7021,AU7021)</f>
        <v>0</v>
      </c>
    </row>
    <row r="7022" spans="21:48">
      <c r="U7022" s="9"/>
      <c r="AT7022" s="17">
        <f>T7022*1.075</f>
        <v>0</v>
      </c>
      <c r="AV7022" s="30">
        <f>MIN(AN7022,AT7022,AU7022)</f>
        <v>0</v>
      </c>
    </row>
    <row r="7023" spans="21:48">
      <c r="U7023" s="9"/>
      <c r="AT7023" s="17">
        <f>T7023*1.075</f>
        <v>0</v>
      </c>
      <c r="AV7023" s="30">
        <f>MIN(AN7023,AT7023,AU7023)</f>
        <v>0</v>
      </c>
    </row>
    <row r="7024" spans="21:48">
      <c r="U7024" s="9"/>
      <c r="AT7024" s="17">
        <f>T7024*1.075</f>
        <v>0</v>
      </c>
      <c r="AV7024" s="30">
        <f>MIN(AN7024,AT7024,AU7024)</f>
        <v>0</v>
      </c>
    </row>
    <row r="7025" spans="21:48">
      <c r="U7025" s="9"/>
      <c r="AT7025" s="17">
        <f>T7025*1.075</f>
        <v>0</v>
      </c>
      <c r="AV7025" s="30">
        <f>MIN(AN7025,AT7025,AU7025)</f>
        <v>0</v>
      </c>
    </row>
    <row r="7026" spans="21:48">
      <c r="U7026" s="9"/>
      <c r="AT7026" s="17">
        <f>T7026*1.075</f>
        <v>0</v>
      </c>
      <c r="AV7026" s="30">
        <f>MIN(AN7026,AT7026,AU7026)</f>
        <v>0</v>
      </c>
    </row>
    <row r="7027" spans="21:48">
      <c r="U7027" s="9"/>
      <c r="AT7027" s="17">
        <f>T7027*1.075</f>
        <v>0</v>
      </c>
      <c r="AV7027" s="30">
        <f>MIN(AN7027,AT7027,AU7027)</f>
        <v>0</v>
      </c>
    </row>
    <row r="7028" spans="21:48">
      <c r="U7028" s="9"/>
      <c r="AT7028" s="17">
        <f>T7028*1.075</f>
        <v>0</v>
      </c>
      <c r="AV7028" s="30">
        <f>MIN(AN7028,AT7028,AU7028)</f>
        <v>0</v>
      </c>
    </row>
    <row r="7029" spans="21:48">
      <c r="U7029" s="9"/>
      <c r="AT7029" s="17">
        <f>T7029*1.075</f>
        <v>0</v>
      </c>
      <c r="AV7029" s="30">
        <f>MIN(AN7029,AT7029,AU7029)</f>
        <v>0</v>
      </c>
    </row>
    <row r="7030" spans="21:48">
      <c r="U7030" s="9"/>
      <c r="AT7030" s="17">
        <f>T7030*1.075</f>
        <v>0</v>
      </c>
      <c r="AV7030" s="30">
        <f>MIN(AN7030,AT7030,AU7030)</f>
        <v>0</v>
      </c>
    </row>
    <row r="7031" spans="21:48">
      <c r="U7031" s="9"/>
      <c r="AT7031" s="17">
        <f>T7031*1.075</f>
        <v>0</v>
      </c>
      <c r="AV7031" s="30">
        <f>MIN(AN7031,AT7031,AU7031)</f>
        <v>0</v>
      </c>
    </row>
    <row r="7032" spans="21:48">
      <c r="U7032" s="9"/>
      <c r="AT7032" s="17">
        <f>T7032*1.075</f>
        <v>0</v>
      </c>
      <c r="AV7032" s="30">
        <f>MIN(AN7032,AT7032,AU7032)</f>
        <v>0</v>
      </c>
    </row>
    <row r="7033" spans="21:48">
      <c r="U7033" s="9"/>
      <c r="AT7033" s="17">
        <f>T7033*1.075</f>
        <v>0</v>
      </c>
      <c r="AV7033" s="30">
        <f>MIN(AN7033,AT7033,AU7033)</f>
        <v>0</v>
      </c>
    </row>
    <row r="7034" spans="21:48">
      <c r="U7034" s="9"/>
      <c r="AT7034" s="17">
        <f>T7034*1.075</f>
        <v>0</v>
      </c>
      <c r="AV7034" s="30">
        <f>MIN(AN7034,AT7034,AU7034)</f>
        <v>0</v>
      </c>
    </row>
    <row r="7035" spans="21:48">
      <c r="U7035" s="9"/>
      <c r="AT7035" s="17">
        <f>T7035*1.075</f>
        <v>0</v>
      </c>
      <c r="AV7035" s="30">
        <f>MIN(AN7035,AT7035,AU7035)</f>
        <v>0</v>
      </c>
    </row>
    <row r="7036" spans="21:48">
      <c r="U7036" s="9"/>
      <c r="AT7036" s="17">
        <f>T7036*1.075</f>
        <v>0</v>
      </c>
      <c r="AV7036" s="30">
        <f>MIN(AN7036,AT7036,AU7036)</f>
        <v>0</v>
      </c>
    </row>
    <row r="7037" spans="21:48">
      <c r="U7037" s="9"/>
      <c r="AT7037" s="17">
        <f>T7037*1.075</f>
        <v>0</v>
      </c>
      <c r="AV7037" s="30">
        <f>MIN(AN7037,AT7037,AU7037)</f>
        <v>0</v>
      </c>
    </row>
    <row r="7038" spans="21:48">
      <c r="U7038" s="9"/>
      <c r="AT7038" s="17">
        <f>T7038*1.075</f>
        <v>0</v>
      </c>
      <c r="AV7038" s="30">
        <f>MIN(AN7038,AT7038,AU7038)</f>
        <v>0</v>
      </c>
    </row>
    <row r="7039" spans="21:48">
      <c r="U7039" s="9"/>
      <c r="AT7039" s="17">
        <f>T7039*1.075</f>
        <v>0</v>
      </c>
      <c r="AV7039" s="30">
        <f>MIN(AN7039,AT7039,AU7039)</f>
        <v>0</v>
      </c>
    </row>
    <row r="7040" spans="21:48">
      <c r="U7040" s="9"/>
      <c r="AT7040" s="17">
        <f>T7040*1.075</f>
        <v>0</v>
      </c>
      <c r="AV7040" s="30">
        <f>MIN(AN7040,AT7040,AU7040)</f>
        <v>0</v>
      </c>
    </row>
    <row r="7041" spans="21:48">
      <c r="U7041" s="9"/>
      <c r="AT7041" s="17">
        <f>T7041*1.075</f>
        <v>0</v>
      </c>
      <c r="AV7041" s="30">
        <f>MIN(AN7041,AT7041,AU7041)</f>
        <v>0</v>
      </c>
    </row>
    <row r="7042" spans="21:48">
      <c r="U7042" s="9"/>
      <c r="AT7042" s="17">
        <f>T7042*1.075</f>
        <v>0</v>
      </c>
      <c r="AV7042" s="30">
        <f>MIN(AN7042,AT7042,AU7042)</f>
        <v>0</v>
      </c>
    </row>
    <row r="7043" spans="21:48">
      <c r="U7043" s="9"/>
      <c r="AT7043" s="17">
        <f>T7043*1.075</f>
        <v>0</v>
      </c>
      <c r="AV7043" s="30">
        <f>MIN(AN7043,AT7043,AU7043)</f>
        <v>0</v>
      </c>
    </row>
    <row r="7044" spans="21:48">
      <c r="U7044" s="9"/>
      <c r="AT7044" s="17">
        <f>T7044*1.075</f>
        <v>0</v>
      </c>
      <c r="AV7044" s="30">
        <f>MIN(AN7044,AT7044,AU7044)</f>
        <v>0</v>
      </c>
    </row>
    <row r="7045" spans="21:48">
      <c r="U7045" s="9"/>
      <c r="AT7045" s="17">
        <f>T7045*1.075</f>
        <v>0</v>
      </c>
      <c r="AV7045" s="30">
        <f>MIN(AN7045,AT7045,AU7045)</f>
        <v>0</v>
      </c>
    </row>
    <row r="7046" spans="21:48">
      <c r="U7046" s="9"/>
      <c r="AT7046" s="17">
        <f>T7046*1.075</f>
        <v>0</v>
      </c>
      <c r="AV7046" s="30">
        <f>MIN(AN7046,AT7046,AU7046)</f>
        <v>0</v>
      </c>
    </row>
    <row r="7047" spans="21:48">
      <c r="U7047" s="9"/>
      <c r="AT7047" s="17">
        <f>T7047*1.075</f>
        <v>0</v>
      </c>
      <c r="AV7047" s="30">
        <f>MIN(AN7047,AT7047,AU7047)</f>
        <v>0</v>
      </c>
    </row>
    <row r="7048" spans="21:48">
      <c r="U7048" s="9"/>
      <c r="AT7048" s="17">
        <f>T7048*1.075</f>
        <v>0</v>
      </c>
      <c r="AV7048" s="30">
        <f>MIN(AN7048,AT7048,AU7048)</f>
        <v>0</v>
      </c>
    </row>
    <row r="7049" spans="21:48">
      <c r="U7049" s="9"/>
      <c r="AT7049" s="17">
        <f>T7049*1.075</f>
        <v>0</v>
      </c>
      <c r="AV7049" s="30">
        <f>MIN(AN7049,AT7049,AU7049)</f>
        <v>0</v>
      </c>
    </row>
    <row r="7050" spans="21:48">
      <c r="U7050" s="9"/>
      <c r="AT7050" s="17">
        <f>T7050*1.075</f>
        <v>0</v>
      </c>
      <c r="AV7050" s="30">
        <f>MIN(AN7050,AT7050,AU7050)</f>
        <v>0</v>
      </c>
    </row>
    <row r="7051" spans="21:48">
      <c r="U7051" s="9"/>
      <c r="AT7051" s="17">
        <f>T7051*1.075</f>
        <v>0</v>
      </c>
      <c r="AV7051" s="30">
        <f>MIN(AN7051,AT7051,AU7051)</f>
        <v>0</v>
      </c>
    </row>
    <row r="7052" spans="21:48">
      <c r="U7052" s="9"/>
      <c r="AT7052" s="17">
        <f>T7052*1.075</f>
        <v>0</v>
      </c>
      <c r="AV7052" s="30">
        <f>MIN(AN7052,AT7052,AU7052)</f>
        <v>0</v>
      </c>
    </row>
    <row r="7053" spans="21:48">
      <c r="U7053" s="9"/>
      <c r="AT7053" s="17">
        <f>T7053*1.075</f>
        <v>0</v>
      </c>
      <c r="AV7053" s="30">
        <f>MIN(AN7053,AT7053,AU7053)</f>
        <v>0</v>
      </c>
    </row>
    <row r="7054" spans="21:48">
      <c r="U7054" s="9"/>
      <c r="AT7054" s="17">
        <f>T7054*1.075</f>
        <v>0</v>
      </c>
      <c r="AV7054" s="30">
        <f>MIN(AN7054,AT7054,AU7054)</f>
        <v>0</v>
      </c>
    </row>
    <row r="7055" spans="21:48">
      <c r="U7055" s="9"/>
      <c r="AT7055" s="17">
        <f>T7055*1.075</f>
        <v>0</v>
      </c>
      <c r="AV7055" s="30">
        <f>MIN(AN7055,AT7055,AU7055)</f>
        <v>0</v>
      </c>
    </row>
    <row r="7056" spans="21:48">
      <c r="U7056" s="9"/>
      <c r="AT7056" s="17">
        <f>T7056*1.075</f>
        <v>0</v>
      </c>
      <c r="AV7056" s="30">
        <f>MIN(AN7056,AT7056,AU7056)</f>
        <v>0</v>
      </c>
    </row>
    <row r="7057" spans="21:48">
      <c r="U7057" s="9"/>
      <c r="AT7057" s="17">
        <f>T7057*1.075</f>
        <v>0</v>
      </c>
      <c r="AV7057" s="30">
        <f>MIN(AN7057,AT7057,AU7057)</f>
        <v>0</v>
      </c>
    </row>
    <row r="7058" spans="21:48">
      <c r="U7058" s="9"/>
      <c r="AT7058" s="17">
        <f>T7058*1.075</f>
        <v>0</v>
      </c>
      <c r="AV7058" s="30">
        <f>MIN(AN7058,AT7058,AU7058)</f>
        <v>0</v>
      </c>
    </row>
    <row r="7059" spans="21:48">
      <c r="U7059" s="9"/>
      <c r="AT7059" s="17">
        <f>T7059*1.075</f>
        <v>0</v>
      </c>
      <c r="AV7059" s="30">
        <f>MIN(AN7059,AT7059,AU7059)</f>
        <v>0</v>
      </c>
    </row>
    <row r="7060" spans="21:48">
      <c r="U7060" s="9"/>
      <c r="AT7060" s="17">
        <f>T7060*1.075</f>
        <v>0</v>
      </c>
      <c r="AV7060" s="30">
        <f>MIN(AN7060,AT7060,AU7060)</f>
        <v>0</v>
      </c>
    </row>
    <row r="7061" spans="21:48">
      <c r="U7061" s="9"/>
      <c r="AT7061" s="17">
        <f>T7061*1.075</f>
        <v>0</v>
      </c>
      <c r="AV7061" s="30">
        <f>MIN(AN7061,AT7061,AU7061)</f>
        <v>0</v>
      </c>
    </row>
    <row r="7062" spans="21:48">
      <c r="U7062" s="9"/>
      <c r="AT7062" s="17">
        <f>T7062*1.075</f>
        <v>0</v>
      </c>
      <c r="AV7062" s="30">
        <f>MIN(AN7062,AT7062,AU7062)</f>
        <v>0</v>
      </c>
    </row>
    <row r="7063" spans="21:48">
      <c r="U7063" s="9"/>
      <c r="AT7063" s="17">
        <f>T7063*1.075</f>
        <v>0</v>
      </c>
      <c r="AV7063" s="30">
        <f>MIN(AN7063,AT7063,AU7063)</f>
        <v>0</v>
      </c>
    </row>
    <row r="7064" spans="21:48">
      <c r="U7064" s="9"/>
      <c r="AT7064" s="17">
        <f>T7064*1.075</f>
        <v>0</v>
      </c>
      <c r="AV7064" s="30">
        <f>MIN(AN7064,AT7064,AU7064)</f>
        <v>0</v>
      </c>
    </row>
    <row r="7065" spans="21:48">
      <c r="U7065" s="9"/>
      <c r="AT7065" s="17">
        <f>T7065*1.075</f>
        <v>0</v>
      </c>
      <c r="AV7065" s="30">
        <f>MIN(AN7065,AT7065,AU7065)</f>
        <v>0</v>
      </c>
    </row>
    <row r="7066" spans="21:48">
      <c r="U7066" s="9"/>
      <c r="AT7066" s="17">
        <f>T7066*1.075</f>
        <v>0</v>
      </c>
      <c r="AV7066" s="30">
        <f>MIN(AN7066,AT7066,AU7066)</f>
        <v>0</v>
      </c>
    </row>
    <row r="7067" spans="21:48">
      <c r="U7067" s="9"/>
      <c r="AT7067" s="17">
        <f>T7067*1.075</f>
        <v>0</v>
      </c>
      <c r="AV7067" s="30">
        <f>MIN(AN7067,AT7067,AU7067)</f>
        <v>0</v>
      </c>
    </row>
    <row r="7068" spans="21:48">
      <c r="U7068" s="9"/>
      <c r="AT7068" s="17">
        <f>T7068*1.075</f>
        <v>0</v>
      </c>
      <c r="AV7068" s="30">
        <f>MIN(AN7068,AT7068,AU7068)</f>
        <v>0</v>
      </c>
    </row>
    <row r="7069" spans="21:48">
      <c r="U7069" s="9"/>
      <c r="AT7069" s="17">
        <f>T7069*1.075</f>
        <v>0</v>
      </c>
      <c r="AV7069" s="30">
        <f>MIN(AN7069,AT7069,AU7069)</f>
        <v>0</v>
      </c>
    </row>
    <row r="7070" spans="21:48">
      <c r="U7070" s="9"/>
      <c r="AT7070" s="17">
        <f>T7070*1.075</f>
        <v>0</v>
      </c>
      <c r="AV7070" s="30">
        <f>MIN(AN7070,AT7070,AU7070)</f>
        <v>0</v>
      </c>
    </row>
    <row r="7071" spans="21:48">
      <c r="U7071" s="9"/>
      <c r="AT7071" s="17">
        <f>T7071*1.075</f>
        <v>0</v>
      </c>
      <c r="AV7071" s="30">
        <f>MIN(AN7071,AT7071,AU7071)</f>
        <v>0</v>
      </c>
    </row>
    <row r="7072" spans="21:48">
      <c r="U7072" s="9"/>
      <c r="AT7072" s="17">
        <f>T7072*1.075</f>
        <v>0</v>
      </c>
      <c r="AV7072" s="30">
        <f>MIN(AN7072,AT7072,AU7072)</f>
        <v>0</v>
      </c>
    </row>
    <row r="7073" spans="21:48">
      <c r="U7073" s="9"/>
      <c r="AT7073" s="17">
        <f>T7073*1.075</f>
        <v>0</v>
      </c>
      <c r="AV7073" s="30">
        <f>MIN(AN7073,AT7073,AU7073)</f>
        <v>0</v>
      </c>
    </row>
    <row r="7074" spans="21:48">
      <c r="U7074" s="9"/>
      <c r="AT7074" s="17">
        <f>T7074*1.075</f>
        <v>0</v>
      </c>
      <c r="AV7074" s="30">
        <f>MIN(AN7074,AT7074,AU7074)</f>
        <v>0</v>
      </c>
    </row>
    <row r="7075" spans="21:48">
      <c r="U7075" s="9"/>
      <c r="AT7075" s="17">
        <f>T7075*1.075</f>
        <v>0</v>
      </c>
      <c r="AV7075" s="30">
        <f>MIN(AN7075,AT7075,AU7075)</f>
        <v>0</v>
      </c>
    </row>
    <row r="7076" spans="21:48">
      <c r="U7076" s="9"/>
      <c r="AT7076" s="17">
        <f>T7076*1.075</f>
        <v>0</v>
      </c>
      <c r="AV7076" s="30">
        <f>MIN(AN7076,AT7076,AU7076)</f>
        <v>0</v>
      </c>
    </row>
    <row r="7077" spans="21:48">
      <c r="U7077" s="9"/>
      <c r="AT7077" s="17">
        <f>T7077*1.075</f>
        <v>0</v>
      </c>
      <c r="AV7077" s="30">
        <f>MIN(AN7077,AT7077,AU7077)</f>
        <v>0</v>
      </c>
    </row>
    <row r="7078" spans="21:48">
      <c r="U7078" s="9"/>
      <c r="AT7078" s="17">
        <f>T7078*1.075</f>
        <v>0</v>
      </c>
      <c r="AV7078" s="30">
        <f>MIN(AN7078,AT7078,AU7078)</f>
        <v>0</v>
      </c>
    </row>
    <row r="7079" spans="21:48">
      <c r="U7079" s="9"/>
      <c r="AT7079" s="17">
        <f>T7079*1.075</f>
        <v>0</v>
      </c>
      <c r="AV7079" s="30">
        <f>MIN(AN7079,AT7079,AU7079)</f>
        <v>0</v>
      </c>
    </row>
    <row r="7080" spans="21:48">
      <c r="U7080" s="9"/>
      <c r="AT7080" s="17">
        <f>T7080*1.075</f>
        <v>0</v>
      </c>
      <c r="AV7080" s="30">
        <f>MIN(AN7080,AT7080,AU7080)</f>
        <v>0</v>
      </c>
    </row>
    <row r="7081" spans="21:48">
      <c r="U7081" s="9"/>
      <c r="AT7081" s="17">
        <f>T7081*1.075</f>
        <v>0</v>
      </c>
      <c r="AV7081" s="30">
        <f>MIN(AN7081,AT7081,AU7081)</f>
        <v>0</v>
      </c>
    </row>
    <row r="7082" spans="21:48">
      <c r="U7082" s="9"/>
      <c r="AT7082" s="17">
        <f>T7082*1.075</f>
        <v>0</v>
      </c>
      <c r="AV7082" s="30">
        <f>MIN(AN7082,AT7082,AU7082)</f>
        <v>0</v>
      </c>
    </row>
    <row r="7083" spans="21:48">
      <c r="U7083" s="9"/>
      <c r="AT7083" s="17">
        <f>T7083*1.075</f>
        <v>0</v>
      </c>
      <c r="AV7083" s="30">
        <f>MIN(AN7083,AT7083,AU7083)</f>
        <v>0</v>
      </c>
    </row>
    <row r="7084" spans="21:48">
      <c r="U7084" s="9"/>
      <c r="AT7084" s="17">
        <f>T7084*1.075</f>
        <v>0</v>
      </c>
      <c r="AV7084" s="30">
        <f>MIN(AN7084,AT7084,AU7084)</f>
        <v>0</v>
      </c>
    </row>
    <row r="7085" spans="21:48">
      <c r="U7085" s="9"/>
      <c r="AT7085" s="17">
        <f>T7085*1.075</f>
        <v>0</v>
      </c>
      <c r="AV7085" s="30">
        <f>MIN(AN7085,AT7085,AU7085)</f>
        <v>0</v>
      </c>
    </row>
    <row r="7086" spans="21:48">
      <c r="U7086" s="9"/>
      <c r="AT7086" s="17">
        <f>T7086*1.075</f>
        <v>0</v>
      </c>
      <c r="AV7086" s="30">
        <f>MIN(AN7086,AT7086,AU7086)</f>
        <v>0</v>
      </c>
    </row>
    <row r="7087" spans="21:48">
      <c r="U7087" s="9"/>
      <c r="AT7087" s="17">
        <f>T7087*1.075</f>
        <v>0</v>
      </c>
      <c r="AV7087" s="30">
        <f>MIN(AN7087,AT7087,AU7087)</f>
        <v>0</v>
      </c>
    </row>
    <row r="7088" spans="21:48">
      <c r="U7088" s="9"/>
      <c r="AT7088" s="17">
        <f>T7088*1.075</f>
        <v>0</v>
      </c>
      <c r="AV7088" s="30">
        <f>MIN(AN7088,AT7088,AU7088)</f>
        <v>0</v>
      </c>
    </row>
    <row r="7089" spans="21:48">
      <c r="U7089" s="9"/>
      <c r="AT7089" s="17">
        <f>T7089*1.075</f>
        <v>0</v>
      </c>
      <c r="AV7089" s="30">
        <f>MIN(AN7089,AT7089,AU7089)</f>
        <v>0</v>
      </c>
    </row>
    <row r="7090" spans="21:48">
      <c r="U7090" s="9"/>
      <c r="AT7090" s="17">
        <f>T7090*1.075</f>
        <v>0</v>
      </c>
      <c r="AV7090" s="30">
        <f>MIN(AN7090,AT7090,AU7090)</f>
        <v>0</v>
      </c>
    </row>
    <row r="7091" spans="21:48">
      <c r="U7091" s="9"/>
      <c r="AT7091" s="17">
        <f>T7091*1.075</f>
        <v>0</v>
      </c>
      <c r="AV7091" s="30">
        <f>MIN(AN7091,AT7091,AU7091)</f>
        <v>0</v>
      </c>
    </row>
    <row r="7092" spans="21:48">
      <c r="U7092" s="9"/>
      <c r="AT7092" s="17">
        <f>T7092*1.075</f>
        <v>0</v>
      </c>
      <c r="AV7092" s="30">
        <f>MIN(AN7092,AT7092,AU7092)</f>
        <v>0</v>
      </c>
    </row>
    <row r="7093" spans="21:48">
      <c r="U7093" s="9"/>
      <c r="AT7093" s="17">
        <f>T7093*1.075</f>
        <v>0</v>
      </c>
      <c r="AV7093" s="30">
        <f>MIN(AN7093,AT7093,AU7093)</f>
        <v>0</v>
      </c>
    </row>
    <row r="7094" spans="21:48">
      <c r="U7094" s="9"/>
      <c r="AT7094" s="17">
        <f>T7094*1.075</f>
        <v>0</v>
      </c>
      <c r="AV7094" s="30">
        <f>MIN(AN7094,AT7094,AU7094)</f>
        <v>0</v>
      </c>
    </row>
    <row r="7095" spans="21:48">
      <c r="U7095" s="9"/>
      <c r="AT7095" s="17">
        <f>T7095*1.075</f>
        <v>0</v>
      </c>
      <c r="AV7095" s="30">
        <f>MIN(AN7095,AT7095,AU7095)</f>
        <v>0</v>
      </c>
    </row>
    <row r="7096" spans="21:48">
      <c r="U7096" s="9"/>
      <c r="AT7096" s="17">
        <f>T7096*1.075</f>
        <v>0</v>
      </c>
      <c r="AV7096" s="30">
        <f>MIN(AN7096,AT7096,AU7096)</f>
        <v>0</v>
      </c>
    </row>
    <row r="7097" spans="21:48">
      <c r="U7097" s="9"/>
      <c r="AT7097" s="17">
        <f>T7097*1.075</f>
        <v>0</v>
      </c>
      <c r="AV7097" s="30">
        <f>MIN(AN7097,AT7097,AU7097)</f>
        <v>0</v>
      </c>
    </row>
    <row r="7098" spans="21:48">
      <c r="U7098" s="9"/>
      <c r="AT7098" s="17">
        <f>T7098*1.075</f>
        <v>0</v>
      </c>
      <c r="AV7098" s="30">
        <f>MIN(AN7098,AT7098,AU7098)</f>
        <v>0</v>
      </c>
    </row>
    <row r="7099" spans="21:48">
      <c r="U7099" s="9"/>
      <c r="AT7099" s="17">
        <f>T7099*1.075</f>
        <v>0</v>
      </c>
      <c r="AV7099" s="30">
        <f>MIN(AN7099,AT7099,AU7099)</f>
        <v>0</v>
      </c>
    </row>
    <row r="7100" spans="21:48">
      <c r="U7100" s="9"/>
      <c r="AT7100" s="17">
        <f>T7100*1.075</f>
        <v>0</v>
      </c>
      <c r="AV7100" s="30">
        <f>MIN(AN7100,AT7100,AU7100)</f>
        <v>0</v>
      </c>
    </row>
    <row r="7101" spans="21:48">
      <c r="U7101" s="9"/>
      <c r="AT7101" s="17">
        <f>T7101*1.075</f>
        <v>0</v>
      </c>
      <c r="AV7101" s="30">
        <f>MIN(AN7101,AT7101,AU7101)</f>
        <v>0</v>
      </c>
    </row>
    <row r="7102" spans="21:48">
      <c r="U7102" s="9"/>
      <c r="AT7102" s="17">
        <f>T7102*1.075</f>
        <v>0</v>
      </c>
      <c r="AV7102" s="30">
        <f>MIN(AN7102,AT7102,AU7102)</f>
        <v>0</v>
      </c>
    </row>
    <row r="7103" spans="21:48">
      <c r="U7103" s="9"/>
      <c r="AT7103" s="17">
        <f>T7103*1.075</f>
        <v>0</v>
      </c>
      <c r="AV7103" s="30">
        <f>MIN(AN7103,AT7103,AU7103)</f>
        <v>0</v>
      </c>
    </row>
    <row r="7104" spans="21:48">
      <c r="U7104" s="9"/>
      <c r="AT7104" s="17">
        <f>T7104*1.075</f>
        <v>0</v>
      </c>
      <c r="AV7104" s="30">
        <f>MIN(AN7104,AT7104,AU7104)</f>
        <v>0</v>
      </c>
    </row>
    <row r="7105" spans="21:48">
      <c r="U7105" s="9"/>
      <c r="AT7105" s="17">
        <f>T7105*1.075</f>
        <v>0</v>
      </c>
      <c r="AV7105" s="30">
        <f>MIN(AN7105,AT7105,AU7105)</f>
        <v>0</v>
      </c>
    </row>
    <row r="7106" spans="21:48">
      <c r="U7106" s="9"/>
      <c r="AT7106" s="17">
        <f>T7106*1.075</f>
        <v>0</v>
      </c>
      <c r="AV7106" s="30">
        <f>MIN(AN7106,AT7106,AU7106)</f>
        <v>0</v>
      </c>
    </row>
    <row r="7107" spans="21:48">
      <c r="U7107" s="9"/>
      <c r="AT7107" s="17">
        <f>T7107*1.075</f>
        <v>0</v>
      </c>
      <c r="AV7107" s="30">
        <f>MIN(AN7107,AT7107,AU7107)</f>
        <v>0</v>
      </c>
    </row>
    <row r="7108" spans="21:48">
      <c r="U7108" s="9"/>
      <c r="AT7108" s="17">
        <f>T7108*1.075</f>
        <v>0</v>
      </c>
      <c r="AV7108" s="30">
        <f>MIN(AN7108,AT7108,AU7108)</f>
        <v>0</v>
      </c>
    </row>
    <row r="7109" spans="21:48">
      <c r="U7109" s="9"/>
      <c r="AT7109" s="17">
        <f>T7109*1.075</f>
        <v>0</v>
      </c>
      <c r="AV7109" s="30">
        <f>MIN(AN7109,AT7109,AU7109)</f>
        <v>0</v>
      </c>
    </row>
    <row r="7110" spans="21:48">
      <c r="U7110" s="9"/>
      <c r="AT7110" s="17">
        <f>T7110*1.075</f>
        <v>0</v>
      </c>
      <c r="AV7110" s="30">
        <f>MIN(AN7110,AT7110,AU7110)</f>
        <v>0</v>
      </c>
    </row>
    <row r="7111" spans="21:48">
      <c r="U7111" s="9"/>
      <c r="AT7111" s="17">
        <f>T7111*1.075</f>
        <v>0</v>
      </c>
      <c r="AV7111" s="30">
        <f>MIN(AN7111,AT7111,AU7111)</f>
        <v>0</v>
      </c>
    </row>
    <row r="7112" spans="21:48">
      <c r="U7112" s="9"/>
      <c r="AT7112" s="17">
        <f>T7112*1.075</f>
        <v>0</v>
      </c>
      <c r="AV7112" s="30">
        <f>MIN(AN7112,AT7112,AU7112)</f>
        <v>0</v>
      </c>
    </row>
    <row r="7113" spans="21:48">
      <c r="U7113" s="9"/>
      <c r="AT7113" s="17">
        <f>T7113*1.075</f>
        <v>0</v>
      </c>
      <c r="AV7113" s="30">
        <f>MIN(AN7113,AT7113,AU7113)</f>
        <v>0</v>
      </c>
    </row>
    <row r="7114" spans="21:48">
      <c r="U7114" s="9"/>
      <c r="AT7114" s="17">
        <f>T7114*1.075</f>
        <v>0</v>
      </c>
      <c r="AV7114" s="30">
        <f>MIN(AN7114,AT7114,AU7114)</f>
        <v>0</v>
      </c>
    </row>
    <row r="7115" spans="21:48">
      <c r="U7115" s="9"/>
      <c r="AT7115" s="17">
        <f>T7115*1.075</f>
        <v>0</v>
      </c>
      <c r="AV7115" s="30">
        <f>MIN(AN7115,AT7115,AU7115)</f>
        <v>0</v>
      </c>
    </row>
    <row r="7116" spans="21:48">
      <c r="U7116" s="9"/>
      <c r="AT7116" s="17">
        <f>T7116*1.075</f>
        <v>0</v>
      </c>
      <c r="AV7116" s="30">
        <f>MIN(AN7116,AT7116,AU7116)</f>
        <v>0</v>
      </c>
    </row>
    <row r="7117" spans="21:48">
      <c r="U7117" s="9"/>
      <c r="AT7117" s="17">
        <f>T7117*1.075</f>
        <v>0</v>
      </c>
      <c r="AV7117" s="30">
        <f>MIN(AN7117,AT7117,AU7117)</f>
        <v>0</v>
      </c>
    </row>
    <row r="7118" spans="21:48">
      <c r="U7118" s="9"/>
      <c r="AT7118" s="17">
        <f>T7118*1.075</f>
        <v>0</v>
      </c>
      <c r="AV7118" s="30">
        <f>MIN(AN7118,AT7118,AU7118)</f>
        <v>0</v>
      </c>
    </row>
    <row r="7119" spans="21:48">
      <c r="U7119" s="9"/>
      <c r="AT7119" s="17">
        <f>T7119*1.075</f>
        <v>0</v>
      </c>
      <c r="AV7119" s="30">
        <f>MIN(AN7119,AT7119,AU7119)</f>
        <v>0</v>
      </c>
    </row>
    <row r="7120" spans="21:48">
      <c r="U7120" s="9"/>
      <c r="AT7120" s="17">
        <f>T7120*1.075</f>
        <v>0</v>
      </c>
      <c r="AV7120" s="30">
        <f>MIN(AN7120,AT7120,AU7120)</f>
        <v>0</v>
      </c>
    </row>
    <row r="7121" spans="21:48">
      <c r="U7121" s="9"/>
      <c r="AT7121" s="17">
        <f>T7121*1.075</f>
        <v>0</v>
      </c>
      <c r="AV7121" s="30">
        <f>MIN(AN7121,AT7121,AU7121)</f>
        <v>0</v>
      </c>
    </row>
    <row r="7122" spans="21:48">
      <c r="U7122" s="9"/>
      <c r="AT7122" s="17">
        <f>T7122*1.075</f>
        <v>0</v>
      </c>
      <c r="AV7122" s="30">
        <f>MIN(AN7122,AT7122,AU7122)</f>
        <v>0</v>
      </c>
    </row>
    <row r="7123" spans="21:48">
      <c r="U7123" s="9"/>
      <c r="AT7123" s="17">
        <f>T7123*1.075</f>
        <v>0</v>
      </c>
      <c r="AV7123" s="30">
        <f>MIN(AN7123,AT7123,AU7123)</f>
        <v>0</v>
      </c>
    </row>
    <row r="7124" spans="21:48">
      <c r="U7124" s="9"/>
      <c r="AT7124" s="17">
        <f>T7124*1.075</f>
        <v>0</v>
      </c>
      <c r="AV7124" s="30">
        <f>MIN(AN7124,AT7124,AU7124)</f>
        <v>0</v>
      </c>
    </row>
    <row r="7125" spans="21:48">
      <c r="U7125" s="9"/>
      <c r="AT7125" s="17">
        <f>T7125*1.075</f>
        <v>0</v>
      </c>
      <c r="AV7125" s="30">
        <f>MIN(AN7125,AT7125,AU7125)</f>
        <v>0</v>
      </c>
    </row>
    <row r="7126" spans="21:48">
      <c r="U7126" s="9"/>
      <c r="AT7126" s="17">
        <f>T7126*1.075</f>
        <v>0</v>
      </c>
      <c r="AV7126" s="30">
        <f>MIN(AN7126,AT7126,AU7126)</f>
        <v>0</v>
      </c>
    </row>
    <row r="7127" spans="21:48">
      <c r="U7127" s="9"/>
      <c r="AT7127" s="17">
        <f>T7127*1.075</f>
        <v>0</v>
      </c>
      <c r="AV7127" s="30">
        <f>MIN(AN7127,AT7127,AU7127)</f>
        <v>0</v>
      </c>
    </row>
    <row r="7128" spans="21:48">
      <c r="U7128" s="9"/>
      <c r="AT7128" s="17">
        <f>T7128*1.075</f>
        <v>0</v>
      </c>
      <c r="AV7128" s="30">
        <f>MIN(AN7128,AT7128,AU7128)</f>
        <v>0</v>
      </c>
    </row>
    <row r="7129" spans="21:48">
      <c r="U7129" s="9"/>
      <c r="AT7129" s="17">
        <f>T7129*1.075</f>
        <v>0</v>
      </c>
      <c r="AV7129" s="30">
        <f>MIN(AN7129,AT7129,AU7129)</f>
        <v>0</v>
      </c>
    </row>
    <row r="7130" spans="21:48">
      <c r="U7130" s="9"/>
      <c r="AT7130" s="17">
        <f>T7130*1.075</f>
        <v>0</v>
      </c>
      <c r="AV7130" s="30">
        <f>MIN(AN7130,AT7130,AU7130)</f>
        <v>0</v>
      </c>
    </row>
    <row r="7131" spans="21:48">
      <c r="U7131" s="9"/>
      <c r="AT7131" s="17">
        <f>T7131*1.075</f>
        <v>0</v>
      </c>
      <c r="AV7131" s="30">
        <f>MIN(AN7131,AT7131,AU7131)</f>
        <v>0</v>
      </c>
    </row>
    <row r="7132" spans="21:48">
      <c r="U7132" s="9"/>
      <c r="AT7132" s="17">
        <f>T7132*1.075</f>
        <v>0</v>
      </c>
      <c r="AV7132" s="30">
        <f>MIN(AN7132,AT7132,AU7132)</f>
        <v>0</v>
      </c>
    </row>
    <row r="7133" spans="21:48">
      <c r="U7133" s="9"/>
      <c r="AT7133" s="17">
        <f>T7133*1.075</f>
        <v>0</v>
      </c>
      <c r="AV7133" s="30">
        <f>MIN(AN7133,AT7133,AU7133)</f>
        <v>0</v>
      </c>
    </row>
    <row r="7134" spans="21:48">
      <c r="U7134" s="9"/>
      <c r="AT7134" s="17">
        <f>T7134*1.075</f>
        <v>0</v>
      </c>
      <c r="AV7134" s="30">
        <f>MIN(AN7134,AT7134,AU7134)</f>
        <v>0</v>
      </c>
    </row>
    <row r="7135" spans="21:48">
      <c r="U7135" s="9"/>
      <c r="AT7135" s="17">
        <f>T7135*1.075</f>
        <v>0</v>
      </c>
      <c r="AV7135" s="30">
        <f>MIN(AN7135,AT7135,AU7135)</f>
        <v>0</v>
      </c>
    </row>
    <row r="7136" spans="21:48">
      <c r="U7136" s="9"/>
      <c r="AT7136" s="17">
        <f>T7136*1.075</f>
        <v>0</v>
      </c>
      <c r="AV7136" s="30">
        <f>MIN(AN7136,AT7136,AU7136)</f>
        <v>0</v>
      </c>
    </row>
    <row r="7137" spans="21:48">
      <c r="U7137" s="9"/>
      <c r="AT7137" s="17">
        <f>T7137*1.075</f>
        <v>0</v>
      </c>
      <c r="AV7137" s="30">
        <f>MIN(AN7137,AT7137,AU7137)</f>
        <v>0</v>
      </c>
    </row>
    <row r="7138" spans="21:48">
      <c r="U7138" s="9"/>
      <c r="AT7138" s="17">
        <f>T7138*1.075</f>
        <v>0</v>
      </c>
      <c r="AV7138" s="30">
        <f>MIN(AN7138,AT7138,AU7138)</f>
        <v>0</v>
      </c>
    </row>
    <row r="7139" spans="21:48">
      <c r="U7139" s="9"/>
      <c r="AT7139" s="17">
        <f>T7139*1.075</f>
        <v>0</v>
      </c>
      <c r="AV7139" s="30">
        <f>MIN(AN7139,AT7139,AU7139)</f>
        <v>0</v>
      </c>
    </row>
    <row r="7140" spans="21:48">
      <c r="U7140" s="9"/>
      <c r="AT7140" s="17">
        <f>T7140*1.075</f>
        <v>0</v>
      </c>
      <c r="AV7140" s="30">
        <f>MIN(AN7140,AT7140,AU7140)</f>
        <v>0</v>
      </c>
    </row>
    <row r="7141" spans="21:48">
      <c r="U7141" s="9"/>
      <c r="AT7141" s="17">
        <f>T7141*1.075</f>
        <v>0</v>
      </c>
      <c r="AV7141" s="30">
        <f>MIN(AN7141,AT7141,AU7141)</f>
        <v>0</v>
      </c>
    </row>
    <row r="7142" spans="21:48">
      <c r="U7142" s="9"/>
      <c r="AT7142" s="17">
        <f>T7142*1.075</f>
        <v>0</v>
      </c>
      <c r="AV7142" s="30">
        <f>MIN(AN7142,AT7142,AU7142)</f>
        <v>0</v>
      </c>
    </row>
    <row r="7143" spans="21:48">
      <c r="U7143" s="9"/>
      <c r="AT7143" s="17">
        <f>T7143*1.075</f>
        <v>0</v>
      </c>
      <c r="AV7143" s="30">
        <f>MIN(AN7143,AT7143,AU7143)</f>
        <v>0</v>
      </c>
    </row>
    <row r="7144" spans="21:48">
      <c r="U7144" s="9"/>
      <c r="AT7144" s="17">
        <f>T7144*1.075</f>
        <v>0</v>
      </c>
      <c r="AV7144" s="30">
        <f>MIN(AN7144,AT7144,AU7144)</f>
        <v>0</v>
      </c>
    </row>
    <row r="7145" spans="21:48">
      <c r="U7145" s="9"/>
      <c r="AT7145" s="17">
        <f>T7145*1.075</f>
        <v>0</v>
      </c>
      <c r="AV7145" s="30">
        <f>MIN(AN7145,AT7145,AU7145)</f>
        <v>0</v>
      </c>
    </row>
    <row r="7146" spans="21:48">
      <c r="U7146" s="9"/>
      <c r="AT7146" s="17">
        <f>T7146*1.075</f>
        <v>0</v>
      </c>
      <c r="AV7146" s="30">
        <f>MIN(AN7146,AT7146,AU7146)</f>
        <v>0</v>
      </c>
    </row>
    <row r="7147" spans="21:48">
      <c r="U7147" s="9"/>
      <c r="AT7147" s="17">
        <f>T7147*1.075</f>
        <v>0</v>
      </c>
      <c r="AV7147" s="30">
        <f>MIN(AN7147,AT7147,AU7147)</f>
        <v>0</v>
      </c>
    </row>
    <row r="7148" spans="21:48">
      <c r="U7148" s="9"/>
      <c r="AT7148" s="17">
        <f>T7148*1.075</f>
        <v>0</v>
      </c>
      <c r="AV7148" s="30">
        <f>MIN(AN7148,AT7148,AU7148)</f>
        <v>0</v>
      </c>
    </row>
    <row r="7149" spans="21:48">
      <c r="U7149" s="9"/>
      <c r="AT7149" s="17">
        <f>T7149*1.075</f>
        <v>0</v>
      </c>
      <c r="AV7149" s="30">
        <f>MIN(AN7149,AT7149,AU7149)</f>
        <v>0</v>
      </c>
    </row>
    <row r="7150" spans="21:48">
      <c r="U7150" s="9"/>
      <c r="AT7150" s="17">
        <f>T7150*1.075</f>
        <v>0</v>
      </c>
      <c r="AV7150" s="30">
        <f>MIN(AN7150,AT7150,AU7150)</f>
        <v>0</v>
      </c>
    </row>
    <row r="7151" spans="21:48">
      <c r="U7151" s="9"/>
      <c r="AT7151" s="17">
        <f>T7151*1.075</f>
        <v>0</v>
      </c>
      <c r="AV7151" s="30">
        <f>MIN(AN7151,AT7151,AU7151)</f>
        <v>0</v>
      </c>
    </row>
    <row r="7152" spans="21:48">
      <c r="U7152" s="9"/>
      <c r="AT7152" s="17">
        <f>T7152*1.075</f>
        <v>0</v>
      </c>
      <c r="AV7152" s="30">
        <f>MIN(AN7152,AT7152,AU7152)</f>
        <v>0</v>
      </c>
    </row>
    <row r="7153" spans="21:48">
      <c r="U7153" s="9"/>
      <c r="AT7153" s="17">
        <f>T7153*1.075</f>
        <v>0</v>
      </c>
      <c r="AV7153" s="30">
        <f>MIN(AN7153,AT7153,AU7153)</f>
        <v>0</v>
      </c>
    </row>
    <row r="7154" spans="21:48">
      <c r="U7154" s="9"/>
      <c r="AT7154" s="17">
        <f>T7154*1.075</f>
        <v>0</v>
      </c>
      <c r="AV7154" s="30">
        <f>MIN(AN7154,AT7154,AU7154)</f>
        <v>0</v>
      </c>
    </row>
    <row r="7155" spans="21:48">
      <c r="U7155" s="9"/>
      <c r="AT7155" s="17">
        <f>T7155*1.075</f>
        <v>0</v>
      </c>
      <c r="AV7155" s="30">
        <f>MIN(AN7155,AT7155,AU7155)</f>
        <v>0</v>
      </c>
    </row>
    <row r="7156" spans="21:48">
      <c r="U7156" s="9"/>
      <c r="AT7156" s="17">
        <f>T7156*1.075</f>
        <v>0</v>
      </c>
      <c r="AV7156" s="30">
        <f>MIN(AN7156,AT7156,AU7156)</f>
        <v>0</v>
      </c>
    </row>
    <row r="7157" spans="21:48">
      <c r="U7157" s="9"/>
      <c r="AT7157" s="17">
        <f>T7157*1.075</f>
        <v>0</v>
      </c>
      <c r="AV7157" s="30">
        <f>MIN(AN7157,AT7157,AU7157)</f>
        <v>0</v>
      </c>
    </row>
    <row r="7158" spans="21:48">
      <c r="U7158" s="9"/>
      <c r="AT7158" s="17">
        <f>T7158*1.075</f>
        <v>0</v>
      </c>
      <c r="AV7158" s="30">
        <f>MIN(AN7158,AT7158,AU7158)</f>
        <v>0</v>
      </c>
    </row>
    <row r="7159" spans="21:48">
      <c r="U7159" s="9"/>
      <c r="AT7159" s="17">
        <f>T7159*1.075</f>
        <v>0</v>
      </c>
      <c r="AV7159" s="30">
        <f>MIN(AN7159,AT7159,AU7159)</f>
        <v>0</v>
      </c>
    </row>
    <row r="7160" spans="21:48">
      <c r="U7160" s="9"/>
      <c r="AT7160" s="17">
        <f>T7160*1.075</f>
        <v>0</v>
      </c>
      <c r="AV7160" s="30">
        <f>MIN(AN7160,AT7160,AU7160)</f>
        <v>0</v>
      </c>
    </row>
    <row r="7161" spans="21:48">
      <c r="U7161" s="9"/>
      <c r="AT7161" s="17">
        <f>T7161*1.075</f>
        <v>0</v>
      </c>
      <c r="AV7161" s="30">
        <f>MIN(AN7161,AT7161,AU7161)</f>
        <v>0</v>
      </c>
    </row>
    <row r="7162" spans="21:48">
      <c r="U7162" s="9"/>
      <c r="AT7162" s="17">
        <f>T7162*1.075</f>
        <v>0</v>
      </c>
      <c r="AV7162" s="30">
        <f>MIN(AN7162,AT7162,AU7162)</f>
        <v>0</v>
      </c>
    </row>
    <row r="7163" spans="21:48">
      <c r="U7163" s="9"/>
      <c r="AT7163" s="17">
        <f>T7163*1.075</f>
        <v>0</v>
      </c>
      <c r="AV7163" s="30">
        <f>MIN(AN7163,AT7163,AU7163)</f>
        <v>0</v>
      </c>
    </row>
    <row r="7164" spans="21:48">
      <c r="U7164" s="9"/>
      <c r="AT7164" s="17">
        <f>T7164*1.075</f>
        <v>0</v>
      </c>
      <c r="AV7164" s="30">
        <f>MIN(AN7164,AT7164,AU7164)</f>
        <v>0</v>
      </c>
    </row>
    <row r="7165" spans="21:48">
      <c r="U7165" s="9"/>
      <c r="AT7165" s="17">
        <f>T7165*1.075</f>
        <v>0</v>
      </c>
      <c r="AV7165" s="30">
        <f>MIN(AN7165,AT7165,AU7165)</f>
        <v>0</v>
      </c>
    </row>
    <row r="7166" spans="21:48">
      <c r="U7166" s="9"/>
      <c r="AT7166" s="17">
        <f>T7166*1.075</f>
        <v>0</v>
      </c>
      <c r="AV7166" s="30">
        <f>MIN(AN7166,AT7166,AU7166)</f>
        <v>0</v>
      </c>
    </row>
    <row r="7167" spans="21:48">
      <c r="U7167" s="9"/>
      <c r="AT7167" s="17">
        <f>T7167*1.075</f>
        <v>0</v>
      </c>
      <c r="AV7167" s="30">
        <f>MIN(AN7167,AT7167,AU7167)</f>
        <v>0</v>
      </c>
    </row>
    <row r="7168" spans="21:48">
      <c r="U7168" s="9"/>
      <c r="AT7168" s="17">
        <f>T7168*1.075</f>
        <v>0</v>
      </c>
      <c r="AV7168" s="30">
        <f>MIN(AN7168,AT7168,AU7168)</f>
        <v>0</v>
      </c>
    </row>
    <row r="7169" spans="21:48">
      <c r="U7169" s="9"/>
      <c r="AT7169" s="17">
        <f>T7169*1.075</f>
        <v>0</v>
      </c>
      <c r="AV7169" s="30">
        <f>MIN(AN7169,AT7169,AU7169)</f>
        <v>0</v>
      </c>
    </row>
    <row r="7170" spans="21:48">
      <c r="U7170" s="9"/>
      <c r="AT7170" s="17">
        <f>T7170*1.075</f>
        <v>0</v>
      </c>
      <c r="AV7170" s="30">
        <f>MIN(AN7170,AT7170,AU7170)</f>
        <v>0</v>
      </c>
    </row>
    <row r="7171" spans="21:48">
      <c r="U7171" s="9"/>
      <c r="AT7171" s="17">
        <f>T7171*1.075</f>
        <v>0</v>
      </c>
      <c r="AV7171" s="30">
        <f>MIN(AN7171,AT7171,AU7171)</f>
        <v>0</v>
      </c>
    </row>
    <row r="7172" spans="21:48">
      <c r="U7172" s="9"/>
      <c r="AT7172" s="17">
        <f>T7172*1.075</f>
        <v>0</v>
      </c>
      <c r="AV7172" s="30">
        <f>MIN(AN7172,AT7172,AU7172)</f>
        <v>0</v>
      </c>
    </row>
    <row r="7173" spans="21:48">
      <c r="U7173" s="9"/>
      <c r="AT7173" s="17">
        <f>T7173*1.075</f>
        <v>0</v>
      </c>
      <c r="AV7173" s="30">
        <f>MIN(AN7173,AT7173,AU7173)</f>
        <v>0</v>
      </c>
    </row>
    <row r="7174" spans="21:48">
      <c r="U7174" s="9"/>
      <c r="AT7174" s="17">
        <f>T7174*1.075</f>
        <v>0</v>
      </c>
      <c r="AV7174" s="30">
        <f>MIN(AN7174,AT7174,AU7174)</f>
        <v>0</v>
      </c>
    </row>
    <row r="7175" spans="21:48">
      <c r="U7175" s="9"/>
      <c r="AT7175" s="17">
        <f>T7175*1.075</f>
        <v>0</v>
      </c>
      <c r="AV7175" s="30">
        <f>MIN(AN7175,AT7175,AU7175)</f>
        <v>0</v>
      </c>
    </row>
    <row r="7176" spans="21:48">
      <c r="U7176" s="9"/>
      <c r="AT7176" s="17">
        <f>T7176*1.075</f>
        <v>0</v>
      </c>
      <c r="AV7176" s="30">
        <f>MIN(AN7176,AT7176,AU7176)</f>
        <v>0</v>
      </c>
    </row>
    <row r="7177" spans="21:48">
      <c r="U7177" s="9"/>
      <c r="AT7177" s="17">
        <f>T7177*1.075</f>
        <v>0</v>
      </c>
      <c r="AV7177" s="30">
        <f>MIN(AN7177,AT7177,AU7177)</f>
        <v>0</v>
      </c>
    </row>
    <row r="7178" spans="21:48">
      <c r="U7178" s="9"/>
      <c r="AT7178" s="17">
        <f>T7178*1.075</f>
        <v>0</v>
      </c>
      <c r="AV7178" s="30">
        <f>MIN(AN7178,AT7178,AU7178)</f>
        <v>0</v>
      </c>
    </row>
    <row r="7179" spans="21:48">
      <c r="U7179" s="9"/>
      <c r="AT7179" s="17">
        <f>T7179*1.075</f>
        <v>0</v>
      </c>
      <c r="AV7179" s="30">
        <f>MIN(AN7179,AT7179,AU7179)</f>
        <v>0</v>
      </c>
    </row>
    <row r="7180" spans="21:48">
      <c r="U7180" s="9"/>
      <c r="AT7180" s="17">
        <f>T7180*1.075</f>
        <v>0</v>
      </c>
      <c r="AV7180" s="30">
        <f>MIN(AN7180,AT7180,AU7180)</f>
        <v>0</v>
      </c>
    </row>
    <row r="7181" spans="21:48">
      <c r="U7181" s="9"/>
      <c r="AT7181" s="17">
        <f>T7181*1.075</f>
        <v>0</v>
      </c>
      <c r="AV7181" s="30">
        <f>MIN(AN7181,AT7181,AU7181)</f>
        <v>0</v>
      </c>
    </row>
    <row r="7182" spans="21:48">
      <c r="U7182" s="9"/>
      <c r="AT7182" s="17">
        <f>T7182*1.075</f>
        <v>0</v>
      </c>
      <c r="AV7182" s="30">
        <f>MIN(AN7182,AT7182,AU7182)</f>
        <v>0</v>
      </c>
    </row>
    <row r="7183" spans="21:48">
      <c r="U7183" s="9"/>
      <c r="AT7183" s="17">
        <f>T7183*1.075</f>
        <v>0</v>
      </c>
      <c r="AV7183" s="30">
        <f>MIN(AN7183,AT7183,AU7183)</f>
        <v>0</v>
      </c>
    </row>
    <row r="7184" spans="21:48">
      <c r="U7184" s="9"/>
      <c r="AT7184" s="17">
        <f>T7184*1.075</f>
        <v>0</v>
      </c>
      <c r="AV7184" s="30">
        <f>MIN(AN7184,AT7184,AU7184)</f>
        <v>0</v>
      </c>
    </row>
    <row r="7185" spans="21:48">
      <c r="U7185" s="9"/>
      <c r="AT7185" s="17">
        <f>T7185*1.075</f>
        <v>0</v>
      </c>
      <c r="AV7185" s="30">
        <f>MIN(AN7185,AT7185,AU7185)</f>
        <v>0</v>
      </c>
    </row>
    <row r="7186" spans="21:48">
      <c r="U7186" s="9"/>
      <c r="AT7186" s="17">
        <f>T7186*1.075</f>
        <v>0</v>
      </c>
      <c r="AV7186" s="30">
        <f>MIN(AN7186,AT7186,AU7186)</f>
        <v>0</v>
      </c>
    </row>
    <row r="7187" spans="21:48">
      <c r="U7187" s="9"/>
      <c r="AT7187" s="17">
        <f>T7187*1.075</f>
        <v>0</v>
      </c>
      <c r="AV7187" s="30">
        <f>MIN(AN7187,AT7187,AU7187)</f>
        <v>0</v>
      </c>
    </row>
    <row r="7188" spans="21:48">
      <c r="U7188" s="9"/>
      <c r="AT7188" s="17">
        <f>T7188*1.075</f>
        <v>0</v>
      </c>
      <c r="AV7188" s="30">
        <f>MIN(AN7188,AT7188,AU7188)</f>
        <v>0</v>
      </c>
    </row>
    <row r="7189" spans="21:48">
      <c r="U7189" s="9"/>
      <c r="AT7189" s="17">
        <f>T7189*1.075</f>
        <v>0</v>
      </c>
      <c r="AV7189" s="30">
        <f>MIN(AN7189,AT7189,AU7189)</f>
        <v>0</v>
      </c>
    </row>
    <row r="7190" spans="21:48">
      <c r="U7190" s="9"/>
      <c r="AT7190" s="17">
        <f>T7190*1.075</f>
        <v>0</v>
      </c>
      <c r="AV7190" s="30">
        <f>MIN(AN7190,AT7190,AU7190)</f>
        <v>0</v>
      </c>
    </row>
    <row r="7191" spans="21:48">
      <c r="U7191" s="9"/>
      <c r="AT7191" s="17">
        <f>T7191*1.075</f>
        <v>0</v>
      </c>
      <c r="AV7191" s="30">
        <f>MIN(AN7191,AT7191,AU7191)</f>
        <v>0</v>
      </c>
    </row>
    <row r="7192" spans="21:48">
      <c r="U7192" s="9"/>
      <c r="AT7192" s="17">
        <f>T7192*1.075</f>
        <v>0</v>
      </c>
      <c r="AV7192" s="30">
        <f>MIN(AN7192,AT7192,AU7192)</f>
        <v>0</v>
      </c>
    </row>
    <row r="7193" spans="21:48">
      <c r="U7193" s="9"/>
      <c r="AT7193" s="17">
        <f>T7193*1.075</f>
        <v>0</v>
      </c>
      <c r="AV7193" s="30">
        <f>MIN(AN7193,AT7193,AU7193)</f>
        <v>0</v>
      </c>
    </row>
    <row r="7194" spans="21:48">
      <c r="U7194" s="9"/>
      <c r="AT7194" s="17">
        <f>T7194*1.075</f>
        <v>0</v>
      </c>
      <c r="AV7194" s="30">
        <f>MIN(AN7194,AT7194,AU7194)</f>
        <v>0</v>
      </c>
    </row>
    <row r="7195" spans="21:48">
      <c r="U7195" s="9"/>
      <c r="AT7195" s="17">
        <f>T7195*1.075</f>
        <v>0</v>
      </c>
      <c r="AV7195" s="30">
        <f>MIN(AN7195,AT7195,AU7195)</f>
        <v>0</v>
      </c>
    </row>
    <row r="7196" spans="21:48">
      <c r="U7196" s="9"/>
      <c r="AT7196" s="17">
        <f>T7196*1.075</f>
        <v>0</v>
      </c>
      <c r="AV7196" s="30">
        <f>MIN(AN7196,AT7196,AU7196)</f>
        <v>0</v>
      </c>
    </row>
    <row r="7197" spans="21:48">
      <c r="U7197" s="9"/>
      <c r="AT7197" s="17">
        <f>T7197*1.075</f>
        <v>0</v>
      </c>
      <c r="AV7197" s="30">
        <f>MIN(AN7197,AT7197,AU7197)</f>
        <v>0</v>
      </c>
    </row>
    <row r="7198" spans="21:48">
      <c r="U7198" s="9"/>
      <c r="AT7198" s="17">
        <f>T7198*1.075</f>
        <v>0</v>
      </c>
      <c r="AV7198" s="30">
        <f>MIN(AN7198,AT7198,AU7198)</f>
        <v>0</v>
      </c>
    </row>
    <row r="7199" spans="21:48">
      <c r="U7199" s="9"/>
      <c r="AT7199" s="17">
        <f>T7199*1.075</f>
        <v>0</v>
      </c>
      <c r="AV7199" s="30">
        <f>MIN(AN7199,AT7199,AU7199)</f>
        <v>0</v>
      </c>
    </row>
    <row r="7200" spans="21:48">
      <c r="U7200" s="9"/>
      <c r="AT7200" s="17">
        <f>T7200*1.075</f>
        <v>0</v>
      </c>
      <c r="AV7200" s="30">
        <f>MIN(AN7200,AT7200,AU7200)</f>
        <v>0</v>
      </c>
    </row>
    <row r="7201" spans="21:48">
      <c r="U7201" s="9"/>
      <c r="AT7201" s="17">
        <f>T7201*1.075</f>
        <v>0</v>
      </c>
      <c r="AV7201" s="30">
        <f>MIN(AN7201,AT7201,AU7201)</f>
        <v>0</v>
      </c>
    </row>
    <row r="7202" spans="21:48">
      <c r="U7202" s="9"/>
      <c r="AT7202" s="17">
        <f>T7202*1.075</f>
        <v>0</v>
      </c>
      <c r="AV7202" s="30">
        <f>MIN(AN7202,AT7202,AU7202)</f>
        <v>0</v>
      </c>
    </row>
    <row r="7203" spans="21:48">
      <c r="U7203" s="9"/>
      <c r="AT7203" s="17">
        <f>T7203*1.075</f>
        <v>0</v>
      </c>
      <c r="AV7203" s="30">
        <f>MIN(AN7203,AT7203,AU7203)</f>
        <v>0</v>
      </c>
    </row>
    <row r="7204" spans="21:48">
      <c r="U7204" s="9"/>
      <c r="AT7204" s="17">
        <f>T7204*1.075</f>
        <v>0</v>
      </c>
      <c r="AV7204" s="30">
        <f>MIN(AN7204,AT7204,AU7204)</f>
        <v>0</v>
      </c>
    </row>
    <row r="7205" spans="21:48">
      <c r="U7205" s="9"/>
      <c r="AT7205" s="17">
        <f>T7205*1.075</f>
        <v>0</v>
      </c>
      <c r="AV7205" s="30">
        <f>MIN(AN7205,AT7205,AU7205)</f>
        <v>0</v>
      </c>
    </row>
    <row r="7206" spans="21:48">
      <c r="U7206" s="9"/>
      <c r="AT7206" s="17">
        <f>T7206*1.075</f>
        <v>0</v>
      </c>
      <c r="AV7206" s="30">
        <f>MIN(AN7206,AT7206,AU7206)</f>
        <v>0</v>
      </c>
    </row>
    <row r="7207" spans="21:48">
      <c r="U7207" s="9"/>
      <c r="AT7207" s="17">
        <f>T7207*1.075</f>
        <v>0</v>
      </c>
      <c r="AV7207" s="30">
        <f>MIN(AN7207,AT7207,AU7207)</f>
        <v>0</v>
      </c>
    </row>
    <row r="7208" spans="21:48">
      <c r="U7208" s="9"/>
      <c r="AT7208" s="17">
        <f>T7208*1.075</f>
        <v>0</v>
      </c>
      <c r="AV7208" s="30">
        <f>MIN(AN7208,AT7208,AU7208)</f>
        <v>0</v>
      </c>
    </row>
    <row r="7209" spans="21:48">
      <c r="U7209" s="9"/>
      <c r="AT7209" s="17">
        <f>T7209*1.075</f>
        <v>0</v>
      </c>
      <c r="AV7209" s="30">
        <f>MIN(AN7209,AT7209,AU7209)</f>
        <v>0</v>
      </c>
    </row>
    <row r="7210" spans="21:48">
      <c r="U7210" s="9"/>
      <c r="AT7210" s="17">
        <f>T7210*1.075</f>
        <v>0</v>
      </c>
      <c r="AV7210" s="30">
        <f>MIN(AN7210,AT7210,AU7210)</f>
        <v>0</v>
      </c>
    </row>
    <row r="7211" spans="21:48">
      <c r="U7211" s="9"/>
      <c r="AT7211" s="17">
        <f>T7211*1.075</f>
        <v>0</v>
      </c>
      <c r="AV7211" s="30">
        <f>MIN(AN7211,AT7211,AU7211)</f>
        <v>0</v>
      </c>
    </row>
    <row r="7212" spans="21:48">
      <c r="U7212" s="9"/>
      <c r="AT7212" s="17">
        <f>T7212*1.075</f>
        <v>0</v>
      </c>
      <c r="AV7212" s="30">
        <f>MIN(AN7212,AT7212,AU7212)</f>
        <v>0</v>
      </c>
    </row>
    <row r="7213" spans="21:48">
      <c r="U7213" s="9"/>
      <c r="AT7213" s="17">
        <f>T7213*1.075</f>
        <v>0</v>
      </c>
      <c r="AV7213" s="30">
        <f>MIN(AN7213,AT7213,AU7213)</f>
        <v>0</v>
      </c>
    </row>
    <row r="7214" spans="21:48">
      <c r="U7214" s="9"/>
      <c r="AT7214" s="17">
        <f>T7214*1.075</f>
        <v>0</v>
      </c>
      <c r="AV7214" s="30">
        <f>MIN(AN7214,AT7214,AU7214)</f>
        <v>0</v>
      </c>
    </row>
    <row r="7215" spans="21:48">
      <c r="U7215" s="9"/>
      <c r="AT7215" s="17">
        <f>T7215*1.075</f>
        <v>0</v>
      </c>
      <c r="AV7215" s="30">
        <f>MIN(AN7215,AT7215,AU7215)</f>
        <v>0</v>
      </c>
    </row>
    <row r="7216" spans="21:48">
      <c r="U7216" s="9"/>
      <c r="AT7216" s="17">
        <f>T7216*1.075</f>
        <v>0</v>
      </c>
      <c r="AV7216" s="30">
        <f>MIN(AN7216,AT7216,AU7216)</f>
        <v>0</v>
      </c>
    </row>
    <row r="7217" spans="21:48">
      <c r="U7217" s="9"/>
      <c r="AT7217" s="17">
        <f>T7217*1.075</f>
        <v>0</v>
      </c>
      <c r="AV7217" s="30">
        <f>MIN(AN7217,AT7217,AU7217)</f>
        <v>0</v>
      </c>
    </row>
    <row r="7218" spans="21:48">
      <c r="U7218" s="9"/>
      <c r="AT7218" s="17">
        <f>T7218*1.075</f>
        <v>0</v>
      </c>
      <c r="AV7218" s="30">
        <f>MIN(AN7218,AT7218,AU7218)</f>
        <v>0</v>
      </c>
    </row>
    <row r="7219" spans="21:48">
      <c r="U7219" s="9"/>
      <c r="AT7219" s="17">
        <f>T7219*1.075</f>
        <v>0</v>
      </c>
      <c r="AV7219" s="30">
        <f>MIN(AN7219,AT7219,AU7219)</f>
        <v>0</v>
      </c>
    </row>
    <row r="7220" spans="21:48">
      <c r="U7220" s="9"/>
      <c r="AT7220" s="17">
        <f>T7220*1.075</f>
        <v>0</v>
      </c>
      <c r="AV7220" s="30">
        <f>MIN(AN7220,AT7220,AU7220)</f>
        <v>0</v>
      </c>
    </row>
    <row r="7221" spans="21:48">
      <c r="U7221" s="9"/>
      <c r="AT7221" s="17">
        <f>T7221*1.075</f>
        <v>0</v>
      </c>
      <c r="AV7221" s="30">
        <f>MIN(AN7221,AT7221,AU7221)</f>
        <v>0</v>
      </c>
    </row>
    <row r="7222" spans="21:48">
      <c r="U7222" s="9"/>
      <c r="AT7222" s="17">
        <f>T7222*1.075</f>
        <v>0</v>
      </c>
      <c r="AV7222" s="30">
        <f>MIN(AN7222,AT7222,AU7222)</f>
        <v>0</v>
      </c>
    </row>
    <row r="7223" spans="21:48">
      <c r="U7223" s="9"/>
      <c r="AT7223" s="17">
        <f>T7223*1.075</f>
        <v>0</v>
      </c>
      <c r="AV7223" s="30">
        <f>MIN(AN7223,AT7223,AU7223)</f>
        <v>0</v>
      </c>
    </row>
    <row r="7224" spans="21:48">
      <c r="U7224" s="9"/>
      <c r="AT7224" s="17">
        <f>T7224*1.075</f>
        <v>0</v>
      </c>
      <c r="AV7224" s="30">
        <f>MIN(AN7224,AT7224,AU7224)</f>
        <v>0</v>
      </c>
    </row>
    <row r="7225" spans="21:48">
      <c r="U7225" s="9"/>
      <c r="AT7225" s="17">
        <f>T7225*1.075</f>
        <v>0</v>
      </c>
      <c r="AV7225" s="30">
        <f>MIN(AN7225,AT7225,AU7225)</f>
        <v>0</v>
      </c>
    </row>
    <row r="7226" spans="21:48">
      <c r="U7226" s="9"/>
      <c r="AT7226" s="17">
        <f>T7226*1.075</f>
        <v>0</v>
      </c>
      <c r="AV7226" s="30">
        <f>MIN(AN7226,AT7226,AU7226)</f>
        <v>0</v>
      </c>
    </row>
    <row r="7227" spans="21:48">
      <c r="U7227" s="9"/>
      <c r="AT7227" s="17">
        <f>T7227*1.075</f>
        <v>0</v>
      </c>
      <c r="AV7227" s="30">
        <f>MIN(AN7227,AT7227,AU7227)</f>
        <v>0</v>
      </c>
    </row>
    <row r="7228" spans="21:48">
      <c r="U7228" s="9"/>
      <c r="AT7228" s="17">
        <f>T7228*1.075</f>
        <v>0</v>
      </c>
      <c r="AV7228" s="30">
        <f>MIN(AN7228,AT7228,AU7228)</f>
        <v>0</v>
      </c>
    </row>
    <row r="7229" spans="21:48">
      <c r="U7229" s="9"/>
      <c r="AT7229" s="17">
        <f>T7229*1.075</f>
        <v>0</v>
      </c>
      <c r="AV7229" s="30">
        <f>MIN(AN7229,AT7229,AU7229)</f>
        <v>0</v>
      </c>
    </row>
    <row r="7230" spans="21:48">
      <c r="U7230" s="9"/>
      <c r="AT7230" s="17">
        <f>T7230*1.075</f>
        <v>0</v>
      </c>
      <c r="AV7230" s="30">
        <f>MIN(AN7230,AT7230,AU7230)</f>
        <v>0</v>
      </c>
    </row>
    <row r="7231" spans="21:48">
      <c r="U7231" s="9"/>
      <c r="AT7231" s="17">
        <f>T7231*1.075</f>
        <v>0</v>
      </c>
      <c r="AV7231" s="30">
        <f>MIN(AN7231,AT7231,AU7231)</f>
        <v>0</v>
      </c>
    </row>
    <row r="7232" spans="21:48">
      <c r="U7232" s="9"/>
      <c r="AT7232" s="17">
        <f>T7232*1.075</f>
        <v>0</v>
      </c>
      <c r="AV7232" s="30">
        <f>MIN(AN7232,AT7232,AU7232)</f>
        <v>0</v>
      </c>
    </row>
    <row r="7233" spans="21:48">
      <c r="U7233" s="9"/>
      <c r="AT7233" s="17">
        <f>T7233*1.075</f>
        <v>0</v>
      </c>
      <c r="AV7233" s="30">
        <f>MIN(AN7233,AT7233,AU7233)</f>
        <v>0</v>
      </c>
    </row>
    <row r="7234" spans="21:48">
      <c r="U7234" s="9"/>
      <c r="AT7234" s="17">
        <f>T7234*1.075</f>
        <v>0</v>
      </c>
      <c r="AV7234" s="30">
        <f>MIN(AN7234,AT7234,AU7234)</f>
        <v>0</v>
      </c>
    </row>
    <row r="7235" spans="21:48">
      <c r="U7235" s="9"/>
      <c r="AT7235" s="17">
        <f>T7235*1.075</f>
        <v>0</v>
      </c>
      <c r="AV7235" s="30">
        <f>MIN(AN7235,AT7235,AU7235)</f>
        <v>0</v>
      </c>
    </row>
    <row r="7236" spans="21:48">
      <c r="U7236" s="9"/>
      <c r="AT7236" s="17">
        <f>T7236*1.075</f>
        <v>0</v>
      </c>
      <c r="AV7236" s="30">
        <f>MIN(AN7236,AT7236,AU7236)</f>
        <v>0</v>
      </c>
    </row>
    <row r="7237" spans="21:48">
      <c r="U7237" s="9"/>
      <c r="AT7237" s="17">
        <f>T7237*1.075</f>
        <v>0</v>
      </c>
      <c r="AV7237" s="30">
        <f>MIN(AN7237,AT7237,AU7237)</f>
        <v>0</v>
      </c>
    </row>
    <row r="7238" spans="21:48">
      <c r="U7238" s="9"/>
      <c r="AT7238" s="17">
        <f>T7238*1.075</f>
        <v>0</v>
      </c>
      <c r="AV7238" s="30">
        <f>MIN(AN7238,AT7238,AU7238)</f>
        <v>0</v>
      </c>
    </row>
    <row r="7239" spans="21:48">
      <c r="U7239" s="9"/>
      <c r="AT7239" s="17">
        <f>T7239*1.075</f>
        <v>0</v>
      </c>
      <c r="AV7239" s="30">
        <f>MIN(AN7239,AT7239,AU7239)</f>
        <v>0</v>
      </c>
    </row>
    <row r="7240" spans="21:48">
      <c r="U7240" s="9"/>
      <c r="AT7240" s="17">
        <f>T7240*1.075</f>
        <v>0</v>
      </c>
      <c r="AV7240" s="30">
        <f>MIN(AN7240,AT7240,AU7240)</f>
        <v>0</v>
      </c>
    </row>
    <row r="7241" spans="21:48">
      <c r="U7241" s="9"/>
      <c r="AT7241" s="17">
        <f>T7241*1.075</f>
        <v>0</v>
      </c>
      <c r="AV7241" s="30">
        <f>MIN(AN7241,AT7241,AU7241)</f>
        <v>0</v>
      </c>
    </row>
    <row r="7242" spans="21:48">
      <c r="U7242" s="9"/>
      <c r="AT7242" s="17">
        <f>T7242*1.075</f>
        <v>0</v>
      </c>
      <c r="AV7242" s="30">
        <f>MIN(AN7242,AT7242,AU7242)</f>
        <v>0</v>
      </c>
    </row>
    <row r="7243" spans="21:48">
      <c r="U7243" s="9"/>
      <c r="AT7243" s="17">
        <f>T7243*1.075</f>
        <v>0</v>
      </c>
      <c r="AV7243" s="30">
        <f>MIN(AN7243,AT7243,AU7243)</f>
        <v>0</v>
      </c>
    </row>
    <row r="7244" spans="21:48">
      <c r="U7244" s="9"/>
      <c r="AT7244" s="17">
        <f>T7244*1.075</f>
        <v>0</v>
      </c>
      <c r="AV7244" s="30">
        <f>MIN(AN7244,AT7244,AU7244)</f>
        <v>0</v>
      </c>
    </row>
    <row r="7245" spans="21:48">
      <c r="U7245" s="9"/>
      <c r="AT7245" s="17">
        <f>T7245*1.075</f>
        <v>0</v>
      </c>
      <c r="AV7245" s="30">
        <f>MIN(AN7245,AT7245,AU7245)</f>
        <v>0</v>
      </c>
    </row>
    <row r="7246" spans="21:48">
      <c r="U7246" s="9"/>
      <c r="AT7246" s="17">
        <f>T7246*1.075</f>
        <v>0</v>
      </c>
      <c r="AV7246" s="30">
        <f>MIN(AN7246,AT7246,AU7246)</f>
        <v>0</v>
      </c>
    </row>
    <row r="7247" spans="21:48">
      <c r="U7247" s="9"/>
      <c r="AT7247" s="17">
        <f>T7247*1.075</f>
        <v>0</v>
      </c>
      <c r="AV7247" s="30">
        <f>MIN(AN7247,AT7247,AU7247)</f>
        <v>0</v>
      </c>
    </row>
    <row r="7248" spans="21:48">
      <c r="U7248" s="9"/>
      <c r="AT7248" s="17">
        <f>T7248*1.075</f>
        <v>0</v>
      </c>
      <c r="AV7248" s="30">
        <f>MIN(AN7248,AT7248,AU7248)</f>
        <v>0</v>
      </c>
    </row>
    <row r="7249" spans="21:48">
      <c r="U7249" s="9"/>
      <c r="AT7249" s="17">
        <f>T7249*1.075</f>
        <v>0</v>
      </c>
      <c r="AV7249" s="30">
        <f>MIN(AN7249,AT7249,AU7249)</f>
        <v>0</v>
      </c>
    </row>
    <row r="7250" spans="21:48">
      <c r="U7250" s="9"/>
      <c r="AT7250" s="17">
        <f>T7250*1.075</f>
        <v>0</v>
      </c>
      <c r="AV7250" s="30">
        <f>MIN(AN7250,AT7250,AU7250)</f>
        <v>0</v>
      </c>
    </row>
    <row r="7251" spans="21:48">
      <c r="U7251" s="9"/>
      <c r="AT7251" s="17">
        <f>T7251*1.075</f>
        <v>0</v>
      </c>
      <c r="AV7251" s="30">
        <f>MIN(AN7251,AT7251,AU7251)</f>
        <v>0</v>
      </c>
    </row>
    <row r="7252" spans="21:48">
      <c r="U7252" s="9"/>
      <c r="AT7252" s="17">
        <f>T7252*1.075</f>
        <v>0</v>
      </c>
      <c r="AV7252" s="30">
        <f>MIN(AN7252,AT7252,AU7252)</f>
        <v>0</v>
      </c>
    </row>
    <row r="7253" spans="21:48">
      <c r="U7253" s="9"/>
      <c r="AT7253" s="17">
        <f>T7253*1.075</f>
        <v>0</v>
      </c>
      <c r="AV7253" s="30">
        <f>MIN(AN7253,AT7253,AU7253)</f>
        <v>0</v>
      </c>
    </row>
    <row r="7254" spans="21:48">
      <c r="U7254" s="9"/>
      <c r="AT7254" s="17">
        <f>T7254*1.075</f>
        <v>0</v>
      </c>
      <c r="AV7254" s="30">
        <f>MIN(AN7254,AT7254,AU7254)</f>
        <v>0</v>
      </c>
    </row>
    <row r="7255" spans="21:48">
      <c r="U7255" s="9"/>
      <c r="AT7255" s="17">
        <f>T7255*1.075</f>
        <v>0</v>
      </c>
      <c r="AV7255" s="30">
        <f>MIN(AN7255,AT7255,AU7255)</f>
        <v>0</v>
      </c>
    </row>
    <row r="7256" spans="21:48">
      <c r="U7256" s="9"/>
      <c r="AT7256" s="17">
        <f>T7256*1.075</f>
        <v>0</v>
      </c>
      <c r="AV7256" s="30">
        <f>MIN(AN7256,AT7256,AU7256)</f>
        <v>0</v>
      </c>
    </row>
    <row r="7257" spans="21:48">
      <c r="U7257" s="9"/>
      <c r="AT7257" s="17">
        <f>T7257*1.075</f>
        <v>0</v>
      </c>
      <c r="AV7257" s="30">
        <f>MIN(AN7257,AT7257,AU7257)</f>
        <v>0</v>
      </c>
    </row>
    <row r="7258" spans="21:48">
      <c r="U7258" s="9"/>
      <c r="AT7258" s="17">
        <f>T7258*1.075</f>
        <v>0</v>
      </c>
      <c r="AV7258" s="30">
        <f>MIN(AN7258,AT7258,AU7258)</f>
        <v>0</v>
      </c>
    </row>
    <row r="7259" spans="21:48">
      <c r="U7259" s="9"/>
      <c r="AT7259" s="17">
        <f>T7259*1.075</f>
        <v>0</v>
      </c>
      <c r="AV7259" s="30">
        <f>MIN(AN7259,AT7259,AU7259)</f>
        <v>0</v>
      </c>
    </row>
    <row r="7260" spans="21:48">
      <c r="U7260" s="9"/>
      <c r="AT7260" s="17">
        <f>T7260*1.075</f>
        <v>0</v>
      </c>
      <c r="AV7260" s="30">
        <f>MIN(AN7260,AT7260,AU7260)</f>
        <v>0</v>
      </c>
    </row>
    <row r="7261" spans="21:48">
      <c r="U7261" s="9"/>
      <c r="AT7261" s="17">
        <f>T7261*1.075</f>
        <v>0</v>
      </c>
      <c r="AV7261" s="30">
        <f>MIN(AN7261,AT7261,AU7261)</f>
        <v>0</v>
      </c>
    </row>
    <row r="7262" spans="21:48">
      <c r="U7262" s="9"/>
      <c r="AT7262" s="17">
        <f>T7262*1.075</f>
        <v>0</v>
      </c>
      <c r="AV7262" s="30">
        <f>MIN(AN7262,AT7262,AU7262)</f>
        <v>0</v>
      </c>
    </row>
    <row r="7263" spans="21:48">
      <c r="U7263" s="9"/>
      <c r="AT7263" s="17">
        <f>T7263*1.075</f>
        <v>0</v>
      </c>
      <c r="AV7263" s="30">
        <f>MIN(AN7263,AT7263,AU7263)</f>
        <v>0</v>
      </c>
    </row>
    <row r="7264" spans="21:48">
      <c r="U7264" s="9"/>
      <c r="AT7264" s="17">
        <f>T7264*1.075</f>
        <v>0</v>
      </c>
      <c r="AV7264" s="30">
        <f>MIN(AN7264,AT7264,AU7264)</f>
        <v>0</v>
      </c>
    </row>
    <row r="7265" spans="21:48">
      <c r="U7265" s="9"/>
      <c r="AT7265" s="17">
        <f>T7265*1.075</f>
        <v>0</v>
      </c>
      <c r="AV7265" s="30">
        <f>MIN(AN7265,AT7265,AU7265)</f>
        <v>0</v>
      </c>
    </row>
    <row r="7266" spans="21:48">
      <c r="U7266" s="9"/>
      <c r="AT7266" s="17">
        <f>T7266*1.075</f>
        <v>0</v>
      </c>
      <c r="AV7266" s="30">
        <f>MIN(AN7266,AT7266,AU7266)</f>
        <v>0</v>
      </c>
    </row>
    <row r="7267" spans="21:48">
      <c r="U7267" s="9"/>
      <c r="AT7267" s="17">
        <f>T7267*1.075</f>
        <v>0</v>
      </c>
      <c r="AV7267" s="30">
        <f>MIN(AN7267,AT7267,AU7267)</f>
        <v>0</v>
      </c>
    </row>
    <row r="7268" spans="21:48">
      <c r="U7268" s="9"/>
      <c r="AT7268" s="17">
        <f>T7268*1.075</f>
        <v>0</v>
      </c>
      <c r="AV7268" s="30">
        <f>MIN(AN7268,AT7268,AU7268)</f>
        <v>0</v>
      </c>
    </row>
    <row r="7269" spans="21:48">
      <c r="U7269" s="9"/>
      <c r="AT7269" s="17">
        <f>T7269*1.075</f>
        <v>0</v>
      </c>
      <c r="AV7269" s="30">
        <f>MIN(AN7269,AT7269,AU7269)</f>
        <v>0</v>
      </c>
    </row>
    <row r="7270" spans="21:48">
      <c r="U7270" s="9"/>
      <c r="AT7270" s="17">
        <f>T7270*1.075</f>
        <v>0</v>
      </c>
      <c r="AV7270" s="30">
        <f>MIN(AN7270,AT7270,AU7270)</f>
        <v>0</v>
      </c>
    </row>
    <row r="7271" spans="21:48">
      <c r="U7271" s="9"/>
      <c r="AT7271" s="17">
        <f>T7271*1.075</f>
        <v>0</v>
      </c>
      <c r="AV7271" s="30">
        <f>MIN(AN7271,AT7271,AU7271)</f>
        <v>0</v>
      </c>
    </row>
    <row r="7272" spans="21:48">
      <c r="U7272" s="9"/>
      <c r="AT7272" s="17">
        <f>T7272*1.075</f>
        <v>0</v>
      </c>
      <c r="AV7272" s="30">
        <f>MIN(AN7272,AT7272,AU7272)</f>
        <v>0</v>
      </c>
    </row>
    <row r="7273" spans="21:48">
      <c r="U7273" s="9"/>
      <c r="AT7273" s="17">
        <f>T7273*1.075</f>
        <v>0</v>
      </c>
      <c r="AV7273" s="30">
        <f>MIN(AN7273,AT7273,AU7273)</f>
        <v>0</v>
      </c>
    </row>
    <row r="7274" spans="21:48">
      <c r="U7274" s="9"/>
      <c r="AT7274" s="17">
        <f>T7274*1.075</f>
        <v>0</v>
      </c>
      <c r="AV7274" s="30">
        <f>MIN(AN7274,AT7274,AU7274)</f>
        <v>0</v>
      </c>
    </row>
    <row r="7275" spans="21:48">
      <c r="U7275" s="9"/>
      <c r="AT7275" s="17">
        <f>T7275*1.075</f>
        <v>0</v>
      </c>
      <c r="AV7275" s="30">
        <f>MIN(AN7275,AT7275,AU7275)</f>
        <v>0</v>
      </c>
    </row>
    <row r="7276" spans="21:48">
      <c r="U7276" s="9"/>
      <c r="AT7276" s="17">
        <f>T7276*1.075</f>
        <v>0</v>
      </c>
      <c r="AV7276" s="30">
        <f>MIN(AN7276,AT7276,AU7276)</f>
        <v>0</v>
      </c>
    </row>
    <row r="7277" spans="21:48">
      <c r="U7277" s="9"/>
      <c r="AT7277" s="17">
        <f>T7277*1.075</f>
        <v>0</v>
      </c>
      <c r="AV7277" s="30">
        <f>MIN(AN7277,AT7277,AU7277)</f>
        <v>0</v>
      </c>
    </row>
    <row r="7278" spans="21:48">
      <c r="U7278" s="9"/>
      <c r="AT7278" s="17">
        <f>T7278*1.075</f>
        <v>0</v>
      </c>
      <c r="AV7278" s="30">
        <f>MIN(AN7278,AT7278,AU7278)</f>
        <v>0</v>
      </c>
    </row>
    <row r="7279" spans="21:48">
      <c r="U7279" s="9"/>
      <c r="AT7279" s="17">
        <f>T7279*1.075</f>
        <v>0</v>
      </c>
      <c r="AV7279" s="30">
        <f>MIN(AN7279,AT7279,AU7279)</f>
        <v>0</v>
      </c>
    </row>
    <row r="7280" spans="21:48">
      <c r="U7280" s="9"/>
      <c r="AT7280" s="17">
        <f>T7280*1.075</f>
        <v>0</v>
      </c>
      <c r="AV7280" s="30">
        <f>MIN(AN7280,AT7280,AU7280)</f>
        <v>0</v>
      </c>
    </row>
    <row r="7281" spans="21:48">
      <c r="U7281" s="9"/>
      <c r="AT7281" s="17">
        <f>T7281*1.075</f>
        <v>0</v>
      </c>
      <c r="AV7281" s="30">
        <f>MIN(AN7281,AT7281,AU7281)</f>
        <v>0</v>
      </c>
    </row>
    <row r="7282" spans="21:48">
      <c r="U7282" s="9"/>
      <c r="AT7282" s="17">
        <f>T7282*1.075</f>
        <v>0</v>
      </c>
      <c r="AV7282" s="30">
        <f>MIN(AN7282,AT7282,AU7282)</f>
        <v>0</v>
      </c>
    </row>
    <row r="7283" spans="21:48">
      <c r="U7283" s="9"/>
      <c r="AT7283" s="17">
        <f>T7283*1.075</f>
        <v>0</v>
      </c>
      <c r="AV7283" s="30">
        <f>MIN(AN7283,AT7283,AU7283)</f>
        <v>0</v>
      </c>
    </row>
    <row r="7284" spans="21:48">
      <c r="U7284" s="9"/>
      <c r="AT7284" s="17">
        <f>T7284*1.075</f>
        <v>0</v>
      </c>
      <c r="AV7284" s="30">
        <f>MIN(AN7284,AT7284,AU7284)</f>
        <v>0</v>
      </c>
    </row>
    <row r="7285" spans="21:48">
      <c r="U7285" s="9"/>
      <c r="AT7285" s="17">
        <f>T7285*1.075</f>
        <v>0</v>
      </c>
      <c r="AV7285" s="30">
        <f>MIN(AN7285,AT7285,AU7285)</f>
        <v>0</v>
      </c>
    </row>
    <row r="7286" spans="21:48">
      <c r="U7286" s="9"/>
      <c r="AT7286" s="17">
        <f>T7286*1.075</f>
        <v>0</v>
      </c>
      <c r="AV7286" s="30">
        <f>MIN(AN7286,AT7286,AU7286)</f>
        <v>0</v>
      </c>
    </row>
    <row r="7287" spans="21:48">
      <c r="U7287" s="9"/>
      <c r="AT7287" s="17">
        <f>T7287*1.075</f>
        <v>0</v>
      </c>
      <c r="AV7287" s="30">
        <f>MIN(AN7287,AT7287,AU7287)</f>
        <v>0</v>
      </c>
    </row>
    <row r="7288" spans="21:48">
      <c r="U7288" s="9"/>
      <c r="AT7288" s="17">
        <f>T7288*1.075</f>
        <v>0</v>
      </c>
      <c r="AV7288" s="30">
        <f>MIN(AN7288,AT7288,AU7288)</f>
        <v>0</v>
      </c>
    </row>
    <row r="7289" spans="21:48">
      <c r="U7289" s="9"/>
      <c r="AT7289" s="17">
        <f>T7289*1.075</f>
        <v>0</v>
      </c>
      <c r="AV7289" s="30">
        <f>MIN(AN7289,AT7289,AU7289)</f>
        <v>0</v>
      </c>
    </row>
    <row r="7290" spans="21:48">
      <c r="U7290" s="9"/>
      <c r="AT7290" s="17">
        <f>T7290*1.075</f>
        <v>0</v>
      </c>
      <c r="AV7290" s="30">
        <f>MIN(AN7290,AT7290,AU7290)</f>
        <v>0</v>
      </c>
    </row>
    <row r="7291" spans="21:48">
      <c r="U7291" s="9"/>
      <c r="AT7291" s="17">
        <f>T7291*1.075</f>
        <v>0</v>
      </c>
      <c r="AV7291" s="30">
        <f>MIN(AN7291,AT7291,AU7291)</f>
        <v>0</v>
      </c>
    </row>
    <row r="7292" spans="21:48">
      <c r="U7292" s="9"/>
      <c r="AT7292" s="17">
        <f>T7292*1.075</f>
        <v>0</v>
      </c>
      <c r="AV7292" s="30">
        <f>MIN(AN7292,AT7292,AU7292)</f>
        <v>0</v>
      </c>
    </row>
    <row r="7293" spans="21:48">
      <c r="U7293" s="9"/>
      <c r="AT7293" s="17">
        <f>T7293*1.075</f>
        <v>0</v>
      </c>
      <c r="AV7293" s="30">
        <f>MIN(AN7293,AT7293,AU7293)</f>
        <v>0</v>
      </c>
    </row>
    <row r="7294" spans="21:48">
      <c r="U7294" s="9"/>
      <c r="AT7294" s="17">
        <f>T7294*1.075</f>
        <v>0</v>
      </c>
      <c r="AV7294" s="30">
        <f>MIN(AN7294,AT7294,AU7294)</f>
        <v>0</v>
      </c>
    </row>
    <row r="7295" spans="21:48">
      <c r="U7295" s="9"/>
      <c r="AT7295" s="17">
        <f>T7295*1.075</f>
        <v>0</v>
      </c>
      <c r="AV7295" s="30">
        <f>MIN(AN7295,AT7295,AU7295)</f>
        <v>0</v>
      </c>
    </row>
    <row r="7296" spans="21:48">
      <c r="U7296" s="9"/>
      <c r="AT7296" s="17">
        <f>T7296*1.075</f>
        <v>0</v>
      </c>
      <c r="AV7296" s="30">
        <f>MIN(AN7296,AT7296,AU7296)</f>
        <v>0</v>
      </c>
    </row>
    <row r="7297" spans="21:48">
      <c r="U7297" s="9"/>
      <c r="AT7297" s="17">
        <f>T7297*1.075</f>
        <v>0</v>
      </c>
      <c r="AV7297" s="30">
        <f>MIN(AN7297,AT7297,AU7297)</f>
        <v>0</v>
      </c>
    </row>
    <row r="7298" spans="21:48">
      <c r="U7298" s="9"/>
      <c r="AT7298" s="17">
        <f>T7298*1.075</f>
        <v>0</v>
      </c>
      <c r="AV7298" s="30">
        <f>MIN(AN7298,AT7298,AU7298)</f>
        <v>0</v>
      </c>
    </row>
    <row r="7299" spans="21:48">
      <c r="U7299" s="9"/>
      <c r="AT7299" s="17">
        <f>T7299*1.075</f>
        <v>0</v>
      </c>
      <c r="AV7299" s="30">
        <f>MIN(AN7299,AT7299,AU7299)</f>
        <v>0</v>
      </c>
    </row>
    <row r="7300" spans="21:48">
      <c r="U7300" s="9"/>
      <c r="AT7300" s="17">
        <f>T7300*1.075</f>
        <v>0</v>
      </c>
      <c r="AV7300" s="30">
        <f>MIN(AN7300,AT7300,AU7300)</f>
        <v>0</v>
      </c>
    </row>
    <row r="7301" spans="21:48">
      <c r="U7301" s="9"/>
      <c r="AT7301" s="17">
        <f>T7301*1.075</f>
        <v>0</v>
      </c>
      <c r="AV7301" s="30">
        <f>MIN(AN7301,AT7301,AU7301)</f>
        <v>0</v>
      </c>
    </row>
    <row r="7302" spans="21:48">
      <c r="U7302" s="9"/>
      <c r="AT7302" s="17">
        <f>T7302*1.075</f>
        <v>0</v>
      </c>
      <c r="AV7302" s="30">
        <f>MIN(AN7302,AT7302,AU7302)</f>
        <v>0</v>
      </c>
    </row>
    <row r="7303" spans="21:48">
      <c r="U7303" s="9"/>
      <c r="AT7303" s="17">
        <f>T7303*1.075</f>
        <v>0</v>
      </c>
      <c r="AV7303" s="30">
        <f>MIN(AN7303,AT7303,AU7303)</f>
        <v>0</v>
      </c>
    </row>
    <row r="7304" spans="21:48">
      <c r="U7304" s="9"/>
      <c r="AT7304" s="17">
        <f>T7304*1.075</f>
        <v>0</v>
      </c>
      <c r="AV7304" s="30">
        <f>MIN(AN7304,AT7304,AU7304)</f>
        <v>0</v>
      </c>
    </row>
    <row r="7305" spans="21:48">
      <c r="U7305" s="9"/>
      <c r="AT7305" s="17">
        <f>T7305*1.075</f>
        <v>0</v>
      </c>
      <c r="AV7305" s="30">
        <f>MIN(AN7305,AT7305,AU7305)</f>
        <v>0</v>
      </c>
    </row>
    <row r="7306" spans="21:48">
      <c r="U7306" s="9"/>
      <c r="AT7306" s="17">
        <f>T7306*1.075</f>
        <v>0</v>
      </c>
      <c r="AV7306" s="30">
        <f>MIN(AN7306,AT7306,AU7306)</f>
        <v>0</v>
      </c>
    </row>
    <row r="7307" spans="21:48">
      <c r="U7307" s="9"/>
      <c r="AT7307" s="17">
        <f>T7307*1.075</f>
        <v>0</v>
      </c>
      <c r="AV7307" s="30">
        <f>MIN(AN7307,AT7307,AU7307)</f>
        <v>0</v>
      </c>
    </row>
    <row r="7308" spans="21:48">
      <c r="U7308" s="9"/>
      <c r="AT7308" s="17">
        <f>T7308*1.075</f>
        <v>0</v>
      </c>
      <c r="AV7308" s="30">
        <f>MIN(AN7308,AT7308,AU7308)</f>
        <v>0</v>
      </c>
    </row>
    <row r="7309" spans="21:48">
      <c r="U7309" s="9"/>
      <c r="AT7309" s="17">
        <f>T7309*1.075</f>
        <v>0</v>
      </c>
      <c r="AV7309" s="30">
        <f>MIN(AN7309,AT7309,AU7309)</f>
        <v>0</v>
      </c>
    </row>
    <row r="7310" spans="21:48">
      <c r="U7310" s="9"/>
      <c r="AT7310" s="17">
        <f>T7310*1.075</f>
        <v>0</v>
      </c>
      <c r="AV7310" s="30">
        <f>MIN(AN7310,AT7310,AU7310)</f>
        <v>0</v>
      </c>
    </row>
    <row r="7311" spans="21:48">
      <c r="U7311" s="9"/>
      <c r="AT7311" s="17">
        <f>T7311*1.075</f>
        <v>0</v>
      </c>
      <c r="AV7311" s="30">
        <f>MIN(AN7311,AT7311,AU7311)</f>
        <v>0</v>
      </c>
    </row>
    <row r="7312" spans="21:48">
      <c r="U7312" s="9"/>
      <c r="AT7312" s="17">
        <f>T7312*1.075</f>
        <v>0</v>
      </c>
      <c r="AV7312" s="30">
        <f>MIN(AN7312,AT7312,AU7312)</f>
        <v>0</v>
      </c>
    </row>
    <row r="7313" spans="21:48">
      <c r="U7313" s="9"/>
      <c r="AT7313" s="17">
        <f>T7313*1.075</f>
        <v>0</v>
      </c>
      <c r="AV7313" s="30">
        <f>MIN(AN7313,AT7313,AU7313)</f>
        <v>0</v>
      </c>
    </row>
    <row r="7314" spans="21:48">
      <c r="U7314" s="9"/>
      <c r="AT7314" s="17">
        <f>T7314*1.075</f>
        <v>0</v>
      </c>
      <c r="AV7314" s="30">
        <f>MIN(AN7314,AT7314,AU7314)</f>
        <v>0</v>
      </c>
    </row>
    <row r="7315" spans="21:48">
      <c r="U7315" s="9"/>
      <c r="AT7315" s="17">
        <f>T7315*1.075</f>
        <v>0</v>
      </c>
      <c r="AV7315" s="30">
        <f>MIN(AN7315,AT7315,AU7315)</f>
        <v>0</v>
      </c>
    </row>
    <row r="7316" spans="21:48">
      <c r="U7316" s="9"/>
      <c r="AT7316" s="17">
        <f>T7316*1.075</f>
        <v>0</v>
      </c>
      <c r="AV7316" s="30">
        <f>MIN(AN7316,AT7316,AU7316)</f>
        <v>0</v>
      </c>
    </row>
    <row r="7317" spans="21:48">
      <c r="U7317" s="9"/>
      <c r="AT7317" s="17">
        <f>T7317*1.075</f>
        <v>0</v>
      </c>
      <c r="AV7317" s="30">
        <f>MIN(AN7317,AT7317,AU7317)</f>
        <v>0</v>
      </c>
    </row>
    <row r="7318" spans="21:48">
      <c r="U7318" s="9"/>
      <c r="AT7318" s="17">
        <f>T7318*1.075</f>
        <v>0</v>
      </c>
      <c r="AV7318" s="30">
        <f>MIN(AN7318,AT7318,AU7318)</f>
        <v>0</v>
      </c>
    </row>
    <row r="7319" spans="21:48">
      <c r="U7319" s="9"/>
      <c r="AT7319" s="17">
        <f>T7319*1.075</f>
        <v>0</v>
      </c>
      <c r="AV7319" s="30">
        <f>MIN(AN7319,AT7319,AU7319)</f>
        <v>0</v>
      </c>
    </row>
    <row r="7320" spans="21:48">
      <c r="U7320" s="9"/>
      <c r="AT7320" s="17">
        <f>T7320*1.075</f>
        <v>0</v>
      </c>
      <c r="AV7320" s="30">
        <f>MIN(AN7320,AT7320,AU7320)</f>
        <v>0</v>
      </c>
    </row>
    <row r="7321" spans="21:48">
      <c r="U7321" s="9"/>
      <c r="AT7321" s="17">
        <f>T7321*1.075</f>
        <v>0</v>
      </c>
      <c r="AV7321" s="30">
        <f>MIN(AN7321,AT7321,AU7321)</f>
        <v>0</v>
      </c>
    </row>
    <row r="7322" spans="21:48">
      <c r="U7322" s="9"/>
      <c r="AT7322" s="17">
        <f>T7322*1.075</f>
        <v>0</v>
      </c>
      <c r="AV7322" s="30">
        <f>MIN(AN7322,AT7322,AU7322)</f>
        <v>0</v>
      </c>
    </row>
    <row r="7323" spans="21:48">
      <c r="U7323" s="9"/>
      <c r="AT7323" s="17">
        <f>T7323*1.075</f>
        <v>0</v>
      </c>
      <c r="AV7323" s="30">
        <f>MIN(AN7323,AT7323,AU7323)</f>
        <v>0</v>
      </c>
    </row>
    <row r="7324" spans="21:48">
      <c r="U7324" s="9"/>
      <c r="AT7324" s="17">
        <f>T7324*1.075</f>
        <v>0</v>
      </c>
      <c r="AV7324" s="30">
        <f>MIN(AN7324,AT7324,AU7324)</f>
        <v>0</v>
      </c>
    </row>
    <row r="7325" spans="21:48">
      <c r="U7325" s="9"/>
      <c r="AT7325" s="17">
        <f>T7325*1.075</f>
        <v>0</v>
      </c>
      <c r="AV7325" s="30">
        <f>MIN(AN7325,AT7325,AU7325)</f>
        <v>0</v>
      </c>
    </row>
    <row r="7326" spans="21:48">
      <c r="U7326" s="9"/>
      <c r="AT7326" s="17">
        <f>T7326*1.075</f>
        <v>0</v>
      </c>
      <c r="AV7326" s="30">
        <f>MIN(AN7326,AT7326,AU7326)</f>
        <v>0</v>
      </c>
    </row>
    <row r="7327" spans="21:48">
      <c r="U7327" s="9"/>
      <c r="AT7327" s="17">
        <f>T7327*1.075</f>
        <v>0</v>
      </c>
      <c r="AV7327" s="30">
        <f>MIN(AN7327,AT7327,AU7327)</f>
        <v>0</v>
      </c>
    </row>
    <row r="7328" spans="21:48">
      <c r="U7328" s="9"/>
      <c r="AT7328" s="17">
        <f>T7328*1.075</f>
        <v>0</v>
      </c>
      <c r="AV7328" s="30">
        <f>MIN(AN7328,AT7328,AU7328)</f>
        <v>0</v>
      </c>
    </row>
    <row r="7329" spans="21:48">
      <c r="U7329" s="9"/>
      <c r="AT7329" s="17">
        <f>T7329*1.075</f>
        <v>0</v>
      </c>
      <c r="AV7329" s="30">
        <f>MIN(AN7329,AT7329,AU7329)</f>
        <v>0</v>
      </c>
    </row>
    <row r="7330" spans="21:48">
      <c r="U7330" s="9"/>
      <c r="AT7330" s="17">
        <f>T7330*1.075</f>
        <v>0</v>
      </c>
      <c r="AV7330" s="30">
        <f>MIN(AN7330,AT7330,AU7330)</f>
        <v>0</v>
      </c>
    </row>
    <row r="7331" spans="21:48">
      <c r="U7331" s="9"/>
      <c r="AT7331" s="17">
        <f>T7331*1.075</f>
        <v>0</v>
      </c>
      <c r="AV7331" s="30">
        <f>MIN(AN7331,AT7331,AU7331)</f>
        <v>0</v>
      </c>
    </row>
    <row r="7332" spans="21:48">
      <c r="U7332" s="9"/>
      <c r="AT7332" s="17">
        <f>T7332*1.075</f>
        <v>0</v>
      </c>
      <c r="AV7332" s="30">
        <f>MIN(AN7332,AT7332,AU7332)</f>
        <v>0</v>
      </c>
    </row>
    <row r="7333" spans="21:48">
      <c r="U7333" s="9"/>
      <c r="AT7333" s="17">
        <f>T7333*1.075</f>
        <v>0</v>
      </c>
      <c r="AV7333" s="30">
        <f>MIN(AN7333,AT7333,AU7333)</f>
        <v>0</v>
      </c>
    </row>
    <row r="7334" spans="21:48">
      <c r="U7334" s="9"/>
      <c r="AT7334" s="17">
        <f>T7334*1.075</f>
        <v>0</v>
      </c>
      <c r="AV7334" s="30">
        <f>MIN(AN7334,AT7334,AU7334)</f>
        <v>0</v>
      </c>
    </row>
    <row r="7335" spans="21:48">
      <c r="U7335" s="9"/>
      <c r="AT7335" s="17">
        <f>T7335*1.075</f>
        <v>0</v>
      </c>
      <c r="AV7335" s="30">
        <f>MIN(AN7335,AT7335,AU7335)</f>
        <v>0</v>
      </c>
    </row>
    <row r="7336" spans="21:48">
      <c r="U7336" s="9"/>
      <c r="AT7336" s="17">
        <f>T7336*1.075</f>
        <v>0</v>
      </c>
      <c r="AV7336" s="30">
        <f>MIN(AN7336,AT7336,AU7336)</f>
        <v>0</v>
      </c>
    </row>
    <row r="7337" spans="21:48">
      <c r="U7337" s="9"/>
      <c r="AT7337" s="17">
        <f>T7337*1.075</f>
        <v>0</v>
      </c>
      <c r="AV7337" s="30">
        <f>MIN(AN7337,AT7337,AU7337)</f>
        <v>0</v>
      </c>
    </row>
    <row r="7338" spans="21:48">
      <c r="U7338" s="9"/>
      <c r="AT7338" s="17">
        <f>T7338*1.075</f>
        <v>0</v>
      </c>
      <c r="AV7338" s="30">
        <f>MIN(AN7338,AT7338,AU7338)</f>
        <v>0</v>
      </c>
    </row>
    <row r="7339" spans="21:48">
      <c r="U7339" s="9"/>
      <c r="AT7339" s="17">
        <f>T7339*1.075</f>
        <v>0</v>
      </c>
      <c r="AV7339" s="30">
        <f>MIN(AN7339,AT7339,AU7339)</f>
        <v>0</v>
      </c>
    </row>
    <row r="7340" spans="21:48">
      <c r="U7340" s="9"/>
      <c r="AT7340" s="17">
        <f>T7340*1.075</f>
        <v>0</v>
      </c>
      <c r="AV7340" s="30">
        <f>MIN(AN7340,AT7340,AU7340)</f>
        <v>0</v>
      </c>
    </row>
    <row r="7341" spans="21:48">
      <c r="U7341" s="9"/>
      <c r="AT7341" s="17">
        <f>T7341*1.075</f>
        <v>0</v>
      </c>
      <c r="AV7341" s="30">
        <f>MIN(AN7341,AT7341,AU7341)</f>
        <v>0</v>
      </c>
    </row>
    <row r="7342" spans="21:48">
      <c r="U7342" s="9"/>
      <c r="AT7342" s="17">
        <f>T7342*1.075</f>
        <v>0</v>
      </c>
      <c r="AV7342" s="30">
        <f>MIN(AN7342,AT7342,AU7342)</f>
        <v>0</v>
      </c>
    </row>
    <row r="7343" spans="21:48">
      <c r="U7343" s="9"/>
      <c r="AT7343" s="17">
        <f>T7343*1.075</f>
        <v>0</v>
      </c>
      <c r="AV7343" s="30">
        <f>MIN(AN7343,AT7343,AU7343)</f>
        <v>0</v>
      </c>
    </row>
    <row r="7344" spans="21:48">
      <c r="U7344" s="9"/>
      <c r="AT7344" s="17">
        <f>T7344*1.075</f>
        <v>0</v>
      </c>
      <c r="AV7344" s="30">
        <f>MIN(AN7344,AT7344,AU7344)</f>
        <v>0</v>
      </c>
    </row>
    <row r="7345" spans="21:48">
      <c r="U7345" s="9"/>
      <c r="AT7345" s="17">
        <f>T7345*1.075</f>
        <v>0</v>
      </c>
      <c r="AV7345" s="30">
        <f>MIN(AN7345,AT7345,AU7345)</f>
        <v>0</v>
      </c>
    </row>
    <row r="7346" spans="21:48">
      <c r="U7346" s="9"/>
      <c r="AT7346" s="17">
        <f>T7346*1.075</f>
        <v>0</v>
      </c>
      <c r="AV7346" s="30">
        <f>MIN(AN7346,AT7346,AU7346)</f>
        <v>0</v>
      </c>
    </row>
    <row r="7347" spans="21:48">
      <c r="U7347" s="9"/>
      <c r="AT7347" s="17">
        <f>T7347*1.075</f>
        <v>0</v>
      </c>
      <c r="AV7347" s="30">
        <f>MIN(AN7347,AT7347,AU7347)</f>
        <v>0</v>
      </c>
    </row>
    <row r="7348" spans="21:48">
      <c r="U7348" s="9"/>
      <c r="AT7348" s="17">
        <f>T7348*1.075</f>
        <v>0</v>
      </c>
      <c r="AV7348" s="30">
        <f>MIN(AN7348,AT7348,AU7348)</f>
        <v>0</v>
      </c>
    </row>
    <row r="7349" spans="21:48">
      <c r="U7349" s="9"/>
      <c r="AT7349" s="17">
        <f>T7349*1.075</f>
        <v>0</v>
      </c>
      <c r="AV7349" s="30">
        <f>MIN(AN7349,AT7349,AU7349)</f>
        <v>0</v>
      </c>
    </row>
    <row r="7350" spans="21:48">
      <c r="U7350" s="9"/>
      <c r="AT7350" s="17">
        <f>T7350*1.075</f>
        <v>0</v>
      </c>
      <c r="AV7350" s="30">
        <f>MIN(AN7350,AT7350,AU7350)</f>
        <v>0</v>
      </c>
    </row>
    <row r="7351" spans="21:48">
      <c r="U7351" s="9"/>
      <c r="AT7351" s="17">
        <f>T7351*1.075</f>
        <v>0</v>
      </c>
      <c r="AV7351" s="30">
        <f>MIN(AN7351,AT7351,AU7351)</f>
        <v>0</v>
      </c>
    </row>
    <row r="7352" spans="21:48">
      <c r="U7352" s="9"/>
      <c r="AT7352" s="17">
        <f>T7352*1.075</f>
        <v>0</v>
      </c>
      <c r="AV7352" s="30">
        <f>MIN(AN7352,AT7352,AU7352)</f>
        <v>0</v>
      </c>
    </row>
    <row r="7353" spans="21:48">
      <c r="U7353" s="9"/>
      <c r="AT7353" s="17">
        <f>T7353*1.075</f>
        <v>0</v>
      </c>
      <c r="AV7353" s="30">
        <f>MIN(AN7353,AT7353,AU7353)</f>
        <v>0</v>
      </c>
    </row>
    <row r="7354" spans="21:48">
      <c r="U7354" s="9"/>
      <c r="AT7354" s="17">
        <f>T7354*1.075</f>
        <v>0</v>
      </c>
      <c r="AV7354" s="30">
        <f>MIN(AN7354,AT7354,AU7354)</f>
        <v>0</v>
      </c>
    </row>
    <row r="7355" spans="21:48">
      <c r="U7355" s="9"/>
      <c r="AT7355" s="17">
        <f>T7355*1.075</f>
        <v>0</v>
      </c>
      <c r="AV7355" s="30">
        <f>MIN(AN7355,AT7355,AU7355)</f>
        <v>0</v>
      </c>
    </row>
    <row r="7356" spans="21:48">
      <c r="U7356" s="9"/>
      <c r="AT7356" s="17">
        <f>T7356*1.075</f>
        <v>0</v>
      </c>
      <c r="AV7356" s="30">
        <f>MIN(AN7356,AT7356,AU7356)</f>
        <v>0</v>
      </c>
    </row>
    <row r="7357" spans="21:48">
      <c r="U7357" s="9"/>
      <c r="AT7357" s="17">
        <f>T7357*1.075</f>
        <v>0</v>
      </c>
      <c r="AV7357" s="30">
        <f>MIN(AN7357,AT7357,AU7357)</f>
        <v>0</v>
      </c>
    </row>
    <row r="7358" spans="21:48">
      <c r="U7358" s="9"/>
      <c r="AT7358" s="17">
        <f>T7358*1.075</f>
        <v>0</v>
      </c>
      <c r="AV7358" s="30">
        <f>MIN(AN7358,AT7358,AU7358)</f>
        <v>0</v>
      </c>
    </row>
    <row r="7359" spans="21:48">
      <c r="U7359" s="9"/>
      <c r="AT7359" s="17">
        <f>T7359*1.075</f>
        <v>0</v>
      </c>
      <c r="AV7359" s="30">
        <f>MIN(AN7359,AT7359,AU7359)</f>
        <v>0</v>
      </c>
    </row>
    <row r="7360" spans="21:48">
      <c r="U7360" s="9"/>
      <c r="AT7360" s="17">
        <f>T7360*1.075</f>
        <v>0</v>
      </c>
      <c r="AV7360" s="30">
        <f>MIN(AN7360,AT7360,AU7360)</f>
        <v>0</v>
      </c>
    </row>
    <row r="7361" spans="21:48">
      <c r="U7361" s="9"/>
      <c r="AT7361" s="17">
        <f>T7361*1.075</f>
        <v>0</v>
      </c>
      <c r="AV7361" s="30">
        <f>MIN(AN7361,AT7361,AU7361)</f>
        <v>0</v>
      </c>
    </row>
    <row r="7362" spans="21:48">
      <c r="U7362" s="9"/>
      <c r="AT7362" s="17">
        <f>T7362*1.075</f>
        <v>0</v>
      </c>
      <c r="AV7362" s="30">
        <f>MIN(AN7362,AT7362,AU7362)</f>
        <v>0</v>
      </c>
    </row>
    <row r="7363" spans="21:48">
      <c r="U7363" s="9"/>
      <c r="AT7363" s="17">
        <f>T7363*1.075</f>
        <v>0</v>
      </c>
      <c r="AV7363" s="30">
        <f>MIN(AN7363,AT7363,AU7363)</f>
        <v>0</v>
      </c>
    </row>
    <row r="7364" spans="21:48">
      <c r="U7364" s="9"/>
      <c r="AT7364" s="17">
        <f>T7364*1.075</f>
        <v>0</v>
      </c>
      <c r="AV7364" s="30">
        <f>MIN(AN7364,AT7364,AU7364)</f>
        <v>0</v>
      </c>
    </row>
    <row r="7365" spans="21:48">
      <c r="U7365" s="9"/>
      <c r="AT7365" s="17">
        <f>T7365*1.075</f>
        <v>0</v>
      </c>
      <c r="AV7365" s="30">
        <f>MIN(AN7365,AT7365,AU7365)</f>
        <v>0</v>
      </c>
    </row>
    <row r="7366" spans="21:48">
      <c r="U7366" s="9"/>
      <c r="AT7366" s="17">
        <f>T7366*1.075</f>
        <v>0</v>
      </c>
      <c r="AV7366" s="30">
        <f>MIN(AN7366,AT7366,AU7366)</f>
        <v>0</v>
      </c>
    </row>
    <row r="7367" spans="21:48">
      <c r="U7367" s="9"/>
      <c r="AT7367" s="17">
        <f>T7367*1.075</f>
        <v>0</v>
      </c>
      <c r="AV7367" s="30">
        <f>MIN(AN7367,AT7367,AU7367)</f>
        <v>0</v>
      </c>
    </row>
    <row r="7368" spans="21:48">
      <c r="U7368" s="9"/>
      <c r="AT7368" s="17">
        <f>T7368*1.075</f>
        <v>0</v>
      </c>
      <c r="AV7368" s="30">
        <f>MIN(AN7368,AT7368,AU7368)</f>
        <v>0</v>
      </c>
    </row>
    <row r="7369" spans="21:48">
      <c r="U7369" s="9"/>
      <c r="AT7369" s="17">
        <f>T7369*1.075</f>
        <v>0</v>
      </c>
      <c r="AV7369" s="30">
        <f>MIN(AN7369,AT7369,AU7369)</f>
        <v>0</v>
      </c>
    </row>
    <row r="7370" spans="21:48">
      <c r="U7370" s="9"/>
      <c r="AT7370" s="17">
        <f>T7370*1.075</f>
        <v>0</v>
      </c>
      <c r="AV7370" s="30">
        <f>MIN(AN7370,AT7370,AU7370)</f>
        <v>0</v>
      </c>
    </row>
    <row r="7371" spans="21:48">
      <c r="U7371" s="9"/>
      <c r="AT7371" s="17">
        <f>T7371*1.075</f>
        <v>0</v>
      </c>
      <c r="AV7371" s="30">
        <f>MIN(AN7371,AT7371,AU7371)</f>
        <v>0</v>
      </c>
    </row>
    <row r="7372" spans="21:48">
      <c r="U7372" s="9"/>
      <c r="AT7372" s="17">
        <f>T7372*1.075</f>
        <v>0</v>
      </c>
      <c r="AV7372" s="30">
        <f>MIN(AN7372,AT7372,AU7372)</f>
        <v>0</v>
      </c>
    </row>
    <row r="7373" spans="21:48">
      <c r="U7373" s="9"/>
      <c r="AT7373" s="17">
        <f>T7373*1.075</f>
        <v>0</v>
      </c>
      <c r="AV7373" s="30">
        <f>MIN(AN7373,AT7373,AU7373)</f>
        <v>0</v>
      </c>
    </row>
    <row r="7374" spans="21:48">
      <c r="U7374" s="9"/>
      <c r="AT7374" s="17">
        <f>T7374*1.075</f>
        <v>0</v>
      </c>
      <c r="AV7374" s="30">
        <f>MIN(AN7374,AT7374,AU7374)</f>
        <v>0</v>
      </c>
    </row>
    <row r="7375" spans="21:48">
      <c r="U7375" s="9"/>
      <c r="AT7375" s="17">
        <f>T7375*1.075</f>
        <v>0</v>
      </c>
      <c r="AV7375" s="30">
        <f>MIN(AN7375,AT7375,AU7375)</f>
        <v>0</v>
      </c>
    </row>
    <row r="7376" spans="21:48">
      <c r="U7376" s="9"/>
      <c r="AT7376" s="17">
        <f>T7376*1.075</f>
        <v>0</v>
      </c>
      <c r="AV7376" s="30">
        <f>MIN(AN7376,AT7376,AU7376)</f>
        <v>0</v>
      </c>
    </row>
    <row r="7377" spans="21:48">
      <c r="U7377" s="9"/>
      <c r="AT7377" s="17">
        <f>T7377*1.075</f>
        <v>0</v>
      </c>
      <c r="AV7377" s="30">
        <f>MIN(AN7377,AT7377,AU7377)</f>
        <v>0</v>
      </c>
    </row>
    <row r="7378" spans="21:48">
      <c r="U7378" s="9"/>
      <c r="AT7378" s="17">
        <f>T7378*1.075</f>
        <v>0</v>
      </c>
      <c r="AV7378" s="30">
        <f>MIN(AN7378,AT7378,AU7378)</f>
        <v>0</v>
      </c>
    </row>
    <row r="7379" spans="21:48">
      <c r="U7379" s="9"/>
      <c r="AT7379" s="17">
        <f>T7379*1.075</f>
        <v>0</v>
      </c>
      <c r="AV7379" s="30">
        <f>MIN(AN7379,AT7379,AU7379)</f>
        <v>0</v>
      </c>
    </row>
    <row r="7380" spans="21:48">
      <c r="U7380" s="9"/>
      <c r="AT7380" s="17">
        <f>T7380*1.075</f>
        <v>0</v>
      </c>
      <c r="AV7380" s="30">
        <f>MIN(AN7380,AT7380,AU7380)</f>
        <v>0</v>
      </c>
    </row>
    <row r="7381" spans="21:48">
      <c r="U7381" s="9"/>
      <c r="AT7381" s="17">
        <f>T7381*1.075</f>
        <v>0</v>
      </c>
      <c r="AV7381" s="30">
        <f>MIN(AN7381,AT7381,AU7381)</f>
        <v>0</v>
      </c>
    </row>
    <row r="7382" spans="21:48">
      <c r="U7382" s="9"/>
      <c r="AT7382" s="17">
        <f>T7382*1.075</f>
        <v>0</v>
      </c>
      <c r="AV7382" s="30">
        <f>MIN(AN7382,AT7382,AU7382)</f>
        <v>0</v>
      </c>
    </row>
    <row r="7383" spans="21:48">
      <c r="U7383" s="9"/>
      <c r="AT7383" s="17">
        <f>T7383*1.075</f>
        <v>0</v>
      </c>
      <c r="AV7383" s="30">
        <f>MIN(AN7383,AT7383,AU7383)</f>
        <v>0</v>
      </c>
    </row>
    <row r="7384" spans="21:48">
      <c r="U7384" s="9"/>
      <c r="AT7384" s="17">
        <f>T7384*1.075</f>
        <v>0</v>
      </c>
      <c r="AV7384" s="30">
        <f>MIN(AN7384,AT7384,AU7384)</f>
        <v>0</v>
      </c>
    </row>
    <row r="7385" spans="21:48">
      <c r="U7385" s="9"/>
      <c r="AT7385" s="17">
        <f>T7385*1.075</f>
        <v>0</v>
      </c>
      <c r="AV7385" s="30">
        <f>MIN(AN7385,AT7385,AU7385)</f>
        <v>0</v>
      </c>
    </row>
    <row r="7386" spans="21:48">
      <c r="U7386" s="9"/>
      <c r="AT7386" s="17">
        <f>T7386*1.075</f>
        <v>0</v>
      </c>
      <c r="AV7386" s="30">
        <f>MIN(AN7386,AT7386,AU7386)</f>
        <v>0</v>
      </c>
    </row>
    <row r="7387" spans="21:48">
      <c r="U7387" s="9"/>
      <c r="AT7387" s="17">
        <f>T7387*1.075</f>
        <v>0</v>
      </c>
      <c r="AV7387" s="30">
        <f>MIN(AN7387,AT7387,AU7387)</f>
        <v>0</v>
      </c>
    </row>
    <row r="7388" spans="21:48">
      <c r="U7388" s="9"/>
      <c r="AT7388" s="17">
        <f>T7388*1.075</f>
        <v>0</v>
      </c>
      <c r="AV7388" s="30">
        <f>MIN(AN7388,AT7388,AU7388)</f>
        <v>0</v>
      </c>
    </row>
    <row r="7389" spans="21:48">
      <c r="U7389" s="9"/>
      <c r="AT7389" s="17">
        <f>T7389*1.075</f>
        <v>0</v>
      </c>
      <c r="AV7389" s="30">
        <f>MIN(AN7389,AT7389,AU7389)</f>
        <v>0</v>
      </c>
    </row>
    <row r="7390" spans="21:48">
      <c r="U7390" s="9"/>
      <c r="AT7390" s="17">
        <f>T7390*1.075</f>
        <v>0</v>
      </c>
      <c r="AV7390" s="30">
        <f>MIN(AN7390,AT7390,AU7390)</f>
        <v>0</v>
      </c>
    </row>
    <row r="7391" spans="21:48">
      <c r="U7391" s="9"/>
      <c r="AT7391" s="17">
        <f>T7391*1.075</f>
        <v>0</v>
      </c>
      <c r="AV7391" s="30">
        <f>MIN(AN7391,AT7391,AU7391)</f>
        <v>0</v>
      </c>
    </row>
    <row r="7392" spans="21:48">
      <c r="U7392" s="9"/>
      <c r="AT7392" s="17">
        <f>T7392*1.075</f>
        <v>0</v>
      </c>
      <c r="AV7392" s="30">
        <f>MIN(AN7392,AT7392,AU7392)</f>
        <v>0</v>
      </c>
    </row>
    <row r="7393" spans="21:48">
      <c r="U7393" s="9"/>
      <c r="AT7393" s="17">
        <f>T7393*1.075</f>
        <v>0</v>
      </c>
      <c r="AV7393" s="30">
        <f>MIN(AN7393,AT7393,AU7393)</f>
        <v>0</v>
      </c>
    </row>
    <row r="7394" spans="21:48">
      <c r="U7394" s="9"/>
      <c r="AT7394" s="17">
        <f>T7394*1.075</f>
        <v>0</v>
      </c>
      <c r="AV7394" s="30">
        <f>MIN(AN7394,AT7394,AU7394)</f>
        <v>0</v>
      </c>
    </row>
    <row r="7395" spans="21:48">
      <c r="U7395" s="9"/>
      <c r="AT7395" s="17">
        <f>T7395*1.075</f>
        <v>0</v>
      </c>
      <c r="AV7395" s="30">
        <f>MIN(AN7395,AT7395,AU7395)</f>
        <v>0</v>
      </c>
    </row>
    <row r="7396" spans="21:48">
      <c r="U7396" s="9"/>
      <c r="AT7396" s="17">
        <f>T7396*1.075</f>
        <v>0</v>
      </c>
      <c r="AV7396" s="30">
        <f>MIN(AN7396,AT7396,AU7396)</f>
        <v>0</v>
      </c>
    </row>
    <row r="7397" spans="21:48">
      <c r="U7397" s="9"/>
      <c r="AT7397" s="17">
        <f>T7397*1.075</f>
        <v>0</v>
      </c>
      <c r="AV7397" s="30">
        <f>MIN(AN7397,AT7397,AU7397)</f>
        <v>0</v>
      </c>
    </row>
    <row r="7398" spans="21:48">
      <c r="U7398" s="9"/>
      <c r="AT7398" s="17">
        <f>T7398*1.075</f>
        <v>0</v>
      </c>
      <c r="AV7398" s="30">
        <f>MIN(AN7398,AT7398,AU7398)</f>
        <v>0</v>
      </c>
    </row>
    <row r="7399" spans="21:48">
      <c r="U7399" s="9"/>
      <c r="AT7399" s="17">
        <f>T7399*1.075</f>
        <v>0</v>
      </c>
      <c r="AV7399" s="30">
        <f>MIN(AN7399,AT7399,AU7399)</f>
        <v>0</v>
      </c>
    </row>
    <row r="7400" spans="21:48">
      <c r="U7400" s="9"/>
      <c r="AT7400" s="17">
        <f>T7400*1.075</f>
        <v>0</v>
      </c>
      <c r="AV7400" s="30">
        <f>MIN(AN7400,AT7400,AU7400)</f>
        <v>0</v>
      </c>
    </row>
    <row r="7401" spans="21:48">
      <c r="U7401" s="9"/>
      <c r="AT7401" s="17">
        <f>T7401*1.075</f>
        <v>0</v>
      </c>
      <c r="AV7401" s="30">
        <f>MIN(AN7401,AT7401,AU7401)</f>
        <v>0</v>
      </c>
    </row>
    <row r="7402" spans="21:48">
      <c r="U7402" s="9"/>
      <c r="AT7402" s="17">
        <f>T7402*1.075</f>
        <v>0</v>
      </c>
      <c r="AV7402" s="30">
        <f>MIN(AN7402,AT7402,AU7402)</f>
        <v>0</v>
      </c>
    </row>
    <row r="7403" spans="21:48">
      <c r="U7403" s="9"/>
      <c r="AT7403" s="17">
        <f>T7403*1.075</f>
        <v>0</v>
      </c>
      <c r="AV7403" s="30">
        <f>MIN(AN7403,AT7403,AU7403)</f>
        <v>0</v>
      </c>
    </row>
    <row r="7404" spans="21:48">
      <c r="U7404" s="9"/>
      <c r="AT7404" s="17">
        <f>T7404*1.075</f>
        <v>0</v>
      </c>
      <c r="AV7404" s="30">
        <f>MIN(AN7404,AT7404,AU7404)</f>
        <v>0</v>
      </c>
    </row>
    <row r="7405" spans="21:48">
      <c r="U7405" s="9"/>
      <c r="AT7405" s="17">
        <f>T7405*1.075</f>
        <v>0</v>
      </c>
      <c r="AV7405" s="30">
        <f>MIN(AN7405,AT7405,AU7405)</f>
        <v>0</v>
      </c>
    </row>
    <row r="7406" spans="21:48">
      <c r="U7406" s="9"/>
      <c r="AT7406" s="17">
        <f>T7406*1.075</f>
        <v>0</v>
      </c>
      <c r="AV7406" s="30">
        <f>MIN(AN7406,AT7406,AU7406)</f>
        <v>0</v>
      </c>
    </row>
    <row r="7407" spans="21:48">
      <c r="U7407" s="9"/>
      <c r="AT7407" s="17">
        <f>T7407*1.075</f>
        <v>0</v>
      </c>
      <c r="AV7407" s="30">
        <f>MIN(AN7407,AT7407,AU7407)</f>
        <v>0</v>
      </c>
    </row>
    <row r="7408" spans="21:48">
      <c r="U7408" s="9"/>
      <c r="AT7408" s="17">
        <f>T7408*1.075</f>
        <v>0</v>
      </c>
      <c r="AV7408" s="30">
        <f>MIN(AN7408,AT7408,AU7408)</f>
        <v>0</v>
      </c>
    </row>
    <row r="7409" spans="21:48">
      <c r="U7409" s="9"/>
      <c r="AT7409" s="17">
        <f>T7409*1.075</f>
        <v>0</v>
      </c>
      <c r="AV7409" s="30">
        <f>MIN(AN7409,AT7409,AU7409)</f>
        <v>0</v>
      </c>
    </row>
    <row r="7410" spans="21:48">
      <c r="U7410" s="9"/>
      <c r="AT7410" s="17">
        <f>T7410*1.075</f>
        <v>0</v>
      </c>
      <c r="AV7410" s="30">
        <f>MIN(AN7410,AT7410,AU7410)</f>
        <v>0</v>
      </c>
    </row>
    <row r="7411" spans="21:48">
      <c r="U7411" s="9"/>
      <c r="AT7411" s="17">
        <f>T7411*1.075</f>
        <v>0</v>
      </c>
      <c r="AV7411" s="30">
        <f>MIN(AN7411,AT7411,AU7411)</f>
        <v>0</v>
      </c>
    </row>
    <row r="7412" spans="21:48">
      <c r="U7412" s="9"/>
      <c r="AT7412" s="17">
        <f>T7412*1.075</f>
        <v>0</v>
      </c>
      <c r="AV7412" s="30">
        <f>MIN(AN7412,AT7412,AU7412)</f>
        <v>0</v>
      </c>
    </row>
    <row r="7413" spans="21:48">
      <c r="U7413" s="9"/>
      <c r="AT7413" s="17">
        <f>T7413*1.075</f>
        <v>0</v>
      </c>
      <c r="AV7413" s="30">
        <f>MIN(AN7413,AT7413,AU7413)</f>
        <v>0</v>
      </c>
    </row>
    <row r="7414" spans="21:48">
      <c r="U7414" s="9"/>
      <c r="AT7414" s="17">
        <f>T7414*1.075</f>
        <v>0</v>
      </c>
      <c r="AV7414" s="30">
        <f>MIN(AN7414,AT7414,AU7414)</f>
        <v>0</v>
      </c>
    </row>
    <row r="7415" spans="21:48">
      <c r="U7415" s="9"/>
      <c r="AT7415" s="17">
        <f>T7415*1.075</f>
        <v>0</v>
      </c>
      <c r="AV7415" s="30">
        <f>MIN(AN7415,AT7415,AU7415)</f>
        <v>0</v>
      </c>
    </row>
    <row r="7416" spans="21:48">
      <c r="U7416" s="9"/>
      <c r="AT7416" s="17">
        <f>T7416*1.075</f>
        <v>0</v>
      </c>
      <c r="AV7416" s="30">
        <f>MIN(AN7416,AT7416,AU7416)</f>
        <v>0</v>
      </c>
    </row>
    <row r="7417" spans="21:48">
      <c r="U7417" s="9"/>
      <c r="AT7417" s="17">
        <f>T7417*1.075</f>
        <v>0</v>
      </c>
      <c r="AV7417" s="30">
        <f>MIN(AN7417,AT7417,AU7417)</f>
        <v>0</v>
      </c>
    </row>
    <row r="7418" spans="21:48">
      <c r="U7418" s="9"/>
      <c r="AT7418" s="17">
        <f>T7418*1.075</f>
        <v>0</v>
      </c>
      <c r="AV7418" s="30">
        <f>MIN(AN7418,AT7418,AU7418)</f>
        <v>0</v>
      </c>
    </row>
    <row r="7419" spans="21:48">
      <c r="U7419" s="9"/>
      <c r="AT7419" s="17">
        <f>T7419*1.075</f>
        <v>0</v>
      </c>
      <c r="AV7419" s="30">
        <f>MIN(AN7419,AT7419,AU7419)</f>
        <v>0</v>
      </c>
    </row>
    <row r="7420" spans="21:48">
      <c r="U7420" s="9"/>
      <c r="AT7420" s="17">
        <f>T7420*1.075</f>
        <v>0</v>
      </c>
      <c r="AV7420" s="30">
        <f>MIN(AN7420,AT7420,AU7420)</f>
        <v>0</v>
      </c>
    </row>
    <row r="7421" spans="21:48">
      <c r="U7421" s="9"/>
      <c r="AT7421" s="17">
        <f>T7421*1.075</f>
        <v>0</v>
      </c>
      <c r="AV7421" s="30">
        <f>MIN(AN7421,AT7421,AU7421)</f>
        <v>0</v>
      </c>
    </row>
    <row r="7422" spans="21:48">
      <c r="U7422" s="9"/>
      <c r="AT7422" s="17">
        <f>T7422*1.075</f>
        <v>0</v>
      </c>
      <c r="AV7422" s="30">
        <f>MIN(AN7422,AT7422,AU7422)</f>
        <v>0</v>
      </c>
    </row>
    <row r="7423" spans="21:48">
      <c r="U7423" s="9"/>
      <c r="AT7423" s="17">
        <f>T7423*1.075</f>
        <v>0</v>
      </c>
      <c r="AV7423" s="30">
        <f>MIN(AN7423,AT7423,AU7423)</f>
        <v>0</v>
      </c>
    </row>
    <row r="7424" spans="21:48">
      <c r="U7424" s="9"/>
      <c r="AT7424" s="17">
        <f>T7424*1.075</f>
        <v>0</v>
      </c>
      <c r="AV7424" s="30">
        <f>MIN(AN7424,AT7424,AU7424)</f>
        <v>0</v>
      </c>
    </row>
    <row r="7425" spans="21:48">
      <c r="U7425" s="9"/>
      <c r="AT7425" s="17">
        <f>T7425*1.075</f>
        <v>0</v>
      </c>
      <c r="AV7425" s="30">
        <f>MIN(AN7425,AT7425,AU7425)</f>
        <v>0</v>
      </c>
    </row>
    <row r="7426" spans="21:48">
      <c r="U7426" s="9"/>
      <c r="AT7426" s="17">
        <f>T7426*1.075</f>
        <v>0</v>
      </c>
      <c r="AV7426" s="30">
        <f>MIN(AN7426,AT7426,AU7426)</f>
        <v>0</v>
      </c>
    </row>
    <row r="7427" spans="21:48">
      <c r="U7427" s="9"/>
      <c r="AT7427" s="17">
        <f>T7427*1.075</f>
        <v>0</v>
      </c>
      <c r="AV7427" s="30">
        <f>MIN(AN7427,AT7427,AU7427)</f>
        <v>0</v>
      </c>
    </row>
    <row r="7428" spans="21:48">
      <c r="U7428" s="9"/>
      <c r="AT7428" s="17">
        <f>T7428*1.075</f>
        <v>0</v>
      </c>
      <c r="AV7428" s="30">
        <f>MIN(AN7428,AT7428,AU7428)</f>
        <v>0</v>
      </c>
    </row>
    <row r="7429" spans="21:48">
      <c r="U7429" s="9"/>
      <c r="AT7429" s="17">
        <f>T7429*1.075</f>
        <v>0</v>
      </c>
      <c r="AV7429" s="30">
        <f>MIN(AN7429,AT7429,AU7429)</f>
        <v>0</v>
      </c>
    </row>
    <row r="7430" spans="21:48">
      <c r="U7430" s="9"/>
      <c r="AT7430" s="17">
        <f>T7430*1.075</f>
        <v>0</v>
      </c>
      <c r="AV7430" s="30">
        <f>MIN(AN7430,AT7430,AU7430)</f>
        <v>0</v>
      </c>
    </row>
    <row r="7431" spans="21:48">
      <c r="U7431" s="9"/>
      <c r="AT7431" s="17">
        <f>T7431*1.075</f>
        <v>0</v>
      </c>
      <c r="AV7431" s="30">
        <f>MIN(AN7431,AT7431,AU7431)</f>
        <v>0</v>
      </c>
    </row>
    <row r="7432" spans="21:48">
      <c r="U7432" s="9"/>
      <c r="AT7432" s="17">
        <f>T7432*1.075</f>
        <v>0</v>
      </c>
      <c r="AV7432" s="30">
        <f>MIN(AN7432,AT7432,AU7432)</f>
        <v>0</v>
      </c>
    </row>
    <row r="7433" spans="21:48">
      <c r="U7433" s="9"/>
      <c r="AT7433" s="17">
        <f>T7433*1.075</f>
        <v>0</v>
      </c>
      <c r="AV7433" s="30">
        <f>MIN(AN7433,AT7433,AU7433)</f>
        <v>0</v>
      </c>
    </row>
    <row r="7434" spans="21:48">
      <c r="U7434" s="9"/>
      <c r="AT7434" s="17">
        <f>T7434*1.075</f>
        <v>0</v>
      </c>
      <c r="AV7434" s="30">
        <f>MIN(AN7434,AT7434,AU7434)</f>
        <v>0</v>
      </c>
    </row>
    <row r="7435" spans="21:48">
      <c r="U7435" s="9"/>
      <c r="AT7435" s="17">
        <f>T7435*1.075</f>
        <v>0</v>
      </c>
      <c r="AV7435" s="30">
        <f>MIN(AN7435,AT7435,AU7435)</f>
        <v>0</v>
      </c>
    </row>
    <row r="7436" spans="21:48">
      <c r="U7436" s="9"/>
      <c r="AT7436" s="17">
        <f>T7436*1.075</f>
        <v>0</v>
      </c>
      <c r="AV7436" s="30">
        <f>MIN(AN7436,AT7436,AU7436)</f>
        <v>0</v>
      </c>
    </row>
    <row r="7437" spans="21:48">
      <c r="U7437" s="9"/>
      <c r="AT7437" s="17">
        <f>T7437*1.075</f>
        <v>0</v>
      </c>
      <c r="AV7437" s="30">
        <f>MIN(AN7437,AT7437,AU7437)</f>
        <v>0</v>
      </c>
    </row>
    <row r="7438" spans="21:48">
      <c r="U7438" s="9"/>
      <c r="AT7438" s="17">
        <f>T7438*1.075</f>
        <v>0</v>
      </c>
      <c r="AV7438" s="30">
        <f>MIN(AN7438,AT7438,AU7438)</f>
        <v>0</v>
      </c>
    </row>
    <row r="7439" spans="21:48">
      <c r="U7439" s="9"/>
      <c r="AT7439" s="17">
        <f>T7439*1.075</f>
        <v>0</v>
      </c>
      <c r="AV7439" s="30">
        <f>MIN(AN7439,AT7439,AU7439)</f>
        <v>0</v>
      </c>
    </row>
    <row r="7440" spans="21:48">
      <c r="U7440" s="9"/>
      <c r="AT7440" s="17">
        <f>T7440*1.075</f>
        <v>0</v>
      </c>
      <c r="AV7440" s="30">
        <f>MIN(AN7440,AT7440,AU7440)</f>
        <v>0</v>
      </c>
    </row>
    <row r="7441" spans="21:48">
      <c r="U7441" s="9"/>
      <c r="AT7441" s="17">
        <f>T7441*1.075</f>
        <v>0</v>
      </c>
      <c r="AV7441" s="30">
        <f>MIN(AN7441,AT7441,AU7441)</f>
        <v>0</v>
      </c>
    </row>
    <row r="7442" spans="21:48">
      <c r="U7442" s="9"/>
      <c r="AT7442" s="17">
        <f>T7442*1.075</f>
        <v>0</v>
      </c>
      <c r="AV7442" s="30">
        <f>MIN(AN7442,AT7442,AU7442)</f>
        <v>0</v>
      </c>
    </row>
    <row r="7443" spans="21:48">
      <c r="U7443" s="9"/>
      <c r="AT7443" s="17">
        <f>T7443*1.075</f>
        <v>0</v>
      </c>
      <c r="AV7443" s="30">
        <f>MIN(AN7443,AT7443,AU7443)</f>
        <v>0</v>
      </c>
    </row>
    <row r="7444" spans="21:48">
      <c r="U7444" s="9"/>
      <c r="AT7444" s="17">
        <f>T7444*1.075</f>
        <v>0</v>
      </c>
      <c r="AV7444" s="30">
        <f>MIN(AN7444,AT7444,AU7444)</f>
        <v>0</v>
      </c>
    </row>
    <row r="7445" spans="21:48">
      <c r="U7445" s="9"/>
      <c r="AT7445" s="17">
        <f>T7445*1.075</f>
        <v>0</v>
      </c>
      <c r="AV7445" s="30">
        <f>MIN(AN7445,AT7445,AU7445)</f>
        <v>0</v>
      </c>
    </row>
    <row r="7446" spans="21:48">
      <c r="U7446" s="9"/>
      <c r="AT7446" s="17">
        <f>T7446*1.075</f>
        <v>0</v>
      </c>
      <c r="AV7446" s="30">
        <f>MIN(AN7446,AT7446,AU7446)</f>
        <v>0</v>
      </c>
    </row>
    <row r="7447" spans="21:48">
      <c r="U7447" s="9"/>
      <c r="AT7447" s="17">
        <f>T7447*1.075</f>
        <v>0</v>
      </c>
      <c r="AV7447" s="30">
        <f>MIN(AN7447,AT7447,AU7447)</f>
        <v>0</v>
      </c>
    </row>
    <row r="7448" spans="21:48">
      <c r="U7448" s="9"/>
      <c r="AT7448" s="17">
        <f>T7448*1.075</f>
        <v>0</v>
      </c>
      <c r="AV7448" s="30">
        <f>MIN(AN7448,AT7448,AU7448)</f>
        <v>0</v>
      </c>
    </row>
    <row r="7449" spans="21:48">
      <c r="U7449" s="9"/>
      <c r="AT7449" s="17">
        <f>T7449*1.075</f>
        <v>0</v>
      </c>
      <c r="AV7449" s="30">
        <f>MIN(AN7449,AT7449,AU7449)</f>
        <v>0</v>
      </c>
    </row>
    <row r="7450" spans="21:48">
      <c r="U7450" s="9"/>
      <c r="AT7450" s="17">
        <f>T7450*1.075</f>
        <v>0</v>
      </c>
      <c r="AV7450" s="30">
        <f>MIN(AN7450,AT7450,AU7450)</f>
        <v>0</v>
      </c>
    </row>
    <row r="7451" spans="21:48">
      <c r="U7451" s="9"/>
      <c r="AT7451" s="17">
        <f>T7451*1.075</f>
        <v>0</v>
      </c>
      <c r="AV7451" s="30">
        <f>MIN(AN7451,AT7451,AU7451)</f>
        <v>0</v>
      </c>
    </row>
    <row r="7452" spans="21:48">
      <c r="U7452" s="9"/>
      <c r="AT7452" s="17">
        <f>T7452*1.075</f>
        <v>0</v>
      </c>
      <c r="AV7452" s="30">
        <f>MIN(AN7452,AT7452,AU7452)</f>
        <v>0</v>
      </c>
    </row>
    <row r="7453" spans="21:48">
      <c r="U7453" s="9"/>
      <c r="AT7453" s="17">
        <f>T7453*1.075</f>
        <v>0</v>
      </c>
      <c r="AV7453" s="30">
        <f>MIN(AN7453,AT7453,AU7453)</f>
        <v>0</v>
      </c>
    </row>
    <row r="7454" spans="21:48">
      <c r="U7454" s="9"/>
      <c r="AT7454" s="17">
        <f>T7454*1.075</f>
        <v>0</v>
      </c>
      <c r="AV7454" s="30">
        <f>MIN(AN7454,AT7454,AU7454)</f>
        <v>0</v>
      </c>
    </row>
    <row r="7455" spans="21:48">
      <c r="U7455" s="9"/>
      <c r="AT7455" s="17">
        <f>T7455*1.075</f>
        <v>0</v>
      </c>
      <c r="AV7455" s="30">
        <f>MIN(AN7455,AT7455,AU7455)</f>
        <v>0</v>
      </c>
    </row>
    <row r="7456" spans="21:48">
      <c r="U7456" s="9"/>
      <c r="AT7456" s="17">
        <f>T7456*1.075</f>
        <v>0</v>
      </c>
      <c r="AV7456" s="30">
        <f>MIN(AN7456,AT7456,AU7456)</f>
        <v>0</v>
      </c>
    </row>
    <row r="7457" spans="21:48">
      <c r="U7457" s="9"/>
      <c r="AT7457" s="17">
        <f>T7457*1.075</f>
        <v>0</v>
      </c>
      <c r="AV7457" s="30">
        <f>MIN(AN7457,AT7457,AU7457)</f>
        <v>0</v>
      </c>
    </row>
    <row r="7458" spans="21:48">
      <c r="U7458" s="9"/>
      <c r="AT7458" s="17">
        <f>T7458*1.075</f>
        <v>0</v>
      </c>
      <c r="AV7458" s="30">
        <f>MIN(AN7458,AT7458,AU7458)</f>
        <v>0</v>
      </c>
    </row>
    <row r="7459" spans="21:48">
      <c r="U7459" s="9"/>
      <c r="AT7459" s="17">
        <f>T7459*1.075</f>
        <v>0</v>
      </c>
      <c r="AV7459" s="30">
        <f>MIN(AN7459,AT7459,AU7459)</f>
        <v>0</v>
      </c>
    </row>
    <row r="7460" spans="21:48">
      <c r="U7460" s="9"/>
      <c r="AT7460" s="17">
        <f>T7460*1.075</f>
        <v>0</v>
      </c>
      <c r="AV7460" s="30">
        <f>MIN(AN7460,AT7460,AU7460)</f>
        <v>0</v>
      </c>
    </row>
    <row r="7461" spans="21:48">
      <c r="U7461" s="9"/>
      <c r="AT7461" s="17">
        <f>T7461*1.075</f>
        <v>0</v>
      </c>
      <c r="AV7461" s="30">
        <f>MIN(AN7461,AT7461,AU7461)</f>
        <v>0</v>
      </c>
    </row>
    <row r="7462" spans="21:48">
      <c r="U7462" s="9"/>
      <c r="AT7462" s="17">
        <f>T7462*1.075</f>
        <v>0</v>
      </c>
      <c r="AV7462" s="30">
        <f>MIN(AN7462,AT7462,AU7462)</f>
        <v>0</v>
      </c>
    </row>
    <row r="7463" spans="21:48">
      <c r="U7463" s="9"/>
      <c r="AT7463" s="17">
        <f>T7463*1.075</f>
        <v>0</v>
      </c>
      <c r="AV7463" s="30">
        <f>MIN(AN7463,AT7463,AU7463)</f>
        <v>0</v>
      </c>
    </row>
    <row r="7464" spans="21:48">
      <c r="U7464" s="9"/>
      <c r="AT7464" s="17">
        <f>T7464*1.075</f>
        <v>0</v>
      </c>
      <c r="AV7464" s="30">
        <f>MIN(AN7464,AT7464,AU7464)</f>
        <v>0</v>
      </c>
    </row>
    <row r="7465" spans="21:48">
      <c r="U7465" s="9"/>
      <c r="AT7465" s="17">
        <f>T7465*1.075</f>
        <v>0</v>
      </c>
      <c r="AV7465" s="30">
        <f>MIN(AN7465,AT7465,AU7465)</f>
        <v>0</v>
      </c>
    </row>
    <row r="7466" spans="21:48">
      <c r="U7466" s="9"/>
      <c r="AT7466" s="17">
        <f>T7466*1.075</f>
        <v>0</v>
      </c>
      <c r="AV7466" s="30">
        <f>MIN(AN7466,AT7466,AU7466)</f>
        <v>0</v>
      </c>
    </row>
    <row r="7467" spans="21:48">
      <c r="U7467" s="9"/>
      <c r="AT7467" s="17">
        <f>T7467*1.075</f>
        <v>0</v>
      </c>
      <c r="AV7467" s="30">
        <f>MIN(AN7467,AT7467,AU7467)</f>
        <v>0</v>
      </c>
    </row>
    <row r="7468" spans="21:48">
      <c r="U7468" s="9"/>
      <c r="AT7468" s="17">
        <f>T7468*1.075</f>
        <v>0</v>
      </c>
      <c r="AV7468" s="30">
        <f>MIN(AN7468,AT7468,AU7468)</f>
        <v>0</v>
      </c>
    </row>
    <row r="7469" spans="21:48">
      <c r="U7469" s="9"/>
      <c r="AT7469" s="17">
        <f>T7469*1.075</f>
        <v>0</v>
      </c>
      <c r="AV7469" s="30">
        <f>MIN(AN7469,AT7469,AU7469)</f>
        <v>0</v>
      </c>
    </row>
    <row r="7470" spans="21:48">
      <c r="U7470" s="9"/>
      <c r="AT7470" s="17">
        <f>T7470*1.075</f>
        <v>0</v>
      </c>
      <c r="AV7470" s="30">
        <f>MIN(AN7470,AT7470,AU7470)</f>
        <v>0</v>
      </c>
    </row>
    <row r="7471" spans="21:48">
      <c r="U7471" s="9"/>
      <c r="AT7471" s="17">
        <f>T7471*1.075</f>
        <v>0</v>
      </c>
      <c r="AV7471" s="30">
        <f>MIN(AN7471,AT7471,AU7471)</f>
        <v>0</v>
      </c>
    </row>
    <row r="7472" spans="21:48">
      <c r="U7472" s="9"/>
      <c r="AT7472" s="17">
        <f>T7472*1.075</f>
        <v>0</v>
      </c>
      <c r="AV7472" s="30">
        <f>MIN(AN7472,AT7472,AU7472)</f>
        <v>0</v>
      </c>
    </row>
    <row r="7473" spans="21:48">
      <c r="U7473" s="9"/>
      <c r="AT7473" s="17">
        <f>T7473*1.075</f>
        <v>0</v>
      </c>
      <c r="AV7473" s="30">
        <f>MIN(AN7473,AT7473,AU7473)</f>
        <v>0</v>
      </c>
    </row>
    <row r="7474" spans="21:48">
      <c r="U7474" s="9"/>
      <c r="AT7474" s="17">
        <f>T7474*1.075</f>
        <v>0</v>
      </c>
      <c r="AV7474" s="30">
        <f>MIN(AN7474,AT7474,AU7474)</f>
        <v>0</v>
      </c>
    </row>
    <row r="7475" spans="21:48">
      <c r="U7475" s="9"/>
      <c r="AT7475" s="17">
        <f>T7475*1.075</f>
        <v>0</v>
      </c>
      <c r="AV7475" s="30">
        <f>MIN(AN7475,AT7475,AU7475)</f>
        <v>0</v>
      </c>
    </row>
    <row r="7476" spans="21:48">
      <c r="U7476" s="9"/>
      <c r="AT7476" s="17">
        <f>T7476*1.075</f>
        <v>0</v>
      </c>
      <c r="AV7476" s="30">
        <f>MIN(AN7476,AT7476,AU7476)</f>
        <v>0</v>
      </c>
    </row>
    <row r="7477" spans="21:48">
      <c r="U7477" s="9"/>
      <c r="AT7477" s="17">
        <f>T7477*1.075</f>
        <v>0</v>
      </c>
      <c r="AV7477" s="30">
        <f>MIN(AN7477,AT7477,AU7477)</f>
        <v>0</v>
      </c>
    </row>
    <row r="7478" spans="21:48">
      <c r="U7478" s="9"/>
      <c r="AT7478" s="17">
        <f>T7478*1.075</f>
        <v>0</v>
      </c>
      <c r="AV7478" s="30">
        <f>MIN(AN7478,AT7478,AU7478)</f>
        <v>0</v>
      </c>
    </row>
    <row r="7479" spans="21:48">
      <c r="U7479" s="9"/>
      <c r="AT7479" s="17">
        <f>T7479*1.075</f>
        <v>0</v>
      </c>
      <c r="AV7479" s="30">
        <f>MIN(AN7479,AT7479,AU7479)</f>
        <v>0</v>
      </c>
    </row>
    <row r="7480" spans="21:48">
      <c r="U7480" s="9"/>
      <c r="AT7480" s="17">
        <f>T7480*1.075</f>
        <v>0</v>
      </c>
      <c r="AV7480" s="30">
        <f>MIN(AN7480,AT7480,AU7480)</f>
        <v>0</v>
      </c>
    </row>
    <row r="7481" spans="21:48">
      <c r="U7481" s="9"/>
      <c r="AT7481" s="17">
        <f>T7481*1.075</f>
        <v>0</v>
      </c>
      <c r="AV7481" s="30">
        <f>MIN(AN7481,AT7481,AU7481)</f>
        <v>0</v>
      </c>
    </row>
    <row r="7482" spans="21:48">
      <c r="U7482" s="9"/>
      <c r="AT7482" s="17">
        <f>T7482*1.075</f>
        <v>0</v>
      </c>
      <c r="AV7482" s="30">
        <f>MIN(AN7482,AT7482,AU7482)</f>
        <v>0</v>
      </c>
    </row>
    <row r="7483" spans="21:48">
      <c r="U7483" s="9"/>
      <c r="AT7483" s="17">
        <f>T7483*1.075</f>
        <v>0</v>
      </c>
      <c r="AV7483" s="30">
        <f>MIN(AN7483,AT7483,AU7483)</f>
        <v>0</v>
      </c>
    </row>
    <row r="7484" spans="21:48">
      <c r="U7484" s="9"/>
      <c r="AT7484" s="17">
        <f>T7484*1.075</f>
        <v>0</v>
      </c>
      <c r="AV7484" s="30">
        <f>MIN(AN7484,AT7484,AU7484)</f>
        <v>0</v>
      </c>
    </row>
    <row r="7485" spans="21:48">
      <c r="U7485" s="9"/>
      <c r="AT7485" s="17">
        <f>T7485*1.075</f>
        <v>0</v>
      </c>
      <c r="AV7485" s="30">
        <f>MIN(AN7485,AT7485,AU7485)</f>
        <v>0</v>
      </c>
    </row>
    <row r="7486" spans="21:48">
      <c r="U7486" s="9"/>
      <c r="AT7486" s="17">
        <f>T7486*1.075</f>
        <v>0</v>
      </c>
      <c r="AV7486" s="30">
        <f>MIN(AN7486,AT7486,AU7486)</f>
        <v>0</v>
      </c>
    </row>
    <row r="7487" spans="21:48">
      <c r="U7487" s="9"/>
      <c r="AT7487" s="17">
        <f>T7487*1.075</f>
        <v>0</v>
      </c>
      <c r="AV7487" s="30">
        <f>MIN(AN7487,AT7487,AU7487)</f>
        <v>0</v>
      </c>
    </row>
    <row r="7488" spans="21:48">
      <c r="U7488" s="9"/>
      <c r="AT7488" s="17">
        <f>T7488*1.075</f>
        <v>0</v>
      </c>
      <c r="AV7488" s="30">
        <f>MIN(AN7488,AT7488,AU7488)</f>
        <v>0</v>
      </c>
    </row>
    <row r="7489" spans="21:48">
      <c r="U7489" s="9"/>
      <c r="AT7489" s="17">
        <f>T7489*1.075</f>
        <v>0</v>
      </c>
      <c r="AV7489" s="30">
        <f>MIN(AN7489,AT7489,AU7489)</f>
        <v>0</v>
      </c>
    </row>
    <row r="7490" spans="21:48">
      <c r="U7490" s="9"/>
      <c r="AT7490" s="17">
        <f>T7490*1.075</f>
        <v>0</v>
      </c>
      <c r="AV7490" s="30">
        <f>MIN(AN7490,AT7490,AU7490)</f>
        <v>0</v>
      </c>
    </row>
    <row r="7491" spans="21:48">
      <c r="U7491" s="9"/>
      <c r="AT7491" s="17">
        <f>T7491*1.075</f>
        <v>0</v>
      </c>
      <c r="AV7491" s="30">
        <f>MIN(AN7491,AT7491,AU7491)</f>
        <v>0</v>
      </c>
    </row>
    <row r="7492" spans="21:48">
      <c r="U7492" s="9"/>
      <c r="AT7492" s="17">
        <f>T7492*1.075</f>
        <v>0</v>
      </c>
      <c r="AV7492" s="30">
        <f>MIN(AN7492,AT7492,AU7492)</f>
        <v>0</v>
      </c>
    </row>
    <row r="7493" spans="21:48">
      <c r="U7493" s="9"/>
      <c r="AT7493" s="17">
        <f>T7493*1.075</f>
        <v>0</v>
      </c>
      <c r="AV7493" s="30">
        <f>MIN(AN7493,AT7493,AU7493)</f>
        <v>0</v>
      </c>
    </row>
    <row r="7494" spans="21:48">
      <c r="U7494" s="9"/>
      <c r="AT7494" s="17">
        <f>T7494*1.075</f>
        <v>0</v>
      </c>
      <c r="AV7494" s="30">
        <f>MIN(AN7494,AT7494,AU7494)</f>
        <v>0</v>
      </c>
    </row>
    <row r="7495" spans="21:48">
      <c r="U7495" s="9"/>
      <c r="AT7495" s="17">
        <f>T7495*1.075</f>
        <v>0</v>
      </c>
      <c r="AV7495" s="30">
        <f>MIN(AN7495,AT7495,AU7495)</f>
        <v>0</v>
      </c>
    </row>
    <row r="7496" spans="21:48">
      <c r="U7496" s="9"/>
      <c r="AT7496" s="17">
        <f>T7496*1.075</f>
        <v>0</v>
      </c>
      <c r="AV7496" s="30">
        <f>MIN(AN7496,AT7496,AU7496)</f>
        <v>0</v>
      </c>
    </row>
    <row r="7497" spans="21:48">
      <c r="U7497" s="9"/>
      <c r="AT7497" s="17">
        <f>T7497*1.075</f>
        <v>0</v>
      </c>
      <c r="AV7497" s="30">
        <f>MIN(AN7497,AT7497,AU7497)</f>
        <v>0</v>
      </c>
    </row>
    <row r="7498" spans="21:48">
      <c r="U7498" s="9"/>
      <c r="AT7498" s="17">
        <f>T7498*1.075</f>
        <v>0</v>
      </c>
      <c r="AV7498" s="30">
        <f>MIN(AN7498,AT7498,AU7498)</f>
        <v>0</v>
      </c>
    </row>
    <row r="7499" spans="21:48">
      <c r="U7499" s="9"/>
      <c r="AT7499" s="17">
        <f>T7499*1.075</f>
        <v>0</v>
      </c>
      <c r="AV7499" s="30">
        <f>MIN(AN7499,AT7499,AU7499)</f>
        <v>0</v>
      </c>
    </row>
    <row r="7500" spans="21:48">
      <c r="U7500" s="9"/>
      <c r="AT7500" s="17">
        <f>T7500*1.075</f>
        <v>0</v>
      </c>
      <c r="AV7500" s="30">
        <f>MIN(AN7500,AT7500,AU7500)</f>
        <v>0</v>
      </c>
    </row>
    <row r="7501" spans="21:48">
      <c r="U7501" s="9"/>
      <c r="AT7501" s="17">
        <f>T7501*1.075</f>
        <v>0</v>
      </c>
      <c r="AV7501" s="30">
        <f>MIN(AN7501,AT7501,AU7501)</f>
        <v>0</v>
      </c>
    </row>
    <row r="7502" spans="21:48">
      <c r="U7502" s="9"/>
      <c r="AT7502" s="17">
        <f>T7502*1.075</f>
        <v>0</v>
      </c>
      <c r="AV7502" s="30">
        <f>MIN(AN7502,AT7502,AU7502)</f>
        <v>0</v>
      </c>
    </row>
    <row r="7503" spans="21:48">
      <c r="U7503" s="9"/>
      <c r="AT7503" s="17">
        <f>T7503*1.075</f>
        <v>0</v>
      </c>
      <c r="AV7503" s="30">
        <f>MIN(AN7503,AT7503,AU7503)</f>
        <v>0</v>
      </c>
    </row>
    <row r="7504" spans="21:48">
      <c r="U7504" s="9"/>
      <c r="AT7504" s="17">
        <f>T7504*1.075</f>
        <v>0</v>
      </c>
      <c r="AV7504" s="30">
        <f>MIN(AN7504,AT7504,AU7504)</f>
        <v>0</v>
      </c>
    </row>
    <row r="7505" spans="21:48">
      <c r="U7505" s="9"/>
      <c r="AT7505" s="17">
        <f>T7505*1.075</f>
        <v>0</v>
      </c>
      <c r="AV7505" s="30">
        <f>MIN(AN7505,AT7505,AU7505)</f>
        <v>0</v>
      </c>
    </row>
    <row r="7506" spans="21:48">
      <c r="U7506" s="9"/>
      <c r="AT7506" s="17">
        <f>T7506*1.075</f>
        <v>0</v>
      </c>
      <c r="AV7506" s="30">
        <f>MIN(AN7506,AT7506,AU7506)</f>
        <v>0</v>
      </c>
    </row>
    <row r="7507" spans="21:48">
      <c r="U7507" s="9"/>
      <c r="AT7507" s="17">
        <f>T7507*1.075</f>
        <v>0</v>
      </c>
      <c r="AV7507" s="30">
        <f>MIN(AN7507,AT7507,AU7507)</f>
        <v>0</v>
      </c>
    </row>
    <row r="7508" spans="21:48">
      <c r="U7508" s="9"/>
      <c r="AT7508" s="17">
        <f>T7508*1.075</f>
        <v>0</v>
      </c>
      <c r="AV7508" s="30">
        <f>MIN(AN7508,AT7508,AU7508)</f>
        <v>0</v>
      </c>
    </row>
    <row r="7509" spans="21:48">
      <c r="U7509" s="9"/>
      <c r="AT7509" s="17">
        <f>T7509*1.075</f>
        <v>0</v>
      </c>
      <c r="AV7509" s="30">
        <f>MIN(AN7509,AT7509,AU7509)</f>
        <v>0</v>
      </c>
    </row>
    <row r="7510" spans="21:48">
      <c r="U7510" s="9"/>
      <c r="AT7510" s="17">
        <f>T7510*1.075</f>
        <v>0</v>
      </c>
      <c r="AV7510" s="30">
        <f>MIN(AN7510,AT7510,AU7510)</f>
        <v>0</v>
      </c>
    </row>
    <row r="7511" spans="21:48">
      <c r="U7511" s="9"/>
      <c r="AT7511" s="17">
        <f>T7511*1.075</f>
        <v>0</v>
      </c>
      <c r="AV7511" s="30">
        <f>MIN(AN7511,AT7511,AU7511)</f>
        <v>0</v>
      </c>
    </row>
    <row r="7512" spans="21:48">
      <c r="U7512" s="9"/>
      <c r="AT7512" s="17">
        <f>T7512*1.075</f>
        <v>0</v>
      </c>
      <c r="AV7512" s="30">
        <f>MIN(AN7512,AT7512,AU7512)</f>
        <v>0</v>
      </c>
    </row>
    <row r="7513" spans="21:48">
      <c r="U7513" s="9"/>
      <c r="AT7513" s="17">
        <f>T7513*1.075</f>
        <v>0</v>
      </c>
      <c r="AV7513" s="30">
        <f>MIN(AN7513,AT7513,AU7513)</f>
        <v>0</v>
      </c>
    </row>
    <row r="7514" spans="21:48">
      <c r="U7514" s="9"/>
      <c r="AT7514" s="17">
        <f>T7514*1.075</f>
        <v>0</v>
      </c>
      <c r="AV7514" s="30">
        <f>MIN(AN7514,AT7514,AU7514)</f>
        <v>0</v>
      </c>
    </row>
    <row r="7515" spans="21:48">
      <c r="U7515" s="9"/>
      <c r="AT7515" s="17">
        <f>T7515*1.075</f>
        <v>0</v>
      </c>
      <c r="AV7515" s="30">
        <f>MIN(AN7515,AT7515,AU7515)</f>
        <v>0</v>
      </c>
    </row>
    <row r="7516" spans="21:48">
      <c r="U7516" s="9"/>
      <c r="AT7516" s="17">
        <f>T7516*1.075</f>
        <v>0</v>
      </c>
      <c r="AV7516" s="30">
        <f>MIN(AN7516,AT7516,AU7516)</f>
        <v>0</v>
      </c>
    </row>
    <row r="7517" spans="21:48">
      <c r="U7517" s="9"/>
      <c r="AT7517" s="17">
        <f>T7517*1.075</f>
        <v>0</v>
      </c>
      <c r="AV7517" s="30">
        <f>MIN(AN7517,AT7517,AU7517)</f>
        <v>0</v>
      </c>
    </row>
    <row r="7518" spans="21:48">
      <c r="U7518" s="9"/>
      <c r="AT7518" s="17">
        <f>T7518*1.075</f>
        <v>0</v>
      </c>
      <c r="AV7518" s="30">
        <f>MIN(AN7518,AT7518,AU7518)</f>
        <v>0</v>
      </c>
    </row>
    <row r="7519" spans="21:48">
      <c r="U7519" s="9"/>
      <c r="AT7519" s="17">
        <f>T7519*1.075</f>
        <v>0</v>
      </c>
      <c r="AV7519" s="30">
        <f>MIN(AN7519,AT7519,AU7519)</f>
        <v>0</v>
      </c>
    </row>
    <row r="7520" spans="21:48">
      <c r="U7520" s="9"/>
      <c r="AT7520" s="17">
        <f>T7520*1.075</f>
        <v>0</v>
      </c>
      <c r="AV7520" s="30">
        <f>MIN(AN7520,AT7520,AU7520)</f>
        <v>0</v>
      </c>
    </row>
    <row r="7521" spans="21:48">
      <c r="U7521" s="9"/>
      <c r="AT7521" s="17">
        <f>T7521*1.075</f>
        <v>0</v>
      </c>
      <c r="AV7521" s="30">
        <f>MIN(AN7521,AT7521,AU7521)</f>
        <v>0</v>
      </c>
    </row>
    <row r="7522" spans="21:48">
      <c r="U7522" s="9"/>
      <c r="AT7522" s="17">
        <f>T7522*1.075</f>
        <v>0</v>
      </c>
      <c r="AV7522" s="30">
        <f>MIN(AN7522,AT7522,AU7522)</f>
        <v>0</v>
      </c>
    </row>
    <row r="7523" spans="21:48">
      <c r="U7523" s="9"/>
      <c r="AT7523" s="17">
        <f>T7523*1.075</f>
        <v>0</v>
      </c>
      <c r="AV7523" s="30">
        <f>MIN(AN7523,AT7523,AU7523)</f>
        <v>0</v>
      </c>
    </row>
    <row r="7524" spans="21:48">
      <c r="U7524" s="9"/>
      <c r="AT7524" s="17">
        <f>T7524*1.075</f>
        <v>0</v>
      </c>
      <c r="AV7524" s="30">
        <f>MIN(AN7524,AT7524,AU7524)</f>
        <v>0</v>
      </c>
    </row>
    <row r="7525" spans="21:48">
      <c r="U7525" s="9"/>
      <c r="AT7525" s="17">
        <f>T7525*1.075</f>
        <v>0</v>
      </c>
      <c r="AV7525" s="30">
        <f>MIN(AN7525,AT7525,AU7525)</f>
        <v>0</v>
      </c>
    </row>
    <row r="7526" spans="21:48">
      <c r="U7526" s="9"/>
      <c r="AT7526" s="17">
        <f>T7526*1.075</f>
        <v>0</v>
      </c>
      <c r="AV7526" s="30">
        <f>MIN(AN7526,AT7526,AU7526)</f>
        <v>0</v>
      </c>
    </row>
    <row r="7527" spans="21:48">
      <c r="U7527" s="9"/>
      <c r="AT7527" s="17">
        <f>T7527*1.075</f>
        <v>0</v>
      </c>
      <c r="AV7527" s="30">
        <f>MIN(AN7527,AT7527,AU7527)</f>
        <v>0</v>
      </c>
    </row>
    <row r="7528" spans="21:48">
      <c r="U7528" s="9"/>
      <c r="AT7528" s="17">
        <f>T7528*1.075</f>
        <v>0</v>
      </c>
      <c r="AV7528" s="30">
        <f>MIN(AN7528,AT7528,AU7528)</f>
        <v>0</v>
      </c>
    </row>
    <row r="7529" spans="21:48">
      <c r="U7529" s="9"/>
      <c r="AT7529" s="17">
        <f>T7529*1.075</f>
        <v>0</v>
      </c>
      <c r="AV7529" s="30">
        <f>MIN(AN7529,AT7529,AU7529)</f>
        <v>0</v>
      </c>
    </row>
    <row r="7530" spans="21:48">
      <c r="U7530" s="9"/>
      <c r="AT7530" s="17">
        <f>T7530*1.075</f>
        <v>0</v>
      </c>
      <c r="AV7530" s="30">
        <f>MIN(AN7530,AT7530,AU7530)</f>
        <v>0</v>
      </c>
    </row>
    <row r="7531" spans="21:48">
      <c r="U7531" s="9"/>
      <c r="AT7531" s="17">
        <f>T7531*1.075</f>
        <v>0</v>
      </c>
      <c r="AV7531" s="30">
        <f>MIN(AN7531,AT7531,AU7531)</f>
        <v>0</v>
      </c>
    </row>
    <row r="7532" spans="21:48">
      <c r="U7532" s="9"/>
      <c r="AT7532" s="17">
        <f>T7532*1.075</f>
        <v>0</v>
      </c>
      <c r="AV7532" s="30">
        <f>MIN(AN7532,AT7532,AU7532)</f>
        <v>0</v>
      </c>
    </row>
    <row r="7533" spans="21:48">
      <c r="U7533" s="9"/>
      <c r="AT7533" s="17">
        <f>T7533*1.075</f>
        <v>0</v>
      </c>
      <c r="AV7533" s="30">
        <f>MIN(AN7533,AT7533,AU7533)</f>
        <v>0</v>
      </c>
    </row>
    <row r="7534" spans="21:48">
      <c r="U7534" s="9"/>
      <c r="AT7534" s="17">
        <f>T7534*1.075</f>
        <v>0</v>
      </c>
      <c r="AV7534" s="30">
        <f>MIN(AN7534,AT7534,AU7534)</f>
        <v>0</v>
      </c>
    </row>
    <row r="7535" spans="21:48">
      <c r="U7535" s="9"/>
      <c r="AT7535" s="17">
        <f>T7535*1.075</f>
        <v>0</v>
      </c>
      <c r="AV7535" s="30">
        <f>MIN(AN7535,AT7535,AU7535)</f>
        <v>0</v>
      </c>
    </row>
    <row r="7536" spans="21:48">
      <c r="U7536" s="9"/>
      <c r="AT7536" s="17">
        <f>T7536*1.075</f>
        <v>0</v>
      </c>
      <c r="AV7536" s="30">
        <f>MIN(AN7536,AT7536,AU7536)</f>
        <v>0</v>
      </c>
    </row>
    <row r="7537" spans="21:48">
      <c r="U7537" s="9"/>
      <c r="AT7537" s="17">
        <f>T7537*1.075</f>
        <v>0</v>
      </c>
      <c r="AV7537" s="30">
        <f>MIN(AN7537,AT7537,AU7537)</f>
        <v>0</v>
      </c>
    </row>
    <row r="7538" spans="21:48">
      <c r="U7538" s="9"/>
      <c r="AT7538" s="17">
        <f>T7538*1.075</f>
        <v>0</v>
      </c>
      <c r="AV7538" s="30">
        <f>MIN(AN7538,AT7538,AU7538)</f>
        <v>0</v>
      </c>
    </row>
    <row r="7539" spans="21:48">
      <c r="U7539" s="9"/>
      <c r="AT7539" s="17">
        <f>T7539*1.075</f>
        <v>0</v>
      </c>
      <c r="AV7539" s="30">
        <f>MIN(AN7539,AT7539,AU7539)</f>
        <v>0</v>
      </c>
    </row>
    <row r="7540" spans="21:48">
      <c r="U7540" s="9"/>
      <c r="AT7540" s="17">
        <f>T7540*1.075</f>
        <v>0</v>
      </c>
      <c r="AV7540" s="30">
        <f>MIN(AN7540,AT7540,AU7540)</f>
        <v>0</v>
      </c>
    </row>
    <row r="7541" spans="21:48">
      <c r="U7541" s="9"/>
      <c r="AT7541" s="17">
        <f>T7541*1.075</f>
        <v>0</v>
      </c>
      <c r="AV7541" s="30">
        <f>MIN(AN7541,AT7541,AU7541)</f>
        <v>0</v>
      </c>
    </row>
    <row r="7542" spans="21:48">
      <c r="U7542" s="9"/>
      <c r="AT7542" s="17">
        <f>T7542*1.075</f>
        <v>0</v>
      </c>
      <c r="AV7542" s="30">
        <f>MIN(AN7542,AT7542,AU7542)</f>
        <v>0</v>
      </c>
    </row>
    <row r="7543" spans="21:48">
      <c r="U7543" s="9"/>
      <c r="AT7543" s="17">
        <f>T7543*1.075</f>
        <v>0</v>
      </c>
      <c r="AV7543" s="30">
        <f>MIN(AN7543,AT7543,AU7543)</f>
        <v>0</v>
      </c>
    </row>
    <row r="7544" spans="21:48">
      <c r="U7544" s="9"/>
      <c r="AT7544" s="17">
        <f>T7544*1.075</f>
        <v>0</v>
      </c>
      <c r="AV7544" s="30">
        <f>MIN(AN7544,AT7544,AU7544)</f>
        <v>0</v>
      </c>
    </row>
    <row r="7545" spans="21:48">
      <c r="U7545" s="9"/>
      <c r="AT7545" s="17">
        <f>T7545*1.075</f>
        <v>0</v>
      </c>
      <c r="AV7545" s="30">
        <f>MIN(AN7545,AT7545,AU7545)</f>
        <v>0</v>
      </c>
    </row>
    <row r="7546" spans="21:48">
      <c r="U7546" s="9"/>
      <c r="AT7546" s="17">
        <f>T7546*1.075</f>
        <v>0</v>
      </c>
      <c r="AV7546" s="30">
        <f>MIN(AN7546,AT7546,AU7546)</f>
        <v>0</v>
      </c>
    </row>
    <row r="7547" spans="21:48">
      <c r="U7547" s="9"/>
      <c r="AT7547" s="17">
        <f>T7547*1.075</f>
        <v>0</v>
      </c>
      <c r="AV7547" s="30">
        <f>MIN(AN7547,AT7547,AU7547)</f>
        <v>0</v>
      </c>
    </row>
    <row r="7548" spans="21:48">
      <c r="U7548" s="9"/>
      <c r="AT7548" s="17">
        <f>T7548*1.075</f>
        <v>0</v>
      </c>
      <c r="AV7548" s="30">
        <f>MIN(AN7548,AT7548,AU7548)</f>
        <v>0</v>
      </c>
    </row>
    <row r="7549" spans="21:48">
      <c r="U7549" s="9"/>
      <c r="AT7549" s="17">
        <f>T7549*1.075</f>
        <v>0</v>
      </c>
      <c r="AV7549" s="30">
        <f>MIN(AN7549,AT7549,AU7549)</f>
        <v>0</v>
      </c>
    </row>
    <row r="7550" spans="21:48">
      <c r="U7550" s="9"/>
      <c r="AT7550" s="17">
        <f>T7550*1.075</f>
        <v>0</v>
      </c>
      <c r="AV7550" s="30">
        <f>MIN(AN7550,AT7550,AU7550)</f>
        <v>0</v>
      </c>
    </row>
    <row r="7551" spans="21:48">
      <c r="U7551" s="9"/>
      <c r="AT7551" s="17">
        <f>T7551*1.075</f>
        <v>0</v>
      </c>
      <c r="AV7551" s="30">
        <f>MIN(AN7551,AT7551,AU7551)</f>
        <v>0</v>
      </c>
    </row>
    <row r="7552" spans="21:48">
      <c r="U7552" s="9"/>
      <c r="AT7552" s="17">
        <f>T7552*1.075</f>
        <v>0</v>
      </c>
      <c r="AV7552" s="30">
        <f>MIN(AN7552,AT7552,AU7552)</f>
        <v>0</v>
      </c>
    </row>
    <row r="7553" spans="21:48">
      <c r="U7553" s="9"/>
      <c r="AT7553" s="17">
        <f>T7553*1.075</f>
        <v>0</v>
      </c>
      <c r="AV7553" s="30">
        <f>MIN(AN7553,AT7553,AU7553)</f>
        <v>0</v>
      </c>
    </row>
    <row r="7554" spans="21:48">
      <c r="U7554" s="9"/>
      <c r="AT7554" s="17">
        <f>T7554*1.075</f>
        <v>0</v>
      </c>
      <c r="AV7554" s="30">
        <f>MIN(AN7554,AT7554,AU7554)</f>
        <v>0</v>
      </c>
    </row>
    <row r="7555" spans="21:48">
      <c r="U7555" s="9"/>
      <c r="AT7555" s="17">
        <f>T7555*1.075</f>
        <v>0</v>
      </c>
      <c r="AV7555" s="30">
        <f>MIN(AN7555,AT7555,AU7555)</f>
        <v>0</v>
      </c>
    </row>
    <row r="7556" spans="21:48">
      <c r="U7556" s="9"/>
      <c r="AT7556" s="17">
        <f>T7556*1.075</f>
        <v>0</v>
      </c>
      <c r="AV7556" s="30">
        <f>MIN(AN7556,AT7556,AU7556)</f>
        <v>0</v>
      </c>
    </row>
    <row r="7557" spans="21:48">
      <c r="U7557" s="9"/>
      <c r="AT7557" s="17">
        <f>T7557*1.075</f>
        <v>0</v>
      </c>
      <c r="AV7557" s="30">
        <f>MIN(AN7557,AT7557,AU7557)</f>
        <v>0</v>
      </c>
    </row>
    <row r="7558" spans="21:48">
      <c r="U7558" s="9"/>
      <c r="AT7558" s="17">
        <f>T7558*1.075</f>
        <v>0</v>
      </c>
      <c r="AV7558" s="30">
        <f>MIN(AN7558,AT7558,AU7558)</f>
        <v>0</v>
      </c>
    </row>
    <row r="7559" spans="21:48">
      <c r="U7559" s="9"/>
      <c r="AT7559" s="17">
        <f>T7559*1.075</f>
        <v>0</v>
      </c>
      <c r="AV7559" s="30">
        <f>MIN(AN7559,AT7559,AU7559)</f>
        <v>0</v>
      </c>
    </row>
    <row r="7560" spans="21:48">
      <c r="U7560" s="9"/>
      <c r="AT7560" s="17">
        <f>T7560*1.075</f>
        <v>0</v>
      </c>
      <c r="AV7560" s="30">
        <f>MIN(AN7560,AT7560,AU7560)</f>
        <v>0</v>
      </c>
    </row>
    <row r="7561" spans="21:48">
      <c r="U7561" s="9"/>
      <c r="AT7561" s="17">
        <f>T7561*1.075</f>
        <v>0</v>
      </c>
      <c r="AV7561" s="30">
        <f>MIN(AN7561,AT7561,AU7561)</f>
        <v>0</v>
      </c>
    </row>
    <row r="7562" spans="21:48">
      <c r="U7562" s="9"/>
      <c r="AT7562" s="17">
        <f>T7562*1.075</f>
        <v>0</v>
      </c>
      <c r="AV7562" s="30">
        <f>MIN(AN7562,AT7562,AU7562)</f>
        <v>0</v>
      </c>
    </row>
    <row r="7563" spans="21:48">
      <c r="U7563" s="9"/>
      <c r="AT7563" s="17">
        <f>T7563*1.075</f>
        <v>0</v>
      </c>
      <c r="AV7563" s="30">
        <f>MIN(AN7563,AT7563,AU7563)</f>
        <v>0</v>
      </c>
    </row>
    <row r="7564" spans="21:48">
      <c r="U7564" s="9"/>
      <c r="AT7564" s="17">
        <f>T7564*1.075</f>
        <v>0</v>
      </c>
      <c r="AV7564" s="30">
        <f>MIN(AN7564,AT7564,AU7564)</f>
        <v>0</v>
      </c>
    </row>
    <row r="7565" spans="21:48">
      <c r="U7565" s="9"/>
      <c r="AT7565" s="17">
        <f>T7565*1.075</f>
        <v>0</v>
      </c>
      <c r="AV7565" s="30">
        <f>MIN(AN7565,AT7565,AU7565)</f>
        <v>0</v>
      </c>
    </row>
    <row r="7566" spans="21:48">
      <c r="U7566" s="9"/>
      <c r="AT7566" s="17">
        <f>T7566*1.075</f>
        <v>0</v>
      </c>
      <c r="AV7566" s="30">
        <f>MIN(AN7566,AT7566,AU7566)</f>
        <v>0</v>
      </c>
    </row>
    <row r="7567" spans="21:48">
      <c r="U7567" s="9"/>
      <c r="AT7567" s="17">
        <f>T7567*1.075</f>
        <v>0</v>
      </c>
      <c r="AV7567" s="30">
        <f>MIN(AN7567,AT7567,AU7567)</f>
        <v>0</v>
      </c>
    </row>
    <row r="7568" spans="21:48">
      <c r="U7568" s="9"/>
      <c r="AT7568" s="17">
        <f>T7568*1.075</f>
        <v>0</v>
      </c>
      <c r="AV7568" s="30">
        <f>MIN(AN7568,AT7568,AU7568)</f>
        <v>0</v>
      </c>
    </row>
    <row r="7569" spans="21:48">
      <c r="U7569" s="9"/>
      <c r="AT7569" s="17">
        <f>T7569*1.075</f>
        <v>0</v>
      </c>
      <c r="AV7569" s="30">
        <f>MIN(AN7569,AT7569,AU7569)</f>
        <v>0</v>
      </c>
    </row>
    <row r="7570" spans="21:48">
      <c r="U7570" s="9"/>
      <c r="AT7570" s="17">
        <f>T7570*1.075</f>
        <v>0</v>
      </c>
      <c r="AV7570" s="30">
        <f>MIN(AN7570,AT7570,AU7570)</f>
        <v>0</v>
      </c>
    </row>
    <row r="7571" spans="21:48">
      <c r="U7571" s="9"/>
      <c r="AT7571" s="17">
        <f>T7571*1.075</f>
        <v>0</v>
      </c>
      <c r="AV7571" s="30">
        <f>MIN(AN7571,AT7571,AU7571)</f>
        <v>0</v>
      </c>
    </row>
    <row r="7572" spans="21:48">
      <c r="U7572" s="9"/>
      <c r="AT7572" s="17">
        <f>T7572*1.075</f>
        <v>0</v>
      </c>
      <c r="AV7572" s="30">
        <f>MIN(AN7572,AT7572,AU7572)</f>
        <v>0</v>
      </c>
    </row>
    <row r="7573" spans="21:48">
      <c r="U7573" s="9"/>
      <c r="AT7573" s="17">
        <f>T7573*1.075</f>
        <v>0</v>
      </c>
      <c r="AV7573" s="30">
        <f>MIN(AN7573,AT7573,AU7573)</f>
        <v>0</v>
      </c>
    </row>
    <row r="7574" spans="21:48">
      <c r="U7574" s="9"/>
      <c r="AT7574" s="17">
        <f>T7574*1.075</f>
        <v>0</v>
      </c>
      <c r="AV7574" s="30">
        <f>MIN(AN7574,AT7574,AU7574)</f>
        <v>0</v>
      </c>
    </row>
    <row r="7575" spans="21:48">
      <c r="U7575" s="9"/>
      <c r="AT7575" s="17">
        <f>T7575*1.075</f>
        <v>0</v>
      </c>
      <c r="AV7575" s="30">
        <f>MIN(AN7575,AT7575,AU7575)</f>
        <v>0</v>
      </c>
    </row>
    <row r="7576" spans="21:48">
      <c r="U7576" s="9"/>
      <c r="AT7576" s="17">
        <f>T7576*1.075</f>
        <v>0</v>
      </c>
      <c r="AV7576" s="30">
        <f>MIN(AN7576,AT7576,AU7576)</f>
        <v>0</v>
      </c>
    </row>
    <row r="7577" spans="21:48">
      <c r="U7577" s="9"/>
      <c r="AT7577" s="17">
        <f>T7577*1.075</f>
        <v>0</v>
      </c>
      <c r="AV7577" s="30">
        <f>MIN(AN7577,AT7577,AU7577)</f>
        <v>0</v>
      </c>
    </row>
    <row r="7578" spans="21:48">
      <c r="U7578" s="9"/>
      <c r="AT7578" s="17">
        <f>T7578*1.075</f>
        <v>0</v>
      </c>
      <c r="AV7578" s="30">
        <f>MIN(AN7578,AT7578,AU7578)</f>
        <v>0</v>
      </c>
    </row>
    <row r="7579" spans="21:48">
      <c r="U7579" s="9"/>
      <c r="AT7579" s="17">
        <f>T7579*1.075</f>
        <v>0</v>
      </c>
      <c r="AV7579" s="30">
        <f>MIN(AN7579,AT7579,AU7579)</f>
        <v>0</v>
      </c>
    </row>
    <row r="7580" spans="21:48">
      <c r="U7580" s="9"/>
      <c r="AT7580" s="17">
        <f>T7580*1.075</f>
        <v>0</v>
      </c>
      <c r="AV7580" s="30">
        <f>MIN(AN7580,AT7580,AU7580)</f>
        <v>0</v>
      </c>
    </row>
    <row r="7581" spans="21:48">
      <c r="U7581" s="9"/>
      <c r="AT7581" s="17">
        <f>T7581*1.075</f>
        <v>0</v>
      </c>
      <c r="AV7581" s="30">
        <f>MIN(AN7581,AT7581,AU7581)</f>
        <v>0</v>
      </c>
    </row>
    <row r="7582" spans="21:48">
      <c r="U7582" s="9"/>
      <c r="AT7582" s="17">
        <f>T7582*1.075</f>
        <v>0</v>
      </c>
      <c r="AV7582" s="30">
        <f>MIN(AN7582,AT7582,AU7582)</f>
        <v>0</v>
      </c>
    </row>
    <row r="7583" spans="21:48">
      <c r="U7583" s="9"/>
      <c r="AT7583" s="17">
        <f>T7583*1.075</f>
        <v>0</v>
      </c>
      <c r="AV7583" s="30">
        <f>MIN(AN7583,AT7583,AU7583)</f>
        <v>0</v>
      </c>
    </row>
    <row r="7584" spans="21:48">
      <c r="U7584" s="9"/>
      <c r="AT7584" s="17">
        <f>T7584*1.075</f>
        <v>0</v>
      </c>
      <c r="AV7584" s="30">
        <f>MIN(AN7584,AT7584,AU7584)</f>
        <v>0</v>
      </c>
    </row>
    <row r="7585" spans="21:48">
      <c r="U7585" s="9"/>
      <c r="AT7585" s="17">
        <f>T7585*1.075</f>
        <v>0</v>
      </c>
      <c r="AV7585" s="30">
        <f>MIN(AN7585,AT7585,AU7585)</f>
        <v>0</v>
      </c>
    </row>
    <row r="7586" spans="21:48">
      <c r="U7586" s="9"/>
      <c r="AT7586" s="17">
        <f>T7586*1.075</f>
        <v>0</v>
      </c>
      <c r="AV7586" s="30">
        <f>MIN(AN7586,AT7586,AU7586)</f>
        <v>0</v>
      </c>
    </row>
    <row r="7587" spans="21:48">
      <c r="U7587" s="9"/>
      <c r="AT7587" s="17">
        <f>T7587*1.075</f>
        <v>0</v>
      </c>
      <c r="AV7587" s="30">
        <f>MIN(AN7587,AT7587,AU7587)</f>
        <v>0</v>
      </c>
    </row>
    <row r="7588" spans="21:48">
      <c r="U7588" s="9"/>
      <c r="AT7588" s="17">
        <f>T7588*1.075</f>
        <v>0</v>
      </c>
      <c r="AV7588" s="30">
        <f>MIN(AN7588,AT7588,AU7588)</f>
        <v>0</v>
      </c>
    </row>
    <row r="7589" spans="21:48">
      <c r="U7589" s="9"/>
      <c r="AT7589" s="17">
        <f>T7589*1.075</f>
        <v>0</v>
      </c>
      <c r="AV7589" s="30">
        <f>MIN(AN7589,AT7589,AU7589)</f>
        <v>0</v>
      </c>
    </row>
    <row r="7590" spans="21:48">
      <c r="U7590" s="9"/>
      <c r="AT7590" s="17">
        <f>T7590*1.075</f>
        <v>0</v>
      </c>
      <c r="AV7590" s="30">
        <f>MIN(AN7590,AT7590,AU7590)</f>
        <v>0</v>
      </c>
    </row>
    <row r="7591" spans="21:48">
      <c r="U7591" s="9"/>
      <c r="AT7591" s="17">
        <f>T7591*1.075</f>
        <v>0</v>
      </c>
      <c r="AV7591" s="30">
        <f>MIN(AN7591,AT7591,AU7591)</f>
        <v>0</v>
      </c>
    </row>
    <row r="7592" spans="21:48">
      <c r="U7592" s="9"/>
      <c r="AT7592" s="17">
        <f>T7592*1.075</f>
        <v>0</v>
      </c>
      <c r="AV7592" s="30">
        <f>MIN(AN7592,AT7592,AU7592)</f>
        <v>0</v>
      </c>
    </row>
    <row r="7593" spans="21:48">
      <c r="U7593" s="9"/>
      <c r="AT7593" s="17">
        <f>T7593*1.075</f>
        <v>0</v>
      </c>
      <c r="AV7593" s="30">
        <f>MIN(AN7593,AT7593,AU7593)</f>
        <v>0</v>
      </c>
    </row>
    <row r="7594" spans="21:48">
      <c r="U7594" s="9"/>
      <c r="AT7594" s="17">
        <f>T7594*1.075</f>
        <v>0</v>
      </c>
      <c r="AV7594" s="30">
        <f>MIN(AN7594,AT7594,AU7594)</f>
        <v>0</v>
      </c>
    </row>
    <row r="7595" spans="21:48">
      <c r="U7595" s="9"/>
      <c r="AT7595" s="17">
        <f>T7595*1.075</f>
        <v>0</v>
      </c>
      <c r="AV7595" s="30">
        <f>MIN(AN7595,AT7595,AU7595)</f>
        <v>0</v>
      </c>
    </row>
    <row r="7596" spans="21:48">
      <c r="U7596" s="9"/>
      <c r="AT7596" s="17">
        <f>T7596*1.075</f>
        <v>0</v>
      </c>
      <c r="AV7596" s="30">
        <f>MIN(AN7596,AT7596,AU7596)</f>
        <v>0</v>
      </c>
    </row>
    <row r="7597" spans="21:48">
      <c r="U7597" s="9"/>
      <c r="AT7597" s="17">
        <f>T7597*1.075</f>
        <v>0</v>
      </c>
      <c r="AV7597" s="30">
        <f>MIN(AN7597,AT7597,AU7597)</f>
        <v>0</v>
      </c>
    </row>
    <row r="7598" spans="21:48">
      <c r="U7598" s="9"/>
      <c r="AT7598" s="17">
        <f>T7598*1.075</f>
        <v>0</v>
      </c>
      <c r="AV7598" s="30">
        <f>MIN(AN7598,AT7598,AU7598)</f>
        <v>0</v>
      </c>
    </row>
    <row r="7599" spans="21:48">
      <c r="U7599" s="9"/>
      <c r="AT7599" s="17">
        <f>T7599*1.075</f>
        <v>0</v>
      </c>
      <c r="AV7599" s="30">
        <f>MIN(AN7599,AT7599,AU7599)</f>
        <v>0</v>
      </c>
    </row>
    <row r="7600" spans="21:48">
      <c r="U7600" s="9"/>
      <c r="AT7600" s="17">
        <f>T7600*1.075</f>
        <v>0</v>
      </c>
      <c r="AV7600" s="30">
        <f>MIN(AN7600,AT7600,AU7600)</f>
        <v>0</v>
      </c>
    </row>
    <row r="7601" spans="21:48">
      <c r="U7601" s="9"/>
      <c r="AT7601" s="17">
        <f>T7601*1.075</f>
        <v>0</v>
      </c>
      <c r="AV7601" s="30">
        <f>MIN(AN7601,AT7601,AU7601)</f>
        <v>0</v>
      </c>
    </row>
    <row r="7602" spans="21:48">
      <c r="U7602" s="9"/>
      <c r="AT7602" s="17">
        <f>T7602*1.075</f>
        <v>0</v>
      </c>
      <c r="AV7602" s="30">
        <f>MIN(AN7602,AT7602,AU7602)</f>
        <v>0</v>
      </c>
    </row>
    <row r="7603" spans="21:48">
      <c r="U7603" s="9"/>
      <c r="AT7603" s="17">
        <f>T7603*1.075</f>
        <v>0</v>
      </c>
      <c r="AV7603" s="30">
        <f>MIN(AN7603,AT7603,AU7603)</f>
        <v>0</v>
      </c>
    </row>
    <row r="7604" spans="21:48">
      <c r="U7604" s="9"/>
      <c r="AT7604" s="17">
        <f>T7604*1.075</f>
        <v>0</v>
      </c>
      <c r="AV7604" s="30">
        <f>MIN(AN7604,AT7604,AU7604)</f>
        <v>0</v>
      </c>
    </row>
    <row r="7605" spans="21:48">
      <c r="U7605" s="9"/>
      <c r="AT7605" s="17">
        <f>T7605*1.075</f>
        <v>0</v>
      </c>
      <c r="AV7605" s="30">
        <f>MIN(AN7605,AT7605,AU7605)</f>
        <v>0</v>
      </c>
    </row>
    <row r="7606" spans="21:48">
      <c r="U7606" s="9"/>
      <c r="AT7606" s="17">
        <f>T7606*1.075</f>
        <v>0</v>
      </c>
      <c r="AV7606" s="30">
        <f>MIN(AN7606,AT7606,AU7606)</f>
        <v>0</v>
      </c>
    </row>
    <row r="7607" spans="21:48">
      <c r="U7607" s="9"/>
      <c r="AT7607" s="17">
        <f>T7607*1.075</f>
        <v>0</v>
      </c>
      <c r="AV7607" s="30">
        <f>MIN(AN7607,AT7607,AU7607)</f>
        <v>0</v>
      </c>
    </row>
    <row r="7608" spans="21:48">
      <c r="U7608" s="9"/>
      <c r="AT7608" s="17">
        <f>T7608*1.075</f>
        <v>0</v>
      </c>
      <c r="AV7608" s="30">
        <f>MIN(AN7608,AT7608,AU7608)</f>
        <v>0</v>
      </c>
    </row>
    <row r="7609" spans="21:48">
      <c r="U7609" s="9"/>
      <c r="AT7609" s="17">
        <f>T7609*1.075</f>
        <v>0</v>
      </c>
      <c r="AV7609" s="30">
        <f>MIN(AN7609,AT7609,AU7609)</f>
        <v>0</v>
      </c>
    </row>
    <row r="7610" spans="21:48">
      <c r="U7610" s="9"/>
      <c r="AT7610" s="17">
        <f>T7610*1.075</f>
        <v>0</v>
      </c>
      <c r="AV7610" s="30">
        <f>MIN(AN7610,AT7610,AU7610)</f>
        <v>0</v>
      </c>
    </row>
    <row r="7611" spans="21:48">
      <c r="U7611" s="9"/>
      <c r="AT7611" s="17">
        <f>T7611*1.075</f>
        <v>0</v>
      </c>
      <c r="AV7611" s="30">
        <f>MIN(AN7611,AT7611,AU7611)</f>
        <v>0</v>
      </c>
    </row>
    <row r="7612" spans="21:48">
      <c r="U7612" s="9"/>
      <c r="AT7612" s="17">
        <f>T7612*1.075</f>
        <v>0</v>
      </c>
      <c r="AV7612" s="30">
        <f>MIN(AN7612,AT7612,AU7612)</f>
        <v>0</v>
      </c>
    </row>
    <row r="7613" spans="21:48">
      <c r="U7613" s="9"/>
      <c r="AT7613" s="17">
        <f>T7613*1.075</f>
        <v>0</v>
      </c>
      <c r="AV7613" s="30">
        <f>MIN(AN7613,AT7613,AU7613)</f>
        <v>0</v>
      </c>
    </row>
    <row r="7614" spans="21:48">
      <c r="U7614" s="9"/>
      <c r="AT7614" s="17">
        <f>T7614*1.075</f>
        <v>0</v>
      </c>
      <c r="AV7614" s="30">
        <f>MIN(AN7614,AT7614,AU7614)</f>
        <v>0</v>
      </c>
    </row>
    <row r="7615" spans="21:48">
      <c r="U7615" s="9"/>
      <c r="AT7615" s="17">
        <f>T7615*1.075</f>
        <v>0</v>
      </c>
      <c r="AV7615" s="30">
        <f>MIN(AN7615,AT7615,AU7615)</f>
        <v>0</v>
      </c>
    </row>
    <row r="7616" spans="21:48">
      <c r="U7616" s="9"/>
      <c r="AT7616" s="17">
        <f>T7616*1.075</f>
        <v>0</v>
      </c>
      <c r="AV7616" s="30">
        <f>MIN(AN7616,AT7616,AU7616)</f>
        <v>0</v>
      </c>
    </row>
    <row r="7617" spans="21:48">
      <c r="U7617" s="9"/>
      <c r="AT7617" s="17">
        <f>T7617*1.075</f>
        <v>0</v>
      </c>
      <c r="AV7617" s="30">
        <f>MIN(AN7617,AT7617,AU7617)</f>
        <v>0</v>
      </c>
    </row>
    <row r="7618" spans="21:48">
      <c r="U7618" s="9"/>
      <c r="AT7618" s="17">
        <f>T7618*1.075</f>
        <v>0</v>
      </c>
      <c r="AV7618" s="30">
        <f>MIN(AN7618,AT7618,AU7618)</f>
        <v>0</v>
      </c>
    </row>
    <row r="7619" spans="21:48">
      <c r="U7619" s="9"/>
      <c r="AT7619" s="17">
        <f>T7619*1.075</f>
        <v>0</v>
      </c>
      <c r="AV7619" s="30">
        <f>MIN(AN7619,AT7619,AU7619)</f>
        <v>0</v>
      </c>
    </row>
    <row r="7620" spans="21:48">
      <c r="U7620" s="9"/>
      <c r="AT7620" s="17">
        <f>T7620*1.075</f>
        <v>0</v>
      </c>
      <c r="AV7620" s="30">
        <f>MIN(AN7620,AT7620,AU7620)</f>
        <v>0</v>
      </c>
    </row>
    <row r="7621" spans="21:48">
      <c r="U7621" s="9"/>
      <c r="AT7621" s="17">
        <f>T7621*1.075</f>
        <v>0</v>
      </c>
      <c r="AV7621" s="30">
        <f>MIN(AN7621,AT7621,AU7621)</f>
        <v>0</v>
      </c>
    </row>
    <row r="7622" spans="21:48">
      <c r="U7622" s="9"/>
      <c r="AT7622" s="17">
        <f>T7622*1.075</f>
        <v>0</v>
      </c>
      <c r="AV7622" s="30">
        <f>MIN(AN7622,AT7622,AU7622)</f>
        <v>0</v>
      </c>
    </row>
    <row r="7623" spans="21:48">
      <c r="U7623" s="9"/>
      <c r="AT7623" s="17">
        <f>T7623*1.075</f>
        <v>0</v>
      </c>
      <c r="AV7623" s="30">
        <f>MIN(AN7623,AT7623,AU7623)</f>
        <v>0</v>
      </c>
    </row>
    <row r="7624" spans="21:48">
      <c r="U7624" s="9"/>
      <c r="AT7624" s="17">
        <f>T7624*1.075</f>
        <v>0</v>
      </c>
      <c r="AV7624" s="30">
        <f>MIN(AN7624,AT7624,AU7624)</f>
        <v>0</v>
      </c>
    </row>
    <row r="7625" spans="21:48">
      <c r="U7625" s="9"/>
      <c r="AT7625" s="17">
        <f>T7625*1.075</f>
        <v>0</v>
      </c>
      <c r="AV7625" s="30">
        <f>MIN(AN7625,AT7625,AU7625)</f>
        <v>0</v>
      </c>
    </row>
    <row r="7626" spans="21:48">
      <c r="U7626" s="9"/>
      <c r="AT7626" s="17">
        <f>T7626*1.075</f>
        <v>0</v>
      </c>
      <c r="AV7626" s="30">
        <f>MIN(AN7626,AT7626,AU7626)</f>
        <v>0</v>
      </c>
    </row>
    <row r="7627" spans="21:48">
      <c r="U7627" s="9"/>
      <c r="AT7627" s="17">
        <f>T7627*1.075</f>
        <v>0</v>
      </c>
      <c r="AV7627" s="30">
        <f>MIN(AN7627,AT7627,AU7627)</f>
        <v>0</v>
      </c>
    </row>
    <row r="7628" spans="21:48">
      <c r="U7628" s="9"/>
      <c r="AT7628" s="17">
        <f>T7628*1.075</f>
        <v>0</v>
      </c>
      <c r="AV7628" s="30">
        <f>MIN(AN7628,AT7628,AU7628)</f>
        <v>0</v>
      </c>
    </row>
    <row r="7629" spans="21:48">
      <c r="U7629" s="9"/>
      <c r="AT7629" s="17">
        <f>T7629*1.075</f>
        <v>0</v>
      </c>
      <c r="AV7629" s="30">
        <f>MIN(AN7629,AT7629,AU7629)</f>
        <v>0</v>
      </c>
    </row>
    <row r="7630" spans="21:48">
      <c r="U7630" s="9"/>
      <c r="AT7630" s="17">
        <f>T7630*1.075</f>
        <v>0</v>
      </c>
      <c r="AV7630" s="30">
        <f>MIN(AN7630,AT7630,AU7630)</f>
        <v>0</v>
      </c>
    </row>
    <row r="7631" spans="21:48">
      <c r="U7631" s="9"/>
      <c r="AT7631" s="17">
        <f>T7631*1.075</f>
        <v>0</v>
      </c>
      <c r="AV7631" s="30">
        <f>MIN(AN7631,AT7631,AU7631)</f>
        <v>0</v>
      </c>
    </row>
    <row r="7632" spans="21:48">
      <c r="U7632" s="9"/>
      <c r="AT7632" s="17">
        <f>T7632*1.075</f>
        <v>0</v>
      </c>
      <c r="AV7632" s="30">
        <f>MIN(AN7632,AT7632,AU7632)</f>
        <v>0</v>
      </c>
    </row>
    <row r="7633" spans="21:48">
      <c r="U7633" s="9"/>
      <c r="AT7633" s="17">
        <f>T7633*1.075</f>
        <v>0</v>
      </c>
      <c r="AV7633" s="30">
        <f>MIN(AN7633,AT7633,AU7633)</f>
        <v>0</v>
      </c>
    </row>
    <row r="7634" spans="21:48">
      <c r="U7634" s="9"/>
      <c r="AT7634" s="17">
        <f>T7634*1.075</f>
        <v>0</v>
      </c>
      <c r="AV7634" s="30">
        <f>MIN(AN7634,AT7634,AU7634)</f>
        <v>0</v>
      </c>
    </row>
    <row r="7635" spans="21:48">
      <c r="U7635" s="9"/>
      <c r="AT7635" s="17">
        <f>T7635*1.075</f>
        <v>0</v>
      </c>
      <c r="AV7635" s="30">
        <f>MIN(AN7635,AT7635,AU7635)</f>
        <v>0</v>
      </c>
    </row>
    <row r="7636" spans="21:48">
      <c r="U7636" s="9"/>
      <c r="AT7636" s="17">
        <f>T7636*1.075</f>
        <v>0</v>
      </c>
      <c r="AV7636" s="30">
        <f>MIN(AN7636,AT7636,AU7636)</f>
        <v>0</v>
      </c>
    </row>
    <row r="7637" spans="21:48">
      <c r="U7637" s="9"/>
      <c r="AT7637" s="17">
        <f>T7637*1.075</f>
        <v>0</v>
      </c>
      <c r="AV7637" s="30">
        <f>MIN(AN7637,AT7637,AU7637)</f>
        <v>0</v>
      </c>
    </row>
    <row r="7638" spans="21:48">
      <c r="U7638" s="9"/>
      <c r="AT7638" s="17">
        <f>T7638*1.075</f>
        <v>0</v>
      </c>
      <c r="AV7638" s="30">
        <f>MIN(AN7638,AT7638,AU7638)</f>
        <v>0</v>
      </c>
    </row>
    <row r="7639" spans="21:48">
      <c r="U7639" s="9"/>
      <c r="AT7639" s="17">
        <f>T7639*1.075</f>
        <v>0</v>
      </c>
      <c r="AV7639" s="30">
        <f>MIN(AN7639,AT7639,AU7639)</f>
        <v>0</v>
      </c>
    </row>
    <row r="7640" spans="21:48">
      <c r="U7640" s="9"/>
      <c r="AT7640" s="17">
        <f>T7640*1.075</f>
        <v>0</v>
      </c>
      <c r="AV7640" s="30">
        <f>MIN(AN7640,AT7640,AU7640)</f>
        <v>0</v>
      </c>
    </row>
    <row r="7641" spans="21:48">
      <c r="U7641" s="9"/>
      <c r="AT7641" s="17">
        <f>T7641*1.075</f>
        <v>0</v>
      </c>
      <c r="AV7641" s="30">
        <f>MIN(AN7641,AT7641,AU7641)</f>
        <v>0</v>
      </c>
    </row>
    <row r="7642" spans="21:48">
      <c r="U7642" s="9"/>
      <c r="AT7642" s="17">
        <f>T7642*1.075</f>
        <v>0</v>
      </c>
      <c r="AV7642" s="30">
        <f>MIN(AN7642,AT7642,AU7642)</f>
        <v>0</v>
      </c>
    </row>
    <row r="7643" spans="21:48">
      <c r="U7643" s="9"/>
      <c r="AT7643" s="17">
        <f>T7643*1.075</f>
        <v>0</v>
      </c>
      <c r="AV7643" s="30">
        <f>MIN(AN7643,AT7643,AU7643)</f>
        <v>0</v>
      </c>
    </row>
    <row r="7644" spans="21:48">
      <c r="U7644" s="9"/>
      <c r="AT7644" s="17">
        <f>T7644*1.075</f>
        <v>0</v>
      </c>
      <c r="AV7644" s="30">
        <f>MIN(AN7644,AT7644,AU7644)</f>
        <v>0</v>
      </c>
    </row>
    <row r="7645" spans="21:48">
      <c r="U7645" s="9"/>
      <c r="AT7645" s="17">
        <f>T7645*1.075</f>
        <v>0</v>
      </c>
      <c r="AV7645" s="30">
        <f>MIN(AN7645,AT7645,AU7645)</f>
        <v>0</v>
      </c>
    </row>
    <row r="7646" spans="21:48">
      <c r="U7646" s="9"/>
      <c r="AT7646" s="17">
        <f>T7646*1.075</f>
        <v>0</v>
      </c>
      <c r="AV7646" s="30">
        <f>MIN(AN7646,AT7646,AU7646)</f>
        <v>0</v>
      </c>
    </row>
    <row r="7647" spans="21:48">
      <c r="U7647" s="9"/>
      <c r="AT7647" s="17">
        <f>T7647*1.075</f>
        <v>0</v>
      </c>
      <c r="AV7647" s="30">
        <f>MIN(AN7647,AT7647,AU7647)</f>
        <v>0</v>
      </c>
    </row>
    <row r="7648" spans="21:48">
      <c r="U7648" s="9"/>
      <c r="AT7648" s="17">
        <f>T7648*1.075</f>
        <v>0</v>
      </c>
      <c r="AV7648" s="30">
        <f>MIN(AN7648,AT7648,AU7648)</f>
        <v>0</v>
      </c>
    </row>
    <row r="7649" spans="21:48">
      <c r="U7649" s="9"/>
      <c r="AT7649" s="17">
        <f>T7649*1.075</f>
        <v>0</v>
      </c>
      <c r="AV7649" s="30">
        <f>MIN(AN7649,AT7649,AU7649)</f>
        <v>0</v>
      </c>
    </row>
    <row r="7650" spans="21:48">
      <c r="U7650" s="9"/>
      <c r="AT7650" s="17">
        <f>T7650*1.075</f>
        <v>0</v>
      </c>
      <c r="AV7650" s="30">
        <f>MIN(AN7650,AT7650,AU7650)</f>
        <v>0</v>
      </c>
    </row>
    <row r="7651" spans="21:48">
      <c r="U7651" s="9"/>
      <c r="AT7651" s="17">
        <f>T7651*1.075</f>
        <v>0</v>
      </c>
      <c r="AV7651" s="30">
        <f>MIN(AN7651,AT7651,AU7651)</f>
        <v>0</v>
      </c>
    </row>
    <row r="7652" spans="21:48">
      <c r="U7652" s="9"/>
      <c r="AT7652" s="17">
        <f>T7652*1.075</f>
        <v>0</v>
      </c>
      <c r="AV7652" s="30">
        <f>MIN(AN7652,AT7652,AU7652)</f>
        <v>0</v>
      </c>
    </row>
    <row r="7653" spans="21:48">
      <c r="U7653" s="9"/>
      <c r="AT7653" s="17">
        <f>T7653*1.075</f>
        <v>0</v>
      </c>
      <c r="AV7653" s="30">
        <f>MIN(AN7653,AT7653,AU7653)</f>
        <v>0</v>
      </c>
    </row>
    <row r="7654" spans="21:48">
      <c r="U7654" s="9"/>
      <c r="AT7654" s="17">
        <f>T7654*1.075</f>
        <v>0</v>
      </c>
      <c r="AV7654" s="30">
        <f>MIN(AN7654,AT7654,AU7654)</f>
        <v>0</v>
      </c>
    </row>
    <row r="7655" spans="21:48">
      <c r="U7655" s="9"/>
      <c r="AT7655" s="17">
        <f>T7655*1.075</f>
        <v>0</v>
      </c>
      <c r="AV7655" s="30">
        <f>MIN(AN7655,AT7655,AU7655)</f>
        <v>0</v>
      </c>
    </row>
    <row r="7656" spans="21:48">
      <c r="U7656" s="9"/>
      <c r="AT7656" s="17">
        <f>T7656*1.075</f>
        <v>0</v>
      </c>
      <c r="AV7656" s="30">
        <f>MIN(AN7656,AT7656,AU7656)</f>
        <v>0</v>
      </c>
    </row>
    <row r="7657" spans="21:48">
      <c r="U7657" s="9"/>
      <c r="AT7657" s="17">
        <f>T7657*1.075</f>
        <v>0</v>
      </c>
      <c r="AV7657" s="30">
        <f>MIN(AN7657,AT7657,AU7657)</f>
        <v>0</v>
      </c>
    </row>
    <row r="7658" spans="21:48">
      <c r="U7658" s="9"/>
      <c r="AT7658" s="17">
        <f>T7658*1.075</f>
        <v>0</v>
      </c>
      <c r="AV7658" s="30">
        <f>MIN(AN7658,AT7658,AU7658)</f>
        <v>0</v>
      </c>
    </row>
    <row r="7659" spans="21:48">
      <c r="U7659" s="9"/>
      <c r="AT7659" s="17">
        <f>T7659*1.075</f>
        <v>0</v>
      </c>
      <c r="AV7659" s="30">
        <f>MIN(AN7659,AT7659,AU7659)</f>
        <v>0</v>
      </c>
    </row>
    <row r="7660" spans="21:48">
      <c r="U7660" s="9"/>
      <c r="AT7660" s="17">
        <f>T7660*1.075</f>
        <v>0</v>
      </c>
      <c r="AV7660" s="30">
        <f>MIN(AN7660,AT7660,AU7660)</f>
        <v>0</v>
      </c>
    </row>
    <row r="7661" spans="21:48">
      <c r="U7661" s="9"/>
      <c r="AT7661" s="17">
        <f>T7661*1.075</f>
        <v>0</v>
      </c>
      <c r="AV7661" s="30">
        <f>MIN(AN7661,AT7661,AU7661)</f>
        <v>0</v>
      </c>
    </row>
    <row r="7662" spans="21:48">
      <c r="U7662" s="9"/>
      <c r="AT7662" s="17">
        <f>T7662*1.075</f>
        <v>0</v>
      </c>
      <c r="AV7662" s="30">
        <f>MIN(AN7662,AT7662,AU7662)</f>
        <v>0</v>
      </c>
    </row>
    <row r="7663" spans="21:48">
      <c r="U7663" s="9"/>
      <c r="AT7663" s="17">
        <f>T7663*1.075</f>
        <v>0</v>
      </c>
      <c r="AV7663" s="30">
        <f>MIN(AN7663,AT7663,AU7663)</f>
        <v>0</v>
      </c>
    </row>
    <row r="7664" spans="21:48">
      <c r="U7664" s="9"/>
      <c r="AT7664" s="17">
        <f>T7664*1.075</f>
        <v>0</v>
      </c>
      <c r="AV7664" s="30">
        <f>MIN(AN7664,AT7664,AU7664)</f>
        <v>0</v>
      </c>
    </row>
    <row r="7665" spans="21:48">
      <c r="U7665" s="9"/>
      <c r="AT7665" s="17">
        <f>T7665*1.075</f>
        <v>0</v>
      </c>
      <c r="AV7665" s="30">
        <f>MIN(AN7665,AT7665,AU7665)</f>
        <v>0</v>
      </c>
    </row>
    <row r="7666" spans="21:48">
      <c r="U7666" s="9"/>
      <c r="AT7666" s="17">
        <f>T7666*1.075</f>
        <v>0</v>
      </c>
      <c r="AV7666" s="30">
        <f>MIN(AN7666,AT7666,AU7666)</f>
        <v>0</v>
      </c>
    </row>
    <row r="7667" spans="21:48">
      <c r="U7667" s="9"/>
      <c r="AT7667" s="17">
        <f>T7667*1.075</f>
        <v>0</v>
      </c>
      <c r="AV7667" s="30">
        <f>MIN(AN7667,AT7667,AU7667)</f>
        <v>0</v>
      </c>
    </row>
    <row r="7668" spans="21:48">
      <c r="U7668" s="9"/>
      <c r="AT7668" s="17">
        <f>T7668*1.075</f>
        <v>0</v>
      </c>
      <c r="AV7668" s="30">
        <f>MIN(AN7668,AT7668,AU7668)</f>
        <v>0</v>
      </c>
    </row>
    <row r="7669" spans="21:48">
      <c r="U7669" s="9"/>
      <c r="AT7669" s="17">
        <f>T7669*1.075</f>
        <v>0</v>
      </c>
      <c r="AV7669" s="30">
        <f>MIN(AN7669,AT7669,AU7669)</f>
        <v>0</v>
      </c>
    </row>
    <row r="7670" spans="21:48">
      <c r="U7670" s="9"/>
      <c r="AT7670" s="17">
        <f>T7670*1.075</f>
        <v>0</v>
      </c>
      <c r="AV7670" s="30">
        <f>MIN(AN7670,AT7670,AU7670)</f>
        <v>0</v>
      </c>
    </row>
    <row r="7671" spans="21:48">
      <c r="U7671" s="9"/>
      <c r="AT7671" s="17">
        <f>T7671*1.075</f>
        <v>0</v>
      </c>
      <c r="AV7671" s="30">
        <f>MIN(AN7671,AT7671,AU7671)</f>
        <v>0</v>
      </c>
    </row>
    <row r="7672" spans="21:48">
      <c r="U7672" s="9"/>
      <c r="AT7672" s="17">
        <f>T7672*1.075</f>
        <v>0</v>
      </c>
      <c r="AV7672" s="30">
        <f>MIN(AN7672,AT7672,AU7672)</f>
        <v>0</v>
      </c>
    </row>
    <row r="7673" spans="21:48">
      <c r="U7673" s="9"/>
      <c r="AT7673" s="17">
        <f>T7673*1.075</f>
        <v>0</v>
      </c>
      <c r="AV7673" s="30">
        <f>MIN(AN7673,AT7673,AU7673)</f>
        <v>0</v>
      </c>
    </row>
    <row r="7674" spans="21:48">
      <c r="U7674" s="9"/>
      <c r="AT7674" s="17">
        <f>T7674*1.075</f>
        <v>0</v>
      </c>
      <c r="AV7674" s="30">
        <f>MIN(AN7674,AT7674,AU7674)</f>
        <v>0</v>
      </c>
    </row>
    <row r="7675" spans="21:48">
      <c r="U7675" s="9"/>
      <c r="AT7675" s="17">
        <f>T7675*1.075</f>
        <v>0</v>
      </c>
      <c r="AV7675" s="30">
        <f>MIN(AN7675,AT7675,AU7675)</f>
        <v>0</v>
      </c>
    </row>
    <row r="7676" spans="21:48">
      <c r="U7676" s="9"/>
      <c r="AT7676" s="17">
        <f>T7676*1.075</f>
        <v>0</v>
      </c>
      <c r="AV7676" s="30">
        <f>MIN(AN7676,AT7676,AU7676)</f>
        <v>0</v>
      </c>
    </row>
    <row r="7677" spans="21:48">
      <c r="U7677" s="9"/>
      <c r="AT7677" s="17">
        <f>T7677*1.075</f>
        <v>0</v>
      </c>
      <c r="AV7677" s="30">
        <f>MIN(AN7677,AT7677,AU7677)</f>
        <v>0</v>
      </c>
    </row>
    <row r="7678" spans="21:48">
      <c r="U7678" s="9"/>
      <c r="AT7678" s="17">
        <f>T7678*1.075</f>
        <v>0</v>
      </c>
      <c r="AV7678" s="30">
        <f>MIN(AN7678,AT7678,AU7678)</f>
        <v>0</v>
      </c>
    </row>
    <row r="7679" spans="21:48">
      <c r="U7679" s="9"/>
      <c r="AT7679" s="17">
        <f>T7679*1.075</f>
        <v>0</v>
      </c>
      <c r="AV7679" s="30">
        <f>MIN(AN7679,AT7679,AU7679)</f>
        <v>0</v>
      </c>
    </row>
    <row r="7680" spans="21:48">
      <c r="U7680" s="9"/>
      <c r="AT7680" s="17">
        <f>T7680*1.075</f>
        <v>0</v>
      </c>
      <c r="AV7680" s="30">
        <f>MIN(AN7680,AT7680,AU7680)</f>
        <v>0</v>
      </c>
    </row>
    <row r="7681" spans="21:48">
      <c r="U7681" s="9"/>
      <c r="AT7681" s="17">
        <f>T7681*1.075</f>
        <v>0</v>
      </c>
      <c r="AV7681" s="30">
        <f>MIN(AN7681,AT7681,AU7681)</f>
        <v>0</v>
      </c>
    </row>
    <row r="7682" spans="21:48">
      <c r="U7682" s="9"/>
      <c r="AT7682" s="17">
        <f>T7682*1.075</f>
        <v>0</v>
      </c>
      <c r="AV7682" s="30">
        <f>MIN(AN7682,AT7682,AU7682)</f>
        <v>0</v>
      </c>
    </row>
    <row r="7683" spans="21:48">
      <c r="U7683" s="9"/>
      <c r="AT7683" s="17">
        <f>T7683*1.075</f>
        <v>0</v>
      </c>
      <c r="AV7683" s="30">
        <f>MIN(AN7683,AT7683,AU7683)</f>
        <v>0</v>
      </c>
    </row>
    <row r="7684" spans="21:48">
      <c r="U7684" s="9"/>
      <c r="AT7684" s="17">
        <f>T7684*1.075</f>
        <v>0</v>
      </c>
      <c r="AV7684" s="30">
        <f>MIN(AN7684,AT7684,AU7684)</f>
        <v>0</v>
      </c>
    </row>
    <row r="7685" spans="21:48">
      <c r="U7685" s="9"/>
      <c r="AT7685" s="17">
        <f>T7685*1.075</f>
        <v>0</v>
      </c>
      <c r="AV7685" s="30">
        <f>MIN(AN7685,AT7685,AU7685)</f>
        <v>0</v>
      </c>
    </row>
    <row r="7686" spans="21:48">
      <c r="U7686" s="9"/>
      <c r="AT7686" s="17">
        <f>T7686*1.075</f>
        <v>0</v>
      </c>
      <c r="AV7686" s="30">
        <f>MIN(AN7686,AT7686,AU7686)</f>
        <v>0</v>
      </c>
    </row>
    <row r="7687" spans="21:48">
      <c r="U7687" s="9"/>
      <c r="AT7687" s="17">
        <f>T7687*1.075</f>
        <v>0</v>
      </c>
      <c r="AV7687" s="30">
        <f>MIN(AN7687,AT7687,AU7687)</f>
        <v>0</v>
      </c>
    </row>
    <row r="7688" spans="21:48">
      <c r="U7688" s="9"/>
      <c r="AT7688" s="17">
        <f>T7688*1.075</f>
        <v>0</v>
      </c>
      <c r="AV7688" s="30">
        <f>MIN(AN7688,AT7688,AU7688)</f>
        <v>0</v>
      </c>
    </row>
    <row r="7689" spans="21:48">
      <c r="U7689" s="9"/>
      <c r="AT7689" s="17">
        <f>T7689*1.075</f>
        <v>0</v>
      </c>
      <c r="AV7689" s="30">
        <f>MIN(AN7689,AT7689,AU7689)</f>
        <v>0</v>
      </c>
    </row>
    <row r="7690" spans="21:48">
      <c r="U7690" s="9"/>
      <c r="AT7690" s="17">
        <f>T7690*1.075</f>
        <v>0</v>
      </c>
      <c r="AV7690" s="30">
        <f>MIN(AN7690,AT7690,AU7690)</f>
        <v>0</v>
      </c>
    </row>
    <row r="7691" spans="21:48">
      <c r="U7691" s="9"/>
      <c r="AT7691" s="17">
        <f>T7691*1.075</f>
        <v>0</v>
      </c>
      <c r="AV7691" s="30">
        <f>MIN(AN7691,AT7691,AU7691)</f>
        <v>0</v>
      </c>
    </row>
    <row r="7692" spans="21:48">
      <c r="U7692" s="9"/>
      <c r="AT7692" s="17">
        <f>T7692*1.075</f>
        <v>0</v>
      </c>
      <c r="AV7692" s="30">
        <f>MIN(AN7692,AT7692,AU7692)</f>
        <v>0</v>
      </c>
    </row>
    <row r="7693" spans="21:48">
      <c r="U7693" s="9"/>
      <c r="AT7693" s="17">
        <f>T7693*1.075</f>
        <v>0</v>
      </c>
      <c r="AV7693" s="30">
        <f>MIN(AN7693,AT7693,AU7693)</f>
        <v>0</v>
      </c>
    </row>
    <row r="7694" spans="21:48">
      <c r="U7694" s="9"/>
      <c r="AT7694" s="17">
        <f>T7694*1.075</f>
        <v>0</v>
      </c>
      <c r="AV7694" s="30">
        <f>MIN(AN7694,AT7694,AU7694)</f>
        <v>0</v>
      </c>
    </row>
    <row r="7695" spans="21:48">
      <c r="U7695" s="9"/>
      <c r="AT7695" s="17">
        <f>T7695*1.075</f>
        <v>0</v>
      </c>
      <c r="AV7695" s="30">
        <f>MIN(AN7695,AT7695,AU7695)</f>
        <v>0</v>
      </c>
    </row>
    <row r="7696" spans="21:48">
      <c r="U7696" s="9"/>
      <c r="AT7696" s="17">
        <f>T7696*1.075</f>
        <v>0</v>
      </c>
      <c r="AV7696" s="30">
        <f>MIN(AN7696,AT7696,AU7696)</f>
        <v>0</v>
      </c>
    </row>
    <row r="7697" spans="21:48">
      <c r="U7697" s="9"/>
      <c r="AT7697" s="17">
        <f>T7697*1.075</f>
        <v>0</v>
      </c>
      <c r="AV7697" s="30">
        <f>MIN(AN7697,AT7697,AU7697)</f>
        <v>0</v>
      </c>
    </row>
    <row r="7698" spans="21:48">
      <c r="U7698" s="9"/>
      <c r="AT7698" s="17">
        <f>T7698*1.075</f>
        <v>0</v>
      </c>
      <c r="AV7698" s="30">
        <f>MIN(AN7698,AT7698,AU7698)</f>
        <v>0</v>
      </c>
    </row>
    <row r="7699" spans="21:48">
      <c r="U7699" s="9"/>
      <c r="AT7699" s="17">
        <f>T7699*1.075</f>
        <v>0</v>
      </c>
      <c r="AV7699" s="30">
        <f>MIN(AN7699,AT7699,AU7699)</f>
        <v>0</v>
      </c>
    </row>
    <row r="7700" spans="21:48">
      <c r="U7700" s="9"/>
      <c r="AT7700" s="17">
        <f>T7700*1.075</f>
        <v>0</v>
      </c>
      <c r="AV7700" s="30">
        <f>MIN(AN7700,AT7700,AU7700)</f>
        <v>0</v>
      </c>
    </row>
    <row r="7701" spans="21:48">
      <c r="U7701" s="9"/>
      <c r="AT7701" s="17">
        <f>T7701*1.075</f>
        <v>0</v>
      </c>
      <c r="AV7701" s="30">
        <f>MIN(AN7701,AT7701,AU7701)</f>
        <v>0</v>
      </c>
    </row>
    <row r="7702" spans="21:48">
      <c r="U7702" s="9"/>
      <c r="AT7702" s="17">
        <f>T7702*1.075</f>
        <v>0</v>
      </c>
      <c r="AV7702" s="30">
        <f>MIN(AN7702,AT7702,AU7702)</f>
        <v>0</v>
      </c>
    </row>
    <row r="7703" spans="21:48">
      <c r="U7703" s="9"/>
      <c r="AT7703" s="17">
        <f>T7703*1.075</f>
        <v>0</v>
      </c>
      <c r="AV7703" s="30">
        <f>MIN(AN7703,AT7703,AU7703)</f>
        <v>0</v>
      </c>
    </row>
    <row r="7704" spans="21:48">
      <c r="U7704" s="9"/>
      <c r="AT7704" s="17">
        <f>T7704*1.075</f>
        <v>0</v>
      </c>
      <c r="AV7704" s="30">
        <f>MIN(AN7704,AT7704,AU7704)</f>
        <v>0</v>
      </c>
    </row>
    <row r="7705" spans="21:48">
      <c r="U7705" s="9"/>
      <c r="AT7705" s="17">
        <f>T7705*1.075</f>
        <v>0</v>
      </c>
      <c r="AV7705" s="30">
        <f>MIN(AN7705,AT7705,AU7705)</f>
        <v>0</v>
      </c>
    </row>
    <row r="7706" spans="21:48">
      <c r="U7706" s="9"/>
      <c r="AT7706" s="17">
        <f>T7706*1.075</f>
        <v>0</v>
      </c>
      <c r="AV7706" s="30">
        <f>MIN(AN7706,AT7706,AU7706)</f>
        <v>0</v>
      </c>
    </row>
    <row r="7707" spans="21:48">
      <c r="U7707" s="9"/>
      <c r="AT7707" s="17">
        <f>T7707*1.075</f>
        <v>0</v>
      </c>
      <c r="AV7707" s="30">
        <f>MIN(AN7707,AT7707,AU7707)</f>
        <v>0</v>
      </c>
    </row>
    <row r="7708" spans="21:48">
      <c r="U7708" s="9"/>
      <c r="AT7708" s="17">
        <f>T7708*1.075</f>
        <v>0</v>
      </c>
      <c r="AV7708" s="30">
        <f>MIN(AN7708,AT7708,AU7708)</f>
        <v>0</v>
      </c>
    </row>
    <row r="7709" spans="21:48">
      <c r="U7709" s="9"/>
      <c r="AT7709" s="17">
        <f>T7709*1.075</f>
        <v>0</v>
      </c>
      <c r="AV7709" s="30">
        <f>MIN(AN7709,AT7709,AU7709)</f>
        <v>0</v>
      </c>
    </row>
    <row r="7710" spans="21:48">
      <c r="U7710" s="9"/>
      <c r="AT7710" s="17">
        <f>T7710*1.075</f>
        <v>0</v>
      </c>
      <c r="AV7710" s="30">
        <f>MIN(AN7710,AT7710,AU7710)</f>
        <v>0</v>
      </c>
    </row>
    <row r="7711" spans="21:48">
      <c r="U7711" s="9"/>
      <c r="AT7711" s="17">
        <f>T7711*1.075</f>
        <v>0</v>
      </c>
      <c r="AV7711" s="30">
        <f>MIN(AN7711,AT7711,AU7711)</f>
        <v>0</v>
      </c>
    </row>
    <row r="7712" spans="21:48">
      <c r="U7712" s="9"/>
      <c r="AT7712" s="17">
        <f>T7712*1.075</f>
        <v>0</v>
      </c>
      <c r="AV7712" s="30">
        <f>MIN(AN7712,AT7712,AU7712)</f>
        <v>0</v>
      </c>
    </row>
    <row r="7713" spans="21:48">
      <c r="U7713" s="9"/>
      <c r="AT7713" s="17">
        <f>T7713*1.075</f>
        <v>0</v>
      </c>
      <c r="AV7713" s="30">
        <f>MIN(AN7713,AT7713,AU7713)</f>
        <v>0</v>
      </c>
    </row>
    <row r="7714" spans="21:48">
      <c r="U7714" s="9"/>
      <c r="AT7714" s="17">
        <f>T7714*1.075</f>
        <v>0</v>
      </c>
      <c r="AV7714" s="30">
        <f>MIN(AN7714,AT7714,AU7714)</f>
        <v>0</v>
      </c>
    </row>
    <row r="7715" spans="21:48">
      <c r="U7715" s="9"/>
      <c r="AT7715" s="17">
        <f>T7715*1.075</f>
        <v>0</v>
      </c>
      <c r="AV7715" s="30">
        <f>MIN(AN7715,AT7715,AU7715)</f>
        <v>0</v>
      </c>
    </row>
    <row r="7716" spans="21:48">
      <c r="U7716" s="9"/>
      <c r="AT7716" s="17">
        <f>T7716*1.075</f>
        <v>0</v>
      </c>
      <c r="AV7716" s="30">
        <f>MIN(AN7716,AT7716,AU7716)</f>
        <v>0</v>
      </c>
    </row>
    <row r="7717" spans="21:48">
      <c r="U7717" s="9"/>
      <c r="AT7717" s="17">
        <f>T7717*1.075</f>
        <v>0</v>
      </c>
      <c r="AV7717" s="30">
        <f>MIN(AN7717,AT7717,AU7717)</f>
        <v>0</v>
      </c>
    </row>
    <row r="7718" spans="21:48">
      <c r="U7718" s="9"/>
      <c r="AT7718" s="17">
        <f>T7718*1.075</f>
        <v>0</v>
      </c>
      <c r="AV7718" s="30">
        <f>MIN(AN7718,AT7718,AU7718)</f>
        <v>0</v>
      </c>
    </row>
    <row r="7719" spans="21:48">
      <c r="U7719" s="9"/>
      <c r="AT7719" s="17">
        <f>T7719*1.075</f>
        <v>0</v>
      </c>
      <c r="AV7719" s="30">
        <f>MIN(AN7719,AT7719,AU7719)</f>
        <v>0</v>
      </c>
    </row>
    <row r="7720" spans="21:48">
      <c r="U7720" s="9"/>
      <c r="AT7720" s="17">
        <f>T7720*1.075</f>
        <v>0</v>
      </c>
      <c r="AV7720" s="30">
        <f>MIN(AN7720,AT7720,AU7720)</f>
        <v>0</v>
      </c>
    </row>
    <row r="7721" spans="21:48">
      <c r="U7721" s="9"/>
      <c r="AT7721" s="17">
        <f>T7721*1.075</f>
        <v>0</v>
      </c>
      <c r="AV7721" s="30">
        <f>MIN(AN7721,AT7721,AU7721)</f>
        <v>0</v>
      </c>
    </row>
    <row r="7722" spans="21:48">
      <c r="U7722" s="9"/>
      <c r="AT7722" s="17">
        <f>T7722*1.075</f>
        <v>0</v>
      </c>
      <c r="AV7722" s="30">
        <f>MIN(AN7722,AT7722,AU7722)</f>
        <v>0</v>
      </c>
    </row>
    <row r="7723" spans="21:48">
      <c r="U7723" s="9"/>
      <c r="AT7723" s="17">
        <f>T7723*1.075</f>
        <v>0</v>
      </c>
      <c r="AV7723" s="30">
        <f>MIN(AN7723,AT7723,AU7723)</f>
        <v>0</v>
      </c>
    </row>
    <row r="7724" spans="21:48">
      <c r="U7724" s="9"/>
      <c r="AT7724" s="17">
        <f>T7724*1.075</f>
        <v>0</v>
      </c>
      <c r="AV7724" s="30">
        <f>MIN(AN7724,AT7724,AU7724)</f>
        <v>0</v>
      </c>
    </row>
    <row r="7725" spans="21:48">
      <c r="U7725" s="9"/>
      <c r="AT7725" s="17">
        <f>T7725*1.075</f>
        <v>0</v>
      </c>
      <c r="AV7725" s="30">
        <f>MIN(AN7725,AT7725,AU7725)</f>
        <v>0</v>
      </c>
    </row>
    <row r="7726" spans="21:48">
      <c r="U7726" s="9"/>
      <c r="AT7726" s="17">
        <f>T7726*1.075</f>
        <v>0</v>
      </c>
      <c r="AV7726" s="30">
        <f>MIN(AN7726,AT7726,AU7726)</f>
        <v>0</v>
      </c>
    </row>
    <row r="7727" spans="21:48">
      <c r="U7727" s="9"/>
      <c r="AT7727" s="17">
        <f>T7727*1.075</f>
        <v>0</v>
      </c>
      <c r="AV7727" s="30">
        <f>MIN(AN7727,AT7727,AU7727)</f>
        <v>0</v>
      </c>
    </row>
    <row r="7728" spans="21:48">
      <c r="U7728" s="9"/>
      <c r="AT7728" s="17">
        <f>T7728*1.075</f>
        <v>0</v>
      </c>
      <c r="AV7728" s="30">
        <f>MIN(AN7728,AT7728,AU7728)</f>
        <v>0</v>
      </c>
    </row>
    <row r="7729" spans="21:48">
      <c r="U7729" s="9"/>
      <c r="AT7729" s="17">
        <f>T7729*1.075</f>
        <v>0</v>
      </c>
      <c r="AV7729" s="30">
        <f>MIN(AN7729,AT7729,AU7729)</f>
        <v>0</v>
      </c>
    </row>
    <row r="7730" spans="21:48">
      <c r="U7730" s="9"/>
      <c r="AT7730" s="17">
        <f>T7730*1.075</f>
        <v>0</v>
      </c>
      <c r="AV7730" s="30">
        <f>MIN(AN7730,AT7730,AU7730)</f>
        <v>0</v>
      </c>
    </row>
    <row r="7731" spans="21:48">
      <c r="U7731" s="9"/>
      <c r="AT7731" s="17">
        <f>T7731*1.075</f>
        <v>0</v>
      </c>
      <c r="AV7731" s="30">
        <f>MIN(AN7731,AT7731,AU7731)</f>
        <v>0</v>
      </c>
    </row>
    <row r="7732" spans="21:48">
      <c r="U7732" s="9"/>
      <c r="AT7732" s="17">
        <f>T7732*1.075</f>
        <v>0</v>
      </c>
      <c r="AV7732" s="30">
        <f>MIN(AN7732,AT7732,AU7732)</f>
        <v>0</v>
      </c>
    </row>
    <row r="7733" spans="21:48">
      <c r="U7733" s="9"/>
      <c r="AT7733" s="17">
        <f>T7733*1.075</f>
        <v>0</v>
      </c>
      <c r="AV7733" s="30">
        <f>MIN(AN7733,AT7733,AU7733)</f>
        <v>0</v>
      </c>
    </row>
    <row r="7734" spans="21:48">
      <c r="U7734" s="9"/>
      <c r="AT7734" s="17">
        <f>T7734*1.075</f>
        <v>0</v>
      </c>
      <c r="AV7734" s="30">
        <f>MIN(AN7734,AT7734,AU7734)</f>
        <v>0</v>
      </c>
    </row>
    <row r="7735" spans="21:48">
      <c r="U7735" s="9"/>
      <c r="AT7735" s="17">
        <f>T7735*1.075</f>
        <v>0</v>
      </c>
      <c r="AV7735" s="30">
        <f>MIN(AN7735,AT7735,AU7735)</f>
        <v>0</v>
      </c>
    </row>
    <row r="7736" spans="21:48">
      <c r="U7736" s="9"/>
      <c r="AT7736" s="17">
        <f>T7736*1.075</f>
        <v>0</v>
      </c>
      <c r="AV7736" s="30">
        <f>MIN(AN7736,AT7736,AU7736)</f>
        <v>0</v>
      </c>
    </row>
    <row r="7737" spans="21:48">
      <c r="U7737" s="9"/>
      <c r="AT7737" s="17">
        <f>T7737*1.075</f>
        <v>0</v>
      </c>
      <c r="AV7737" s="30">
        <f>MIN(AN7737,AT7737,AU7737)</f>
        <v>0</v>
      </c>
    </row>
    <row r="7738" spans="21:48">
      <c r="U7738" s="9"/>
      <c r="AT7738" s="17">
        <f>T7738*1.075</f>
        <v>0</v>
      </c>
      <c r="AV7738" s="30">
        <f>MIN(AN7738,AT7738,AU7738)</f>
        <v>0</v>
      </c>
    </row>
    <row r="7739" spans="21:48">
      <c r="U7739" s="9"/>
      <c r="AT7739" s="17">
        <f>T7739*1.075</f>
        <v>0</v>
      </c>
      <c r="AV7739" s="30">
        <f>MIN(AN7739,AT7739,AU7739)</f>
        <v>0</v>
      </c>
    </row>
    <row r="7740" spans="21:48">
      <c r="U7740" s="9"/>
      <c r="AT7740" s="17">
        <f>T7740*1.075</f>
        <v>0</v>
      </c>
      <c r="AV7740" s="30">
        <f>MIN(AN7740,AT7740,AU7740)</f>
        <v>0</v>
      </c>
    </row>
    <row r="7741" spans="21:48">
      <c r="U7741" s="9"/>
      <c r="AT7741" s="17">
        <f>T7741*1.075</f>
        <v>0</v>
      </c>
      <c r="AV7741" s="30">
        <f>MIN(AN7741,AT7741,AU7741)</f>
        <v>0</v>
      </c>
    </row>
    <row r="7742" spans="21:48">
      <c r="U7742" s="9"/>
      <c r="AT7742" s="17">
        <f>T7742*1.075</f>
        <v>0</v>
      </c>
      <c r="AV7742" s="30">
        <f>MIN(AN7742,AT7742,AU7742)</f>
        <v>0</v>
      </c>
    </row>
    <row r="7743" spans="21:48">
      <c r="U7743" s="9"/>
      <c r="AT7743" s="17">
        <f>T7743*1.075</f>
        <v>0</v>
      </c>
      <c r="AV7743" s="30">
        <f>MIN(AN7743,AT7743,AU7743)</f>
        <v>0</v>
      </c>
    </row>
    <row r="7744" spans="21:48">
      <c r="U7744" s="9"/>
      <c r="AT7744" s="17">
        <f>T7744*1.075</f>
        <v>0</v>
      </c>
      <c r="AV7744" s="30">
        <f>MIN(AN7744,AT7744,AU7744)</f>
        <v>0</v>
      </c>
    </row>
    <row r="7745" spans="21:48">
      <c r="U7745" s="9"/>
      <c r="AT7745" s="17">
        <f>T7745*1.075</f>
        <v>0</v>
      </c>
      <c r="AV7745" s="30">
        <f>MIN(AN7745,AT7745,AU7745)</f>
        <v>0</v>
      </c>
    </row>
    <row r="7746" spans="21:48">
      <c r="U7746" s="9"/>
      <c r="AT7746" s="17">
        <f>T7746*1.075</f>
        <v>0</v>
      </c>
      <c r="AV7746" s="30">
        <f>MIN(AN7746,AT7746,AU7746)</f>
        <v>0</v>
      </c>
    </row>
    <row r="7747" spans="21:48">
      <c r="U7747" s="9"/>
      <c r="AT7747" s="17">
        <f>T7747*1.075</f>
        <v>0</v>
      </c>
      <c r="AV7747" s="30">
        <f>MIN(AN7747,AT7747,AU7747)</f>
        <v>0</v>
      </c>
    </row>
    <row r="7748" spans="21:48">
      <c r="U7748" s="9"/>
      <c r="AT7748" s="17">
        <f>T7748*1.075</f>
        <v>0</v>
      </c>
      <c r="AV7748" s="30">
        <f>MIN(AN7748,AT7748,AU7748)</f>
        <v>0</v>
      </c>
    </row>
    <row r="7749" spans="21:48">
      <c r="U7749" s="9"/>
      <c r="AT7749" s="17">
        <f>T7749*1.075</f>
        <v>0</v>
      </c>
      <c r="AV7749" s="30">
        <f>MIN(AN7749,AT7749,AU7749)</f>
        <v>0</v>
      </c>
    </row>
    <row r="7750" spans="21:48">
      <c r="U7750" s="9"/>
      <c r="AT7750" s="17">
        <f>T7750*1.075</f>
        <v>0</v>
      </c>
      <c r="AV7750" s="30">
        <f>MIN(AN7750,AT7750,AU7750)</f>
        <v>0</v>
      </c>
    </row>
    <row r="7751" spans="21:48">
      <c r="U7751" s="9"/>
      <c r="AT7751" s="17">
        <f>T7751*1.075</f>
        <v>0</v>
      </c>
      <c r="AV7751" s="30">
        <f>MIN(AN7751,AT7751,AU7751)</f>
        <v>0</v>
      </c>
    </row>
    <row r="7752" spans="21:48">
      <c r="U7752" s="9"/>
      <c r="AT7752" s="17">
        <f>T7752*1.075</f>
        <v>0</v>
      </c>
      <c r="AV7752" s="30">
        <f>MIN(AN7752,AT7752,AU7752)</f>
        <v>0</v>
      </c>
    </row>
    <row r="7753" spans="21:48">
      <c r="U7753" s="9"/>
      <c r="AT7753" s="17">
        <f>T7753*1.075</f>
        <v>0</v>
      </c>
      <c r="AV7753" s="30">
        <f>MIN(AN7753,AT7753,AU7753)</f>
        <v>0</v>
      </c>
    </row>
    <row r="7754" spans="21:48">
      <c r="U7754" s="9"/>
      <c r="AT7754" s="17">
        <f>T7754*1.075</f>
        <v>0</v>
      </c>
      <c r="AV7754" s="30">
        <f>MIN(AN7754,AT7754,AU7754)</f>
        <v>0</v>
      </c>
    </row>
    <row r="7755" spans="21:48">
      <c r="U7755" s="9"/>
      <c r="AT7755" s="17">
        <f>T7755*1.075</f>
        <v>0</v>
      </c>
      <c r="AV7755" s="30">
        <f>MIN(AN7755,AT7755,AU7755)</f>
        <v>0</v>
      </c>
    </row>
    <row r="7756" spans="21:48">
      <c r="U7756" s="9"/>
      <c r="AT7756" s="17">
        <f>T7756*1.075</f>
        <v>0</v>
      </c>
      <c r="AV7756" s="30">
        <f>MIN(AN7756,AT7756,AU7756)</f>
        <v>0</v>
      </c>
    </row>
    <row r="7757" spans="21:48">
      <c r="U7757" s="9"/>
      <c r="AT7757" s="17">
        <f>T7757*1.075</f>
        <v>0</v>
      </c>
      <c r="AV7757" s="30">
        <f>MIN(AN7757,AT7757,AU7757)</f>
        <v>0</v>
      </c>
    </row>
    <row r="7758" spans="21:48">
      <c r="U7758" s="9"/>
      <c r="AT7758" s="17">
        <f>T7758*1.075</f>
        <v>0</v>
      </c>
      <c r="AV7758" s="30">
        <f>MIN(AN7758,AT7758,AU7758)</f>
        <v>0</v>
      </c>
    </row>
    <row r="7759" spans="21:48">
      <c r="U7759" s="9"/>
      <c r="AT7759" s="17">
        <f>T7759*1.075</f>
        <v>0</v>
      </c>
      <c r="AV7759" s="30">
        <f>MIN(AN7759,AT7759,AU7759)</f>
        <v>0</v>
      </c>
    </row>
    <row r="7760" spans="21:48">
      <c r="U7760" s="9"/>
      <c r="AT7760" s="17">
        <f>T7760*1.075</f>
        <v>0</v>
      </c>
      <c r="AV7760" s="30">
        <f>MIN(AN7760,AT7760,AU7760)</f>
        <v>0</v>
      </c>
    </row>
    <row r="7761" spans="21:48">
      <c r="U7761" s="9"/>
      <c r="AT7761" s="17">
        <f>T7761*1.075</f>
        <v>0</v>
      </c>
      <c r="AV7761" s="30">
        <f>MIN(AN7761,AT7761,AU7761)</f>
        <v>0</v>
      </c>
    </row>
    <row r="7762" spans="21:48">
      <c r="U7762" s="9"/>
      <c r="AT7762" s="17">
        <f>T7762*1.075</f>
        <v>0</v>
      </c>
      <c r="AV7762" s="30">
        <f>MIN(AN7762,AT7762,AU7762)</f>
        <v>0</v>
      </c>
    </row>
    <row r="7763" spans="21:48">
      <c r="U7763" s="9"/>
      <c r="AT7763" s="17">
        <f>T7763*1.075</f>
        <v>0</v>
      </c>
      <c r="AV7763" s="30">
        <f>MIN(AN7763,AT7763,AU7763)</f>
        <v>0</v>
      </c>
    </row>
    <row r="7764" spans="21:48">
      <c r="U7764" s="9"/>
      <c r="AT7764" s="17">
        <f>T7764*1.075</f>
        <v>0</v>
      </c>
      <c r="AV7764" s="30">
        <f>MIN(AN7764,AT7764,AU7764)</f>
        <v>0</v>
      </c>
    </row>
    <row r="7765" spans="21:48">
      <c r="U7765" s="9"/>
      <c r="AT7765" s="17">
        <f>T7765*1.075</f>
        <v>0</v>
      </c>
      <c r="AV7765" s="30">
        <f>MIN(AN7765,AT7765,AU7765)</f>
        <v>0</v>
      </c>
    </row>
    <row r="7766" spans="21:48">
      <c r="U7766" s="9"/>
      <c r="AT7766" s="17">
        <f>T7766*1.075</f>
        <v>0</v>
      </c>
      <c r="AV7766" s="30">
        <f>MIN(AN7766,AT7766,AU7766)</f>
        <v>0</v>
      </c>
    </row>
    <row r="7767" spans="21:48">
      <c r="U7767" s="9"/>
      <c r="AT7767" s="17">
        <f>T7767*1.075</f>
        <v>0</v>
      </c>
      <c r="AV7767" s="30">
        <f>MIN(AN7767,AT7767,AU7767)</f>
        <v>0</v>
      </c>
    </row>
    <row r="7768" spans="21:48">
      <c r="U7768" s="9"/>
      <c r="AT7768" s="17">
        <f>T7768*1.075</f>
        <v>0</v>
      </c>
      <c r="AV7768" s="30">
        <f>MIN(AN7768,AT7768,AU7768)</f>
        <v>0</v>
      </c>
    </row>
    <row r="7769" spans="21:48">
      <c r="U7769" s="9"/>
      <c r="AT7769" s="17">
        <f>T7769*1.075</f>
        <v>0</v>
      </c>
      <c r="AV7769" s="30">
        <f>MIN(AN7769,AT7769,AU7769)</f>
        <v>0</v>
      </c>
    </row>
    <row r="7770" spans="21:48">
      <c r="U7770" s="9"/>
      <c r="AT7770" s="17">
        <f>T7770*1.075</f>
        <v>0</v>
      </c>
      <c r="AV7770" s="30">
        <f>MIN(AN7770,AT7770,AU7770)</f>
        <v>0</v>
      </c>
    </row>
    <row r="7771" spans="21:48">
      <c r="U7771" s="9"/>
      <c r="AT7771" s="17">
        <f>T7771*1.075</f>
        <v>0</v>
      </c>
      <c r="AV7771" s="30">
        <f>MIN(AN7771,AT7771,AU7771)</f>
        <v>0</v>
      </c>
    </row>
    <row r="7772" spans="21:48">
      <c r="U7772" s="9"/>
      <c r="AT7772" s="17">
        <f>T7772*1.075</f>
        <v>0</v>
      </c>
      <c r="AV7772" s="30">
        <f>MIN(AN7772,AT7772,AU7772)</f>
        <v>0</v>
      </c>
    </row>
    <row r="7773" spans="21:48">
      <c r="U7773" s="9"/>
      <c r="AT7773" s="17">
        <f>T7773*1.075</f>
        <v>0</v>
      </c>
      <c r="AV7773" s="30">
        <f>MIN(AN7773,AT7773,AU7773)</f>
        <v>0</v>
      </c>
    </row>
    <row r="7774" spans="21:48">
      <c r="U7774" s="9"/>
      <c r="AT7774" s="17">
        <f>T7774*1.075</f>
        <v>0</v>
      </c>
      <c r="AV7774" s="30">
        <f>MIN(AN7774,AT7774,AU7774)</f>
        <v>0</v>
      </c>
    </row>
    <row r="7775" spans="21:48">
      <c r="U7775" s="9"/>
      <c r="AT7775" s="17">
        <f>T7775*1.075</f>
        <v>0</v>
      </c>
      <c r="AV7775" s="30">
        <f>MIN(AN7775,AT7775,AU7775)</f>
        <v>0</v>
      </c>
    </row>
    <row r="7776" spans="21:48">
      <c r="U7776" s="9"/>
      <c r="AT7776" s="17">
        <f>T7776*1.075</f>
        <v>0</v>
      </c>
      <c r="AV7776" s="30">
        <f>MIN(AN7776,AT7776,AU7776)</f>
        <v>0</v>
      </c>
    </row>
    <row r="7777" spans="21:48">
      <c r="U7777" s="9"/>
      <c r="AT7777" s="17">
        <f>T7777*1.075</f>
        <v>0</v>
      </c>
      <c r="AV7777" s="30">
        <f>MIN(AN7777,AT7777,AU7777)</f>
        <v>0</v>
      </c>
    </row>
    <row r="7778" spans="21:48">
      <c r="U7778" s="9"/>
      <c r="AT7778" s="17">
        <f>T7778*1.075</f>
        <v>0</v>
      </c>
      <c r="AV7778" s="30">
        <f>MIN(AN7778,AT7778,AU7778)</f>
        <v>0</v>
      </c>
    </row>
    <row r="7779" spans="21:48">
      <c r="U7779" s="9"/>
      <c r="AT7779" s="17">
        <f>T7779*1.075</f>
        <v>0</v>
      </c>
      <c r="AV7779" s="30">
        <f>MIN(AN7779,AT7779,AU7779)</f>
        <v>0</v>
      </c>
    </row>
    <row r="7780" spans="21:48">
      <c r="U7780" s="9"/>
      <c r="AT7780" s="17">
        <f>T7780*1.075</f>
        <v>0</v>
      </c>
      <c r="AV7780" s="30">
        <f>MIN(AN7780,AT7780,AU7780)</f>
        <v>0</v>
      </c>
    </row>
    <row r="7781" spans="21:48">
      <c r="U7781" s="9"/>
      <c r="AT7781" s="17">
        <f>T7781*1.075</f>
        <v>0</v>
      </c>
      <c r="AV7781" s="30">
        <f>MIN(AN7781,AT7781,AU7781)</f>
        <v>0</v>
      </c>
    </row>
    <row r="7782" spans="21:48">
      <c r="U7782" s="9"/>
      <c r="AT7782" s="17">
        <f>T7782*1.075</f>
        <v>0</v>
      </c>
      <c r="AV7782" s="30">
        <f>MIN(AN7782,AT7782,AU7782)</f>
        <v>0</v>
      </c>
    </row>
    <row r="7783" spans="21:48">
      <c r="U7783" s="9"/>
      <c r="AT7783" s="17">
        <f>T7783*1.075</f>
        <v>0</v>
      </c>
      <c r="AV7783" s="30">
        <f>MIN(AN7783,AT7783,AU7783)</f>
        <v>0</v>
      </c>
    </row>
    <row r="7784" spans="21:48">
      <c r="U7784" s="9"/>
      <c r="AT7784" s="17">
        <f>T7784*1.075</f>
        <v>0</v>
      </c>
      <c r="AV7784" s="30">
        <f>MIN(AN7784,AT7784,AU7784)</f>
        <v>0</v>
      </c>
    </row>
    <row r="7785" spans="21:48">
      <c r="U7785" s="9"/>
      <c r="AT7785" s="17">
        <f>T7785*1.075</f>
        <v>0</v>
      </c>
      <c r="AV7785" s="30">
        <f>MIN(AN7785,AT7785,AU7785)</f>
        <v>0</v>
      </c>
    </row>
    <row r="7786" spans="21:48">
      <c r="U7786" s="9"/>
      <c r="AT7786" s="17">
        <f>T7786*1.075</f>
        <v>0</v>
      </c>
      <c r="AV7786" s="30">
        <f>MIN(AN7786,AT7786,AU7786)</f>
        <v>0</v>
      </c>
    </row>
    <row r="7787" spans="21:48">
      <c r="U7787" s="9"/>
      <c r="AT7787" s="17">
        <f>T7787*1.075</f>
        <v>0</v>
      </c>
      <c r="AV7787" s="30">
        <f>MIN(AN7787,AT7787,AU7787)</f>
        <v>0</v>
      </c>
    </row>
    <row r="7788" spans="21:48">
      <c r="U7788" s="9"/>
      <c r="AT7788" s="17">
        <f>T7788*1.075</f>
        <v>0</v>
      </c>
      <c r="AV7788" s="30">
        <f>MIN(AN7788,AT7788,AU7788)</f>
        <v>0</v>
      </c>
    </row>
    <row r="7789" spans="21:48">
      <c r="U7789" s="9"/>
      <c r="AT7789" s="17">
        <f>T7789*1.075</f>
        <v>0</v>
      </c>
      <c r="AV7789" s="30">
        <f>MIN(AN7789,AT7789,AU7789)</f>
        <v>0</v>
      </c>
    </row>
    <row r="7790" spans="21:48">
      <c r="U7790" s="9"/>
      <c r="AT7790" s="17">
        <f>T7790*1.075</f>
        <v>0</v>
      </c>
      <c r="AV7790" s="30">
        <f>MIN(AN7790,AT7790,AU7790)</f>
        <v>0</v>
      </c>
    </row>
    <row r="7791" spans="21:48">
      <c r="U7791" s="9"/>
      <c r="AT7791" s="17">
        <f>T7791*1.075</f>
        <v>0</v>
      </c>
      <c r="AV7791" s="30">
        <f>MIN(AN7791,AT7791,AU7791)</f>
        <v>0</v>
      </c>
    </row>
    <row r="7792" spans="21:48">
      <c r="U7792" s="9"/>
      <c r="AT7792" s="17">
        <f>T7792*1.075</f>
        <v>0</v>
      </c>
      <c r="AV7792" s="30">
        <f>MIN(AN7792,AT7792,AU7792)</f>
        <v>0</v>
      </c>
    </row>
    <row r="7793" spans="21:48">
      <c r="U7793" s="9"/>
      <c r="AT7793" s="17">
        <f>T7793*1.075</f>
        <v>0</v>
      </c>
      <c r="AV7793" s="30">
        <f>MIN(AN7793,AT7793,AU7793)</f>
        <v>0</v>
      </c>
    </row>
    <row r="7794" spans="21:48">
      <c r="U7794" s="9"/>
      <c r="AT7794" s="17">
        <f>T7794*1.075</f>
        <v>0</v>
      </c>
      <c r="AV7794" s="30">
        <f>MIN(AN7794,AT7794,AU7794)</f>
        <v>0</v>
      </c>
    </row>
    <row r="7795" spans="21:48">
      <c r="U7795" s="9"/>
      <c r="AT7795" s="17">
        <f>T7795*1.075</f>
        <v>0</v>
      </c>
      <c r="AV7795" s="30">
        <f>MIN(AN7795,AT7795,AU7795)</f>
        <v>0</v>
      </c>
    </row>
    <row r="7796" spans="21:48">
      <c r="U7796" s="9"/>
      <c r="AT7796" s="17">
        <f>T7796*1.075</f>
        <v>0</v>
      </c>
      <c r="AV7796" s="30">
        <f>MIN(AN7796,AT7796,AU7796)</f>
        <v>0</v>
      </c>
    </row>
    <row r="7797" spans="21:48">
      <c r="U7797" s="9"/>
      <c r="AT7797" s="17">
        <f>T7797*1.075</f>
        <v>0</v>
      </c>
      <c r="AV7797" s="30">
        <f>MIN(AN7797,AT7797,AU7797)</f>
        <v>0</v>
      </c>
    </row>
    <row r="7798" spans="21:48">
      <c r="U7798" s="9"/>
      <c r="AT7798" s="17">
        <f>T7798*1.075</f>
        <v>0</v>
      </c>
      <c r="AV7798" s="30">
        <f>MIN(AN7798,AT7798,AU7798)</f>
        <v>0</v>
      </c>
    </row>
    <row r="7799" spans="21:48">
      <c r="U7799" s="9"/>
      <c r="AT7799" s="17">
        <f>T7799*1.075</f>
        <v>0</v>
      </c>
      <c r="AV7799" s="30">
        <f>MIN(AN7799,AT7799,AU7799)</f>
        <v>0</v>
      </c>
    </row>
    <row r="7800" spans="21:48">
      <c r="U7800" s="9"/>
      <c r="AT7800" s="17">
        <f>T7800*1.075</f>
        <v>0</v>
      </c>
      <c r="AV7800" s="30">
        <f>MIN(AN7800,AT7800,AU7800)</f>
        <v>0</v>
      </c>
    </row>
    <row r="7801" spans="21:48">
      <c r="U7801" s="9"/>
      <c r="AT7801" s="17">
        <f>T7801*1.075</f>
        <v>0</v>
      </c>
      <c r="AV7801" s="30">
        <f>MIN(AN7801,AT7801,AU7801)</f>
        <v>0</v>
      </c>
    </row>
    <row r="7802" spans="21:48">
      <c r="U7802" s="9"/>
      <c r="AT7802" s="17">
        <f>T7802*1.075</f>
        <v>0</v>
      </c>
      <c r="AV7802" s="30">
        <f>MIN(AN7802,AT7802,AU7802)</f>
        <v>0</v>
      </c>
    </row>
    <row r="7803" spans="21:48">
      <c r="U7803" s="9"/>
      <c r="AT7803" s="17">
        <f>T7803*1.075</f>
        <v>0</v>
      </c>
      <c r="AV7803" s="30">
        <f>MIN(AN7803,AT7803,AU7803)</f>
        <v>0</v>
      </c>
    </row>
    <row r="7804" spans="21:48">
      <c r="U7804" s="9"/>
      <c r="AT7804" s="17">
        <f>T7804*1.075</f>
        <v>0</v>
      </c>
      <c r="AV7804" s="30">
        <f>MIN(AN7804,AT7804,AU7804)</f>
        <v>0</v>
      </c>
    </row>
    <row r="7805" spans="21:48">
      <c r="U7805" s="9"/>
    </row>
  </sheetData>
  <sheetProtection algorithmName="SHA-512" hashValue="qxYTLLLh4UuJ5jPvyjciaF96Crjs2LjSo1SLL5bC7Fh4lA3gpjp2BIYjuw8EFTQP01R0bDAemB7mCajrfHMstA==" saltValue="BiQu6W40YoIhDbSebSzjuA==" spinCount="100000" sheet="1" objects="1" scenarios="1" sort="0" autoFilter="0"/>
  <autoFilter ref="A2:DL7804">
    <sortState ref="A3:DL7804">
      <sortCondition ref="O2:O7804"/>
    </sortState>
  </autoFilter>
  <mergeCells count="1">
    <mergeCell ref="E1:I1"/>
  </mergeCells>
  <phoneticPr fontId="3" type="noConversion"/>
  <conditionalFormatting sqref="AN2">
    <cfRule type="containsBlanks" dxfId="0" priority="2">
      <formula>LEN(TRIM(AN2))=0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oraak</dc:creator>
  <cp:keywords/>
  <dc:description/>
  <cp:lastModifiedBy>Virtyte Krasniqi Shala</cp:lastModifiedBy>
  <cp:revision/>
  <dcterms:created xsi:type="dcterms:W3CDTF">2024-04-05T08:32:07Z</dcterms:created>
  <dcterms:modified xsi:type="dcterms:W3CDTF">2024-09-06T07:24:55Z</dcterms:modified>
  <cp:category/>
  <cp:contentStatus/>
</cp:coreProperties>
</file>